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7252\OneDrive\שולחן העבודה\Practical Data Analist Course\Project 3 - Airbnb Dublin\"/>
    </mc:Choice>
  </mc:AlternateContent>
  <xr:revisionPtr revIDLastSave="0" documentId="13_ncr:1_{EBAD8E8B-E4E2-4508-A5E8-E7270885420F}" xr6:coauthVersionLast="47" xr6:coauthVersionMax="47" xr10:uidLastSave="{00000000-0000-0000-0000-000000000000}"/>
  <bookViews>
    <workbookView xWindow="-108" yWindow="-108" windowWidth="23256" windowHeight="12456" xr2:uid="{CA54CA7D-1156-4F6D-8A69-BF1188E9CA16}"/>
  </bookViews>
  <sheets>
    <sheet name="Conta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</calcChain>
</file>

<file path=xl/sharedStrings.xml><?xml version="1.0" encoding="utf-8"?>
<sst xmlns="http://schemas.openxmlformats.org/spreadsheetml/2006/main" count="31311" uniqueCount="6088">
  <si>
    <t>id_guest</t>
  </si>
  <si>
    <t>id_host</t>
  </si>
  <si>
    <t>id_listing</t>
  </si>
  <si>
    <t>ts_contact_at</t>
  </si>
  <si>
    <t>ts_reply_at</t>
  </si>
  <si>
    <t>ts_accepted_at</t>
  </si>
  <si>
    <t>ts_booking_at</t>
  </si>
  <si>
    <t>ds_checkin</t>
  </si>
  <si>
    <t>ds_checkout</t>
  </si>
  <si>
    <t>n_guests</t>
  </si>
  <si>
    <t>n_messages</t>
  </si>
  <si>
    <t>000dfad9-459b-4f0b-8310-3d6ab34e4f57</t>
  </si>
  <si>
    <t>13bb24b8-d432-43a2-9755-5ea11b43bb69</t>
  </si>
  <si>
    <t>21d2b1a2-fdc3-4b4c-a1f0-0eaf0cc02370</t>
  </si>
  <si>
    <t>00197051-c6cb-4c3a-99e9-86615b819874</t>
  </si>
  <si>
    <t>46aa3897-9c00-4d76-ac66-a307593d0675</t>
  </si>
  <si>
    <t>fb5ed09a-9848-4f2c-b2ef-34deb62164fb</t>
  </si>
  <si>
    <t>0027538e-aa9e-4a02-8979-b8397e5d4cba</t>
  </si>
  <si>
    <t>6bbb88ca-db66-48c5-9c4b-862f7706284a</t>
  </si>
  <si>
    <t>d3871da6-8012-4dc4-b508-c91f2c10c297</t>
  </si>
  <si>
    <t>8772bc85-a9b7-4d85-a52d-41f3620c2912</t>
  </si>
  <si>
    <t>0d9b5583-8053-4b67-adfe-8c29eb12efed</t>
  </si>
  <si>
    <t>ac162061-55e2-4072-ac91-2e080f9581f2</t>
  </si>
  <si>
    <t>ec68e0af-b0f2-42c7-b6f8-d41061c083ff</t>
  </si>
  <si>
    <t>006b68ec-9374-4061-a954-6ae10f838b9e</t>
  </si>
  <si>
    <t>16a2ccae-60a6-445a-9cc4-8f0d83e454f2</t>
  </si>
  <si>
    <t>f375e1c9-3d53-4f1f-8727-d8a775ed94ee</t>
  </si>
  <si>
    <t>42bae547-e5d9-4614-8f47-c4ede1036371</t>
  </si>
  <si>
    <t>9d8e30e9-dcc9-4148-82f7-39f7297b48f9</t>
  </si>
  <si>
    <t>006c93e2-199f-4b35-a094-4176c43034be</t>
  </si>
  <si>
    <t>ee55912a-88a0-414d-aed7-7f15ce527232</t>
  </si>
  <si>
    <t>71bca3ca-cbbf-4496-b35b-15dcc39552da</t>
  </si>
  <si>
    <t>007a3626-1c7b-44a9-8407-52c0f3f6cf49</t>
  </si>
  <si>
    <t>d5bf9afd-9572-4f60-955e-02706cc7130a</t>
  </si>
  <si>
    <t>d8a2dfe9-3bae-4e33-b430-0178b525f070</t>
  </si>
  <si>
    <t>ed4291f5-78e2-4654-9c76-7fdc36af0469</t>
  </si>
  <si>
    <t>30550df2-1a2c-4969-95cc-2e30e4324b20</t>
  </si>
  <si>
    <t>007b4c4e-261d-4db9-b5cc-5a824e9f2abc</t>
  </si>
  <si>
    <t>4b506f77-378a-4634-b26a-b94bf72dd95f</t>
  </si>
  <si>
    <t>66329697-0f5e-4aa5-8f4a-1c09090db3d4</t>
  </si>
  <si>
    <t>6fccecd2-5a89-4832-856e-cb45f477f7bd</t>
  </si>
  <si>
    <t>2ce4f20d-13b8-4960-b446-72ffc698b65f</t>
  </si>
  <si>
    <t>007f2a0d-2761-4ea1-8076-dcc904bcaff9</t>
  </si>
  <si>
    <t>28980988-2a4e-4516-bf62-5c47b3ba62b2</t>
  </si>
  <si>
    <t>2a6efb76-ce28-4811-8f01-b9cdc0be5f2a</t>
  </si>
  <si>
    <t>008153d4-3cfa-42de-9624-315d1bb88254</t>
  </si>
  <si>
    <t>29a25390-9f01-4606-b88e-e3eb8c7fdc3a</t>
  </si>
  <si>
    <t>f47f1fb8-31d5-473b-b5d1-6abcfac0cfdb</t>
  </si>
  <si>
    <t>00a1704a-5552-4042-83c6-fb4c8584248e</t>
  </si>
  <si>
    <t>44b8a642-c33a-4d7d-ad5f-a58ca737e69a</t>
  </si>
  <si>
    <t>4f7ab970-2cbd-4c94-adac-d7d3530742e9</t>
  </si>
  <si>
    <t>00c2b7ac-6345-4514-9257-b7c19524e2fd</t>
  </si>
  <si>
    <t>1df53d05-deea-4663-bae8-8edce5c54e68</t>
  </si>
  <si>
    <t>13fa42d3-110f-47c8-97ab-4a37c7d0baab</t>
  </si>
  <si>
    <t>00c8b961-01cf-44fd-952a-61d051d89741</t>
  </si>
  <si>
    <t>1a162837-bd2e-4cf3-b498-70f122f8e278</t>
  </si>
  <si>
    <t>ef78de5e-c0c2-47b5-9f90-8d508ada4aa8</t>
  </si>
  <si>
    <t>00d86f70-aa6d-42e9-8c7b-6a9873724a48</t>
  </si>
  <si>
    <t>67e77954-dc5e-45e5-8ee3-20b94d7e96cb</t>
  </si>
  <si>
    <t>3058cf66-1cf2-40b3-adfa-cbb7d10b640f</t>
  </si>
  <si>
    <t>00dbfc14-e378-40c9-b841-28f60275109d</t>
  </si>
  <si>
    <t>2304438d-eb9b-4e35-a5ed-fa3b2c130bb2</t>
  </si>
  <si>
    <t>c0fe10bb-bb08-4b73-8e82-5c1de29330f3</t>
  </si>
  <si>
    <t>3905eb69-68c3-49c1-86c9-594c3b240b10</t>
  </si>
  <si>
    <t>b4ed82f6-d78f-4765-8ce3-94217688f618</t>
  </si>
  <si>
    <t>00de551e-d709-4c0c-b0c9-cdf66ded131f</t>
  </si>
  <si>
    <t>8cbcb374-6da4-4e6d-a4c4-4162bf6faae0</t>
  </si>
  <si>
    <t>dfcb70d6-c5aa-450f-b53e-fdb2c2158969</t>
  </si>
  <si>
    <t>00e28e80-7a51-4c59-ac04-2aa16c222572</t>
  </si>
  <si>
    <t>ee0fb96a-5b8f-4f12-a888-204dc191e583</t>
  </si>
  <si>
    <t>c5e09113-1208-4056-9822-2a1dd7ab43a9</t>
  </si>
  <si>
    <t>f8ea93bd-f4f0-4f95-8102-09f9aeae3002</t>
  </si>
  <si>
    <t>33f6f6f4-12c6-495f-b3da-a395f201f197</t>
  </si>
  <si>
    <t>00fb5de4-9865-420f-bc85-22521121a1ca</t>
  </si>
  <si>
    <t>1f9b3786-2b44-49d4-8b76-c2aef6b7a0a8</t>
  </si>
  <si>
    <t>e2498db6-9aa8-4e48-89a4-4bc968ce148d</t>
  </si>
  <si>
    <t>010914da-d649-4812-98f6-0ffc665730f9</t>
  </si>
  <si>
    <t>2af60948-0028-4b17-bf38-db964c554116</t>
  </si>
  <si>
    <t>111a72f6-fedb-4ca2-bda2-d4983c857ca4</t>
  </si>
  <si>
    <t>4be405cd-5f62-432c-8e9d-5e48848f25dc</t>
  </si>
  <si>
    <t>5ad387c5-7208-4655-aac2-cf752bc2643e</t>
  </si>
  <si>
    <t>8a4de8c0-8de7-4c9f-b3b6-6f0efa62f0d0</t>
  </si>
  <si>
    <t>34e6cd39-96df-44bf-9731-b32c64678d93</t>
  </si>
  <si>
    <t>ab4811a4-39a6-43ec-95dd-03253825fa4b</t>
  </si>
  <si>
    <t>de22e022-adc8-4996-aec5-10c953cefaa3</t>
  </si>
  <si>
    <t>f55792da-9cdc-48fc-a088-f1f15c0c909b</t>
  </si>
  <si>
    <t>e04d212b-cb64-45a7-b875-78c7fd5d7cff</t>
  </si>
  <si>
    <t>f6947360-544e-4c7c-924f-b49acbc6a522</t>
  </si>
  <si>
    <t>f56282e3-3575-4547-a206-97b73b128ee1</t>
  </si>
  <si>
    <t>ff3fe9f4-ec5f-4ca3-8ec3-6147f9589d91</t>
  </si>
  <si>
    <t>3220b101-7d96-46ad-bd46-b2d000074aaa</t>
  </si>
  <si>
    <t>01247652-a704-4040-9de2-3a3a2532be04</t>
  </si>
  <si>
    <t>37872166-45d6-4f9d-b482-0b9e788c13c8</t>
  </si>
  <si>
    <t>a72471a4-9f36-4b60-b3ee-6aae831b206f</t>
  </si>
  <si>
    <t>0124ab30-6b9c-4710-909a-7a0f014b949b</t>
  </si>
  <si>
    <t>c4988f29-6ab6-4afb-9c4c-1e8ae41524d2</t>
  </si>
  <si>
    <t>44770890-bdfe-49df-bdd9-28e19eafee23</t>
  </si>
  <si>
    <t>01307b6f-d372-4c7b-bb99-4aba81a768b7</t>
  </si>
  <si>
    <t>8c55e895-74e2-4871-bd3f-c373700f4a50</t>
  </si>
  <si>
    <t>4fe03d0b-08d4-43d1-b9b8-b10100576b44</t>
  </si>
  <si>
    <t>bb800fd3-da23-4d0c-8e6e-654628625ca9</t>
  </si>
  <si>
    <t>c47c3ecd-6903-4a21-b620-1ee7f4d5aed9</t>
  </si>
  <si>
    <t>ebc50904-5c80-47f4-8f82-3496859ba031</t>
  </si>
  <si>
    <t>fe3c3b1b-3246-4b15-a104-187c216ecd23</t>
  </si>
  <si>
    <t>0133517f-e866-4177-be03-ce27b523be82</t>
  </si>
  <si>
    <t>bfe8118e-c490-46d6-b629-927b399626f6</t>
  </si>
  <si>
    <t>1fb4bd13-1b6f-4d3f-b91b-03e2fb9ca046</t>
  </si>
  <si>
    <t>0135b0b1-aecd-4352-9cb2-4466b6f59e4c</t>
  </si>
  <si>
    <t>4c5923e0-8110-42d6-aa00-9b0920c13af4</t>
  </si>
  <si>
    <t>12752bab-ffdd-479b-aa7a-5acc359522e7</t>
  </si>
  <si>
    <t>f537b1d2-631d-4f4e-9ee7-3cfb258a74df</t>
  </si>
  <si>
    <t>4f844e8c-3752-4592-a035-52eecdfd9c4b</t>
  </si>
  <si>
    <t>0136d5b7-b7f0-4e7c-8c59-3b814a702740</t>
  </si>
  <si>
    <t>c18a0503-7079-46c7-bbf0-8cc0914e7c58</t>
  </si>
  <si>
    <t>8ac8b3e3-6325-41bf-8586-6e7a173831f2</t>
  </si>
  <si>
    <t>013f864e-efb5-4336-ad18-7e444524c5ca</t>
  </si>
  <si>
    <t>784e24da-0dfd-407f-9164-6858297f8fe5</t>
  </si>
  <si>
    <t>fb68dc1d-1c51-46b5-ae60-3ae73d967046</t>
  </si>
  <si>
    <t>01461327-4f5e-4e69-8f57-a878cfd35dd5</t>
  </si>
  <si>
    <t>882d1e82-a229-470b-ac01-2e417e7f2daa</t>
  </si>
  <si>
    <t>8f1c98b8-0f35-4258-8dc7-3743106a4455</t>
  </si>
  <si>
    <t>01513193-2e68-4dc7-a591-9ff0ada1e886</t>
  </si>
  <si>
    <t>94184ed0-61c1-4c08-9e30-b465839839dc</t>
  </si>
  <si>
    <t>015e0c6f-d14d-4fe7-bf69-9a9c4f409ec2</t>
  </si>
  <si>
    <t>a9c06aaa-ffc6-4d2e-b9ad-f263e184022d</t>
  </si>
  <si>
    <t>33519f13-f83f-4323-af3a-faf52393e7e6</t>
  </si>
  <si>
    <t>016a8ec5-5340-4bba-ab42-ef375440d3fd</t>
  </si>
  <si>
    <t>05c39598-4a49-4bb6-96ed-ed8007108aa1</t>
  </si>
  <si>
    <t>45b001f4-3593-4b25-aed3-896e8e78fdd3</t>
  </si>
  <si>
    <t>2a0feb74-d403-4f66-82e7-2087dae9c598</t>
  </si>
  <si>
    <t>4fe7ea2e-e46d-4cba-8915-8e6fec28bd9b</t>
  </si>
  <si>
    <t>48e39e06-5c1e-4f0d-a6b0-12dffa19532a</t>
  </si>
  <si>
    <t>c7cf2cd5-abf0-45f2-bb79-e4c566c99d82</t>
  </si>
  <si>
    <t>69d183b5-c402-470e-a340-1ce9947993f6</t>
  </si>
  <si>
    <t>7288af8e-d4c9-4b2f-ab6d-a85b6e85741e</t>
  </si>
  <si>
    <t>beeab7c3-ab4e-45d7-bde9-978de0fd8d57</t>
  </si>
  <si>
    <t>c318d3e3-b36e-43b8-9b0c-3400cbca3895</t>
  </si>
  <si>
    <t>d00b32e3-11ee-4f76-a5b4-a7f036ea6b10</t>
  </si>
  <si>
    <t>40f02fba-3a57-4869-a81d-afb44d49c5f2</t>
  </si>
  <si>
    <t>e00fd15f-0eb6-48fb-8b4a-46493802c89c</t>
  </si>
  <si>
    <t>d49983fb-356a-4bce-9dd3-b09f5f8d37b5</t>
  </si>
  <si>
    <t>0187b377-ad1c-4da4-8a17-568b2c9098f4</t>
  </si>
  <si>
    <t>23e244f6-144f-43fd-a595-c38400902731</t>
  </si>
  <si>
    <t>094da897-740f-40d4-b7dc-c8f343eb724e</t>
  </si>
  <si>
    <t>4f351532-59dc-4706-898a-0c4d25f1b125</t>
  </si>
  <si>
    <t>535d9793-5d50-45ce-bf7c-cfa635766977</t>
  </si>
  <si>
    <t>541cde41-790a-4feb-ac27-ed6be9d0bfeb</t>
  </si>
  <si>
    <t>940625a0-7fb3-4f00-ade3-751d93d8dae3</t>
  </si>
  <si>
    <t>73442f06-eb00-468b-8e95-27f6ba2bd6d9</t>
  </si>
  <si>
    <t>f3ede98b-dc9d-4a49-89a9-3fee0ab920bc</t>
  </si>
  <si>
    <t>82992868-442b-4c6e-8926-b2ec6724520e</t>
  </si>
  <si>
    <t>e502da32-dfc6-4f40-bba2-80f326d7dbf7</t>
  </si>
  <si>
    <t>8f2b7de4-c5a8-4c05-8a4a-4a6645594d40</t>
  </si>
  <si>
    <t>79a3f7bb-127c-4b72-8a71-f597588c70f9</t>
  </si>
  <si>
    <t>c90b37dc-cac0-4418-8991-cf678fc3fbcd</t>
  </si>
  <si>
    <t>67f4c993-3dfd-4be1-b144-fbf6bc600445</t>
  </si>
  <si>
    <t>e4dd0248-6906-4a75-a777-973aee9f441f</t>
  </si>
  <si>
    <t>16edc1e3-1b01-4d5c-aa2c-17048f11501e</t>
  </si>
  <si>
    <t>0193cceb-d898-49c8-b44a-492f81c0bd2a</t>
  </si>
  <si>
    <t>86b39b70-965b-479d-a0b0-719b195acea2</t>
  </si>
  <si>
    <t>96c4cc0f-660e-4630-8db4-abdd25de6ea9</t>
  </si>
  <si>
    <t>019733e5-db73-465a-b906-1cef46b1b822</t>
  </si>
  <si>
    <t>d6b63259-fbb5-4141-b4df-d48665c7384f</t>
  </si>
  <si>
    <t>5f6499d9-2e4a-4984-af6c-6fdb31152a70</t>
  </si>
  <si>
    <t>01b1f907-a531-42e6-b40c-66dfa94f63b1</t>
  </si>
  <si>
    <t>09c8abb3-738f-4f9c-94fd-19d555dc20ac</t>
  </si>
  <si>
    <t>c23be1f8-52a7-4511-a5d1-da6e56eb8d43</t>
  </si>
  <si>
    <t>b9a24859-2459-444f-8664-225664ef46f1</t>
  </si>
  <si>
    <t>784d55d8-cf47-46bc-a1e0-e92a035c23a2</t>
  </si>
  <si>
    <t>d922e8f4-4894-482a-bb39-e232c5c8a82c</t>
  </si>
  <si>
    <t>3db4c6f8-9a0e-434f-ac40-82babf6e602d</t>
  </si>
  <si>
    <t>01c41b43-73bf-423e-924c-2b51af6aa48e</t>
  </si>
  <si>
    <t>33dc66b3-679a-4f43-9f8f-a39c630687a0</t>
  </si>
  <si>
    <t>3de957df-9510-47b8-81c3-9e11378dae1e</t>
  </si>
  <si>
    <t>57b8ba0c-3c35-40dd-ae62-cb9b08d7c65a</t>
  </si>
  <si>
    <t>5d8f3467-eb8f-49f6-bc3b-c6a1b59d1864</t>
  </si>
  <si>
    <t>57ea17c5-3bd6-44b3-b482-ec34efe16591</t>
  </si>
  <si>
    <t>b6c84bc3-aa68-4f48-b992-89538bd74f0f</t>
  </si>
  <si>
    <t>8c8fa6ce-8dc4-4a66-9c0e-4e07e2e6d0da</t>
  </si>
  <si>
    <t>d9b3e9eb-47d5-43cf-81a5-c37383bdad31</t>
  </si>
  <si>
    <t>92ea2f42-d8e8-4c7b-905c-3141667d1501</t>
  </si>
  <si>
    <t>309d9eab-4a9f-4695-bc45-765eec4a99a3</t>
  </si>
  <si>
    <t>aff6e866-0f9e-47d8-a9fc-b8bb288fdcef</t>
  </si>
  <si>
    <t>e82df718-033a-4917-82e6-f70f5115bd8c</t>
  </si>
  <si>
    <t>01f72bab-fc53-4e8c-ab01-bc4c3324ac8a</t>
  </si>
  <si>
    <t>ebd770fd-5db4-4f60-915a-8262e0542c29</t>
  </si>
  <si>
    <t>ade7a8d9-4858-4848-a3ea-9904fcbcb4bc</t>
  </si>
  <si>
    <t>020c8f04-62f1-4dbf-b9f9-52c5df3384ed</t>
  </si>
  <si>
    <t>d66a82e0-bb89-4008-998a-9540fa499561</t>
  </si>
  <si>
    <t>ee1610cc-d861-4749-b00a-d8ae9d7ef67f</t>
  </si>
  <si>
    <t>0224ccb4-2efd-466c-9603-4443830c74f3</t>
  </si>
  <si>
    <t>024106ab-4c8f-4fbd-9352-6253ce153a41</t>
  </si>
  <si>
    <t>9eb0609e-9e28-4d15-a026-af82daab66ff</t>
  </si>
  <si>
    <t>a4b7a2b5-ab45-4835-b8fe-a972b44d0d37</t>
  </si>
  <si>
    <t>f0bd6431-2c1f-4d26-9866-1235a0bfbcb8</t>
  </si>
  <si>
    <t>3e4dc064-dbff-40e2-9080-bd32c0ff2a26</t>
  </si>
  <si>
    <t>024493fb-a47b-49d2-9844-cc8ba21d6e02</t>
  </si>
  <si>
    <t>b56f02d3-2ae3-463b-8267-fde433d98735</t>
  </si>
  <si>
    <t>35f5fb40-a78a-4993-91e2-962c58568d18</t>
  </si>
  <si>
    <t>0246d4da-9008-4310-92ef-34f2e8b9ee13</t>
  </si>
  <si>
    <t>0628f6b2-9370-46c8-bcf3-d4766ca9e1ae</t>
  </si>
  <si>
    <t>bebdd5be-b9aa-4bff-9d06-1a30ab074eac</t>
  </si>
  <si>
    <t>66d3a930-5de7-4c47-b2a9-c93eee03de36</t>
  </si>
  <si>
    <t>626c53e4-207b-4a7b-b734-d13f99277d5f</t>
  </si>
  <si>
    <t>02638b80-d1fc-4f5d-850f-5bbb2d49b632</t>
  </si>
  <si>
    <t>0735350a-eb65-4c6d-bfe3-4353456791c6</t>
  </si>
  <si>
    <t>01dd87df-1b49-478d-a469-c274e744af29</t>
  </si>
  <si>
    <t>2781eaae-86a9-405f-9a44-e6d6c579658d</t>
  </si>
  <si>
    <t>80a0d30c-c3bf-41ad-bf97-6d78f8c69424</t>
  </si>
  <si>
    <t>39f7de49-66b1-4a08-b190-1e99e9a31eb0</t>
  </si>
  <si>
    <t>5aff4e8a-4a1d-43b6-ad60-b91ea99122c4</t>
  </si>
  <si>
    <t>453bcaa1-7567-4cc6-bdeb-bac8a232a419</t>
  </si>
  <si>
    <t>a46e5b87-ca94-45cb-8218-4c91ceb41c68</t>
  </si>
  <si>
    <t>80164912-f0fd-435e-81d8-836958d46f03</t>
  </si>
  <si>
    <t>ad11ecff-2fbd-4a84-b784-fa930b65de6c</t>
  </si>
  <si>
    <t>8f3bbded-a817-4a6b-89bd-e16e3fdfc1e2</t>
  </si>
  <si>
    <t>c71f13d6-0569-43fc-b640-3bab82542d47</t>
  </si>
  <si>
    <t>e91c5e0f-585b-4bf8-b036-ead91537151d</t>
  </si>
  <si>
    <t>da476303-27fc-45a8-bad3-e95b0313deac</t>
  </si>
  <si>
    <t>f27f5b6a-a411-4533-bd4c-8875760a237b</t>
  </si>
  <si>
    <t>3e0de7ef-69db-4cea-a5d7-f8c4192d04e7</t>
  </si>
  <si>
    <t>026413ef-9a27-45dc-8c59-b259e670dd0d</t>
  </si>
  <si>
    <t>778729d0-b1b9-400d-8174-1e20287535a5</t>
  </si>
  <si>
    <t>aaf32953-9640-46ea-b0b7-46220a211754</t>
  </si>
  <si>
    <t>0276ab7e-b5ec-4386-be9e-2fef78e40101</t>
  </si>
  <si>
    <t>4d90d993-7ce5-4df3-9df9-a81f3a46a1d4</t>
  </si>
  <si>
    <t>2a3b9159-28d4-475d-81b1-4500b292b9dd</t>
  </si>
  <si>
    <t>02a5326e-312f-4122-8634-0593cfbd8ce8</t>
  </si>
  <si>
    <t>007e4152-2097-4f09-83fd-cd6bbc573f0c</t>
  </si>
  <si>
    <t>84b2e587-4b35-4ea3-b6d8-a71c06d1b301</t>
  </si>
  <si>
    <t>789dfca9-5450-4ebd-8d2d-321e45658917</t>
  </si>
  <si>
    <t>b8b88906-cbf8-49ba-8502-aab3bbc1ae5c</t>
  </si>
  <si>
    <t>02c192df-2b2d-46a3-bb53-b289dea118de</t>
  </si>
  <si>
    <t>82e5bbbf-1c90-4e3b-8a50-c82e76344a20</t>
  </si>
  <si>
    <t>40041dec-722b-4da8-a96c-c3436e4a23ac</t>
  </si>
  <si>
    <t>02c5b7ac-62b4-4271-b76e-6cd0e6abde4a</t>
  </si>
  <si>
    <t>3e3ec72a-d0e6-4355-955d-0a0ac3119e8e</t>
  </si>
  <si>
    <t>27c47f32-89dc-495c-92ea-f35729c9ba7d</t>
  </si>
  <si>
    <t>02cb2a2b-42ea-4809-a20c-d14e8b68d678</t>
  </si>
  <si>
    <t>52cc4d2a-06ea-4a5b-9246-8a6a14b36f39</t>
  </si>
  <si>
    <t>889d7f21-1da0-474a-8c27-2e3ab4aa6ffc</t>
  </si>
  <si>
    <t>5adc72a1-22fe-4f75-a51f-551e79b36004</t>
  </si>
  <si>
    <t>2f791557-f2d1-45da-aa3d-dda5be58a9e1</t>
  </si>
  <si>
    <t>02f0a750-34da-4268-94e8-f1a371f0460e</t>
  </si>
  <si>
    <t>128e3dfe-05a3-486b-9dd1-ba7a38cac51c</t>
  </si>
  <si>
    <t>0e1ffe2c-5344-41d0-9d80-4bc91403f01e</t>
  </si>
  <si>
    <t>1b3daf74-4067-45e8-9576-051ee5493d2b</t>
  </si>
  <si>
    <t>3dc2fc6e-c39b-4590-bca7-28b6978b9a02</t>
  </si>
  <si>
    <t>1cb5ed47-f3e2-4a52-b85d-1676621f43f4</t>
  </si>
  <si>
    <t>3d41027a-a54b-44a9-ac44-5c94e9a8b1c7</t>
  </si>
  <si>
    <t>1ebc59bf-418f-4e77-841a-b10c632d569d</t>
  </si>
  <si>
    <t>c380a66a-5eff-40fa-85fa-6ce3c5cbf5db</t>
  </si>
  <si>
    <t>1f98db75-fa8f-4654-a2c2-b70313e7c71b</t>
  </si>
  <si>
    <t>242684e7-ee26-44ef-9934-9a28cc4ebab4</t>
  </si>
  <si>
    <t>2bf2b14e-1d43-4bd4-a4ba-1313c1eac75e</t>
  </si>
  <si>
    <t>8fd6930d-4640-4530-97f6-d66d96f5f703</t>
  </si>
  <si>
    <t>2d7aa454-0b74-4229-bb30-1c58e841aa06</t>
  </si>
  <si>
    <t>13469037-4e2e-4f98-bd39-9d05859bbead</t>
  </si>
  <si>
    <t>56e66e3a-0336-4a33-86bd-5485cc1ed58f</t>
  </si>
  <si>
    <t>e5cfd6a7-8688-4ba6-bd79-d4c0c6472369</t>
  </si>
  <si>
    <t>e5dd99cd-ad45-409b-ac13-ab9a576a41a3</t>
  </si>
  <si>
    <t>a6bf91dc-a636-45b4-ae6d-edeea6c83666</t>
  </si>
  <si>
    <t>b9fac3f7-3eef-4af1-88d0-b4af8248e4e2</t>
  </si>
  <si>
    <t>b4be9f7c-0ea5-46a1-aaba-3749466b7610</t>
  </si>
  <si>
    <t>cedc16b2-465b-4046-8ab4-091816fc3920</t>
  </si>
  <si>
    <t>becd48ad-623e-4821-9538-e9d8f84f1cac</t>
  </si>
  <si>
    <t>dbf20ee5-e592-4659-a651-f05c10771c12</t>
  </si>
  <si>
    <t>cb66fb13-ea38-48e1-8ea7-db6433e20ede</t>
  </si>
  <si>
    <t>c16a9594-b1fe-459a-8071-39a06009b774</t>
  </si>
  <si>
    <t>f3fcfb47-1195-471c-88c9-8710a287276d</t>
  </si>
  <si>
    <t>53e37de5-7966-439b-85d7-1fb6493914b6</t>
  </si>
  <si>
    <t>f86bc9ab-e199-4254-8609-fd67d6aaed42</t>
  </si>
  <si>
    <t>28caf371-6d1d-4e06-aaf1-e660966ac7a1</t>
  </si>
  <si>
    <t>031cfec4-ff0d-4676-8e35-53db4f9e8798</t>
  </si>
  <si>
    <t>fb4797b9-5d2d-43be-9659-baa095cf0400</t>
  </si>
  <si>
    <t>019959f6-e2f6-47b3-bc65-582341d03095</t>
  </si>
  <si>
    <t>0347451e-6b40-46fe-b3fb-86d0cbc08561</t>
  </si>
  <si>
    <t>f0308f7c-7d2f-45a0-8f7c-a497c73ae065</t>
  </si>
  <si>
    <t>fb45a34c-0341-4ddc-a9f9-c3915c23cf3a</t>
  </si>
  <si>
    <t>034acf8b-056e-483c-9064-735b064bc22a</t>
  </si>
  <si>
    <t>63cc6bc0-cf15-4487-a21e-ac9fd249e703</t>
  </si>
  <si>
    <t>abc2fc63-8cdb-4e24-b5bf-f36b3c358682</t>
  </si>
  <si>
    <t>a7026795-4d34-412b-8fcc-21f99ea98b17</t>
  </si>
  <si>
    <t>88b211d8-e0e2-47c2-9f13-58822b7365c1</t>
  </si>
  <si>
    <t>038de378-28ab-4c51-aca4-a336f92cccd7</t>
  </si>
  <si>
    <t>3b8d745e-15fe-466e-bda3-8a10ef7c348b</t>
  </si>
  <si>
    <t>d0a8f16c-bd0f-4c04-8956-c2faf24d72f6</t>
  </si>
  <si>
    <t>6f099ef3-a069-4658-9189-22ae180bd11c</t>
  </si>
  <si>
    <t>8f0a73ce-365b-47f2-93b1-546fc5f455b9</t>
  </si>
  <si>
    <t>0392a47a-1aa7-454f-aea3-628dbb92ec9a</t>
  </si>
  <si>
    <t>914892c2-8789-4b14-80e8-674795fc5a40</t>
  </si>
  <si>
    <t>03b3753d-d823-48c3-a4be-68b354a383e3</t>
  </si>
  <si>
    <t>3c485ed2-f5f0-4430-9ac7-db34ef092d36</t>
  </si>
  <si>
    <t>3ac3c9a6-51da-404d-bd51-a49ba35f5277</t>
  </si>
  <si>
    <t>498a28e2-6b3c-4759-9cf8-7c5a1ba7268f</t>
  </si>
  <si>
    <t>dbbbdb7d-529a-425f-a847-2e298c3484e0</t>
  </si>
  <si>
    <t>b2d13abe-8566-42cc-a269-255b5f096def</t>
  </si>
  <si>
    <t>a4906c18-4035-4ffc-a9e4-896ef76df7cf</t>
  </si>
  <si>
    <t>03caddbc-01c2-48fe-a060-7d2ba7ee2260</t>
  </si>
  <si>
    <t>c6874ea0-3dc7-418c-b1c2-2716e60db5bb</t>
  </si>
  <si>
    <t>f917905f-7666-446d-88b9-0f962bdc2d38</t>
  </si>
  <si>
    <t>03f4b707-a2a1-4186-bba4-a06edeab8f62</t>
  </si>
  <si>
    <t>5abb8618-6719-4aa7-8168-1907058ab3b0</t>
  </si>
  <si>
    <t>8f7c0160-d993-4914-aede-192f40d96a54</t>
  </si>
  <si>
    <t>03fbf833-087b-4435-9d6c-6d8ff871adfd</t>
  </si>
  <si>
    <t>9d2cd0bd-077e-48b4-b0fd-ba535e143a97</t>
  </si>
  <si>
    <t>92c6e4bd-c094-4760-8fa6-1d522add1896</t>
  </si>
  <si>
    <t>0400ffd0-e87c-4c97-937a-0fbad1904239</t>
  </si>
  <si>
    <t>2ab01c8d-ac4c-4f14-864e-c9e3f8cb718c</t>
  </si>
  <si>
    <t>576f76f2-ae7c-4704-ac2f-7673029bef27</t>
  </si>
  <si>
    <t>8b06a3c3-2928-4db7-8435-24dfdced06b5</t>
  </si>
  <si>
    <t>8a2ecf75-543e-42b1-8c63-981072768078</t>
  </si>
  <si>
    <t>0404c2fd-3cc7-4019-b052-f3f247632493</t>
  </si>
  <si>
    <t>0405dcef-d48a-4375-81b3-ec362d8a3241</t>
  </si>
  <si>
    <t>04365bd3-c4c2-4ff5-ab34-8c70ad8ae2eb</t>
  </si>
  <si>
    <t>352877d7-bcb0-49f3-af26-e57ade771cc0</t>
  </si>
  <si>
    <t>ea87a427-a2fd-4d05-9725-d6e1fb4c0d95</t>
  </si>
  <si>
    <t>0438b8e8-5be6-4a02-9b4e-75baa0e355c6</t>
  </si>
  <si>
    <t>f96c7157-b728-4786-95dc-0edcf9d0c635</t>
  </si>
  <si>
    <t>261d60ef-1a92-4cce-bad0-9e3860804577</t>
  </si>
  <si>
    <t>044d3659-129c-4e1f-a063-d61aae213043</t>
  </si>
  <si>
    <t>5a8b5668-1895-4add-9959-ae0837874f40</t>
  </si>
  <si>
    <t>04538384-bedb-4175-b44c-4b76eaaa9a82</t>
  </si>
  <si>
    <t>0e782287-45e2-4bbb-be8f-7c0672692f11</t>
  </si>
  <si>
    <t>7da949c7-7300-4bbf-8ab3-8b9da39c327a</t>
  </si>
  <si>
    <t>045782ae-8a09-4a56-83b0-60f279657264</t>
  </si>
  <si>
    <t>dcc26e31-cf38-4ce8-9e2b-b94f17094246</t>
  </si>
  <si>
    <t>ad20e36a-1724-4477-b766-71e12a434828</t>
  </si>
  <si>
    <t>f9ca0335-126b-406e-b3eb-ff909c1f40a7</t>
  </si>
  <si>
    <t>21f1fec8-4144-4106-a2cd-5c08ed62c9ed</t>
  </si>
  <si>
    <t>045be0ba-80de-4e2a-b721-6a266eeddd1a</t>
  </si>
  <si>
    <t>f4991198-836b-4ded-9596-7623bdb545a0</t>
  </si>
  <si>
    <t>f989b545-3a2d-473d-b623-8720592d4a37</t>
  </si>
  <si>
    <t>0470223e-41ec-4a59-b1e1-36f668bc8b6c</t>
  </si>
  <si>
    <t>2e2865d6-7471-4ff1-b4cd-7f9a794d7267</t>
  </si>
  <si>
    <t>e4d934be-233a-44b2-a9b0-c26251825d06</t>
  </si>
  <si>
    <t>3e57b8d5-3f2b-4539-ba33-858c65fcf695</t>
  </si>
  <si>
    <t>27a5def2-7e74-4139-9721-ea7a21db9e46</t>
  </si>
  <si>
    <t>66d53bbe-925c-47e3-8cf1-9808045c8501</t>
  </si>
  <si>
    <t>be6a57e4-8e62-40c7-b537-b1a7d4b39a81</t>
  </si>
  <si>
    <t>85cce354-ae78-45e2-a073-4ae97ecb11ae</t>
  </si>
  <si>
    <t>fd80884d-0a78-4599-aa33-d4e95cdf91d4</t>
  </si>
  <si>
    <t>a23c75c4-727c-41fd-b0be-d298c16da971</t>
  </si>
  <si>
    <t>421e9ea1-d58f-466a-9568-99c156c03905</t>
  </si>
  <si>
    <t>bfce9265-fe18-4aab-9cb9-0cf6184d93e1</t>
  </si>
  <si>
    <t>fe0a0869-52fb-4cfe-9ed2-363081a8ee03</t>
  </si>
  <si>
    <t>048c0ac5-f79a-4a48-99ab-0b6468edf520</t>
  </si>
  <si>
    <t>468b1ce2-7fe1-45cf-9bea-6d46149b10b2</t>
  </si>
  <si>
    <t>732cfeb1-824f-4610-9e16-403d94c87c28</t>
  </si>
  <si>
    <t>048d8753-7840-4774-8209-46887609659c</t>
  </si>
  <si>
    <t>ac761bbc-1f85-45f8-9952-523cf1a66a26</t>
  </si>
  <si>
    <t>93036590-2ab8-425a-ade7-960a09df8187</t>
  </si>
  <si>
    <t>04af2893-9c35-4ab3-8501-67cee003e802</t>
  </si>
  <si>
    <t>2bd1257c-f1d6-411f-8cf1-54e5e85e046c</t>
  </si>
  <si>
    <t>1a01c606-f215-4ef5-8c9d-cccb2756e243</t>
  </si>
  <si>
    <t>46eb999b-1a50-48c5-96eb-2659e090491a</t>
  </si>
  <si>
    <t>26516855-d513-46db-b86f-1d21a744e92a</t>
  </si>
  <si>
    <t>76cbd083-bbd9-4c3a-b360-0b831a889af8</t>
  </si>
  <si>
    <t>43fd9d9b-227d-4cc4-93cd-7ff08610accc</t>
  </si>
  <si>
    <t>8289dd69-af24-4186-9f2a-0c6fec01a026</t>
  </si>
  <si>
    <t>410b2e2a-a5f1-45c4-a35c-a2bd357674f7</t>
  </si>
  <si>
    <t>98a7a4f5-4654-47d1-940f-7efc3d6d777f</t>
  </si>
  <si>
    <t>9f3fa18e-72eb-429b-9a99-03f6ddc01738</t>
  </si>
  <si>
    <t>9bff5d31-b17e-440d-8783-cc7a61763d72</t>
  </si>
  <si>
    <t>a8869e35-5300-4da0-ab23-51b8a4a979ee</t>
  </si>
  <si>
    <t>b02c6a9f-af80-4275-92bd-4c4065c5a804</t>
  </si>
  <si>
    <t>f02bbf18-5c15-4655-8ad7-dfbf403fbe83</t>
  </si>
  <si>
    <t>d60d6ea6-6daf-4b6d-8398-5af2dcd30d13</t>
  </si>
  <si>
    <t>7890cf5c-b2cf-495f-ad19-a3cad8f89829</t>
  </si>
  <si>
    <t>04bb1890-96bb-4b41-bd87-2e91d28bab3a</t>
  </si>
  <si>
    <t>1076c74d-ca8f-4381-856e-0ef45b9e1692</t>
  </si>
  <si>
    <t>125ff7c3-e002-4e14-86c3-ce27af0e70b5</t>
  </si>
  <si>
    <t>077197cc-d767-41ac-9302-20c356933798</t>
  </si>
  <si>
    <t>04db4f6a-cc7d-4d03-8c84-9014a6abe127</t>
  </si>
  <si>
    <t>3fd95318-2f93-447e-bcec-8793c3b15557</t>
  </si>
  <si>
    <t>fda2b8e4-e4c4-42ed-bfae-ff0dffdab398</t>
  </si>
  <si>
    <t>6d656267-642e-4972-bdec-a35d82b84ebb</t>
  </si>
  <si>
    <t>90dddef6-23ef-4df3-b454-8fd3d0e8cade</t>
  </si>
  <si>
    <t>cbac2f40-9b26-4f76-9e55-fc3e81796055</t>
  </si>
  <si>
    <t>12345d36-3061-4e10-929d-78dea39e99eb</t>
  </si>
  <si>
    <t>e184d01d-a028-4e44-9187-150c40c0bb7b</t>
  </si>
  <si>
    <t>b2f4de3b-f204-4150-8f3a-c71d005ffccb</t>
  </si>
  <si>
    <t>04e94399-1faa-4044-8d98-d6bdcc427f1a</t>
  </si>
  <si>
    <t>5bd43bd9-3be5-443b-b059-6c6a9b7da553</t>
  </si>
  <si>
    <t>bcd89506-d656-413f-9327-5b6454b46bb0</t>
  </si>
  <si>
    <t>86a6b056-9b85-40d2-8e37-e55134aa1a46</t>
  </si>
  <si>
    <t>4ffad97c-1cd7-4925-a69f-150422fc7dd6</t>
  </si>
  <si>
    <t>050589a1-76a9-433c-a547-58541eb7dec1</t>
  </si>
  <si>
    <t>8b913d22-31fb-4d9a-a14d-19681563efdc</t>
  </si>
  <si>
    <t>cb173f49-9e73-42d1-bfb8-e66a9849809b</t>
  </si>
  <si>
    <t>df3b7afd-e03c-467c-b45a-ad913d95e6b5</t>
  </si>
  <si>
    <t>f50e77a8-3921-4bd1-8018-0a464f20245e</t>
  </si>
  <si>
    <t>f301d156-5c6a-4e12-9533-ac707a546987</t>
  </si>
  <si>
    <t>43789fa4-f936-4b39-99f4-a5b38ff9b4d9</t>
  </si>
  <si>
    <t>0513c1e4-bf50-4fa7-bebe-7e0a4a9777f1</t>
  </si>
  <si>
    <t>3e330ede-d70d-4654-a5fc-2632aee206da</t>
  </si>
  <si>
    <t>5c7cc1ad-c850-4e62-9908-75ce36788ca3</t>
  </si>
  <si>
    <t>054503d2-6119-443b-ab28-6d5786ef908a</t>
  </si>
  <si>
    <t>0556629f-206d-4eab-957c-3f631d5d76d0</t>
  </si>
  <si>
    <t>b351d761-1be5-424a-a854-014bdbd96901</t>
  </si>
  <si>
    <t>4fb04517-9d4a-4aa2-ace3-73d78ccd5ad0</t>
  </si>
  <si>
    <t>056e50f8-cd95-4a27-94d6-1152d0e06956</t>
  </si>
  <si>
    <t>370f66cc-7d80-474b-8da7-7154111cb42d</t>
  </si>
  <si>
    <t>e4b63f7d-0200-4f22-85bf-954e48301587</t>
  </si>
  <si>
    <t>3b676524-2eb0-4de2-bec4-dcb48f23435b</t>
  </si>
  <si>
    <t>4874df23-a2f1-4c73-8847-ed7e0524b35a</t>
  </si>
  <si>
    <t>05933075-a6f8-470e-b683-bad8ff931c60</t>
  </si>
  <si>
    <t>1b375b48-1924-4111-a50e-6538bd39d4ba</t>
  </si>
  <si>
    <t>05a3b425-cd14-44dd-a62f-480098edf0bf</t>
  </si>
  <si>
    <t>d61e5eed-0c24-4ab1-8cd1-d0bb245f9ef3</t>
  </si>
  <si>
    <t>6c93d369-e621-42df-88ea-e2f8c2ae25f0</t>
  </si>
  <si>
    <t>05baba6d-59a9-4bdb-9281-651be0286f73</t>
  </si>
  <si>
    <t>a944388f-a498-43dd-a1b9-d8108888e734</t>
  </si>
  <si>
    <t>08800d9e-466c-45b8-9e1f-0d8dbe67e0af</t>
  </si>
  <si>
    <t>05c1328e-029d-4722-9554-dc0c9515db0e</t>
  </si>
  <si>
    <t>af9f97eb-b3b4-4395-9d86-15884b827394</t>
  </si>
  <si>
    <t>02945139-5767-4671-8924-af57f2d47f99</t>
  </si>
  <si>
    <t>05e52fae-95b7-4e65-b8d7-3ee76b87eea0</t>
  </si>
  <si>
    <t>061038a7-8eae-4c8b-b3c0-4852dc451325</t>
  </si>
  <si>
    <t>8b93489d-bd4f-4d14-8d82-eddb215aacf9</t>
  </si>
  <si>
    <t>f765501c-cba6-4e92-ac72-d95bdd122397</t>
  </si>
  <si>
    <t>b60dbd1b-7b8f-4878-a5b3-9475605fc164</t>
  </si>
  <si>
    <t>1bb41454-bc5b-4518-92d6-04b86099845e</t>
  </si>
  <si>
    <t>06137316-e8e1-4de8-bb99-ca1547c4514b</t>
  </si>
  <si>
    <t>e9f7ef72-286d-4ca5-be32-f9bbcd238270</t>
  </si>
  <si>
    <t>0639d7ee-15d3-4c43-aaa7-fb1b801cc1ef</t>
  </si>
  <si>
    <t>0661a94a-87bd-4b13-9aec-d0743366154c</t>
  </si>
  <si>
    <t>ca6da454-5af8-424b-b1f0-78434edebf79</t>
  </si>
  <si>
    <t>532e1f4f-845b-4a23-a401-cf9ece64ef1b</t>
  </si>
  <si>
    <t>14fc48cd-3eb8-4936-903b-07e43b2d6c96</t>
  </si>
  <si>
    <t>0666e417-0a91-46ce-8fd6-c5d8fde7c5eb</t>
  </si>
  <si>
    <t>2a4dc23f-fdde-4739-9aa4-f6764614464b</t>
  </si>
  <si>
    <t>9e0ad9ca-76e7-4064-bc08-962ad46088a0</t>
  </si>
  <si>
    <t>35e6081c-c016-4487-b21d-42a9c7df532f</t>
  </si>
  <si>
    <t>3bd749b9-60d9-4d28-8f95-4d985ccff7eb</t>
  </si>
  <si>
    <t>841c0948-342d-4c1a-ab2b-239b14936f16</t>
  </si>
  <si>
    <t>0b1b3020-95a0-4f77-acea-0230f47a24ef</t>
  </si>
  <si>
    <t>7095d98c-2095-43d0-b7e5-4191aefbdede</t>
  </si>
  <si>
    <t>d845bc06-6e24-4e15-a65b-82c3c4a5510e</t>
  </si>
  <si>
    <t>c8478615-fe4d-49cb-b6a5-3257e0dfcdd0</t>
  </si>
  <si>
    <t>0675f599-98eb-4774-91cf-f8a3774594e9</t>
  </si>
  <si>
    <t>a33e4240-6a0c-47b4-b866-45f9b5952c18</t>
  </si>
  <si>
    <t>2d249f14-ff70-4867-95d7-e207b50c5ceb</t>
  </si>
  <si>
    <t>0680fc8e-929b-4dbb-b82a-8d7748c9268c</t>
  </si>
  <si>
    <t>64facbb7-f52c-4794-a666-76b5b00a816f</t>
  </si>
  <si>
    <t>653b5372-0a5c-4aa6-8959-17a7e4f06206</t>
  </si>
  <si>
    <t>9e70e5db-b6d0-4c43-8f8a-614ea8bd78a1</t>
  </si>
  <si>
    <t>edef276a-ea25-49db-9a8c-a5913c7936e3</t>
  </si>
  <si>
    <t>069d4f6d-65f3-47c1-a7f8-354745a770ad</t>
  </si>
  <si>
    <t>47d5ee65-fbc0-4410-932c-2c512a0d330d</t>
  </si>
  <si>
    <t>efaa7f71-dc7b-4ddb-b411-73b979439c3a</t>
  </si>
  <si>
    <t>cb255ef0-3337-4104-b012-35c27907a152</t>
  </si>
  <si>
    <t>2e911be9-cbbd-4356-b88a-bc1ad0f2c24d</t>
  </si>
  <si>
    <t>06a40d7e-18bb-43d5-b789-6fd4f7a087fc</t>
  </si>
  <si>
    <t>5c6fa427-85d4-4eda-b732-922d649dc361</t>
  </si>
  <si>
    <t>dd8ddc4b-6d7d-43b7-985d-0641424bab3a</t>
  </si>
  <si>
    <t>06c60dcc-3f61-4ac6-a55d-bd2594e80e48</t>
  </si>
  <si>
    <t>06efcee0-3187-444f-a789-a94175d7b8f8</t>
  </si>
  <si>
    <t>06f6ebb0-22a7-4427-8f13-eec5489ae222</t>
  </si>
  <si>
    <t>856cc50f-419b-4104-8be0-d369fb664ddd</t>
  </si>
  <si>
    <t>f1c108a5-7cb2-4622-9267-a772ee179505</t>
  </si>
  <si>
    <t>8f22a3f8-2327-49ce-8da5-a7802faab9ee</t>
  </si>
  <si>
    <t>06f8a287-5eff-4485-8b87-bdac39a19f14</t>
  </si>
  <si>
    <t>43b96cca-558b-4f2e-9945-389aed7bc428</t>
  </si>
  <si>
    <t>bd5254ee-2e5d-4faf-a100-68d47891e2ae</t>
  </si>
  <si>
    <t>072ab1ea-8b13-473d-9bab-6923c5aa2bcd</t>
  </si>
  <si>
    <t>2c856ce0-ea65-4bc6-81c8-889c7f89b604</t>
  </si>
  <si>
    <t>10d4fc78-d0c2-4caa-bd3f-b55d0d78d6c5</t>
  </si>
  <si>
    <t>5ccbd667-e9e4-4c34-839e-fb438d797925</t>
  </si>
  <si>
    <t>40024edb-a0bf-4354-b2bf-77059b0995e7</t>
  </si>
  <si>
    <t>ad1e8721-9090-4c74-b7f7-271125689f20</t>
  </si>
  <si>
    <t>c8658669-c23c-40d7-8299-0073fd13ad60</t>
  </si>
  <si>
    <t>e54f0f86-daa2-4750-a0df-5e90e3a65f1a</t>
  </si>
  <si>
    <t>6ccdcecc-c1e8-4efc-a5c8-c1aa55247b97</t>
  </si>
  <si>
    <t>0734e7b6-1df3-4197-b078-3d231a85c755</t>
  </si>
  <si>
    <t>d9c4df95-35ef-47a5-a457-6290636439e3</t>
  </si>
  <si>
    <t>5b4d700b-802e-4d90-bf30-40f2dbf1a143</t>
  </si>
  <si>
    <t>0735d1b1-7e42-4631-9648-0fea5607555f</t>
  </si>
  <si>
    <t>7e910b7c-3d65-4fab-a024-2e18cc19c2b9</t>
  </si>
  <si>
    <t>e8f2920a-8e12-4c19-94e8-505b4d012e38</t>
  </si>
  <si>
    <t>da83b3d1-5fce-47a8-bf3c-acfd1e64a673</t>
  </si>
  <si>
    <t>c5071706-421b-4caf-b428-cd41bfa088df</t>
  </si>
  <si>
    <t>073a6844-92ac-4581-9a8b-6bd2c45ebb16</t>
  </si>
  <si>
    <t>85ececde-963c-4947-8c80-fd27de5a46a8</t>
  </si>
  <si>
    <t>068de3fc-7217-45f0-a00a-1222e6db11bb</t>
  </si>
  <si>
    <t>074668db-0983-4d92-8370-32c1371794ad</t>
  </si>
  <si>
    <t>074d6096-1fce-4d2c-9f87-56494e4bf576</t>
  </si>
  <si>
    <t>1d472ee4-9da9-4f70-bea3-bbd5dcacd405</t>
  </si>
  <si>
    <t>f62f3cba-48d0-49b6-bf91-932f030f3933</t>
  </si>
  <si>
    <t>075ccc33-5281-4c41-898c-8a0ab51f2f28</t>
  </si>
  <si>
    <t>075eee4d-f835-425a-8593-e255ce6edba8</t>
  </si>
  <si>
    <t>076014cc-378d-4afc-8d6d-7e10b94df680</t>
  </si>
  <si>
    <t>0f4bf5c2-e8fe-4105-9efb-e056cf1af038</t>
  </si>
  <si>
    <t>f04aaa89-b8b1-4b8c-a120-db5b95749359</t>
  </si>
  <si>
    <t>0761bf58-dea1-4957-87c6-37b793a72f49</t>
  </si>
  <si>
    <t>e6ab862f-7378-4aed-9967-b6663b6d47f2</t>
  </si>
  <si>
    <t>ed157bbb-fc51-4e03-ac1b-93b3589d5eda</t>
  </si>
  <si>
    <t>0776d385-d36a-4067-b990-9d8626c25050</t>
  </si>
  <si>
    <t>beb12876-6ee7-4934-bbf6-fbd70724fc6f</t>
  </si>
  <si>
    <t>80d3d4dd-b370-4c60-a6ab-84b8094a0b1d</t>
  </si>
  <si>
    <t>077dd4ec-3c6c-4148-904f-ab716f7110b3</t>
  </si>
  <si>
    <t>0784a294-3a9f-4d19-a9aa-7a1253aeaccb</t>
  </si>
  <si>
    <t>b1823d10-901d-4224-9036-e2055fe9e1f1</t>
  </si>
  <si>
    <t>5dd3191f-84d5-49fc-bd6f-3508bd8a4e6a</t>
  </si>
  <si>
    <t>c7a43e26-a4f6-4449-95e2-740cb585f5e8</t>
  </si>
  <si>
    <t>db0a4d5a-3e5a-4d81-b03a-eb5b5bcd2719</t>
  </si>
  <si>
    <t>078b0a93-cdb5-437a-bc2e-de70265e71d2</t>
  </si>
  <si>
    <t>2338b765-c0ff-4f9a-9402-911f4d0d7d6a</t>
  </si>
  <si>
    <t>a355a8e0-af07-48b4-ba3c-d050482a0ce6</t>
  </si>
  <si>
    <t>078e90e8-6365-45ac-a9f2-541ea743d90e</t>
  </si>
  <si>
    <t>5dd14216-a1f5-4f55-b115-074c63902646</t>
  </si>
  <si>
    <t>28a86e45-b4dc-4f7e-9a6d-95a41bb24217</t>
  </si>
  <si>
    <t>835be3bf-e0fa-4e34-8aad-92ddc63a0f88</t>
  </si>
  <si>
    <t>4d2f41b2-5535-4e5d-93e1-5cb0d67effe9</t>
  </si>
  <si>
    <t>07b9e033-540c-4698-90d6-1cfdab950348</t>
  </si>
  <si>
    <t>07cedb1e-4ee6-413e-9036-074b836d4b09</t>
  </si>
  <si>
    <t>09409100-fab7-4c69-b3bb-4da34cb6473c</t>
  </si>
  <si>
    <t>d95ff032-3228-4b51-99f5-69b4da748ccd</t>
  </si>
  <si>
    <t>07cf6de5-f8db-415e-ad1c-976b950345f6</t>
  </si>
  <si>
    <t>c8a4ad93-b393-4ddd-8f44-a827bbc7e652</t>
  </si>
  <si>
    <t>5a659323-da50-4e64-b464-de726aee5a89</t>
  </si>
  <si>
    <t>082fa779-93aa-446e-baf6-43c73c2f4d89</t>
  </si>
  <si>
    <t>739f4fba-9a58-448f-932c-bba78ca936da</t>
  </si>
  <si>
    <t>9f243ac6-9c51-4cb5-8ea7-5124074d5b2c</t>
  </si>
  <si>
    <t>0206ae7e-df7a-4add-902a-35c56b6d5cfc</t>
  </si>
  <si>
    <t>083d7ca0-a382-4edc-b44e-1d0bbea14564</t>
  </si>
  <si>
    <t>0848dc1f-2d95-490a-b95e-e9543edfa48d</t>
  </si>
  <si>
    <t>bf9c1c53-7280-49c2-be4a-24b7dff2a50d</t>
  </si>
  <si>
    <t>799b9e07-a80c-435f-b4c8-0e75fa610603</t>
  </si>
  <si>
    <t>085fc2d3-b548-4ea9-8fb5-eda81e0bc121</t>
  </si>
  <si>
    <t>692a5b50-2080-4f26-8cd1-cd67345a5b53</t>
  </si>
  <si>
    <t>16b7aa1e-8ee8-4f81-9bc9-6ea0cca217ac</t>
  </si>
  <si>
    <t>2ed3ea4b-0423-46b0-900f-b3d09f3dc2fb</t>
  </si>
  <si>
    <t>0868e979-890c-4482-bbea-8b768f37f981</t>
  </si>
  <si>
    <t>8f9b77e6-ac00-4c58-9746-30a6108c8ea4</t>
  </si>
  <si>
    <t>b8d35bfc-b012-4b83-9ba5-0545fff16300</t>
  </si>
  <si>
    <t>90886dba-79f6-4680-95e1-ef67045f6172</t>
  </si>
  <si>
    <t>3057ac15-c3d3-47c6-abda-446071ab3237</t>
  </si>
  <si>
    <t>51791692-dc0a-40f5-a1b7-4505ff3e8a4d</t>
  </si>
  <si>
    <t>ee91d58e-51de-4efb-88af-ad938ca44c30</t>
  </si>
  <si>
    <t>e9d8448c-65c4-4d37-b74a-28b807bf9858</t>
  </si>
  <si>
    <t>087392dc-a691-4159-8e59-5457fa2c5b44</t>
  </si>
  <si>
    <t>0889e3a6-6a1b-4888-89e0-7b4e6dee8dcc</t>
  </si>
  <si>
    <t>088b2f1f-ac47-4406-a221-319bc17097d5</t>
  </si>
  <si>
    <t>08950b7c-7639-4b70-88e0-a15ba4153c68</t>
  </si>
  <si>
    <t>c324015d-374e-4ad7-b729-1b802d83cbfc</t>
  </si>
  <si>
    <t>84be9879-d33d-4952-9377-3b2dc05419c7</t>
  </si>
  <si>
    <t>089962b6-3efb-4f4f-97db-ea10722cfa4e</t>
  </si>
  <si>
    <t>d2c8c59e-4d49-421b-9984-96957104862e</t>
  </si>
  <si>
    <t>08b3c1c3-d050-4558-9e12-d1620381e5b4</t>
  </si>
  <si>
    <t>08eced5f-31fd-4072-9a70-4984c4e94ca5</t>
  </si>
  <si>
    <t>00e17c27-a883-4b8a-99d1-46dc32282a87</t>
  </si>
  <si>
    <t>8c78495e-a8cb-4e9b-8bda-f187a7d8a84e</t>
  </si>
  <si>
    <t>6f388b94-6346-4702-9acb-0cc74c97a0df</t>
  </si>
  <si>
    <t>8defa98b-c597-4738-b237-4e35db1218de</t>
  </si>
  <si>
    <t>ce14753b-4585-410a-be70-6a586cbe7c6a</t>
  </si>
  <si>
    <t>e31578aa-eb9c-4fb0-b0f1-1250e95b1dd3</t>
  </si>
  <si>
    <t>08ecffbd-b5e0-4a2e-ad8f-9590d33e77ec</t>
  </si>
  <si>
    <t>a56d62a0-634c-4a7d-8467-74ef7013052e</t>
  </si>
  <si>
    <t>60810644-8d81-4184-803a-23716c5d89f3</t>
  </si>
  <si>
    <t>09072227-1875-42fe-a7aa-ae4c35f73ed4</t>
  </si>
  <si>
    <t>1b07f479-7f2e-4576-b504-ed6113df3149</t>
  </si>
  <si>
    <t>69f4398a-7646-4ebc-8634-bca5959f4d98</t>
  </si>
  <si>
    <t>0911b676-4462-4fef-bcc5-792ef7a8b389</t>
  </si>
  <si>
    <t>10abdad8-34e2-4e2f-a563-20370b431dc5</t>
  </si>
  <si>
    <t>a6f0b955-b002-48bd-bcf2-564e95c82609</t>
  </si>
  <si>
    <t>09199e03-b8e1-4acb-bdf7-916946610457</t>
  </si>
  <si>
    <t>54a05070-b6a4-434f-92e9-591aea6caf01</t>
  </si>
  <si>
    <t>c393452a-19f8-4ab5-a0c8-87a4047f2dd8</t>
  </si>
  <si>
    <t>093eb149-fb2c-4eae-9c58-cec7c7127920</t>
  </si>
  <si>
    <t>a6ae621a-72e7-4d11-94b2-4968260cbe6c</t>
  </si>
  <si>
    <t>43b66fc6-c43b-4dd7-992b-7695e2aad765</t>
  </si>
  <si>
    <t>09417bf9-3f2d-4175-b44b-5e18db2eed38</t>
  </si>
  <si>
    <t>0952adb0-7da6-4575-9380-a2d62f4c6ca9</t>
  </si>
  <si>
    <t>0972b3b6-44a3-478d-955e-0bdf49a79550</t>
  </si>
  <si>
    <t>1b23d8dd-d2a9-4ab9-8f33-374b8e14b373</t>
  </si>
  <si>
    <t>e8e96dca-83ad-43d7-b403-77446ec78718</t>
  </si>
  <si>
    <t>097e4631-149e-46af-a908-0cb5a1b58233</t>
  </si>
  <si>
    <t>46ecdb21-7685-43b0-a0ee-d9c77e0161e9</t>
  </si>
  <si>
    <t>db8018b3-53f0-48ac-b01d-c5edf203d8a8</t>
  </si>
  <si>
    <t>09811953-810b-40e7-9d00-566e76bc4d85</t>
  </si>
  <si>
    <t>b7aa6d64-5ee9-426a-b56e-8015dcba1ac8</t>
  </si>
  <si>
    <t>9d8aa3d8-289b-4438-964b-f4c1d5b02f8d</t>
  </si>
  <si>
    <t>d3277547-fb16-4efa-be73-13c608ac206b</t>
  </si>
  <si>
    <t>e9794552-51e9-46e2-b47a-739078a1941b</t>
  </si>
  <si>
    <t>d6886558-9e6b-4674-9210-1ae9f96f093d</t>
  </si>
  <si>
    <t>2ff21bad-f590-4934-9dc2-de2bc23e814a</t>
  </si>
  <si>
    <t>09927b03-25f6-4414-865e-aeefd490d02b</t>
  </si>
  <si>
    <t>6a460cb8-726b-4856-8281-d281987a7ca8</t>
  </si>
  <si>
    <t>d5d203b8-6787-4923-97b5-b4b7a4845467</t>
  </si>
  <si>
    <t>09979d80-0f6f-4233-bfda-8e09f0b42c29</t>
  </si>
  <si>
    <t>0bcfbfb0-1607-44be-a118-ad0eb395d7a1</t>
  </si>
  <si>
    <t>d2c94c41-f7c2-409e-a4f2-da5474fb7d5b</t>
  </si>
  <si>
    <t>69a48477-3730-43b7-9e0b-7f5e75efcd23</t>
  </si>
  <si>
    <t>d3a155f3-134e-41a8-a53e-403c061cb489</t>
  </si>
  <si>
    <t>ae15f3f2-75e1-4883-bd96-919236b39396</t>
  </si>
  <si>
    <t>fd34e0e3-23f5-494b-96b0-3b9f8be4f290</t>
  </si>
  <si>
    <t>e2412cd1-a40f-4168-bb34-91a0fe2332f2</t>
  </si>
  <si>
    <t>de37619c-9ea9-4dff-a643-2855489407ca</t>
  </si>
  <si>
    <t>09994d3c-2da3-4f33-a194-c0ecb1291046</t>
  </si>
  <si>
    <t>1c30352b-fc45-4709-9003-f60fadfe837c</t>
  </si>
  <si>
    <t>09997c69-3973-4f23-992b-9a264593744a</t>
  </si>
  <si>
    <t>d73a1291-c2d4-477c-8e2e-aec8ac439c12</t>
  </si>
  <si>
    <t>af94f7f8-25a9-4054-8074-601d15a13e17</t>
  </si>
  <si>
    <t>099ea69e-d2fd-4991-be1b-b01de0d65a21</t>
  </si>
  <si>
    <t>14370ace-aec2-4f0f-8a8c-e9823cff0e72</t>
  </si>
  <si>
    <t>03e9e234-681d-4006-a441-ed2ea3e6230e</t>
  </si>
  <si>
    <t>1dfb22ec-c20e-4bf9-b161-1607afa25c5a</t>
  </si>
  <si>
    <t>d668de42-122a-45cd-b91f-91a70895f902</t>
  </si>
  <si>
    <t>955ef1f0-31dc-4279-9854-577416484ce3</t>
  </si>
  <si>
    <t>8f7e43c1-540e-4718-b441-e25d8b69b0cf</t>
  </si>
  <si>
    <t>09b956e4-40eb-4b32-a304-94e322817efc</t>
  </si>
  <si>
    <t>cb6b1afb-f9e5-4772-8eae-cebdee8b909e</t>
  </si>
  <si>
    <t>b096f65a-406c-43f3-a63b-4a8cd40180b5</t>
  </si>
  <si>
    <t>09c2b723-cd42-416d-b65d-e6db76654d37</t>
  </si>
  <si>
    <t>8aa37f14-6862-431e-8c39-5b8bac54c0ab</t>
  </si>
  <si>
    <t>f00c8ab9-ef58-4a5d-a1c2-a56a70ad55e2</t>
  </si>
  <si>
    <t>d2ae6be7-1b34-4975-beb0-4b2bae9f1361</t>
  </si>
  <si>
    <t>ed08bd3d-2729-4b65-a227-1dea2d149bf6</t>
  </si>
  <si>
    <t>09f0ae60-eff8-44b7-9ae2-d55bf69dfb06</t>
  </si>
  <si>
    <t>2b983216-a194-454c-a4a9-e5db51622e88</t>
  </si>
  <si>
    <t>a118e945-15d5-4079-9a34-6b5c59f0cabb</t>
  </si>
  <si>
    <t>5691b4aa-bc1e-4eac-85cd-a3a349cca868</t>
  </si>
  <si>
    <t>09fbaa96-1dc0-4c3d-9f61-3b12a7ac01da</t>
  </si>
  <si>
    <t>236d8e79-a55f-452a-8efd-dd4ca9a3273d</t>
  </si>
  <si>
    <t>73f47c18-db9e-4379-96eb-9dde6ab16bd0</t>
  </si>
  <si>
    <t>3aa7c6be-f394-45ba-af24-7b0ab958dc0f</t>
  </si>
  <si>
    <t>24da598e-cd5a-4dc6-a650-1dd26c696771</t>
  </si>
  <si>
    <t>6478ebe7-4899-4dc2-9fbd-d812f6d62c8a</t>
  </si>
  <si>
    <t>1415b34f-ff29-4797-9848-d13609ff5b6d</t>
  </si>
  <si>
    <t>0a3e2299-1f70-4a9b-b380-2bc55c5f216c</t>
  </si>
  <si>
    <t>0a6aa59b-4713-4419-abb2-c9495adef71f</t>
  </si>
  <si>
    <t>570ebf8a-6594-4511-91ea-0f9227124e47</t>
  </si>
  <si>
    <t>f916ba84-966c-4abf-bfe6-35e6a9e4643b</t>
  </si>
  <si>
    <t>0a76a526-3d52-42bc-a2bf-2c884b36f102</t>
  </si>
  <si>
    <t>3a29dc61-1db8-42c9-b28f-26136c9e5f9b</t>
  </si>
  <si>
    <t>7ad681fe-05b5-4f71-9033-c9f0cf1ab595</t>
  </si>
  <si>
    <t>6ea17e16-be47-485b-a48c-ab0ccd297c9e</t>
  </si>
  <si>
    <t>0a8e121b-c09c-4de1-abcc-81bce87de29e</t>
  </si>
  <si>
    <t>0a992f96-e845-4e7d-952f-aef4a910f0ee</t>
  </si>
  <si>
    <t>11f0f5d6-b401-44b5-8ead-7b023437d9c4</t>
  </si>
  <si>
    <t>16c2dcfe-2217-4fce-93ee-ff14a29240ae</t>
  </si>
  <si>
    <t>93871d36-d01d-48f9-a1bd-4e6fbe507e97</t>
  </si>
  <si>
    <t>5df16319-6ab7-47e7-9168-da1cc815de29</t>
  </si>
  <si>
    <t>37375e19-6c9c-40b6-a7b4-169169664fbe</t>
  </si>
  <si>
    <t>0ac5c2ee-c9b4-4254-b029-61be81d1ad18</t>
  </si>
  <si>
    <t>3f794335-9b63-438f-852a-4638956f4dcf</t>
  </si>
  <si>
    <t>6f3cf206-6f9f-4fe4-b725-0f273123026e</t>
  </si>
  <si>
    <t>b21ddf3a-2249-4e11-96bb-3ae4df560182</t>
  </si>
  <si>
    <t>25a47f3c-298b-4aad-b2cd-0b2d2704cc57</t>
  </si>
  <si>
    <t>d8676f97-15bb-4f6c-a6e6-8dcdf7f6ec42</t>
  </si>
  <si>
    <t>248aef03-af17-4eb2-976a-4820ff4223d3</t>
  </si>
  <si>
    <t>d9ae5013-08c0-4051-b9d7-93472e3ea5cf</t>
  </si>
  <si>
    <t>9fd13ee5-b79b-4576-b5b5-d922eb8c8674</t>
  </si>
  <si>
    <t>0b3ccf9b-cc2c-485f-b921-6c61aacd63a6</t>
  </si>
  <si>
    <t>39436382-00ef-46ef-9768-1e611ae62857</t>
  </si>
  <si>
    <t>0554c966-8aa3-41c1-9ccb-c0f7c0a63f78</t>
  </si>
  <si>
    <t>0b5320da-c03a-48fa-a331-6f0fee4ec5ee</t>
  </si>
  <si>
    <t>0b5dc463-aaba-4a4e-8225-248516dfe6a9</t>
  </si>
  <si>
    <t>dd5d5be8-94e0-4734-98d8-d625d09657c7</t>
  </si>
  <si>
    <t>604de019-d129-4c43-ba31-3e075a9ca81d</t>
  </si>
  <si>
    <t>0b7559bd-b004-4d12-8b46-bd0a5c7cafeb</t>
  </si>
  <si>
    <t>79d72ca1-780f-4015-9130-c98b5b7b8f24</t>
  </si>
  <si>
    <t>3980a20d-29b1-4ffb-b178-8d55b3e0b7d1</t>
  </si>
  <si>
    <t>5a218b22-2de4-4e7d-a2ed-7ad1cd4d4167</t>
  </si>
  <si>
    <t>d7bb58ec-2c92-4bbc-93aa-0bd7f2dac559</t>
  </si>
  <si>
    <t>dc98593a-38e7-4c6b-b551-f7540de846a0</t>
  </si>
  <si>
    <t>0b881940-0625-4038-b93f-41c890682b24</t>
  </si>
  <si>
    <t>65bb9bc3-fa07-485a-814f-33e6fc5ab40c</t>
  </si>
  <si>
    <t>694f059d-8c64-46c8-88c0-1a763a809ca6</t>
  </si>
  <si>
    <t>826976ce-b4bd-410d-9c61-3664205a2f9a</t>
  </si>
  <si>
    <t>ed972dd3-eaaf-484c-976c-a32b6125f16a</t>
  </si>
  <si>
    <t>0b8b7221-0d7d-4ce6-8b3b-38aa7a38ed28</t>
  </si>
  <si>
    <t>5b998ba1-97e7-47bf-9595-4c3d51d61204</t>
  </si>
  <si>
    <t>5eb36da3-a77d-4d03-9c4a-9f25db5b199c</t>
  </si>
  <si>
    <t>e7f91b42-4ca4-43bd-a235-4ef13a617cd5</t>
  </si>
  <si>
    <t>0b978d44-efdf-41a1-b7f7-8a828d07156f</t>
  </si>
  <si>
    <t>2fa2ce2c-74e7-47d8-8909-8af55e926774</t>
  </si>
  <si>
    <t>0ba3ed4b-5130-436a-a902-a3f21f0dc594</t>
  </si>
  <si>
    <t>681c5c6f-7fda-4e2c-acb1-befe81439ca7</t>
  </si>
  <si>
    <t>760143c9-d52a-4212-a28a-1fb6a0d134aa</t>
  </si>
  <si>
    <t>0ba57b3f-a9f2-4a52-bf91-4c4f1b6fa9f4</t>
  </si>
  <si>
    <t>0bd6bacf-2103-474e-a37a-fa81cc2028a8</t>
  </si>
  <si>
    <t>65254720-2f7b-459c-8582-79694977aa13</t>
  </si>
  <si>
    <t>187de1a7-148b-4e85-901d-f6f9e8942e66</t>
  </si>
  <si>
    <t>0bee68c2-c43c-43d8-944a-49ef5e690d7c</t>
  </si>
  <si>
    <t>a041f462-4aee-49e4-aeff-7c76ba3fc408</t>
  </si>
  <si>
    <t>1b5c5932-8082-4325-b332-c011630efe4f</t>
  </si>
  <si>
    <t>0bf50bd9-62e8-4c5f-915f-60d1a430cf68</t>
  </si>
  <si>
    <t>255b32f1-fd57-4bbd-8e3b-fad208e0e497</t>
  </si>
  <si>
    <t>d93b6dad-4e7e-45d2-a230-0ee8a21ece0f</t>
  </si>
  <si>
    <t>0c06ffa0-adcf-4637-bcf7-ecdee1687a7d</t>
  </si>
  <si>
    <t>2faaf93b-245e-43cb-b023-f28814f4e9e6</t>
  </si>
  <si>
    <t>3e22126e-09f8-4d00-979b-7d8e6d9560d8</t>
  </si>
  <si>
    <t>0c0c57b9-f4cf-43e9-8dd6-885b38df9cd9</t>
  </si>
  <si>
    <t>a83f92fb-fcbf-445b-8cb5-516560f50601</t>
  </si>
  <si>
    <t>746c951e-6861-4b8b-9ee5-1c4fdabec2f8</t>
  </si>
  <si>
    <t>dba362ef-0c8a-4959-85c3-ad1fa72178a2</t>
  </si>
  <si>
    <t>b3631f9c-f018-4298-a4db-b76a029f85fb</t>
  </si>
  <si>
    <t>0c250dd0-8b0c-47cb-86bf-b1a494ba3354</t>
  </si>
  <si>
    <t>ee5186d9-1426-49eb-ac44-7ae48446d131</t>
  </si>
  <si>
    <t>f67eb9d9-0450-499d-a330-29fb86406332</t>
  </si>
  <si>
    <t>0c85de06-845e-4ada-9e46-940bee6c3dc6</t>
  </si>
  <si>
    <t>f7f6bad1-4e54-4d84-b890-aa253900896f</t>
  </si>
  <si>
    <t>0c969d0b-86d9-4f39-b2be-a56a9b4096b3</t>
  </si>
  <si>
    <t>0ca9e2bc-ce99-468d-8e12-df6c3212158e</t>
  </si>
  <si>
    <t>0cef1eaf-4ec0-4e48-a3a5-6aa1b28ef254</t>
  </si>
  <si>
    <t>48608ac7-29bb-4980-8470-d99aae5dab71</t>
  </si>
  <si>
    <t>4f0a5390-934b-475a-9068-4dac63915104</t>
  </si>
  <si>
    <t>0d2d4f67-b03e-427c-8e2d-b1165c604a7d</t>
  </si>
  <si>
    <t>055582e7-5c4e-4c81-b883-077eed9a1d24</t>
  </si>
  <si>
    <t>67d499ef-0ea8-4ad2-aef1-88957c0b4418</t>
  </si>
  <si>
    <t>62599a07-69dc-4d61-b0c1-e521657efa38</t>
  </si>
  <si>
    <t>e8464aeb-86b2-4246-805c-5ac740fd7f53</t>
  </si>
  <si>
    <t>960a0f6d-64b8-4cf4-bf60-31aab90405da</t>
  </si>
  <si>
    <t>aadaa8c5-625b-46ed-b134-ada23f809a70</t>
  </si>
  <si>
    <t>0d2f5ae1-a490-4f38-acfb-f809b3a68015</t>
  </si>
  <si>
    <t>0914f2d1-db66-418e-b4bd-5cb1b854e927</t>
  </si>
  <si>
    <t>d37996ab-0eaa-4648-b0ee-01867d6ef38c</t>
  </si>
  <si>
    <t>d417b763-efcc-4643-b7b2-e9f6331fdb79</t>
  </si>
  <si>
    <t>56a05c27-5df6-47f7-86b8-933fc8c50f46</t>
  </si>
  <si>
    <t>0d459ac4-3d31-40fc-a414-135c72fb81a4</t>
  </si>
  <si>
    <t>9e753394-9a0c-4673-b5a4-6165e7a7159c</t>
  </si>
  <si>
    <t>8e0d2c44-b7bd-45e2-8570-2734a1868dab</t>
  </si>
  <si>
    <t>0d6558ca-b1b2-4cf3-b3ee-8694a331f666</t>
  </si>
  <si>
    <t>ec9415c5-5076-4f9d-a795-d3a0dada54ad</t>
  </si>
  <si>
    <t>7952bf67-f238-4f6a-9aaf-f9860c76ddb0</t>
  </si>
  <si>
    <t>0d820845-96ef-4c58-a3da-402395ae41a4</t>
  </si>
  <si>
    <t>3491e523-0319-40a7-a8c9-a52709354c48</t>
  </si>
  <si>
    <t>8b489a10-e777-40c8-bdfd-75ceb8cec697</t>
  </si>
  <si>
    <t>773c58df-89c9-4afd-9ee5-12ec9b2f9ab5</t>
  </si>
  <si>
    <t>0d867dca-7455-4cc6-8c5e-a7aa5194141b</t>
  </si>
  <si>
    <t>14ca1c9e-d396-479f-8ad7-630d4af48f83</t>
  </si>
  <si>
    <t>59bb3fe0-febb-497a-82dc-2d0969b531f8</t>
  </si>
  <si>
    <t>0d87bf0e-a219-455a-9415-413856440719</t>
  </si>
  <si>
    <t>d5ab6ad0-b01b-46b3-8cb8-c3417c437da2</t>
  </si>
  <si>
    <t>78628904-496a-4f46-b899-07e36751d04b</t>
  </si>
  <si>
    <t>0d9eaa9f-28bb-4900-a165-573efe26afdc</t>
  </si>
  <si>
    <t>583ecb6a-056f-41e5-b2d5-b240f02f598c</t>
  </si>
  <si>
    <t>8eaacf34-7198-4f04-a5ca-ba87504bd598</t>
  </si>
  <si>
    <t>0dab2c0d-c8cb-40d5-a3c0-3a70ed3a858c</t>
  </si>
  <si>
    <t>74c3c662-e986-4478-9e33-cada8791b781</t>
  </si>
  <si>
    <t>5cf32761-0042-442b-9ee5-1263761d7d6e</t>
  </si>
  <si>
    <t>0db7fdd3-5a82-4619-801f-5a7eeb1607f6</t>
  </si>
  <si>
    <t>0dc01704-b25f-4963-af9d-a41ef2839f75</t>
  </si>
  <si>
    <t>ebcb6d92-cbee-43f9-b5a5-a1c2d8b59479</t>
  </si>
  <si>
    <t>ea53b07e-7a50-4f35-9131-0712810953b6</t>
  </si>
  <si>
    <t>0dd569a3-f15a-4af3-9a87-b0618239a611</t>
  </si>
  <si>
    <t>9e05eae3-144d-421a-98ee-4c7723fe192c</t>
  </si>
  <si>
    <t>9f1c8e97-72b5-44d5-a873-19c0a00e6d45</t>
  </si>
  <si>
    <t>0ddf4c8b-8260-45af-9e67-463f035e220b</t>
  </si>
  <si>
    <t>adc69bef-bfce-447b-81ad-2c9c55a3ebbb</t>
  </si>
  <si>
    <t>0de94ef1-9b6e-4902-a211-952d45cb6c89</t>
  </si>
  <si>
    <t>e8bc502e-b0f5-4771-9f30-953031e6c901</t>
  </si>
  <si>
    <t>0df463ad-be7d-4956-9b26-41530ca18dd9</t>
  </si>
  <si>
    <t>2440625e-6b81-45d5-95bd-0a43bb3a8a23</t>
  </si>
  <si>
    <t>c21e7245-dde7-4e1a-ba34-633540e0b7dd</t>
  </si>
  <si>
    <t>547d204f-631f-4adc-b163-43dbc5850438</t>
  </si>
  <si>
    <t>b56839e4-9b50-480b-803a-1b85e8fa63a1</t>
  </si>
  <si>
    <t>4ff97343-4fbd-4c28-b010-62010497a3fd</t>
  </si>
  <si>
    <t>0df90edb-7257-4ff2-a7b4-b78706185ec9</t>
  </si>
  <si>
    <t>0e2a963e-6ef3-414b-9e3e-89f59f160faa</t>
  </si>
  <si>
    <t>bea47259-e52c-4120-b6b6-6319c0dacdfb</t>
  </si>
  <si>
    <t>32920e2d-f675-4300-a238-24f27fec6cc0</t>
  </si>
  <si>
    <t>0e63b29e-586c-4b5a-8c93-5e3444511c75</t>
  </si>
  <si>
    <t>03762cb8-4d59-49f1-b82a-7af575695f1c</t>
  </si>
  <si>
    <t>3d6b289a-9de8-42bb-9f48-9b91f5921489</t>
  </si>
  <si>
    <t>337023e1-26c8-41f8-a8b0-401faced8b38</t>
  </si>
  <si>
    <t>243ae6de-5fec-4b35-a16e-614c4d06f2a8</t>
  </si>
  <si>
    <t>0e7ba778-81ad-4124-8e9c-b8b75cd55ac1</t>
  </si>
  <si>
    <t>b6acc9bd-a71c-435f-aecb-05bd91f28027</t>
  </si>
  <si>
    <t>4dd2a824-fb9c-4efc-882c-c34c64c6c5b6</t>
  </si>
  <si>
    <t>9294017a-8743-44c9-9294-2603f459f9fc</t>
  </si>
  <si>
    <t>0ed00348-c9f6-496c-8c57-cab9f06f98a1</t>
  </si>
  <si>
    <t>7d1b59f9-c07a-4d2e-9f15-9071b5607da8</t>
  </si>
  <si>
    <t>b5483feb-b5e8-406d-94e4-f661ae53faf9</t>
  </si>
  <si>
    <t>0ef2f473-9d69-4ecd-a92d-f568c373e96f</t>
  </si>
  <si>
    <t>0ef40f70-c23d-4c5a-b95b-a738c8ec9f92</t>
  </si>
  <si>
    <t>0f162d10-240c-4382-87ad-2c89455f8bc3</t>
  </si>
  <si>
    <t>a52f0098-7a13-4867-bc33-f524f735f6be</t>
  </si>
  <si>
    <t>115c0e63-e1a3-46d3-aa44-a149f930eabd</t>
  </si>
  <si>
    <t>0f4ea370-702c-4f08-a00d-98e67c2a3574</t>
  </si>
  <si>
    <t>010d8a07-8f93-4149-90f3-a1f87a3adacb</t>
  </si>
  <si>
    <t>e4d30e1a-6bb1-4645-b652-eb11e3c84fe2</t>
  </si>
  <si>
    <t>05e8430d-a40c-4e79-a684-bd9c65a2d6e3</t>
  </si>
  <si>
    <t>642e715f-43cf-44ad-977e-9873671e0d2b</t>
  </si>
  <si>
    <t>0e21af37-499c-499c-b5ab-c15d031ec152</t>
  </si>
  <si>
    <t>fa7e4beb-d2f4-41d5-aa4d-f426652a3cfd</t>
  </si>
  <si>
    <t>1cfdaf75-c9c1-4a4d-9cbb-69e7ff9be25c</t>
  </si>
  <si>
    <t>b5453247-23bc-47f1-a629-0f5115c13b18</t>
  </si>
  <si>
    <t>3c0dc5fe-35e9-4098-a804-1373400e2e33</t>
  </si>
  <si>
    <t>29fb504b-a08c-4b1f-a834-a44d1bf74b7a</t>
  </si>
  <si>
    <t>5aacbec7-88ff-4afa-af25-befbc14ea575</t>
  </si>
  <si>
    <t>4d146dc4-66d4-48a9-bb61-74a01ece6644</t>
  </si>
  <si>
    <t>5e63c9e5-1e67-4344-bee6-cd58a89f9f80</t>
  </si>
  <si>
    <t>c341a357-addb-473c-9de3-99ed0fe13795</t>
  </si>
  <si>
    <t>89d68162-7ce3-4efa-9b39-fa8b300eea85</t>
  </si>
  <si>
    <t>bcc94af9-7fae-4f62-9d07-769fb4a07fc7</t>
  </si>
  <si>
    <t>a0e06e19-10c1-4d06-88ad-f68bef9ef8ce</t>
  </si>
  <si>
    <t>8a529b4f-8b67-47ee-92e0-c90027db3f05</t>
  </si>
  <si>
    <t>bf16e655-3249-401b-837b-91d78cd82cdb</t>
  </si>
  <si>
    <t>bc026dd6-76f6-4d9b-8e58-5b86e68f07c5</t>
  </si>
  <si>
    <t>cb52ac22-9291-4193-918f-e60d886f81c5</t>
  </si>
  <si>
    <t>9c239f0a-b582-4099-8a36-3df6d0d2f123</t>
  </si>
  <si>
    <t>d7789520-e8d7-498b-88c4-e997da9b208c</t>
  </si>
  <si>
    <t>7d051fe3-84d3-4234-a4cc-1f278f6bb068</t>
  </si>
  <si>
    <t>0f5b198b-c3bd-4cb5-9999-37064d72edc2</t>
  </si>
  <si>
    <t>b58d6d66-ae95-46df-8aa4-85f4577cff5d</t>
  </si>
  <si>
    <t>f25fc6cd-6468-4f76-b22b-8ffc587dedf3</t>
  </si>
  <si>
    <t>0f78a3b7-4666-4a33-9e52-22ed91537623</t>
  </si>
  <si>
    <t>d4772b8f-3451-4076-a0ee-4c1341c84327</t>
  </si>
  <si>
    <t>7548a300-9220-413b-b992-5ea1c44a1005</t>
  </si>
  <si>
    <t>0f8142b9-52fc-43ff-8bbc-60567c17ebce</t>
  </si>
  <si>
    <t>15cc2143-8689-49f7-b7bd-b516d3e1e188</t>
  </si>
  <si>
    <t>68c01384-3da8-41f2-bddf-3d892db269ae</t>
  </si>
  <si>
    <t>97c205ac-523b-4869-aa40-336c1653c644</t>
  </si>
  <si>
    <t>e52681a9-acf2-4a03-873a-3828cc28b805</t>
  </si>
  <si>
    <t>0f937775-fbd8-4b04-8647-affae370aa4d</t>
  </si>
  <si>
    <t>0d478c12-4b25-4785-b6e8-f58025870cf9</t>
  </si>
  <si>
    <t>e31c6c86-dc6d-4156-8a18-40ffc5b7c3a8</t>
  </si>
  <si>
    <t>0fa99ea8-21d5-46d5-af13-a9302b430899</t>
  </si>
  <si>
    <t>0fcee2f2-e054-46b8-a7ed-acd6595f7d0f</t>
  </si>
  <si>
    <t>3f005d10-34a4-4e97-9d70-8b4ba29a5241</t>
  </si>
  <si>
    <t>0fec590f-e31b-4ab9-86b9-a753d65dc3bc</t>
  </si>
  <si>
    <t>525ff120-a017-48d6-b68a-6ac0016980cc</t>
  </si>
  <si>
    <t>0ba60be5-1cff-4baa-afef-657d720b2a8a</t>
  </si>
  <si>
    <t>0ff22f38-ac20-4402-9f2c-4099204d3de9</t>
  </si>
  <si>
    <t>2615de90-1721-4a62-bb26-07347ab7ee77</t>
  </si>
  <si>
    <t>0ff3813e-5d11-41ad-92c8-3c63a723dbd3</t>
  </si>
  <si>
    <t>08857e71-4154-456d-a140-ed62cbfdc33b</t>
  </si>
  <si>
    <t>5f99f0e3-f803-4398-a267-a74a61b9ad0d</t>
  </si>
  <si>
    <t>1001b454-6ed6-48ca-92f4-88048fe1c6d8</t>
  </si>
  <si>
    <t>4e9621c8-4651-4387-98e6-bb7b7916c189</t>
  </si>
  <si>
    <t>df801396-e54f-44cd-ac9a-e4ec1cec7730</t>
  </si>
  <si>
    <t>7fb4dfae-ce13-43ce-8547-4cedad855753</t>
  </si>
  <si>
    <t>d65e9b27-6f5e-43e6-85d4-8f30769f102e</t>
  </si>
  <si>
    <t>d286c3b8-b8c0-4543-a32e-1f5551d16a7d</t>
  </si>
  <si>
    <t>76f01fd9-17c5-4b2a-a6ad-8ca1e6a3725f</t>
  </si>
  <si>
    <t>1001cdba-95c3-42c7-b96c-8ab99dbdbf92</t>
  </si>
  <si>
    <t>26a72a06-ca7a-412c-ac06-cd87fd718b87</t>
  </si>
  <si>
    <t>89a7b4ae-bc4c-40a8-8bf6-e64361e3b03a</t>
  </si>
  <si>
    <t>3a4a93a6-9e2d-43da-8a96-747c7599ad7a</t>
  </si>
  <si>
    <t>cfbb7251-def7-4d23-aa26-5771dac87e39</t>
  </si>
  <si>
    <t>3e1fa397-8f53-4eff-95d9-b9f26836def4</t>
  </si>
  <si>
    <t>e93afa63-b42d-4dab-84f3-3c9174192d59</t>
  </si>
  <si>
    <t>ee6a5661-9009-49f1-8bfc-e4e44e4498fa</t>
  </si>
  <si>
    <t>f66321bd-b38b-4b6a-baee-7a8874c8c209</t>
  </si>
  <si>
    <t>101e0868-7f6c-40c9-86c7-9a33752abf6b</t>
  </si>
  <si>
    <t>10260149-821b-438a-8edd-6083b7b93f11</t>
  </si>
  <si>
    <t>75e0f612-8e43-46dd-8fe9-62e68059b586</t>
  </si>
  <si>
    <t>fbc982b3-3420-4e9c-87ca-b7a35533baee</t>
  </si>
  <si>
    <t>103b741f-e0fe-4e42-9be5-91e947e06505</t>
  </si>
  <si>
    <t>4d1eb162-b563-4a66-a5ad-3bdec949c8cd</t>
  </si>
  <si>
    <t>a57a2bab-96bf-4bd5-a535-464529fde45b</t>
  </si>
  <si>
    <t>103dbd20-c115-49b9-bae9-3b83e6aced76</t>
  </si>
  <si>
    <t>104c61de-87cd-4bef-b4bd-23ddfef6ef83</t>
  </si>
  <si>
    <t>017d2a1f-5505-426e-9997-569592969ec6</t>
  </si>
  <si>
    <t>f1c90c95-ea5c-4b33-ba1f-faf0a7ea2027</t>
  </si>
  <si>
    <t>1053cf30-3c33-4923-a67c-bd4772590d18</t>
  </si>
  <si>
    <t>069a72a2-c87b-402e-997a-3897162d7390</t>
  </si>
  <si>
    <t>6e36678e-326d-4d64-9267-6501b28f48a0</t>
  </si>
  <si>
    <t>10597057-bf73-4158-90c0-09fb58bcf98f</t>
  </si>
  <si>
    <t>51efe56e-08bc-46aa-9888-75e9affc7801</t>
  </si>
  <si>
    <t>c501ce03-cc89-4bec-b1d4-e66b7210357f</t>
  </si>
  <si>
    <t>a84fd08c-8bda-45d6-af26-033408ddbafc</t>
  </si>
  <si>
    <t>78775b1b-3040-4505-b0c8-e7aadc91e82f</t>
  </si>
  <si>
    <t>106709eb-8bd0-4d84-b9ca-ed35505f55e6</t>
  </si>
  <si>
    <t>123fe60f-6b59-4f54-adda-faec0aa5dac5</t>
  </si>
  <si>
    <t>2f623392-bcd8-4277-b204-16a0351c492b</t>
  </si>
  <si>
    <t>106ca218-8636-4381-9ee3-3bb640cbffc8</t>
  </si>
  <si>
    <t>0def1fb6-d3a8-45af-9e5b-6fa34c9a958e</t>
  </si>
  <si>
    <t>e9e3f878-210d-4a0e-b412-df768fa8fe26</t>
  </si>
  <si>
    <t>108af7b4-2236-4f08-b700-17b4448aaa43</t>
  </si>
  <si>
    <t>fd295959-d1b8-4b76-81b5-20a215ab0b54</t>
  </si>
  <si>
    <t>980094f5-a4a9-461e-8f07-b6ef6ea8cac8</t>
  </si>
  <si>
    <t>1091669f-5b46-4ed8-b082-1d728f242ddf</t>
  </si>
  <si>
    <t>2b83ac1b-735f-41a6-ab9b-38bba7726051</t>
  </si>
  <si>
    <t>fa2c5f7e-4139-4a63-91f7-49422e0d6c03</t>
  </si>
  <si>
    <t>109cf0fd-db7f-431e-ba92-cb7ef79e2e79</t>
  </si>
  <si>
    <t>3d69faa8-88f2-4ba7-a101-a4900e9e534a</t>
  </si>
  <si>
    <t>dbd4fcc2-f47e-4ab6-95bc-a3e3bfc66f0f</t>
  </si>
  <si>
    <t>10a5a8e5-b61e-4503-9806-b10bdbc9be3d</t>
  </si>
  <si>
    <t>180b0945-12a2-4ebc-8b90-6e9f1e48953f</t>
  </si>
  <si>
    <t>f93faaa1-8d05-43b9-853b-602481b0431c</t>
  </si>
  <si>
    <t>024e6ab5-559e-43c9-9c52-00bdf961b54e</t>
  </si>
  <si>
    <t>1c87956c-1fe8-4c77-9e0e-4d1e6c53b05f</t>
  </si>
  <si>
    <t>10a96898-f235-4452-be8e-a27bd33ce880</t>
  </si>
  <si>
    <t>d36b8dd7-b2ea-4920-8625-f278e42851e4</t>
  </si>
  <si>
    <t>269908c9-344c-4cb4-866c-5a4164ae4e63</t>
  </si>
  <si>
    <t>10de2415-684d-4d3c-a297-e6c9570725bc</t>
  </si>
  <si>
    <t>7076a323-fa6d-47d3-89f3-e280266e8a04</t>
  </si>
  <si>
    <t>52763c56-127c-438d-83ba-8342efb9be7d</t>
  </si>
  <si>
    <t>cb7c5547-45d4-49c7-9088-3937ebcb61ef</t>
  </si>
  <si>
    <t>91abca19-e476-4a97-9400-5d8db8a8ad91</t>
  </si>
  <si>
    <t>10f01cf0-e128-4869-b908-0afa00bd7a34</t>
  </si>
  <si>
    <t>d6763e59-b5ea-406f-8fbb-4cf4d597f332</t>
  </si>
  <si>
    <t>11074925-675e-49c7-81e5-6423df972636</t>
  </si>
  <si>
    <t>2b8d1c5d-b298-477b-8d55-389fe63baab4</t>
  </si>
  <si>
    <t>bd22a2e5-a8ce-4756-b6da-55f15da09540</t>
  </si>
  <si>
    <t>31acb5c5-2865-4eb6-93cd-a94a0e6542e0</t>
  </si>
  <si>
    <t>2a127c63-5c96-49ea-bd94-2ac7963a8962</t>
  </si>
  <si>
    <t>11131048-02a7-4c1b-9ead-445b20519d89</t>
  </si>
  <si>
    <t>d12165bf-ce52-4415-9bfe-4d236d2ae857</t>
  </si>
  <si>
    <t>29ec63ab-d1f2-4396-b393-2fede0b4e518</t>
  </si>
  <si>
    <t>112de19f-1f32-4d59-bf7d-25616fa80c8a</t>
  </si>
  <si>
    <t>a99bb8ae-c202-430a-9df4-f3991bbb7e0f</t>
  </si>
  <si>
    <t>74bc5cd8-0228-478c-9bd2-5c96521bcf28</t>
  </si>
  <si>
    <t>ac039a4b-8a7c-4d50-9a48-4211554c31c7</t>
  </si>
  <si>
    <t>113545b9-eef6-4b87-9c09-9e28003c35f9</t>
  </si>
  <si>
    <t>64922af4-8554-430e-b550-5511ec5283cf</t>
  </si>
  <si>
    <t>0ec05d31-2565-477e-9fc1-5e556c45a648</t>
  </si>
  <si>
    <t>66e8cfe0-f382-4fae-aa61-3d6d2c5e8565</t>
  </si>
  <si>
    <t>71845009-06ff-46b3-8848-ad270bc1b26a</t>
  </si>
  <si>
    <t>11446238-04b0-4fcb-9d05-fabe803d146e</t>
  </si>
  <si>
    <t>d0b6d89a-4379-43f2-9560-4943df5b8f4f</t>
  </si>
  <si>
    <t>6e5b4380-66d2-4f2a-8f89-d2794598997d</t>
  </si>
  <si>
    <t>116f09fa-275e-44a8-b0ca-411a2f9d9101</t>
  </si>
  <si>
    <t>119faebe-190c-45c8-8d20-4dcb9b6d7e42</t>
  </si>
  <si>
    <t>e8e5eb0f-36bc-4029-a652-c1f5db8bfee5</t>
  </si>
  <si>
    <t>162b6b67-a5cb-4ed1-96e3-c78c7a382ad8</t>
  </si>
  <si>
    <t>c7bae525-9652-4900-b9ce-bf24239f3174</t>
  </si>
  <si>
    <t>5c4d211e-f4ab-471a-808b-c12d0178de9a</t>
  </si>
  <si>
    <t>241c4f11-edc9-49e0-bae7-39caac5cce7b</t>
  </si>
  <si>
    <t>947405e2-78e1-45a6-8eae-5d4fa4756f10</t>
  </si>
  <si>
    <t>ab7a9996-2de0-4796-b169-ec8c6ba1d56c</t>
  </si>
  <si>
    <t>d3c40e86-f988-4b79-8e4d-0efec5a5eca6</t>
  </si>
  <si>
    <t>2a50db64-9f8a-4194-8783-c97cce37214f</t>
  </si>
  <si>
    <t>f17ab24c-54cf-4370-bc2d-7d3cb6d42e41</t>
  </si>
  <si>
    <t>24162baf-eb46-41af-9b64-ad421c4c7d4e</t>
  </si>
  <si>
    <t>3d877df7-53da-42b1-ac18-8c5dcc5dd4d6</t>
  </si>
  <si>
    <t>f959b77e-9221-4a71-88df-795fcbe0c804</t>
  </si>
  <si>
    <t>a59c0160-e3f4-4c63-9d98-36b2b2aeeb7d</t>
  </si>
  <si>
    <t>1190a8f2-82a9-4b17-a74c-4eef40e79338</t>
  </si>
  <si>
    <t>f1d618e0-3b85-4c19-9ac8-8e470df6f102</t>
  </si>
  <si>
    <t>e8b4f3ba-7039-46e4-b62a-2a5b20ac0ce5</t>
  </si>
  <si>
    <t>1193a89a-02fd-4ad2-afb4-b218c36881d6</t>
  </si>
  <si>
    <t>e34dc5f2-db74-4c30-95a6-7729f96756df</t>
  </si>
  <si>
    <t>73bae691-698e-437c-bd63-4991268113c2</t>
  </si>
  <si>
    <t>11990991-6129-4a40-8e69-c2f67b168a25</t>
  </si>
  <si>
    <t>d4447206-62d6-4372-884f-977d0e95847e</t>
  </si>
  <si>
    <t>dfeb610a-1057-4cb4-abf0-19b9e6860e64</t>
  </si>
  <si>
    <t>11a53a92-4f1c-4dc3-9469-53badeb100a9</t>
  </si>
  <si>
    <t>11af51b9-9fe5-47f7-8197-cb3350f293b6</t>
  </si>
  <si>
    <t>a16dec82-76af-408f-8d13-a9e1760ad2ab</t>
  </si>
  <si>
    <t>5520b1ad-9138-4222-9318-62eb4a6c31b7</t>
  </si>
  <si>
    <t>11b764a1-0fd2-40ec-b428-97ecb156563b</t>
  </si>
  <si>
    <t>202ba51b-8fad-4055-8a19-d08f91ddf5cb</t>
  </si>
  <si>
    <t>60e67052-5671-453b-9720-9abd8f93a671</t>
  </si>
  <si>
    <t>b381da8b-0612-4e05-a4eb-4be14c47cb18</t>
  </si>
  <si>
    <t>d132414b-1d5d-4e7d-a916-6b44f826dfaf</t>
  </si>
  <si>
    <t>ba05710c-2c40-44a7-8b56-52ceee1eed1e</t>
  </si>
  <si>
    <t>c168bd9a-598f-415b-8e5e-9d251104a85c</t>
  </si>
  <si>
    <t>beca4237-408a-4e01-aec2-6c28850f6405</t>
  </si>
  <si>
    <t>ba437dca-0042-461f-974f-3f1de615c2ea</t>
  </si>
  <si>
    <t>c9614ca3-0e05-4bca-ac94-02eb7f0b0e12</t>
  </si>
  <si>
    <t>5bd9882c-6710-4cc1-bb4b-8233a0244c7a</t>
  </si>
  <si>
    <t>11bab30e-2550-4668-8ffa-ad31704c2922</t>
  </si>
  <si>
    <t>9a089fe6-7c9b-4881-be5a-0311be5dd23f</t>
  </si>
  <si>
    <t>78478a3a-f0e8-4d57-9c33-c8bc9eecc0c1</t>
  </si>
  <si>
    <t>ca5d7fc8-46f9-4baf-b9f5-ced6c6987f40</t>
  </si>
  <si>
    <t>408c1047-517c-438a-8a3e-2c6440660eb9</t>
  </si>
  <si>
    <t>11bc3719-ffe3-4397-8f7b-a2ee3280c3cc</t>
  </si>
  <si>
    <t>1219fade-c413-413d-adcd-301c64c46c35</t>
  </si>
  <si>
    <t>a4911895-a849-4e30-a36b-215606b3db57</t>
  </si>
  <si>
    <t>d59d795f-0e44-4e71-8bf1-764b4dafef03</t>
  </si>
  <si>
    <t>a4cda3ca-b584-4b4f-a6f9-8dbdd22d67cd</t>
  </si>
  <si>
    <t>10140fa9-939c-43fa-b1e4-8597f7d74630</t>
  </si>
  <si>
    <t>b3fc1a34-468e-4037-809b-b709e062e1b7</t>
  </si>
  <si>
    <t>8a62520e-cdc1-4d5b-afe1-d6cff7672ba2</t>
  </si>
  <si>
    <t>cb675881-60a9-4e27-8a4b-dbdc9726940a</t>
  </si>
  <si>
    <t>84ec9500-d0cd-493f-800b-ebd07ba1831f</t>
  </si>
  <si>
    <t>4b3fe855-3cd5-42dd-a3db-50e9c41bae40</t>
  </si>
  <si>
    <t>124dba5d-6ce6-4f0d-99f8-6caf6cdc6ccf</t>
  </si>
  <si>
    <t>125242de-91b4-43bd-a926-75ae4b7a9322</t>
  </si>
  <si>
    <t>77335e0e-572f-487f-9515-50b240e50abb</t>
  </si>
  <si>
    <t>c21ef63a-263e-4a48-978f-dce1f90f37b5</t>
  </si>
  <si>
    <t>604abb00-54cb-461f-8842-159c7d3eec77</t>
  </si>
  <si>
    <t>9278f142-47ef-49f4-b622-6a3fad4db4d7</t>
  </si>
  <si>
    <t>ea7c9805-93ec-4ebd-80c7-fbf64962b13d</t>
  </si>
  <si>
    <t>f585d617-2692-41a9-aedc-3c1c4bf67f10</t>
  </si>
  <si>
    <t>e6ca69be-123d-4cff-9b3f-0f8cf320630c</t>
  </si>
  <si>
    <t>dcbbbc87-2c3c-4b4b-a2bd-dad86b7ea73c</t>
  </si>
  <si>
    <t>126ed661-fa20-4041-ac16-ec118bbcce3b</t>
  </si>
  <si>
    <t>2d77af55-7f10-41d6-93da-383cf59082b6</t>
  </si>
  <si>
    <t>129b825d-8015-4ed7-b024-a10f896d01c4</t>
  </si>
  <si>
    <t>d83c798e-007f-4d1a-a82e-4a04946810a2</t>
  </si>
  <si>
    <t>37fb47b4-b974-454e-9e1c-dba0c304dec5</t>
  </si>
  <si>
    <t>12b6a414-474c-4477-b3aa-c11d0be58ee2</t>
  </si>
  <si>
    <t>19be6e97-a723-4ba0-8aac-6df678de14f4</t>
  </si>
  <si>
    <t>5d7a170c-0bd5-45f8-9c17-2166962056cd</t>
  </si>
  <si>
    <t>2e0563bf-086d-4152-b846-f2f170596dd8</t>
  </si>
  <si>
    <t>929ab01b-f631-4daf-8c81-5fc7863d7907</t>
  </si>
  <si>
    <t>3ecf3f8e-cc6f-4837-ad5c-c9719f94233a</t>
  </si>
  <si>
    <t>7199309a-e958-4917-9b7f-718476ba3482</t>
  </si>
  <si>
    <t>56d6de0b-5237-4f0f-ad54-7fdc956dd5b2</t>
  </si>
  <si>
    <t>d7cbcf95-8346-428c-a7be-fb201678ef50</t>
  </si>
  <si>
    <t>14d0545c-49bb-485c-852b-06532221ff0d</t>
  </si>
  <si>
    <t>12be1bf1-3734-49d7-960f-adecdf968a3d</t>
  </si>
  <si>
    <t>079ada6c-3917-4eda-a444-19bfafb1e163</t>
  </si>
  <si>
    <t>bcbb234d-3a9c-4741-97c9-a1ad00ff45eb</t>
  </si>
  <si>
    <t>12c21653-8974-4bee-b26f-6c6c16c3fecf</t>
  </si>
  <si>
    <t>c613d75a-50c6-437a-9eb0-b9ed2ffd2e86</t>
  </si>
  <si>
    <t>c047eeaa-e1aa-457d-8d28-a2ea66ea2510</t>
  </si>
  <si>
    <t>12de75d9-87e2-4536-bdd1-b06cd67c28b1</t>
  </si>
  <si>
    <t>1a76a88a-1160-418e-b9a3-110a8391e4fa</t>
  </si>
  <si>
    <t>5a8f197c-6611-4a40-8c5b-ca2e921fec15</t>
  </si>
  <si>
    <t>cd29e9b6-2772-42dc-8c07-27ca47949bd6</t>
  </si>
  <si>
    <t>9a21b968-a17e-4ec3-915c-cb0dc12a3d5e</t>
  </si>
  <si>
    <t>44cefd70-57e5-42ba-92e0-73110cf81774</t>
  </si>
  <si>
    <t>75593d5e-9eab-4406-8076-d1b11a493de4</t>
  </si>
  <si>
    <t>ea59556c-5764-4d87-9a20-7436790366d5</t>
  </si>
  <si>
    <t>6c2ba5f0-98b7-4b06-ad93-591d4c1ebe6d</t>
  </si>
  <si>
    <t>a75f7d84-be42-4b9b-99a9-66d154cf13e5</t>
  </si>
  <si>
    <t>87186325-8baf-4b1b-a251-72388330fee0</t>
  </si>
  <si>
    <t>a069ea40-3966-4f1a-af0e-adc15fbea2d6</t>
  </si>
  <si>
    <t>b881e451-c805-4363-8eaa-597dd0ffde31</t>
  </si>
  <si>
    <t>42cd81d5-a79a-44f1-8303-10ed1679e8a3</t>
  </si>
  <si>
    <t>2e837fdb-aec0-4def-82d8-cc03a12e7883</t>
  </si>
  <si>
    <t>84f8c41c-0c5b-45a5-a39e-3db0ba3bc655</t>
  </si>
  <si>
    <t>12f741b3-dae9-478b-9810-f09ea101ee3e</t>
  </si>
  <si>
    <t>132f8269-77af-4886-bbd7-093ecac43b67</t>
  </si>
  <si>
    <t>fe491aa3-8cb4-4bb6-ad91-4f8bfb89c009</t>
  </si>
  <si>
    <t>da05ac8f-f050-40ef-8c58-5155e6b2435b</t>
  </si>
  <si>
    <t>1351c644-95d3-421d-bd85-95e20aba5350</t>
  </si>
  <si>
    <t>136c10f8-af53-4e5a-a5b3-d9c9c495b166</t>
  </si>
  <si>
    <t>6dc86890-53d7-4d06-b767-5e117762d76b</t>
  </si>
  <si>
    <t>2e6adb00-a660-465e-a85e-c8e341a5fb2f</t>
  </si>
  <si>
    <t>137cf425-577d-4455-8d9c-616cef0d008f</t>
  </si>
  <si>
    <t>f3477ff1-e7de-4b6f-ab22-a9d5b14735bb</t>
  </si>
  <si>
    <t>c5d25018-47f7-4be5-a444-b22ea410ea65</t>
  </si>
  <si>
    <t>ac048cbe-b12e-426f-86fb-04ac7f3e90fb</t>
  </si>
  <si>
    <t>138c6260-2ec6-4fed-b94e-7a8d27e9f5b0</t>
  </si>
  <si>
    <t>ee810ddb-5cdc-48e0-af42-7a1309eaada8</t>
  </si>
  <si>
    <t>60913ab5-c88a-4918-8b05-4bb23ba52a33</t>
  </si>
  <si>
    <t>13cedfc8-8ed6-4e87-afba-10d77e512b28</t>
  </si>
  <si>
    <t>13cf9b1d-cd42-45ec-8b84-f5baf4cf3755</t>
  </si>
  <si>
    <t>613aa3f2-60ef-4b8c-a279-b78c84116a76</t>
  </si>
  <si>
    <t>38d6a206-bc75-4159-a94e-8182c49cb2e2</t>
  </si>
  <si>
    <t>13d81db9-ea8f-49db-afb8-3384fee0a260</t>
  </si>
  <si>
    <t>186d199f-bd74-42de-8391-954fd5d57057</t>
  </si>
  <si>
    <t>ad3b5fb6-4064-495e-924c-e2ccdea76781</t>
  </si>
  <si>
    <t>cdff760d-4555-463a-8dbf-f678109d4b19</t>
  </si>
  <si>
    <t>e181d0d3-85a8-4d5b-a8e1-c1852361b63b</t>
  </si>
  <si>
    <t>13daf201-4659-4232-969d-ecccfe6fff13</t>
  </si>
  <si>
    <t>9e8b176c-1792-43fc-95f7-1bd411bc3a62</t>
  </si>
  <si>
    <t>14004882-9a86-46e8-bfa2-22fccdc5806d</t>
  </si>
  <si>
    <t>41201243-8db9-4932-ba8b-4e2467b54d1b</t>
  </si>
  <si>
    <t>cf1ec1eb-10b0-4ee3-8fb1-2e8be89bf212</t>
  </si>
  <si>
    <t>14078334-98a6-461a-9214-513ef8e6ff4e</t>
  </si>
  <si>
    <t>36875d30-9bf9-4775-b57e-813077d85553</t>
  </si>
  <si>
    <t>d0525ce7-ed3b-4c2e-b8cd-2e1f218caafe</t>
  </si>
  <si>
    <t>a04f70dd-49b2-4fec-b818-ddcb0456f877</t>
  </si>
  <si>
    <t>499754a1-7736-43c1-adff-407a957ff643</t>
  </si>
  <si>
    <t>d58c2dfa-c596-4d00-9e4d-649ce4a77ec2</t>
  </si>
  <si>
    <t>3f60cabc-125c-488f-b467-f19fcb003c50</t>
  </si>
  <si>
    <t>141d838a-b2ec-46a0-8681-8c688a55e4f5</t>
  </si>
  <si>
    <t>1426f1f7-eb60-45ce-a890-f925e52e8c79</t>
  </si>
  <si>
    <t>142b67a5-b128-4cdd-84c3-0360d0559c4f</t>
  </si>
  <si>
    <t>8a218942-a036-400e-8ff1-b3e6caf36c73</t>
  </si>
  <si>
    <t>8cbe369c-3153-4e7f-ac89-069a699d3cca</t>
  </si>
  <si>
    <t>14365fa7-b37b-424b-9561-871a6cfdb9a1</t>
  </si>
  <si>
    <t>fe7674fb-fa45-4236-be5e-965f3eccfc9f</t>
  </si>
  <si>
    <t>d4cf7aba-b3dc-4c42-a141-beaa26bdaf9e</t>
  </si>
  <si>
    <t>143cbe7b-9807-4a47-bb36-9825914bc033</t>
  </si>
  <si>
    <t>0eb027d4-c3ee-4615-bb11-1f7781627f3d</t>
  </si>
  <si>
    <t>13879f0e-e622-46fb-90ee-c2e13f6f14ad</t>
  </si>
  <si>
    <t>144224dc-a17a-4d95-8137-8fbc5fadf3e9</t>
  </si>
  <si>
    <t>ebaf14db-7a4b-447b-ad8b-0d4526c7a3f3</t>
  </si>
  <si>
    <t>cbf5a1a2-83a8-4cbb-a0b3-c546f5bb00ae</t>
  </si>
  <si>
    <t>146a4a3a-36bf-4eee-a992-cd8f8f46fedc</t>
  </si>
  <si>
    <t>8b2fad4f-4bf4-4f47-b09e-9560a1dcabfc</t>
  </si>
  <si>
    <t>1488d6ed-42c7-4dea-b0e6-4ec18cb4b5fa</t>
  </si>
  <si>
    <t>14ae192b-ea49-44fb-ae66-594fdb4ac07c</t>
  </si>
  <si>
    <t>ed5835ea-ba03-40e3-bbc7-46eba05073f0</t>
  </si>
  <si>
    <t>a616e6d4-f035-4db4-be0d-c12d4f8898d9</t>
  </si>
  <si>
    <t>14c49cfb-1821-4541-8232-cbcdd45b5b4d</t>
  </si>
  <si>
    <t>eb8956e9-4381-4178-8cd4-89867428846a</t>
  </si>
  <si>
    <t>50f82e28-8c16-4bc5-94aa-469cad5680c6</t>
  </si>
  <si>
    <t>14e88b50-0578-4642-bc45-52e6b0e3d330</t>
  </si>
  <si>
    <t>14ec52e8-6509-4c1a-8ccc-af3f42363c5d</t>
  </si>
  <si>
    <t>7225ac78-3559-416c-a330-978082d5a784</t>
  </si>
  <si>
    <t>0b352b41-f8f3-45e0-b5ed-e05757b471e0</t>
  </si>
  <si>
    <t>14ef56ad-3af2-4348-add8-185420b57f0a</t>
  </si>
  <si>
    <t>297c3163-464e-4780-85c5-86cfb7eb1f40</t>
  </si>
  <si>
    <t>14f943bb-74e9-458b-be55-203dc7220688</t>
  </si>
  <si>
    <t>3347390d-8670-4870-9dab-da30f3700141</t>
  </si>
  <si>
    <t>14c47fb8-e831-4044-9674-9b3fd0499193</t>
  </si>
  <si>
    <t>15059895-7b5a-4558-944f-be40805a4f5c</t>
  </si>
  <si>
    <t>15145e41-5fff-48aa-be6f-be4fc37089db</t>
  </si>
  <si>
    <t>184d2bfb-328e-4729-a334-73693a84a467</t>
  </si>
  <si>
    <t>0240f0f1-b66c-4f5e-b26f-1523631e3aef</t>
  </si>
  <si>
    <t>e8f66456-ca72-461e-b688-56553f660151</t>
  </si>
  <si>
    <t>15176c51-dcb9-4c39-a623-f34bfc4bd8b3</t>
  </si>
  <si>
    <t>05524548-e350-4142-910b-3c3d335f7715</t>
  </si>
  <si>
    <t>5202e441-a6aa-4830-84bf-ad753071ea00</t>
  </si>
  <si>
    <t>3fedbc79-b6f5-4d3a-b58b-7c44385a694b</t>
  </si>
  <si>
    <t>82e09039-3723-49e9-a717-e6860ad57863</t>
  </si>
  <si>
    <t>b441cc5d-0e8c-40b9-87a8-ae22ac8bbbd0</t>
  </si>
  <si>
    <t>6b329786-9ff6-487e-bdca-fcedf5d4979f</t>
  </si>
  <si>
    <t>1518e025-c157-40c3-835e-d8053626c2bd</t>
  </si>
  <si>
    <t>151bf19f-3501-4458-8b10-1daad58b40b5</t>
  </si>
  <si>
    <t>2a82d121-1d41-42e0-935b-f92c38a78866</t>
  </si>
  <si>
    <t>a33fe1a0-32ea-41ad-b04d-941b969848b3</t>
  </si>
  <si>
    <t>33204f69-3dc4-4527-871f-2075d39c0a54</t>
  </si>
  <si>
    <t>381f2828-dad8-4686-84d4-2ba0ff101e1a</t>
  </si>
  <si>
    <t>5bf3cea3-38e3-485c-972b-902f09a94c59</t>
  </si>
  <si>
    <t>6f6e9a0a-fdec-4646-b2c0-cacff3e60cc4</t>
  </si>
  <si>
    <t>155a5b7a-e423-4cfd-b476-c4bad4d4b596</t>
  </si>
  <si>
    <t>0152fae5-86b6-4d46-bde5-36ee2ad89a05</t>
  </si>
  <si>
    <t>c328c127-f8a2-4560-a463-d460827285f2</t>
  </si>
  <si>
    <t>10c73077-e54d-4964-97dc-d3b4d6c7475f</t>
  </si>
  <si>
    <t>f822ccb5-a34d-4942-809c-e73f7a9f7923</t>
  </si>
  <si>
    <t>3cc4d302-209d-4827-a32e-7201ec10dafa</t>
  </si>
  <si>
    <t>dcd77ea1-7c21-49b9-b406-9d20bed77995</t>
  </si>
  <si>
    <t>99e90aed-67ed-465f-b29e-904201ed94ac</t>
  </si>
  <si>
    <t>a21703b3-6631-4cb0-8613-4f7a15e4a487</t>
  </si>
  <si>
    <t>9f4e2f28-06de-4ec4-8799-caeb2bba52ac</t>
  </si>
  <si>
    <t>c4c53820-edc9-44a4-8e9b-694bc5785fe8</t>
  </si>
  <si>
    <t>15613514-f710-4b85-b348-e95b8b886437</t>
  </si>
  <si>
    <t>1590d2a3-0620-4727-bf3e-e210bfe77fe9</t>
  </si>
  <si>
    <t>423f40e5-9c0d-414e-bf6c-5406d76c7949</t>
  </si>
  <si>
    <t>5f47796c-6c04-4892-8efc-3fcf7d6b4e23</t>
  </si>
  <si>
    <t>ba31318f-11fc-4c4c-8c11-c30666140358</t>
  </si>
  <si>
    <t>cd7bb600-46e1-47be-986b-3e87c81f67bf</t>
  </si>
  <si>
    <t>15a8af0d-7625-4f89-bfdf-cfc9c531dfef</t>
  </si>
  <si>
    <t>2bce0d81-6adc-425b-9d99-fe3b2a42b4fb</t>
  </si>
  <si>
    <t>1dcacadd-26ae-4b60-bb94-4c8fc8749e24</t>
  </si>
  <si>
    <t>15b3db09-635e-4e4a-abda-270e4bf342d8</t>
  </si>
  <si>
    <t>64db8e7e-ec3c-4cd2-98d0-c127220da29b</t>
  </si>
  <si>
    <t>127b1a7d-d732-4a12-b748-6bafbc70cebd</t>
  </si>
  <si>
    <t>15d1f7ad-a040-4990-b249-89d483474ed1</t>
  </si>
  <si>
    <t>7dcda8cb-7734-4394-a5c3-3876ab961804</t>
  </si>
  <si>
    <t>bb38698e-25cb-4f54-878e-74ac66788a06</t>
  </si>
  <si>
    <t>15d6790a-a33e-4a8b-aeac-256e0a050c87</t>
  </si>
  <si>
    <t>88189c26-452d-47c3-87e0-d09e6430aa00</t>
  </si>
  <si>
    <t>15da5194-e77d-47db-82cb-dec995db4349</t>
  </si>
  <si>
    <t>356e59fd-45d1-483b-ae8c-df4b7cd43fbd</t>
  </si>
  <si>
    <t>79313e9e-371a-4c27-92ed-f2104e7ba9eb</t>
  </si>
  <si>
    <t>47401da7-1d3d-4689-b0d8-022b51f251b7</t>
  </si>
  <si>
    <t>99727f83-aeb5-4a38-8fe2-07ece515e517</t>
  </si>
  <si>
    <t>a14e1f2a-10f4-4832-9eae-53e17ca7fcb3</t>
  </si>
  <si>
    <t>9538f57f-2ec2-4d5e-83c7-f9c77de48705</t>
  </si>
  <si>
    <t>b77caf97-3dcb-4f60-9e7a-b92e8658b72e</t>
  </si>
  <si>
    <t>53ca3303-6cec-4ea5-b28b-afea3665324f</t>
  </si>
  <si>
    <t>15eb6f98-98ee-491e-8eeb-b5e2c61bfd8a</t>
  </si>
  <si>
    <t>74238f8c-a782-4224-bfa6-5af6af94cdd5</t>
  </si>
  <si>
    <t>0f279827-159e-4d38-8bcc-503e152b3ddd</t>
  </si>
  <si>
    <t>16089a9c-78ca-4523-af91-9600ec59fdcc</t>
  </si>
  <si>
    <t>160d67cc-62fc-44ae-92b4-9cf3a0978615</t>
  </si>
  <si>
    <t>161865ce-ca07-4e6c-9cb9-20ca130b75d5</t>
  </si>
  <si>
    <t>e6e6822b-6fef-48ea-9032-4b162d62b670</t>
  </si>
  <si>
    <t>3be9bb1b-8605-4b7c-93bd-6b27bcc1fd84</t>
  </si>
  <si>
    <t>161f9ca3-0b02-4207-8974-4eff40109d03</t>
  </si>
  <si>
    <t>f6ead3e4-2da9-4ebe-8fa7-5f5161382343</t>
  </si>
  <si>
    <t>161ff7be-fb62-409f-ae1f-cc4bb59cbae3</t>
  </si>
  <si>
    <t>70844fa2-e074-4d29-998a-7b27b43d32e7</t>
  </si>
  <si>
    <t>164c740a-375b-4922-b336-8ca6f80d1c89</t>
  </si>
  <si>
    <t>c9e911f0-2541-4de2-a014-d984a47099fa</t>
  </si>
  <si>
    <t>3d54e93f-a289-483d-9af5-7cb5ae4e8824</t>
  </si>
  <si>
    <t>16517437-dd2a-4cd6-ab72-4f887ec5f595</t>
  </si>
  <si>
    <t>1651aecc-301d-4a53-82f8-788ed92b262b</t>
  </si>
  <si>
    <t>300bb97d-ee7e-40df-93b8-d4ae133566d8</t>
  </si>
  <si>
    <t>97bfbd82-0931-449d-9dc1-bbb887c6b79c</t>
  </si>
  <si>
    <t>165246cb-545d-4671-85ec-6dbbe772ad26</t>
  </si>
  <si>
    <t>1677e29b-22c9-42b7-90b9-ec1d0cfdf3c5</t>
  </si>
  <si>
    <t>c305a32f-2b79-43b7-9553-61f06d48348f</t>
  </si>
  <si>
    <t>492d7d1f-8c0a-4a58-87bb-870c2ab57d17</t>
  </si>
  <si>
    <t>16820c97-b576-483e-95db-bd34d7c867e8</t>
  </si>
  <si>
    <t>162278ee-5cf2-435d-aaaa-b6789138e4a0</t>
  </si>
  <si>
    <t>24e52059-2119-46a7-872b-1cf8df450c0f</t>
  </si>
  <si>
    <t>16cd0bc8-161c-4494-b914-015fcebf8986</t>
  </si>
  <si>
    <t>16f8b92c-df0b-4d79-9150-960f2a896482</t>
  </si>
  <si>
    <t>5505f4fd-0df0-4b98-824d-e266e969ee23</t>
  </si>
  <si>
    <t>9240376c-e1ec-4d00-a814-9fef245762ab</t>
  </si>
  <si>
    <t>fd32860b-acff-4740-a0fe-115a8904fded</t>
  </si>
  <si>
    <t>3db298f2-23eb-42dd-b7df-319bfa60e393</t>
  </si>
  <si>
    <t>172ef481-0f0f-4103-b84f-b88f4170c26d</t>
  </si>
  <si>
    <t>40028355-155c-458b-8256-49d6d5be40e4</t>
  </si>
  <si>
    <t>2f7cd092-be6d-4f0a-9a72-05b6ed9ac2dc</t>
  </si>
  <si>
    <t>849732fe-2f74-468a-a30a-856fce75160a</t>
  </si>
  <si>
    <t>5d292c40-0c5a-4c92-85a9-25ef147c24c6</t>
  </si>
  <si>
    <t>174f7ada-605c-4b33-9f5f-01ee8337ab94</t>
  </si>
  <si>
    <t>45619500-e25e-41ce-add4-91420758203d</t>
  </si>
  <si>
    <t>ae5a71d5-1434-4ee1-b81e-1745585596d6</t>
  </si>
  <si>
    <t>17591eb3-8292-41be-bb99-456f813f4aa9</t>
  </si>
  <si>
    <t>71f1d49e-2ff4-4d72-b8e6-fd4c67feaa74</t>
  </si>
  <si>
    <t>95fb78ca-8e6e-436a-9830-949d995ad14f</t>
  </si>
  <si>
    <t>b4b1919a-d0dc-43b7-be00-f23c8340531c</t>
  </si>
  <si>
    <t>6efab9a3-7ec2-4a3d-95af-9652a6c09750</t>
  </si>
  <si>
    <t>e452f43f-0636-41ee-9a86-3474d3258789</t>
  </si>
  <si>
    <t>b1600e8b-203c-4b41-b8fe-7334f632112c</t>
  </si>
  <si>
    <t>1759c05e-f12a-4eaa-8059-3bcaca443c88</t>
  </si>
  <si>
    <t>200a661e-2758-45e9-8bcc-42e32342e6bd</t>
  </si>
  <si>
    <t>e465ef3d-3c26-4c46-b515-4b24d10bcdf8</t>
  </si>
  <si>
    <t>c15e8003-0fbc-42a3-a509-9aef959deb9c</t>
  </si>
  <si>
    <t>d8c484eb-6655-42ea-a21f-ded952d32888</t>
  </si>
  <si>
    <t>3e8ae138-2200-407a-ba77-e47b10469f86</t>
  </si>
  <si>
    <t>176a2fb8-1de3-483a-92a3-34a826a91f5a</t>
  </si>
  <si>
    <t>6eee8435-80af-404a-bed9-886058f82fbc</t>
  </si>
  <si>
    <t>78f31441-4c00-4c6f-b8fc-b163f0bc9878</t>
  </si>
  <si>
    <t>6618cbda-eecf-48c6-ad94-dfe99248a7e5</t>
  </si>
  <si>
    <t>c85e97c3-6c63-4a8c-90a3-5353f187d1a8</t>
  </si>
  <si>
    <t>59762fcf-afa1-4eef-9bf1-7a2a5bfa938f</t>
  </si>
  <si>
    <t>17704588-4527-4965-9da4-9ab91a9256eb</t>
  </si>
  <si>
    <t>0fa8f214-9999-4fee-913e-131c8eeb3579</t>
  </si>
  <si>
    <t>1366acd1-2301-4b05-b22a-fe98fbabec6b</t>
  </si>
  <si>
    <t>111b8d6c-b815-43be-8f48-20a4d7325f79</t>
  </si>
  <si>
    <t>179324b9-e733-44fd-adcc-35924d74c870</t>
  </si>
  <si>
    <t>45bf2977-a5af-4c09-b4cc-0ff9a4ea25f2</t>
  </si>
  <si>
    <t>e95eaa8b-bb8b-487d-9365-e92c3e30f9ba</t>
  </si>
  <si>
    <t>179b945a-938b-4120-9217-76b7a8a87df9</t>
  </si>
  <si>
    <t>0120bc68-e3df-4cde-931d-fd6123142c91</t>
  </si>
  <si>
    <t>e3c1186f-ee91-440f-a95f-aafddcebe863</t>
  </si>
  <si>
    <t>179e4bc7-69c2-4294-bde1-61198b26f000</t>
  </si>
  <si>
    <t>17e8693f-6457-4376-8f48-13d414ba37c1</t>
  </si>
  <si>
    <t>6424a297-ca37-473a-80cd-e8f8e3070dc5</t>
  </si>
  <si>
    <t>a65d6ac3-eef6-4dd5-8b98-28e295163e73</t>
  </si>
  <si>
    <t>8fc47fd7-9ecb-4666-953a-e488bd0228a4</t>
  </si>
  <si>
    <t>6861092a-e9ca-4c8e-8228-6a3d25a0054a</t>
  </si>
  <si>
    <t>17f8b8dc-924c-4429-a748-bb499e1315c7</t>
  </si>
  <si>
    <t>fb9476a9-24c5-42fc-a198-d858702c6282</t>
  </si>
  <si>
    <t>180a0382-1464-4e12-bced-973ff0d2b33f</t>
  </si>
  <si>
    <t>cb7ec15d-ab76-4a9f-b517-f03e9a59f23e</t>
  </si>
  <si>
    <t>1828f15e-26d8-41e3-abed-a1ac87a81116</t>
  </si>
  <si>
    <t>6cd0a8f1-396f-4d52-bc10-954f6c173dd0</t>
  </si>
  <si>
    <t>db1e7378-3faf-4cf5-808b-d5801cef6b58</t>
  </si>
  <si>
    <t>3ebee44e-af8e-4412-bfff-3ce8fc19e974</t>
  </si>
  <si>
    <t>18656e15-c860-4fca-a550-b32a20f28036</t>
  </si>
  <si>
    <t>2b0f0ad2-913b-4226-855c-3ba8c2dec6ed</t>
  </si>
  <si>
    <t>b75d4aa6-9f8e-4f5b-8658-d90fadc6d013</t>
  </si>
  <si>
    <t>9f9ac18e-c6f6-4113-922c-144d47387efd</t>
  </si>
  <si>
    <t>189a87d5-7d99-4fed-b000-a3b39edd645a</t>
  </si>
  <si>
    <t>189f68b7-f2b0-470f-a0e9-d6b3fb148839</t>
  </si>
  <si>
    <t>18b3ceca-166f-431d-9b1b-3d729b6d0a9d</t>
  </si>
  <si>
    <t>18d343e3-0ef0-4bb7-8cd9-b83d3fbbb82f</t>
  </si>
  <si>
    <t>08ce2086-cda3-449b-adca-4f9a4785818f</t>
  </si>
  <si>
    <t>81392c90-9970-44a2-950e-12c7b6ffcc25</t>
  </si>
  <si>
    <t>7b9b471f-463d-436c-8f7d-a1577aa4f9d0</t>
  </si>
  <si>
    <t>f268efb8-d881-431d-ae8d-73984d61bd6c</t>
  </si>
  <si>
    <t>883613d4-e3a3-4aaf-973c-070a85605aaa</t>
  </si>
  <si>
    <t>6a7a6ef5-b169-4f6c-8952-e0e309d90199</t>
  </si>
  <si>
    <t>cc54b99a-42d0-4bec-b9d2-9bfb914834a7</t>
  </si>
  <si>
    <t>2ffc6ca1-f1a2-4e71-b901-acc8d2a25560</t>
  </si>
  <si>
    <t>18f12cda-c095-4436-8c20-9f6e937b3cbf</t>
  </si>
  <si>
    <t>1903ef85-b9f8-4001-8863-38c849e4cfdf</t>
  </si>
  <si>
    <t>77c2767d-fec6-4a01-be70-1d2c91083a0a</t>
  </si>
  <si>
    <t>f0fbd800-874b-423d-9fe6-204f0ff3150f</t>
  </si>
  <si>
    <t>190d1f5c-e90a-4ec6-8aa4-a0c2fb42d421</t>
  </si>
  <si>
    <t>19374545-6b9a-4d80-928c-9ed5509e0446</t>
  </si>
  <si>
    <t>194df74f-20ea-41bb-803e-b9b811def050</t>
  </si>
  <si>
    <t>39a80797-4748-487d-ae24-06459c0bf0e9</t>
  </si>
  <si>
    <t>ba984ff3-70cd-44d5-a2c2-962c7ad65279</t>
  </si>
  <si>
    <t>d1f019a2-0f76-4958-8d59-3556f3ff2262</t>
  </si>
  <si>
    <t>2e2d2234-30b1-4802-bb81-3a383d8c0397</t>
  </si>
  <si>
    <t>1954726f-1c16-4281-9111-5c3f27abe7b0</t>
  </si>
  <si>
    <t>195a17ed-d42d-4e63-864e-e3ab8b432d44</t>
  </si>
  <si>
    <t>bd342c73-9677-45c9-8f13-7aa37ee7f6ea</t>
  </si>
  <si>
    <t>d5907924-9772-4f3d-81e9-fd1b91a4539b</t>
  </si>
  <si>
    <t>19622e62-a25f-4a51-8bc1-9e445338579a</t>
  </si>
  <si>
    <t>223dff78-b02b-48f2-a783-fda7505d8aa8</t>
  </si>
  <si>
    <t>f6fa758e-354d-4003-bcb0-d37cf07b3f62</t>
  </si>
  <si>
    <t>e5721b74-80cc-4d93-8a54-c44625c19210</t>
  </si>
  <si>
    <t>3d81ee69-52b0-47cf-a03e-adfc53dbdfa3</t>
  </si>
  <si>
    <t>196847bf-8ea2-4f40-9b0b-92d68b6532d3</t>
  </si>
  <si>
    <t>699d6370-9fd3-407f-b9b3-48f4328fc354</t>
  </si>
  <si>
    <t>83fc5e84-3302-471c-8f8f-19834a02d201</t>
  </si>
  <si>
    <t>197024d8-1fce-4f4b-b176-a0ac21ca5f36</t>
  </si>
  <si>
    <t>7e351045-84cc-47af-9d13-383d00b8ffe9</t>
  </si>
  <si>
    <t>8a00a35b-4af3-4c4b-ae93-aef73b2b5efa</t>
  </si>
  <si>
    <t>1975775c-5791-4f08-a01b-39ef6084de46</t>
  </si>
  <si>
    <t>1981a8ec-9be7-4514-9c02-64afeead5573</t>
  </si>
  <si>
    <t>7347d2ed-5e52-4c59-9b64-e1552be29103</t>
  </si>
  <si>
    <t>0c123fde-d4c6-4d1b-a812-34619f9670fc</t>
  </si>
  <si>
    <t>19873a56-c979-445f-8b2d-8adfcb623f8d</t>
  </si>
  <si>
    <t>f861d887-99e8-4024-a14d-b60ad08be104</t>
  </si>
  <si>
    <t>5421fe06-8201-49b2-bc7d-6553b9f02833</t>
  </si>
  <si>
    <t>199d1d08-4a9f-4d98-9b45-0d0be432ae06</t>
  </si>
  <si>
    <t>19c39c8b-49a1-4dd1-9dd1-d43c23b9fe60</t>
  </si>
  <si>
    <t>19c785c1-3222-4cc4-a5b3-128900469aa9</t>
  </si>
  <si>
    <t>cf4b98b1-fcfc-4eed-92eb-7e9bc9d269ef</t>
  </si>
  <si>
    <t>5c153699-e229-4a23-bd24-9ad42e1f89c0</t>
  </si>
  <si>
    <t>19d75b3a-16e3-4e83-b1de-617646820d2f</t>
  </si>
  <si>
    <t>19f156c0-4ca4-4559-a3a7-ea45ab676ffc</t>
  </si>
  <si>
    <t>1a1debbd-9a60-494a-9d2d-08204d49d7f9</t>
  </si>
  <si>
    <t>1a66fe1c-fea6-4ec6-96c4-3ea3e0c7815e</t>
  </si>
  <si>
    <t>3fefbaa2-5c48-46b6-9507-35262ef18db0</t>
  </si>
  <si>
    <t>bc86ec9b-2647-4355-9540-f0f5a7897bd0</t>
  </si>
  <si>
    <t>684ffeb7-7a7b-4cbd-8f93-00e274dac37c</t>
  </si>
  <si>
    <t>63097ab2-97d0-437c-864c-774a4e9603bb</t>
  </si>
  <si>
    <t>d5a963ed-9d8f-4399-af55-b7fbbb772024</t>
  </si>
  <si>
    <t>a9e198b3-6493-4e70-9670-9b697eb48c6e</t>
  </si>
  <si>
    <t>b72bbd8a-a78b-4b66-bf65-eeee7295f81b</t>
  </si>
  <si>
    <t>1a89f60d-5c90-4514-a9ad-958c8301a945</t>
  </si>
  <si>
    <t>c7cc35bf-7d9a-45ea-9ec6-947da681268f</t>
  </si>
  <si>
    <t>43982231-f981-4d0e-bf7e-f352a801d13e</t>
  </si>
  <si>
    <t>1a8f626b-5134-4c55-97ce-862264d76d90</t>
  </si>
  <si>
    <t>c6522234-bc48-48d7-b868-ba4a299bbc68</t>
  </si>
  <si>
    <t>e0e03754-a31c-4c37-bbe1-5334d7d49e82</t>
  </si>
  <si>
    <t>1a96e847-f250-4fda-a4b1-56e90bddfe3d</t>
  </si>
  <si>
    <t>81c8c0bb-a463-4106-a8e6-0183eef04306</t>
  </si>
  <si>
    <t>1aa4ed51-d118-498b-a6b8-84ea685e8309</t>
  </si>
  <si>
    <t>1aa54c3d-4e80-434d-9001-a1f51a235177</t>
  </si>
  <si>
    <t>6f813df9-09df-4a53-91be-754bc3bb8799</t>
  </si>
  <si>
    <t>7b741717-0891-44eb-866c-372edd263c72</t>
  </si>
  <si>
    <t>1aa79a5b-6109-4bf4-a4ff-566927670139</t>
  </si>
  <si>
    <t>1aac14e2-ac33-45b9-9e86-6151c9465ec7</t>
  </si>
  <si>
    <t>1b1b51f4-22b4-428c-a046-91eb1b7727ba</t>
  </si>
  <si>
    <t>4468f60b-22f3-49a4-a504-be3f5c6e6dd2</t>
  </si>
  <si>
    <t>1b23bc3a-f66b-4f7d-8bbc-d5e00e9e90ab</t>
  </si>
  <si>
    <t>3d5b814d-1789-4dea-a1d3-20447c6ee4c2</t>
  </si>
  <si>
    <t>61d37df9-fabc-486e-99a2-56047c9c97ae</t>
  </si>
  <si>
    <t>6964c768-6a1d-4036-86ed-b09ccd20d2f4</t>
  </si>
  <si>
    <t>e6f7fb13-e7ae-4827-8e39-be7f540c07be</t>
  </si>
  <si>
    <t>71874f06-e0be-4da5-ac2c-0dc6560785f3</t>
  </si>
  <si>
    <t>4d50ecc0-6474-432f-954f-4a4273dc67ce</t>
  </si>
  <si>
    <t>18732040-e71d-45cd-af11-d9b6c037d935</t>
  </si>
  <si>
    <t>bd95b1b6-e9a7-43e8-a948-671d7f12fc0b</t>
  </si>
  <si>
    <t>42047dd4-6c2f-4cf8-b74c-fd6e4060fd44</t>
  </si>
  <si>
    <t>1b3fe468-cea8-47e2-a272-2ec9ec128bb4</t>
  </si>
  <si>
    <t>bd0200b4-a4e6-475c-afdf-157c82d110d3</t>
  </si>
  <si>
    <t>2309eb2d-00ce-4aa1-9a63-1106d4cecad1</t>
  </si>
  <si>
    <t>1b576c2f-0ed9-43df-a556-6d0efeeb54b9</t>
  </si>
  <si>
    <t>1b6c5c38-2a94-4ea7-ae64-8f46d6e553e5</t>
  </si>
  <si>
    <t>e810b395-b128-4e24-a9b3-d5a2444542a0</t>
  </si>
  <si>
    <t>1b9edb74-9e20-42d0-9025-33d86a243303</t>
  </si>
  <si>
    <t>8d31dbce-fc8e-4c25-9f9b-758684a5941d</t>
  </si>
  <si>
    <t>90d312e0-86a1-46b1-bb65-52eef939ca1f</t>
  </si>
  <si>
    <t>2d6a712a-5d93-4092-8a27-307fdb3d5afd</t>
  </si>
  <si>
    <t>1ba11a82-0efa-4668-9627-898cdae52505</t>
  </si>
  <si>
    <t>1bae329b-5a18-471b-8999-12c40abe0507</t>
  </si>
  <si>
    <t>84052f3d-47a5-41d5-b7f4-8fbd1977d582</t>
  </si>
  <si>
    <t>1bb05ac1-a6ca-47bb-98e7-555267038f11</t>
  </si>
  <si>
    <t>afb72bf5-342c-4d59-acf5-78bf03feec59</t>
  </si>
  <si>
    <t>1be1a8a0-3dcd-42ae-a1d4-168d72d8308d</t>
  </si>
  <si>
    <t>2702ea09-ea7c-45d8-b2ba-f99b5a480387</t>
  </si>
  <si>
    <t>e3c1c39c-4916-4cc7-b653-6cd48c4e276d</t>
  </si>
  <si>
    <t>88e5843b-9f1b-4c67-9d97-57a73f4c459c</t>
  </si>
  <si>
    <t>d71e60f4-7df7-482b-8bb7-4cd897f54654</t>
  </si>
  <si>
    <t>1bea15df-88b6-4552-8818-add24a2a6055</t>
  </si>
  <si>
    <t>1bf05aeb-061e-4e86-8635-c8398f72746c</t>
  </si>
  <si>
    <t>1bf66949-7ec4-4147-afec-6c5fa76c77cc</t>
  </si>
  <si>
    <t>ff6047e7-7759-4632-937b-3da142261e4e</t>
  </si>
  <si>
    <t>e01b6487-60a4-4d7d-aecf-875e0d1808e5</t>
  </si>
  <si>
    <t>1c0d88d0-fe87-4f3c-9138-b5b601862e3c</t>
  </si>
  <si>
    <t>1c521759-b90a-43bc-bbc4-d33229bb07be</t>
  </si>
  <si>
    <t>1c5e10f6-4c3e-4a0c-8179-e1da376d7de0</t>
  </si>
  <si>
    <t>e23c7c7b-a28f-4a17-b8e5-a17b8fc8cd06</t>
  </si>
  <si>
    <t>1c6a5b1f-8329-442f-96ec-b27c2f13d771</t>
  </si>
  <si>
    <t>b6131e24-19d6-4540-adc0-bce806f9e43e</t>
  </si>
  <si>
    <t>1c8b5736-3e7d-43a5-9ada-d1aa208bbb07</t>
  </si>
  <si>
    <t>1c986e46-aa36-4c4e-90b4-3fa28a5efb4b</t>
  </si>
  <si>
    <t>ce7d958e-f8c4-4916-83c7-7fc2a27764d1</t>
  </si>
  <si>
    <t>3f641b57-9903-4e2d-b52e-d8de9d10ec89</t>
  </si>
  <si>
    <t>1ca1af08-4d45-4655-8b37-53608b1d5cc5</t>
  </si>
  <si>
    <t>0dd678eb-6b5b-4bd6-beff-962501153e80</t>
  </si>
  <si>
    <t>7d814d42-22a9-4507-a12e-0aee199a7d6d</t>
  </si>
  <si>
    <t>f3dc4c11-2283-4deb-b8f2-f2808b0a50b3</t>
  </si>
  <si>
    <t>c1a1c787-bba8-4f52-ba58-a79c2376c241</t>
  </si>
  <si>
    <t>99f15b30-001e-4e73-9032-1479ec1d10f1</t>
  </si>
  <si>
    <t>1ce25b31-e493-4d6e-8a3f-80aa19adf120</t>
  </si>
  <si>
    <t>e522e167-9146-41ed-b484-ba6d7786cee1</t>
  </si>
  <si>
    <t>86287e74-2e47-404a-b1f4-18d377a273f3</t>
  </si>
  <si>
    <t>1ceb7a13-d2a0-4f38-a248-d5080349af3a</t>
  </si>
  <si>
    <t>878dbd19-6a3e-4500-9e22-3f1c4b019cab</t>
  </si>
  <si>
    <t>1cec311c-a5b0-4c4c-99f5-e3fd0933b2a4</t>
  </si>
  <si>
    <t>85f8ce6b-236c-4613-9d9b-6b088a6e61a3</t>
  </si>
  <si>
    <t>f2cdaa1e-4a63-4e57-908a-196393a25246</t>
  </si>
  <si>
    <t>1d016b60-e07f-45fd-bbfe-e00d3be84530</t>
  </si>
  <si>
    <t>e8f05eeb-cdbd-4ab9-b189-74cfe3f85a74</t>
  </si>
  <si>
    <t>207998e7-b0e6-443b-90f7-9f717f6b6b91</t>
  </si>
  <si>
    <t>1d1d3bba-9e54-4255-be24-8f9e3e7059a9</t>
  </si>
  <si>
    <t>0c02268a-c84e-4a0f-904b-7cf61dcd208d</t>
  </si>
  <si>
    <t>619e2ded-b985-4130-a3d1-f840170ebc27</t>
  </si>
  <si>
    <t>180d8c27-dddf-46f2-8b58-04165b948b3a</t>
  </si>
  <si>
    <t>489df86e-b96f-414f-80ec-3e2c73a78d05</t>
  </si>
  <si>
    <t>501ca118-dfd3-4e82-8333-bb0ce5657c09</t>
  </si>
  <si>
    <t>b8ae1b61-3253-4189-8e1e-929523d67be5</t>
  </si>
  <si>
    <t>7c1720c0-b166-45e1-97d4-65805933e30e</t>
  </si>
  <si>
    <t>ca2b1bb1-d2fc-41b5-be96-265666423373</t>
  </si>
  <si>
    <t>9e54032a-f0e5-4897-a070-cb67b15b1ee0</t>
  </si>
  <si>
    <t>61acb7f7-1b04-4d50-9b1c-325b5a76b560</t>
  </si>
  <si>
    <t>032dc288-529c-4ebe-b1c3-e85feae4dd90</t>
  </si>
  <si>
    <t>f66fda5d-9227-4440-88c3-becb23bfc29d</t>
  </si>
  <si>
    <t>2d217e7b-6009-4e7c-b7de-8daa247409f7</t>
  </si>
  <si>
    <t>1d287a5c-a4c1-48bc-ac51-4374c760137c</t>
  </si>
  <si>
    <t>632c5f3e-dd61-424d-af1f-9fd42b133c14</t>
  </si>
  <si>
    <t>1d588ac4-1ed3-4348-bc5b-776f2671bcf2</t>
  </si>
  <si>
    <t>1d7b0a68-501f-42c5-8ea5-f6673663b906</t>
  </si>
  <si>
    <t>1d9344fe-c155-4e2a-a76c-e8f1375e66ed</t>
  </si>
  <si>
    <t>ac79ff17-18fe-4799-a724-73e11ae1549b</t>
  </si>
  <si>
    <t>f628706f-5b52-4f6b-8579-f07a800cc8b6</t>
  </si>
  <si>
    <t>1d9a686b-6c1d-4e49-8cce-2fb8334ec99f</t>
  </si>
  <si>
    <t>0caa7b1b-f1a3-4ebc-af8d-38400272b980</t>
  </si>
  <si>
    <t>3f85b094-ce6d-4791-abe8-43c0ad39c693</t>
  </si>
  <si>
    <t>cf56b72c-7f73-4d83-a505-7aaa210d461c</t>
  </si>
  <si>
    <t>96c306b3-5deb-4c27-b0cd-a011d5be366b</t>
  </si>
  <si>
    <t>e278a303-0820-48b3-b632-70dbc8c40005</t>
  </si>
  <si>
    <t>9944fd23-b081-433c-938c-b118737e6f46</t>
  </si>
  <si>
    <t>8e77b4cf-eb5b-4f4c-b2d3-79dec2bbcde1</t>
  </si>
  <si>
    <t>1da858df-88b1-40fc-9a83-6e5e267e967f</t>
  </si>
  <si>
    <t>1db4f747-6dda-449b-b3b7-69c6798d75b0</t>
  </si>
  <si>
    <t>1dc06a72-8043-41e0-af8d-081b0b225871</t>
  </si>
  <si>
    <t>637d430f-c04b-482e-af79-9b03df824f2a</t>
  </si>
  <si>
    <t>129eb53b-0a7c-4d5f-9340-199059483f28</t>
  </si>
  <si>
    <t>c3a8966a-ec33-42a8-834d-336f14ea04aa</t>
  </si>
  <si>
    <t>537f2894-2f98-4760-9de5-14edea6ed8a4</t>
  </si>
  <si>
    <t>1dd07fb0-81ef-46f5-98bc-12f97c03b96a</t>
  </si>
  <si>
    <t>8f16c3a8-093c-4033-aac4-859d059c37e1</t>
  </si>
  <si>
    <t>1ddce287-bf58-43be-bc91-1cd15ee91a17</t>
  </si>
  <si>
    <t>1def84ba-11c5-4689-bf86-52127299a6f8</t>
  </si>
  <si>
    <t>64c5fd69-6246-49b7-a6a2-2b0b2ee06861</t>
  </si>
  <si>
    <t>df45861e-a23b-427e-8bd3-cca7db90af02</t>
  </si>
  <si>
    <t>bdb97e07-f12c-493b-a854-886142b12f0c</t>
  </si>
  <si>
    <t>df850d9d-0bf7-45a8-9651-83b64fd7b10b</t>
  </si>
  <si>
    <t>1df69cea-9ead-4411-a1b7-7bcbfd324598</t>
  </si>
  <si>
    <t>26cde48d-35c9-4132-a09e-a57b3caf755e</t>
  </si>
  <si>
    <t>1e04a91f-62e4-4ea0-9088-f886251c67d6</t>
  </si>
  <si>
    <t>06aae54d-6f18-47ca-b2b3-34923fa573ed</t>
  </si>
  <si>
    <t>9ed85114-e18f-4d0d-9de2-39bc1a0fe9bf</t>
  </si>
  <si>
    <t>1b9e89c8-43ae-48fe-bb1c-918eff07ea81</t>
  </si>
  <si>
    <t>dedb5070-266f-4af1-a34c-24be2e058c5b</t>
  </si>
  <si>
    <t>aa907a37-519e-47cf-8b9c-a09c4161f45b</t>
  </si>
  <si>
    <t>40dcd83f-2732-4414-8f38-e0ca131e9677</t>
  </si>
  <si>
    <t>db25a5a7-0675-4045-9433-fe23409a5a5d</t>
  </si>
  <si>
    <t>77dec7ec-2725-4ad9-83f5-95fd6cd1abb7</t>
  </si>
  <si>
    <t>668e84a3-44d3-4971-b790-80c4a9f900eb</t>
  </si>
  <si>
    <t>8490e4e0-44f0-4c56-95e0-9e69c8d319a2</t>
  </si>
  <si>
    <t>c5ca82f9-779c-4184-86e0-650c16f9b9e3</t>
  </si>
  <si>
    <t>1e0dc714-6f2c-4648-a835-db4c8974e320</t>
  </si>
  <si>
    <t>d217debc-d6f5-4e66-a2df-f272db2a8857</t>
  </si>
  <si>
    <t>0f94c0d1-c265-49fe-9212-5e4848f48f7a</t>
  </si>
  <si>
    <t>1e36b869-417e-4de8-9506-fd3771dcd4f3</t>
  </si>
  <si>
    <t>ac639471-2006-4e6a-8d88-4a210caad389</t>
  </si>
  <si>
    <t>a8a73297-0b50-4476-9b03-0c47eb4f930b</t>
  </si>
  <si>
    <t>1e507e57-9e13-4c91-abd5-ea902149c464</t>
  </si>
  <si>
    <t>1e887435-73f7-4588-b3d3-c52310825616</t>
  </si>
  <si>
    <t>9b5c07ed-88bc-4315-834b-a7d5cc8be1de</t>
  </si>
  <si>
    <t>8257f4da-06fb-488e-8616-e9c12f19ad15</t>
  </si>
  <si>
    <t>1ebf4837-9760-4213-9d2f-3441a1e5d079</t>
  </si>
  <si>
    <t>05db642a-3e2f-4535-b6f6-e6305685fe2a</t>
  </si>
  <si>
    <t>1eccd37c-1361-45a1-bc37-d18b9e7819a3</t>
  </si>
  <si>
    <t>1eec95b8-0899-4b67-a980-cfdbb21a2fdf</t>
  </si>
  <si>
    <t>1ef636a9-3732-49ad-8cf5-2905e14ee70a</t>
  </si>
  <si>
    <t>1efe1049-6d0c-4d2d-9a23-6027b64a6f2c</t>
  </si>
  <si>
    <t>1f04d7b0-e993-458e-85fa-348e8ed3bd63</t>
  </si>
  <si>
    <t>1f115452-d3b6-48a3-88d5-821e74bcc733</t>
  </si>
  <si>
    <t>1f2de7bb-ffb3-4d4a-9935-303691115c76</t>
  </si>
  <si>
    <t>1f42d82a-1881-4397-9d08-ec4b35e62841</t>
  </si>
  <si>
    <t>1f6a6059-8fbf-4544-8d8f-34690b2f0871</t>
  </si>
  <si>
    <t>af093913-fca5-4eab-ad6d-df230460daaa</t>
  </si>
  <si>
    <t>9b1bdd0c-3e96-4831-a499-c2b31d525b9b</t>
  </si>
  <si>
    <t>1f786c33-68d4-44ed-9e18-067e09c8ca4c</t>
  </si>
  <si>
    <t>1f89ab59-55a0-492d-b23b-46a2340ad0d0</t>
  </si>
  <si>
    <t>1fc44357-5aec-4e93-960a-fcf7234fa40d</t>
  </si>
  <si>
    <t>0af6fdf4-0167-41b9-afd7-ec7ab8775e1a</t>
  </si>
  <si>
    <t>1fc9d89f-fb9a-4996-b019-50e3d1ab40d4</t>
  </si>
  <si>
    <t>94c2dc52-f0f4-409c-9c3d-af36e152f9d9</t>
  </si>
  <si>
    <t>5791bbbd-b987-4ad0-b4b7-a80baa3abb1c</t>
  </si>
  <si>
    <t>1fe256a1-461d-43b0-8209-c3c45b1fe71b</t>
  </si>
  <si>
    <t>dd9da5f5-755e-4eaf-a77c-24a8a683f5b1</t>
  </si>
  <si>
    <t>1fec69b3-5a0e-45a1-afba-b57788431770</t>
  </si>
  <si>
    <t>464749d3-eb4f-417e-827a-4977d1697e81</t>
  </si>
  <si>
    <t>8aa06c3f-4813-4378-b350-4876ed501268</t>
  </si>
  <si>
    <t>8722e31e-db0e-42f7-92cd-1b846ebc88d4</t>
  </si>
  <si>
    <t>fc9ed819-16ee-4ddc-9301-85b4d7f55d5b</t>
  </si>
  <si>
    <t>a420331c-55f3-4c76-934a-c77dbcb18f36</t>
  </si>
  <si>
    <t>ab89263f-cd1a-4e6a-99d1-62640629fce8</t>
  </si>
  <si>
    <t>81dd195e-f6e3-46e5-a282-dbb786b0904b</t>
  </si>
  <si>
    <t>20013311-bcc4-4f89-9c40-c53f5c6ebf3d</t>
  </si>
  <si>
    <t>7498fc93-5e90-4b47-a79f-c17144cc98d6</t>
  </si>
  <si>
    <t>1815fcc9-debd-4c2f-9153-70d99139b6a0</t>
  </si>
  <si>
    <t>91bf3e20-e4ec-4099-a3d4-096e8c9b6b77</t>
  </si>
  <si>
    <t>51b9c948-e1e0-47e6-ac67-21450fcaa506</t>
  </si>
  <si>
    <t>ecd5eda9-751e-4a6f-99c2-48967f5d4292</t>
  </si>
  <si>
    <t>1fe971e8-6c3f-4127-b828-7e8fdfd9ff6e</t>
  </si>
  <si>
    <t>f5a21154-9ab8-41fe-bf5c-e93a9259df4b</t>
  </si>
  <si>
    <t>045810ac-366d-40b4-bded-91beaff6220b</t>
  </si>
  <si>
    <t>2002dbc1-2f05-4f46-b2a8-56a8c516f433</t>
  </si>
  <si>
    <t>50b4c694-4ed9-4a31-88d4-4c0a4dc63829</t>
  </si>
  <si>
    <t>474b8a9c-66a3-4297-8178-b4e629f645be</t>
  </si>
  <si>
    <t>2003761c-67b9-414f-8c2e-1728f5f52cec</t>
  </si>
  <si>
    <t>20152e26-d79f-4379-8a0c-a546da005d8e</t>
  </si>
  <si>
    <t>66e66e2a-5e12-4880-bad6-4d5a46a03628</t>
  </si>
  <si>
    <t>e0e6b224-1206-4b6c-bf33-3d4cf53064d4</t>
  </si>
  <si>
    <t>201ed983-6c15-4e03-bf74-8f78811e32e7</t>
  </si>
  <si>
    <t>2be1e0a2-8941-4742-b43c-38535c5c569d</t>
  </si>
  <si>
    <t>96c2818f-89ac-481d-8cfd-1d0c2c030393</t>
  </si>
  <si>
    <t>d9379538-9103-49be-af5e-3ade5727a10f</t>
  </si>
  <si>
    <t>fd2bde44-df23-4575-85b0-e3914be9289e</t>
  </si>
  <si>
    <t>20222fbb-f3fa-45a0-911f-2e2679e98ab7</t>
  </si>
  <si>
    <t>74d2fcee-6b26-40d7-8aca-b8989d2b18d4</t>
  </si>
  <si>
    <t>39d1aeb6-b9be-4bfd-b8da-60098884605d</t>
  </si>
  <si>
    <t>2026ee66-808b-45c3-82b3-3a057a44626d</t>
  </si>
  <si>
    <t>2034ce60-1918-4445-ac01-8af7661ea0bb</t>
  </si>
  <si>
    <t>25602552-0941-4710-80f3-79d4e6961b94</t>
  </si>
  <si>
    <t>ccc25073-1e40-4de7-b8b9-4eb03d00de87</t>
  </si>
  <si>
    <t>20367516-b159-440f-8df7-3b26fcd171d4</t>
  </si>
  <si>
    <t>b65753f9-6c02-41b8-846e-93d40e13e452</t>
  </si>
  <si>
    <t>13385fbc-d3db-44d1-8a81-72aac05d2501</t>
  </si>
  <si>
    <t>f3339961-9553-43a3-b6cf-c994ad5e6171</t>
  </si>
  <si>
    <t>ed462657-db2b-4dfc-888c-5f2d86c0bd9f</t>
  </si>
  <si>
    <t>203c73bd-f621-4745-acf0-b203a41e7eff</t>
  </si>
  <si>
    <t>68ff46bd-77b4-4cf6-9cd2-a3c19bd4ba10</t>
  </si>
  <si>
    <t>e5d401c1-755f-41ae-9d60-d8dbb8829430</t>
  </si>
  <si>
    <t>ae78cc6b-db95-481e-90a6-1737fa2fafce</t>
  </si>
  <si>
    <t>20418fda-ffb2-46a3-9581-863725497c05</t>
  </si>
  <si>
    <t>0abf139e-d77d-4082-8df6-f8b3a8a53a55</t>
  </si>
  <si>
    <t>b2741bb6-4bde-4b1e-9c4e-12ddb1043979</t>
  </si>
  <si>
    <t>3f6b5575-9ad2-43b8-b26e-de9e5c6ccff1</t>
  </si>
  <si>
    <t>ef89b9fb-2799-41de-805a-69103a464642</t>
  </si>
  <si>
    <t>4eb6c319-278e-43c1-b2ea-9d65fd80a613</t>
  </si>
  <si>
    <t>b04ea8f7-e3c3-4520-ac94-259c71e53cb5</t>
  </si>
  <si>
    <t>77b57d4a-6e55-437e-93a3-c80017e8e8ae</t>
  </si>
  <si>
    <t>90a08b27-8daf-476a-ad60-da3e9bcafaa9</t>
  </si>
  <si>
    <t>9005ae0c-4117-4cd8-b528-565cf891e4a6</t>
  </si>
  <si>
    <t>14a0d5c5-f7e8-485e-9d33-4e734e95140d</t>
  </si>
  <si>
    <t>f89f3083-3ecf-431d-bd94-c6a390175796</t>
  </si>
  <si>
    <t>c0a229e0-4712-4be1-91ff-53daeb0b73ae</t>
  </si>
  <si>
    <t>fd681365-a06c-4ae0-bc62-e98a793bd7d1</t>
  </si>
  <si>
    <t>4d6fc417-11ba-442d-bcb5-03f09258468a</t>
  </si>
  <si>
    <t>205d00a1-4fed-4464-8807-b9297aeeedc8</t>
  </si>
  <si>
    <t>206c6f62-d4ae-4ec8-8e22-bbd85f76a020</t>
  </si>
  <si>
    <t>fdfa389f-81bf-4aa3-9058-375e30dd4097</t>
  </si>
  <si>
    <t>56aa9f85-b957-48a6-8e98-01ec8ac1009c</t>
  </si>
  <si>
    <t>20815f96-8a1d-4993-ace1-3a6c8d99bec2</t>
  </si>
  <si>
    <t>2085689b-4bb4-4a20-8dac-f99ccf45f7a6</t>
  </si>
  <si>
    <t>20bd1cbe-8f02-405f-9f79-9a204d659a99</t>
  </si>
  <si>
    <t>20ccc318-14ad-499b-8103-de6a347886eb</t>
  </si>
  <si>
    <t>cce7bd2b-40db-4f6b-b1c0-673951a361f8</t>
  </si>
  <si>
    <t>fc6a70a4-c060-4309-ab16-4ecb220912ba</t>
  </si>
  <si>
    <t>20d89451-096a-4f4a-b92c-65bc29d72a80</t>
  </si>
  <si>
    <t>9bfdc6c2-ca02-4226-a1f0-e317194283be</t>
  </si>
  <si>
    <t>20e3ed16-e1d0-4358-ba4b-088b1472dabb</t>
  </si>
  <si>
    <t>c3cbb91b-8870-49dc-81f7-13f3861d6b66</t>
  </si>
  <si>
    <t>0707c472-f98f-4027-86b2-ca5c184300e7</t>
  </si>
  <si>
    <t>20ec7378-182b-4648-b26c-6efb45814701</t>
  </si>
  <si>
    <t>cf5bfd75-8960-4268-a19d-0ef6c29c48c6</t>
  </si>
  <si>
    <t>f6875158-d443-42f5-bbe0-a34e706df7b9</t>
  </si>
  <si>
    <t>2100bbd0-61bc-47c5-bc8f-f253350aeaa2</t>
  </si>
  <si>
    <t>d8580c12-5b6a-46ca-a6be-4d3e52cbab42</t>
  </si>
  <si>
    <t>a2e089c6-bc74-4ea3-9e20-61e0093f3ce4</t>
  </si>
  <si>
    <t>210e325b-8641-49b6-a4f2-2c9d51ff152a</t>
  </si>
  <si>
    <t>211648b1-f606-47bb-acd4-bb3425dcaecd</t>
  </si>
  <si>
    <t>e2ec794d-3a98-4248-ac10-931e1cb47161</t>
  </si>
  <si>
    <t>ef22ee8c-33c7-4020-aaec-f0126cdb7609</t>
  </si>
  <si>
    <t>211871b5-1f79-4739-859c-c249a8bc8a78</t>
  </si>
  <si>
    <t>e202bc80-f92f-4086-b577-3c11c6b2727b</t>
  </si>
  <si>
    <t>8e0903e2-2e44-453c-8488-b02d13049d23</t>
  </si>
  <si>
    <t>fbd5356b-e9ce-4029-9ea1-3cca70c6aa7d</t>
  </si>
  <si>
    <t>4abd9d21-71a6-430b-a05b-37f4b5f81393</t>
  </si>
  <si>
    <t>211bd7d8-64a0-4674-aaa2-d802f28262f5</t>
  </si>
  <si>
    <t>40736e95-7dc7-4e79-9ba9-8b4bf2560fb1</t>
  </si>
  <si>
    <t>95883e6d-a2d5-46ca-893a-9031f918ce80</t>
  </si>
  <si>
    <t>62af8c87-e046-4b2a-b0c0-13b6949563ba</t>
  </si>
  <si>
    <t>e64ff6cc-7e75-4d92-b4c8-44091b15ed06</t>
  </si>
  <si>
    <t>e0e29abf-fabb-4816-bf00-ee5c95db8791</t>
  </si>
  <si>
    <t>cba245a8-c75c-45ba-be8d-2b3a0a2ed3e9</t>
  </si>
  <si>
    <t>21267a71-fe1a-4f77-aa6f-d927bf2a9055</t>
  </si>
  <si>
    <t>8be6bf94-aeb3-4a51-8ac4-db60baedfea1</t>
  </si>
  <si>
    <t>7732bad8-e800-49f3-8751-e7604e3fb5a3</t>
  </si>
  <si>
    <t>21398270-bc51-48a4-9e12-5cdf3f53cca1</t>
  </si>
  <si>
    <t>1ed46715-3709-4e27-8ca0-b4d9523a2628</t>
  </si>
  <si>
    <t>4a431674-cd71-485b-9c9e-62b44dc3cf9e</t>
  </si>
  <si>
    <t>21403f29-56e1-4b6d-ab0c-a22db8410cd8</t>
  </si>
  <si>
    <t>41aa42c5-7b5a-43d5-9360-2dbb640e49a9</t>
  </si>
  <si>
    <t>ad40e864-1516-47cf-bb5c-93ad615ebd57</t>
  </si>
  <si>
    <t>35ec24d5-5dfc-45be-88d6-a9b840b37d97</t>
  </si>
  <si>
    <t>2143f6bb-3625-4239-a36d-7a0691fc0a54</t>
  </si>
  <si>
    <t>81bde82e-e686-436b-8b61-4850f62eaad3</t>
  </si>
  <si>
    <t>3076403e-f2a3-454c-b3db-9749d3bdeec8</t>
  </si>
  <si>
    <t>95b5ee41-6ed4-46c3-b1f5-983b57603fbe</t>
  </si>
  <si>
    <t>6754571f-6d05-4127-8ef7-3a1757e11774</t>
  </si>
  <si>
    <t>d67ce6bf-d38f-444c-80cb-6e8dd020097f</t>
  </si>
  <si>
    <t>0e2c9801-d1b8-4fa2-b198-93b41290ada0</t>
  </si>
  <si>
    <t>21460e1a-d780-4626-9a9e-d12cae20a439</t>
  </si>
  <si>
    <t>2146bacd-6d39-41e3-971e-95ff0cfae41b</t>
  </si>
  <si>
    <t>058805c8-a21d-4dfa-9b16-f40c97a206a5</t>
  </si>
  <si>
    <t>716f8b05-c7c0-4cf5-af8a-81633f9be9b3</t>
  </si>
  <si>
    <t>54c0fed9-6af0-4527-b3e9-d882c1d50005</t>
  </si>
  <si>
    <t>2150084e-759e-4019-a367-5fff79234276</t>
  </si>
  <si>
    <t>21546b96-1ff7-46bc-bdc7-67c1fd791138</t>
  </si>
  <si>
    <t>215daef5-d509-4ebb-8d5d-c0a20cdc3d41</t>
  </si>
  <si>
    <t>cda22b32-0d04-420e-a8c5-4af94a20effb</t>
  </si>
  <si>
    <t>62bdf66d-0e2a-4678-bbc8-25a04a1a766d</t>
  </si>
  <si>
    <t>4859188f-29bd-4f9a-813d-686f489bb724</t>
  </si>
  <si>
    <t>6872d415-53cf-4484-9cf0-13123301cc8f</t>
  </si>
  <si>
    <t>1f47087b-26fb-493c-b6cf-6e77fd4c508c</t>
  </si>
  <si>
    <t>73f7d198-b893-4d4b-a5b0-10c9ba1c07b2</t>
  </si>
  <si>
    <t>5ed73111-cb72-4eb3-a90d-f6e01c3b4702</t>
  </si>
  <si>
    <t>217285f1-b01e-4c0f-923b-72e3ebefb5f7</t>
  </si>
  <si>
    <t>cac211f7-0cad-4819-bade-b58b2c8658f8</t>
  </si>
  <si>
    <t>348a010e-0bf6-47f6-82ba-64cfff819821</t>
  </si>
  <si>
    <t>219bc791-91c8-4cc5-b584-8133986b2e0e</t>
  </si>
  <si>
    <t>b7f5b351-9ec1-4f0e-824e-5a4695f19dc7</t>
  </si>
  <si>
    <t>74346a37-6bcd-4465-a112-6171e9f59178</t>
  </si>
  <si>
    <t>ecb7802a-693f-4963-a166-f0d1fe952541</t>
  </si>
  <si>
    <t>21c8fb2d-6d35-4900-99fb-8510616e2329</t>
  </si>
  <si>
    <t>22158aaa-8e87-4a57-a36d-833826653c44</t>
  </si>
  <si>
    <t>01b57420-dfa9-4c6b-8c5f-f0003787625e</t>
  </si>
  <si>
    <t>2a34a320-a680-49c7-a75d-a1ac47eff48b</t>
  </si>
  <si>
    <t>0c5c45e2-0a1d-4923-a03c-b145f4e3bc8d</t>
  </si>
  <si>
    <t>1120cc1b-18ee-4412-a5a8-a1ae689cef17</t>
  </si>
  <si>
    <t>be536904-b978-41de-a855-27007b04b142</t>
  </si>
  <si>
    <t>5f933007-e5ec-47fc-82e3-c01e7351f676</t>
  </si>
  <si>
    <t>e1ae4925-e1e3-445c-9eda-11e91aee800a</t>
  </si>
  <si>
    <t>66cac462-db63-4397-a03f-fcd02bc02ae4</t>
  </si>
  <si>
    <t>222afec8-28f8-4085-bed0-b0f12896b4ba</t>
  </si>
  <si>
    <t>f821f4c7-c83a-4440-9450-3147e8782f2f</t>
  </si>
  <si>
    <t>415889bf-509b-4599-8dce-3b12484057cc</t>
  </si>
  <si>
    <t>222dc934-c4b8-46d4-8a57-c11c96f07bbd</t>
  </si>
  <si>
    <t>223b4182-f01c-42ff-8353-6190f5b59a1c</t>
  </si>
  <si>
    <t>510cb0a0-b016-4603-bb5e-ae00957c197f</t>
  </si>
  <si>
    <t>89f1c75c-deae-4cdd-b225-0826947b9497</t>
  </si>
  <si>
    <t>223f11fa-9163-45c3-8f9a-02a64810c155</t>
  </si>
  <si>
    <t>964e50b3-e70c-47aa-b1be-bf3cdb3e8d50</t>
  </si>
  <si>
    <t>67e230f9-ebc6-40ee-bab0-f005ee177247</t>
  </si>
  <si>
    <t>224bd1a2-c8a5-4e60-8dac-e431ad651ea9</t>
  </si>
  <si>
    <t>224e0c57-6a22-42f5-bf88-c1cf661bef02</t>
  </si>
  <si>
    <t>2263add6-4063-436f-bdbd-419be7b6578d</t>
  </si>
  <si>
    <t>228d7760-0577-413b-a850-2af8260efe4a</t>
  </si>
  <si>
    <t>ad6aae7f-0021-4279-9179-39a89b99fb52</t>
  </si>
  <si>
    <t>954a5a70-09a0-4fa0-af64-050ebf54b15e</t>
  </si>
  <si>
    <t>22a82475-5868-44cf-99c0-87a2089f9d31</t>
  </si>
  <si>
    <t>22aed7ca-6484-4ed7-a4c0-4e09e080d46a</t>
  </si>
  <si>
    <t>22e25f68-3907-4c76-a5dc-9f183f760c63</t>
  </si>
  <si>
    <t>22f38122-eb8b-475a-9643-3b232f8be631</t>
  </si>
  <si>
    <t>23136866-b7d4-4d24-af4d-c441e42b2aac</t>
  </si>
  <si>
    <t>2318095a-efa6-45ea-bee7-9896a65f01a7</t>
  </si>
  <si>
    <t>231f0fd7-d76c-48be-8235-cc92bc891679</t>
  </si>
  <si>
    <t>1aa85aa8-e0a2-43c8-bde2-53ae10bb9bfc</t>
  </si>
  <si>
    <t>28f99ffc-fc86-4c96-a91a-3abde286ab9c</t>
  </si>
  <si>
    <t>23228e20-b3ef-443d-8a6d-40ff73f0c563</t>
  </si>
  <si>
    <t>a5c1e0cf-c7e2-423b-b34b-3a469c7a81f7</t>
  </si>
  <si>
    <t>23346154-4553-4503-8536-1d644ac3566f</t>
  </si>
  <si>
    <t>e72c3203-534f-497a-a4e6-94f2c4f3bdd3</t>
  </si>
  <si>
    <t>1b1ad27b-a7c0-4d65-9c7e-267ebd7bf8c8</t>
  </si>
  <si>
    <t>2335154e-e08b-4eea-b163-bfa34d49ec22</t>
  </si>
  <si>
    <t>1772e5eb-a76a-4ffc-9a22-fb353fcf54f6</t>
  </si>
  <si>
    <t>f8ec37a9-6bcf-45a9-bc72-faba78135a0c</t>
  </si>
  <si>
    <t>23371836-e07e-473f-b11e-23d3cb73f406</t>
  </si>
  <si>
    <t>663183d5-1bf8-44bf-880e-dca9d6aedbf5</t>
  </si>
  <si>
    <t>233879ec-96bf-4aec-8586-4d07c3c1604b</t>
  </si>
  <si>
    <t>5f8d2fa5-4f91-4d86-b51c-d4408eb51db0</t>
  </si>
  <si>
    <t>29651b4b-cfcc-4fb8-b6f7-0de51df720b9</t>
  </si>
  <si>
    <t>6f56dae0-5c28-40a8-a156-f117cc9ea358</t>
  </si>
  <si>
    <t>9584b309-d833-491b-872d-f679f7dfa682</t>
  </si>
  <si>
    <t>b1647c26-5b64-4dee-8479-9596cf757ce4</t>
  </si>
  <si>
    <t>0794a2e1-e182-4de0-a74c-4f8b6a2cb7b0</t>
  </si>
  <si>
    <t>23439f9d-1bc3-4189-8c0a-4b803da3740a</t>
  </si>
  <si>
    <t>ff4ee77c-3baa-49e4-9ee3-51add94b6b50</t>
  </si>
  <si>
    <t>f242de54-802c-4f1f-b907-bf695163aa1f</t>
  </si>
  <si>
    <t>2387370e-699a-4a26-b1f3-d80fa8c9fa88</t>
  </si>
  <si>
    <t>23a0b5f1-89f0-4666-a182-74490535ac20</t>
  </si>
  <si>
    <t>23c045f8-572a-48fd-9143-3e319a1d5bd0</t>
  </si>
  <si>
    <t>23c48bd2-4c1b-49c4-9ded-3a958baa863c</t>
  </si>
  <si>
    <t>4db17f3e-1b0e-497a-a4dd-e4ecd1e039e1</t>
  </si>
  <si>
    <t>23d21267-e913-4f8d-b6bf-0c33e22d8e08</t>
  </si>
  <si>
    <t>7d54311d-fc00-4004-83ab-11a849d8400c</t>
  </si>
  <si>
    <t>ade1db30-d84b-4fe9-8ed1-63e25c50c724</t>
  </si>
  <si>
    <t>23fb9c17-8713-4615-8145-9cfe1428b0e8</t>
  </si>
  <si>
    <t>3859868c-eb06-41fa-9f69-e354acd9599b</t>
  </si>
  <si>
    <t>c5f50a05-59bf-4caf-b847-14106acd567e</t>
  </si>
  <si>
    <t>24176d17-cc3b-4494-bfcc-556f6c89fe07</t>
  </si>
  <si>
    <t>2427d7ad-649b-4ab0-b312-f2d8519859be</t>
  </si>
  <si>
    <t>242fc74c-213f-48d4-9203-3206395f4871</t>
  </si>
  <si>
    <t>92cb4b10-6a7a-41a3-93f7-40732f1c37c7</t>
  </si>
  <si>
    <t>6d6a67b2-06d5-48a2-82f7-0af81edda5a1</t>
  </si>
  <si>
    <t>24341f67-2451-430b-985f-4b85947234f0</t>
  </si>
  <si>
    <t>1d9b6a1b-8e07-4ce9-83fa-25f7ad5d74d2</t>
  </si>
  <si>
    <t>8fe35ef8-d86c-4418-a993-4b0dbedea9fb</t>
  </si>
  <si>
    <t>243784cb-4c12-4851-9218-10bea11d4cc8</t>
  </si>
  <si>
    <t>243df7fb-a582-4aff-b290-d2481037baf9</t>
  </si>
  <si>
    <t>243f7740-2390-47c1-a5b4-326e00188e82</t>
  </si>
  <si>
    <t>244010ef-eed8-4fe1-b9d0-cb652ea48f45</t>
  </si>
  <si>
    <t>744c9cb9-9eb4-40d7-bd17-4a319a9a4f91</t>
  </si>
  <si>
    <t>fbe159e7-298f-451b-a2a2-ddfc38023b10</t>
  </si>
  <si>
    <t>245b05c6-19a9-42b4-b54f-e76e93c32059</t>
  </si>
  <si>
    <t>246d7216-d679-431a-bf67-c00f426bfcdf</t>
  </si>
  <si>
    <t>247b3fb9-f31c-4ec3-8faf-ac498ff0491d</t>
  </si>
  <si>
    <t>247f9157-cd33-4c0b-8799-bbba51385128</t>
  </si>
  <si>
    <t>048d5a37-426b-40d6-9ac6-012120c4e152</t>
  </si>
  <si>
    <t>94eb571b-e9e1-417c-95e5-87f109315c7e</t>
  </si>
  <si>
    <t>2499757f-efd8-4fdd-a7ac-3d4b37dfcd71</t>
  </si>
  <si>
    <t>24b955aa-bf4a-4bc6-a887-3925e7f609a6</t>
  </si>
  <si>
    <t>c0efa616-35e3-4192-aff6-83588f2134e2</t>
  </si>
  <si>
    <t>24cb78dd-de10-4477-8254-ea81b93495a4</t>
  </si>
  <si>
    <t>e72ed055-57f2-40d4-b74e-b8d4dd13e1c8</t>
  </si>
  <si>
    <t>24f52e07-8fa2-4228-9641-e35cd082ea75</t>
  </si>
  <si>
    <t>24fe12df-b6d5-41a0-92dc-7e7890d68a20</t>
  </si>
  <si>
    <t>2515ff64-671b-4f98-9ae6-3b75edc4b737</t>
  </si>
  <si>
    <t>25239991-0f72-441a-b45c-e4263ccabf85</t>
  </si>
  <si>
    <t>2532eea1-a375-4316-9c2d-15ac62a5b054</t>
  </si>
  <si>
    <t>2554b9da-3e82-4f39-b13e-4ed16a4518d8</t>
  </si>
  <si>
    <t>2562e093-ec4d-4e25-a7aa-bc43ef540ef6</t>
  </si>
  <si>
    <t>6535d260-8062-4089-bc27-8fdf2bcbfb63</t>
  </si>
  <si>
    <t>98edd793-0138-4853-989e-7d8497cefc60</t>
  </si>
  <si>
    <t>7019fd3f-e1e8-47fe-b0ea-91a1dae98cf8</t>
  </si>
  <si>
    <t>6bdfbdc2-0a6d-47e4-bd2e-ca7dfa59a40d</t>
  </si>
  <si>
    <t>258247e9-e254-469a-b439-75d384180d0b</t>
  </si>
  <si>
    <t>f02fa83e-22e8-4133-bee2-7fa20567db23</t>
  </si>
  <si>
    <t>fccb3ea7-45e1-4ac1-9c7a-fe0d95ad581d</t>
  </si>
  <si>
    <t>25a2ceb7-100e-4632-a42a-b819f55d5b9e</t>
  </si>
  <si>
    <t>25b676ef-2ec9-4cab-a151-266d3bd77192</t>
  </si>
  <si>
    <t>25c65edd-f1a9-4464-a826-6a7c430ccc97</t>
  </si>
  <si>
    <t>25ce4129-2e7d-481a-8c19-ec8b26588c7b</t>
  </si>
  <si>
    <t>3a9a7fdf-0bfa-404a-8614-17874271afe5</t>
  </si>
  <si>
    <t>740ba7b8-7c11-4b0f-a02c-58132e26e50d</t>
  </si>
  <si>
    <t>c9f7c0e2-b0b9-48ca-9da9-481a4285183b</t>
  </si>
  <si>
    <t>b3b548cc-9525-46e7-a420-eff137fe34fc</t>
  </si>
  <si>
    <t>25cfc206-89aa-4e63-b2f4-3cbb8631d9fb</t>
  </si>
  <si>
    <t>cc73f0f0-8d0a-44db-8b24-bdded05dac99</t>
  </si>
  <si>
    <t>ca3e857d-07ce-45c3-8719-8bc38c79deb2</t>
  </si>
  <si>
    <t>25eccbf2-e1d6-466b-9f04-194629bc80a9</t>
  </si>
  <si>
    <t>25f0324e-07ff-4a29-b87e-c4434a9235a5</t>
  </si>
  <si>
    <t>260e773f-8fbd-4023-a17f-a1f9d94e6188</t>
  </si>
  <si>
    <t>2616f5e8-5d82-4e9c-a5ed-010383257cf0</t>
  </si>
  <si>
    <t>26643ceb-ee97-4ddb-9f45-89992d2fa67d</t>
  </si>
  <si>
    <t>2696ac7c-05e2-4d93-87e4-780a922a3ee6</t>
  </si>
  <si>
    <t>38a6acc8-6727-4a1d-99e6-4653e00c90de</t>
  </si>
  <si>
    <t>26ae12e2-1a30-464b-a44a-42d199bd15a2</t>
  </si>
  <si>
    <t>26e663a0-93e2-443b-9f1e-96c48928033d</t>
  </si>
  <si>
    <t>76a59f54-d492-47ba-8f41-e5618958615f</t>
  </si>
  <si>
    <t>750ce3f7-29dd-4ac4-903a-5f2b027557e0</t>
  </si>
  <si>
    <t>8e7572ae-4859-402b-8029-bbef97038b57</t>
  </si>
  <si>
    <t>0dcc9f9d-30a3-4214-b539-cd320f8ec03b</t>
  </si>
  <si>
    <t>ae984b40-813f-4124-b475-187973798029</t>
  </si>
  <si>
    <t>554077af-d4e2-4d94-af10-2aad1a031704</t>
  </si>
  <si>
    <t>26e91580-8f11-40a0-9a55-613eb9a75ffe</t>
  </si>
  <si>
    <t>26efee99-c1c7-4be7-bad1-39c7771c690c</t>
  </si>
  <si>
    <t>26f463d3-41f6-4ad2-bb20-24a725bf73f3</t>
  </si>
  <si>
    <t>26fb1ac3-f7ea-419d-b2e7-f3882ad96322</t>
  </si>
  <si>
    <t>26fbf2b0-e6d9-434e-9343-5c597f703740</t>
  </si>
  <si>
    <t>2731ec0e-9f07-4639-ac75-7b0481eebf27</t>
  </si>
  <si>
    <t>e32166c6-f701-4304-a324-d288994286ef</t>
  </si>
  <si>
    <t>694b7c27-7438-4be9-bab1-20acf5677633</t>
  </si>
  <si>
    <t>273c098b-4340-4809-864e-3edd0baefdee</t>
  </si>
  <si>
    <t>a8a844c4-eb6b-42af-91a5-debe63e22201</t>
  </si>
  <si>
    <t>7e2b0a25-f7f9-4233-87ff-2f1fa4ef3c61</t>
  </si>
  <si>
    <t>2746b6aa-4ff1-46e9-b9a8-d13e5dd332cb</t>
  </si>
  <si>
    <t>ce46ef93-9dfd-413f-92c0-1ac030d72287</t>
  </si>
  <si>
    <t>07bc9d0f-6968-4c6a-a68d-249220a0479d</t>
  </si>
  <si>
    <t>276bc1cd-7d12-4f1f-a6b1-946441bc94dd</t>
  </si>
  <si>
    <t>7c0b097b-ea7c-4ea2-967a-8fe38fce6e95</t>
  </si>
  <si>
    <t>f63e28a2-0f72-4b3e-8b5c-46284455ff9a</t>
  </si>
  <si>
    <t>f1b7cfd1-40b9-4a16-acd6-2b5f53e9836a</t>
  </si>
  <si>
    <t>0178a18d-7f54-4d94-860e-ec0bb901c9b7</t>
  </si>
  <si>
    <t>276d64e0-5d77-408a-854d-a66ff4b14f6f</t>
  </si>
  <si>
    <t>276ee294-5797-4fec-aef7-58e05d030514</t>
  </si>
  <si>
    <t>7dd212e0-d7c5-4438-a218-ff561fb970ab</t>
  </si>
  <si>
    <t>7d81542a-449b-43ec-a278-83f7a086be48</t>
  </si>
  <si>
    <t>a3e6a337-b74f-4875-b31d-906d66e1477a</t>
  </si>
  <si>
    <t>75aba1a3-b4ec-4067-a5a5-0abf6d0575ce</t>
  </si>
  <si>
    <t>27929d2f-63a9-48d1-93b6-65092b88e9e0</t>
  </si>
  <si>
    <t>e712ff42-99d5-4d45-90a3-3683c3bee940</t>
  </si>
  <si>
    <t>27a258e0-c273-452a-ad1b-4d3725a20e45</t>
  </si>
  <si>
    <t>a1881290-2f44-45cb-acce-0df8b6b923f5</t>
  </si>
  <si>
    <t>750b1788-b890-4683-8806-fabd6411256a</t>
  </si>
  <si>
    <t>aaa86a00-c1c8-4810-b19c-01378e2659c0</t>
  </si>
  <si>
    <t>f8ab75b1-9cd8-4f37-b284-0bc2f5c9369a</t>
  </si>
  <si>
    <t>cb15410c-7c92-4d82-ba71-6c836346fe36</t>
  </si>
  <si>
    <t>69bd419a-818a-4cb6-8f0e-5660224ccdec</t>
  </si>
  <si>
    <t>27ae6154-119a-43c4-b0d2-7def6b4f754f</t>
  </si>
  <si>
    <t>27b58840-f246-4369-8c2d-9d0fc7ff6c36</t>
  </si>
  <si>
    <t>e21d4aff-96de-4f57-a7f4-86a708d2c64e</t>
  </si>
  <si>
    <t>27bd5908-22ba-452e-9366-614da3fa8e56</t>
  </si>
  <si>
    <t>c922f592-ee44-42ea-922f-06de2bf35c26</t>
  </si>
  <si>
    <t>d9ce6924-c2ac-4d61-8ffd-e8cce0777803</t>
  </si>
  <si>
    <t>ee52ca7a-75df-4ec3-9109-7fc0237a825f</t>
  </si>
  <si>
    <t>3ca00a38-bb34-44a4-b79d-d51176eba893</t>
  </si>
  <si>
    <t>27c22324-2ee0-4f8a-9459-702705669f76</t>
  </si>
  <si>
    <t>27cd4382-356d-435a-9e9e-7a48b0a47850</t>
  </si>
  <si>
    <t>27d0767a-4f05-48c4-a208-145bdc6dbf9d</t>
  </si>
  <si>
    <t>27dae616-26e5-4423-ba1e-b3167bd29596</t>
  </si>
  <si>
    <t>b92639c1-a5a8-48f6-8484-4fe6f62d1c6d</t>
  </si>
  <si>
    <t>cc3a6bd4-d64f-4cbe-b947-c36c3851b487</t>
  </si>
  <si>
    <t>c52f5c4c-c280-4d7a-b4fe-160510c6453b</t>
  </si>
  <si>
    <t>f698b2c3-252e-4d48-9e38-625ab31009be</t>
  </si>
  <si>
    <t>937bde66-e556-43ec-9885-c08ef1740fd1</t>
  </si>
  <si>
    <t>de49ec95-65d8-493c-8c15-6c18c7ea4bf5</t>
  </si>
  <si>
    <t>91286a71-981d-4f46-b8e6-d8e8b33b911c</t>
  </si>
  <si>
    <t>de7eddd9-3d6b-4057-8164-18e0c87261f3</t>
  </si>
  <si>
    <t>3a6d4654-be73-4b36-940c-0d34da9771c9</t>
  </si>
  <si>
    <t>281db568-8b2a-4dc8-b5bc-7631e3b73cdb</t>
  </si>
  <si>
    <t>02f872a9-ea88-439f-a7e3-6154af90e3ee</t>
  </si>
  <si>
    <t>2828ba63-a780-483d-853a-e4d9afe262d5</t>
  </si>
  <si>
    <t>8cf167bd-886c-4825-8dcb-efa4b9b6d576</t>
  </si>
  <si>
    <t>2834372d-381a-474e-a0db-8809677d2d3a</t>
  </si>
  <si>
    <t>d46e4dec-be4f-41a2-96e0-5cf7b06b6791</t>
  </si>
  <si>
    <t>0ef6d579-7402-426c-ac9a-443474b5bc7b</t>
  </si>
  <si>
    <t>2856355a-cce3-468a-8b7b-6f100dd3677e</t>
  </si>
  <si>
    <t>118ed8d9-a740-4ff6-afaf-eb18257aeb71</t>
  </si>
  <si>
    <t>28802576-a8ce-4f88-b76b-ff842c6cae29</t>
  </si>
  <si>
    <t>e5290223-4aab-41cf-9ea6-3ad1fd6b2814</t>
  </si>
  <si>
    <t>33427e1c-a93d-4697-ba4e-52e2ad691c26</t>
  </si>
  <si>
    <t>2889fccc-37ab-4a66-8d64-41b31314c7fc</t>
  </si>
  <si>
    <t>a91caa70-830c-43d7-b265-886664c2b4c3</t>
  </si>
  <si>
    <t>56642738-e6a0-47b3-8777-a363109df22f</t>
  </si>
  <si>
    <t>289f6109-a24b-4880-a6bf-1f3f5e9d551a</t>
  </si>
  <si>
    <t>28b4c954-82f0-40a9-9f56-d8194eb40981</t>
  </si>
  <si>
    <t>28d8f140-d8a7-404e-8ec7-22e6b56e8e9f</t>
  </si>
  <si>
    <t>d6a6eecb-bdeb-44c9-8f11-66d5f7474cf5</t>
  </si>
  <si>
    <t>8a6e5ce4-118b-47f2-ba90-640f544058ce</t>
  </si>
  <si>
    <t>28e8990a-970f-4803-b8fc-4e3eebf1168f</t>
  </si>
  <si>
    <t>28f17879-73f0-4c7b-bfad-1db8047ddc54</t>
  </si>
  <si>
    <t>28f9eff4-9e8f-49bc-9e37-ace6c835196e</t>
  </si>
  <si>
    <t>290bf010-7702-4583-ac83-19b8381f5d90</t>
  </si>
  <si>
    <t>04439ffa-6a5c-442e-af7a-1e2d735f9e1b</t>
  </si>
  <si>
    <t>292afc8f-ce8c-4be4-a4d3-aee323038596</t>
  </si>
  <si>
    <t>2943a7b5-1237-4523-9b60-a0ba4ef58f84</t>
  </si>
  <si>
    <t>2960e046-019c-4eb7-ba11-e44eeff944d6</t>
  </si>
  <si>
    <t>29d7492c-2814-4637-97b6-b911e7844808</t>
  </si>
  <si>
    <t>2da23642-2654-4069-845e-84b98c9d552f</t>
  </si>
  <si>
    <t>3b8792a2-e210-4420-9c59-2243de7faebc</t>
  </si>
  <si>
    <t>63c2b6fc-ea5a-46b0-8074-de732e1f9f33</t>
  </si>
  <si>
    <t>7c9194c6-6441-447a-a176-d945dd08e9c6</t>
  </si>
  <si>
    <t>95234c4d-2aed-4e19-bb81-980d4fb38d58</t>
  </si>
  <si>
    <t>4b836492-d214-4108-b7dd-f96c815920f0</t>
  </si>
  <si>
    <t>96bafc4d-e494-496f-8715-66edb3387790</t>
  </si>
  <si>
    <t>76e88c5f-7e25-43c7-a418-e0eaac39269d</t>
  </si>
  <si>
    <t>298076ae-38af-4317-bea6-9007f8965470</t>
  </si>
  <si>
    <t>38f7dc8a-2250-462b-8a9c-bf7b5f721285</t>
  </si>
  <si>
    <t>2601dc4c-42a6-4d85-a1ff-a1f9e3dca259</t>
  </si>
  <si>
    <t>298d8bed-8dd1-4c0f-a2c1-97860fd66a40</t>
  </si>
  <si>
    <t>8c3cc804-2533-4a65-853b-53edbafdfe76</t>
  </si>
  <si>
    <t>6c9b52ee-eff3-4d7b-aded-61e702de8872</t>
  </si>
  <si>
    <t>f49fad10-d7a8-4d3e-ae09-eacca52dc274</t>
  </si>
  <si>
    <t>9eb827ce-7f0d-48ae-be84-e16e01958c20</t>
  </si>
  <si>
    <t>29bf1ef9-19f8-44e3-b4be-3491e9e31ae2</t>
  </si>
  <si>
    <t>0b5de2cf-7d6a-4128-a1d7-1ac12da55d46</t>
  </si>
  <si>
    <t>606384dc-3681-4632-ae9c-acc42f2b927d</t>
  </si>
  <si>
    <t>64e425dc-4d5b-408b-abd5-eb8a3bf4ef59</t>
  </si>
  <si>
    <t>92933a8a-9686-43a3-9d64-b839a45b5d29</t>
  </si>
  <si>
    <t>bc0aa833-7bb0-4dee-ba63-2193e4086e28</t>
  </si>
  <si>
    <t>9a11a686-5247-4664-ab8d-8f0386109cab</t>
  </si>
  <si>
    <t>cd7ce774-a1a5-4ab4-8a2d-0c14d95e2000</t>
  </si>
  <si>
    <t>29ef2346-5fda-45d7-b4ed-eb34967a62b3</t>
  </si>
  <si>
    <t>29f54065-6f8c-48b0-bed7-7f72f45cdbca</t>
  </si>
  <si>
    <t>2a484776-5f58-4348-aa02-55a95517f7c1</t>
  </si>
  <si>
    <t>e4e28bb2-8f66-4be4-b8bb-7bb11ab7f705</t>
  </si>
  <si>
    <t>18e1d87d-b9f4-4c6a-a763-29fdc877f531</t>
  </si>
  <si>
    <t>2a49e1fc-a956-4c1b-adfc-5ca2a48ffcb2</t>
  </si>
  <si>
    <t>2a5df050-d3ab-4d63-9071-ac7fbd37ff24</t>
  </si>
  <si>
    <t>2a7be19c-3ef6-4700-ac24-b39ef1a11bbd</t>
  </si>
  <si>
    <t>2a9c7286-9895-449b-b9b2-eb355e8d163d</t>
  </si>
  <si>
    <t>64ee3eee-6b9b-49eb-84f5-946a9cfe36ab</t>
  </si>
  <si>
    <t>5d5e9651-8c87-4fea-84c6-66415e7b96c0</t>
  </si>
  <si>
    <t>ea3d4ba8-2e87-41e6-8f9b-0bb6c609a90b</t>
  </si>
  <si>
    <t>85871773-24de-49d7-880c-b3b3f56c70cb</t>
  </si>
  <si>
    <t>2ab3f0fa-af42-4694-a1df-fbb9eb659fb7</t>
  </si>
  <si>
    <t>1ac7ee49-da1c-428d-bb96-389278602beb</t>
  </si>
  <si>
    <t>2ab65644-6903-4260-9cfe-fd37e3301cbe</t>
  </si>
  <si>
    <t>2acf0e64-9da0-47c9-b0f9-1eceab379f84</t>
  </si>
  <si>
    <t>2ad1ab55-ae94-4292-bfbf-670c6333e693</t>
  </si>
  <si>
    <t>2ae8bb88-ff98-4db4-900a-e176610de034</t>
  </si>
  <si>
    <t>2af46b0e-afa5-4488-8710-913a6dd4ff19</t>
  </si>
  <si>
    <t>2afec180-83c0-410d-96e2-23c7c63eb3c9</t>
  </si>
  <si>
    <t>2b05043b-473f-4595-ae93-0358dd7f8009</t>
  </si>
  <si>
    <t>2b053217-be96-44a4-8006-e73b65f1f110</t>
  </si>
  <si>
    <t>80e77a09-a0e7-4205-84e2-9f6094f121f7</t>
  </si>
  <si>
    <t>b8bea52c-2064-4e0c-a206-aeae9d771a9e</t>
  </si>
  <si>
    <t>2b2b16d3-7db5-4aa4-bd20-99436bc53ba9</t>
  </si>
  <si>
    <t>2b43a4b1-2636-43e8-a809-418126278b7c</t>
  </si>
  <si>
    <t>a76d56a1-a9d1-475b-a594-6ec611829fae</t>
  </si>
  <si>
    <t>eb23dd15-2ed4-461d-9f0a-316838b4d0eb</t>
  </si>
  <si>
    <t>2b48c0f0-e8bc-430a-b790-5ee2230e0620</t>
  </si>
  <si>
    <t>2b57783b-0157-48d1-b162-b4d57afc32c1</t>
  </si>
  <si>
    <t>2b602f78-aadf-4616-b6d2-10111f09c443</t>
  </si>
  <si>
    <t>2b70e1c2-14fd-4909-9950-f214d0aa39c8</t>
  </si>
  <si>
    <t>2b8e849e-daed-479f-ab50-19c17843061b</t>
  </si>
  <si>
    <t>2b930f3f-924d-4a1b-8592-48e8e4505720</t>
  </si>
  <si>
    <t>611e9a8e-1d02-48e4-8844-f98cee1f6075</t>
  </si>
  <si>
    <t>9a05caec-0015-40c5-89fd-12062e07095d</t>
  </si>
  <si>
    <t>2b9f3b08-e6aa-4cdd-9136-d795bc258f2d</t>
  </si>
  <si>
    <t>2bd059e5-35bc-438e-8968-e310b2826c2b</t>
  </si>
  <si>
    <t>2bd1f90a-67f8-4121-8199-c13acddcd86f</t>
  </si>
  <si>
    <t>2bd90ca1-4ccc-4199-8e87-da660bf22aae</t>
  </si>
  <si>
    <t>2be97e5e-2625-4ec7-a8b8-5870bbb2eb52</t>
  </si>
  <si>
    <t>2bff7d48-c249-4026-89b5-9ae05fe50e7d</t>
  </si>
  <si>
    <t>2c2b32ee-8744-4177-a6ca-014984743403</t>
  </si>
  <si>
    <t>472df62d-2b14-4689-a37c-aef98ac1d58a</t>
  </si>
  <si>
    <t>2c31f2f2-d497-4a15-b5d8-e34089117477</t>
  </si>
  <si>
    <t>2c4b29ab-781d-4784-9cf3-af160ef027cb</t>
  </si>
  <si>
    <t>2c608d19-9195-45c3-be59-23fa3b932a6a</t>
  </si>
  <si>
    <t>a3c2df21-602c-46d1-a086-d80ce424d52b</t>
  </si>
  <si>
    <t>ec055134-b96a-4bde-aaa1-b9aacaf4f34c</t>
  </si>
  <si>
    <t>2c711867-28ed-4ecf-b19d-ef84df1471a4</t>
  </si>
  <si>
    <t>41774bf8-452a-4262-9aae-47d3fc91aefb</t>
  </si>
  <si>
    <t>8f41d1ae-2e01-4bd2-ae4e-cdf3cfc5a072</t>
  </si>
  <si>
    <t>2c7a83dd-c739-464f-93d1-8cbfff9318f1</t>
  </si>
  <si>
    <t>2c8382e7-5ff9-4287-a535-d141d974145e</t>
  </si>
  <si>
    <t>f81db149-4597-437c-a34f-6d8d14269622</t>
  </si>
  <si>
    <t>0b889de2-0a52-4fbe-a534-96a6648b7089</t>
  </si>
  <si>
    <t>2c877b4c-7064-412c-a080-4cbf8d10b832</t>
  </si>
  <si>
    <t>2c9849a0-defe-4d1b-b726-21b308506d94</t>
  </si>
  <si>
    <t>62747bd2-be88-4110-9655-325726da014a</t>
  </si>
  <si>
    <t>2c9dad73-332b-4faa-9de3-91fbf96786f7</t>
  </si>
  <si>
    <t>2ca027df-fb1d-45f6-b167-13f2deea8b4a</t>
  </si>
  <si>
    <t>a9d6d981-c206-4658-ade8-b1572c4e7eaf</t>
  </si>
  <si>
    <t>adda46a6-2dcb-4a2c-9e1f-90ea4e0d24f2</t>
  </si>
  <si>
    <t>2ca782a8-f12f-4b25-9f13-c2bb007a995e</t>
  </si>
  <si>
    <t>2cb1a188-2d8e-4a85-ba0a-1c283ee3cf2e</t>
  </si>
  <si>
    <t>f3a98055-60c8-44b5-89b6-e7342cd26881</t>
  </si>
  <si>
    <t>2cb55f8d-fb5f-448d-b839-00f71dba8208</t>
  </si>
  <si>
    <t>2cbfb6dd-abc5-44a1-bb58-33cb9bee207e</t>
  </si>
  <si>
    <t>2cc61140-ed3d-43b2-83f0-0f1d404dbb8d</t>
  </si>
  <si>
    <t>e40d84ae-1e44-47b0-82bd-a81a6041e41e</t>
  </si>
  <si>
    <t>5452c582-fb9e-4181-8c16-601716301c16</t>
  </si>
  <si>
    <t>2ce3c2f2-edf4-4250-a179-91f38a91d770</t>
  </si>
  <si>
    <t>6b095440-d197-4426-8696-0e97b84ddde8</t>
  </si>
  <si>
    <t>2ceba0f2-a30c-41ef-8c74-fc5a9a99b350</t>
  </si>
  <si>
    <t>afbd87b7-c0e3-4148-8cf9-271b561060e0</t>
  </si>
  <si>
    <t>441cb7e7-6cdd-4199-b43b-e708822bb9e0</t>
  </si>
  <si>
    <t>2cfb1f0c-3cb2-4ebf-baf3-103129d611d4</t>
  </si>
  <si>
    <t>2d35b2ee-8f1f-4cd3-bd92-3e1be2c13872</t>
  </si>
  <si>
    <t>2d50ab71-a65b-4180-ae7e-6418ee8ca7b7</t>
  </si>
  <si>
    <t>7b5422e5-2314-42a1-bd3a-89f825b9a216</t>
  </si>
  <si>
    <t>2d68d0a0-7689-45e3-a24a-d59f90e43968</t>
  </si>
  <si>
    <t>2d702589-dfdf-4578-a264-233fada0e860</t>
  </si>
  <si>
    <t>88d5e6e9-6184-45d2-8b3e-a7a684f63c87</t>
  </si>
  <si>
    <t>2d76f087-e9a5-4c72-b65e-2f146d337a24</t>
  </si>
  <si>
    <t>2d77eeeb-d5f4-4f1d-8710-10cc07c436c4</t>
  </si>
  <si>
    <t>2d926000-a644-4246-993b-22962fdd1a42</t>
  </si>
  <si>
    <t>2d97f71e-d6f1-4b9a-a4f1-4cd748801399</t>
  </si>
  <si>
    <t>70b65fc7-6c73-4c0d-bab9-8aeff14d3579</t>
  </si>
  <si>
    <t>f554f075-af57-4ec0-9262-ce25fd8f8aab</t>
  </si>
  <si>
    <t>2d9a5530-dd11-4025-9372-eaa395f92db1</t>
  </si>
  <si>
    <t>2d9ff457-da41-4b9c-bca5-540b243432fd</t>
  </si>
  <si>
    <t>2db091c3-a4ee-4555-bff9-7868c3fb7141</t>
  </si>
  <si>
    <t>15f1d24c-d758-483c-bdc0-f6520a6dcfed</t>
  </si>
  <si>
    <t>2db8a9de-0d89-4911-b1c7-3b5b0ddcada4</t>
  </si>
  <si>
    <t>f33017dd-5bd5-417b-82a8-d169bf5cb621</t>
  </si>
  <si>
    <t>e96bc6ba-4d70-4027-8da9-f476cd87586f</t>
  </si>
  <si>
    <t>2dc8525a-ed6a-4aa0-a4fd-b26651589af1</t>
  </si>
  <si>
    <t>0c1b9377-a883-43cd-8c23-9df751b937e3</t>
  </si>
  <si>
    <t>2f0418e4-5f34-4571-aacd-834f84118ed3</t>
  </si>
  <si>
    <t>8a9f8ee3-1e01-479c-b76f-a4ab2ada41f1</t>
  </si>
  <si>
    <t>7f9d446b-a5a1-4e88-9d53-dfdf2b780ea6</t>
  </si>
  <si>
    <t>93a82ae0-d285-4fe0-92e0-28cbbb6cf785</t>
  </si>
  <si>
    <t>4b740b4d-c783-4eb9-bd06-e5e76f829daf</t>
  </si>
  <si>
    <t>cd063d55-f5f1-4fb1-b0f6-4348d087a706</t>
  </si>
  <si>
    <t>0f44e60a-035b-48b7-a106-3d98c04d6df9</t>
  </si>
  <si>
    <t>e721c8c2-2d18-4f39-a6fd-7e0ed229ebb7</t>
  </si>
  <si>
    <t>a7972438-d787-435e-b0b6-e28ca66af823</t>
  </si>
  <si>
    <t>2ddf0856-2f24-4f73-a19f-a96cb512d90d</t>
  </si>
  <si>
    <t>2e02bcca-846c-402e-91dc-75039af1d477</t>
  </si>
  <si>
    <t>2e0c0fde-f720-4c6e-b789-2b7f1f51b439</t>
  </si>
  <si>
    <t>03620d7b-1f10-442f-9d78-6170752291a9</t>
  </si>
  <si>
    <t>4ac991c3-2c49-4c0e-b727-e6f796c05539</t>
  </si>
  <si>
    <t>2e345ab6-1da1-41a4-9fd3-f3125a6a0ae0</t>
  </si>
  <si>
    <t>a3b0be09-efc0-4210-a899-72eb59af1fef</t>
  </si>
  <si>
    <t>a10b753a-9141-4207-8624-81a2e840c3a8</t>
  </si>
  <si>
    <t>bc79fbb6-a3f6-42dd-bed7-22097c1fc240</t>
  </si>
  <si>
    <t>05d5b5d5-1978-49bf-b9f1-c9e1cd42a98e</t>
  </si>
  <si>
    <t>c30c1394-7d00-483f-8679-a1847ff2807e</t>
  </si>
  <si>
    <t>341fd125-5df6-44e7-87e0-4f09f5a43aa2</t>
  </si>
  <si>
    <t>2e4ccc09-ecf1-4494-9658-acf3e7f3f6c4</t>
  </si>
  <si>
    <t>2e688db4-72f2-4a55-ac49-fea74462f1fc</t>
  </si>
  <si>
    <t>07c97261-90ae-4d08-adf7-8ad85cfe2f82</t>
  </si>
  <si>
    <t>2e7179d1-ae0c-4d45-bfbc-c513f61e4e3e</t>
  </si>
  <si>
    <t>2e96ff10-c496-427a-8d6d-1b2961788b12</t>
  </si>
  <si>
    <t>7cd9ea1d-a534-4b7d-8382-d44d5fece77a</t>
  </si>
  <si>
    <t>9792b63e-4bc6-400e-8f91-7b0598aca009</t>
  </si>
  <si>
    <t>2eca06dc-98ab-4025-9e5b-6ea4045a4abb</t>
  </si>
  <si>
    <t>2ecdc7a1-6782-4dfa-9ac4-962e98732981</t>
  </si>
  <si>
    <t>2edbbce9-4d64-48a5-9812-c293787c9022</t>
  </si>
  <si>
    <t>2ef5649a-daf2-48bc-8dd2-1d7b605b1707</t>
  </si>
  <si>
    <t>0749a8a5-9ced-42f7-94ba-f0b3a61928d6</t>
  </si>
  <si>
    <t>fae2775e-024f-4c60-89b9-fd4d4119bba5</t>
  </si>
  <si>
    <t>76da1eae-bab4-4f91-b07b-dea981167c59</t>
  </si>
  <si>
    <t>532d8abc-de12-4392-9c5d-78523bf20625</t>
  </si>
  <si>
    <t>746d4936-760d-4b45-bd2e-435c8451235d</t>
  </si>
  <si>
    <t>2ef93de2-b184-4c0d-87ce-cb0fc69143a6</t>
  </si>
  <si>
    <t>41502561-6f3e-4c57-8dee-cdef4f420e43</t>
  </si>
  <si>
    <t>1997e17b-2af0-4078-8fb3-1d5ff6eb23c4</t>
  </si>
  <si>
    <t>2efcfa69-7693-4389-8c9e-6854e5ca0c20</t>
  </si>
  <si>
    <t>2f02b196-a0f7-44c3-bb4d-f5e734f9cc64</t>
  </si>
  <si>
    <t>e83ca6ff-c193-497e-98eb-f7e9608765a4</t>
  </si>
  <si>
    <t>2f0e9dbb-a630-43be-bd3c-5e39cf49ed7c</t>
  </si>
  <si>
    <t>2f207019-bf8d-4591-8ce7-969c6f45bccb</t>
  </si>
  <si>
    <t>95e8d145-622b-4ddc-aeb4-77b03ebfe98e</t>
  </si>
  <si>
    <t>deb2b646-6211-47c7-a133-581b43c3e8ca</t>
  </si>
  <si>
    <t>2f5f4458-3ce2-47e1-a7cd-5800962d0b7f</t>
  </si>
  <si>
    <t>2f7016d4-73e5-4629-8c09-b2c9b6076aec</t>
  </si>
  <si>
    <t>cde238af-13ae-4637-8ac5-8e5ba8aa99d5</t>
  </si>
  <si>
    <t>2f7024a0-3f9a-4813-9f6f-4dc6531e684f</t>
  </si>
  <si>
    <t>2f7fd277-7ad9-42c2-b1f2-704c36105a66</t>
  </si>
  <si>
    <t>1c470df8-4162-46d0-aeee-b4c33aa98889</t>
  </si>
  <si>
    <t>af677ae1-9f9f-4951-9b8a-208b621aa1ae</t>
  </si>
  <si>
    <t>2f803dd2-7266-4aab-9686-35262610b959</t>
  </si>
  <si>
    <t>2f8825ea-822b-4680-8f71-5b7d0767af78</t>
  </si>
  <si>
    <t>ca05ee8d-6073-4b10-8670-3601981dd436</t>
  </si>
  <si>
    <t>9fa04bef-657b-49b8-80c1-c6de8536a69d</t>
  </si>
  <si>
    <t>2f9435b8-cb96-4557-b11d-5f4334b7ce70</t>
  </si>
  <si>
    <t>06b85743-d475-4fc7-bf6e-c9ac4ed4729c</t>
  </si>
  <si>
    <t>f2cd7e0b-0919-4a12-85f9-e2122bbcc647</t>
  </si>
  <si>
    <t>2f998725-94b6-426f-9f2a-d5765678533a</t>
  </si>
  <si>
    <t>2fa32d6c-8677-4085-a8e9-65f327a2cfc2</t>
  </si>
  <si>
    <t>c888a998-bc94-4aad-820b-d6ca996c245a</t>
  </si>
  <si>
    <t>2faf4b2a-9c7b-4268-af1e-900a7c45aac3</t>
  </si>
  <si>
    <t>2fb0c40a-ae98-42d6-b8f7-c4effd03c7e0</t>
  </si>
  <si>
    <t>3d322a83-2bfb-4f3f-b56c-a39518ef2647</t>
  </si>
  <si>
    <t>2e0a1f39-6046-4cdf-8d39-206d0fefdf96</t>
  </si>
  <si>
    <t>302141aa-a4a9-4539-91b9-cc2ca302f406</t>
  </si>
  <si>
    <t>e0fce903-19b9-437f-b68a-0750630a0ff8</t>
  </si>
  <si>
    <t>387d2cab-37b0-462a-bf5f-1bbfe48674d3</t>
  </si>
  <si>
    <t>3028feae-5989-4fb4-8722-e9794ca081ef</t>
  </si>
  <si>
    <t>6a412ded-10d4-4960-aedc-f84dffe77031</t>
  </si>
  <si>
    <t>98a0ef61-9bd0-4fc5-8797-1a93abaad844</t>
  </si>
  <si>
    <t>3029a398-9f2b-4e4c-b6db-4ce210aad158</t>
  </si>
  <si>
    <t>8e41bde1-8673-4d3c-b1f9-15eaa099858a</t>
  </si>
  <si>
    <t>127bb227-2e3a-46c1-bda9-8d1b1f04c2bd</t>
  </si>
  <si>
    <t>302fe2d3-ad73-4be3-bc4e-51373cd47087</t>
  </si>
  <si>
    <t>30410a2e-20e5-4dce-ace8-13ee43b45e50</t>
  </si>
  <si>
    <t>2a119047-d925-4f9f-b697-6b8d626da580</t>
  </si>
  <si>
    <t>8afc6482-a7df-4f0f-a3f9-977fc79f1fbb</t>
  </si>
  <si>
    <t>30639126-bb95-4ac4-85eb-eb2383b841d2</t>
  </si>
  <si>
    <t>30ab5238-0d2b-4637-821b-a77b2483c90d</t>
  </si>
  <si>
    <t>1bd261bb-5616-4bda-b904-6fbbf8776f3d</t>
  </si>
  <si>
    <t>7115c06f-9394-4a32-9ded-7ca35bd6c9da</t>
  </si>
  <si>
    <t>30c0e18f-9708-4cbb-9b98-02e02e35a7d9</t>
  </si>
  <si>
    <t>bd0c7738-e69f-4675-9cab-37c43e200dde</t>
  </si>
  <si>
    <t>b3733cf9-85eb-42b0-b5f9-156ab0504b31</t>
  </si>
  <si>
    <t>e410b3c1-28e3-4f3a-92af-d5b120abe2e0</t>
  </si>
  <si>
    <t>30d7e345-ed68-4f80-bd46-00f4bfa2b599</t>
  </si>
  <si>
    <t>0eecd826-c190-4e62-9e3e-94631d6d47c9</t>
  </si>
  <si>
    <t>30eb0fe2-0da0-4a01-a3cc-878d96ccb2c7</t>
  </si>
  <si>
    <t>c652887c-44e6-4243-9dd7-29d8032467f0</t>
  </si>
  <si>
    <t>5a8407fe-9015-448d-be13-d21a103d9a61</t>
  </si>
  <si>
    <t>dbb67120-1374-416e-badd-e7b42374b872</t>
  </si>
  <si>
    <t>e502e729-64c4-4d7a-9c96-f571ed975a3b</t>
  </si>
  <si>
    <t>30fda081-d018-4e49-a87f-a1cf13210205</t>
  </si>
  <si>
    <t>30ff5b32-68c3-4e34-89af-258d59678785</t>
  </si>
  <si>
    <t>314c5d81-9c22-4cfd-8b34-0fa0a6d78568</t>
  </si>
  <si>
    <t>316fb018-2135-4f05-a43e-079a4d57fa24</t>
  </si>
  <si>
    <t>31756a1e-8e5e-4132-802e-7a54c3a8442d</t>
  </si>
  <si>
    <t>9aa3f4be-74c6-408d-93ea-59bc6997593c</t>
  </si>
  <si>
    <t>78f15811-8dd1-409d-a24d-d1a72ffcfe73</t>
  </si>
  <si>
    <t>b592b3ac-3b27-4d98-8a79-2525e3333233</t>
  </si>
  <si>
    <t>3b64f888-6cda-45ab-a0e5-4b6c5ee43853</t>
  </si>
  <si>
    <t>317948fa-cc28-4b71-9a0c-6473b7bf75f2</t>
  </si>
  <si>
    <t>4c172f88-60fb-4e50-b460-2aef1fe91f3b</t>
  </si>
  <si>
    <t>2695d54e-057f-4862-b035-587df9c4ecce</t>
  </si>
  <si>
    <t>319fcaba-01b5-4eb5-8cb6-9ff4dffb4609</t>
  </si>
  <si>
    <t>31a9898d-acb5-472b-88fa-e16d9c26904e</t>
  </si>
  <si>
    <t>31b3efb3-cede-4aad-b255-6cce83fc8aba</t>
  </si>
  <si>
    <t>31c09a21-2e16-4295-8bf5-d7bac589e33a</t>
  </si>
  <si>
    <t>c1b5f9aa-5aad-4f82-817a-b80d03e21562</t>
  </si>
  <si>
    <t>8056eb7e-35ab-407c-809f-204674b876b1</t>
  </si>
  <si>
    <t>32178b70-eecd-4540-921d-9fec5365a9f4</t>
  </si>
  <si>
    <t>eac707ce-bb63-46ec-91f6-ec0b0dc91fcd</t>
  </si>
  <si>
    <t>322b4f7f-cd3c-4d71-a0c4-f9c8d9829271</t>
  </si>
  <si>
    <t>b6b8c353-037b-4679-9607-e511f89502e6</t>
  </si>
  <si>
    <t>51a1f1de-fa5e-479b-a1ab-a50f3ad32aec</t>
  </si>
  <si>
    <t>322f0062-2564-4ce3-b011-910a51f4b269</t>
  </si>
  <si>
    <t>368e3d3c-1870-434e-99df-ff446daeecfa</t>
  </si>
  <si>
    <t>50c63bda-8be1-4afa-96d0-91b0f277a9ac</t>
  </si>
  <si>
    <t>3247bdd5-d74a-4ace-9565-f95a46dfd212</t>
  </si>
  <si>
    <t>324d06a9-fad1-4d83-b127-ee44a7fed803</t>
  </si>
  <si>
    <t>326b33a2-e72f-4c97-ae2b-13a67d1f5f40</t>
  </si>
  <si>
    <t>fe1da555-1bff-4607-8e6d-f69371222e2a</t>
  </si>
  <si>
    <t>869ea28a-902d-4268-881d-1ed3f3654933</t>
  </si>
  <si>
    <t>326f4f3a-64a7-4a24-b9fc-841743cf6663</t>
  </si>
  <si>
    <t>e61d59ea-df1f-4d88-8536-7a0a60237716</t>
  </si>
  <si>
    <t>5071c6e5-a152-4647-be86-ec47753372fd</t>
  </si>
  <si>
    <t>a7cb3752-418a-42f4-8cc8-cc253c02f7c2</t>
  </si>
  <si>
    <t>e7971805-6841-4fd8-ac4b-63760013c1f7</t>
  </si>
  <si>
    <t>d86c57e7-bd3d-42e0-bc23-fa21882b0f3d</t>
  </si>
  <si>
    <t>c76b5183-efe9-4a2f-9073-48e248178e45</t>
  </si>
  <si>
    <t>fbab6ead-973c-4d1a-937c-0413c7d24fe7</t>
  </si>
  <si>
    <t>c0a416ea-4260-409b-99e1-d2788d7e6308</t>
  </si>
  <si>
    <t>32b80624-2a1a-44c5-a18d-2f70634280b3</t>
  </si>
  <si>
    <t>32c1f3e4-b1a4-463a-953f-86c17f295030</t>
  </si>
  <si>
    <t>32c3ca63-364b-45b3-883f-3e7b611d354f</t>
  </si>
  <si>
    <t>6dab9415-d40b-4354-bd18-0b9d1269e38b</t>
  </si>
  <si>
    <t>368dd92c-3a89-419c-9035-556fc445c293</t>
  </si>
  <si>
    <t>32debb0a-f65e-47df-b65a-a6ff78681c97</t>
  </si>
  <si>
    <t>32e5e5c8-76cf-43a0-a79b-e1a520ee3a27</t>
  </si>
  <si>
    <t>32e95361-92ef-4e5d-85c6-d002029c16b9</t>
  </si>
  <si>
    <t>32f828a5-89cf-4abb-a914-5a23313f4a6c</t>
  </si>
  <si>
    <t>3340a871-a2a0-461b-b8f0-c756a9784ac3</t>
  </si>
  <si>
    <t>334fa508-46be-447a-8e15-598218da9354</t>
  </si>
  <si>
    <t>fa9c9e00-58a0-4063-872e-67da9eb84d82</t>
  </si>
  <si>
    <t>69a0bced-f812-4fc2-9038-6466ced7311c</t>
  </si>
  <si>
    <t>3370976b-df77-405e-8beb-921860f51a42</t>
  </si>
  <si>
    <t>3378426d-0c8d-4bb4-b989-38bd49a88d22</t>
  </si>
  <si>
    <t>0a62668d-ade2-4bf9-8b36-93923456378a</t>
  </si>
  <si>
    <t>f8323e26-3c34-4034-a651-e54fbc45804b</t>
  </si>
  <si>
    <t>339ba52e-691f-4dea-82f4-6bd10c3f7126</t>
  </si>
  <si>
    <t>b7238bc6-e5c1-4306-ae66-a0deceb0b942</t>
  </si>
  <si>
    <t>339c4a13-1a13-421f-976a-23d11e92158e</t>
  </si>
  <si>
    <t>ab556b3f-27bd-4746-823c-dbeecc282a31</t>
  </si>
  <si>
    <t>8bf7864c-23b1-477a-86a2-cbe4780263f7</t>
  </si>
  <si>
    <t>33a0a055-b090-49d1-83c5-0b87015b4a52</t>
  </si>
  <si>
    <t>33b4e449-8caa-4788-9659-6b9014a7abfa</t>
  </si>
  <si>
    <t>33c8c12c-15dd-4a50-9e77-e8e9a9a79997</t>
  </si>
  <si>
    <t>d09b43d4-82e6-41e4-a7da-2b7fe303959c</t>
  </si>
  <si>
    <t>33d15056-bf58-44c0-b853-1931402e50c5</t>
  </si>
  <si>
    <t>33d77d6f-664a-48a9-a8b8-b6a240a7fa60</t>
  </si>
  <si>
    <t>75774fcd-15e4-46d5-adc1-a294b5da7f75</t>
  </si>
  <si>
    <t>c841bffe-b4ec-4665-b994-ab1faca12e31</t>
  </si>
  <si>
    <t>96f4d303-37d6-4fcb-b2d0-9340578e5f33</t>
  </si>
  <si>
    <t>f9c80c7e-7492-4a8a-8c4e-38dfa5626bd7</t>
  </si>
  <si>
    <t>33ee925d-af16-408b-b73d-8aab5cbb7561</t>
  </si>
  <si>
    <t>33fa0c7b-6654-42fb-943b-20fe4f471757</t>
  </si>
  <si>
    <t>425e9e71-9ac8-4294-8ad9-3b26ff113715</t>
  </si>
  <si>
    <t>1ebc6b21-5097-4c1c-b40f-80b2e5d09217</t>
  </si>
  <si>
    <t>4bd486b0-16e8-45ca-bef7-6999a8580ee6</t>
  </si>
  <si>
    <t>c7383888-079f-4940-b73f-cab2f4895b7f</t>
  </si>
  <si>
    <t>33fac391-2071-45d4-8d66-42f882719d91</t>
  </si>
  <si>
    <t>3413aee9-c6f7-4203-938d-88e4248e4735</t>
  </si>
  <si>
    <t>3419eb1d-f6e9-47ba-b8ea-1677369147b0</t>
  </si>
  <si>
    <t>3420dd9a-898a-4ff7-8919-a4ac80db6f0d</t>
  </si>
  <si>
    <t>3425c23e-4550-4774-ae29-bc8d80e0737b</t>
  </si>
  <si>
    <t>3457a48f-177f-4d7b-8831-9296f480153f</t>
  </si>
  <si>
    <t>345d89d3-d862-4ec0-909e-83f666cee5b7</t>
  </si>
  <si>
    <t>bca8a3a9-b78b-4a27-8d94-17bac9b7aac7</t>
  </si>
  <si>
    <t>ef6ba958-1869-4d40-90f0-c5ff37622933</t>
  </si>
  <si>
    <t>348e8d46-6ffa-4da6-930e-55721d973eea</t>
  </si>
  <si>
    <t>ae6f1d3b-4ec5-408c-a3e2-9801e26fc2f7</t>
  </si>
  <si>
    <t>1a5ebb63-6a9f-4be0-bce3-66fe3c4a0598</t>
  </si>
  <si>
    <t>34ed743e-0c4c-4524-9665-acd21a503906</t>
  </si>
  <si>
    <t>35006035-ba2f-44f5-aa3a-e3c01cbbb3db</t>
  </si>
  <si>
    <t>35023717-9ca6-4afd-b093-8b34dc0e7d2a</t>
  </si>
  <si>
    <t>352023fc-7701-4645-b133-f10867261b87</t>
  </si>
  <si>
    <t>3527b695-1975-4990-9772-30e6c2cad1ef</t>
  </si>
  <si>
    <t>352cda60-5f05-4c0a-9eec-8c14cfb78ba3</t>
  </si>
  <si>
    <t>e3209b3b-a2ea-49e1-b7c5-4fdf633260c9</t>
  </si>
  <si>
    <t>81688289-bc77-4c3e-aa12-d9820f3e175b</t>
  </si>
  <si>
    <t>352e8179-ba0a-4aa8-935d-12e3eb3ee2d1</t>
  </si>
  <si>
    <t>354c4502-97a1-4d66-bf39-032ba3278dc8</t>
  </si>
  <si>
    <t>02cafb86-5445-45cc-80f2-405291578356</t>
  </si>
  <si>
    <t>c5a4a913-a094-4a9d-82e2-0b2d4f9d9eeb</t>
  </si>
  <si>
    <t>35566adf-2111-48be-8229-45b50b0089c8</t>
  </si>
  <si>
    <t>0e299a8d-ad3a-48ca-a076-5939abafda89</t>
  </si>
  <si>
    <t>356619a7-350e-41ad-a878-c18ab30eb4a4</t>
  </si>
  <si>
    <t>3579f5b4-b846-4536-a468-60d4c011e05c</t>
  </si>
  <si>
    <t>abb5d397-21a8-4db7-887b-66d6cdb65574</t>
  </si>
  <si>
    <t>8f2afefa-d075-41ff-a785-61aef205716e</t>
  </si>
  <si>
    <t>357b9baa-67e7-4a74-9ff9-b41866ac4456</t>
  </si>
  <si>
    <t>3586a75b-ce62-4d70-81e4-b8a0c16f5fcf</t>
  </si>
  <si>
    <t>544872f4-193b-4b62-ad82-d6d8c18ad65c</t>
  </si>
  <si>
    <t>75b272d3-da2d-401b-8f34-1631dafe0485</t>
  </si>
  <si>
    <t>3587b41f-ce4a-4e6a-b90e-9ede9135f687</t>
  </si>
  <si>
    <t>122047fa-fdb6-4ac4-a88f-a4170a2b7fc9</t>
  </si>
  <si>
    <t>20c384f2-61b1-4e58-b5ec-3f189bb728cf</t>
  </si>
  <si>
    <t>35a741a9-33cf-465b-9d87-bdf8e51cef66</t>
  </si>
  <si>
    <t>35adafef-11d7-4016-9d71-e9b70084abb3</t>
  </si>
  <si>
    <t>112ba0f0-f5ba-4209-bf4c-ae280f029ff9</t>
  </si>
  <si>
    <t>a9d815f6-0191-4d4f-9dd0-1be8a8b0c84a</t>
  </si>
  <si>
    <t>257966a6-55ea-49ea-ad16-be140d183b3b</t>
  </si>
  <si>
    <t>6b4eac8c-b76b-403e-a991-01f9b9830469</t>
  </si>
  <si>
    <t>de146af3-4e20-45b4-b954-c4c558d6c53d</t>
  </si>
  <si>
    <t>5fcef3da-d736-4b2a-9a2f-e2204b1decb4</t>
  </si>
  <si>
    <t>68c5d1a9-9274-452e-b813-c7586e7a2002</t>
  </si>
  <si>
    <t>7964bcda-0bdb-43c3-9827-3567cf10bcca</t>
  </si>
  <si>
    <t>2660816c-0217-495c-a91a-2b53bbc66b8e</t>
  </si>
  <si>
    <t>7b5a9b06-c45c-4337-9e00-1a06a87f812c</t>
  </si>
  <si>
    <t>f68d8627-5ab5-49b6-b768-66b3db38f02b</t>
  </si>
  <si>
    <t>865f9c46-a1cb-42f6-a2f3-e4980f94c35b</t>
  </si>
  <si>
    <t>44356e15-cbc5-44c4-aad6-b7130cf19e77</t>
  </si>
  <si>
    <t>8a916414-d73b-4403-a69e-cc9cb1e1c872</t>
  </si>
  <si>
    <t>1ab3d722-8701-4c12-8063-3fda2d25331b</t>
  </si>
  <si>
    <t>9aea0f7a-a050-411e-b0e6-075ef9bf5b8a</t>
  </si>
  <si>
    <t>3d793ac5-b9ff-4bea-85b3-78a5265ece64</t>
  </si>
  <si>
    <t>bccab2d8-ce03-4133-931e-d1206e834281</t>
  </si>
  <si>
    <t>53e6cefc-4550-4927-867f-fed52e014cdd</t>
  </si>
  <si>
    <t>c7a4e863-af8c-4b4f-a78a-306fb7dac657</t>
  </si>
  <si>
    <t>1b468834-2782-4eef-8e81-d845407c074c</t>
  </si>
  <si>
    <t>ccdc21f3-12b3-4395-ba59-f84ed5b03f57</t>
  </si>
  <si>
    <t>299bc283-38be-4a26-9eba-f542c8d8a9e6</t>
  </si>
  <si>
    <t>f28afeb6-eb5b-445a-b8bf-d3405aabb016</t>
  </si>
  <si>
    <t>b58f9b45-b3dc-4bc2-b1f2-6c4bef0c2d45</t>
  </si>
  <si>
    <t>35ae4b4b-c80b-458d-9c04-f803795c4790</t>
  </si>
  <si>
    <t>35d838f2-e168-44c7-a1b5-493b9f69f61c</t>
  </si>
  <si>
    <t>35ddd32a-d5df-420e-84c1-fc00d7dec8b5</t>
  </si>
  <si>
    <t>35e484c5-b797-4dc6-b4a1-71f2f9d6f306</t>
  </si>
  <si>
    <t>12279e93-1b4d-4cca-aab3-26ac9cefbda6</t>
  </si>
  <si>
    <t>38bcbd07-2829-47d0-a16b-7ea010a0e180</t>
  </si>
  <si>
    <t>360459bb-a942-4c39-adb1-5707d89bd466</t>
  </si>
  <si>
    <t>360bedcc-b225-47ee-ae1b-072fd5f601b5</t>
  </si>
  <si>
    <t>361e8fe0-1d67-4b9f-b058-f652ec1c6b4b</t>
  </si>
  <si>
    <t>361ff2a8-80c8-43b9-8244-b170b1514f25</t>
  </si>
  <si>
    <t>364402fd-1887-4a93-ba24-7856b5396b17</t>
  </si>
  <si>
    <t>1014feb2-6c4d-4083-9236-54b281418a4e</t>
  </si>
  <si>
    <t>b7c5eeca-9845-4ddf-9e2c-c17a9eff96da</t>
  </si>
  <si>
    <t>3ef7f17d-c8cb-4e3f-88d6-bbae3601644e</t>
  </si>
  <si>
    <t>73dedae0-fcc5-4d9d-9fe7-fd49d0ddca83</t>
  </si>
  <si>
    <t>364591e9-5078-4920-9a16-9d0128aff156</t>
  </si>
  <si>
    <t>364ca84f-86be-460f-a9cf-f3beefd57c25</t>
  </si>
  <si>
    <t>3661aa45-cc73-4f00-b9a8-485d77e49ce8</t>
  </si>
  <si>
    <t>d4fac41a-cfb0-4440-8f5f-cc71d69900bf</t>
  </si>
  <si>
    <t>4054beed-b863-4ccf-8dd0-ef70317133f3</t>
  </si>
  <si>
    <t>366352e9-92e3-4d9a-ae9c-bb8110892334</t>
  </si>
  <si>
    <t>366d3b7f-b564-483e-86b2-a8bde0bc4bbf</t>
  </si>
  <si>
    <t>3675c9f6-d6e3-4b1b-b970-97a29e4a46de</t>
  </si>
  <si>
    <t>21a84a3c-cc61-49d7-97ec-497a650ed724</t>
  </si>
  <si>
    <t>8407e883-aef1-48e4-ac58-275d1ac09589</t>
  </si>
  <si>
    <t>236f007c-fcd5-410a-b3b6-604cdc3ae46d</t>
  </si>
  <si>
    <t>b41776f5-1cde-42db-9a14-5e82f1ad83f2</t>
  </si>
  <si>
    <t>3cc3203f-475c-4b77-b09d-7be8e99222dd</t>
  </si>
  <si>
    <t>6f83e376-2e76-4012-9d7f-f5feec1bbdb8</t>
  </si>
  <si>
    <t>f95b8b70-e266-4425-a107-47a32a5baefb</t>
  </si>
  <si>
    <t>9f28e973-d36a-46a5-add9-57508f68ad82</t>
  </si>
  <si>
    <t>367c4e7e-acad-4065-b2e1-6d179d70e0aa</t>
  </si>
  <si>
    <t>3687ab77-21e1-4410-8d79-a4a2fe750a50</t>
  </si>
  <si>
    <t>054a4856-3954-4ec5-b4b0-6180cf2ef19c</t>
  </si>
  <si>
    <t>9ae2d278-9a12-49bf-925f-e028bcac27dc</t>
  </si>
  <si>
    <t>36960e70-f28f-485f-9eda-501e84778707</t>
  </si>
  <si>
    <t>369e4669-36de-4ad3-b41c-9195c7729e6a</t>
  </si>
  <si>
    <t>36a9ed5e-bd74-41f5-885c-6eb5ba8bc3b8</t>
  </si>
  <si>
    <t>36dd2348-d761-49be-ac71-fd85120bbd15</t>
  </si>
  <si>
    <t>36ed67ea-ccc7-418f-a0e4-63559c4f5108</t>
  </si>
  <si>
    <t>36ef7d89-6a37-441c-a79a-e45f19c165aa</t>
  </si>
  <si>
    <t>36f90413-7e1b-407a-abe8-77c2c2965a06</t>
  </si>
  <si>
    <t>36f9e86b-005e-446b-be15-982988bdf513</t>
  </si>
  <si>
    <t>36ffd5a6-cbbf-41e4-bbf0-511923107d2d</t>
  </si>
  <si>
    <t>3700a62c-09a9-49da-a9a3-4449e4266134</t>
  </si>
  <si>
    <t>ad38a73f-4950-4521-81ff-15a29292cf7b</t>
  </si>
  <si>
    <t>3708fb2e-1dca-4914-8a39-6bc7df731a8f</t>
  </si>
  <si>
    <t>7ca80dc0-54c9-48df-9070-4eb47cf49689</t>
  </si>
  <si>
    <t>37140bb3-94d4-4494-a8a7-8caddd1ba11d</t>
  </si>
  <si>
    <t>98076842-d35e-4e94-a8e7-3440e31c7f8b</t>
  </si>
  <si>
    <t>3745b673-003d-43fd-a0ca-f2b431cab50d</t>
  </si>
  <si>
    <t>d5161d2f-f177-44cd-99fe-7d2e8cf67ddf</t>
  </si>
  <si>
    <t>376d966d-147f-4022-9300-6b35a16941bb</t>
  </si>
  <si>
    <t>37845bc9-3919-4ad0-b20e-db010bf508b3</t>
  </si>
  <si>
    <t>379c06b9-39f8-49d4-970f-69f357e7099a</t>
  </si>
  <si>
    <t>6bf553ee-36d9-4800-b1ad-b0d7c636d524</t>
  </si>
  <si>
    <t>59f351b5-1fb6-4703-9372-5b66f59ee4af</t>
  </si>
  <si>
    <t>d6bad237-bcce-4f31-b801-2fb8954c61db</t>
  </si>
  <si>
    <t>ce06e52a-0312-4642-873c-e4121c23a0b8</t>
  </si>
  <si>
    <t>37a63847-b09a-4f32-81a5-97cfb8e84c6d</t>
  </si>
  <si>
    <t>8a429bd7-b9a7-4d5a-a007-5d99aff3dcec</t>
  </si>
  <si>
    <t>51a240bc-93eb-46e5-b90a-09ad59edcfc6</t>
  </si>
  <si>
    <t>f859a881-b34a-420f-b32d-8ce84dcb8a63</t>
  </si>
  <si>
    <t>8683016e-0105-4c89-811a-7f3127cfef5c</t>
  </si>
  <si>
    <t>37d6b51f-cdf0-4a90-8fb2-a93e70512864</t>
  </si>
  <si>
    <t>3812d7da-6136-4963-a178-419b115db2a6</t>
  </si>
  <si>
    <t>df57c889-4e61-4aa5-91ea-95722b78b51c</t>
  </si>
  <si>
    <t>3e1ffeb2-c062-4e71-a62f-9483dec5c98f</t>
  </si>
  <si>
    <t>382a919b-ec69-400d-a52b-8022bd322c56</t>
  </si>
  <si>
    <t>3834a3e2-ee22-4ed8-a175-3f845f790ed8</t>
  </si>
  <si>
    <t>188956c5-a278-4e47-a76e-6146f1b5192a</t>
  </si>
  <si>
    <t>cac7c5c5-b1c8-4b29-b4a2-c8106ac15a7a</t>
  </si>
  <si>
    <t>68dd4640-b49c-4494-857e-fb39a4c83d9b</t>
  </si>
  <si>
    <t>4f32532c-7d45-4273-a72e-664dcfee3294</t>
  </si>
  <si>
    <t>38668614-30d9-4bfc-873b-7bf1c913bfda</t>
  </si>
  <si>
    <t>3d03aabe-29c1-4119-8b44-92514687703c</t>
  </si>
  <si>
    <t>5562062c-8c54-44e0-9776-ecd39380c1f5</t>
  </si>
  <si>
    <t>3870a984-78e4-42a2-a953-5ee1347e6b11</t>
  </si>
  <si>
    <t>ae32e35e-c514-4cf7-959c-b48ac526ad2e</t>
  </si>
  <si>
    <t>d68aa83e-d943-4b92-88ab-61d7de6bef40</t>
  </si>
  <si>
    <t>6a3ff3c3-93fa-4006-bf3c-b2083751df1e</t>
  </si>
  <si>
    <t>388898dc-b5f4-4c11-844d-0397ec39f60f</t>
  </si>
  <si>
    <t>b6c82912-a1e1-4a12-918a-d93d84100c3d</t>
  </si>
  <si>
    <t>388b7f04-2b0e-4a2b-a2f0-4b5a4fd192e9</t>
  </si>
  <si>
    <t>3ce8e851-6038-4a10-89f4-347e2382e8a9</t>
  </si>
  <si>
    <t>a117a34a-63fe-4ce2-97ed-5c9dcb48ed94</t>
  </si>
  <si>
    <t>388df512-db81-434f-87ad-f3c8ce8cc7fa</t>
  </si>
  <si>
    <t>38d6cee0-1aac-4f52-87fb-fa1fa04c2252</t>
  </si>
  <si>
    <t>aebb4d12-939a-489f-90cc-102ff81c8084</t>
  </si>
  <si>
    <t>38e831bf-3fa5-420c-9b92-379b71cbb459</t>
  </si>
  <si>
    <t>b7693a95-4695-4a4c-98e7-2f332a351856</t>
  </si>
  <si>
    <t>c8754796-afbd-4003-984a-f39ab1e9a16c</t>
  </si>
  <si>
    <t>38f0ccea-432a-4f4e-9768-035c1a06928a</t>
  </si>
  <si>
    <t>38f67f18-93fa-42e6-896f-f6c3bf24e3f1</t>
  </si>
  <si>
    <t>390267af-2d54-4e71-97c0-0aa81b4687de</t>
  </si>
  <si>
    <t>390c0d4f-d8ba-4795-88ce-8adf3fee7e76</t>
  </si>
  <si>
    <t>390ec3a5-c3f2-4cc6-8fac-e3ee877cfcef</t>
  </si>
  <si>
    <t>2db0818e-067f-470f-9456-3d1c47f04e15</t>
  </si>
  <si>
    <t>adbec9ad-5d9b-4b17-b2fb-118407ee2cfa</t>
  </si>
  <si>
    <t>391460a9-eaeb-4ef3-b855-af9406a18a95</t>
  </si>
  <si>
    <t>7a452463-9fff-477f-bb76-0ec9fe6b649c</t>
  </si>
  <si>
    <t>39303717-be03-4912-9ba6-edc8df7aed31</t>
  </si>
  <si>
    <t>39366e23-524f-448e-9195-6e353f35b9af</t>
  </si>
  <si>
    <t>395fdfb0-46e9-43d6-aa9d-fcb97921e821</t>
  </si>
  <si>
    <t>29c894a1-ff33-4426-a123-bdd48b320eaa</t>
  </si>
  <si>
    <t>09de13ad-94fc-4a4e-af0c-86906e81bd4d</t>
  </si>
  <si>
    <t>abf09da9-1792-4f19-941a-6f43ae963c4c</t>
  </si>
  <si>
    <t>a5384dc3-f039-4584-b0d5-8299c3b18b58</t>
  </si>
  <si>
    <t>39685901-aa1d-4ede-9b6e-915f1f8919d4</t>
  </si>
  <si>
    <t>399abb0c-ae5f-416a-9105-d964b4d2e7b2</t>
  </si>
  <si>
    <t>399e92dd-b002-4e19-9e8b-633ba747e534</t>
  </si>
  <si>
    <t>39b5f389-65d6-4424-8948-2435a4e7c9e2</t>
  </si>
  <si>
    <t>e0c12b76-cf7a-43ce-ba1b-7f38f5b86522</t>
  </si>
  <si>
    <t>b1fb919a-cb40-4f36-bd46-33b7fc8cc088</t>
  </si>
  <si>
    <t>ee1ff253-5305-4619-a2af-51e17c678c3e</t>
  </si>
  <si>
    <t>e0fc2deb-3ab9-438a-986d-f01dda410352</t>
  </si>
  <si>
    <t>39d5a472-5f6e-4286-a237-ec73edd228c1</t>
  </si>
  <si>
    <t>39d6a852-55f9-4366-9a51-219d1605e9f9</t>
  </si>
  <si>
    <t>99816ede-1e56-4e83-9fd5-33d9727a8aae</t>
  </si>
  <si>
    <t>f0b4188f-7fb5-442e-8c61-8a952b64f005</t>
  </si>
  <si>
    <t>39f02e55-2a06-450c-9793-9b0d1e0982e3</t>
  </si>
  <si>
    <t>1e3d9ff1-df22-43bc-9136-9fff804ae61c</t>
  </si>
  <si>
    <t>39f5e927-3085-4c52-9c3e-6aab48eb87b1</t>
  </si>
  <si>
    <t>39fbfda9-5e99-46c5-9f2f-71792bb9a5da</t>
  </si>
  <si>
    <t>60c6b485-ac20-4e91-8191-dcb91c337518</t>
  </si>
  <si>
    <t>865659a4-1649-411d-b60d-2ad10163c9bc</t>
  </si>
  <si>
    <t>3a17ab04-775b-46a2-a62a-89bab55d5d21</t>
  </si>
  <si>
    <t>3a2d6d9d-86ed-4ae4-9f1e-7a7a6aedeeb7</t>
  </si>
  <si>
    <t>3a5f5d34-3460-4a8f-a00e-c3c0de16345f</t>
  </si>
  <si>
    <t>3a61610c-74b2-43cc-bc9b-bb121ad48392</t>
  </si>
  <si>
    <t>3a6dfa1a-9a9a-4710-a654-26b9b732e440</t>
  </si>
  <si>
    <t>3a83811b-7251-4ca9-92db-2ebbb9582015</t>
  </si>
  <si>
    <t>3acc886d-4aad-47db-b818-a0d019773d35</t>
  </si>
  <si>
    <t>3ad6aa29-0bbd-415e-805c-a51c71b17f93</t>
  </si>
  <si>
    <t>4da3dbf3-2f40-43fe-bf4b-30c64e23c405</t>
  </si>
  <si>
    <t>0be62fc4-727b-4b0c-b053-364fff463506</t>
  </si>
  <si>
    <t>3ad852f0-bf80-4bd2-a6c2-2ca4f2779030</t>
  </si>
  <si>
    <t>cfe340e2-636c-4df0-8e44-e7caf43eb50e</t>
  </si>
  <si>
    <t>229a9876-8401-4734-9765-8dde24d77d95</t>
  </si>
  <si>
    <t>3b0e7845-d728-4a39-922d-76f734befe0a</t>
  </si>
  <si>
    <t>3b43ceb5-0dfe-4e28-af91-cb8aa4f8cee1</t>
  </si>
  <si>
    <t>3b538b04-7c5e-486e-a92f-01b61c9e9ab3</t>
  </si>
  <si>
    <t>f11312d0-d5a6-4410-839a-1861c28107ad</t>
  </si>
  <si>
    <t>f7dad0c0-a916-4efc-a133-ad97ee1a29a9</t>
  </si>
  <si>
    <t>3b74b97e-2f75-44de-8b3d-868df658f5ca</t>
  </si>
  <si>
    <t>3b79097b-52ec-4042-9480-03e214a3db3c</t>
  </si>
  <si>
    <t>ed83bc7d-5a30-421f-8feb-054fae9afb58</t>
  </si>
  <si>
    <t>3b86d3b0-0275-4106-a05c-277ceef758fa</t>
  </si>
  <si>
    <t>b4d9f0b1-396f-4908-b83f-f637d677753d</t>
  </si>
  <si>
    <t>811e0ba7-9089-4871-8ad4-7740e538021f</t>
  </si>
  <si>
    <t>3b958d53-529b-4fda-aaa7-f1f85dfe30b3</t>
  </si>
  <si>
    <t>3b9a1786-0274-46fc-92b9-8aefe1f3771f</t>
  </si>
  <si>
    <t>325aabfb-fa00-4032-b004-c6c36c965e4c</t>
  </si>
  <si>
    <t>226f2cfa-f055-4432-bbc7-1533f9448f74</t>
  </si>
  <si>
    <t>3bb399bb-cf2c-4fd8-9553-69a8540afc60</t>
  </si>
  <si>
    <t>3bbcd5d2-7e53-4c8c-859f-caa5226bfd76</t>
  </si>
  <si>
    <t>3bbe3309-a77c-494d-a3a6-d1c07dc3d34f</t>
  </si>
  <si>
    <t>e723d27f-e589-4853-aadc-36e7938ec964</t>
  </si>
  <si>
    <t>37d9a94b-ffb4-485f-a4f0-cca18bc62bf6</t>
  </si>
  <si>
    <t>3bcea024-e520-4d99-aa0f-d49eafe76eaa</t>
  </si>
  <si>
    <t>3bda2ea7-9ce7-4837-a5b3-42453f0ea8f7</t>
  </si>
  <si>
    <t>3bdc3274-55ae-46a9-a434-9172820f1407</t>
  </si>
  <si>
    <t>a8d191e8-2f99-4308-bbf4-d4040bd9c4f5</t>
  </si>
  <si>
    <t>464a51b9-286f-4309-b0ff-319629883adb</t>
  </si>
  <si>
    <t>3bdf2be0-ee88-45fc-9045-78372595ec04</t>
  </si>
  <si>
    <t>d139c37c-bd1e-4a53-b78f-df97f63a9472</t>
  </si>
  <si>
    <t>f9925d2d-4c82-4a54-8a4a-c99afedf39d0</t>
  </si>
  <si>
    <t>4e9fd328-bf84-4e0f-bd0f-d53205f8353e</t>
  </si>
  <si>
    <t>3be51887-5f84-405e-832e-143b42327813</t>
  </si>
  <si>
    <t>c1da4039-1b9b-4cdc-b183-cca3cf924430</t>
  </si>
  <si>
    <t>8eb5405e-1b61-4f8e-bd28-d44ab7b20d88</t>
  </si>
  <si>
    <t>3c21b428-9201-49f1-9618-c2bd9e58b18e</t>
  </si>
  <si>
    <t>3c233826-04eb-467f-a9ec-7373de0df76b</t>
  </si>
  <si>
    <t>3c306213-fddc-4c8a-9c0a-518d13798e55</t>
  </si>
  <si>
    <t>3c3938a1-ab7a-42e1-b360-5d3ff1484974</t>
  </si>
  <si>
    <t>e9c04371-f668-4a5c-a6ea-19f44b4cd4fc</t>
  </si>
  <si>
    <t>3c3ec192-acd7-4c91-8e82-18cff7d859ec</t>
  </si>
  <si>
    <t>3c4abd62-6d83-48e9-9fc1-1d8537b322c3</t>
  </si>
  <si>
    <t>6040ef3f-3381-4028-b9c4-4a970b169058</t>
  </si>
  <si>
    <t>3c68dec5-5220-4449-8628-e51cff2061ce</t>
  </si>
  <si>
    <t>908e0c1f-bb2d-47d8-a578-c47e001a0e85</t>
  </si>
  <si>
    <t>05076c5c-f5e8-4481-b11b-26d45c1d04ee</t>
  </si>
  <si>
    <t>3c6c1e09-8e0d-4743-af86-dace3aa49957</t>
  </si>
  <si>
    <t>e33b89b0-2e5d-4f57-9410-26c6021e003e</t>
  </si>
  <si>
    <t>3c9cb197-48c1-4e91-a5cf-0902aabe210d</t>
  </si>
  <si>
    <t>3ca9ee2c-5d89-4eda-a780-b42c7948d84d</t>
  </si>
  <si>
    <t>3cb7f838-6c59-4aac-9989-e16329eca969</t>
  </si>
  <si>
    <t>3ced1403-913d-4dfb-b91d-152dc475a942</t>
  </si>
  <si>
    <t>06524eb0-c68e-43af-8b41-61112f6ef043</t>
  </si>
  <si>
    <t>b34e1e55-c960-4290-94a5-3141886c7fc3</t>
  </si>
  <si>
    <t>44afd1b8-0ca4-4422-bec9-5fbe9244c39b</t>
  </si>
  <si>
    <t>c2d58d75-a2a9-4658-bad4-0a6d7f28fdbf</t>
  </si>
  <si>
    <t>cc05d619-cd23-4fa7-a48a-d7aff34bf308</t>
  </si>
  <si>
    <t>3d074796-7790-4293-bd19-403ca3e223c2</t>
  </si>
  <si>
    <t>3d191de6-0d18-45ff-9574-74fa0ab52fbc</t>
  </si>
  <si>
    <t>3d1bfe02-7f7b-47f9-be1f-8de618576531</t>
  </si>
  <si>
    <t>3d5656df-df5b-4355-ac9e-a66f584b6d0c</t>
  </si>
  <si>
    <t>3dae26e4-52b9-419f-b50e-2c60512642b6</t>
  </si>
  <si>
    <t>3dbd1360-07cd-4420-b7d7-15e2768d5201</t>
  </si>
  <si>
    <t>3692c040-4967-4fc4-8122-13668bcba13b</t>
  </si>
  <si>
    <t>ef6fec78-d0c1-459b-8a81-181e15a8cba7</t>
  </si>
  <si>
    <t>3dc1f526-84af-43d1-bb91-7352aab8be50</t>
  </si>
  <si>
    <t>59e05b0b-1eae-41c4-8e90-54ab710784f6</t>
  </si>
  <si>
    <t>9c606ddb-e2bd-4ab1-bfb4-fa355ff6066d</t>
  </si>
  <si>
    <t>3dc8a7be-82d1-4a09-902d-6a12c47e6023</t>
  </si>
  <si>
    <t>b52eb377-22cb-40a8-9def-1c351d6f6dad</t>
  </si>
  <si>
    <t>d8c89a52-f4e5-41d4-a7e2-7ce9a8886062</t>
  </si>
  <si>
    <t>3dd28f2b-2fae-45f7-9a75-9851b000f5ca</t>
  </si>
  <si>
    <t>3de814e5-2634-4ac3-bb9d-08d17ecf905b</t>
  </si>
  <si>
    <t>5f84766f-615f-4c49-adac-e946e5d6fc02</t>
  </si>
  <si>
    <t>0616c80f-a741-4a0e-940d-91cd3c934424</t>
  </si>
  <si>
    <t>3def29ba-6d61-490f-a634-fc5323489a79</t>
  </si>
  <si>
    <t>3dfef1b5-e40c-4141-89dc-4fd5d757a183</t>
  </si>
  <si>
    <t>178daff2-7a1e-49f4-9003-ebaf45e75aed</t>
  </si>
  <si>
    <t>c07289ab-9f38-4cc8-82dd-c28315ba06d1</t>
  </si>
  <si>
    <t>3e145746-b911-47dd-abd4-071ce3e21980</t>
  </si>
  <si>
    <t>3e1ea3e5-1942-4992-836d-c424248e08d6</t>
  </si>
  <si>
    <t>3e6c2466-74fe-44c0-a6f3-dda79755d30a</t>
  </si>
  <si>
    <t>3e6fbc52-3e54-4a74-9ca1-7ce13048aab7</t>
  </si>
  <si>
    <t>97e10375-ab61-4fdc-abc5-768c767b0e4f</t>
  </si>
  <si>
    <t>3e706260-b83f-4280-b90b-a2d72f9f0849</t>
  </si>
  <si>
    <t>3e865359-f6ba-4823-950b-a14627031454</t>
  </si>
  <si>
    <t>3e903a81-179b-4aef-bebb-c0abb19d667f</t>
  </si>
  <si>
    <t>0510f8d9-d5b9-4167-aa26-d9cc74ccd848</t>
  </si>
  <si>
    <t>19fc6fce-5b98-459c-ada0-513e5aee963e</t>
  </si>
  <si>
    <t>efdac051-dc99-420d-953a-9c6d1699ab39</t>
  </si>
  <si>
    <t>6d618ca2-1f92-4ae8-82e8-d0f405bbee16</t>
  </si>
  <si>
    <t>7ff97a82-aa49-4e1a-81cd-79eb672956e6</t>
  </si>
  <si>
    <t>dabce828-5b4a-4f70-981f-512554de1471</t>
  </si>
  <si>
    <t>ab32f15d-1ce3-402f-b571-70667d9a2ec4</t>
  </si>
  <si>
    <t>3ea429f2-584e-438f-8f84-c0141acc0834</t>
  </si>
  <si>
    <t>98225d07-80b1-473d-94a5-26d3d6624f9d</t>
  </si>
  <si>
    <t>b8ce276f-827d-4ad0-8fe5-5b626763fa11</t>
  </si>
  <si>
    <t>3bd634d7-ee7f-4774-9b35-69b45f53a781</t>
  </si>
  <si>
    <t>3ea53377-fd65-4100-8190-b1553e6f269d</t>
  </si>
  <si>
    <t>3eb3d841-6cdb-41f9-b094-ae64ff31444d</t>
  </si>
  <si>
    <t>3f191a79-31a1-4332-9d6c-7a54746581c8</t>
  </si>
  <si>
    <t>2f68882d-680c-41c2-9e4a-366b2d3c84e7</t>
  </si>
  <si>
    <t>3f30441a-0e0e-4ea0-9c99-30077a66717c</t>
  </si>
  <si>
    <t>68863f07-f967-4bff-a116-8a5b8ef07afc</t>
  </si>
  <si>
    <t>a61c6bb3-5051-45f5-84af-c0c189a43b87</t>
  </si>
  <si>
    <t>4a69a11d-f215-4e70-b959-7ce1bef14895</t>
  </si>
  <si>
    <t>3f3a13b8-e511-4036-b73a-e82d4ccbb561</t>
  </si>
  <si>
    <t>3f675ad4-bbb7-4520-94f4-a04c5732b96d</t>
  </si>
  <si>
    <t>ca40e4e0-cb79-4dd2-92cf-a141655bc620</t>
  </si>
  <si>
    <t>43819119-8ad0-4e7b-9c46-45944d595c4a</t>
  </si>
  <si>
    <t>3f8adacc-631c-4a29-9ce7-bfc36dc05b1b</t>
  </si>
  <si>
    <t>44ca7d8c-ec06-468f-a109-52fab9fa15a1</t>
  </si>
  <si>
    <t>3df870b7-824a-48a5-8346-8bd58d573a00</t>
  </si>
  <si>
    <t>3f949666-c671-4511-b536-ea5d8b363989</t>
  </si>
  <si>
    <t>3faa1bac-e59f-4906-9da3-9a2b2272b3e7</t>
  </si>
  <si>
    <t>3fc85624-d58e-4429-8924-81f659960119</t>
  </si>
  <si>
    <t>4028dea5-ef0b-4a18-8c74-4268a9b1cb2d</t>
  </si>
  <si>
    <t>4047da61-487f-470c-b0d1-fb36bee4f262</t>
  </si>
  <si>
    <t>2d4515a5-8839-4898-b6a0-c443ac5ea688</t>
  </si>
  <si>
    <t>e84f2eee-c61c-428a-8f73-2bf4c0d16fcb</t>
  </si>
  <si>
    <t>1583b68d-12ff-4212-8c93-cca32161abf8</t>
  </si>
  <si>
    <t>9dea74bc-f97c-4593-8305-3305d80b26fe</t>
  </si>
  <si>
    <t>4f2bab37-1220-4092-b709-b176fe83d04a</t>
  </si>
  <si>
    <t>406127d9-a00e-4f9f-8999-5ac40fc8eb2c</t>
  </si>
  <si>
    <t>b0194cdc-69e6-49c1-9c2c-c28ab399b6ed</t>
  </si>
  <si>
    <t>402553e9-0549-4bf8-a7af-b797373a7f30</t>
  </si>
  <si>
    <t>4067623e-9290-4b56-9ef8-066877e137ea</t>
  </si>
  <si>
    <t>d5aa0b67-1b0f-451e-b7c8-351711daac72</t>
  </si>
  <si>
    <t>406d986b-d9cc-4061-aab1-cfff1371cb78</t>
  </si>
  <si>
    <t>4073172d-d633-4cf6-9bcc-069c29e1c6d5</t>
  </si>
  <si>
    <t>5d4eb357-b118-4f21-a11a-59ca32dbb4fb</t>
  </si>
  <si>
    <t>d811e2dd-9ae0-4dda-b3e3-519c4ae513df</t>
  </si>
  <si>
    <t>9b304b8e-12e2-4af3-ab98-62bdeb06c3e3</t>
  </si>
  <si>
    <t>f3831d59-5d4d-41d9-9097-a09c2f3de1cc</t>
  </si>
  <si>
    <t>c782ee0f-58bf-4454-a87e-b391fab04ea2</t>
  </si>
  <si>
    <t>407bd436-5369-454b-9018-2d56889d0e14</t>
  </si>
  <si>
    <t>5adc2cce-8854-44e5-979d-ebd7a5c6ffc6</t>
  </si>
  <si>
    <t>40892986-3be0-4290-a9b1-18efd2515a76</t>
  </si>
  <si>
    <t>40d0c69b-4c00-4dc0-a51a-6460c5be2b1b</t>
  </si>
  <si>
    <t>40e29093-dab3-463f-a58d-76a19c2e16a6</t>
  </si>
  <si>
    <t>40ffddc3-8840-4a05-9539-f2b8c3ee2e32</t>
  </si>
  <si>
    <t>4153e437-1e24-4a35-bcc1-38ef33b5a3e4</t>
  </si>
  <si>
    <t>415a5312-07ee-4cfc-86c7-5a9419f60e19</t>
  </si>
  <si>
    <t>13fad173-7fcf-418a-87af-6da5bf14842f</t>
  </si>
  <si>
    <t>31191868-7ad9-4538-a237-fd09762ba99c</t>
  </si>
  <si>
    <t>40045c20-8814-4465-89c6-61d7562c6e7c</t>
  </si>
  <si>
    <t>32b968e4-0e1f-4e5a-8c9d-90551244e88c</t>
  </si>
  <si>
    <t>cc41af8e-49c5-449f-bb69-777de18e09b3</t>
  </si>
  <si>
    <t>7a50dac0-a380-4578-be01-b33ec9949a12</t>
  </si>
  <si>
    <t>32125a6d-01c7-4f8c-ab1b-ff5b17dae747</t>
  </si>
  <si>
    <t>415f2de8-43b0-42d7-8dd7-e52264ec192b</t>
  </si>
  <si>
    <t>4176b95b-5e36-49b5-91d2-688adb39832e</t>
  </si>
  <si>
    <t>41818f36-89d6-4465-8418-a493a6e1124e</t>
  </si>
  <si>
    <t>41a1099c-b6fa-4872-9001-c49c920b1c73</t>
  </si>
  <si>
    <t>41cd8446-f3e4-4bd3-a30b-7670f4d9c4b5</t>
  </si>
  <si>
    <t>420bb62f-7447-42c6-8f10-4195aadece3d</t>
  </si>
  <si>
    <t>42200333-da5a-45a3-b0ab-ea8402b6ee30</t>
  </si>
  <si>
    <t>cfec9eed-6d00-4fd8-83ee-2237b12079cf</t>
  </si>
  <si>
    <t>5b5273f1-b9b3-4aa6-8df2-30f5cd29673e</t>
  </si>
  <si>
    <t>422ffde2-416f-47d9-9d0b-b511122602ba</t>
  </si>
  <si>
    <t>424da932-e23c-42f4-9c84-4fac4d2e7924</t>
  </si>
  <si>
    <t>425aa1ed-82ab-4ecf-b62f-d61e1848706d</t>
  </si>
  <si>
    <t>028898a8-c442-4b20-ac07-77d18509471e</t>
  </si>
  <si>
    <t>732b8bf8-5c11-4cd9-a877-fa98531fc52e</t>
  </si>
  <si>
    <t>c0d0cdba-c912-47c9-b7ba-ac0795b38cff</t>
  </si>
  <si>
    <t>f6dc59f8-d210-4722-9b0e-a2dfc7972e9a</t>
  </si>
  <si>
    <t>01aadbc2-aa29-49b6-949a-5fb1ae2b2530</t>
  </si>
  <si>
    <t>79197938-2e54-454b-a969-6a23f68104fe</t>
  </si>
  <si>
    <t>51af914a-4fba-4786-aafd-7d6bb1e96b7f</t>
  </si>
  <si>
    <t>81e74e5d-22aa-4eec-a54a-9ae0ac74b4cc</t>
  </si>
  <si>
    <t>47badfd0-3c66-4811-b0e5-402a18d2ddef</t>
  </si>
  <si>
    <t>9f222d2c-b4b8-41a1-86d4-ae9ade2cce0d</t>
  </si>
  <si>
    <t>b135bab8-5f72-4dcc-8c40-4d0af86585cd</t>
  </si>
  <si>
    <t>0cef9c51-defd-495c-8532-81e1ca4d4668</t>
  </si>
  <si>
    <t>db2901a3-e36a-42f4-873c-c721aded0af2</t>
  </si>
  <si>
    <t>a8f05e4a-0546-4f07-9c6f-9f92ae65da4f</t>
  </si>
  <si>
    <t>f500a037-a717-4c3e-9f40-f24754d6e59f</t>
  </si>
  <si>
    <t>05c33398-0ece-42dd-93bb-e4bf1820047b</t>
  </si>
  <si>
    <t>4267b2ae-7147-49fa-be35-28cf3223c640</t>
  </si>
  <si>
    <t>428bbfcf-cdfd-4a86-a32b-c0ffac16b17b</t>
  </si>
  <si>
    <t>928bebfb-e113-4ee3-a9a9-fcb4035b88f4</t>
  </si>
  <si>
    <t>d57858ab-0cdd-43f4-a709-e4d833df60f8</t>
  </si>
  <si>
    <t>429865d5-a75c-4a94-b588-3a684835d95a</t>
  </si>
  <si>
    <t>429aff4b-a03b-4630-bfbc-68f8c0657ff3</t>
  </si>
  <si>
    <t>42a29c2a-bb57-4153-ba89-be1c28350290</t>
  </si>
  <si>
    <t>42c6e23f-fc24-42ea-bafa-6c3f3a1c6480</t>
  </si>
  <si>
    <t>430798ca-a008-4e06-8bbf-7c8099d30d2a</t>
  </si>
  <si>
    <t>433075f6-bf04-4037-a551-f260fadf04b1</t>
  </si>
  <si>
    <t>da8795f3-4110-4653-8999-18825ed368c6</t>
  </si>
  <si>
    <t>43362a8d-0a2f-4023-8162-c267ba242fc2</t>
  </si>
  <si>
    <t>433c612d-5b21-4480-a080-cdbb290f8d9d</t>
  </si>
  <si>
    <t>43418d43-9e7b-44a1-9c9c-59f29e4b2333</t>
  </si>
  <si>
    <t>43486774-5f48-47f8-b42e-e2f086f873ee</t>
  </si>
  <si>
    <t>60c06c28-ed32-43b3-a104-a1a20ccb78f2</t>
  </si>
  <si>
    <t>8fb63dbe-bbfe-4282-9891-265f72b213c1</t>
  </si>
  <si>
    <t>d0111d1c-abf6-4f68-86ec-ceb9e6ea4d16</t>
  </si>
  <si>
    <t>4352d7d4-104b-4afe-9833-08d03e9beedf</t>
  </si>
  <si>
    <t>4358f93f-ce38-4734-8f8f-83b0b255ce41</t>
  </si>
  <si>
    <t>4387df7e-faee-42e4-a874-649aac0d3d0a</t>
  </si>
  <si>
    <t>438d08d3-0244-4dc0-99fd-2cb5dd2dacaf</t>
  </si>
  <si>
    <t>15b9fa78-2603-4124-8b17-26761e95e165</t>
  </si>
  <si>
    <t>2635143a-e684-4ab0-ba21-05e9cfe0e263</t>
  </si>
  <si>
    <t>1fd4461e-91bf-40fb-b1e5-6d654e7bfca7</t>
  </si>
  <si>
    <t>43a0c371-a43c-4782-a40a-4cb8b615db24</t>
  </si>
  <si>
    <t>43bb965b-8973-4d95-ae02-3fb6443498f4</t>
  </si>
  <si>
    <t>9859f0f3-bcd4-41ae-a664-fec4d05b3804</t>
  </si>
  <si>
    <t>43bea110-10cf-4733-bae5-986e65bdd4ac</t>
  </si>
  <si>
    <t>43c623ea-f773-45f8-a7a4-ca57a8a9ef8d</t>
  </si>
  <si>
    <t>a85f1b36-76be-4408-a162-c8d152a96265</t>
  </si>
  <si>
    <t>da2c0631-3b3f-4764-84b8-9a89f3e61582</t>
  </si>
  <si>
    <t>e1a2d75e-b519-4bf4-b828-98f75c618981</t>
  </si>
  <si>
    <t>92e033ab-a9f6-49a7-af64-a135ead17313</t>
  </si>
  <si>
    <t>43f625db-7488-4904-8670-34d9d8b9aafa</t>
  </si>
  <si>
    <t>4436e402-e95f-443c-aa35-c8afa929c35c</t>
  </si>
  <si>
    <t>0ac9911e-44f1-482b-8e85-b7063ed9c3d1</t>
  </si>
  <si>
    <t>93ae0ad1-8542-410f-aa4c-3ed5b33e97bb</t>
  </si>
  <si>
    <t>391ed073-fd9f-4eb5-ab1c-0832939662ef</t>
  </si>
  <si>
    <t>cdaf46f8-49f2-4894-bac5-b8b36d6248ff</t>
  </si>
  <si>
    <t>a6d201d3-a9e5-40ee-a354-1eb40b0f42e9</t>
  </si>
  <si>
    <t>94b7994a-8ec0-4ad8-abe2-20c2b195d5f0</t>
  </si>
  <si>
    <t>443ac91f-0839-4b57-9d3a-21ef030089ea</t>
  </si>
  <si>
    <t>44442672-6f3c-4417-ae7a-23078154efa4</t>
  </si>
  <si>
    <t>4475a618-7723-4263-a043-61e111c3adcc</t>
  </si>
  <si>
    <t>216f5631-85f5-4d5e-8b71-b71077aad20b</t>
  </si>
  <si>
    <t>2df16296-0ec4-4990-b566-259af4f4d0ef</t>
  </si>
  <si>
    <t>0de8af36-3de4-41d8-96a1-92dbfb576713</t>
  </si>
  <si>
    <t>4647e3f0-bd03-41cc-ae02-bf712c4a4fcf</t>
  </si>
  <si>
    <t>35dd6e98-596a-4c60-868c-750e279d19f4</t>
  </si>
  <si>
    <t>895dc1cf-70d6-4375-8c46-808360c02b77</t>
  </si>
  <si>
    <t>3d86e807-d81b-48fb-ac91-8c6554537906</t>
  </si>
  <si>
    <t>c8afe2d4-e54a-41da-9236-71138b7c9126</t>
  </si>
  <si>
    <t>903117ec-e9d2-4135-a37b-41dd013df237</t>
  </si>
  <si>
    <t>ced78ebc-7dc3-4022-90de-202ccf242f94</t>
  </si>
  <si>
    <t>2c2a3894-dd91-4f5d-8c61-19ff76056df6</t>
  </si>
  <si>
    <t>44775420-5449-4258-b389-9ec5462efd12</t>
  </si>
  <si>
    <t>44bcd9ed-53b5-4005-b2dc-b57115bc196b</t>
  </si>
  <si>
    <t>44bfe6f3-2b54-4eb9-8e2d-e19630b278a0</t>
  </si>
  <si>
    <t>4c793b18-b3ac-47ea-a845-e52c35217282</t>
  </si>
  <si>
    <t>c5dfa75e-ff19-4858-895b-c087c85f5f39</t>
  </si>
  <si>
    <t>4e9dcae6-541e-4a35-b7d3-eca88742863b</t>
  </si>
  <si>
    <t>44fea0f7-cdf9-46b3-b282-2a97433a1a58</t>
  </si>
  <si>
    <t>45470a5b-0772-451c-bbe8-e9d13817d838</t>
  </si>
  <si>
    <t>f6337938-89e3-4d28-a9c8-aca889b35a5b</t>
  </si>
  <si>
    <t>ab6705b2-e5ef-4194-8ff4-3f5fe9737257</t>
  </si>
  <si>
    <t>45597b55-3d7f-4ecb-ab10-2ab0dc494e39</t>
  </si>
  <si>
    <t>7aab85fc-14a0-4dee-b6b2-19a986882d6b</t>
  </si>
  <si>
    <t>45684242-03ec-4575-b20e-aaa3ad37e907</t>
  </si>
  <si>
    <t>ff710267-dff4-4347-8afb-959eec0b4b6c</t>
  </si>
  <si>
    <t>6aaa6940-6c5e-4509-95d4-d660139bafaf</t>
  </si>
  <si>
    <t>456fa056-ceb1-45aa-9a46-048c42e78921</t>
  </si>
  <si>
    <t>458fa69b-bb6a-43ad-bff3-1a3dee1c8395</t>
  </si>
  <si>
    <t>45afb0ac-1d78-4f5d-ac65-342f5a751740</t>
  </si>
  <si>
    <t>45b76fe4-d7fe-464b-9aa1-a5f8f6978c77</t>
  </si>
  <si>
    <t>45b87805-f778-4060-87b7-7db4aa6c9af6</t>
  </si>
  <si>
    <t>8578ac3f-09fb-4697-864f-46044a3036b9</t>
  </si>
  <si>
    <t>89a6fed0-624d-4420-834c-3dd86f50e3e1</t>
  </si>
  <si>
    <t>45cb7715-30eb-490e-a3ae-da337faab56a</t>
  </si>
  <si>
    <t>45cb806a-2c4f-489e-90f0-112f4ea9cf47</t>
  </si>
  <si>
    <t>45d7859e-5fd6-4a93-adc4-ed8de7d43553</t>
  </si>
  <si>
    <t>ac58bc93-a4ed-4b47-81bb-bbf03d24bb06</t>
  </si>
  <si>
    <t>17e1b968-0a89-4e01-977c-b76716226ab2</t>
  </si>
  <si>
    <t>45e2a015-be98-4d6f-b202-f0051551e798</t>
  </si>
  <si>
    <t>45f4bf6a-e580-4b3b-aab7-5fbc23eb18f4</t>
  </si>
  <si>
    <t>f178d20f-25ff-4b4d-9cb2-c05b313be365</t>
  </si>
  <si>
    <t>8504fc57-eb0e-4c99-b00d-9dbac49e08c4</t>
  </si>
  <si>
    <t>45f7c198-cc0a-49a6-84ca-be00fdd17859</t>
  </si>
  <si>
    <t>464a8739-c02e-40f0-92fc-158e7a163d3c</t>
  </si>
  <si>
    <t>f091a2a0-844e-428c-92d3-cd6db68657a6</t>
  </si>
  <si>
    <t>591d735c-35a7-4d4d-8191-6eaf52959e40</t>
  </si>
  <si>
    <t>46839c0e-6964-4e04-96fe-4003d087b26c</t>
  </si>
  <si>
    <t>469010e8-28f3-4cc3-b000-48133ea5ec41</t>
  </si>
  <si>
    <t>4699b489-2f9e-4c09-bb5e-dfafe507a285</t>
  </si>
  <si>
    <t>4703bc1a-5a9f-4ed5-af7d-12c1f125d423</t>
  </si>
  <si>
    <t>4705322a-6b85-4891-bc68-52cdcfaf2f64</t>
  </si>
  <si>
    <t>0f7fc23d-bb68-4765-9623-a4592a094204</t>
  </si>
  <si>
    <t>0064d9df-f3ad-4475-9efd-9506217d0ff9</t>
  </si>
  <si>
    <t>4128294d-daa0-46da-bc6f-f1b6f2653d7a</t>
  </si>
  <si>
    <t>ef88a9e3-c150-415e-9067-3e73f89dbb63</t>
  </si>
  <si>
    <t>435c168f-5021-450c-a9de-f9d8f8db810b</t>
  </si>
  <si>
    <t>72650d03-7227-4a1a-98fb-cafdbbce0122</t>
  </si>
  <si>
    <t>80dd4efa-0a8a-45ee-a7fd-8f9276fd6952</t>
  </si>
  <si>
    <t>a08f88e9-8a53-4053-8af7-e1a50da51bb3</t>
  </si>
  <si>
    <t>470e2435-ab81-42a3-9adf-545a97d69b16</t>
  </si>
  <si>
    <t>37f6a84a-d1a7-48e6-a87d-5b46100bd432</t>
  </si>
  <si>
    <t>df7a5b6c-22e4-49e3-9c82-20fea760f89d</t>
  </si>
  <si>
    <t>2c0aa244-63f4-4c96-85e5-248e3d4df82b</t>
  </si>
  <si>
    <t>4736a42d-d48e-4440-b7aa-ec906ec4d2ac</t>
  </si>
  <si>
    <t>47cd191f-f1c1-48a1-9f4f-5a51bff7fce2</t>
  </si>
  <si>
    <t>47d6fec3-b2db-4199-8285-c894cfc9f3af</t>
  </si>
  <si>
    <t>47edd679-a734-4b37-a5a1-16f415f964a8</t>
  </si>
  <si>
    <t>64d3bd74-7058-4178-8826-059276f043d4</t>
  </si>
  <si>
    <t>47fd941b-c05b-451d-999a-5bb533c8124b</t>
  </si>
  <si>
    <t>b928240d-997b-448b-b1d5-91d7c3156698</t>
  </si>
  <si>
    <t>87cbade0-8854-452a-a49e-1adff136b510</t>
  </si>
  <si>
    <t>47fe053b-4860-4261-9b96-41d8a0bb5fb6</t>
  </si>
  <si>
    <t>c487de2d-6b75-4d87-a515-4cadc3f4aef1</t>
  </si>
  <si>
    <t>e2d11a5b-e850-4c11-ba9f-c95890e38de2</t>
  </si>
  <si>
    <t>480d1def-49fb-4841-926c-c14d6497bda3</t>
  </si>
  <si>
    <t>4811b123-b7d6-4b61-8f5a-6b5f8aaf6a7d</t>
  </si>
  <si>
    <t>48412f4f-f61b-4bd8-83c4-b021f8002fe9</t>
  </si>
  <si>
    <t>d21b733b-0605-453f-aa57-1e9cb9962ecd</t>
  </si>
  <si>
    <t>8a83b678-8f97-4cb7-a328-7477d4d715cb</t>
  </si>
  <si>
    <t>4841e5fb-d029-412c-8779-8f3854279d36</t>
  </si>
  <si>
    <t>04d2b699-5dd9-4b1a-bb0b-63d758c11b91</t>
  </si>
  <si>
    <t>03453006-e934-4c60-b031-8c8bbe8989f4</t>
  </si>
  <si>
    <t>a0472fe0-b79e-42fe-9519-62ab4b41de2a</t>
  </si>
  <si>
    <t>9f367155-26c2-41ac-b598-68ce9db7b73b</t>
  </si>
  <si>
    <t>4852759e-2f95-40ce-89d5-631fa0743930</t>
  </si>
  <si>
    <t>48642747-1326-4d87-997a-e57ce924b258</t>
  </si>
  <si>
    <t>48a53a91-26aa-42b4-9f9f-5b1a7b020640</t>
  </si>
  <si>
    <t>48c3b804-faf7-47ba-a074-80b730659be5</t>
  </si>
  <si>
    <t>48cd85db-e427-4b87-9ea8-08dc76fafecf</t>
  </si>
  <si>
    <t>2ff88f70-c9c6-404e-bb9d-15ca4fc29559</t>
  </si>
  <si>
    <t>3270d4d6-110c-4d76-9c89-9bd61826c566</t>
  </si>
  <si>
    <t>48d50f01-e787-4ccc-9f06-3c42e7bcebd5</t>
  </si>
  <si>
    <t>a60f60c5-d214-4e21-9a87-ad52731998a4</t>
  </si>
  <si>
    <t>aace1d6a-be96-4e06-9687-374e0cb5fac2</t>
  </si>
  <si>
    <t>49123c97-44eb-4c49-9d5b-2e117b025812</t>
  </si>
  <si>
    <t>f2da1e69-2af3-40d3-8c6c-1960527ece8d</t>
  </si>
  <si>
    <t>491765eb-81f7-4599-b14f-829bbb55a9b7</t>
  </si>
  <si>
    <t>4921f2b8-d43b-4b22-bdb9-2571ce096735</t>
  </si>
  <si>
    <t>e833b940-0186-41ef-bc0d-0f1b33dcd2c6</t>
  </si>
  <si>
    <t>4927c25e-6890-44d6-907f-ec59360efd60</t>
  </si>
  <si>
    <t>4948f0ad-1a0e-45f0-bb1d-63179a8d018e</t>
  </si>
  <si>
    <t>4965b55a-c02a-4102-bd79-26eefae49e86</t>
  </si>
  <si>
    <t>496f1a16-3890-440b-ae22-82f3f54c99ca</t>
  </si>
  <si>
    <t>8f9c5511-4e4d-4dc1-b206-1655d432d8ec</t>
  </si>
  <si>
    <t>ce5886d6-845d-4ba3-a68c-15590267d3e0</t>
  </si>
  <si>
    <t>497968c5-de80-4d1b-87d9-2a95c843b939</t>
  </si>
  <si>
    <t>4995c0e7-2738-4408-94d5-6cf0657162f7</t>
  </si>
  <si>
    <t>58bd524b-1d65-41de-860a-65304038eee1</t>
  </si>
  <si>
    <t>0294adda-9da4-4d0a-a8ca-b900703238b0</t>
  </si>
  <si>
    <t>4995debc-b753-4401-b556-a2bcbb897eba</t>
  </si>
  <si>
    <t>49beb24f-722e-4446-8ec1-bfc690ce0e9b</t>
  </si>
  <si>
    <t>49e2fda6-50fd-46d1-adf9-a1ca553f60ee</t>
  </si>
  <si>
    <t>dd3496cb-5678-490b-aa6e-fda42ab767ba</t>
  </si>
  <si>
    <t>49ebb70f-ef0d-487e-a32d-92f8cc35bde0</t>
  </si>
  <si>
    <t>49f20164-21a5-426d-b792-deff34acd20e</t>
  </si>
  <si>
    <t>437a4dfa-9807-4fa2-95eb-a2262d287dd0</t>
  </si>
  <si>
    <t>4078551c-cb18-43a9-ab8f-4e96ac65e9a6</t>
  </si>
  <si>
    <t>675cb2d3-d26d-4ec5-9e24-326d175eec28</t>
  </si>
  <si>
    <t>355b706f-2fcd-43c7-b869-33652007c8f6</t>
  </si>
  <si>
    <t>e33528e0-f851-4eb1-b15b-2f2e1f67b971</t>
  </si>
  <si>
    <t>aff2953d-3b41-4a3b-955a-07a9bf92fb03</t>
  </si>
  <si>
    <t>a7654542-b4ca-46b6-bad2-9c6c5dda749e</t>
  </si>
  <si>
    <t>4a1f1d1f-9973-45db-9b8e-aa6953420fee</t>
  </si>
  <si>
    <t>4a1f280b-e491-4433-932c-fe32ffe563b1</t>
  </si>
  <si>
    <t>4a3d82ba-b5e3-4d64-8aaa-6f9d8c4ace6c</t>
  </si>
  <si>
    <t>2851fc66-aed0-4fc4-9725-1bcea748b4f4</t>
  </si>
  <si>
    <t>f2893fd7-36d4-4457-971b-d792440f42e8</t>
  </si>
  <si>
    <t>4a45528a-043e-4b08-8d78-36bf9595ae0b</t>
  </si>
  <si>
    <t>3ab5e63a-3309-4ff6-b3ab-8fe25c6f6fe8</t>
  </si>
  <si>
    <t>f63fc38e-fb96-44ab-8311-8aad1b72d389</t>
  </si>
  <si>
    <t>4a4d0533-3d7f-4b0d-b4a6-e3dfd5d7279e</t>
  </si>
  <si>
    <t>d73772a8-efa3-445c-b9c2-0498fea9815f</t>
  </si>
  <si>
    <t>5236a962-7989-4563-9d86-b3c5e5af4d6a</t>
  </si>
  <si>
    <t>4a664bd8-9e57-4053-bccf-c92783a15eb2</t>
  </si>
  <si>
    <t>4a6f6745-5bbf-4ab0-8677-737224f02c10</t>
  </si>
  <si>
    <t>8ab96928-8874-42f8-b09f-5720e23f5b13</t>
  </si>
  <si>
    <t>6e2c324d-f362-494a-b184-c20ab81fa125</t>
  </si>
  <si>
    <t>9f8991e4-b97c-4156-bf8f-918c6c5c84ff</t>
  </si>
  <si>
    <t>3e854d8b-b8ab-46a8-a041-23d79ea41d5c</t>
  </si>
  <si>
    <t>b8eaa7f4-6966-42c3-8f9c-252ebe27b000</t>
  </si>
  <si>
    <t>4e6710cc-7fbf-4791-8571-53a7500744df</t>
  </si>
  <si>
    <t>4a7ad76b-bc36-4a1c-8a53-3119ad40d589</t>
  </si>
  <si>
    <t>4a863deb-bd7e-4cad-90e7-6e781bd55a02</t>
  </si>
  <si>
    <t>4a98ebd2-ff85-4f99-8790-79661cfe9940</t>
  </si>
  <si>
    <t>4a9d82bc-ae1e-418d-a325-19a0d98ef0fd</t>
  </si>
  <si>
    <t>4ac9437d-3ace-43b5-9bd7-45c1e3bd71a4</t>
  </si>
  <si>
    <t>4b0074a2-9ed9-4063-8999-01bb772a27e6</t>
  </si>
  <si>
    <t>815bee16-96b1-4568-9a9d-4cd694df2e32</t>
  </si>
  <si>
    <t>073183d8-f511-413c-99ee-5506e2dd16d7</t>
  </si>
  <si>
    <t>4b04d792-9b18-421e-a58e-3c15bd6baa31</t>
  </si>
  <si>
    <t>4b0d241e-b806-4e49-a9c9-4f4ec29610f6</t>
  </si>
  <si>
    <t>be6897b8-6287-4152-bb40-bbb267fe0c6c</t>
  </si>
  <si>
    <t>c531f85c-b6ed-4edf-aac6-7290ad6c1025</t>
  </si>
  <si>
    <t>4b485ee4-38fb-4149-a42f-74f5d908c88f</t>
  </si>
  <si>
    <t>bc668954-dd0a-4cf3-b930-886b56612582</t>
  </si>
  <si>
    <t>82cf9068-568f-4551-ac3d-121eb85c5cba</t>
  </si>
  <si>
    <t>4b4ca8ee-6359-4f6d-8c9f-236c8b28eae8</t>
  </si>
  <si>
    <t>4b6c0ab0-c36a-4d0f-9bcc-cc5d6b2887ba</t>
  </si>
  <si>
    <t>4b6e5768-1a14-49f4-81ed-3ecbdf060d1c</t>
  </si>
  <si>
    <t>4dd76864-719e-4db8-b8bf-dc382a919ba8</t>
  </si>
  <si>
    <t>7215bbdb-221d-4095-937b-f31146029697</t>
  </si>
  <si>
    <t>52bac6ea-f118-4ecb-90ed-2094ff16c87f</t>
  </si>
  <si>
    <t>8647622a-3d26-46a8-bccc-5bb11482bdd6</t>
  </si>
  <si>
    <t>4b96457f-8389-4404-b629-430304eb7f1b</t>
  </si>
  <si>
    <t>faf502f2-9147-4f3d-afed-2789933bdc8b</t>
  </si>
  <si>
    <t>f9f30d2e-e4c7-4613-a823-44b6f5b21790</t>
  </si>
  <si>
    <t>4b9775fe-1242-484b-95aa-a4c73ed0c677</t>
  </si>
  <si>
    <t>6418bb23-aea6-45a5-bdb2-e57c8e309518</t>
  </si>
  <si>
    <t>4bde7862-796f-498e-97a0-f0379bd36311</t>
  </si>
  <si>
    <t>4b97c063-21a5-4c35-b12d-a1e27c3dfc7b</t>
  </si>
  <si>
    <t>121e51f3-048b-4b14-ab1c-e0ae0edcd32e</t>
  </si>
  <si>
    <t>84e79cdb-f52f-4e30-a815-aeb06ed3a6df</t>
  </si>
  <si>
    <t>4bb887fd-d04c-4453-88aa-2388e3b303a1</t>
  </si>
  <si>
    <t>4bb98e0b-75b9-4dd7-a5d6-cbac791af496</t>
  </si>
  <si>
    <t>4bb9aa24-10ee-4880-8d1a-f6ff01798ab0</t>
  </si>
  <si>
    <t>4bbaf246-ee27-4e12-9695-e10891b33f80</t>
  </si>
  <si>
    <t>1feeb92e-6363-4ed8-aba7-3fa4abc4f46d</t>
  </si>
  <si>
    <t>4bc12f92-158b-4565-bc72-5d9bca426e8b</t>
  </si>
  <si>
    <t>8c74ec7f-7398-41cd-8c56-2f0b6f34b4f5</t>
  </si>
  <si>
    <t>4bd5a8cd-babb-4c08-8148-269905f9b6e5</t>
  </si>
  <si>
    <t>4c129c08-4886-43e7-95b3-08d3063efaf5</t>
  </si>
  <si>
    <t>10002e75-b20d-4416-8591-56a10b577cfa</t>
  </si>
  <si>
    <t>4c207394-b2b1-4ca5-9565-7920895f054f</t>
  </si>
  <si>
    <t>11c3495e-d77a-48aa-af80-fe690575c170</t>
  </si>
  <si>
    <t>ca52a11b-c063-4603-8879-9312f8da7941</t>
  </si>
  <si>
    <t>158dfb1c-6ae5-4920-8cfb-98a61479fe01</t>
  </si>
  <si>
    <t>a42a7fed-3fcf-4e33-b67b-1ffd12471ac1</t>
  </si>
  <si>
    <t>6cc62a59-203d-455e-81f5-5f04009ada6b</t>
  </si>
  <si>
    <t>47a5a335-b9bf-4015-8c8b-2f16271de9f4</t>
  </si>
  <si>
    <t>c72b3365-fbd0-45fc-b76e-9129110cdc41</t>
  </si>
  <si>
    <t>0b2b1cdc-dc40-42a6-9aff-1d23d69267e1</t>
  </si>
  <si>
    <t>da8d3c95-5c30-4164-bfa7-341f61419600</t>
  </si>
  <si>
    <t>cb924ce7-b55a-41e1-ac69-951ca564c7e4</t>
  </si>
  <si>
    <t>4c75ffa8-be40-407c-bf26-0cb2754b726d</t>
  </si>
  <si>
    <t>4c8cc56c-0ddb-4571-aa25-0bc951fba212</t>
  </si>
  <si>
    <t>4c9a54aa-def3-4b4d-8bb7-c9c8b54751f4</t>
  </si>
  <si>
    <t>4ca7b622-f1c8-4b1c-9605-161b1cfa91df</t>
  </si>
  <si>
    <t>c513bf3a-631c-49f1-9992-c57e4d7656e9</t>
  </si>
  <si>
    <t>86afe94a-c837-45fa-a699-1fb616b10c2e</t>
  </si>
  <si>
    <t>4cbdb496-6d4d-4371-8710-a9e7271c9078</t>
  </si>
  <si>
    <t>4cc8d45f-9e66-4a88-9de4-9ee2349ab7ad</t>
  </si>
  <si>
    <t>4cce4680-bfec-4ead-bfe1-0ea083150a68</t>
  </si>
  <si>
    <t>4cdb9d61-99ea-494b-958b-da4b6e8bb5fa</t>
  </si>
  <si>
    <t>4ce4a70d-5330-48cb-9635-038ea5997eb3</t>
  </si>
  <si>
    <t>4cebc3cb-97c4-491f-9131-9e7588b4597f</t>
  </si>
  <si>
    <t>4d1c4ba3-e7cf-4f71-ac3e-141b5a31e8b0</t>
  </si>
  <si>
    <t>7da768f2-fd1e-4bb7-be32-83dedd2ac595</t>
  </si>
  <si>
    <t>72b1a7db-42f0-4a9b-b3df-deb67c3da8fa</t>
  </si>
  <si>
    <t>4d3e2bfb-77be-4518-a196-529ee69f56ad</t>
  </si>
  <si>
    <t>4d41b58c-5da3-454a-91fb-7d38dc97ba14</t>
  </si>
  <si>
    <t>4d420b9f-7183-47cf-adff-1f844bdaf9ae</t>
  </si>
  <si>
    <t>4d4dd3cc-4b8a-4b10-b86a-35fabca45ffa</t>
  </si>
  <si>
    <t>ebc21288-b222-465e-bd9b-3927b068a16f</t>
  </si>
  <si>
    <t>4c44c9f2-249e-4838-881c-7f30f4c8772a</t>
  </si>
  <si>
    <t>4d59a883-500f-48a4-9c41-f6e9116e50ec</t>
  </si>
  <si>
    <t>cb086791-e5ff-42e3-8756-8526dd906ea0</t>
  </si>
  <si>
    <t>4d6384f2-7bbe-4e6e-bf84-961b9bb8eea6</t>
  </si>
  <si>
    <t>4d8f9c6f-e266-41c6-93c1-1478fa8bb343</t>
  </si>
  <si>
    <t>4d984885-1559-4090-8264-42b40fe8d366</t>
  </si>
  <si>
    <t>0f88d8f2-46d3-41d7-b362-43b4c6f71063</t>
  </si>
  <si>
    <t>4daa8d65-37b6-4a51-ba17-98cde581b779</t>
  </si>
  <si>
    <t>4de55236-a878-46f9-857a-52ec1d2c26d0</t>
  </si>
  <si>
    <t>4de8c8ea-728a-467a-aa69-4800e8880c95</t>
  </si>
  <si>
    <t>cc37c3f3-78a6-4336-9fda-25911dfee592</t>
  </si>
  <si>
    <t>4df8b0a8-a2f3-4ccf-9f1a-66877abe8041</t>
  </si>
  <si>
    <t>4e067f79-c974-4cd1-ba6b-86f57df2239c</t>
  </si>
  <si>
    <t>4e0b84e6-600c-4a2d-bc64-8805fd855ee3</t>
  </si>
  <si>
    <t>4e11116d-8743-4f06-b327-22597daeb6f4</t>
  </si>
  <si>
    <t>4e119108-d884-4711-9bab-dc0d105ac62d</t>
  </si>
  <si>
    <t>4e197d72-b390-4ff9-9f8c-bc3b11050899</t>
  </si>
  <si>
    <t>dbd520fa-2762-4cca-92c4-46a73613f8d8</t>
  </si>
  <si>
    <t>4e1a1630-7446-498e-9a33-bd113ab391d6</t>
  </si>
  <si>
    <t>4e593fc4-3ebe-40b8-b5c9-6d629a68a6d9</t>
  </si>
  <si>
    <t>de7731b9-c14f-4eb0-a212-43c69b7f7364</t>
  </si>
  <si>
    <t>4e5c6d69-4329-46b7-a355-602657ff0db2</t>
  </si>
  <si>
    <t>4e7e9729-c262-423d-9391-6bc24204d9d5</t>
  </si>
  <si>
    <t>fd95daab-4789-45e8-a9cc-215533363447</t>
  </si>
  <si>
    <t>4fe56552-a73b-4f38-98e7-a0bfa4587539</t>
  </si>
  <si>
    <t>4e967126-4d95-4288-a0df-8cca2986718d</t>
  </si>
  <si>
    <t>4ea91bef-9168-4b2a-95ed-be4a698db705</t>
  </si>
  <si>
    <t>4eb219af-61d7-4f79-95e2-c37ce14e1791</t>
  </si>
  <si>
    <t>b9800b7c-ac84-4165-9563-035b3d677fba</t>
  </si>
  <si>
    <t>b3cfef8b-c000-464a-bd16-3536075d0932</t>
  </si>
  <si>
    <t>4ebf3dd5-ba1b-48c2-9e5d-6c96127ea6cd</t>
  </si>
  <si>
    <t>18354de3-1259-46df-b433-547468de5c95</t>
  </si>
  <si>
    <t>3fed3574-ae7d-4000-8d7c-17766572ef56</t>
  </si>
  <si>
    <t>4ec2c8ec-9325-4b66-a370-820a56fbd1a3</t>
  </si>
  <si>
    <t>4ed0a556-c5ab-423e-8cc7-bf23baaa977f</t>
  </si>
  <si>
    <t>77ea88a2-aebe-4611-b561-dd88fbcebf2d</t>
  </si>
  <si>
    <t>ca78988b-e5a6-4aee-94cd-cc84548c451e</t>
  </si>
  <si>
    <t>51b84998-af8a-4250-a99c-9197a21e5c66</t>
  </si>
  <si>
    <t>4ed6057f-ac7a-4a52-b153-35efb0b48c68</t>
  </si>
  <si>
    <t>4ee38468-c4a6-45de-8374-a7589fefd096</t>
  </si>
  <si>
    <t>2dc52064-7ae6-47ae-84f2-90825fbad157</t>
  </si>
  <si>
    <t>dbf8f455-a8a8-4841-8698-140932dcb151</t>
  </si>
  <si>
    <t>4ef398f2-ca08-48b8-bba8-e90005f2b3a0</t>
  </si>
  <si>
    <t>4efbade7-fac4-433d-b111-fb99c97306c3</t>
  </si>
  <si>
    <t>f0f5058f-a304-4bfa-add0-2ce1418df22a</t>
  </si>
  <si>
    <t>4f0830e0-f262-4b39-b8a3-788cc3704536</t>
  </si>
  <si>
    <t>4f182956-f723-464d-984e-a1122fc95f3f</t>
  </si>
  <si>
    <t>4f19fad9-e0c7-49b6-9d93-38454a329434</t>
  </si>
  <si>
    <t>4f1a6204-f5a6-4b92-bf0e-b2ee12365cc1</t>
  </si>
  <si>
    <t>d527b5b6-dfd0-4bc9-85b8-cbdd28c01a04</t>
  </si>
  <si>
    <t>c45b0e77-d86f-4794-8b8f-add7286ef630</t>
  </si>
  <si>
    <t>4f1c6ae2-5d8e-4b36-bfbb-1e15eb0e0fb0</t>
  </si>
  <si>
    <t>e3325542-7027-4c81-bcc5-a4eafd4883c6</t>
  </si>
  <si>
    <t>a140cb12-1103-4145-ab32-9c1960bc6d35</t>
  </si>
  <si>
    <t>4f333921-6a72-4b04-9308-dea43da49d19</t>
  </si>
  <si>
    <t>f82e9a85-b925-41a0-9772-5e100ef430d5</t>
  </si>
  <si>
    <t>e18dfd81-8d6d-45db-a5c0-a7c93bce3179</t>
  </si>
  <si>
    <t>aa9d2145-ec3a-4cfa-945d-f7b877d85747</t>
  </si>
  <si>
    <t>4f61ddda-0def-4301-bf00-7cbb1a66bb14</t>
  </si>
  <si>
    <t>4f77b69d-391d-4105-861c-fd5b3f459c58</t>
  </si>
  <si>
    <t>4f8beac0-c4b7-4d8b-917b-2c48b9127324</t>
  </si>
  <si>
    <t>4face498-b1ef-44be-94c9-639956d8019b</t>
  </si>
  <si>
    <t>4fca4951-98c6-46e8-8285-6844ffc388a6</t>
  </si>
  <si>
    <t>4fcd6e76-d0bc-416a-a315-2bd9150502bb</t>
  </si>
  <si>
    <t>4fea7dc2-9617-40d1-9651-7712a9185f71</t>
  </si>
  <si>
    <t>d787c404-a3c6-4d47-b3e6-a8ed22ceb5f0</t>
  </si>
  <si>
    <t>ea1e6d59-08c6-4291-b8d0-f412f6763b8a</t>
  </si>
  <si>
    <t>4ff79955-08c2-4cb7-83f2-0b9be02fb9bd</t>
  </si>
  <si>
    <t>5002cb48-7b66-4347-b13c-456e37245e6c</t>
  </si>
  <si>
    <t>c62ec6bc-90b1-4a93-b05a-3ed17f71e639</t>
  </si>
  <si>
    <t>500f2ad3-06d0-47d6-adc3-5197ba90783e</t>
  </si>
  <si>
    <t>58f5be5a-f528-4020-92c7-9135790ae509</t>
  </si>
  <si>
    <t>beeaea57-5bfa-4a17-9f04-ea25f3caed27</t>
  </si>
  <si>
    <t>fb1442f6-5616-48dc-b791-675c3bd8cbf0</t>
  </si>
  <si>
    <t>deee05f6-9310-463f-9088-2df068e0596f</t>
  </si>
  <si>
    <t>501b3789-f2bb-4e47-aa8a-e583bcebcc98</t>
  </si>
  <si>
    <t>df469265-34c4-48a3-b4e4-8618432647da</t>
  </si>
  <si>
    <t>50319040-af9e-453f-b5ba-b460279be75a</t>
  </si>
  <si>
    <t>507167fe-938e-4ea1-850b-78e0954af04f</t>
  </si>
  <si>
    <t>508755ce-9b89-4c9b-b646-8864b21251ec</t>
  </si>
  <si>
    <t>508db0e5-0a2c-4a7d-ab89-d7b9d1c10f54</t>
  </si>
  <si>
    <t>50a34d48-cfb3-4a4c-88d6-051da28bcfc1</t>
  </si>
  <si>
    <t>50b0c0c2-756e-4c2c-ac3c-ea2e66f38a62</t>
  </si>
  <si>
    <t>50d0113c-836d-4958-930c-a5b921d55e8d</t>
  </si>
  <si>
    <t>a88a609b-49aa-4145-9b0d-f1c7c2f5da48</t>
  </si>
  <si>
    <t>3d970bf7-e6b7-436b-a069-c57931f8295d</t>
  </si>
  <si>
    <t>50db4d5d-de0f-4e15-ab8e-ee3149cfa6c9</t>
  </si>
  <si>
    <t>51732828-a686-49d3-ab4c-f0e893392ed9</t>
  </si>
  <si>
    <t>5176d925-38b2-4f1a-9bf7-f6b417e1704b</t>
  </si>
  <si>
    <t>518bfdd1-9e4c-4f44-835c-6ff03eb9256d</t>
  </si>
  <si>
    <t>518eaba9-2259-4451-9dc3-e37ba80dc68c</t>
  </si>
  <si>
    <t>bd32fc02-e110-4ca4-a284-826405cbcf03</t>
  </si>
  <si>
    <t>a3a312c4-11be-47c8-846d-963704832c2d</t>
  </si>
  <si>
    <t>51aa6b9b-47f9-4877-8958-fc815e2049b4</t>
  </si>
  <si>
    <t>51c5341b-0f53-46a2-af62-d274c9f74aa6</t>
  </si>
  <si>
    <t>51c7938a-bd73-43a1-a6c9-eaf479e52076</t>
  </si>
  <si>
    <t>51cae487-203f-4001-8c51-3c3c904d21a7</t>
  </si>
  <si>
    <t>51cf08c3-f1d5-47c1-9716-974a355c9038</t>
  </si>
  <si>
    <t>51e27e70-a066-42ba-8b0b-af2a0a1e44fe</t>
  </si>
  <si>
    <t>78ff1888-a9ea-483c-823f-e5c42c0ec532</t>
  </si>
  <si>
    <t>f9bfd64c-beae-4e32-aed4-d96428a0f414</t>
  </si>
  <si>
    <t>51ef17c0-c385-4021-aeaf-a5fbec73c17e</t>
  </si>
  <si>
    <t>4d075ee2-2ecf-4644-a467-51a9d7600e66</t>
  </si>
  <si>
    <t>829f7820-d98a-4b79-9780-4423994a8e6c</t>
  </si>
  <si>
    <t>520a56aa-d82b-4fbe-aec6-6f0072a7712c</t>
  </si>
  <si>
    <t>76b4e24e-2b33-4acf-b688-3622675a121c</t>
  </si>
  <si>
    <t>426ca2be-66d1-4596-8228-fe66fbd13816</t>
  </si>
  <si>
    <t>52184c0e-6276-4b66-aa00-43cd28532aea</t>
  </si>
  <si>
    <t>5227d59d-5be5-4d4f-82cb-4d747cae448f</t>
  </si>
  <si>
    <t>523291f9-2f5e-41b0-9b1a-8d297c1c17d8</t>
  </si>
  <si>
    <t>5243c017-ded0-4cdd-ac5a-cf6e544837b2</t>
  </si>
  <si>
    <t>2b371726-1bda-46d0-bbee-f7eff4a534b1</t>
  </si>
  <si>
    <t>eaa196aa-a3fe-4d04-96e7-a8b2c5b855ee</t>
  </si>
  <si>
    <t>93300d49-0190-41ec-b7a0-7d622122db82</t>
  </si>
  <si>
    <t>b4010359-dd89-4cdc-b4e8-d8440ead074b</t>
  </si>
  <si>
    <t>dd1a2bff-2b1f-42ec-ace9-e02cdef95a57</t>
  </si>
  <si>
    <t>63b46e08-59df-469a-aad6-5de0c80d0a86</t>
  </si>
  <si>
    <t>525bbed1-33b1-4450-8457-317039c78d1f</t>
  </si>
  <si>
    <t>68e80a2a-f921-4a05-b2bd-a766362bd324</t>
  </si>
  <si>
    <t>5276da15-2c82-4796-a35a-4148991f0e80</t>
  </si>
  <si>
    <t>249bb9c1-926b-4599-a964-b9faa0579d68</t>
  </si>
  <si>
    <t>886b665b-86d2-41a5-aa12-e08852e5e388</t>
  </si>
  <si>
    <t>69eed9e0-ae78-40dc-bdbf-47a021c288aa</t>
  </si>
  <si>
    <t>ba1f16fb-b2ca-4018-a412-c2dddd76b7f5</t>
  </si>
  <si>
    <t>2fca9fee-29e4-43b9-b641-d2beabb09344</t>
  </si>
  <si>
    <t>6058e8af-7535-42c2-a746-9f9c22119fdc</t>
  </si>
  <si>
    <t>348496a3-f298-4ec4-9376-eed31c90b126</t>
  </si>
  <si>
    <t>bdfa46e3-feec-45e0-ba83-bae2eda8cadd</t>
  </si>
  <si>
    <t>389150c0-b61f-4196-b284-1bf2ec7223f8</t>
  </si>
  <si>
    <t>1451de7e-d030-47c6-9542-a7ab2497afd4</t>
  </si>
  <si>
    <t>3e65794c-2812-46dd-9ef2-362e9ccea52e</t>
  </si>
  <si>
    <t>4412d56b-2d74-4280-a8f0-97ba9854d685</t>
  </si>
  <si>
    <t>434e0055-9df9-43fc-9723-361adb3bffb1</t>
  </si>
  <si>
    <t>26660415-2cdd-4768-9c43-c76fe51fab29</t>
  </si>
  <si>
    <t>4c7e83f5-6d77-4c8f-849f-57b3246dd582</t>
  </si>
  <si>
    <t>7a5ed68e-0784-428f-a058-abba81d96295</t>
  </si>
  <si>
    <t>5adbe370-2ca2-463a-bfd3-0b34f8d445cf</t>
  </si>
  <si>
    <t>04b1e558-df47-4336-92fc-1e3c626a8594</t>
  </si>
  <si>
    <t>5baa3165-3d24-4510-a640-f7a731f21628</t>
  </si>
  <si>
    <t>99363805-c7c2-4110-909e-0d8c1fb528c7</t>
  </si>
  <si>
    <t>5ce9b0c7-1e9c-49f2-aff9-197d7d0aa906</t>
  </si>
  <si>
    <t>3ec95145-276c-48e4-969c-177578f129a6</t>
  </si>
  <si>
    <t>6f0c8e18-51fe-4035-98db-195878ae1385</t>
  </si>
  <si>
    <t>e270fb72-0bfc-4d09-aa3a-6884d8deb99d</t>
  </si>
  <si>
    <t>7118c226-4c51-4469-9585-31bb14e10f64</t>
  </si>
  <si>
    <t>3f454ef0-bf7b-4aff-976a-3b4341ff5fde</t>
  </si>
  <si>
    <t>71b63b66-d95f-4de8-bc28-5836b6cf5277</t>
  </si>
  <si>
    <t>5f7a591a-1c64-413d-8793-5642d7e7df98</t>
  </si>
  <si>
    <t>834a02c2-44ed-460c-ba37-89a2f7c678bb</t>
  </si>
  <si>
    <t>37035951-62d2-422c-ba9a-ae1119285386</t>
  </si>
  <si>
    <t>85cd5b7f-57fb-42ad-af19-24e54f971503</t>
  </si>
  <si>
    <t>f32cdc14-71d0-498d-85b5-a31f1582c1c0</t>
  </si>
  <si>
    <t>8720c150-de50-47c7-bfd3-b6013e4e31ea</t>
  </si>
  <si>
    <t>d79aa2c5-2981-4fa1-89f3-1a4b7167834f</t>
  </si>
  <si>
    <t>619a60bd-d18f-4c2d-bc10-0f665257119d</t>
  </si>
  <si>
    <t>8bf257d5-f629-4b07-8296-7c63d583764e</t>
  </si>
  <si>
    <t>eeb2d6c6-878a-40e4-8dfd-d79fbd9c8833</t>
  </si>
  <si>
    <t>a14c91a7-ef00-4015-a673-0d967daaf7c3</t>
  </si>
  <si>
    <t>5546d6f2-f558-4b48-9fa1-8a842558f402</t>
  </si>
  <si>
    <t>a17342c6-0aa5-49a2-8b76-85e75d4e00e6</t>
  </si>
  <si>
    <t>341fee69-d1e1-4fa4-9c97-14d1f85d7493</t>
  </si>
  <si>
    <t>a1801525-357a-4d2e-8af2-c09e17b5a057</t>
  </si>
  <si>
    <t>5f6cb753-3229-4fa4-98ef-5e0c251cace7</t>
  </si>
  <si>
    <t>aeccd996-302f-4911-ab7c-70597b12ee91</t>
  </si>
  <si>
    <t>7e5e1f1f-f71c-416d-8dea-9f45b51ee35e</t>
  </si>
  <si>
    <t>b2dcbf21-187d-41ee-8d8c-b8aca9a7ed68</t>
  </si>
  <si>
    <t>23c8b36f-6395-4cb7-b823-b94993e3e2a9</t>
  </si>
  <si>
    <t>b4bc7ad6-35fd-4166-a9b4-2b30540e1441</t>
  </si>
  <si>
    <t>d472d132-f478-4c2d-a631-78cc442c2ef5</t>
  </si>
  <si>
    <t>b8c72541-d917-4e1b-8578-37508069780b</t>
  </si>
  <si>
    <t>fc77fff1-9478-4e94-9301-ec050de4b0f7</t>
  </si>
  <si>
    <t>b908ae7e-4df6-4837-8d67-3fec84452b0f</t>
  </si>
  <si>
    <t>851db6b1-09b4-4f57-954b-463782f9dda5</t>
  </si>
  <si>
    <t>bc047ba1-5952-4898-8afc-a13bd065f008</t>
  </si>
  <si>
    <t>52743c45-4aad-4d0c-9faa-629213b43164</t>
  </si>
  <si>
    <t>c0356747-2277-4100-be80-50e9494bc2c1</t>
  </si>
  <si>
    <t>79af2b23-99bf-4e24-90fe-b5350245e3ec</t>
  </si>
  <si>
    <t>d1312ea0-1744-44da-8daf-bc5016da50d5</t>
  </si>
  <si>
    <t>aad2ee62-f265-48ab-970e-7362b10d2954</t>
  </si>
  <si>
    <t>3c7f6b85-7766-41fe-92f4-581068d57da5</t>
  </si>
  <si>
    <t>ddabb1bf-e300-4f2c-b0d8-22c241c739c2</t>
  </si>
  <si>
    <t>1bd3773e-f9ee-4032-9c7d-75b2f1fd567f</t>
  </si>
  <si>
    <t>df540015-6d99-4c5c-9490-41b0aac86e5a</t>
  </si>
  <si>
    <t>c7c706c8-68e7-4ada-8eec-0a909bae55a4</t>
  </si>
  <si>
    <t>e2cb79d1-91d9-420b-b8f6-7cbc25a0e3e4</t>
  </si>
  <si>
    <t>3a4623a2-2c47-4afb-887e-2305c1a21fbc</t>
  </si>
  <si>
    <t>eeaa1426-9aa2-4aac-850a-5fff4c677003</t>
  </si>
  <si>
    <t>ac403a7c-10a9-4ef5-a828-98916195295f</t>
  </si>
  <si>
    <t>f74558ff-24cb-4436-93bf-64fc6f1593b1</t>
  </si>
  <si>
    <t>e4860a5a-f496-44dc-a62f-8865fece112b</t>
  </si>
  <si>
    <t>527da662-141c-4550-bc13-5da38d6cd2f2</t>
  </si>
  <si>
    <t>528aefdb-524d-4718-be20-aab2bee66dc8</t>
  </si>
  <si>
    <t>e585acb2-aac0-429a-9d1d-d37bf478259b</t>
  </si>
  <si>
    <t>0e700b94-f6e5-4c3c-8584-0f7905086e73</t>
  </si>
  <si>
    <t>529c26df-1bde-4854-938c-ef3ec1ad2581</t>
  </si>
  <si>
    <t>52a4110a-ac73-4683-a6ac-f945ecfca939</t>
  </si>
  <si>
    <t>d4c7b020-ed6a-410f-992c-1c86b17f918e</t>
  </si>
  <si>
    <t>aa045c11-b971-4821-b14e-fbd427b9cf9f</t>
  </si>
  <si>
    <t>52c6a773-345b-4d5c-bf65-c03090d64dc5</t>
  </si>
  <si>
    <t>52c6da5c-1f26-47f5-9db8-bceebfb88517</t>
  </si>
  <si>
    <t>3850a636-f0d6-4cf7-bf90-18733b94e362</t>
  </si>
  <si>
    <t>52c7fe56-2802-417e-830a-f7be1ae804b7</t>
  </si>
  <si>
    <t>52d36dd2-2dff-4f43-8fbd-1dbd67f34b2b</t>
  </si>
  <si>
    <t>52d73617-8c72-42fa-8559-adfc6df00f46</t>
  </si>
  <si>
    <t>8a7375b5-2744-4843-9a42-ee0f54dde94d</t>
  </si>
  <si>
    <t>53e81842-8d8a-4240-981c-ee0d147db847</t>
  </si>
  <si>
    <t>c698ea37-6b8c-4613-aa8c-d58ebef8cc8e</t>
  </si>
  <si>
    <t>1ea4ac34-d3d2-4de7-a774-ca1d10912998</t>
  </si>
  <si>
    <t>cebaca32-0f34-4630-b226-ac07439ccb2c</t>
  </si>
  <si>
    <t>f2a37805-258d-485a-a933-47be8562d87c</t>
  </si>
  <si>
    <t>52e37d87-959b-476d-bfde-06368dc9a243</t>
  </si>
  <si>
    <t>e7b83e0c-961d-4630-ab8f-dc2fcacfef85</t>
  </si>
  <si>
    <t>b3aa7d5c-95ca-4524-836c-5c9c6c588120</t>
  </si>
  <si>
    <t>52e3ff4f-f4bc-4036-869d-2773e5ab1e17</t>
  </si>
  <si>
    <t>52ed2efc-07a2-474d-a704-d7723bd5148f</t>
  </si>
  <si>
    <t>195914ea-bd58-4fa0-a9e9-770cceb42a45</t>
  </si>
  <si>
    <t>21437688-7465-45ab-8ff7-eda790917bb6</t>
  </si>
  <si>
    <t>c9359f73-580e-4356-a234-7eb520be690b</t>
  </si>
  <si>
    <t>d00e7b79-62f1-4a73-a373-25ab154d7fc7</t>
  </si>
  <si>
    <t>530be95e-cfb1-4bb3-8f97-8ffc19a58dd9</t>
  </si>
  <si>
    <t>04e449ab-ac76-47a1-a1aa-0224a978c07c</t>
  </si>
  <si>
    <t>cbeafc51-da67-4e29-9619-768f3927dba1</t>
  </si>
  <si>
    <t>531f6768-9025-46f9-a9e0-236f176ca6c5</t>
  </si>
  <si>
    <t>5322172f-da90-432f-b9e4-fd4f18aa5622</t>
  </si>
  <si>
    <t>53371f22-40e9-43ee-a6ba-131f3656b2da</t>
  </si>
  <si>
    <t>533f865d-631b-4788-bb4c-8aa39612e0f4</t>
  </si>
  <si>
    <t>c4697606-b293-48e3-ae1d-b4b69bb4efaa</t>
  </si>
  <si>
    <t>535cb538-3b6d-4c28-8c54-79c5e8a7b023</t>
  </si>
  <si>
    <t>537b5e6d-281d-4aaf-bac5-2c8fd9987239</t>
  </si>
  <si>
    <t>d506d688-612a-41c9-862e-89f44d050a0c</t>
  </si>
  <si>
    <t>5384f243-7f81-489f-b4cc-8e0a21f1e366</t>
  </si>
  <si>
    <t>538e2a47-4990-4a09-b14f-2a996f7e104d</t>
  </si>
  <si>
    <t>539a475a-f4c2-423e-9d53-c7dfdc0ca0f8</t>
  </si>
  <si>
    <t>539f1703-4d09-4117-b257-c76760dc4af3</t>
  </si>
  <si>
    <t>5409da4b-9fe6-4819-9090-f235eac67f79</t>
  </si>
  <si>
    <t>5422a882-056f-4e9c-8745-4103ca73edc9</t>
  </si>
  <si>
    <t>546f92e4-2aa7-41b6-a861-eaea2a578d3d</t>
  </si>
  <si>
    <t>547af570-c9d5-48c8-9609-528fe927536d</t>
  </si>
  <si>
    <t>547f42b6-7098-43d9-9b58-fecfb43b4277</t>
  </si>
  <si>
    <t>59f9acff-1f82-4e0a-95fa-f8a5e57dd682</t>
  </si>
  <si>
    <t>548b024c-c694-4a95-bba8-458715b8672a</t>
  </si>
  <si>
    <t>5494001a-eca9-4597-8771-de2997948257</t>
  </si>
  <si>
    <t>956a0cbf-6c86-4779-a7b8-922afe371b25</t>
  </si>
  <si>
    <t>549e5197-5f75-41bc-8cc0-09df468a51b1</t>
  </si>
  <si>
    <t>02d09fb3-6d51-4749-9a43-2c73c935ee8a</t>
  </si>
  <si>
    <t>54bc4042-b59e-4bcf-8f89-3935bfb40b8e</t>
  </si>
  <si>
    <t>02655864-d875-4a40-8d6e-fe5b371d42be</t>
  </si>
  <si>
    <t>54c26182-e6df-45bd-8f3d-d019f61b3a63</t>
  </si>
  <si>
    <t>54e1f8cc-88f1-44b5-97e7-8e27d7fe29ba</t>
  </si>
  <si>
    <t>54f6a54e-65e9-4025-a039-4a1bc9d34d4e</t>
  </si>
  <si>
    <t>53ee1f5b-f9f5-45c2-8d4d-e20ac08a7a52</t>
  </si>
  <si>
    <t>2ab2bec0-047b-4183-b950-c774ab97802c</t>
  </si>
  <si>
    <t>54fb9b6b-bcd1-41d3-91ac-9da89c621532</t>
  </si>
  <si>
    <t>553aea0f-23d4-4b51-9944-848e8467e30a</t>
  </si>
  <si>
    <t>55a71aa7-66a0-4fb0-9fcd-ab3d33932506</t>
  </si>
  <si>
    <t>55afd913-550c-4c2b-9185-cad8121f1f5a</t>
  </si>
  <si>
    <t>55b47e72-c31a-4349-82ac-633a3ac685d3</t>
  </si>
  <si>
    <t>55c07639-fd6d-471b-8011-f0a4b9b248b3</t>
  </si>
  <si>
    <t>55ebefd9-a93c-43d7-a1fb-c1e3be7b4538</t>
  </si>
  <si>
    <t>55f861ef-03cc-4662-899b-3e7a574bbec0</t>
  </si>
  <si>
    <t>55fafeba-9326-4501-b3d0-5338fba34a3c</t>
  </si>
  <si>
    <t>55fef68e-86ce-4b03-b9d4-de25fe73b3ea</t>
  </si>
  <si>
    <t>5605110e-8814-4a5a-b8bd-ac6f9c810ea6</t>
  </si>
  <si>
    <t>5619072b-945e-48d3-bf57-70648b7b0f60</t>
  </si>
  <si>
    <t>56271582-b336-4a5d-9074-df554d156770</t>
  </si>
  <si>
    <t>8165673b-8127-4fe1-97fb-2e1fdec04af9</t>
  </si>
  <si>
    <t>9f8ff028-ea4a-45cf-a7d5-e0e5124e9974</t>
  </si>
  <si>
    <t>56300a82-00fa-4e5a-bcc5-a1349d2cb9ae</t>
  </si>
  <si>
    <t>564dcd21-8ef2-4169-b6fd-fe1c8071f158</t>
  </si>
  <si>
    <t>5656d348-6891-4b08-a686-4db47241695e</t>
  </si>
  <si>
    <t>5670431e-9c37-4aba-8ff8-e3c6a57bf80f</t>
  </si>
  <si>
    <t>5678fbba-0ca5-4579-806a-5134ab800c16</t>
  </si>
  <si>
    <t>567d40c5-63ca-480d-bb25-98975ffaea66</t>
  </si>
  <si>
    <t>1a664572-c659-43f3-84d3-e2dabfb468a5</t>
  </si>
  <si>
    <t>56a2809b-d3e8-4880-a036-f26a98f4f5de</t>
  </si>
  <si>
    <t>ed1fff49-f4bd-4008-a9cc-5c2ef9f89daf</t>
  </si>
  <si>
    <t>56a3f37d-e49c-4d31-97a2-7830f27d25f6</t>
  </si>
  <si>
    <t>a1df7820-bc02-4be1-b88c-8c8dc607ae7c</t>
  </si>
  <si>
    <t>e6d74018-b7bf-4102-bb9f-688f8f63cf0f</t>
  </si>
  <si>
    <t>56cb66c6-7abc-4869-9004-a377df596359</t>
  </si>
  <si>
    <t>56dfcfa9-19d5-4234-b156-3e87bb7c4479</t>
  </si>
  <si>
    <t>1da3cce0-f425-4fd0-80ee-0af2cdfe396a</t>
  </si>
  <si>
    <t>a22b090b-1f64-4622-8f05-e1b9e8a58dfe</t>
  </si>
  <si>
    <t>4c383235-19d4-4608-95ca-c5d0e9bb1356</t>
  </si>
  <si>
    <t>4c43aaaf-4cac-47cb-9bb4-bc9bbbb06daf</t>
  </si>
  <si>
    <t>c7baad00-da7e-4c98-a610-72bb448cac0d</t>
  </si>
  <si>
    <t>5a4d70e0-3e9d-4e63-a7af-8d47b469b6ac</t>
  </si>
  <si>
    <t>1f8da6fd-8402-46cb-9e09-65c27b3b472c</t>
  </si>
  <si>
    <t>d6ed2783-2a84-45ed-a1d7-7cd5fb4b13cd</t>
  </si>
  <si>
    <t>f5f26271-7ab5-471b-a4ea-4f1145cbb1b8</t>
  </si>
  <si>
    <t>acc3138e-a6fc-4db8-86b7-52d95cd6e15a</t>
  </si>
  <si>
    <t>570a2d8a-e9f4-463d-ab3e-5195fe6ea769</t>
  </si>
  <si>
    <t>5724ada6-3fd6-410c-8490-237f53bb6a7f</t>
  </si>
  <si>
    <t>5749364c-866e-44b9-8060-646731c352f7</t>
  </si>
  <si>
    <t>57853ebe-54bd-4798-b69c-40d9c22231be</t>
  </si>
  <si>
    <t>578ce9c5-b57e-4f11-b54f-837b700b5b02</t>
  </si>
  <si>
    <t>57ad92c2-acf9-4324-9522-dd13d98e845e</t>
  </si>
  <si>
    <t>57b795fd-6c45-4ca2-848b-6c0df0805c90</t>
  </si>
  <si>
    <t>22426eaa-9e9c-4dfd-93ab-729c594cea54</t>
  </si>
  <si>
    <t>11a5976f-e85f-46c0-be4c-2f667f362ca0</t>
  </si>
  <si>
    <t>455e835f-c185-42bb-b9b3-ed43c478c476</t>
  </si>
  <si>
    <t>97d7b0fc-5882-45f2-9bc0-ea2732f504f3</t>
  </si>
  <si>
    <t>5cd1846a-a1fa-4433-aab9-e11c5041e144</t>
  </si>
  <si>
    <t>03754649-c3b7-4c50-ac76-8fdf904e8dad</t>
  </si>
  <si>
    <t>5cf7ccc3-1f60-4d3a-8927-aae0943b6c50</t>
  </si>
  <si>
    <t>c6eb7e6e-aebe-4579-a83a-f299c4230f55</t>
  </si>
  <si>
    <t>70be3051-9273-4a07-9d11-4816cc3095bb</t>
  </si>
  <si>
    <t>57dab130-c6f5-4f82-922a-3beeec233c99</t>
  </si>
  <si>
    <t>57dc6f3a-5118-47cb-b678-296441bdaff5</t>
  </si>
  <si>
    <t>3893e7f1-d3a9-4859-b3a4-2b58af3a29e3</t>
  </si>
  <si>
    <t>d17564f4-a357-4099-a872-d8ef688e409b</t>
  </si>
  <si>
    <t>5817a0a3-c87d-459f-83fb-fab1531e2beb</t>
  </si>
  <si>
    <t>0a5c7a2e-c748-4768-b056-e5beed999d57</t>
  </si>
  <si>
    <t>58388d48-6334-4bbc-9a54-c57d4fa4a313</t>
  </si>
  <si>
    <t>583efa65-782a-4b22-80dd-4ec9dce01ee4</t>
  </si>
  <si>
    <t>583ffd29-aa30-4a01-9947-984eb4b9c560</t>
  </si>
  <si>
    <t>5847672e-3a1b-4280-8e56-7d6e63c40602</t>
  </si>
  <si>
    <t>5872991d-5279-408c-b3f8-7bea123954f2</t>
  </si>
  <si>
    <t>32c88053-225e-4cff-ba34-fdf72331b287</t>
  </si>
  <si>
    <t>58756524-fd85-4630-a9e3-61ec4249b116</t>
  </si>
  <si>
    <t>587e19f8-4d9e-4234-9ebd-799bebd5ad82</t>
  </si>
  <si>
    <t>5881df17-3d50-461f-89a0-97157da29814</t>
  </si>
  <si>
    <t>58bb6ca1-28ac-401f-b887-6985c3bd662d</t>
  </si>
  <si>
    <t>58bb7713-969c-46f0-a50c-f8d49f49fd46</t>
  </si>
  <si>
    <t>58bb8144-2d61-4b07-99ac-e621e6649c8b</t>
  </si>
  <si>
    <t>58dba4b5-bbb6-4a10-8765-c1bb2a471367</t>
  </si>
  <si>
    <t>3e3404f3-a9fa-4946-9aa3-999a04481f32</t>
  </si>
  <si>
    <t>58dc6842-9482-4cf4-a476-5b9e8ebe874e</t>
  </si>
  <si>
    <t>962862dd-6b48-45ef-86ce-e112cad28da9</t>
  </si>
  <si>
    <t>58e76a15-46b9-4f43-8cfb-a5465e90f472</t>
  </si>
  <si>
    <t>591ba20d-4836-4a9b-abbb-ff0f63a14db3</t>
  </si>
  <si>
    <t>591d9c40-5c66-4c54-84b3-70b1ab65109b</t>
  </si>
  <si>
    <t>592422e4-2bce-4439-9d42-6dec85b3167a</t>
  </si>
  <si>
    <t>5933cb40-4a19-43ab-b20c-9178cfe60094</t>
  </si>
  <si>
    <t>5940bd1e-f360-4cbb-b022-15a25191ef80</t>
  </si>
  <si>
    <t>4d7740c9-edbf-4efc-9486-51bb841e71ba</t>
  </si>
  <si>
    <t>2a612487-e475-4777-a5ed-de722af9f8e0</t>
  </si>
  <si>
    <t>594f7b8c-dad2-441f-b566-58015c8ff920</t>
  </si>
  <si>
    <t>aca1b485-5eb6-4a39-a229-22c972146976</t>
  </si>
  <si>
    <t>b0b2afc0-9874-4196-8402-a96cb98f21a5</t>
  </si>
  <si>
    <t>5954df8f-8aaf-41fe-904d-3e0bc1e83160</t>
  </si>
  <si>
    <t>598f8459-96f6-4400-8bce-1474757dd589</t>
  </si>
  <si>
    <t>0a31547a-2ae6-41d5-82ee-48168e360193</t>
  </si>
  <si>
    <t>61870be2-6aea-4fb8-b634-be12c445827e</t>
  </si>
  <si>
    <t>599751d1-ce36-4793-8164-73e67b8d76f6</t>
  </si>
  <si>
    <t>59a68ec3-0f46-4576-b452-bb0cd35088ba</t>
  </si>
  <si>
    <t>59c3e6dc-6878-47b4-aab3-c15b911892d3</t>
  </si>
  <si>
    <t>59c91dee-8edb-4114-bf8d-b6108cee2939</t>
  </si>
  <si>
    <t>59d61199-3576-4a76-a460-62b47db159b0</t>
  </si>
  <si>
    <t>c866cb3e-6951-4719-93b1-f3b8c6a62dc6</t>
  </si>
  <si>
    <t>59f21562-6eb6-4af2-8518-e86f8c7c20be</t>
  </si>
  <si>
    <t>5a0da9bf-066b-409c-896c-f95e579c7004</t>
  </si>
  <si>
    <t>6ffd5130-d835-47a6-80c8-d315bcfad1cb</t>
  </si>
  <si>
    <t>5a16a33d-6207-4409-aa09-e062885a7967</t>
  </si>
  <si>
    <t>5a2c01d6-af02-4a2b-a01c-6cd420881c62</t>
  </si>
  <si>
    <t>5a2d28d5-dde4-40f0-beb2-67092dd739ce</t>
  </si>
  <si>
    <t>ec36591d-3a40-4233-a676-6e6d46411bd2</t>
  </si>
  <si>
    <t>ed0cf1de-1140-427f-a5c4-b45740520721</t>
  </si>
  <si>
    <t>5a4b07de-8481-4e8d-abc6-e28cbb41d961</t>
  </si>
  <si>
    <t>5a506c0c-3500-4b37-b3bb-822fad81d30d</t>
  </si>
  <si>
    <t>0bf995fc-2549-4e9a-a403-88321344f593</t>
  </si>
  <si>
    <t>250cab39-c723-456e-a1b7-82862b9b3f9c</t>
  </si>
  <si>
    <t>5a580e76-2d67-4980-980c-b5007d32f5f1</t>
  </si>
  <si>
    <t>5a5eb6e9-8cff-47fd-818b-9e9613124f8d</t>
  </si>
  <si>
    <t>5a65b453-cac2-43a1-8e32-5826f99946b3</t>
  </si>
  <si>
    <t>6b820b15-34c1-4fe4-8517-450dd05e4c34</t>
  </si>
  <si>
    <t>f2dee7cd-b367-4c66-918f-ae81127878f3</t>
  </si>
  <si>
    <t>5a91d21c-28f8-45ac-949d-1a7fbf689532</t>
  </si>
  <si>
    <t>5a9669fc-dc46-437b-8d3c-75c114bde833</t>
  </si>
  <si>
    <t>5a992470-46ff-49f7-a9d9-abf8237a2202</t>
  </si>
  <si>
    <t>c30636f5-2221-4869-a043-9b4a3cb84f55</t>
  </si>
  <si>
    <t>8ac19347-666b-4c04-aefd-5209ffdfb8d8</t>
  </si>
  <si>
    <t>ea5e3db3-9f3a-482c-91fd-3119cbc6810e</t>
  </si>
  <si>
    <t>12271466-f1fa-4753-b7fd-ba33cd94a3bf</t>
  </si>
  <si>
    <t>5aa292a4-1283-4a3b-aa2a-afd6c169834f</t>
  </si>
  <si>
    <t>5abd0e48-6a21-41f7-b383-b8d9a5c6cd9c</t>
  </si>
  <si>
    <t>5abe0337-ce7b-4ffc-8628-758190700d8c</t>
  </si>
  <si>
    <t>852dc2a3-5de6-4fc7-bce3-fbf9841d4e34</t>
  </si>
  <si>
    <t>5ac5304f-dd4d-4ed7-b5a4-141876263525</t>
  </si>
  <si>
    <t>3898f55c-24ae-4748-9769-4fd952dab9c0</t>
  </si>
  <si>
    <t>bfc85d07-a3fd-44af-946f-20ac6cea1c33</t>
  </si>
  <si>
    <t>5acdb1e9-3aae-4bd4-a1da-97fa4241a2f1</t>
  </si>
  <si>
    <t>6affd6c7-c2a7-4830-92a7-7020b268ef23</t>
  </si>
  <si>
    <t>cae552f5-9ee1-49cf-9a37-c99914dcc579</t>
  </si>
  <si>
    <t>5afc72d5-444b-4ac1-a8d4-333996e8a7c8</t>
  </si>
  <si>
    <t>5b02a6fb-8ab9-4306-83cc-462456617133</t>
  </si>
  <si>
    <t>5b02d80a-061f-42ea-8c73-c0b2df8b50ef</t>
  </si>
  <si>
    <t>5b0df3e9-c234-411d-ade8-a7047ed049e5</t>
  </si>
  <si>
    <t>11bc761d-7398-447f-b785-0d5d06a9b9ff</t>
  </si>
  <si>
    <t>4ca48ab6-2100-49af-9503-75e44df1ac81</t>
  </si>
  <si>
    <t>0707a25c-b244-48f2-9ef1-31b504b9b0ea</t>
  </si>
  <si>
    <t>5b12775d-24da-426c-818e-702f2fa30eab</t>
  </si>
  <si>
    <t>bf310e0f-b97f-4faf-8f30-d81987d868cc</t>
  </si>
  <si>
    <t>7d01fae9-c231-4a13-96b7-11f89c43d57a</t>
  </si>
  <si>
    <t>5b2789f8-783e-4ce5-9e0c-983b6cc9478d</t>
  </si>
  <si>
    <t>7c4eb02b-bd9e-479d-9f85-2398b90f9a29</t>
  </si>
  <si>
    <t>01cac9a5-67f2-413f-a6cc-2ef7293a52ac</t>
  </si>
  <si>
    <t>5b278ea4-8768-4eed-a548-3eea8fa4686b</t>
  </si>
  <si>
    <t>5b5ff11e-f818-444f-949f-0568b634b848</t>
  </si>
  <si>
    <t>5b680321-41b2-478b-87ef-72948e63ada9</t>
  </si>
  <si>
    <t>5b91c5e3-8227-4036-9751-21d99c38cb40</t>
  </si>
  <si>
    <t>5baa1a72-6d73-46a5-bd98-e7d2e1fe4145</t>
  </si>
  <si>
    <t>5bc5359a-4109-4061-a644-217387207723</t>
  </si>
  <si>
    <t>5bda87e7-e812-4530-b8fa-69a18c85dad3</t>
  </si>
  <si>
    <t>5edef45c-affc-437a-8201-7b76edeac662</t>
  </si>
  <si>
    <t>7d4f2454-3439-4b4d-9f1b-f5dcb25913db</t>
  </si>
  <si>
    <t>5c4b64d5-4869-4a02-b36c-c451758559e0</t>
  </si>
  <si>
    <t>5c6f1ceb-956e-47ff-bb6b-df815f9a2d2f</t>
  </si>
  <si>
    <t>5cb92fe8-865f-4260-a484-8b0889a7279a</t>
  </si>
  <si>
    <t>5cbcc521-c306-488c-b998-c7d1e357ed14</t>
  </si>
  <si>
    <t>59fec5a6-bfd8-4d16-bc90-019e9fa1ed28</t>
  </si>
  <si>
    <t>a410176e-3059-4ed6-85af-7e943ad283bd</t>
  </si>
  <si>
    <t>5ce51ba5-8d2b-4f6b-8ab3-808b06b2375d</t>
  </si>
  <si>
    <t>33bf4230-4547-4015-92b8-34f33b0eb7dd</t>
  </si>
  <si>
    <t>5cf55713-c2f7-4a7d-a7cf-a421ddbb4dae</t>
  </si>
  <si>
    <t>5cf6774b-7793-49ad-b1c8-3997075fee95</t>
  </si>
  <si>
    <t>5d191a5c-98f6-4e79-9824-c71c0c5d80d5</t>
  </si>
  <si>
    <t>3a749055-05eb-47ea-a202-0d34c843e308</t>
  </si>
  <si>
    <t>7e9049a9-872b-4a48-9706-355f3d69d474</t>
  </si>
  <si>
    <t>5d1adfee-2659-4a6c-961c-26cf6c521f65</t>
  </si>
  <si>
    <t>5d4983f6-406f-48ec-9c59-38571dfde975</t>
  </si>
  <si>
    <t>5d56e8ab-3208-4142-8d9a-2db563d73adf</t>
  </si>
  <si>
    <t>3808b588-8d08-496a-9086-f9eaae7ff435</t>
  </si>
  <si>
    <t>4af23e6a-6132-4952-8680-2e192ebdea1c</t>
  </si>
  <si>
    <t>2fb5e6e3-da7c-4e12-849e-aa608349f61d</t>
  </si>
  <si>
    <t>06dc0123-a2bd-4ce6-90b1-2dcca30fe5eb</t>
  </si>
  <si>
    <t>5d9d4339-de3f-4614-a9cb-b8741cfbada8</t>
  </si>
  <si>
    <t>32138352-04c7-495b-bea8-93173d3ffbfd</t>
  </si>
  <si>
    <t>32672b03-ff95-4f82-a7ae-68380bebb027</t>
  </si>
  <si>
    <t>5da8f334-38ad-42e8-9234-256e0bc76613</t>
  </si>
  <si>
    <t>5dacf820-a573-4ce2-9fd8-0d7ed979b822</t>
  </si>
  <si>
    <t>5db43bdc-cfe4-499b-9255-91918ef57238</t>
  </si>
  <si>
    <t>dd07b2fd-425a-44bf-addc-7d6996a0fdef</t>
  </si>
  <si>
    <t>5dcac27a-faf9-4602-87da-5fd77153862a</t>
  </si>
  <si>
    <t>e29ce25e-b5d7-43d1-beaf-9a8a42ab8b1c</t>
  </si>
  <si>
    <t>d41f86ae-8434-4464-91bc-5e7bf2c5fe87</t>
  </si>
  <si>
    <t>b7ec247b-0d91-4c7e-8548-963c8f5094e9</t>
  </si>
  <si>
    <t>d59f811e-472b-47b7-abb8-f33f00127e1c</t>
  </si>
  <si>
    <t>014fc0d9-59f0-4bd6-ad13-dbc91fecb9ba</t>
  </si>
  <si>
    <t>5dcd42a3-a2a7-43d7-b5d7-62697a0d548a</t>
  </si>
  <si>
    <t>85a95364-416f-4add-9dd0-576836e2e718</t>
  </si>
  <si>
    <t>42f73349-fc23-42ba-9e8c-11d699c514d4</t>
  </si>
  <si>
    <t>7d6fe7ab-4fd0-415b-9606-d9f6b6bb4c38</t>
  </si>
  <si>
    <t>954a0a17-2bf4-4a61-b4df-6bfc2e6cfffd</t>
  </si>
  <si>
    <t>dfc3d384-6d3f-4106-9e7b-fb9df6f76ecc</t>
  </si>
  <si>
    <t>5700fee7-9e3c-4ee7-961d-a1b5c81f0174</t>
  </si>
  <si>
    <t>e4fc3a42-7ae1-45b4-bd62-5ee9d2c88ef0</t>
  </si>
  <si>
    <t>70e72a9e-22ec-4e93-89d3-2e9ccb94ad6e</t>
  </si>
  <si>
    <t>5e0511af-32fb-4859-af49-fd0a9e5b9e04</t>
  </si>
  <si>
    <t>f443d418-3da6-45bd-988d-50cbb6c330eb</t>
  </si>
  <si>
    <t>e441eda4-aaf8-4931-98f5-2e173e78e607</t>
  </si>
  <si>
    <t>5e0d2b36-d7b5-4aba-9e84-c04dcbec31b0</t>
  </si>
  <si>
    <t>5e19af53-115b-49d8-a86d-d33206729657</t>
  </si>
  <si>
    <t>5e2e971a-96ac-461c-baf4-97b56aef2650</t>
  </si>
  <si>
    <t>5e326bf5-c74a-4ed9-8bd9-b4773dab55c8</t>
  </si>
  <si>
    <t>5e49e0a3-1e23-4464-879f-4fe06db7a677</t>
  </si>
  <si>
    <t>2424734e-6721-4af0-a458-48741ef57444</t>
  </si>
  <si>
    <t>81fa58a2-8ee5-4314-b35c-c9fbc4742dff</t>
  </si>
  <si>
    <t>5e64ce39-826a-4d46-81de-00616798a986</t>
  </si>
  <si>
    <t>dcd8a3a4-1638-4ad0-a023-55d45b823fb3</t>
  </si>
  <si>
    <t>683e36cb-83de-4e46-b624-1b9df90e2a71</t>
  </si>
  <si>
    <t>5e741465-1c5b-494e-9d86-20a836437b65</t>
  </si>
  <si>
    <t>5e79eb96-f8c0-416d-805a-e3e24889c239</t>
  </si>
  <si>
    <t>693fc4fa-ec4d-49de-9f4b-f07404c537b3</t>
  </si>
  <si>
    <t>cbd5b682-978b-40bc-a2cb-22370c05c698</t>
  </si>
  <si>
    <t>5e8dfca0-0b76-4b91-b897-d740481701ed</t>
  </si>
  <si>
    <t>5ea15074-cf4f-42e5-bd5b-16e629a14464</t>
  </si>
  <si>
    <t>5e801c83-f575-4f47-a08d-8b10172bc125</t>
  </si>
  <si>
    <t>f6f0768d-bb94-4acf-b1a4-279315dd3b28</t>
  </si>
  <si>
    <t>5eb209f5-10eb-4ea1-85f4-2c5fe9724faf</t>
  </si>
  <si>
    <t>5eb3beb3-949e-410d-8389-43590711e19a</t>
  </si>
  <si>
    <t>5eccd9eb-4f76-4dcc-9de3-68db2cb66bb6</t>
  </si>
  <si>
    <t>5ed478e0-eae9-4537-826a-04ec779c1fd2</t>
  </si>
  <si>
    <t>5ed622d4-c8b0-4508-bc91-16879655fe0e</t>
  </si>
  <si>
    <t>5ee3479a-9d2b-4675-a52c-3110198274c8</t>
  </si>
  <si>
    <t>2548c549-5f3a-4b0a-8610-0f1233f50c42</t>
  </si>
  <si>
    <t>5f11385a-b456-434c-96e1-68449a1f6072</t>
  </si>
  <si>
    <t>5f209821-aa40-40f1-b90c-2f060910f783</t>
  </si>
  <si>
    <t>5f2ecb94-59b9-42aa-90f1-d8348339ac76</t>
  </si>
  <si>
    <t>821b3f59-e713-489c-ba74-2a66799d58e8</t>
  </si>
  <si>
    <t>d6397871-9519-4836-84c0-5e5bd9bf0048</t>
  </si>
  <si>
    <t>5f3a1d47-d480-4121-a606-9372b18b2b55</t>
  </si>
  <si>
    <t>5f4c522b-2d6e-4784-91d3-8ef9e22210e0</t>
  </si>
  <si>
    <t>d24b0935-f0b2-4e47-ba7c-cd532c0afbb3</t>
  </si>
  <si>
    <t>b9f43c80-4116-4432-82fc-9e1402a7ad9c</t>
  </si>
  <si>
    <t>5f65be40-39c9-4d9a-a00b-ed1b2e3b0757</t>
  </si>
  <si>
    <t>770207d5-44c7-4a16-a820-39e47c89c7b1</t>
  </si>
  <si>
    <t>5f84cee1-6e89-45ad-aa46-acef4e5236d4</t>
  </si>
  <si>
    <t>5f89ecf5-6815-4409-bdb3-02d01edcd084</t>
  </si>
  <si>
    <t>23b0f937-30dc-4efe-a774-d470db90681d</t>
  </si>
  <si>
    <t>5f95f9e4-21f2-4794-9154-d415e070042f</t>
  </si>
  <si>
    <t>5fde0ac4-817b-47dc-a7e0-eaa52f85aaf9</t>
  </si>
  <si>
    <t>5fe54591-9f2f-456d-9934-420e698a0a93</t>
  </si>
  <si>
    <t>601cfbd7-5a59-4315-b714-4a40cdbeb70a</t>
  </si>
  <si>
    <t>7b0774be-41d2-4cda-b574-6deb68cd2784</t>
  </si>
  <si>
    <t>602d29aa-bffc-4104-9162-3de2958295a0</t>
  </si>
  <si>
    <t>604b4779-115b-4b51-bec2-30392523b39a</t>
  </si>
  <si>
    <t>6054e0d8-4cde-443e-a001-6d50f075ae7b</t>
  </si>
  <si>
    <t>6066e10b-dfa2-4677-b5c6-e935b0ea6b56</t>
  </si>
  <si>
    <t>2bd26930-ba0d-48bc-bf48-937c6a895725</t>
  </si>
  <si>
    <t>b88e0890-7bef-4c80-bed6-2ce1de70fe8c</t>
  </si>
  <si>
    <t>60740139-e273-4f87-ab62-915ffba28bae</t>
  </si>
  <si>
    <t>6089ccf7-6cfe-456f-bd49-b8186067b2a9</t>
  </si>
  <si>
    <t>6099421e-0933-4d77-a52c-7e736cc885f5</t>
  </si>
  <si>
    <t>c14ae14e-eea3-49e8-bc95-e5654941b319</t>
  </si>
  <si>
    <t>609f0c27-0bed-40c8-bb8a-46da0c5bf8db</t>
  </si>
  <si>
    <t>ab0e9cb0-fe69-403b-8d8e-7789ed4fa8a2</t>
  </si>
  <si>
    <t>332909df-19b2-4a93-925e-5b5f86d8c166</t>
  </si>
  <si>
    <t>60bd5c4f-d39d-4f3b-965e-eee9a558fd0a</t>
  </si>
  <si>
    <t>60bf22a6-f27f-4db2-8b35-3c2ecc537e2c</t>
  </si>
  <si>
    <t>60ce9acd-14cb-4ff6-8f95-d475c877faa5</t>
  </si>
  <si>
    <t>60f39010-0926-44b8-912b-b42afac68591</t>
  </si>
  <si>
    <t>3ab39caf-3b11-4c71-b58d-3492f18fe67c</t>
  </si>
  <si>
    <t>c325a8ee-894f-4046-87a6-49c3e62e7fbe</t>
  </si>
  <si>
    <t>6102f7d6-d810-46f0-9fb9-de8b50290214</t>
  </si>
  <si>
    <t>610c5e9e-d61a-4dcc-8390-7b38684e3cf3</t>
  </si>
  <si>
    <t>5ed8379d-783e-4111-b832-2128ff4cf651</t>
  </si>
  <si>
    <t>14abe8ab-7c5f-4943-98e4-38772af68e79</t>
  </si>
  <si>
    <t>d0704c39-84c4-4c6f-977a-922907a55156</t>
  </si>
  <si>
    <t>d422697f-e846-4a04-9e79-013b242bf299</t>
  </si>
  <si>
    <t>610d3995-d273-4de1-8415-65a5f850e29c</t>
  </si>
  <si>
    <t>6111d052-7793-4261-a9d6-31c3ab84b160</t>
  </si>
  <si>
    <t>4ae72fa0-6a09-4952-b937-258b67c45421</t>
  </si>
  <si>
    <t>cab31896-7484-41e6-9c0b-47ac25fc8965</t>
  </si>
  <si>
    <t>68b5d667-3968-4c92-a0fb-250f2266ff25</t>
  </si>
  <si>
    <t>2d6e2f9d-c599-465d-95c0-9e525941bcb9</t>
  </si>
  <si>
    <t>572a3057-ef3b-48ef-9cf6-a0891fcc351d</t>
  </si>
  <si>
    <t>6133fb99-2391-4d4b-a077-bae40581f925</t>
  </si>
  <si>
    <t>614bf578-d834-424d-a5fd-4569efb602c0</t>
  </si>
  <si>
    <t>79fbf271-80f6-438c-8164-f76b96df7673</t>
  </si>
  <si>
    <t>614e0f37-fbe0-46fe-a4b7-13279bda2a62</t>
  </si>
  <si>
    <t>61500686-743b-4e28-aba0-b462041f3e9d</t>
  </si>
  <si>
    <t>615645b3-6acc-4923-a68b-da8c0f900ed1</t>
  </si>
  <si>
    <t>6160395d-c6ea-4bdf-894b-2a4dd88368c1</t>
  </si>
  <si>
    <t>48cc0324-9775-4c1f-a7ac-1bf668945750</t>
  </si>
  <si>
    <t>94e43232-8f4c-41ef-be23-4e14c0aa90e5</t>
  </si>
  <si>
    <t>9f3b9769-a62b-4978-8ec4-2c1b67a0e501</t>
  </si>
  <si>
    <t>ae52384b-ac9f-41ff-b248-e6041e2219ea</t>
  </si>
  <si>
    <t>a78661fd-93f1-4ce6-8bbf-5573e8eaf2d1</t>
  </si>
  <si>
    <t>61674d6f-4abc-43b2-bdea-c7759c6e5fb0</t>
  </si>
  <si>
    <t>61782c7c-06d6-4461-919a-fdf1392b0ef6</t>
  </si>
  <si>
    <t>618ed529-3ca8-4861-abda-36cc9c95edcf</t>
  </si>
  <si>
    <t>6199c843-e011-4c53-8b81-ce84731b9d76</t>
  </si>
  <si>
    <t>61b35fb4-b4e4-4fa8-8ef2-33ff0d84d791</t>
  </si>
  <si>
    <t>61e6bc87-3a3d-45b6-8f10-4ced067459ba</t>
  </si>
  <si>
    <t>728f1d3b-ab33-4571-bfa1-da33be353852</t>
  </si>
  <si>
    <t>275fe75e-d4b7-428c-851c-680a1619fb20</t>
  </si>
  <si>
    <t>61fb0b36-6312-4683-ac33-88fe9ee751d5</t>
  </si>
  <si>
    <t>61ffb70d-e107-4665-998e-da2505d57be4</t>
  </si>
  <si>
    <t>621a120f-0038-4042-81c2-c9f190ded2d0</t>
  </si>
  <si>
    <t>6222a06a-93b6-4497-86b1-6d462f2472cb</t>
  </si>
  <si>
    <t>62258a3e-c03f-428c-856c-974fa29bf025</t>
  </si>
  <si>
    <t>62282a3d-8e56-43ad-852a-2531681e5e21</t>
  </si>
  <si>
    <t>5378f590-7a40-4d95-ba89-60c3f8b97875</t>
  </si>
  <si>
    <t>62307f69-99f0-4b39-b1a4-65a6f4e5b6f8</t>
  </si>
  <si>
    <t>9c24f0c1-78c2-4a85-89da-8ff4070461de</t>
  </si>
  <si>
    <t>e44c8ac3-f191-418c-ac00-f78c9e06732c</t>
  </si>
  <si>
    <t>623c83fc-b818-42b4-9e24-a3aa9c6dac59</t>
  </si>
  <si>
    <t>6252fbae-a603-43e0-a861-eeaccea69c4c</t>
  </si>
  <si>
    <t>62789b46-dba9-4c77-acff-924d420f6bf0</t>
  </si>
  <si>
    <t>126c34c6-4c7d-437b-8a5d-d947f666037b</t>
  </si>
  <si>
    <t>20eda8a9-fc1c-4b9d-ab6b-26048c831fa0</t>
  </si>
  <si>
    <t>6293cb90-0e02-4c06-ace4-3f4176e031a6</t>
  </si>
  <si>
    <t>62993ccd-4eae-4a93-a94e-0e908593c0e6</t>
  </si>
  <si>
    <t>62cb903c-436e-4bf3-b340-576a0ac97e12</t>
  </si>
  <si>
    <t>62d09c95-c3d2-44e6-9081-a3485618227d</t>
  </si>
  <si>
    <t>62e17a64-da23-4220-ba47-0e7100b2e155</t>
  </si>
  <si>
    <t>62f62105-ee82-4b40-ba73-eb5144dacf30</t>
  </si>
  <si>
    <t>17c95a87-fb34-4ef3-bd25-6a8b184646a0</t>
  </si>
  <si>
    <t>1ad8310f-17cf-49d4-808b-894c44128530</t>
  </si>
  <si>
    <t>63387405-3fef-43c4-bb04-96260bdafa9f</t>
  </si>
  <si>
    <t>63411eb1-5371-49d4-a3aa-b7db2f255f82</t>
  </si>
  <si>
    <t>6342d90a-dca0-4920-97f7-b7e4ad33bac8</t>
  </si>
  <si>
    <t>c7d9d614-0444-4848-b0bb-5c38dd49d4e5</t>
  </si>
  <si>
    <t>63430b6d-a33b-4ffd-9fc1-b12fb29d30c4</t>
  </si>
  <si>
    <t>ef69a364-bccc-49ee-9009-e4a03bd2df1b</t>
  </si>
  <si>
    <t>0d204513-ef97-443a-86c8-25934237842c</t>
  </si>
  <si>
    <t>637304b4-f1a7-45b4-86e2-da0c47d34582</t>
  </si>
  <si>
    <t>6399d2d5-0eac-438d-ad63-fa56435263fd</t>
  </si>
  <si>
    <t>639d8268-e00d-4b98-a9c5-8e2d76341734</t>
  </si>
  <si>
    <t>63bffc4e-d411-4e1f-9367-44a2e8d50c5e</t>
  </si>
  <si>
    <t>63c21a66-78c3-4127-9080-fe91c0e84cda</t>
  </si>
  <si>
    <t>63cf3cdb-b601-458b-a6a5-3d26194ab987</t>
  </si>
  <si>
    <t>63e566fb-65a3-4fbf-867f-7e6ec4296926</t>
  </si>
  <si>
    <t>6409242e-105e-4871-aa95-84313010649d</t>
  </si>
  <si>
    <t>644ccd50-c102-4a20-a843-f1c66929aeeb</t>
  </si>
  <si>
    <t>64617a08-adc0-465a-b62b-0380036f97ee</t>
  </si>
  <si>
    <t>6465ba58-e1eb-47e5-a7d1-3e4ef65bb595</t>
  </si>
  <si>
    <t>6491aa2f-54e5-41dd-87d9-7e57f6b14960</t>
  </si>
  <si>
    <t>64c94f50-50ad-41f4-8532-84058815cbcd</t>
  </si>
  <si>
    <t>3ec2fb31-1054-40ec-8599-7630581d79fc</t>
  </si>
  <si>
    <t>deffcf72-3eb5-49d8-b189-a7ed23fb4319</t>
  </si>
  <si>
    <t>ea7c9ab3-7e08-407b-a30a-c3ba03a21de6</t>
  </si>
  <si>
    <t>64e3dbec-d9bc-4c7b-99ad-66312c03a10d</t>
  </si>
  <si>
    <t>f231ac71-2c26-4565-b6b0-1b40ce7998a7</t>
  </si>
  <si>
    <t>f7ee117a-14f3-4f43-9d73-e29bddcdeea0</t>
  </si>
  <si>
    <t>653409fd-d6f3-4618-aeb4-1db6bdd0d204</t>
  </si>
  <si>
    <t>6544c878-4e68-41a0-b23f-3b2a9723f99a</t>
  </si>
  <si>
    <t>b8a81556-1081-44f7-bcca-c2e07d0183eb</t>
  </si>
  <si>
    <t>e3c31155-6061-4d4c-9984-03ead590d10e</t>
  </si>
  <si>
    <t>655722f3-6392-4945-85b3-623f880ee477</t>
  </si>
  <si>
    <t>6557f6fe-59e6-4db3-9de3-a9c235a8c16e</t>
  </si>
  <si>
    <t>655bcb74-ab8b-4a82-bbb3-d946f0d645f4</t>
  </si>
  <si>
    <t>657660c1-cea2-4cf8-a7d2-797e348d8b59</t>
  </si>
  <si>
    <t>657c9d5f-3695-4eda-bf3c-0437964ce503</t>
  </si>
  <si>
    <t>65805d97-01cb-478d-84f1-00949ff9b115</t>
  </si>
  <si>
    <t>65940577-5a72-4798-8e50-6f91a76b50b7</t>
  </si>
  <si>
    <t>26f2bbd4-393e-4a36-8a3a-758184f4d25e</t>
  </si>
  <si>
    <t>659bcb74-30a6-47ff-bb6f-545da3efb46c</t>
  </si>
  <si>
    <t>659dd4b1-7132-4a97-90a6-68ccfac128dd</t>
  </si>
  <si>
    <t>65bd1aa0-dc9c-4385-a02e-33b83e122dff</t>
  </si>
  <si>
    <t>65df4b6d-0f43-40f3-9fdf-f919c9f5d5d7</t>
  </si>
  <si>
    <t>657dcf1d-a46d-47af-b65f-abbf7ba7a05b</t>
  </si>
  <si>
    <t>16cee446-da3d-45c5-8422-5b0f24007c82</t>
  </si>
  <si>
    <t>66064e48-a5d9-4199-9ac5-278c9f8ea4d0</t>
  </si>
  <si>
    <t>6625aa9c-d467-45a6-8995-005643af0273</t>
  </si>
  <si>
    <t>66331f05-64a2-4596-8336-8245bef04c0a</t>
  </si>
  <si>
    <t>6638a1ae-629d-4ea5-a5f7-999b22c5dfc5</t>
  </si>
  <si>
    <t>663baeef-6b0d-409e-b5d3-a9095fab8586</t>
  </si>
  <si>
    <t>663e6cef-7f0e-4026-9555-cfc3b4a71687</t>
  </si>
  <si>
    <t>664c305a-f640-4028-971a-c871148abb7a</t>
  </si>
  <si>
    <t>66567765-c668-469f-a40f-592340e25288</t>
  </si>
  <si>
    <t>a6610329-5a78-4fb8-b517-3a7a28323972</t>
  </si>
  <si>
    <t>6665306c-a785-457f-a13d-37a037e04555</t>
  </si>
  <si>
    <t>d9e3d3ae-0c82-4339-8137-2a45e2b62d27</t>
  </si>
  <si>
    <t>666824d8-444d-4ceb-9f50-3983e5de0496</t>
  </si>
  <si>
    <t>6678ae21-65cb-41f6-adf1-7781ac6e2381</t>
  </si>
  <si>
    <t>dcf3b25c-21c8-4b54-9ceb-5ad3a05c09d3</t>
  </si>
  <si>
    <t>6685cc50-356e-4c4b-a80d-22235a6656b0</t>
  </si>
  <si>
    <t>66866eef-4508-4938-9888-63a8d1a3dda1</t>
  </si>
  <si>
    <t>66a0e053-36c6-4eaf-a2f6-95b9c4334d15</t>
  </si>
  <si>
    <t>66b628de-b3c8-43d5-a79b-1919d8ecd38c</t>
  </si>
  <si>
    <t>c4313453-890e-4171-a23b-ceb383de3370</t>
  </si>
  <si>
    <t>66b77d78-a45d-4067-8466-1e92dfa73e65</t>
  </si>
  <si>
    <t>177d1fc5-6be9-49ce-9d61-48c35b2e9c1f</t>
  </si>
  <si>
    <t>5c777b67-7aca-4877-a81f-650b98b65e44</t>
  </si>
  <si>
    <t>66bfaffb-2ae1-4945-8805-a2c91912de3d</t>
  </si>
  <si>
    <t>66c2173a-349b-4837-986f-9a22729f64bb</t>
  </si>
  <si>
    <t>66c9dcc5-f335-428b-9b8d-4e3195a47cd0</t>
  </si>
  <si>
    <t>66cb92ad-c5b7-480a-89cc-6031fb887a0b</t>
  </si>
  <si>
    <t>66cf46f5-160e-4659-a348-2084cb32cb79</t>
  </si>
  <si>
    <t>6708b029-eb6b-48f6-b004-5d76d6b6eb86</t>
  </si>
  <si>
    <t>ca093657-4380-4a19-b34e-8a476a32d34f</t>
  </si>
  <si>
    <t>c7577054-a3da-41a3-901f-ecd7958039ba</t>
  </si>
  <si>
    <t>399f8622-5152-4f05-8839-4a706df2fd23</t>
  </si>
  <si>
    <t>671a7591-57fb-46c9-8e9b-8d3732009d1e</t>
  </si>
  <si>
    <t>b5c54ae9-dec8-423e-ac67-04e01e9a70bc</t>
  </si>
  <si>
    <t>ff8225ac-77b2-47b5-b721-05506ea56b11</t>
  </si>
  <si>
    <t>673af82f-6a4d-4fd5-8485-4459670da9bc</t>
  </si>
  <si>
    <t>6766f1a9-ea58-49d3-8fd7-16be7c4f8beb</t>
  </si>
  <si>
    <t>67852046-a954-41af-a973-f09d326c50e1</t>
  </si>
  <si>
    <t>678b25f3-336e-4fed-8df9-f15eb20f4d16</t>
  </si>
  <si>
    <t>6793f889-3064-4dc1-8520-2ed06a9c6cf8</t>
  </si>
  <si>
    <t>679973e7-2b7e-4eaa-ada7-5c09b43a880e</t>
  </si>
  <si>
    <t>679d857b-08b8-4748-b703-86735aa42296</t>
  </si>
  <si>
    <t>67a59806-ddb8-4ca0-b6f7-30a7c446de8c</t>
  </si>
  <si>
    <t>67aece73-e112-4e9e-9e05-8a2a94b003b9</t>
  </si>
  <si>
    <t>67b209a2-a396-4c8a-a3a8-1c62fe04bc5b</t>
  </si>
  <si>
    <t>67b9ee6b-d534-4080-8b11-7fbecd688aac</t>
  </si>
  <si>
    <t>67bf7ccc-7e3d-41ef-b4fb-f6ce2e4151e8</t>
  </si>
  <si>
    <t>c7528d26-af4a-4814-9095-f33b47c10f7e</t>
  </si>
  <si>
    <t>b6efacf9-11b6-4c35-945d-48ea2985dcca</t>
  </si>
  <si>
    <t>67c4e87c-8a8f-4da4-a965-b89c9d74666b</t>
  </si>
  <si>
    <t>67c8a1f5-0bce-4fc4-9b22-de8ca43d91cc</t>
  </si>
  <si>
    <t>67e9ca98-96da-49c9-8c4c-d191fe1275d7</t>
  </si>
  <si>
    <t>68104372-149e-4426-9260-51d5470ebb69</t>
  </si>
  <si>
    <t>ebf5c82f-8734-427b-8c5c-99a1e8f203e6</t>
  </si>
  <si>
    <t>efe8c44b-38ac-4d88-b84a-9de845b422e3</t>
  </si>
  <si>
    <t>68274441-5a85-45be-b59c-7f20bc46bcd9</t>
  </si>
  <si>
    <t>6836de30-4d59-4e4f-98eb-68ffd893aa08</t>
  </si>
  <si>
    <t>7db78847-837c-44aa-829d-e765017ef667</t>
  </si>
  <si>
    <t>40c20c9c-fd66-4de3-bfd3-c32cf56029dd</t>
  </si>
  <si>
    <t>683f0e2d-e317-4801-be06-0277bb96326c</t>
  </si>
  <si>
    <t>3a71be45-8ae4-4a59-8be6-351b36a88a11</t>
  </si>
  <si>
    <t>586e1d2b-cc65-48af-9b00-eefa29a4a3ca</t>
  </si>
  <si>
    <t>68527b65-5efa-40fc-8bca-45ec67874813</t>
  </si>
  <si>
    <t>68564ec9-fd1d-49c1-a836-fb76f7ef9036</t>
  </si>
  <si>
    <t>68569d78-0743-4371-927a-e56c95c2dd58</t>
  </si>
  <si>
    <t>6858637f-0711-42b6-913c-aa7077f88fe9</t>
  </si>
  <si>
    <t>686e121f-19a6-4401-b747-c33e2ef1f3ea</t>
  </si>
  <si>
    <t>6870bea0-054b-415b-8a52-c192c89de864</t>
  </si>
  <si>
    <t>01f70337-689b-4fec-8812-17ebcb2aa81a</t>
  </si>
  <si>
    <t>9b14eb12-6f80-439f-959b-0a176498b952</t>
  </si>
  <si>
    <t>a6a5a761-29c3-4d4e-99fc-a778a7f58ff6</t>
  </si>
  <si>
    <t>f22c456d-473a-41de-9596-5be243685863</t>
  </si>
  <si>
    <t>da629a01-e5d0-4d1c-8ed4-7d28a66b4ab3</t>
  </si>
  <si>
    <t>60d899c5-5138-4a11-a881-5978eac19114</t>
  </si>
  <si>
    <t>688cbe08-3b8a-425e-85a9-e4467e1530a8</t>
  </si>
  <si>
    <t>384600c3-5c9b-49cd-a55f-9889a250301b</t>
  </si>
  <si>
    <t>689a573b-757a-491a-9024-7f90161be384</t>
  </si>
  <si>
    <t>689ce1cc-feb1-4315-8e72-62c085349192</t>
  </si>
  <si>
    <t>a35f4a07-66de-455b-b82c-a95c72659b6e</t>
  </si>
  <si>
    <t>68af95c9-2162-40df-b02c-5d8962b5c60d</t>
  </si>
  <si>
    <t>68d1afa1-e5e2-48f0-987c-7e0cd5e90df0</t>
  </si>
  <si>
    <t>441c44cd-3fe7-4a40-8547-468ccfbb6fd8</t>
  </si>
  <si>
    <t>68d29f43-caa0-4b9b-88a5-40668f40101c</t>
  </si>
  <si>
    <t>68e2aded-1071-404b-9a12-7393342694c2</t>
  </si>
  <si>
    <t>68f5284d-8c63-4567-b4f0-b3c0ffae8bfb</t>
  </si>
  <si>
    <t>690e05ed-6ac8-4c28-8b92-0f9be7f69662</t>
  </si>
  <si>
    <t>7c2d03ba-52ee-455d-a1e4-ffd96fcae99f</t>
  </si>
  <si>
    <t>a548f699-c20d-443a-a9bd-33c34ea1d058</t>
  </si>
  <si>
    <t>6913b219-ef51-4c0e-a3c2-c7eef237f68f</t>
  </si>
  <si>
    <t>5760fa2e-063c-4eef-80bf-713c7397c6f2</t>
  </si>
  <si>
    <t>9ba2f309-f4a5-4caf-bd37-4affa1d71f30</t>
  </si>
  <si>
    <t>6916775e-1966-48ad-8f2a-fbc0f9cd7b48</t>
  </si>
  <si>
    <t>69317cfd-57af-4827-a94a-4d332dbd8a6e</t>
  </si>
  <si>
    <t>bcdf2edf-7745-4c10-9057-0fef65784fcb</t>
  </si>
  <si>
    <t>1ece748f-de7c-4aa5-ab46-fce8024b7759</t>
  </si>
  <si>
    <t>694a71f2-5eda-4085-a1d0-6bb0e7a3c585</t>
  </si>
  <si>
    <t>aed7cec4-3806-48f6-8c5a-a8e6a101d4b1</t>
  </si>
  <si>
    <t>b6f265f8-c9f3-431c-9427-bace933b2029</t>
  </si>
  <si>
    <t>0d674529-1de4-4b36-b35d-96f8fb67e150</t>
  </si>
  <si>
    <t>696a7aca-833c-4e74-9540-e428fa196c51</t>
  </si>
  <si>
    <t>69811c9a-a5e1-4f15-9805-8a2b0b154436</t>
  </si>
  <si>
    <t>69bf3cf0-601f-4d1d-92e0-d47592fb6e66</t>
  </si>
  <si>
    <t>e6fda787-6752-488e-8859-e9758c5b2d80</t>
  </si>
  <si>
    <t>71793693-4c0d-4adf-833b-f9850bf05b81</t>
  </si>
  <si>
    <t>69c8a6c1-7448-4a20-9aff-61422344d27d</t>
  </si>
  <si>
    <t>69f4d74c-9d8c-4f0c-8a8e-67be2ff4c0a0</t>
  </si>
  <si>
    <t>6a052da3-7ead-4e53-ac1d-c91c7af4420a</t>
  </si>
  <si>
    <t>6a14f5a4-5624-4d6c-a1f1-8a08a5acdc71</t>
  </si>
  <si>
    <t>b2484d1f-68ef-441d-889a-fa777dbdab96</t>
  </si>
  <si>
    <t>134cc45c-d80e-445b-b1ce-e564a2dd2a22</t>
  </si>
  <si>
    <t>6a15def5-86bd-45a3-b74c-4a839e866e2a</t>
  </si>
  <si>
    <t>6a2ca58c-724b-43e7-8875-21e9e8489032</t>
  </si>
  <si>
    <t>6a4db0e6-769d-4ec9-8022-cfceaf0c9ea5</t>
  </si>
  <si>
    <t>6a6d7858-9ee4-4fd4-bdab-e1b7db69575e</t>
  </si>
  <si>
    <t>6a7624b5-a32a-4f1f-802f-0c6a995052a7</t>
  </si>
  <si>
    <t>6a8cf97f-8a77-4b55-b79a-b560bca414a4</t>
  </si>
  <si>
    <t>6a943dc3-287b-4655-9ed5-f66ac52efdff</t>
  </si>
  <si>
    <t>6a944f54-668a-41ee-a655-d2b4f35616d6</t>
  </si>
  <si>
    <t>31cc0e51-c93e-41e2-95df-ead0b14285c4</t>
  </si>
  <si>
    <t>85c320d3-2f85-4830-bd26-8a7be6743ab3</t>
  </si>
  <si>
    <t>75642554-cd0a-47ef-85f9-b5d185922a38</t>
  </si>
  <si>
    <t>6a9568a9-1e23-4e13-b37a-2a8406446ffe</t>
  </si>
  <si>
    <t>6aacb4e8-9c8c-456d-a681-cfaaacf20011</t>
  </si>
  <si>
    <t>6abfeaa1-336c-4597-bc2d-a7fb97abe599</t>
  </si>
  <si>
    <t>6ac8532c-fe83-477e-91ea-343684c3d561</t>
  </si>
  <si>
    <t>6aca3a23-5bfb-4b35-b69e-1b94f485a769</t>
  </si>
  <si>
    <t>6acaa336-17f8-43f6-bbf1-ee5e230bb544</t>
  </si>
  <si>
    <t>6b189c49-5fdd-4e5e-9e12-cbe89efe3d64</t>
  </si>
  <si>
    <t>6b26a5e8-6c18-4a89-8842-1be78ae3c8d5</t>
  </si>
  <si>
    <t>6b359d7d-fa0d-44ab-81e1-b7ba75cef399</t>
  </si>
  <si>
    <t>6b489507-1ecb-446d-bcd9-dcac26e53ff6</t>
  </si>
  <si>
    <t>6b4c378d-4548-4598-8639-a3d732ef157c</t>
  </si>
  <si>
    <t>6b6d4d9e-e961-4455-a1c7-9f54a11e147c</t>
  </si>
  <si>
    <t>6b75588d-3881-4d69-8c34-067d69fac31f</t>
  </si>
  <si>
    <t>e89dc46b-aed6-4f97-9c9b-c0cb5601c9f9</t>
  </si>
  <si>
    <t>6b7b3834-ec04-4436-a13c-c0a82f6d1b8f</t>
  </si>
  <si>
    <t>6b88e03a-5d2a-4497-9aee-fc14f4360d7d</t>
  </si>
  <si>
    <t>6b949551-4c27-4366-bc9e-71c3864b1998</t>
  </si>
  <si>
    <t>6b984951-00cf-4ac6-b967-0b17e3cfe1b6</t>
  </si>
  <si>
    <t>64abc53e-bc83-455f-ac01-5a3fccdd0138</t>
  </si>
  <si>
    <t>6247e3c8-32d3-4a0b-8e2e-1b8f403dd2f4</t>
  </si>
  <si>
    <t>27c86683-969b-490a-81c6-2db3dcc96a95</t>
  </si>
  <si>
    <t>6b9e3017-3d0f-4d24-b50f-757b244402bf</t>
  </si>
  <si>
    <t>6ba2f562-3179-46c8-aae9-bb468240d856</t>
  </si>
  <si>
    <t>6bafc8ae-bbd4-4cb2-a1cb-133cce754974</t>
  </si>
  <si>
    <t>6bd09242-0d7b-4e1f-9293-47bf4461decb</t>
  </si>
  <si>
    <t>6bd2a413-cf60-471b-ac81-1b833ae6260a</t>
  </si>
  <si>
    <t>6be5a643-a6e8-4a81-9387-f8ef8bcc1bf2</t>
  </si>
  <si>
    <t>6bea9aa9-7411-458b-adbb-ac21512103a6</t>
  </si>
  <si>
    <t>6bf11d91-56f9-4f48-80f9-0719a8dd924d</t>
  </si>
  <si>
    <t>2cf6c60b-6679-4da3-8daf-1c18da87b294</t>
  </si>
  <si>
    <t>c093dd5a-4f0b-458a-a505-f78f3926476c</t>
  </si>
  <si>
    <t>6bf48444-1256-4747-ad8d-b3287e3a5d88</t>
  </si>
  <si>
    <t>6bf75729-e7bb-4995-bca1-cb0957d6c1f2</t>
  </si>
  <si>
    <t>967d6200-a360-4095-ae45-06ff5bae4891</t>
  </si>
  <si>
    <t>09c99f35-74aa-4cdd-91b2-32ecf28f1aeb</t>
  </si>
  <si>
    <t>6c0b2537-e5c9-4961-b5c6-9832da961a65</t>
  </si>
  <si>
    <t>6c1be37e-af30-42cb-a24c-cdf825f94e20</t>
  </si>
  <si>
    <t>3d33bedf-846a-4f3b-b59d-c2ab82eb1420</t>
  </si>
  <si>
    <t>f78c8464-9294-4df6-9071-cb047b2a74a9</t>
  </si>
  <si>
    <t>524b80b4-d941-488a-8bb7-ca76430c022b</t>
  </si>
  <si>
    <t>6482e57a-6a54-4ccb-952e-0f8c5ed60ac3</t>
  </si>
  <si>
    <t>6c21eb26-6c5a-412e-b467-29f11eb75f5a</t>
  </si>
  <si>
    <t>6c23a58a-fe7b-41ab-9f6d-21ad71a214ff</t>
  </si>
  <si>
    <t>219e5df8-ce60-4bcd-9ef5-ed53260a415e</t>
  </si>
  <si>
    <t>6c2ea999-dea8-451b-9a20-c673deb508cd</t>
  </si>
  <si>
    <t>5b323122-2122-4586-b617-9de57040b3ee</t>
  </si>
  <si>
    <t>6a026826-e48f-4684-ba36-089cc49754cf</t>
  </si>
  <si>
    <t>6c413e0a-d8a8-4b80-b531-21e6fd15b1df</t>
  </si>
  <si>
    <t>6c4ca253-e034-4992-bfbe-5c86a14e2220</t>
  </si>
  <si>
    <t>6c541a87-d864-4de8-ae05-70ae57b50976</t>
  </si>
  <si>
    <t>6c66b105-b905-4f4f-a6c7-881454eb1553</t>
  </si>
  <si>
    <t>6c6c437a-0a73-4b5e-9eb5-5310931bfc8b</t>
  </si>
  <si>
    <t>6c7552be-adf7-4462-90f1-33ece6115604</t>
  </si>
  <si>
    <t>6c866ead-1193-4c63-bd94-1aaf363455b6</t>
  </si>
  <si>
    <t>6c87b3ea-a10b-4df9-9036-21ed561df89a</t>
  </si>
  <si>
    <t>6c88eb96-b9ba-4cfd-9be5-4063fc242ad9</t>
  </si>
  <si>
    <t>6c9f3a0c-299c-497d-b265-415817a8d8a7</t>
  </si>
  <si>
    <t>6caf75f5-31ed-4a0e-8588-3bd8aeb4d371</t>
  </si>
  <si>
    <t>84a7d0e7-0b4c-4a50-ae77-671ea654b2ac</t>
  </si>
  <si>
    <t>f3e89189-0302-4f12-9d4e-8c3a905b0bc7</t>
  </si>
  <si>
    <t>7d49ec11-33a4-4be2-8e51-ab51f08a5630</t>
  </si>
  <si>
    <t>6cb23070-821b-467d-b4d0-af04645a0703</t>
  </si>
  <si>
    <t>3d95350f-6438-449b-9bd3-0f47e1eb47af</t>
  </si>
  <si>
    <t>5aa670d7-8c4d-4d0f-8660-dd11bf53f327</t>
  </si>
  <si>
    <t>8040ca2d-dee7-4df2-b24e-1f8e337563f2</t>
  </si>
  <si>
    <t>150592a9-a629-4cdf-9413-ec31f698fed8</t>
  </si>
  <si>
    <t>8e78ca63-5473-4b4c-a7fc-6d112de50a46</t>
  </si>
  <si>
    <t>d0babecd-86bf-48c8-9aeb-dde877c62c37</t>
  </si>
  <si>
    <t>da4e3275-aa5a-4ae5-8071-36974897d17a</t>
  </si>
  <si>
    <t>6cbb33d1-6ecc-4f74-8b6a-a43d07d484b6</t>
  </si>
  <si>
    <t>6cc72d59-485d-4f97-8b31-18843e2dd043</t>
  </si>
  <si>
    <t>6ce15f76-a13d-4225-9312-98b165f4fc99</t>
  </si>
  <si>
    <t>6cf40a53-ee2c-4f55-8543-72982ba6b9c5</t>
  </si>
  <si>
    <t>6d1cb9d7-f3eb-4cc8-8995-18d9bafd9ceb</t>
  </si>
  <si>
    <t>6d30a0b8-3e08-4458-aa5e-99083e0baf70</t>
  </si>
  <si>
    <t>6d378c2c-c6cf-4adf-b151-fc6d65dcfd6c</t>
  </si>
  <si>
    <t>6d413706-6249-412a-b61e-2d4f8f4b74ba</t>
  </si>
  <si>
    <t>6d474784-e3cf-479d-a564-80313b93ae59</t>
  </si>
  <si>
    <t>6d5f511d-8f0e-4935-9c18-783c631440eb</t>
  </si>
  <si>
    <t>6d652197-9aef-40d6-a781-c75c30d8da41</t>
  </si>
  <si>
    <t>6d749f14-37c3-406c-a583-a7bf91155391</t>
  </si>
  <si>
    <t>873d3c48-1509-4dc8-b5e7-15ca08cff368</t>
  </si>
  <si>
    <t>e39a7a49-ca5e-4d77-a962-cd3cd91b4807</t>
  </si>
  <si>
    <t>6d8594cf-68a9-4ec7-8901-c468e983338d</t>
  </si>
  <si>
    <t>6d972c69-09a8-445b-bdb0-72915f5798ba</t>
  </si>
  <si>
    <t>cf55c039-9e9f-41e7-97a9-3c16ae6bf2e0</t>
  </si>
  <si>
    <t>482afda9-8095-4c60-be24-197541315a24</t>
  </si>
  <si>
    <t>6dff884a-1a87-49fd-9721-8d47678882cc</t>
  </si>
  <si>
    <t>6e05dc0f-558f-4237-9d8a-09aa22b7452a</t>
  </si>
  <si>
    <t>6e143e0c-8111-4805-89b4-cc8d3979f204</t>
  </si>
  <si>
    <t>6e1c38ed-a60f-4480-a966-438a4728f3c9</t>
  </si>
  <si>
    <t>6e32246d-0e12-4f47-b116-aa15155abf03</t>
  </si>
  <si>
    <t>6e4665f0-56b8-4325-9ef1-e057a054b3eb</t>
  </si>
  <si>
    <t>6e49d12b-05f1-4ba0-9c43-46d028972f87</t>
  </si>
  <si>
    <t>05031a69-2af9-469c-b14d-ed954119dd30</t>
  </si>
  <si>
    <t>6e4f13b5-d957-4ea5-bb72-86a4ae6bacf7</t>
  </si>
  <si>
    <t>6e6514dd-4aa0-4d26-a4e0-fc3097f9ae6e</t>
  </si>
  <si>
    <t>6e703147-09c7-4db6-a2ae-ca000f1e6cc4</t>
  </si>
  <si>
    <t>6e74022b-d49a-40c6-a2bb-da41766c7f44</t>
  </si>
  <si>
    <t>6ea61cea-439f-4ad6-9d7e-42f450fe924a</t>
  </si>
  <si>
    <t>6ed35354-39fc-4667-afb5-159339b3ad7b</t>
  </si>
  <si>
    <t>332540ea-2a3a-4201-92a4-40cec8f14787</t>
  </si>
  <si>
    <t>c9229f1b-98ba-4c8d-ac9d-b866f76ce7cb</t>
  </si>
  <si>
    <t>b4909ff3-7aae-4408-a625-c3599af0454b</t>
  </si>
  <si>
    <t>dafc4318-278d-41df-9d61-80aa27264e6b</t>
  </si>
  <si>
    <t>c461510a-1cee-4785-8944-a48baa8f251f</t>
  </si>
  <si>
    <t>6ee45a3d-df9b-4b2f-a349-a23b3f381db8</t>
  </si>
  <si>
    <t>6f17b1f6-e7f5-466c-a8a0-cbf766c91137</t>
  </si>
  <si>
    <t>25f3cf89-cc6f-4a4b-8365-52fdc6cb6479</t>
  </si>
  <si>
    <t>d4dae9bf-62d7-4641-8836-0704039c83b0</t>
  </si>
  <si>
    <t>b696541a-5d44-4dc6-8ed7-3808fd4a0974</t>
  </si>
  <si>
    <t>6f6fdea6-47b3-4b6f-b5be-e38355fde13f</t>
  </si>
  <si>
    <t>4154568c-6ee2-474e-8c5a-6e3bdb9475f3</t>
  </si>
  <si>
    <t>6f73c0e8-a134-4e1f-ba57-f67bfc7caeb3</t>
  </si>
  <si>
    <t>6f78d6ee-f926-4ff0-ba53-b2daf2025105</t>
  </si>
  <si>
    <t>971810fb-d940-49f1-b800-3629ba8fe90c</t>
  </si>
  <si>
    <t>2bc5eb1b-1f74-4294-bd46-970cffe0d9d5</t>
  </si>
  <si>
    <t>6fa6ddb9-bb26-4cc1-b419-ed1e1e971335</t>
  </si>
  <si>
    <t>b06f8083-491d-4765-bf94-494a24d73b2e</t>
  </si>
  <si>
    <t>6fa8c49f-cab3-4e94-ad11-a190b72038ea</t>
  </si>
  <si>
    <t>6fb5c5f6-061b-41fd-b744-acbcc259b4c7</t>
  </si>
  <si>
    <t>6fe37e13-2b52-4827-9931-f57fcc6d59f7</t>
  </si>
  <si>
    <t>6ff622be-8a03-48bd-8883-396391b8b3df</t>
  </si>
  <si>
    <t>701607be-871d-4623-a19d-1a9e37ab7ad9</t>
  </si>
  <si>
    <t>70180687-5888-4946-9578-83ab678cb997</t>
  </si>
  <si>
    <t>704e52bd-3588-4843-89b1-566e1edcafcc</t>
  </si>
  <si>
    <t>7073fec6-128f-4233-88a6-00b5d8252f89</t>
  </si>
  <si>
    <t>70a2c590-f854-4ca6-adf5-03fc081cfddf</t>
  </si>
  <si>
    <t>70b2f8be-bcfa-4009-a997-e626613ebd95</t>
  </si>
  <si>
    <t>70b9d440-fd81-421c-9758-e75241112eff</t>
  </si>
  <si>
    <t>b057b906-f7c9-496f-9ea8-f39345658e95</t>
  </si>
  <si>
    <t>33d0c3e6-212d-4356-8407-cd67e8cda0f1</t>
  </si>
  <si>
    <t>70ccb101-b5db-402f-839e-e7854a589487</t>
  </si>
  <si>
    <t>70e5bde6-10b8-4ece-aa23-774ccbbfe48a</t>
  </si>
  <si>
    <t>70e6ec2a-66d6-4cc3-af73-6899dcac24c4</t>
  </si>
  <si>
    <t>70e97674-bc8e-4218-92b9-e2a0f8542c52</t>
  </si>
  <si>
    <t>710c534e-61ac-4e62-ad11-8d93a8c3f34c</t>
  </si>
  <si>
    <t>bee0f55d-b8bd-4099-b8f6-4badaa989cd1</t>
  </si>
  <si>
    <t>3a76854f-9322-4d9b-86a9-2233e980d8ab</t>
  </si>
  <si>
    <t>93190eb2-e7cb-4647-bf40-94921c3a62ba</t>
  </si>
  <si>
    <t>712a110c-0352-4759-99ac-9e8ce2bba3b3</t>
  </si>
  <si>
    <t>1a298b96-81ab-40fb-91de-44cd1aa07650</t>
  </si>
  <si>
    <t>8612d65b-96d7-43ae-94f2-be5aba06364b</t>
  </si>
  <si>
    <t>7161e02d-9513-4b41-99d2-649f05650eeb</t>
  </si>
  <si>
    <t>7176e513-7c3c-412d-abfb-a6e8a6132f25</t>
  </si>
  <si>
    <t>7c1cefc1-d652-48ce-b302-d0461d0b0bc7</t>
  </si>
  <si>
    <t>e8117570-ffb2-4760-b123-36e06420f611</t>
  </si>
  <si>
    <t>5e540dfc-f3c3-4f60-90a0-ee1c39fe1df4</t>
  </si>
  <si>
    <t>dd447ddf-8457-40e6-8217-2b94d5d9ef34</t>
  </si>
  <si>
    <t>f178693e-50e7-4875-b731-7c0e64fa4295</t>
  </si>
  <si>
    <t>719e98e6-722f-458d-9539-5a39c3ce7547</t>
  </si>
  <si>
    <t>8bee681d-d1e7-4ecb-94ae-098bc9152cf6</t>
  </si>
  <si>
    <t>53d00495-3b44-4e2f-80ba-eb60ff881f6b</t>
  </si>
  <si>
    <t>71c585fa-30e8-4f44-9694-45192666016d</t>
  </si>
  <si>
    <t>71fdb842-2a9c-4360-b53a-92be0df0e017</t>
  </si>
  <si>
    <t>72043408-bdb2-4c48-9f0d-a420b2a2d473</t>
  </si>
  <si>
    <t>72128d6c-15dd-42f0-8215-1ece366a5afb</t>
  </si>
  <si>
    <t>173b073a-8067-48af-aff5-6beaefb8a65c</t>
  </si>
  <si>
    <t>71d0eb2e-48f2-4617-b1bf-ef2eef7239af</t>
  </si>
  <si>
    <t>7215d539-265b-4e16-b335-be069689704c</t>
  </si>
  <si>
    <t>72162ccc-8717-4afb-926d-48d9423e27c7</t>
  </si>
  <si>
    <t>721e4d1f-f417-4127-b20c-d803420c9d98</t>
  </si>
  <si>
    <t>72486a5f-d27f-478d-8454-116e16f090b5</t>
  </si>
  <si>
    <t>724af1fe-f8dd-47c5-a3cc-3f7f9fe9a712</t>
  </si>
  <si>
    <t>725efb9e-2d11-4ca8-a15b-b7285847a3a6</t>
  </si>
  <si>
    <t>72735ba7-45f9-4cf9-9830-2e16826bfbe4</t>
  </si>
  <si>
    <t>72ab5a9f-a972-47e9-a020-d725bd3d7905</t>
  </si>
  <si>
    <t>72aea347-da9a-41d4-a75b-4cf2795b101b</t>
  </si>
  <si>
    <t>72c5eb04-9ec1-4cdf-a0ac-334c5b4ca958</t>
  </si>
  <si>
    <t>e686107e-a621-43dc-a4e6-7817b871ae8a</t>
  </si>
  <si>
    <t>c85d18c6-8d94-494b-a12a-ed82fe2b3da3</t>
  </si>
  <si>
    <t>72de3fcd-077d-4fd0-9218-cc4c5336bdc5</t>
  </si>
  <si>
    <t>72e42709-1316-4b4c-8361-41aa78a9b70b</t>
  </si>
  <si>
    <t>72f07b78-99e1-46ac-8452-19dd2053eca3</t>
  </si>
  <si>
    <t>7315c9e3-8913-46d5-a6eb-79d932b8cefb</t>
  </si>
  <si>
    <t>732c5359-967e-497d-91ce-98c58e678e1b</t>
  </si>
  <si>
    <t>7333f92a-0800-4669-8631-3fe51a044efb</t>
  </si>
  <si>
    <t>734aa6a9-f0b4-4a90-8114-d3e0d4d94061</t>
  </si>
  <si>
    <t>734e95b2-2cc1-439e-9b3d-430396138bba</t>
  </si>
  <si>
    <t>7357a8ce-edfd-42fb-889b-4ff9a3f2f967</t>
  </si>
  <si>
    <t>736d7e67-6205-4f39-8f41-276e29576ea5</t>
  </si>
  <si>
    <t>737ded9e-2a8b-4f0d-8a3a-07ffeb34e856</t>
  </si>
  <si>
    <t>738c1465-5eef-41b9-8a48-cd6ac032e38c</t>
  </si>
  <si>
    <t>7393fa46-7c82-44cc-b850-329ed7ce21d8</t>
  </si>
  <si>
    <t>73b585ed-8be1-40ab-a446-cd63f0537885</t>
  </si>
  <si>
    <t>73f113b2-9035-4615-b740-039442e88e7b</t>
  </si>
  <si>
    <t>73f63c0a-f855-423e-a059-e8bb5fd8bc5d</t>
  </si>
  <si>
    <t>7404f494-e329-4b8a-b938-ffe591dda426</t>
  </si>
  <si>
    <t>7424d151-b449-40e1-9e8f-c258289c581c</t>
  </si>
  <si>
    <t>4b3cde1d-80ca-4eeb-a655-4222ebbff684</t>
  </si>
  <si>
    <t>e528a832-0bd1-4b59-a4f0-a9b123e3512b</t>
  </si>
  <si>
    <t>743093bc-9174-49e7-b368-1ae97453c042</t>
  </si>
  <si>
    <t>74433c33-dc75-4370-84c5-4117fd7090c1</t>
  </si>
  <si>
    <t>744a770f-264a-49fc-892b-4b438cf22351</t>
  </si>
  <si>
    <t>74838fe9-311c-4dff-b8c0-0fef808877eb</t>
  </si>
  <si>
    <t>9eed0dfd-b3b2-4ef3-9198-2ad2e4b8b03e</t>
  </si>
  <si>
    <t>cf1801fc-b0b4-47e2-a04b-1a7abf40429f</t>
  </si>
  <si>
    <t>d64f292e-9319-4789-8829-ff8161d9a168</t>
  </si>
  <si>
    <t>748ba924-b709-47e2-8bf0-a2f431cbbfbe</t>
  </si>
  <si>
    <t>748e3a65-51d7-4798-a345-4baaea682c2d</t>
  </si>
  <si>
    <t>74e8d68a-a2ab-4e31-83dc-e40722ce4708</t>
  </si>
  <si>
    <t>7503ae2a-26b8-46af-b2cc-71aff01e6c61</t>
  </si>
  <si>
    <t>751b703f-0dd5-4660-b9cc-b9be14324e7a</t>
  </si>
  <si>
    <t>7542e573-919b-49ad-9ed0-07802445bcee</t>
  </si>
  <si>
    <t>7554b44b-8aee-44d2-ab57-a6649fcf1727</t>
  </si>
  <si>
    <t>7560e89e-a754-4e2d-b5ab-c5aae6757d42</t>
  </si>
  <si>
    <t>7d110ba1-6f70-4755-8e64-1ca54f30af17</t>
  </si>
  <si>
    <t>9ae0782b-24ec-4401-a52f-265b1d82ba0b</t>
  </si>
  <si>
    <t>f1f0b9bb-bc06-440b-9bba-9891081f591a</t>
  </si>
  <si>
    <t>7583671c-f78e-44d6-a2d8-8da606685b49</t>
  </si>
  <si>
    <t>75b6e489-d3bd-47a9-95fa-ce160db25fc9</t>
  </si>
  <si>
    <t>75ebd9b6-e384-407e-9fed-ec344f245663</t>
  </si>
  <si>
    <t>7606ad3c-ce6b-4cb3-a1f8-c70b81b5703e</t>
  </si>
  <si>
    <t>0b75db5c-926d-49f5-9266-9928267dea5a</t>
  </si>
  <si>
    <t>76226af3-e75a-4d65-9e9a-b7d03e14deca</t>
  </si>
  <si>
    <t>7629ea29-ff0a-429b-982f-39f4a0da6eb5</t>
  </si>
  <si>
    <t>763019ee-d128-46a1-bf6e-7cedb37b344c</t>
  </si>
  <si>
    <t>76513fdd-3df7-4990-aed8-9176ddb0da0c</t>
  </si>
  <si>
    <t>76883d88-fb70-4533-8414-f06c430a927d</t>
  </si>
  <si>
    <t>76c71cdf-2ea6-4169-8eb7-02d3d99c5931</t>
  </si>
  <si>
    <t>76dca728-a06a-4828-8e15-039ed15f3a65</t>
  </si>
  <si>
    <t>76fedbcf-bf0d-4525-8385-8869e490ca62</t>
  </si>
  <si>
    <t>7735a298-9565-4768-8d0f-f912ffe31802</t>
  </si>
  <si>
    <t>775a7b27-a8a5-4d6a-81ad-c5aa98e5b2f7</t>
  </si>
  <si>
    <t>776fb767-70c3-4e0a-b283-ca50be81523e</t>
  </si>
  <si>
    <t>9298531c-920f-40dd-b7ff-b9830866d27d</t>
  </si>
  <si>
    <t>b28019a4-efdc-43ec-b684-d7b8a575509b</t>
  </si>
  <si>
    <t>bfa2692d-c2c5-4a08-b2fa-6814cd5e0285</t>
  </si>
  <si>
    <t>edbec09e-edf4-4900-bd68-8c5b6a0d78d4</t>
  </si>
  <si>
    <t>7787349c-f786-4342-abc8-a0402e5c0c30</t>
  </si>
  <si>
    <t>778bb9ca-8bde-4035-835a-5c5137875c90</t>
  </si>
  <si>
    <t>779fca95-9f1e-4f78-8ed7-9fea76eac27f</t>
  </si>
  <si>
    <t>77a53342-84f5-45fc-a905-756d8ed1814f</t>
  </si>
  <si>
    <t>77a92dd6-2281-45cd-9963-de6f4ab5f175</t>
  </si>
  <si>
    <t>fb7ba8a2-d0bc-4074-a23c-c3c646e4b449</t>
  </si>
  <si>
    <t>77b05610-08cf-4337-9a8f-5741cd5f5de6</t>
  </si>
  <si>
    <t>77cdd19a-61a5-4932-9c72-a5da8b025d66</t>
  </si>
  <si>
    <t>77cfcdae-c5d6-46ea-8dec-d573f0e8d47b</t>
  </si>
  <si>
    <t>77d13aaf-bfca-482b-80db-6f24b01495c2</t>
  </si>
  <si>
    <t>77ee7fc1-3537-4592-9c99-b416f27f1c9f</t>
  </si>
  <si>
    <t>77eed137-5a39-4619-95ad-6716331ecc12</t>
  </si>
  <si>
    <t>9117bd5e-2d56-47c0-a15b-79b61b8c5835</t>
  </si>
  <si>
    <t>60187530-2ddd-4824-94c1-84dac9b7368c</t>
  </si>
  <si>
    <t>7816dc7b-c984-4c8d-a014-1562d4f31caa</t>
  </si>
  <si>
    <t>7823772b-2d7e-41b9-9786-1fd3313609be</t>
  </si>
  <si>
    <t>7852f503-416d-4a88-bd98-0336947a7042</t>
  </si>
  <si>
    <t>787cc3d6-5073-4425-a664-cca91d9f0970</t>
  </si>
  <si>
    <t>789b6051-6955-42a8-93ae-be6aae3a4617</t>
  </si>
  <si>
    <t>f60dc357-73da-467e-9da2-f256f162c1b4</t>
  </si>
  <si>
    <t>7fe426b4-e166-4c91-97ca-af9f5b9f0c0c</t>
  </si>
  <si>
    <t>78ab73dd-9d55-401d-ab31-a27167c6a8af</t>
  </si>
  <si>
    <t>78be12a0-63e5-4a7b-8b96-207da93aacb9</t>
  </si>
  <si>
    <t>78c56391-7646-44dd-8bff-f184752a7474</t>
  </si>
  <si>
    <t>78d09de0-c000-4717-83cd-116f59098ccc</t>
  </si>
  <si>
    <t>4bc3d711-eec5-49ab-aac8-87a887eb210f</t>
  </si>
  <si>
    <t>3a3ee40c-2288-4cf5-8088-f74eecbd0d85</t>
  </si>
  <si>
    <t>7922fa35-4749-49de-9cd9-0abec20a940a</t>
  </si>
  <si>
    <t>792da0ed-c0d9-44f7-bb2f-d18a2ca24ea4</t>
  </si>
  <si>
    <t>794d6222-fd75-41d9-b5e8-4a14072d7364</t>
  </si>
  <si>
    <t>3b927e53-1968-41ab-a78b-35189e09fc59</t>
  </si>
  <si>
    <t>797ddf05-d06a-4f66-baa0-0eee43862adb</t>
  </si>
  <si>
    <t>79802c3e-24d2-4a12-a390-642b9d60a53c</t>
  </si>
  <si>
    <t>79aa639e-6f16-4f27-9cc2-ab1341c66ec0</t>
  </si>
  <si>
    <t>79e3889f-d796-45ed-a12f-e7048014383c</t>
  </si>
  <si>
    <t>79fe4b48-ab30-403f-8689-35711598dfd8</t>
  </si>
  <si>
    <t>7a27f4ec-14eb-4e3a-99c6-4e77590efc6e</t>
  </si>
  <si>
    <t>7a280334-dbce-4318-9b8d-9478c7ae305a</t>
  </si>
  <si>
    <t>7a3ef3b4-4453-4a62-a6ef-7a5c42685670</t>
  </si>
  <si>
    <t>7a4a28fc-db73-4bb3-9ed7-b98b0f282929</t>
  </si>
  <si>
    <t>7a66f800-bff2-43b9-8427-5c3211471d64</t>
  </si>
  <si>
    <t>7a6b0b32-5b0c-44ab-80af-538c1e9738bd</t>
  </si>
  <si>
    <t>69dbde1b-6f5b-405a-9a9f-68aaafd64100</t>
  </si>
  <si>
    <t>7a790b42-f441-4734-b77e-324283d51433</t>
  </si>
  <si>
    <t>7ab14653-955d-416a-9540-5c9410c8e6fa</t>
  </si>
  <si>
    <t>7ab8be46-ed4a-407b-a56f-8583b6368a4e</t>
  </si>
  <si>
    <t>49eb4f7f-7e61-47e5-8bf1-41387a422ed2</t>
  </si>
  <si>
    <t>1baabeb7-784b-4b22-a662-85d356f4a7d8</t>
  </si>
  <si>
    <t>7ada9653-065b-45e0-8c37-3515a18b0264</t>
  </si>
  <si>
    <t>7aecb192-557d-4ef6-aa92-8ff8c109dd89</t>
  </si>
  <si>
    <t>7af08b77-36d6-46ee-a3fc-a068afa25acb</t>
  </si>
  <si>
    <t>7b094b46-2b66-4780-b85d-3a54bf8fb2f2</t>
  </si>
  <si>
    <t>7b26d791-39a2-4c61-9eb8-9b010d485a06</t>
  </si>
  <si>
    <t>cb5685d0-1744-43ab-ba74-34d756e99c10</t>
  </si>
  <si>
    <t>0aa64421-dbd1-4868-bfd2-e70cda4374ab</t>
  </si>
  <si>
    <t>7b4dd736-8a2c-40c6-8596-371318d0ee66</t>
  </si>
  <si>
    <t>7b613a4b-dd8d-4a7b-8192-314e616b31c5</t>
  </si>
  <si>
    <t>7b72c33b-9f95-40d9-a19b-bf4b3a5bcc26</t>
  </si>
  <si>
    <t>7b7d071d-7b21-4813-a75b-80dcd024820c</t>
  </si>
  <si>
    <t>7b8115b9-aac0-41c9-b13f-3284de1e0ea2</t>
  </si>
  <si>
    <t>104f6b5d-119f-4e66-93ad-840ec7bef874</t>
  </si>
  <si>
    <t>0f176bd1-8a0f-43e1-a5c3-07562fe613a5</t>
  </si>
  <si>
    <t>7b8795ac-2ce3-4f31-8186-92cb4462972a</t>
  </si>
  <si>
    <t>7b8a7e54-7fe6-49bc-b2d2-33fd9c650cd0</t>
  </si>
  <si>
    <t>7b91a4bc-041a-4772-ba77-e665dbba53f8</t>
  </si>
  <si>
    <t>7bb1cf5f-66fa-4215-a88e-5222af254406</t>
  </si>
  <si>
    <t>7bb3eab2-f4db-4c40-8932-e26dc9bd0bf3</t>
  </si>
  <si>
    <t>6b4dcfe4-43cd-476f-946a-26fa7889f031</t>
  </si>
  <si>
    <t>d88bbd8e-57b1-4eb7-a8bd-adc6f36e1785</t>
  </si>
  <si>
    <t>7bc0b48c-a566-476a-bb13-2f0d1835c4e0</t>
  </si>
  <si>
    <t>85f901f9-eec4-46f6-9f7b-2bfac02dbee4</t>
  </si>
  <si>
    <t>3f708350-eff3-4734-a9fa-ea594bc0133a</t>
  </si>
  <si>
    <t>053d50d6-0999-46a6-84a2-3b6f25bf12d3</t>
  </si>
  <si>
    <t>7bc37665-c219-4504-ae5c-72427857e335</t>
  </si>
  <si>
    <t>7bc792ff-ab22-44c6-afaa-d16488dc75a3</t>
  </si>
  <si>
    <t>7bd1668f-1b01-465a-b5ef-876fd8ac8030</t>
  </si>
  <si>
    <t>7bec2def-81d9-4f8f-8a45-025da91adf56</t>
  </si>
  <si>
    <t>7bee605c-81f1-4930-8316-e0be44dc7005</t>
  </si>
  <si>
    <t>f9abedcf-1749-4719-9f7c-e38812d7716f</t>
  </si>
  <si>
    <t>e4887e3d-f716-4e6e-9bd0-886410d2c23f</t>
  </si>
  <si>
    <t>7c0653e0-7fa2-4046-a3b4-65913d39d5b5</t>
  </si>
  <si>
    <t>a6c75129-e285-40ab-bd5b-ed5dc7f7766e</t>
  </si>
  <si>
    <t>e118bc05-a94e-4b78-b0e1-9e91da841afc</t>
  </si>
  <si>
    <t>7c083597-a876-4d95-8bfc-3fdfedfdda88</t>
  </si>
  <si>
    <t>77d32324-8aa6-47dd-9499-b94dbe1ea119</t>
  </si>
  <si>
    <t>321cb7ff-a765-4ba2-b85d-bbd99c55fe5a</t>
  </si>
  <si>
    <t>7c134e63-9bb5-44a3-8002-faea267bab82</t>
  </si>
  <si>
    <t>0e007604-4edb-4933-8be0-35af84d4b693</t>
  </si>
  <si>
    <t>241762f2-82fe-42cf-908f-d02f572a3737</t>
  </si>
  <si>
    <t>7c15c920-03a8-4f0a-a5fa-f7edf948d1cf</t>
  </si>
  <si>
    <t>7c480758-ca29-46cf-8dc7-f2c0626a9210</t>
  </si>
  <si>
    <t>7c668389-1802-436d-a7ba-147e5c564ede</t>
  </si>
  <si>
    <t>7c6e24e6-0b1f-4e06-a83b-757ae22d4a33</t>
  </si>
  <si>
    <t>7c793d73-325d-41ba-8cd4-ce817ceae6e6</t>
  </si>
  <si>
    <t>7c7b7319-cc54-4e6e-8153-f11f69185d1d</t>
  </si>
  <si>
    <t>7c8f6a61-5a5f-4a8c-83db-861f11768ca9</t>
  </si>
  <si>
    <t>7cbd41b1-2054-40b6-b165-997849e16620</t>
  </si>
  <si>
    <t>fe6b72cb-5ff2-463e-8b4e-f243296dc7e2</t>
  </si>
  <si>
    <t>30c6baf0-185c-44ec-b875-dab0eb8c9daf</t>
  </si>
  <si>
    <t>7ccbdf12-b072-4e67-9a60-8623a9532483</t>
  </si>
  <si>
    <t>7cdd3ab3-e577-40b3-85ba-2ae2f914ca87</t>
  </si>
  <si>
    <t>7d059d39-06f4-468b-b321-e83a5acb9af9</t>
  </si>
  <si>
    <t>7d0a8b94-6067-464c-acae-3003717b2339</t>
  </si>
  <si>
    <t>7d0ad7b3-0431-4ce5-b034-83db5f867bbb</t>
  </si>
  <si>
    <t>7d19fe59-16c6-44f4-ad8b-d76f698e0e3a</t>
  </si>
  <si>
    <t>7d2527eb-7538-4540-b3d1-4e3a25ae2701</t>
  </si>
  <si>
    <t>092023e6-74dd-4da0-b99c-295dd7337ce7</t>
  </si>
  <si>
    <t>d8b79c7a-378e-49a2-9bcd-473f051c22f7</t>
  </si>
  <si>
    <t>2910ee09-f491-402e-ac10-fe6d7c307096</t>
  </si>
  <si>
    <t>cf5c57d1-cc04-4caf-b4ca-0ebba67807c9</t>
  </si>
  <si>
    <t>2bc3de0b-2f75-4b77-94b9-881cf62f6129</t>
  </si>
  <si>
    <t>4a3f8e81-dffd-4b80-9d86-66aaeacd804a</t>
  </si>
  <si>
    <t>35f5f8d8-e3bb-4255-84d7-a993d1f5aeec</t>
  </si>
  <si>
    <t>e3510bfd-53db-496b-9f01-55dbbc255858</t>
  </si>
  <si>
    <t>49517e04-c5a9-45d8-8d07-7d6fefe8660d</t>
  </si>
  <si>
    <t>65f608ca-af5d-47a0-8a14-6b4fbd39471f</t>
  </si>
  <si>
    <t>71bf8179-84ed-481b-961d-0dc902260773</t>
  </si>
  <si>
    <t>7b6ad77b-13d9-44a8-a3b3-4d0be87cff9e</t>
  </si>
  <si>
    <t>8bdd623b-823d-490a-9f00-b72d158e2406</t>
  </si>
  <si>
    <t>002005aa-244e-410a-8fe0-6ea95e9ce76f</t>
  </si>
  <si>
    <t>967c221c-1790-41bc-8c49-ffc047a940cc</t>
  </si>
  <si>
    <t>742dee01-2fa0-4471-88e0-f5254481b9d3</t>
  </si>
  <si>
    <t>7d3c4c81-8425-438e-a32c-3901dfde2263</t>
  </si>
  <si>
    <t>7d51b67f-0321-418e-9695-2cfdf4679f5e</t>
  </si>
  <si>
    <t>7d5365fe-b944-4b5d-a00b-4d9bc08b25d0</t>
  </si>
  <si>
    <t>9bd9d3cb-a010-47fd-8c80-9f2dd0717fa2</t>
  </si>
  <si>
    <t>764cc836-bb64-428d-8f03-6eeba86b7159</t>
  </si>
  <si>
    <t>7d5601ff-37a8-41bd-8d91-7fa34d7b4fdc</t>
  </si>
  <si>
    <t>daa616ff-aa9b-4b7e-96e7-116055fab607</t>
  </si>
  <si>
    <t>ed263ef8-85eb-476b-ae18-6038333ece02</t>
  </si>
  <si>
    <t>7d62e5b0-d333-4856-b9b2-e34fd72fe2f2</t>
  </si>
  <si>
    <t>7d71bcab-d559-4a9a-a111-81e3a1748cc6</t>
  </si>
  <si>
    <t>7d808e6c-a507-49fa-9266-bfb4f559b30a</t>
  </si>
  <si>
    <t>7d88436e-90bc-4843-9afe-3943fcd72e9a</t>
  </si>
  <si>
    <t>7d9b1831-965a-4a57-85d2-f1a220da3dbc</t>
  </si>
  <si>
    <t>7dbbc54b-9171-4dc9-9ee7-9b32f77c2b0f</t>
  </si>
  <si>
    <t>7dbfb887-f187-4e55-ba9b-9d6e16208540</t>
  </si>
  <si>
    <t>7ddc386a-5982-449c-b902-cf04a8a4415d</t>
  </si>
  <si>
    <t>7de365da-25d1-4458-9bb7-17b1d42ee9a9</t>
  </si>
  <si>
    <t>7dea1542-5fd2-4042-b699-5ba3b4e13ed1</t>
  </si>
  <si>
    <t>7df17c19-ed2d-4f26-a822-a3cc44858f60</t>
  </si>
  <si>
    <t>7dfac1a2-d886-4b5e-bd67-aeeca9eb6386</t>
  </si>
  <si>
    <t>7e309181-e61e-426b-baef-dd031d5660d3</t>
  </si>
  <si>
    <t>7e33b178-bddf-4297-be33-aa065217f604</t>
  </si>
  <si>
    <t>7e380d27-a899-4ad6-8c1d-42eb8782a24a</t>
  </si>
  <si>
    <t>7e77727c-91f3-4b31-a736-9bc52b991870</t>
  </si>
  <si>
    <t>7e86a67b-8235-47be-84ac-f30f842ea101</t>
  </si>
  <si>
    <t>7e95a25f-1240-4484-ae7b-7cf0e622d72b</t>
  </si>
  <si>
    <t>a676b979-41d9-4093-8427-d2428021e97c</t>
  </si>
  <si>
    <t>7e96c7b1-dce2-4ffb-8d4f-136d5fa28b94</t>
  </si>
  <si>
    <t>7ea3ce5d-4a53-4df7-8b35-9c22143acb6c</t>
  </si>
  <si>
    <t>7ea73f98-dd97-4cdb-8d08-f7131640e895</t>
  </si>
  <si>
    <t>7edd1886-cb82-43c4-8664-8e9434cbb4d6</t>
  </si>
  <si>
    <t>7ee6909c-013e-4c5c-850d-70732eb2ad13</t>
  </si>
  <si>
    <t>7f04cd82-14d6-4d02-8179-ff0f99fa9f29</t>
  </si>
  <si>
    <t>7f32fc5b-d02a-42ec-b599-ecc391b63fd8</t>
  </si>
  <si>
    <t>7f3c7597-6033-4e3a-b190-2797a82940bc</t>
  </si>
  <si>
    <t>7f5b5120-a96e-445b-8a35-5753fdc96e70</t>
  </si>
  <si>
    <t>7f680db3-5a59-466c-94ab-32e6c4029670</t>
  </si>
  <si>
    <t>ef8fe2a3-7878-4c21-ad4d-b3fd75fd19a1</t>
  </si>
  <si>
    <t>fe2d3f89-c093-44cd-9519-af0e23666b07</t>
  </si>
  <si>
    <t>7f8aa194-c531-4f47-90c3-d1bc4465dae8</t>
  </si>
  <si>
    <t>7f8b0f8f-4e97-49e9-a5a6-93e1e42ab6cb</t>
  </si>
  <si>
    <t>7fadea4f-1804-4bd2-a716-437fd48b0072</t>
  </si>
  <si>
    <t>6975fea0-928a-4660-a65f-4d9370c789c9</t>
  </si>
  <si>
    <t>feabdd72-d5d6-4559-8c44-8226f98994cc</t>
  </si>
  <si>
    <t>ced4f808-9600-4324-a0af-b72e55ea3bee</t>
  </si>
  <si>
    <t>932c02ea-2183-4b29-8ae1-ce1f2d1f25ca</t>
  </si>
  <si>
    <t>7fb62a0d-4bc0-41bb-b378-4aed342b7898</t>
  </si>
  <si>
    <t>7fe9df9d-dce0-4394-bc36-298e58907f2e</t>
  </si>
  <si>
    <t>7ff3038d-de4e-427c-9770-2275ce6d440d</t>
  </si>
  <si>
    <t>7ffab7fa-1fe8-4aad-a561-95fd3dc8f971</t>
  </si>
  <si>
    <t>80016410-f783-4265-92b2-0d24037a1e8d</t>
  </si>
  <si>
    <t>1eb74b3b-ffd9-4822-aa80-3557fb301fe7</t>
  </si>
  <si>
    <t>800a234a-bc03-496b-94a5-30239ed66967</t>
  </si>
  <si>
    <t>80242b95-59d5-43fa-9324-5e01634ef9ac</t>
  </si>
  <si>
    <t>8031d47e-9bcf-4b0e-a161-375d2ca6d452</t>
  </si>
  <si>
    <t>bb79dc98-dfff-40f3-ac06-094a4c31dfb0</t>
  </si>
  <si>
    <t>e818ee7b-dc46-42cc-b5e7-d3d9db7effa9</t>
  </si>
  <si>
    <t>8051ab50-68cb-42c2-8f4e-84b0a71bab54</t>
  </si>
  <si>
    <t>805611ef-cc0b-4872-b0f6-13a7b911ecf0</t>
  </si>
  <si>
    <t>5fd4587c-ed5a-4a10-a675-6444bca1b465</t>
  </si>
  <si>
    <t>556168e8-e980-45a9-b88c-2730865d472e</t>
  </si>
  <si>
    <t>73a4645a-9653-40df-bd1a-93a89f34ee03</t>
  </si>
  <si>
    <t>f0e995a0-77ea-49f2-9936-4e7f5d5bfcbc</t>
  </si>
  <si>
    <t>d7a0bbea-ac55-4a74-891d-ca7fbaa52529</t>
  </si>
  <si>
    <t>2c267a17-82c3-46dc-af8f-91350b66e289</t>
  </si>
  <si>
    <t>d81e8ee7-9ea2-4dd4-96c8-e65a69444cf6</t>
  </si>
  <si>
    <t>5755d992-dbde-4650-a1d4-f0e2b2b8542e</t>
  </si>
  <si>
    <t>807b6560-58d7-4088-ab8b-ccd381ef369f</t>
  </si>
  <si>
    <t>80805cfa-e27d-4212-b7e4-2d967c002308</t>
  </si>
  <si>
    <t>8081ee2d-e973-4de4-a258-6cf013303d09</t>
  </si>
  <si>
    <t>80844eb5-e643-47e5-8282-f73a980bc02b</t>
  </si>
  <si>
    <t>809ff3fd-5d0e-497b-a47a-6abc239af447</t>
  </si>
  <si>
    <t>80a1ee36-fb4c-4647-9cf7-e4edf0b29627</t>
  </si>
  <si>
    <t>d14e8a9c-5cdd-47b7-ac39-aa9101a3fb9d</t>
  </si>
  <si>
    <t>80a9ed1f-9d02-48fc-966f-eafe59890e7a</t>
  </si>
  <si>
    <t>80b1e38e-a9da-4150-83d2-084895922a65</t>
  </si>
  <si>
    <t>b95abd0d-8cbe-45af-9671-f964cce2b8d7</t>
  </si>
  <si>
    <t>80c2e9eb-dedc-4c64-a8bb-c64f20fb6ee5</t>
  </si>
  <si>
    <t>80cd745a-c561-4a03-aac5-9a13b0f78b6f</t>
  </si>
  <si>
    <t>80de899e-42e6-4bcf-bfde-52a8abc7f1ee</t>
  </si>
  <si>
    <t>07e42432-2910-4495-97de-493a6e6b8c38</t>
  </si>
  <si>
    <t>0e05b2a8-5bac-4967-a0a1-3c8711c86844</t>
  </si>
  <si>
    <t>30436bcf-823f-4d44-9ff2-c03387f8918e</t>
  </si>
  <si>
    <t>4ece7abf-e0ae-43a5-94f6-e4ae3e9f6a4c</t>
  </si>
  <si>
    <t>80f228d8-723b-4a55-966b-a81cbda80a4b</t>
  </si>
  <si>
    <t>80fa630b-f2d1-4e49-a35d-39ff3d0213f8</t>
  </si>
  <si>
    <t>80fc8839-2e54-430d-88f8-9487deb8e540</t>
  </si>
  <si>
    <t>8110c20c-0546-40a3-8ede-f3e229e6380b</t>
  </si>
  <si>
    <t>81224342-1042-4e46-aa41-1a66578bf832</t>
  </si>
  <si>
    <t>8126c888-07dc-497b-b5be-7c8b36e903b3</t>
  </si>
  <si>
    <t>8140164b-af71-4d36-9f31-56007d348d78</t>
  </si>
  <si>
    <t>814a7e21-e71b-4243-aac5-3651feb3439b</t>
  </si>
  <si>
    <t>815e3ad0-d862-466c-856e-f3bc72987283</t>
  </si>
  <si>
    <t>ca92b1b1-8ea6-4093-b402-0b923bdf3ac3</t>
  </si>
  <si>
    <t>7525d9cd-94fa-40db-a6d6-db773e7a7e09</t>
  </si>
  <si>
    <t>fcaacbb0-e7d0-477d-b70a-6df9ba043387</t>
  </si>
  <si>
    <t>aaed78c3-d420-451a-9d67-5dc974983df1</t>
  </si>
  <si>
    <t>04e292e6-336a-409f-83c3-91abf817b78c</t>
  </si>
  <si>
    <t>816b119b-9640-4361-ae2c-5ae09a96a976</t>
  </si>
  <si>
    <t>d5fd017f-3b89-4d2c-94b2-d1854175e149</t>
  </si>
  <si>
    <t>818cdac6-9590-4717-a0ff-a3cf2e6a9e37</t>
  </si>
  <si>
    <t>8193f846-7a95-4d36-a2a3-723eb7562799</t>
  </si>
  <si>
    <t>027fe550-2560-4a36-9bac-e1c5edac7fed</t>
  </si>
  <si>
    <t>6fdcc941-9d8d-450f-9a37-f73faef7014e</t>
  </si>
  <si>
    <t>0e0e99d1-f11c-4267-8e34-d34e182f2a46</t>
  </si>
  <si>
    <t>79eb6471-a2f5-4d9d-96ad-6c9009c727a6</t>
  </si>
  <si>
    <t>1a1fd1cf-53f6-483b-a02a-71cde39585d7</t>
  </si>
  <si>
    <t>d0e6abd1-d68f-4b5b-8d63-e07ccd8b8cc5</t>
  </si>
  <si>
    <t>36d91d7f-ec45-498a-b53f-efe97bc66c9f</t>
  </si>
  <si>
    <t>907a8dd4-e38d-4758-b75d-bf18b60536b7</t>
  </si>
  <si>
    <t>e8e4f7df-ef4f-4440-88d0-b002799fe6e9</t>
  </si>
  <si>
    <t>3f84f14f-4784-4eb1-96aa-357fc6416ce2</t>
  </si>
  <si>
    <t>586f7bd7-abbf-472c-83ab-8a7cebec08cd</t>
  </si>
  <si>
    <t>db8ec18f-2179-4b52-8828-dfe69133c791</t>
  </si>
  <si>
    <t>ac155661-8875-459a-b7f5-cbeadadee2aa</t>
  </si>
  <si>
    <t>53491fe6-750c-4144-b790-24617fc7389d</t>
  </si>
  <si>
    <t>c988806c-a553-448f-8d94-22798322348d</t>
  </si>
  <si>
    <t>018be317-116d-477e-8ec0-6caa289bf4ba</t>
  </si>
  <si>
    <t>ffe56f77-5ef1-4f09-bd0d-a331dda9a6f9</t>
  </si>
  <si>
    <t>c3ce1d3c-144e-4059-84b2-0e481415e1d0</t>
  </si>
  <si>
    <t>81a15fd9-44f7-415b-aff7-634e0f22317d</t>
  </si>
  <si>
    <t>81bb4c60-c536-43de-8540-bc817b077e92</t>
  </si>
  <si>
    <t>81e1368e-8ca9-444e-98a0-d1465c283185</t>
  </si>
  <si>
    <t>81e40de5-7a2d-4e7a-b762-cb70d27510e4</t>
  </si>
  <si>
    <t>019ba824-fe37-4406-ba58-62a5997d734d</t>
  </si>
  <si>
    <t>a56d8fbb-93c5-4767-82e5-cda0d7b542d2</t>
  </si>
  <si>
    <t>81ec0d02-5118-4e3f-9f4a-af7e4ea263ef</t>
  </si>
  <si>
    <t>8210394f-e1d6-443a-85c4-daca2b91b432</t>
  </si>
  <si>
    <t>3bd8bea1-24dd-4c5b-b04d-f1ff1d8c9c8d</t>
  </si>
  <si>
    <t>61d13a9f-1743-4e6b-9e0c-e287035a62ba</t>
  </si>
  <si>
    <t>e9287053-45ef-494b-96ee-203270c2aea6</t>
  </si>
  <si>
    <t>e8cdfd04-d2b4-458b-a695-20322d13966c</t>
  </si>
  <si>
    <t>8214778a-ce81-4670-8581-83184c68a96e</t>
  </si>
  <si>
    <t>821a6755-a5e9-4af2-a271-87c2979df07e</t>
  </si>
  <si>
    <t>8222cf1b-54aa-4b3e-b003-50a9de8f8a05</t>
  </si>
  <si>
    <t>822a8d76-13ff-4d8b-9e81-282818db617a</t>
  </si>
  <si>
    <t>8240d18a-b1dc-4e3b-af3f-b6ca73895928</t>
  </si>
  <si>
    <t>826c1a72-686e-4adf-b3b1-a726423e3906</t>
  </si>
  <si>
    <t>826f1914-5c63-4b1d-88ab-b510cb82db6f</t>
  </si>
  <si>
    <t>827d25b7-824c-42f0-bdd6-000ed5e3ab68</t>
  </si>
  <si>
    <t>8288f7cd-2fad-44e6-8448-d222ba492e33</t>
  </si>
  <si>
    <t>828a5d75-d734-4643-afe9-899186e715f4</t>
  </si>
  <si>
    <t>8294dbbe-a9a7-4798-8c20-2445bff65edc</t>
  </si>
  <si>
    <t>82a974c1-8d76-482a-810a-cc7b5fd5ff40</t>
  </si>
  <si>
    <t>82ab6b41-3de0-4a45-88e2-1669ba2fcc4f</t>
  </si>
  <si>
    <t>b6c21fe4-55cd-4e1c-8e2d-9f2fc46ea2e5</t>
  </si>
  <si>
    <t>008cff06-2659-4238-a3f9-419493b791ff</t>
  </si>
  <si>
    <t>82b406ce-6701-4991-967c-ea74222749e6</t>
  </si>
  <si>
    <t>9a66b3d0-29fa-4a78-b45d-97374ecdb590</t>
  </si>
  <si>
    <t>edca31a2-6ac9-439b-ba6d-3382e70d6502</t>
  </si>
  <si>
    <t>82bfc39d-1219-46e1-97ec-d17c632e98af</t>
  </si>
  <si>
    <t>82d0fb49-8ac8-447e-94d8-e8c4d0a29943</t>
  </si>
  <si>
    <t>82f9daf7-d983-44e6-b703-6b403eb119eb</t>
  </si>
  <si>
    <t>8325d32c-c82f-4697-aeed-54bc95de7c37</t>
  </si>
  <si>
    <t>8327a533-b47f-42b5-bce0-7a39a1abb6ad</t>
  </si>
  <si>
    <t>834577bf-fff1-4e7e-b956-870378faf3c8</t>
  </si>
  <si>
    <t>834c157e-d30b-48f7-bb53-1549c8b40577</t>
  </si>
  <si>
    <t>83500bea-2bc2-4c3a-8e88-39285a497de4</t>
  </si>
  <si>
    <t>18d78533-e831-4c52-bcdd-937ab16e4664</t>
  </si>
  <si>
    <t>f02767c7-d1e5-4496-b424-d8a3c285d2b5</t>
  </si>
  <si>
    <t>8358c288-1e4c-489d-8998-9de423654417</t>
  </si>
  <si>
    <t>83619c00-3fd0-4c11-848b-a4fb01c3c6fc</t>
  </si>
  <si>
    <t>836ebdeb-0a24-4569-917b-55d21a096b03</t>
  </si>
  <si>
    <t>8375dde4-0de9-402c-8833-2127c1504601</t>
  </si>
  <si>
    <t>837c6669-e7fc-4f53-9ca4-e0dad16ca997</t>
  </si>
  <si>
    <t>83809fe9-f367-4a61-89e3-7933a2c1cdd2</t>
  </si>
  <si>
    <t>20387184-ddc4-4a9b-9ac3-55e72989f969</t>
  </si>
  <si>
    <t>83a9e338-d03f-43cd-949d-7a17b7605035</t>
  </si>
  <si>
    <t>83ac48fa-1219-4a48-b02e-ea99ad6fe599</t>
  </si>
  <si>
    <t>83aeb303-e545-4f93-8ce6-5dfa49132f4f</t>
  </si>
  <si>
    <t>83cee359-c509-4b0d-8e3e-639a84173979</t>
  </si>
  <si>
    <t>840098ef-9d05-44b7-b2b0-65cfc1956b37</t>
  </si>
  <si>
    <t>842784de-6892-46e9-b0ef-ef3407b70e2a</t>
  </si>
  <si>
    <t>843c80d0-0a44-4bc2-b08c-1ed177512f54</t>
  </si>
  <si>
    <t>8451f46b-a77f-4956-b2d0-ccf231942930</t>
  </si>
  <si>
    <t>84548161-fa6b-465b-b611-db6bd4a6d9d6</t>
  </si>
  <si>
    <t>845e3c1d-6c06-4ef2-ade5-7eecefb56fbe</t>
  </si>
  <si>
    <t>8480159b-f1f5-4db8-bc08-dd9f4a271b17</t>
  </si>
  <si>
    <t>bdd8a691-31e2-48d8-b526-6a75a4363b89</t>
  </si>
  <si>
    <t>9633168d-9834-4887-af97-6af7db1d96ab</t>
  </si>
  <si>
    <t>8480977e-90ef-443e-91f1-323b4c13e7f0</t>
  </si>
  <si>
    <t>849fb33c-0908-4bee-98e4-a49ea09d9fed</t>
  </si>
  <si>
    <t>e0c7d3e8-0f4a-462a-abb9-6480a637e8da</t>
  </si>
  <si>
    <t>84a5a10c-8949-4bb0-a919-cf43617c1736</t>
  </si>
  <si>
    <t>84dab751-da8f-4b20-9436-f312151d2d9f</t>
  </si>
  <si>
    <t>8514367c-fd74-488f-af82-cdb859da0ef7</t>
  </si>
  <si>
    <t>85161b42-edbd-4728-adfa-b731fe93eaec</t>
  </si>
  <si>
    <t>85240b86-499a-4c2c-a823-7376624a5809</t>
  </si>
  <si>
    <t>852a38c5-de82-4196-a66c-cc88c576092f</t>
  </si>
  <si>
    <t>8546274b-b7f6-499d-9b48-f8b32aaa994b</t>
  </si>
  <si>
    <t>855c2f16-f8af-4c9a-9e6c-ae2ca0b9d211</t>
  </si>
  <si>
    <t>6beb5c31-5418-4404-8d60-fda8153dcb32</t>
  </si>
  <si>
    <t>4fe643f5-244f-4ccd-906a-a7d17b8a1fe4</t>
  </si>
  <si>
    <t>85812765-dc18-4e65-9a6b-1e5803b88e05</t>
  </si>
  <si>
    <t>859257b1-92b5-47dd-83dc-c31bbeb98332</t>
  </si>
  <si>
    <t>859df7e8-86cc-4722-9a41-27df2db8273d</t>
  </si>
  <si>
    <t>85c81789-fdf8-4168-856c-4b9186c94821</t>
  </si>
  <si>
    <t>85f641db-a786-4621-81ec-4f73221ae5c2</t>
  </si>
  <si>
    <t>85fb7ec7-1db5-4480-91d4-fff376461f51</t>
  </si>
  <si>
    <t>861195be-d52e-4d5a-bb11-580c7bf87e0a</t>
  </si>
  <si>
    <t>8ccb3e6b-7b90-4de7-ac10-1e8f35824d23</t>
  </si>
  <si>
    <t>09d5efd5-381b-460c-8df2-47e9a4d9c5dd</t>
  </si>
  <si>
    <t>86263693-4964-4902-8154-64e75346b53f</t>
  </si>
  <si>
    <t>8630863b-9088-46fd-8b02-7c36d30f11fc</t>
  </si>
  <si>
    <t>86744697-73a5-45b6-9229-81e411ea0696</t>
  </si>
  <si>
    <t>8674fdad-6f75-4b3a-894c-980b946188f9</t>
  </si>
  <si>
    <t>86833c7b-bc53-48f5-ae16-1faf0cb427e4</t>
  </si>
  <si>
    <t>868441ae-f254-4989-961b-86629cd41c3c</t>
  </si>
  <si>
    <t>869b700b-e67d-4c90-b307-d80dc1e49e92</t>
  </si>
  <si>
    <t>86c7b940-6c9e-439f-ab84-a1eff4b43712</t>
  </si>
  <si>
    <t>86cebff9-5384-4c33-b0d0-d1964e614791</t>
  </si>
  <si>
    <t>86e7aa40-073f-41fe-b731-13e8ec8354af</t>
  </si>
  <si>
    <t>d81ad6d9-2a9b-4a46-8b39-9ad1380b5387</t>
  </si>
  <si>
    <t>6e3ff22b-aa3b-44bc-9924-c59bc003d734</t>
  </si>
  <si>
    <t>86e9d859-d2a3-466f-9cec-713d2d3a316a</t>
  </si>
  <si>
    <t>0c059dd8-de0c-4ca7-91ad-cfab6721d8a4</t>
  </si>
  <si>
    <t>1ade7afc-0d6f-43ec-980d-3921d2fa0838</t>
  </si>
  <si>
    <t>87032f05-ff6f-43d9-ba87-a5c85f3a54e9</t>
  </si>
  <si>
    <t>8723de5a-7c8d-49c0-b6d0-1a52ac8943ac</t>
  </si>
  <si>
    <t>872a63c9-7472-427d-a450-8b73589be381</t>
  </si>
  <si>
    <t>873e833d-adac-4bbd-9581-f1feca999d7d</t>
  </si>
  <si>
    <t>87405ed5-ea91-4922-b879-89e581e6d07b</t>
  </si>
  <si>
    <t>874a36a3-9295-4124-b962-d539d9d10409</t>
  </si>
  <si>
    <t>876f321b-7338-42d7-a9ad-99b803ae0faf</t>
  </si>
  <si>
    <t>8799922c-b849-47fc-aff0-86dfdf90cc87</t>
  </si>
  <si>
    <t>882920a1-c981-450d-a3f4-910a633b2149</t>
  </si>
  <si>
    <t>882f3764-05cc-436a-b23b-93fea22ea847</t>
  </si>
  <si>
    <t>8844ad35-4205-4b47-9217-dd957b886cab</t>
  </si>
  <si>
    <t>88512770-6387-4bd5-ba0d-ba5180c0ae14</t>
  </si>
  <si>
    <t>88543956-212c-480a-ab55-864df044391a</t>
  </si>
  <si>
    <t>886320d3-c8f4-47bf-9daf-9898ca96e09f</t>
  </si>
  <si>
    <t>8874acee-88f3-4769-bbae-2a9da771b191</t>
  </si>
  <si>
    <t>98c45ad7-23bd-444a-a7d0-8d0454c677a5</t>
  </si>
  <si>
    <t>88760cc8-08c1-408a-a252-42ef41a9b3be</t>
  </si>
  <si>
    <t>88d949d2-2c27-4c2b-b730-58dac9053678</t>
  </si>
  <si>
    <t>88ddae6f-7fee-4b01-b8dd-5e94790608a9</t>
  </si>
  <si>
    <t>88ff0f27-44a2-4abc-a1d7-3696a014582c</t>
  </si>
  <si>
    <t>8903451b-8f3a-4a77-acb6-c4cbdac52f38</t>
  </si>
  <si>
    <t>89462ae3-70a0-4495-81fe-5bbdb54992fb</t>
  </si>
  <si>
    <t>894e5f71-93ee-4016-9c3c-44c5aea2b23d</t>
  </si>
  <si>
    <t>898751e2-03ec-4d9e-8793-622197bd8486</t>
  </si>
  <si>
    <t>8987ca6c-d652-4ce7-aa4c-807be863bbd8</t>
  </si>
  <si>
    <t>899151f3-b570-40a9-9eb7-89c0ff86dd18</t>
  </si>
  <si>
    <t>8991be8f-0946-4cb9-9d16-2a0fec6c47be</t>
  </si>
  <si>
    <t>899bc32f-952a-4e0e-98a2-4d4fa39ccf24</t>
  </si>
  <si>
    <t>89d0c937-9494-40c8-9ca5-f30dd676d8ff</t>
  </si>
  <si>
    <t>32f5abb8-a993-4c57-928e-1f0602b7e2a3</t>
  </si>
  <si>
    <t>89e20751-3a87-41c5-8def-e7692e46f36e</t>
  </si>
  <si>
    <t>f93697a6-fe27-45f1-a8d7-5bb5ad215c0e</t>
  </si>
  <si>
    <t>89e65d59-88a8-4a29-ae7b-a729e5069376</t>
  </si>
  <si>
    <t>89eaf086-4d53-436c-a8cf-85f04a4f72d6</t>
  </si>
  <si>
    <t>89f1c6a2-1d01-4752-a05a-e06e8d7ebd70</t>
  </si>
  <si>
    <t>8a0dcbff-685a-48c1-832b-a84badce163e</t>
  </si>
  <si>
    <t>8a131b72-8bce-4d2b-a9e4-c8c810d18fc5</t>
  </si>
  <si>
    <t>8a3a85d9-8140-4383-868e-cf3b72c84bed</t>
  </si>
  <si>
    <t>8a3be1fe-c995-479d-845a-da1f8fd68540</t>
  </si>
  <si>
    <t>8a47e810-0525-416e-a781-cd02901738c0</t>
  </si>
  <si>
    <t>8a8962ea-1c9f-484a-8a6b-b176486a7994</t>
  </si>
  <si>
    <t>8a8eb746-6ee9-4eef-a322-657c2bdeb90f</t>
  </si>
  <si>
    <t>8aa04ea9-9870-4f7b-9c4e-3857dd191a49</t>
  </si>
  <si>
    <t>1c549ee9-8a20-4328-b857-d5da02d43e23</t>
  </si>
  <si>
    <t>b835019c-81d9-4886-bfe5-d76b13c10e67</t>
  </si>
  <si>
    <t>dfe4963a-c854-4964-8749-e2f02b27dc9f</t>
  </si>
  <si>
    <t>8aaeb35c-eeb9-47d7-aaf0-e59cd5eaaa6a</t>
  </si>
  <si>
    <t>8ab548a0-cb7a-4b35-acaa-173bf0c2af8f</t>
  </si>
  <si>
    <t>7fa4ed76-5649-4d83-acbe-73c9f43f4ef9</t>
  </si>
  <si>
    <t>4c19a11d-ad88-4acd-9966-bc31989eea5e</t>
  </si>
  <si>
    <t>8ab5e628-ab0a-4f34-95bb-74d93e6d9c23</t>
  </si>
  <si>
    <t>8ad46ca0-af94-4f96-a670-894b709fe03a</t>
  </si>
  <si>
    <t>8ae6026e-bf2e-451a-9ad1-e17bf33b0082</t>
  </si>
  <si>
    <t>8af13d02-bd2c-40fd-afd7-e4fe3a6a622e</t>
  </si>
  <si>
    <t>8afc4ebc-ab5b-4d5e-970a-0443c974047f</t>
  </si>
  <si>
    <t>8b0ee948-fda1-44c2-a1e6-87b361a033f9</t>
  </si>
  <si>
    <t>8b1a675e-8dd3-482f-ae9f-d5fee7451ace</t>
  </si>
  <si>
    <t>8b356229-b359-4d2e-8c15-93a8ec9f4644</t>
  </si>
  <si>
    <t>b2ba4b46-3aad-4a22-9cfa-03e4a96a18e3</t>
  </si>
  <si>
    <t>7efb9499-3b2e-464f-a813-d178d5e02a63</t>
  </si>
  <si>
    <t>8b361d6d-0495-405a-a2f4-385e19cd9df6</t>
  </si>
  <si>
    <t>8b3d67d3-120f-41b2-a4eb-c863ba3a2d80</t>
  </si>
  <si>
    <t>8b70fd90-72b7-4e99-930e-5983a466b706</t>
  </si>
  <si>
    <t>8b7ab2ba-42c8-468d-8ef0-79c6fbe3e4ed</t>
  </si>
  <si>
    <t>8b7baf2f-7798-4a3c-9e24-af4f5dd1bc04</t>
  </si>
  <si>
    <t>03f751a2-2be0-4937-8cd0-28a5547c7063</t>
  </si>
  <si>
    <t>8b84b6a9-ab32-4da7-9afb-e038c3648b7e</t>
  </si>
  <si>
    <t>8b883b7a-6d56-4991-b92e-80515211977d</t>
  </si>
  <si>
    <t>cba94f36-9d96-434e-8535-76f75dd766b1</t>
  </si>
  <si>
    <t>445050c8-ff9e-43b4-9a8a-a7048da0963d</t>
  </si>
  <si>
    <t>8b9daf4e-44d8-4f1e-8a79-2be5a6734b62</t>
  </si>
  <si>
    <t>8bbf1cba-0d55-48c1-a874-76d372ec8a91</t>
  </si>
  <si>
    <t>8c07f21c-5790-46a0-9f54-8b3c1e05cc45</t>
  </si>
  <si>
    <t>8c2581bd-9b69-4009-8a22-31980aff5b3d</t>
  </si>
  <si>
    <t>8c34ca68-9444-4f73-af6c-3cdf32577555</t>
  </si>
  <si>
    <t>8c511e2f-9f02-42e1-bd9e-2af9dbc0c0f7</t>
  </si>
  <si>
    <t>89e45233-0988-41ea-98cc-8175274001c9</t>
  </si>
  <si>
    <t>26bf0a83-bfe5-48cb-ad96-38835dc0bd89</t>
  </si>
  <si>
    <t>8c682622-c9ac-4c99-a80b-956ae07e9ed8</t>
  </si>
  <si>
    <t>8c777e1e-622a-4e68-8e5a-e51ef714a29f</t>
  </si>
  <si>
    <t>8c7eb33e-3e0f-4c2f-85e2-b3f328876364</t>
  </si>
  <si>
    <t>8c88cbf1-177b-4928-a1d7-ac01dc1cf459</t>
  </si>
  <si>
    <t>8c8f59f3-e012-4fca-a5fa-ad7747a9639f</t>
  </si>
  <si>
    <t>8c989d26-8646-4109-ac45-7e694dd37cca</t>
  </si>
  <si>
    <t>8c99271e-bd89-48fe-8ded-fbc696918e05</t>
  </si>
  <si>
    <t>8c9cfb1c-5858-4b04-a8d6-80943181a6e8</t>
  </si>
  <si>
    <t>083789d4-ba94-490b-83de-bd52252f5531</t>
  </si>
  <si>
    <t>8c9f0d3b-0eaa-4c16-b1bb-4c961ee41e44</t>
  </si>
  <si>
    <t>8ca11b12-50e4-46e5-9123-94af92b7417e</t>
  </si>
  <si>
    <t>8ca41a6b-7f47-464d-87b1-119fbbef3d83</t>
  </si>
  <si>
    <t>8d1c4b8d-6166-4c4f-887d-d92a50104caf</t>
  </si>
  <si>
    <t>8d231a01-f25a-4544-bef1-bc2284ab46ea</t>
  </si>
  <si>
    <t>8d23aa41-c77c-4bbe-98bc-66abecfefbfe</t>
  </si>
  <si>
    <t>8d2cbbdc-6795-4fca-9e14-4469ce52dddd</t>
  </si>
  <si>
    <t>4af8b035-750e-453b-a561-a1cadbbcf5b8</t>
  </si>
  <si>
    <t>86890f56-bba8-4126-84f6-b64699f97ccd</t>
  </si>
  <si>
    <t>8d2cc86d-46f9-4e0f-8adb-786f09b6ea05</t>
  </si>
  <si>
    <t>8d3713d6-38e8-45a3-8257-a50f15d584c0</t>
  </si>
  <si>
    <t>8d490781-4a3d-465a-bfc5-85933bc75aeb</t>
  </si>
  <si>
    <t>65525714-d990-40bc-b4f1-fdca8a797f13</t>
  </si>
  <si>
    <t>ab343c00-1fa8-4d52-a81c-6b2dc570327b</t>
  </si>
  <si>
    <t>8d623c98-45b6-4fd5-952c-5f6ffdd3aaa9</t>
  </si>
  <si>
    <t>ce90d48b-fb2f-4e02-b5fd-dc9188199109</t>
  </si>
  <si>
    <t>8d7fcc7c-3c49-48f7-af8e-c849eafd606d</t>
  </si>
  <si>
    <t>8d813d2a-baee-4cb0-b559-8a960bb893fe</t>
  </si>
  <si>
    <t>8d983d98-92d2-4676-bd18-7f9e76ee1981</t>
  </si>
  <si>
    <t>8daeb8d3-83f2-4fd4-9074-ecd789ef20a1</t>
  </si>
  <si>
    <t>94de2ef7-b9c9-4262-bc1d-18eaf46bfd37</t>
  </si>
  <si>
    <t>8db3c0e1-7797-4dfd-a6ff-b43de7801bd5</t>
  </si>
  <si>
    <t>8db4ec75-19c0-41ac-ad57-2832434d4e0a</t>
  </si>
  <si>
    <t>67af2b50-1ee4-42dd-a4c6-0d604bba97bf</t>
  </si>
  <si>
    <t>90573047-349f-43a3-8df4-ee5b34c8a3e5</t>
  </si>
  <si>
    <t>8db87f7f-edfe-426f-b641-0c3912fd6ab1</t>
  </si>
  <si>
    <t>8dc48aee-608e-4f41-8586-59f8f97a13cb</t>
  </si>
  <si>
    <t>8de6bc0b-cf91-44f4-8ade-af75a5a82e3c</t>
  </si>
  <si>
    <t>6696194e-f1ea-45ab-af35-3e24d74ef38d</t>
  </si>
  <si>
    <t>e27d28ce-7f37-4302-a9ec-ba7394d93117</t>
  </si>
  <si>
    <t>c26e9580-c0c1-4a5a-b6a0-d6cf2e242d6b</t>
  </si>
  <si>
    <t>36ba43ce-fa86-45fa-ad01-22f04bc14ac3</t>
  </si>
  <si>
    <t>f9ab26ef-2159-41f5-ab47-6dc1db9e394a</t>
  </si>
  <si>
    <t>1030d6b0-bc53-4f99-ad0a-5a126839eaf7</t>
  </si>
  <si>
    <t>8deb34df-3ffc-41cc-926d-e1f93bed8644</t>
  </si>
  <si>
    <t>8df4cc3d-7a29-4c30-ba9b-ff6d96589655</t>
  </si>
  <si>
    <t>7b968805-3190-4fb7-9aa3-cbd30a1098b4</t>
  </si>
  <si>
    <t>4cbc810c-4531-445e-9a4b-69ae3423ff93</t>
  </si>
  <si>
    <t>8e05928f-844b-44e9-99d9-547d9355c2db</t>
  </si>
  <si>
    <t>8e0b53fc-6b8a-4e15-be75-461a492e587b</t>
  </si>
  <si>
    <t>4454c820-cc16-4a4c-8d5e-9760d76cea69</t>
  </si>
  <si>
    <t>10516389-5814-466b-bec5-99347aa72f8a</t>
  </si>
  <si>
    <t>81b6890c-23f2-4179-8778-7bb72c057199</t>
  </si>
  <si>
    <t>a11e1d21-cf58-488a-886e-67f1b8f642a2</t>
  </si>
  <si>
    <t>8e43e034-cb0f-48b9-b671-dcbc35685a7f</t>
  </si>
  <si>
    <t>8e484cb8-b8bd-4416-b343-a2e2e26eae86</t>
  </si>
  <si>
    <t>8e55f949-3fe1-48a9-aec3-3f69e2fde8e6</t>
  </si>
  <si>
    <t>8ebde6fc-430a-4784-9f5c-adfa1cc0c402</t>
  </si>
  <si>
    <t>395200cf-efc7-4961-8ec3-cc8bdb97c3ac</t>
  </si>
  <si>
    <t>94a4e014-c967-4222-b5fc-147a393b5008</t>
  </si>
  <si>
    <t>8eed188c-02d7-455d-9c90-aba0f391d8d2</t>
  </si>
  <si>
    <t>8ef4706b-92d0-44ab-a960-acc3abe0aa05</t>
  </si>
  <si>
    <t>8f14a545-bbd8-4ac7-a198-d9239ac1cd87</t>
  </si>
  <si>
    <t>8f245e17-cb6e-4b1d-9dd8-6a22f5acb694</t>
  </si>
  <si>
    <t>8f41e234-ca10-4495-88b2-58d78082d171</t>
  </si>
  <si>
    <t>8f4ed58d-5aa5-4979-b8f5-7b1bfb2298b3</t>
  </si>
  <si>
    <t>8f778481-1b26-425d-8631-165ea10ce2f4</t>
  </si>
  <si>
    <t>8f997d89-5fe2-4f2d-a9d5-26144edd0620</t>
  </si>
  <si>
    <t>8fa2dbb8-af16-4afa-9f05-0699263a4baf</t>
  </si>
  <si>
    <t>8fdc5c5c-e2db-412d-ac11-c9dd869b8ed5</t>
  </si>
  <si>
    <t>8fdf6045-bd8e-4c36-b6bb-1bfe5b276cb8</t>
  </si>
  <si>
    <t>8fe956fd-1d50-4926-8685-30fb6c1fa70e</t>
  </si>
  <si>
    <t>8fee37bb-241a-44ef-8744-f408ac81381f</t>
  </si>
  <si>
    <t>90057ded-b5ff-420b-9e6b-766757140587</t>
  </si>
  <si>
    <t>9015c1a6-f813-44b6-93a0-593cbf4125aa</t>
  </si>
  <si>
    <t>901d842b-b632-4b8a-b8d2-e61b85d10f7e</t>
  </si>
  <si>
    <t>902bb0b5-80bb-4d90-9682-740707ebffcf</t>
  </si>
  <si>
    <t>4f031833-0153-429f-9d88-3e9d100132bf</t>
  </si>
  <si>
    <t>eb90a57b-fbdc-4d93-a634-b6d82b900e7b</t>
  </si>
  <si>
    <t>902d3382-8574-481b-ab4c-3c78307302ce</t>
  </si>
  <si>
    <t>903ec746-ee16-49fb-ab4f-6360a79f5b7b</t>
  </si>
  <si>
    <t>30ed3695-74a2-4b1c-bdf9-4840b8340e67</t>
  </si>
  <si>
    <t>905dbb71-5727-4673-b6d5-69aec21b2f10</t>
  </si>
  <si>
    <t>906a84a4-8071-46f1-a8ed-fbf84560d329</t>
  </si>
  <si>
    <t>907c1602-41f4-4927-af06-ff00519cea76</t>
  </si>
  <si>
    <t>907e98aa-be42-4e9b-b20e-283a0b741090</t>
  </si>
  <si>
    <t>9086d48a-94e6-4156-b45f-31c29057d77d</t>
  </si>
  <si>
    <t>90899e81-4031-40d2-ad28-045c993c0178</t>
  </si>
  <si>
    <t>90932675-6f0b-4034-91e2-b3840b950467</t>
  </si>
  <si>
    <t>90c5822a-a497-4d2c-a5ce-6d5b31276080</t>
  </si>
  <si>
    <t>90d11fbd-6e41-4f14-b3c9-1909c1bc1abf</t>
  </si>
  <si>
    <t>90deaebc-0be0-4e70-b0cb-51d3a0c1752b</t>
  </si>
  <si>
    <t>90e6728a-4e97-4d76-abf2-ae3f4ff311fc</t>
  </si>
  <si>
    <t>90ed973c-9241-4615-8cbc-daa6eab29486</t>
  </si>
  <si>
    <t>911cafda-6368-4726-9e73-7497600781d5</t>
  </si>
  <si>
    <t>913c7a8f-9661-478d-9714-dc78efa86746</t>
  </si>
  <si>
    <t>913eaaad-64f8-4467-97c2-db62022a92df</t>
  </si>
  <si>
    <t>8046bf14-6d68-41e2-a371-97faeacb3552</t>
  </si>
  <si>
    <t>914587cd-7df9-4cf9-aa25-213251b3ebb0</t>
  </si>
  <si>
    <t>9153829c-7a0e-4505-a161-50de8fed8230</t>
  </si>
  <si>
    <t>f8860c48-e6a7-4912-8931-d694dd7e1e81</t>
  </si>
  <si>
    <t>9157ebc2-6ab4-42e5-9fa1-fab29497a7f6</t>
  </si>
  <si>
    <t>c2db77f0-95de-4422-af9c-368613b93c0e</t>
  </si>
  <si>
    <t>b23f7226-3f5c-46a7-83f2-c633b076c867</t>
  </si>
  <si>
    <t>91643155-8871-477b-a45a-c5731e1fcc39</t>
  </si>
  <si>
    <t>91675aad-129f-4b8c-a199-1f99b3253c03</t>
  </si>
  <si>
    <t>4a93577e-416d-4436-8cd5-a8ffa7a3be74</t>
  </si>
  <si>
    <t>9168d08d-e279-4019-8791-10b0e4508b7e</t>
  </si>
  <si>
    <t>916df2f6-e46b-4939-acee-27eea2fea8f7</t>
  </si>
  <si>
    <t>9186e862-628b-400f-a0ea-cfe08e75a695</t>
  </si>
  <si>
    <t>4572b7c5-e6e5-4da3-8245-d7c4ad54dc01</t>
  </si>
  <si>
    <t>e309de9b-99f9-49a4-a59a-7fd3268f5c6d</t>
  </si>
  <si>
    <t>91919be3-96ad-4006-8c39-9fb4d4f64eda</t>
  </si>
  <si>
    <t>056998e0-356f-438a-a17e-df10a5434800</t>
  </si>
  <si>
    <t>91a7073f-180c-410c-a58e-034d7b58045a</t>
  </si>
  <si>
    <t>426ebc57-4779-4645-aeb4-c7aeafaff801</t>
  </si>
  <si>
    <t>b6cb32fc-1891-4910-ae0c-74c7577566f3</t>
  </si>
  <si>
    <t>91c2a883-04e3-4bbb-a7bb-620531318ab1</t>
  </si>
  <si>
    <t>91cf1e8d-714a-4d31-907a-027a37dcde84</t>
  </si>
  <si>
    <t>254e237c-3407-42fe-b063-51aa7f75a855</t>
  </si>
  <si>
    <t>d483b0e9-3f61-4c43-8cbe-501090aca52a</t>
  </si>
  <si>
    <t>91ebf845-7bc5-4656-9e52-6a1e308d2ba0</t>
  </si>
  <si>
    <t>91ef1bf1-8bef-4164-8ede-08da024e040b</t>
  </si>
  <si>
    <t>91f1bb15-cfcb-422a-b26a-372fa9701de5</t>
  </si>
  <si>
    <t>80761281-a854-4514-a2ac-a926049eed7d</t>
  </si>
  <si>
    <t>05cc071d-635d-4892-8933-2b137abd1e4c</t>
  </si>
  <si>
    <t>9af6231a-eef4-43ff-a094-35c3ff542413</t>
  </si>
  <si>
    <t>4c887887-ae92-4ccf-ad93-fb574e8855f9</t>
  </si>
  <si>
    <t>920fd862-1a4b-419b-9cca-c888a3c2ccba</t>
  </si>
  <si>
    <t>92103441-7395-4885-aa83-faa67ec168ea</t>
  </si>
  <si>
    <t>92168204-1399-488b-8f29-d98dc3bdd1df</t>
  </si>
  <si>
    <t>9218092e-b197-4fbb-93ac-1f13bc30fcb9</t>
  </si>
  <si>
    <t>922838fd-52ca-4977-8c2e-d52fea484702</t>
  </si>
  <si>
    <t>922b27b6-2df6-41cd-9a26-fba5dca301e2</t>
  </si>
  <si>
    <t>9245c83d-aaf2-4af2-b8b4-d3236ae01b69</t>
  </si>
  <si>
    <t>924f5975-4fa0-46ba-9e6e-94241f3bd7cc</t>
  </si>
  <si>
    <t>924f864f-db83-4945-9a65-cf42a657ca68</t>
  </si>
  <si>
    <t>a68a2d97-dbf4-4225-9491-7f874b3cd875</t>
  </si>
  <si>
    <t>7cf30523-810b-451b-be2a-6f582e14ac4c</t>
  </si>
  <si>
    <t>9a05819c-c0b4-4291-adef-466ad90ef04b</t>
  </si>
  <si>
    <t>9261aef9-9b05-4106-89e9-5e419b77ab6e</t>
  </si>
  <si>
    <t>928b9319-542a-4cc2-af04-c63df3d5fb0f</t>
  </si>
  <si>
    <t>929b3fc6-9e57-491e-8497-1272448199f7</t>
  </si>
  <si>
    <t>92b23c26-9c9c-4ee5-b9f4-c18273f9a527</t>
  </si>
  <si>
    <t>92b657ff-7481-417a-b931-9f324e898841</t>
  </si>
  <si>
    <t>92dd2d35-0e30-4f0d-ab06-cafe2b5850f8</t>
  </si>
  <si>
    <t>92f65cfd-ff2e-462e-96db-b4124cfef2c0</t>
  </si>
  <si>
    <t>86a0e98f-17b8-44d2-b28e-690b52fd3164</t>
  </si>
  <si>
    <t>16634472-6979-410c-a4ea-6cb6b3fb01c1</t>
  </si>
  <si>
    <t>931dbc53-2257-4e11-a560-6a844ed4adb9</t>
  </si>
  <si>
    <t>93270e39-4ab1-433d-918d-12868969a1f9</t>
  </si>
  <si>
    <t>9339d74f-2284-47be-84d4-7e9711ef007c</t>
  </si>
  <si>
    <t>5cba7d9c-0713-4b78-ad53-d2081ef84e9b</t>
  </si>
  <si>
    <t>40d9d9bb-d1c3-4667-997f-5e0f9f29cfec</t>
  </si>
  <si>
    <t>0820e1f5-775d-44e7-97f2-7c64d3fa9015</t>
  </si>
  <si>
    <t>dac68918-1bac-4042-9663-f1b61ee0c806</t>
  </si>
  <si>
    <t>9d6998b5-4b1a-41e3-bf2b-b34bc6670842</t>
  </si>
  <si>
    <t>dff4ab5f-93ed-4c06-8170-2e901a0bef43</t>
  </si>
  <si>
    <t>7656298f-f564-423d-bde5-703217d8f9de</t>
  </si>
  <si>
    <t>933e7f36-6850-4a09-9fb7-c9527b5c2cfa</t>
  </si>
  <si>
    <t>93641dd5-8bb2-49f3-9e6b-34150a2a54ee</t>
  </si>
  <si>
    <t>f2178874-9e60-4c4d-b052-daec7e0f3180</t>
  </si>
  <si>
    <t>939aeea8-f452-443d-86ed-5e1f267a91bf</t>
  </si>
  <si>
    <t>93aeea4d-f28a-4110-9d23-c62a6054285f</t>
  </si>
  <si>
    <t>93bb2e73-fbcb-45cd-b8c7-b7e8c5bc3fe9</t>
  </si>
  <si>
    <t>93c5452d-057b-4e6d-86bd-7bbcd74323fc</t>
  </si>
  <si>
    <t>9834e8e2-4115-40f3-b753-e854efd853fd</t>
  </si>
  <si>
    <t>93d13b3e-87b1-4ad3-8c30-1bff8d435961</t>
  </si>
  <si>
    <t>93e224e8-d328-4a92-8392-97aee20ce1ab</t>
  </si>
  <si>
    <t>93e4b6f9-b8ec-4586-a4a0-52ef54e605d7</t>
  </si>
  <si>
    <t>07abf92a-bf56-4b00-a339-49c37952466a</t>
  </si>
  <si>
    <t>b20cae12-505c-4a1d-b75c-8e7bbd5c2ce4</t>
  </si>
  <si>
    <t>93ec7acd-c7fb-4241-979e-8d36fbc12390</t>
  </si>
  <si>
    <t>9410cc9e-65ad-44b4-9ce1-f4e2a3d44c32</t>
  </si>
  <si>
    <t>94139517-e7e9-4afb-8b5d-bb6f306bf751</t>
  </si>
  <si>
    <t>9432b454-5ecc-4fc5-b827-eda6d83a4070</t>
  </si>
  <si>
    <t>945afc95-200e-40ec-a61e-98017f45b473</t>
  </si>
  <si>
    <t>9487f5ba-9ff9-4cf7-a1e6-a63db6af744e</t>
  </si>
  <si>
    <t>82986fe4-0d0f-4a82-8afa-feaad51de08c</t>
  </si>
  <si>
    <t>80a6a76d-8a1a-482a-98df-7a53b654df98</t>
  </si>
  <si>
    <t>948f106b-5711-4574-ab48-5c047ea2336d</t>
  </si>
  <si>
    <t>4d40a231-45d1-4ffd-889e-fc3ce3567be7</t>
  </si>
  <si>
    <t>b92e99c8-0ec5-4c94-ac72-4de7bf6dc265</t>
  </si>
  <si>
    <t>94a2c3c1-7185-49a3-96ec-941e0b87c3e3</t>
  </si>
  <si>
    <t>94b2822f-4dc2-4ee1-8c5c-059948715c80</t>
  </si>
  <si>
    <t>95318999-d9e1-4247-b546-1742d4726362</t>
  </si>
  <si>
    <t>9537ac0a-0322-4ddd-a97d-5ed3e935b8d2</t>
  </si>
  <si>
    <t>953d4ef9-28c6-4d00-bd1c-7c94d5bbdedc</t>
  </si>
  <si>
    <t>95549261-a541-4a91-ab87-eedee80816a4</t>
  </si>
  <si>
    <t>3484c524-4d44-4005-b029-c6729cd997ee</t>
  </si>
  <si>
    <t>95715f9b-e7d5-4ec7-9a80-b453b8234d4c</t>
  </si>
  <si>
    <t>f49c3095-58de-4b8d-9d5b-3bfceceb47d8</t>
  </si>
  <si>
    <t>27f4b429-d544-464f-b4b5-3c09fd5992e7</t>
  </si>
  <si>
    <t>957dcb53-b16f-4ec6-a9e6-d57ecb00aa9c</t>
  </si>
  <si>
    <t>958350dc-a301-42d2-ad85-49fda8f87b02</t>
  </si>
  <si>
    <t>ad2f33b9-62ed-4d28-84b0-e853d28103d4</t>
  </si>
  <si>
    <t>f78804f5-d5a2-4716-8418-1bd027263611</t>
  </si>
  <si>
    <t>dec3e04b-a565-479e-a2e0-e0579ff27571</t>
  </si>
  <si>
    <t>81f5f09a-f66c-4fa3-ac2d-4d047b700a62</t>
  </si>
  <si>
    <t>95874bb5-3282-4442-9066-26aa0bf56ed1</t>
  </si>
  <si>
    <t>958dd07c-647f-4046-93f7-46134ca79d03</t>
  </si>
  <si>
    <t>95aabec7-a03f-46a1-b490-4e63cd72ec90</t>
  </si>
  <si>
    <t>95b13603-3541-4940-80fc-b37be4686afb</t>
  </si>
  <si>
    <t>95da89a6-23b7-4f76-9c4d-5aff0f47ca72</t>
  </si>
  <si>
    <t>95e171da-1101-40ac-abf5-3fdd449ed9ba</t>
  </si>
  <si>
    <t>95efa1d8-a2f4-40bc-88f0-37d6e573a726</t>
  </si>
  <si>
    <t>e5f46864-b6a2-4ade-a7ed-6e1adbac4cb2</t>
  </si>
  <si>
    <t>b9cfff91-e10a-4c1e-8efc-562290fd1b5e</t>
  </si>
  <si>
    <t>96090276-3570-4b2e-b633-c92fd27ebced</t>
  </si>
  <si>
    <t>aa6688cf-0f90-435a-8063-a8ff1665654b</t>
  </si>
  <si>
    <t>07c60a22-a536-40f8-9f73-ff78c120e3f7</t>
  </si>
  <si>
    <t>9612e77b-179e-4f12-9425-2aaab7004e76</t>
  </si>
  <si>
    <t>96243165-24fe-4511-8330-89a59f788d3f</t>
  </si>
  <si>
    <t>963e0c3d-8273-457a-9dee-7e930ec7bebb</t>
  </si>
  <si>
    <t>9667fef6-a9a2-42d2-b09a-a8cb44757376</t>
  </si>
  <si>
    <t>96b64a7c-8b93-498b-b29c-3ab8f2f737a6</t>
  </si>
  <si>
    <t>96bf6270-9586-45b0-ba33-2ea66ba99a56</t>
  </si>
  <si>
    <t>96dd24dc-bddd-47ff-a677-a7e728d9d05e</t>
  </si>
  <si>
    <t>03c4859f-9251-471c-81e3-b0588ce14808</t>
  </si>
  <si>
    <t>9710a82f-e8bd-4466-bdc3-7b673b857e1a</t>
  </si>
  <si>
    <t>971570f5-0121-44c2-a477-85dae73ab6d8</t>
  </si>
  <si>
    <t>971a8761-acbb-41f8-800e-8c2290d8d597</t>
  </si>
  <si>
    <t>97276eb6-a988-46c9-9c62-2cd2be97fad4</t>
  </si>
  <si>
    <t>972c87ff-7fcc-45bb-93d7-0966c0ea1e29</t>
  </si>
  <si>
    <t>9753a18e-4abb-4cb2-ad1d-e6bff5eb5506</t>
  </si>
  <si>
    <t>976e8978-1461-4882-a958-66617e265ad9</t>
  </si>
  <si>
    <t>9787a458-5274-43b5-9e9e-6565245ade07</t>
  </si>
  <si>
    <t>978ba90f-9b11-4483-bbb4-b157678a4e47</t>
  </si>
  <si>
    <t>978db464-080a-4460-972a-69184d6d378e</t>
  </si>
  <si>
    <t>413a9962-70a4-472d-9839-2dfc6871c31c</t>
  </si>
  <si>
    <t>f149552a-ecc0-4bf6-9c33-0498c8e3d158</t>
  </si>
  <si>
    <t>979fb383-ed4b-4ad0-8d5f-c5bcfcac8b76</t>
  </si>
  <si>
    <t>97c58b28-2de8-42d6-b880-14c56aa1a801</t>
  </si>
  <si>
    <t>97c83609-7cd6-4678-a7a8-6b108b672118</t>
  </si>
  <si>
    <t>97cba59a-f672-40be-98bc-1eaf79b8d3be</t>
  </si>
  <si>
    <t>97d980b0-ead8-49a7-bcbd-0e9c7afc9689</t>
  </si>
  <si>
    <t>97e67da6-c63b-417e-99ed-d95174448df3</t>
  </si>
  <si>
    <t>980d6649-d7d7-4ef7-9d5b-7708da9adceb</t>
  </si>
  <si>
    <t>981cb841-5d7c-4fcd-9d0c-2bb501c6cbf9</t>
  </si>
  <si>
    <t>981f0515-34d3-4def-a501-ff52cbe29903</t>
  </si>
  <si>
    <t>0baa52ce-4651-40f3-9a52-9ef548128e3c</t>
  </si>
  <si>
    <t>6fe5ff79-74c9-4c6e-8de8-238e66e59e65</t>
  </si>
  <si>
    <t>90187d67-5a8d-4ee3-8755-a01ade24d4c4</t>
  </si>
  <si>
    <t>a8536c61-79a6-4406-900a-8254f372019e</t>
  </si>
  <si>
    <t>c6983208-b0f8-4274-9ae0-e3295254cd70</t>
  </si>
  <si>
    <t>f5db0542-9099-4a98-a78f-f8c26b1464aa</t>
  </si>
  <si>
    <t>982c6661-1362-4f06-84b4-9fb394e22e42</t>
  </si>
  <si>
    <t>986822dd-d780-4546-8762-98c6c7d607b4</t>
  </si>
  <si>
    <t>988bdcd7-a862-410a-bf49-e09678b52ec5</t>
  </si>
  <si>
    <t>98c52bec-5768-495c-84cb-654ac5c012a4</t>
  </si>
  <si>
    <t>98e00ae3-a5e0-441c-910a-7563fdbfd30f</t>
  </si>
  <si>
    <t>98e07663-1822-4825-9625-47560cffca60</t>
  </si>
  <si>
    <t>ef407218-a269-4b9e-88a6-c0a32ddfe9ba</t>
  </si>
  <si>
    <t>98e16b86-8f32-4ae8-8201-c1ad326fe58c</t>
  </si>
  <si>
    <t>990db22c-d1af-4a27-a1ea-c874f95f8c8c</t>
  </si>
  <si>
    <t>99149060-d42a-4048-9427-d8cd7b9cd796</t>
  </si>
  <si>
    <t>992288c3-2ad2-4583-b0e9-2a8381b0c10d</t>
  </si>
  <si>
    <t>993c4c30-1b51-40bb-9bc1-040312f7a900</t>
  </si>
  <si>
    <t>99402548-5a61-4f91-9966-af448bdc105b</t>
  </si>
  <si>
    <t>99432c8e-135f-48b4-88af-dcdb6c444419</t>
  </si>
  <si>
    <t>995a84b8-56c0-48dd-9088-c310ad81671d</t>
  </si>
  <si>
    <t>996d186a-36b1-407b-adfc-19d6992a89cf</t>
  </si>
  <si>
    <t>996d1871-8986-481b-8bbf-1a1420c68c90</t>
  </si>
  <si>
    <t>077baad0-8dc4-4bcd-b0ee-28578af2804b</t>
  </si>
  <si>
    <t>045aded0-c61f-40f6-8ebf-7f3e19fa827d</t>
  </si>
  <si>
    <t>2f59375e-a1e0-46d6-99f2-b0a756354db8</t>
  </si>
  <si>
    <t>57849d09-220a-4f34-af7d-ee4f6ab2560d</t>
  </si>
  <si>
    <t>794cbafe-8780-4563-be58-8951568dfc01</t>
  </si>
  <si>
    <t>76836577-1fe2-4795-9cd1-e878266d54b5</t>
  </si>
  <si>
    <t>842e3de2-9df4-4a22-b34b-4999de91e6ed</t>
  </si>
  <si>
    <t>538f01e7-cb21-4f32-a0c9-59d9d9a5382a</t>
  </si>
  <si>
    <t>96ce8f48-9f03-4947-89fa-964323ffd782</t>
  </si>
  <si>
    <t>a6e0ccf2-c674-48ea-abcb-6cfaa326ee45</t>
  </si>
  <si>
    <t>666c9e33-d64b-4865-acc2-7b22e1391cc4</t>
  </si>
  <si>
    <t>7675977d-a64d-4fc6-8a44-6599c77d933d</t>
  </si>
  <si>
    <t>99753ca5-7916-454c-8342-9742eba94553</t>
  </si>
  <si>
    <t>99a48ac4-2efb-4b78-9aab-7de94af14e71</t>
  </si>
  <si>
    <t>99cae07d-8a11-447b-9566-f3fc7def5aef</t>
  </si>
  <si>
    <t>99cb8d50-0252-4e35-831e-93827c7c47b1</t>
  </si>
  <si>
    <t>99d4237a-e74f-4880-89ac-d57eea857b0f</t>
  </si>
  <si>
    <t>99dd2339-95c5-48ff-b453-d8349508cc73</t>
  </si>
  <si>
    <t>99dd4a83-fee9-4774-bcab-83cf790476fb</t>
  </si>
  <si>
    <t>99ee2db7-3897-44bd-82ae-e29ec287ebfe</t>
  </si>
  <si>
    <t>99f0eb75-d80f-41b7-aa5d-27cb7e58bb7c</t>
  </si>
  <si>
    <t>99f5f755-bf97-4586-be83-d59eefff5b3a</t>
  </si>
  <si>
    <t>99f96c2c-4d0f-41b9-8353-74b0fcebc6cd</t>
  </si>
  <si>
    <t>b7f5026d-71c3-462d-80af-ee3a6fdd0858</t>
  </si>
  <si>
    <t>dcec008b-6917-4e14-bdfe-ddcad01364c9</t>
  </si>
  <si>
    <t>9a0628ff-dc67-4335-9456-1f3ff1a3ee39</t>
  </si>
  <si>
    <t>9a15455b-3b05-4a79-bb83-61a00c730682</t>
  </si>
  <si>
    <t>9a2e1982-2141-413c-827d-72ea32769753</t>
  </si>
  <si>
    <t>9a45a950-b4f7-4f16-abe6-f9286abf2641</t>
  </si>
  <si>
    <t>9a474934-c939-4584-93d9-980ae6ad539e</t>
  </si>
  <si>
    <t>9a4f74c1-984c-4ad6-b38b-5a31fc9299f1</t>
  </si>
  <si>
    <t>9a583d97-d9d2-4f8e-9fae-6cbb941ca992</t>
  </si>
  <si>
    <t>193e9529-e0e0-4f41-9b36-cf0aa51ff1d8</t>
  </si>
  <si>
    <t>9a612a02-7f11-46a7-85b2-2595abd5d02d</t>
  </si>
  <si>
    <t>9a63d70c-a7d0-4b63-8c86-32eab38afa2f</t>
  </si>
  <si>
    <t>9a7cf103-fff1-4cbf-8d39-6c4e00cef1e0</t>
  </si>
  <si>
    <t>9a9f837b-8c08-4211-86d9-77d0abd90b54</t>
  </si>
  <si>
    <t>9aba9f83-f9e3-44af-a033-6ac54f4aa9ed</t>
  </si>
  <si>
    <t>9ac46a5b-40a0-4499-bf3d-1bbb815e8f8f</t>
  </si>
  <si>
    <t>9acf5d50-eeba-42b5-a375-14b626bd980b</t>
  </si>
  <si>
    <t>9ad21628-a429-48dd-bd2b-774d016dd2d0</t>
  </si>
  <si>
    <t>9ad6c74a-4475-4be6-97ac-65d90047a55b</t>
  </si>
  <si>
    <t>9ae60fab-4345-4981-830c-4d2f6ddf0674</t>
  </si>
  <si>
    <t>9b065fe2-f879-4368-b973-76770df88b52</t>
  </si>
  <si>
    <t>9b145027-2723-4c5f-988c-b5118c899912</t>
  </si>
  <si>
    <t>9b182cbf-89c6-4593-a03f-751e58acba13</t>
  </si>
  <si>
    <t>9b2242e4-848f-4a38-b25e-28f1238a6bed</t>
  </si>
  <si>
    <t>9b253122-f601-474d-9967-0a56272c831b</t>
  </si>
  <si>
    <t>9b2e066f-b0ed-446c-8189-e7b97370ab81</t>
  </si>
  <si>
    <t>9b33cf6c-90b6-4978-99a0-3ccb7be68124</t>
  </si>
  <si>
    <t>84f1f84c-4082-4d26-892b-ae4d38c663d0</t>
  </si>
  <si>
    <t>855e97dc-b56d-436c-a809-ab8dfeee4f01</t>
  </si>
  <si>
    <t>9b41b6f1-73c4-4cd6-9a59-801f7eb99316</t>
  </si>
  <si>
    <t>9b5589a9-b90a-450b-954f-24a0e860f21c</t>
  </si>
  <si>
    <t>9b7b2e77-3796-4dbb-9094-7819130a10bf</t>
  </si>
  <si>
    <t>9b88b3a4-1fa7-4dfc-9d25-0b6bc387118d</t>
  </si>
  <si>
    <t>92b88987-b0cb-4961-a41c-28f4a589eb9c</t>
  </si>
  <si>
    <t>03b06c15-3d42-4852-836c-a9907fcc9578</t>
  </si>
  <si>
    <t>9b8e3763-17e8-401c-b917-d633b38ea56b</t>
  </si>
  <si>
    <t>9b96f1f2-3860-49cc-976b-ff9a274fde90</t>
  </si>
  <si>
    <t>9ba4375d-3856-419c-9b26-a6046e079b53</t>
  </si>
  <si>
    <t>9bee2e4f-1c60-4a65-b599-2cf72550df34</t>
  </si>
  <si>
    <t>9c028405-29c0-4802-b0a1-e296b9abbfa0</t>
  </si>
  <si>
    <t>9c178bce-e60d-4f80-84dd-39d835b29d5b</t>
  </si>
  <si>
    <t>9c1c6716-4fd3-430c-b0e8-f9485a0f0ba7</t>
  </si>
  <si>
    <t>9c21fe1d-ce9c-42e7-8871-647469b9d632</t>
  </si>
  <si>
    <t>9c2a791d-af7d-41a4-9fb3-cfc7f8920bf7</t>
  </si>
  <si>
    <t>9c4ca493-f155-4410-b5d3-f122c8af680a</t>
  </si>
  <si>
    <t>9c596a8a-0361-4e39-bd50-fa3a246ffae4</t>
  </si>
  <si>
    <t>ccaf2259-0655-4e92-853b-661042d44062</t>
  </si>
  <si>
    <t>6013490c-5105-46f4-9a60-33802112eebb</t>
  </si>
  <si>
    <t>9c6147fb-590d-4579-8919-bb36206e806c</t>
  </si>
  <si>
    <t>ef7fc698-e86e-406e-a8ab-60f3ce827984</t>
  </si>
  <si>
    <t>2d80fa64-8114-4e57-8275-dbe63e16060d</t>
  </si>
  <si>
    <t>9c7215cc-ce83-4d90-9130-12d4a520b795</t>
  </si>
  <si>
    <t>9ca911a5-5d3a-4833-869a-56c69586dad3</t>
  </si>
  <si>
    <t>9cd095c4-9a9a-4f6b-86a8-6e1a05a994a8</t>
  </si>
  <si>
    <t>9d15afc4-5ed5-4f59-b2e5-e0b8edffc115</t>
  </si>
  <si>
    <t>9d17a30d-81ac-41ab-b090-da47f5e22304</t>
  </si>
  <si>
    <t>9d26887f-e45e-4cac-84bb-a70a40618f27</t>
  </si>
  <si>
    <t>9d6231a0-029d-4592-81f3-a770799f079b</t>
  </si>
  <si>
    <t>9d630e7d-bebe-4b9f-94ca-2eaf05f039a1</t>
  </si>
  <si>
    <t>9d6f70c3-4166-46db-9870-a569ad751de9</t>
  </si>
  <si>
    <t>29427a0c-f136-4afd-a06b-2dc89ac82026</t>
  </si>
  <si>
    <t>6ee29b5f-c8ba-420a-a3ee-3c6bbd6e9c88</t>
  </si>
  <si>
    <t>9d7b0c6a-a211-4da4-9a9d-5da179278b5b</t>
  </si>
  <si>
    <t>9d86655c-7b49-4d37-b176-55c93917e81f</t>
  </si>
  <si>
    <t>9d8abc18-0dbb-48f3-a81f-041283690866</t>
  </si>
  <si>
    <t>9d9d88f2-dd60-4e7c-b6a1-99202024a5f6</t>
  </si>
  <si>
    <t>9da1c49a-9547-43a3-936b-be37ad882447</t>
  </si>
  <si>
    <t>9da6a87c-f849-4c5f-b9cf-1797246edda3</t>
  </si>
  <si>
    <t>9dac094d-2b9f-4f11-8232-b8cde0c22681</t>
  </si>
  <si>
    <t>9dd5af3d-5156-46ef-8f33-989c0c36f022</t>
  </si>
  <si>
    <t>9ddffd85-4000-4e5d-b5f9-393d46394864</t>
  </si>
  <si>
    <t>96f4306f-4bdd-4f4e-a2e2-e974b64ec643</t>
  </si>
  <si>
    <t>29c4106a-bf1d-4a08-9bbe-3bfe58627669</t>
  </si>
  <si>
    <t>9e05888c-cbf2-4c4a-9f53-0aa64e559643</t>
  </si>
  <si>
    <t>9e0e3002-583b-4427-a12f-8313971c6182</t>
  </si>
  <si>
    <t>9e3cc341-13e1-4697-9150-fbb19e124a13</t>
  </si>
  <si>
    <t>9e53437c-d360-4d39-92a7-dd1766f84dfe</t>
  </si>
  <si>
    <t>9e59bbac-59f8-49f9-8759-261f0a5840ab</t>
  </si>
  <si>
    <t>9e5e2865-f257-4d19-9f79-9388ae925ad7</t>
  </si>
  <si>
    <t>9e623e1a-0890-4cd3-adcd-44892c99d2f8</t>
  </si>
  <si>
    <t>9e7f8c85-aad1-4a7c-880f-45a5c0d3508b</t>
  </si>
  <si>
    <t>9e87e370-adee-48d9-a940-293508706d2d</t>
  </si>
  <si>
    <t>9ea90f51-9f61-4bd2-9340-e3c72783fc72</t>
  </si>
  <si>
    <t>5bc77a96-54c4-41e9-9812-9e3089ef1084</t>
  </si>
  <si>
    <t>4cb4890a-a083-4c43-b6a1-307e032d2006</t>
  </si>
  <si>
    <t>9eb94e48-2771-481e-8a2b-3e465e4c78ec</t>
  </si>
  <si>
    <t>9ee3335a-6da4-4bdb-9ba5-3bbfa88a1887</t>
  </si>
  <si>
    <t>9ef921f0-6a88-4056-9f91-427f0e509e2b</t>
  </si>
  <si>
    <t>9f1100eb-212b-4b6e-9bd9-436042de62e9</t>
  </si>
  <si>
    <t>bedac916-0b02-45e2-a2a3-de6753c91651</t>
  </si>
  <si>
    <t>56efb116-8f7d-425d-ac57-75d0d5bef78d</t>
  </si>
  <si>
    <t>9f1b2ca8-69ba-40e5-a61e-152d6ca91f9d</t>
  </si>
  <si>
    <t>9f38b1a1-b381-4e8a-86a7-bfbe166104f8</t>
  </si>
  <si>
    <t>9f4f3e94-90c2-4e7c-9e39-1f067fa6bf90</t>
  </si>
  <si>
    <t>9f52b0e4-e1b1-4b18-9471-60948c837c76</t>
  </si>
  <si>
    <t>9f67e897-2199-4d53-a02b-6e7c2b5de324</t>
  </si>
  <si>
    <t>9f798f46-a20e-4b11-bd4d-97a4f3ecab67</t>
  </si>
  <si>
    <t>9f7d5e35-8c09-4f8d-95b7-0064ca115bcd</t>
  </si>
  <si>
    <t>9f8133ad-2f68-4373-943a-e37e9e6f1093</t>
  </si>
  <si>
    <t>9f839c38-737d-4f1c-8b47-c2a0d0ab575e</t>
  </si>
  <si>
    <t>9f8eebb9-95e9-493b-b6df-b75e531b7876</t>
  </si>
  <si>
    <t>cb6e8d00-6a32-4ade-bd12-3e6dce9784f3</t>
  </si>
  <si>
    <t>487a7671-c5d4-467d-bdb4-797f31980a2b</t>
  </si>
  <si>
    <t>9f9a3577-c469-41de-8e12-111615da326b</t>
  </si>
  <si>
    <t>9fef4966-8591-4ed8-b65f-9ff17b9952d1</t>
  </si>
  <si>
    <t>a00fb71a-a647-42a5-8011-8f18c6f32f24</t>
  </si>
  <si>
    <t>a012b4e6-d883-45a8-a39b-6656f3873f7f</t>
  </si>
  <si>
    <t>a016ed48-ca35-44e5-a723-9e5689259452</t>
  </si>
  <si>
    <t>a02db107-68a4-44c5-8d92-48c2a4d715d4</t>
  </si>
  <si>
    <t>a03f86ca-5c44-4e66-8695-71c380cfc48b</t>
  </si>
  <si>
    <t>a0837bd6-cd7b-49b9-8581-3dcebec5cc5a</t>
  </si>
  <si>
    <t>a08d6787-e1b7-4ad8-96fe-07cb5a1a66f8</t>
  </si>
  <si>
    <t>a09bf912-b21d-4859-b194-8512c30695f6</t>
  </si>
  <si>
    <t>a09de10d-2493-4e83-b176-2f510add8445</t>
  </si>
  <si>
    <t>a0a25026-ef26-4a44-b55e-6e23e1977c97</t>
  </si>
  <si>
    <t>a0c1cd05-014c-433a-b3fb-96dbdb830ff0</t>
  </si>
  <si>
    <t>a0eabb0b-a05a-4fcd-9dd2-0b28059fb97b</t>
  </si>
  <si>
    <t>a0ee9272-fd16-4598-80ed-84c0c5d08d6d</t>
  </si>
  <si>
    <t>a10b07b1-7b20-4365-9ca5-2050e4d4b430</t>
  </si>
  <si>
    <t>a131bc47-ce07-46fc-bf72-4eed6d44df3e</t>
  </si>
  <si>
    <t>a1403043-8168-43d1-a82a-e72207324258</t>
  </si>
  <si>
    <t>a144063c-7f1d-4afa-91d2-fd4792df632f</t>
  </si>
  <si>
    <t>2a51a80d-951c-4dcb-acb9-0a2fea79ac45</t>
  </si>
  <si>
    <t>e1fa725d-5c7c-4c66-b683-cb59b1516bae</t>
  </si>
  <si>
    <t>a185b0b1-2f49-4280-8885-95a91f83ea08</t>
  </si>
  <si>
    <t>a1a0f97e-6338-4a15-8bc7-68aece470b5a</t>
  </si>
  <si>
    <t>a1a53da7-7a33-4693-8568-1d7f2cd32e31</t>
  </si>
  <si>
    <t>a1b1c338-d0e7-466e-a95b-9e8bbc037e71</t>
  </si>
  <si>
    <t>a1bc142e-f384-4f53-896a-7f34fe516a5b</t>
  </si>
  <si>
    <t>a1c3c46d-7db0-43c5-80d4-0d2503de9ea6</t>
  </si>
  <si>
    <t>7f62abf5-0207-4c34-a179-b3a8226ec296</t>
  </si>
  <si>
    <t>5ebd17b9-85bc-4ded-95ce-dcb8e8d73c7c</t>
  </si>
  <si>
    <t>a1d84c1e-0d23-4533-8414-e93cb2f2e7a4</t>
  </si>
  <si>
    <t>8de837d2-1730-4d56-978b-8027e96f71ab</t>
  </si>
  <si>
    <t>b40dbd8f-021f-43b2-b4c7-a77197291303</t>
  </si>
  <si>
    <t>a1db942e-f18b-40a6-90a6-4fb90133ebab</t>
  </si>
  <si>
    <t>f47bdc37-3dad-4fa2-9b06-6fa41faea38a</t>
  </si>
  <si>
    <t>5981d8dd-d2e7-47ff-a932-9e9e396e466b</t>
  </si>
  <si>
    <t>a1dc08b0-739c-4857-aaad-256bf0c2df77</t>
  </si>
  <si>
    <t>a1e98a6a-3e24-4094-9400-c4b52e1b1cf1</t>
  </si>
  <si>
    <t>a1ebe87d-73b0-4e6f-88c9-603461af3a83</t>
  </si>
  <si>
    <t>a21ca9d3-c615-4e3c-9d54-76aec2659da6</t>
  </si>
  <si>
    <t>a21e633b-8cc7-4feb-be7a-291f1642c06b</t>
  </si>
  <si>
    <t>a23d25b4-397d-4e92-8b39-7b7d44b4be43</t>
  </si>
  <si>
    <t>a24ceddb-bebf-4887-bae6-8db4cfc92b83</t>
  </si>
  <si>
    <t>a2556236-7369-4696-9682-1a7d3dff890b</t>
  </si>
  <si>
    <t>a26868e6-2d86-48f1-bc02-febe1ccc06ca</t>
  </si>
  <si>
    <t>a2829a27-4497-4a1a-924d-1eb0752ef4f5</t>
  </si>
  <si>
    <t>a286511a-fa53-46ec-a181-9c26a4c49d41</t>
  </si>
  <si>
    <t>a2bb3407-7f1c-4d20-b246-92418844ee22</t>
  </si>
  <si>
    <t>a2bcd70f-b882-45dd-9acd-fa745f2d80c1</t>
  </si>
  <si>
    <t>a2c4bf70-b987-419e-89dd-2edbeadd02be</t>
  </si>
  <si>
    <t>a2df6d41-ef83-401b-a368-fdce76a54207</t>
  </si>
  <si>
    <t>a2eb94dc-5695-4772-855d-2734268b21d3</t>
  </si>
  <si>
    <t>a2f25975-c286-4007-80bc-746d69fbc96c</t>
  </si>
  <si>
    <t>a2f93e4c-4e86-42f8-ab7d-ec129594fa4a</t>
  </si>
  <si>
    <t>c1f0c50c-7626-45b1-8ee1-2e13b716a77f</t>
  </si>
  <si>
    <t>94efcd72-3e38-459a-bcb7-8d6ba41b6d90</t>
  </si>
  <si>
    <t>a305aeef-c01e-4b8c-9159-d9226441ed02</t>
  </si>
  <si>
    <t>a3a8553b-a402-4a1b-b7b8-5d14036ca4ba</t>
  </si>
  <si>
    <t>a3c33a93-3284-45ff-9d1b-849fcb3d3b77</t>
  </si>
  <si>
    <t>3d348a0c-1e05-411a-9f8a-ead80bc36b42</t>
  </si>
  <si>
    <t>f15c7e39-8d55-43e0-942c-4c2d5eb017cd</t>
  </si>
  <si>
    <t>a3d54f32-b764-4cb0-b967-4f471ac36720</t>
  </si>
  <si>
    <t>a425b48e-6489-4222-8c24-d9e16a7200cc</t>
  </si>
  <si>
    <t>a46cd733-a731-4cae-b15e-a349dd6752e8</t>
  </si>
  <si>
    <t>a4995874-de0c-41a1-9a85-a9789574bfd0</t>
  </si>
  <si>
    <t>a4a542a6-77fd-4ea8-8988-2954ec233446</t>
  </si>
  <si>
    <t>a4bad029-b02e-49fc-acf6-29190a54a37e</t>
  </si>
  <si>
    <t>f7c95e28-a308-4fb1-a62e-e828bc8fb7f2</t>
  </si>
  <si>
    <t>a50a2c37-bb98-42af-b76a-8baefb46ca03</t>
  </si>
  <si>
    <t>a538fe2a-51de-40b6-912e-6fdc88df8c7c</t>
  </si>
  <si>
    <t>a56fdce6-f79c-4a04-8428-8a3983c4675e</t>
  </si>
  <si>
    <t>a594b347-e40f-4d7a-9a6e-1ebc967650eb</t>
  </si>
  <si>
    <t>a59a2417-d107-45dc-9dd1-a765e15431b3</t>
  </si>
  <si>
    <t>a5ad4ace-035a-4753-b1eb-1e107085e1e5</t>
  </si>
  <si>
    <t>a5bd89f1-df24-4018-8693-3c56715f1ed5</t>
  </si>
  <si>
    <t>47e83277-d6ff-4d9d-94b6-8f799e86e012</t>
  </si>
  <si>
    <t>2d90ba9d-082f-4218-9021-348d3345bb67</t>
  </si>
  <si>
    <t>a5de94a7-dfb4-4776-9ab1-f6c3d9c68407</t>
  </si>
  <si>
    <t>a5f51d1f-05dc-43c2-86fc-2dfbef76d476</t>
  </si>
  <si>
    <t>a5faf7ed-b488-4c3d-850b-f473db9b743e</t>
  </si>
  <si>
    <t>a6390a77-1680-41f8-8168-b744e50be4d3</t>
  </si>
  <si>
    <t>a64162a5-e514-40db-9fbb-113be128d54c</t>
  </si>
  <si>
    <t>8085a2c7-70f6-4527-9ee8-18dc246c1f89</t>
  </si>
  <si>
    <t>f1095e47-8135-480f-b681-066aa2d1a334</t>
  </si>
  <si>
    <t>a6431d09-a14b-4e90-82d6-31aa9f1b9d79</t>
  </si>
  <si>
    <t>a6433967-2866-4f11-96f2-99ab15db3a9f</t>
  </si>
  <si>
    <t>a6462ccd-3668-4310-a24b-52795fa86c04</t>
  </si>
  <si>
    <t>a64b0e22-12f0-4539-86b6-dc6a18c31540</t>
  </si>
  <si>
    <t>a66c7111-ee83-4025-8ecf-32866253c5e6</t>
  </si>
  <si>
    <t>a6980a86-e550-44c7-b404-665d8915d9d7</t>
  </si>
  <si>
    <t>a6d78320-b0b5-4700-ad25-6bab16e83627</t>
  </si>
  <si>
    <t>a6f1a142-07f2-4c8d-9e02-8db7f56843fb</t>
  </si>
  <si>
    <t>a70e0d3b-e2c0-4dbf-8f57-806d77c7aca9</t>
  </si>
  <si>
    <t>c504390f-a405-48c2-b61a-87dab4a778e2</t>
  </si>
  <si>
    <t>b1135a3a-72e4-48fa-8323-9bd960aee83d</t>
  </si>
  <si>
    <t>a7322b4c-35a9-4247-8000-983a87fbced0</t>
  </si>
  <si>
    <t>a736a1c9-59f6-4dd3-9e80-fc0478961dd8</t>
  </si>
  <si>
    <t>c5ef26f3-f59f-4415-ae7a-8aa42bae97bc</t>
  </si>
  <si>
    <t>f00001c4-c432-4b97-ba98-a0b9183cd62e</t>
  </si>
  <si>
    <t>84a1e24d-56f8-43ef-a769-a66aef524092</t>
  </si>
  <si>
    <t>a74cb242-a806-4a84-a848-f4a5e6014b72</t>
  </si>
  <si>
    <t>a75a2a1a-9812-4eec-9ad1-2449990a68ef</t>
  </si>
  <si>
    <t>a76dd407-a722-49ef-b476-1ef3a09f5c21</t>
  </si>
  <si>
    <t>a7832cab-8fd2-47ea-b880-9dc1f0d082ac</t>
  </si>
  <si>
    <t>a7920574-bc6c-43d7-adb8-3ab6fb8320ee</t>
  </si>
  <si>
    <t>a79e92c9-b2c9-4c87-9831-610359e3b0fa</t>
  </si>
  <si>
    <t>a7dc7980-47e5-4b0e-b0bc-2bebef183217</t>
  </si>
  <si>
    <t>a82cb8ac-d455-4932-83eb-99347fec380b</t>
  </si>
  <si>
    <t>a82ecf3a-41e9-45d6-9c0e-123c486573e4</t>
  </si>
  <si>
    <t>a83d0a9c-4106-4084-92b7-e5ec7e1ad4db</t>
  </si>
  <si>
    <t>a85e90e3-27f3-4c34-a395-94b20ad9d76e</t>
  </si>
  <si>
    <t>a87a8692-903e-4c21-9ca5-fc5b5d9f7125</t>
  </si>
  <si>
    <t>a8896797-a707-4b60-929d-a9918b512dcc</t>
  </si>
  <si>
    <t>a8981b91-0ea7-4043-b517-60465cb16a32</t>
  </si>
  <si>
    <t>0ed04a5b-739f-4332-bd35-97527ed70fcb</t>
  </si>
  <si>
    <t>1b45c144-e61c-474c-b2d4-3686a684a2aa</t>
  </si>
  <si>
    <t>a8bc135c-eb3a-422c-b5ec-072ce3635c08</t>
  </si>
  <si>
    <t>a8d84154-1af9-4d44-929e-adbc747a52e3</t>
  </si>
  <si>
    <t>a9345665-3877-48a0-8f66-4c4090f7ecfe</t>
  </si>
  <si>
    <t>a9807b1b-9861-446f-bddb-2a5ecab64e37</t>
  </si>
  <si>
    <t>010e28fd-6a19-4aa8-8312-76b9cb07d630</t>
  </si>
  <si>
    <t>7d478e04-e2f7-4473-9886-93f5b3347da3</t>
  </si>
  <si>
    <t>d82b1d30-c9ad-4f7a-9b5f-40b03360667b</t>
  </si>
  <si>
    <t>a984e8b5-e76f-4127-92c2-460e1fe156fa</t>
  </si>
  <si>
    <t>a9ba4ebb-748f-4373-b1ee-e3778be92a5a</t>
  </si>
  <si>
    <t>a9ed268f-14bc-4da1-94ed-8a69c693c581</t>
  </si>
  <si>
    <t>a9efecc5-70ef-44e0-afe6-0df31a4352bd</t>
  </si>
  <si>
    <t>a9f7ffb1-4970-492b-b448-4bd9d0fbeef3</t>
  </si>
  <si>
    <t>1082b511-ba6f-4e95-bbe4-349f56dbef8a</t>
  </si>
  <si>
    <t>87549516-351e-4963-8995-fc5a717ebf79</t>
  </si>
  <si>
    <t>58e6311a-fa67-481f-8c07-f48ad7a55b05</t>
  </si>
  <si>
    <t>afc25d33-1eaa-408c-afd0-53700dd548b1</t>
  </si>
  <si>
    <t>e449eaaf-6b97-428a-ba8f-468f719074a8</t>
  </si>
  <si>
    <t>e3d6a29a-d548-4afc-88fb-4d2cee011b73</t>
  </si>
  <si>
    <t>a9ff4f91-d1e8-422c-ba40-19087ecade92</t>
  </si>
  <si>
    <t>aa16b205-232e-4566-b9f4-bce843aa062b</t>
  </si>
  <si>
    <t>aa20d939-afcd-488d-9efa-8ad1f3ed2c73</t>
  </si>
  <si>
    <t>aa32450c-8779-43c1-a83d-b3be81ded8c2</t>
  </si>
  <si>
    <t>aa4799c0-7a56-4ab9-bdf3-7eed45826323</t>
  </si>
  <si>
    <t>04abca5a-6745-4448-bddc-c1085a88f227</t>
  </si>
  <si>
    <t>f087de40-6534-4ac8-af00-bf1f8e6c64ca</t>
  </si>
  <si>
    <t>aa5ed024-ef87-4b4c-adc4-9288adea4112</t>
  </si>
  <si>
    <t>aa7258bd-0a29-4c44-8de5-3ce45cfd166e</t>
  </si>
  <si>
    <t>aa798ed6-2535-4e3c-a5c9-2ee41c69185e</t>
  </si>
  <si>
    <t>6b1ae81e-4798-420f-8a28-b6a4c0335851</t>
  </si>
  <si>
    <t>aa801492-5bc5-4bb9-a0bf-6ffc0841b2d9</t>
  </si>
  <si>
    <t>aa96436b-0f56-45ce-8437-918c3bf12a91</t>
  </si>
  <si>
    <t>aa992ffd-0862-4447-9bc5-bc7aa6bc83e1</t>
  </si>
  <si>
    <t>aa9cf5bf-5667-4212-8018-1cb8beee530e</t>
  </si>
  <si>
    <t>aaa01ba8-6470-4e53-9e32-9b529674d6d9</t>
  </si>
  <si>
    <t>aaa2f6f5-a09e-4333-a46a-1e89eeefb4f3</t>
  </si>
  <si>
    <t>aaa7a801-8e9c-4746-820e-dba54993b251</t>
  </si>
  <si>
    <t>bfb9f3f1-e2f6-4a32-ac86-e1dcf4cfe949</t>
  </si>
  <si>
    <t>f77b6930-7c1f-48f2-a68e-0ccc3cde2997</t>
  </si>
  <si>
    <t>aab3575b-87bb-48e7-a095-ab716ce3ab61</t>
  </si>
  <si>
    <t>aabe72a2-17df-4323-b94f-e4e5117be903</t>
  </si>
  <si>
    <t>aac6b550-22cb-4530-bd9f-aa0c8f2c6136</t>
  </si>
  <si>
    <t>aacbf0f1-bf6b-46b4-9e86-3901a7945fae</t>
  </si>
  <si>
    <t>aacbf640-f1d9-447d-8adf-10282e484f03</t>
  </si>
  <si>
    <t>aaf06eed-06e5-4576-9e1e-756a61292a35</t>
  </si>
  <si>
    <t>ab104e69-66d8-4842-a6e5-53be6958d886</t>
  </si>
  <si>
    <t>ab564019-2500-4d27-a3ff-04d891d27619</t>
  </si>
  <si>
    <t>ab60174b-5d90-49dc-b0ac-80ae2803f333</t>
  </si>
  <si>
    <t>ab7bc365-0e79-4836-b424-d41faaaa5a31</t>
  </si>
  <si>
    <t>ab845064-5f41-403a-b782-d760ef7e3cad</t>
  </si>
  <si>
    <t>abae57b9-eb0f-4124-83ab-49a4f6f1ab56</t>
  </si>
  <si>
    <t>abc2be81-762a-4de6-9bf4-8e08fe48eac1</t>
  </si>
  <si>
    <t>b5025635-0a0b-4ff1-a185-10e646cc9e64</t>
  </si>
  <si>
    <t>abc834ed-beb7-4201-8499-85ac0600abda</t>
  </si>
  <si>
    <t>abcb7c2f-72e5-4cd6-b286-6024ac1e20b6</t>
  </si>
  <si>
    <t>abcbebd7-6f0a-410d-be43-f70cb5538b91</t>
  </si>
  <si>
    <t>abd36ed9-7ab8-4455-a2cd-38789cd97ca1</t>
  </si>
  <si>
    <t>abfaf53a-c685-4756-95be-a8aac7c951db</t>
  </si>
  <si>
    <t>abff9dc8-7c72-4529-9b2f-c5fb401ee526</t>
  </si>
  <si>
    <t>ac0a4f99-75b2-4887-a3e8-52c227647a84</t>
  </si>
  <si>
    <t>ac8c865c-3aad-43ec-a4bd-a8c63583573c</t>
  </si>
  <si>
    <t>ac963e56-7ed4-4841-b89e-cbb221484725</t>
  </si>
  <si>
    <t>ac9ed19c-9770-44b9-8ab3-be6fa937abf8</t>
  </si>
  <si>
    <t>2d4a21bd-5de6-4584-a116-bd45870dd738</t>
  </si>
  <si>
    <t>aca7b209-7a7d-4a9e-8a0d-be32ed75947b</t>
  </si>
  <si>
    <t>acb21a83-b09a-4878-b3d5-ed522b6bd9e2</t>
  </si>
  <si>
    <t>acbb6b0f-043a-4ca7-88a2-79195fc663ed</t>
  </si>
  <si>
    <t>acd7e917-0d39-49e9-9ce8-185eb80e4e36</t>
  </si>
  <si>
    <t>9ef465de-146e-408c-99f3-6f128b665186</t>
  </si>
  <si>
    <t>ace91bdb-b873-415f-a193-8c64affb7bed</t>
  </si>
  <si>
    <t>acfbe91a-dcc0-4541-8779-c715c02a3585</t>
  </si>
  <si>
    <t>041954e6-be70-4de8-8517-3ddfb5a5e7e8</t>
  </si>
  <si>
    <t>ad788346-688c-457a-969a-812a1cb91620</t>
  </si>
  <si>
    <t>acfc25c3-b39d-4f23-8091-46e0d0cfdba5</t>
  </si>
  <si>
    <t>346a8b5d-c5d5-4bb3-8f9e-3d835b973a48</t>
  </si>
  <si>
    <t>192de130-33d7-4956-92f9-db2494cd1e6d</t>
  </si>
  <si>
    <t>f74ef41d-83e0-4fb5-8cc5-223d44b8ece0</t>
  </si>
  <si>
    <t>ad2ccd93-ac35-421a-ab34-c75957af32a2</t>
  </si>
  <si>
    <t>ad3424e5-a600-49fd-ab0b-0a0e9b6fc3d9</t>
  </si>
  <si>
    <t>ad479a54-e366-4416-aaed-b8c922e26ac0</t>
  </si>
  <si>
    <t>66de508e-271c-4e97-8fc7-fa8d9ecf5018</t>
  </si>
  <si>
    <t>b2601e35-4b68-4dfb-8669-256268ecd5a2</t>
  </si>
  <si>
    <t>ad4b06a3-803f-4b05-b94b-44990ce9881b</t>
  </si>
  <si>
    <t>ad591115-af35-4fb0-9e9d-147f5aad6ce6</t>
  </si>
  <si>
    <t>ad5af84c-a6af-4d40-8086-c39c0e3f94b3</t>
  </si>
  <si>
    <t>ad7cf4b0-1469-4be3-9ff4-bc7824f410f3</t>
  </si>
  <si>
    <t>ad7ed05a-2e88-4fd7-a861-4873c2a6ada9</t>
  </si>
  <si>
    <t>adbc8de2-bc10-4e89-a14e-2b7fe71305b4</t>
  </si>
  <si>
    <t>adbd3bdf-0df7-42f4-a286-19e0b2097d36</t>
  </si>
  <si>
    <t>adc030fb-8652-4ae2-b5f8-eedb9ba05bfe</t>
  </si>
  <si>
    <t>add5c1eb-1959-4811-8d32-73c088dff3de</t>
  </si>
  <si>
    <t>adefcdc9-ec7b-4a1f-9db5-6f2d252dc175</t>
  </si>
  <si>
    <t>adf3ff17-c941-4446-9c0b-6623a26eb8e0</t>
  </si>
  <si>
    <t>adf45202-02a3-422b-9538-6257bdc6dfe2</t>
  </si>
  <si>
    <t>adf67350-1212-490b-a71f-528d2a296674</t>
  </si>
  <si>
    <t>ae0a5f67-692f-49ce-8a59-f954c228167e</t>
  </si>
  <si>
    <t>ae209fe9-4d4a-46ff-859e-fb548c32b850</t>
  </si>
  <si>
    <t>ae2e7931-3eb3-4c58-80f8-619160ae4b03</t>
  </si>
  <si>
    <t>ae3c9280-e7f1-4d14-b053-189d42fda2f1</t>
  </si>
  <si>
    <t>ea007996-caca-4c73-b6cd-0c68d7ea8ed5</t>
  </si>
  <si>
    <t>d1ef6e25-9e13-4423-a2a2-0a45f4432c1d</t>
  </si>
  <si>
    <t>ae4bf7c3-23e3-4786-8848-26dad7f1f789</t>
  </si>
  <si>
    <t>ae4fde43-74d6-4f06-8e68-dcb7369a5625</t>
  </si>
  <si>
    <t>ae56a609-c6a1-42b5-8e26-279fb5de354c</t>
  </si>
  <si>
    <t>ae641c8d-2ee9-4a90-ac9d-b731a2a7b0c5</t>
  </si>
  <si>
    <t>ae664e5a-e2db-4b02-bd5a-c23ae523280b</t>
  </si>
  <si>
    <t>ae6b5771-52e0-4fef-8356-9fea23f90a8b</t>
  </si>
  <si>
    <t>ae906874-b5fc-4705-8a4b-b24d775f1ba6</t>
  </si>
  <si>
    <t>ae99f2f9-db84-4f6d-b75f-cde602f6dbc7</t>
  </si>
  <si>
    <t>aea159a7-fff4-4d5a-8821-ce4b487ab21f</t>
  </si>
  <si>
    <t>aea408c0-d9c3-4033-81fe-6f325f1f2176</t>
  </si>
  <si>
    <t>aeaf06af-dcc2-41dc-8f78-c793bb8ba8c8</t>
  </si>
  <si>
    <t>15620970-99ac-4bc3-8131-8bda880a9515</t>
  </si>
  <si>
    <t>0e92e4fb-94ec-4d97-b20b-4c7f3644c9b2</t>
  </si>
  <si>
    <t>aeb3c675-69d7-44fd-a441-9ae6a19c7765</t>
  </si>
  <si>
    <t>aebca0cc-9659-4c1e-a96f-e8407b518099</t>
  </si>
  <si>
    <t>aebdfd29-dc75-4bcd-8ae2-d8129194bcb8</t>
  </si>
  <si>
    <t>aec336a1-520e-45f2-98a5-31ff9ea017f4</t>
  </si>
  <si>
    <t>aee91239-e777-4e9f-84b0-c3255a013d47</t>
  </si>
  <si>
    <t>aeedc5e1-a68b-4890-8051-263294afcb23</t>
  </si>
  <si>
    <t>aeff0d88-ffe8-4f66-849e-b3505af1f491</t>
  </si>
  <si>
    <t>12726b7a-89e1-4596-bbb8-71f26ccc67c3</t>
  </si>
  <si>
    <t>b613f8e2-3161-4ad4-bea3-39e269cab7a9</t>
  </si>
  <si>
    <t>af057a58-a0e9-4030-b087-ccd2fdd7ef41</t>
  </si>
  <si>
    <t>af1b51cb-3008-4704-afed-81e7b868fadc</t>
  </si>
  <si>
    <t>af21b276-e33f-4a1d-88e9-58383e02d1b2</t>
  </si>
  <si>
    <t>af321a3c-3fb1-4df2-930a-234a41da386f</t>
  </si>
  <si>
    <t>af33bfe4-ada4-4732-b982-933c77581f32</t>
  </si>
  <si>
    <t>af4f62f9-a09f-4a7d-bfa4-fb6312ddd49e</t>
  </si>
  <si>
    <t>af9831c0-42f3-4fdd-86c4-3e8edce1cdcc</t>
  </si>
  <si>
    <t>afad11da-021f-42bf-b03e-a3474e65c195</t>
  </si>
  <si>
    <t>afc69105-a2d5-40c9-957d-d1e04bcda7df</t>
  </si>
  <si>
    <t>7c9a43c6-5da3-4760-b4b1-4be9822a4888</t>
  </si>
  <si>
    <t>b2c7ca12-6960-4533-8340-740304eb1bfd</t>
  </si>
  <si>
    <t>c865b426-8cbd-4e85-bd2f-e5c30d151e92</t>
  </si>
  <si>
    <t>8925ade9-542e-444d-890f-4b44a5f25d6e</t>
  </si>
  <si>
    <t>d2ffdacd-9b33-48f7-9752-af5cbef853e3</t>
  </si>
  <si>
    <t>84b4c0e3-6c35-4f1d-8a81-4f98ad38fdb6</t>
  </si>
  <si>
    <t>afd0ede0-e1cc-48e0-92d8-6c489a16d7b4</t>
  </si>
  <si>
    <t>aff5b1e9-ede4-433c-9fe9-c261f24ef16a</t>
  </si>
  <si>
    <t>d2b44fd2-003e-469d-81e1-44866ca71142</t>
  </si>
  <si>
    <t>754c84b6-f2c5-4817-abd9-8a2f1eb4bb2d</t>
  </si>
  <si>
    <t>aff9ebfe-07f9-432b-9e7e-507b5b685ec0</t>
  </si>
  <si>
    <t>b0084128-0a96-451b-967b-59eb07d45cfa</t>
  </si>
  <si>
    <t>b019ca10-e807-408a-9cc8-2eaa51aea63c</t>
  </si>
  <si>
    <t>b04344d9-3802-4e69-b1d1-38d7d468155f</t>
  </si>
  <si>
    <t>b06047b7-f349-427e-babe-c2784fae22d7</t>
  </si>
  <si>
    <t>b0786a53-c756-4b73-b285-7450a85aa03d</t>
  </si>
  <si>
    <t>b083de4b-c698-4f00-9385-b4f37a6947d9</t>
  </si>
  <si>
    <t>b094a2b8-4a38-4fc0-a7de-3bfa37d784bb</t>
  </si>
  <si>
    <t>b0bba8d2-2b38-496a-9692-df85b2701cc9</t>
  </si>
  <si>
    <t>b0c17520-3d47-4c64-a763-99ee96deb42f</t>
  </si>
  <si>
    <t>b0c430cb-eb2d-489f-bd16-565d5f17cbaa</t>
  </si>
  <si>
    <t>b0c50b03-5ccc-4240-9e3e-9659548e9bbb</t>
  </si>
  <si>
    <t>b0f34400-3230-4242-9c52-3e61ca4fef77</t>
  </si>
  <si>
    <t>b10583d9-ecee-4ec1-908e-e214c762140f</t>
  </si>
  <si>
    <t>b107cd8c-5495-4698-8e5b-0ec0a898b85b</t>
  </si>
  <si>
    <t>b11cd744-101d-409b-9a55-7e151f2e79d5</t>
  </si>
  <si>
    <t>e7977814-c6fe-4c96-aba6-c3bfb0362a52</t>
  </si>
  <si>
    <t>0a4cf580-33a2-4ba8-9cc5-d5783866a07d</t>
  </si>
  <si>
    <t>b130aa09-c5df-4e12-a8b7-b3ed112db7b5</t>
  </si>
  <si>
    <t>b1416e51-db4b-445d-bdbb-708fbd6604c7</t>
  </si>
  <si>
    <t>b18b2d50-9a71-4124-b5a6-0f6b177d98e9</t>
  </si>
  <si>
    <t>b1a0cf39-d72f-4ba7-970a-012ed6ad0c80</t>
  </si>
  <si>
    <t>b1cad4a0-7b03-4146-8516-98ab5f10d8c0</t>
  </si>
  <si>
    <t>b1e2426d-b574-4ee7-b399-f720b7c6b81e</t>
  </si>
  <si>
    <t>b1e28cd0-9d71-458f-a970-352be7f994d1</t>
  </si>
  <si>
    <t>b1f2ce53-2163-422e-8146-a5fd90ae7025</t>
  </si>
  <si>
    <t>b214e190-332a-401f-bc4e-6d9b47e9e849</t>
  </si>
  <si>
    <t>b22bf340-439f-42c9-8f43-1d03e8e9be91</t>
  </si>
  <si>
    <t>4d8dec52-bd48-4ac6-9992-4a5af7035b9d</t>
  </si>
  <si>
    <t>b22d9d14-dd2a-4c1a-86ac-0b1dafb8e6a4</t>
  </si>
  <si>
    <t>b24a2449-309b-498e-b2e9-97e83b37b1dd</t>
  </si>
  <si>
    <t>b24d3c86-f93d-49f6-aed0-6d1fcb560e8a</t>
  </si>
  <si>
    <t>b26595c6-fb45-41da-b484-f38e5fe2b509</t>
  </si>
  <si>
    <t>b26c2986-1013-4359-a97a-4318f02bc3f2</t>
  </si>
  <si>
    <t>b27d40e6-a1ee-4793-9eb3-9e77be12563a</t>
  </si>
  <si>
    <t>b284d53e-acfd-4445-84d9-68c7f7e2a21e</t>
  </si>
  <si>
    <t>b2942e96-369c-4006-a3fc-50a39c33b192</t>
  </si>
  <si>
    <t>b29bb1b6-b170-4f70-858e-fda85e85d4b4</t>
  </si>
  <si>
    <t>26146486-77e1-43fc-b498-7d50d1ae9479</t>
  </si>
  <si>
    <t>a8044379-990e-450b-9358-e9b8a952c220</t>
  </si>
  <si>
    <t>dfcc2936-26f3-48ad-b12c-066790a8fdb5</t>
  </si>
  <si>
    <t>b2bb479e-f17e-43d1-8835-15aa90d7f984</t>
  </si>
  <si>
    <t>b2c1221e-a531-413c-adf8-6129a26d63bd</t>
  </si>
  <si>
    <t>b2c8f58f-9b7f-4078-857f-a95c9cdb29fa</t>
  </si>
  <si>
    <t>b2fda15a-89bb-4e6e-ae81-8b21598e2482</t>
  </si>
  <si>
    <t>b301a40c-feaf-417c-b4c4-d9f5f0fd2ef2</t>
  </si>
  <si>
    <t>b33c629d-247d-43b1-82ea-2a3784095e80</t>
  </si>
  <si>
    <t>b354b76c-e384-4e78-93ab-1011ab2a3718</t>
  </si>
  <si>
    <t>bf7c7bb5-586c-4441-bd99-699d69079b4d</t>
  </si>
  <si>
    <t>92f0e897-e93c-4ffc-93cc-f15ec837698d</t>
  </si>
  <si>
    <t>b3575ba8-adab-408f-8ad0-c3beeafb2bc7</t>
  </si>
  <si>
    <t>b361392a-6dc8-42b1-9a5c-ff51feb2b997</t>
  </si>
  <si>
    <t>b37bc508-23c8-41bd-b4ac-0f407241024f</t>
  </si>
  <si>
    <t>b39d0c13-4917-4d99-9eab-184f8fc25db8</t>
  </si>
  <si>
    <t>30499dce-8f86-4392-a409-fcd0f12c2a96</t>
  </si>
  <si>
    <t>28520077-158f-40fe-baa2-b4fcdfd8241e</t>
  </si>
  <si>
    <t>b3adfb83-adec-4003-82a2-c2f78f480b57</t>
  </si>
  <si>
    <t>b3b7bdb2-ed60-4a79-b2bf-8293d7b7e5c3</t>
  </si>
  <si>
    <t>b3b97c01-578b-4fc5-99df-abc4b07bc923</t>
  </si>
  <si>
    <t>b3c09042-2d25-4eb6-942c-405bd501b5cc</t>
  </si>
  <si>
    <t>b3cba069-fd51-43a3-8a03-ba99577f9861</t>
  </si>
  <si>
    <t>b3daabce-e2b5-4b40-b7ef-20fdca5fffc3</t>
  </si>
  <si>
    <t>b3e35a8f-5503-4d78-adb8-7693097dfca7</t>
  </si>
  <si>
    <t>9a9820e1-b4ba-46fe-bed1-881edfa5dc60</t>
  </si>
  <si>
    <t>8b02471c-33cb-4b2c-b899-3ec03243edd1</t>
  </si>
  <si>
    <t>b3fd60f1-4060-42a1-a607-d26feb580a5c</t>
  </si>
  <si>
    <t>b40b4a28-7963-4318-b0ee-4b05d7950e0b</t>
  </si>
  <si>
    <t>b465cc82-4db2-444d-9014-1e6d5bf1a436</t>
  </si>
  <si>
    <t>b47b8c6d-86e5-4df4-9389-1e03c29f0ed1</t>
  </si>
  <si>
    <t>b4843f94-9010-4f67-b3df-32deffe28e1f</t>
  </si>
  <si>
    <t>5c343458-8971-476f-969b-f41bdbf0b6f6</t>
  </si>
  <si>
    <t>c72e4151-f0d3-472f-84b8-39e60a077abd</t>
  </si>
  <si>
    <t>b4a873be-3688-47f7-9480-20630ef0337b</t>
  </si>
  <si>
    <t>b4b1b383-b230-44ed-a7d0-41e23490b170</t>
  </si>
  <si>
    <t>b4e33c64-0f14-4bfc-9a60-e0a86ba1ae0d</t>
  </si>
  <si>
    <t>b50b629c-7c9d-44db-a755-79fb97d00bdc</t>
  </si>
  <si>
    <t>011e0716-51bc-4879-903d-5e655bdf6426</t>
  </si>
  <si>
    <t>db3ebd12-6222-403d-bda7-2977fffe75c8</t>
  </si>
  <si>
    <t>b5194dd9-6108-419f-94ef-18fc730a32ec</t>
  </si>
  <si>
    <t>b5459a60-b6e7-4479-8400-bf302e389815</t>
  </si>
  <si>
    <t>ecc06da5-40c6-4f1c-a5dc-8ee9fa0d0430</t>
  </si>
  <si>
    <t>fccab4b8-7fdc-4031-aeda-29c0ca43c2ad</t>
  </si>
  <si>
    <t>b548f7e0-7e7c-49ec-9f4c-76b2413bfb6f</t>
  </si>
  <si>
    <t>b55eb460-e641-415c-a303-0c33927392ac</t>
  </si>
  <si>
    <t>b5674966-7390-460f-8dde-c615b8783062</t>
  </si>
  <si>
    <t>b57ffa3f-6fdc-4836-a656-d55adaf52263</t>
  </si>
  <si>
    <t>b5894004-2b6c-4190-b1be-5cd26d83f860</t>
  </si>
  <si>
    <t>52ccfb73-9133-4647-a625-9e8fd4805eff</t>
  </si>
  <si>
    <t>c9ebad65-6231-4e95-b958-6d31d064c723</t>
  </si>
  <si>
    <t>b5900d8a-8210-47f8-90d9-6d486277669e</t>
  </si>
  <si>
    <t>b592c762-d932-490b-bdf0-ad502e10682b</t>
  </si>
  <si>
    <t>b5b1950b-0cbe-45b1-b74a-df7171f488ab</t>
  </si>
  <si>
    <t>b5d4c5e4-5a73-486b-8102-9dd8a53b2823</t>
  </si>
  <si>
    <t>b5df81be-842d-41c6-ab6a-66283a78cec7</t>
  </si>
  <si>
    <t>b5e746db-d1f6-4089-85a1-e163c54959ab</t>
  </si>
  <si>
    <t>5bc40167-5131-4b95-9159-9c76cc78bd30</t>
  </si>
  <si>
    <t>d08d3862-0be0-46c4-96f7-f0f5e73a1399</t>
  </si>
  <si>
    <t>b60acab5-1c1c-4056-bc39-44474efe3b24</t>
  </si>
  <si>
    <t>b60fbf5b-ea67-42aa-8bd7-2f188742829c</t>
  </si>
  <si>
    <t>963e354d-3921-4ea9-a579-98ed56178b56</t>
  </si>
  <si>
    <t>b61b11d2-e87f-42aa-bb1e-2c5751192bce</t>
  </si>
  <si>
    <t>b61c57d5-65f7-4082-9107-e88321426f48</t>
  </si>
  <si>
    <t>b627850f-8257-4ef7-811e-8d003b2f376a</t>
  </si>
  <si>
    <t>b664d255-c46b-450f-bb83-95748cc9f3da</t>
  </si>
  <si>
    <t>b672be62-9405-48ca-9df6-5ef3c7c5d805</t>
  </si>
  <si>
    <t>b6987a8e-0ca4-428b-a5bb-dad38b08ea63</t>
  </si>
  <si>
    <t>b6a8b1f9-5b40-4edd-91f3-ee522b0f9e5b</t>
  </si>
  <si>
    <t>0500268f-b1c6-49ab-a11a-a90913fbe4b2</t>
  </si>
  <si>
    <t>3e5d359d-8a40-4681-b588-abaf3fc72b7b</t>
  </si>
  <si>
    <t>b9528dff-670b-4bdf-8ae0-60a688a60c7b</t>
  </si>
  <si>
    <t>7ca5da8f-aea7-43a5-9c36-456c84e581d7</t>
  </si>
  <si>
    <t>24652637-d1bb-499e-8cb3-55775f04f407</t>
  </si>
  <si>
    <t>f7b9943a-f401-488c-84d3-56676d9d8efd</t>
  </si>
  <si>
    <t>a4fd2f41-b8b6-4dc4-9556-0cdd28d36034</t>
  </si>
  <si>
    <t>b6c646db-d546-41d5-bd42-15db3719d027</t>
  </si>
  <si>
    <t>b6d1cdbf-5661-47e7-97e0-457af156805c</t>
  </si>
  <si>
    <t>b6eb4b0f-b55e-4c67-a4ea-a2cae3d24eb0</t>
  </si>
  <si>
    <t>b6f95692-0992-4b6a-8708-d7caf87ea483</t>
  </si>
  <si>
    <t>b7069d0c-ccdb-4534-843d-b9009357b76c</t>
  </si>
  <si>
    <t>b71ca967-8946-4cd4-b693-2acab3130549</t>
  </si>
  <si>
    <t>b755d3c4-b1f3-4e32-81e7-bf1f7d1fa132</t>
  </si>
  <si>
    <t>b78ecdb3-07a6-4d00-838f-485e23b40b7b</t>
  </si>
  <si>
    <t>b7b702be-5e86-4d38-b114-0b13e05d3363</t>
  </si>
  <si>
    <t>b7bd9fc5-2cb4-422f-b5c0-5e6de4b39c50</t>
  </si>
  <si>
    <t>b7d00064-2b49-4fc7-b884-e92a16d97161</t>
  </si>
  <si>
    <t>b7d5a177-e3c8-42b2-a694-768e56486de1</t>
  </si>
  <si>
    <t>b7f108d8-a27b-45b1-be52-eed2dc56c092</t>
  </si>
  <si>
    <t>6b32a2e3-465a-4ce9-a798-ee34340a2559</t>
  </si>
  <si>
    <t>b8051ef1-7e0a-428e-b2f5-b51e3b5a384c</t>
  </si>
  <si>
    <t>b806533a-71ee-46cb-bfdd-62e836ec3aa2</t>
  </si>
  <si>
    <t>b80c364d-2bf9-4e18-a90f-693def94a5c5</t>
  </si>
  <si>
    <t>b8101b7a-2127-4f64-bc4c-5c566ef3a77b</t>
  </si>
  <si>
    <t>b8152430-6e6a-43ec-9ab0-1bb87d2cb007</t>
  </si>
  <si>
    <t>b816760b-0ee7-41f0-8136-f37a4037c57d</t>
  </si>
  <si>
    <t>b8285e97-9f11-4aec-bb05-e21f612ee41f</t>
  </si>
  <si>
    <t>b8361f02-3591-48c0-9e6c-369f331f7c90</t>
  </si>
  <si>
    <t>b854ba67-49c7-4d64-94d6-dad684d2ad52</t>
  </si>
  <si>
    <t>b858c1fb-065f-4627-a3bb-e4cb319402bd</t>
  </si>
  <si>
    <t>b8642473-db90-4975-a7e2-b9b0950134a3</t>
  </si>
  <si>
    <t>b86d0f3d-917a-47f3-9ffb-d1fb5fb08d5b</t>
  </si>
  <si>
    <t>b8831610-31f2-4c58-8ada-63b3601ca476</t>
  </si>
  <si>
    <t>b8879eea-af58-4a47-b62a-b088c0eb5e8a</t>
  </si>
  <si>
    <t>b88c41e0-4d07-4341-95ad-87fa18dd3ce4</t>
  </si>
  <si>
    <t>b88f1f79-725b-4a10-933b-1c426aaeb165</t>
  </si>
  <si>
    <t>b894114a-170f-4a09-81e5-7143a029eb8e</t>
  </si>
  <si>
    <t>b8d8d1d2-8008-47fb-a30a-c918bfcb49d1</t>
  </si>
  <si>
    <t>b8f2cb39-5011-4859-a97f-060ed17b9793</t>
  </si>
  <si>
    <t>b902d29c-1e22-4370-9c98-67f178df5fdb</t>
  </si>
  <si>
    <t>b903751a-758a-41bc-8a69-85c9b816b094</t>
  </si>
  <si>
    <t>b91e6323-bd26-4172-9070-1a4993fdc397</t>
  </si>
  <si>
    <t>b9234fd2-44d6-4a70-abf0-d52fbaacb920</t>
  </si>
  <si>
    <t>b9274be3-c3b8-4115-a5cf-6399e0221d11</t>
  </si>
  <si>
    <t>b938836a-3b58-457a-88d9-1725a026592e</t>
  </si>
  <si>
    <t>b94ba402-0e2e-48ce-8b10-94777fced34c</t>
  </si>
  <si>
    <t>b9877746-e8d8-4835-baf4-6ae02ff75543</t>
  </si>
  <si>
    <t>b988054c-edee-41cc-885e-13185af978b2</t>
  </si>
  <si>
    <t>b9ab08f7-9dcd-43fb-9d8a-4cfb0bd4a94e</t>
  </si>
  <si>
    <t>0a88c898-eacf-407e-9505-9d146d2995de</t>
  </si>
  <si>
    <t>b9aecbd7-6fa1-4c82-83a4-590271551eb7</t>
  </si>
  <si>
    <t>b9b8aeb0-f04d-4667-bee9-8cb1c2e741b1</t>
  </si>
  <si>
    <t>b9d2f81e-d40c-47f5-b194-1abe4a4a5878</t>
  </si>
  <si>
    <t>b9d5e385-8eeb-40e9-b8a7-940c3c671ecd</t>
  </si>
  <si>
    <t>b9ef5511-c9fb-42e2-861e-b11f721bee63</t>
  </si>
  <si>
    <t>b9f1103e-196a-46a9-a640-58671c844b7f</t>
  </si>
  <si>
    <t>ba04a73a-8b2c-4178-b32d-faf073b6c44b</t>
  </si>
  <si>
    <t>ba133817-493c-48f1-aafc-26b968b68a0f</t>
  </si>
  <si>
    <t>ba4543bb-6a16-4d2b-9aba-a69bcfcf1231</t>
  </si>
  <si>
    <t>ba6a7c6c-678a-41d5-9c9e-b48c717215e2</t>
  </si>
  <si>
    <t>ba76fb40-2787-42d0-9990-52f7e76caec8</t>
  </si>
  <si>
    <t>ba9f7000-e24a-4a6b-b3b6-736828a9f8a6</t>
  </si>
  <si>
    <t>baa83162-f412-40e9-99d6-cb0162be67ba</t>
  </si>
  <si>
    <t>baac517a-30e9-402c-bf13-e6f79e0fa1e3</t>
  </si>
  <si>
    <t>bab2a3c9-0e0c-49f8-93ed-ae608301d119</t>
  </si>
  <si>
    <t>bac12a1b-0d74-45fc-8bbb-c3e2409cfcbd</t>
  </si>
  <si>
    <t>bacecb78-e307-4cca-8bab-5ec6b188caf6</t>
  </si>
  <si>
    <t>bafcf25f-f993-4bb4-9307-af83bd152f78</t>
  </si>
  <si>
    <t>7ca911cd-7c64-46cc-80e8-9d17ce60aa12</t>
  </si>
  <si>
    <t>188ebfaf-1003-4c83-b653-fc421eb20ed0</t>
  </si>
  <si>
    <t>bb1f17fc-cbd5-4f1b-8f26-7b611eefe6d8</t>
  </si>
  <si>
    <t>bb40e559-0e5f-445e-8e8e-60756a008495</t>
  </si>
  <si>
    <t>bb490ede-8a70-4d61-a2e8-625855a393e2</t>
  </si>
  <si>
    <t>8913e771-0839-4aca-922a-49004374cf64</t>
  </si>
  <si>
    <t>f41da204-ed07-4f16-99be-c54db67bf14d</t>
  </si>
  <si>
    <t>bb5f5c37-4a05-4e4b-8302-f5298879950e</t>
  </si>
  <si>
    <t>bb7c0214-67a6-4eea-b79c-2cfa838b42a1</t>
  </si>
  <si>
    <t>6eb70720-2f1b-484f-bb81-5a796a564ccb</t>
  </si>
  <si>
    <t>bb80f9ad-3d46-4d4e-8cfd-7ed9fb695cf9</t>
  </si>
  <si>
    <t>bb8a53e3-ea79-4c3b-b7c1-f7e8cfa0a4c7</t>
  </si>
  <si>
    <t>bb9d35f1-04c4-488b-b1e5-da246b2037d5</t>
  </si>
  <si>
    <t>bbfb3b94-59f1-4139-baa0-cd415e054b26</t>
  </si>
  <si>
    <t>bc07a601-adcc-4ad6-832f-d8967950a798</t>
  </si>
  <si>
    <t>bc1beb27-0b93-4883-b3b8-5bd8f7f1a294</t>
  </si>
  <si>
    <t>bc283874-1878-4080-9d84-18d6bc917bf0</t>
  </si>
  <si>
    <t>448d5e82-62ea-4f92-910b-20160e27f23c</t>
  </si>
  <si>
    <t>07a80d43-194a-4db2-ba4b-67a00b2bd251</t>
  </si>
  <si>
    <t>bc33f133-b32d-40dc-9e9d-e4ad36a487b9</t>
  </si>
  <si>
    <t>bc3e1989-bb83-4613-99e1-020ae55a6bb2</t>
  </si>
  <si>
    <t>bc46c659-ba86-48c4-81fa-075d03e8f14c</t>
  </si>
  <si>
    <t>bc483a0a-7e03-433b-bb56-5c0831c9cfd1</t>
  </si>
  <si>
    <t>bc5d7330-481c-4d5b-807a-c823720ced5b</t>
  </si>
  <si>
    <t>bc6132f6-4eab-4528-845e-6ec388c45c52</t>
  </si>
  <si>
    <t>bc6bc6a3-4e1e-499d-b45f-38cc5f0c6f17</t>
  </si>
  <si>
    <t>bc7d95d1-0166-4ade-a0f6-191494add826</t>
  </si>
  <si>
    <t>bc9b1caf-1641-4baa-9d2d-e236e17c9b60</t>
  </si>
  <si>
    <t>bc9b39d1-efd2-4486-8c87-f936c8cfc38c</t>
  </si>
  <si>
    <t>bcc985ab-2cff-4940-8835-72d38c412136</t>
  </si>
  <si>
    <t>bcd4fc28-65d7-4377-b58e-f9c3f9ab8b4e</t>
  </si>
  <si>
    <t>bcdb5125-348d-44a6-bd8e-580891a51a0b</t>
  </si>
  <si>
    <t>bce9f976-df1a-475f-bad8-0c5ca0a9f01e</t>
  </si>
  <si>
    <t>ec1399f2-5aa1-41c6-801b-12ef4b1202ec</t>
  </si>
  <si>
    <t>bd08bb18-aace-45f6-87eb-f6747e3a7eb9</t>
  </si>
  <si>
    <t>2bdf8f17-e8f2-4bb9-ae1f-a1cb86997cb4</t>
  </si>
  <si>
    <t>bd184fd6-9c8a-4104-aa2d-8de85517d435</t>
  </si>
  <si>
    <t>bd1be742-bc5b-4188-9b36-19977d671b43</t>
  </si>
  <si>
    <t>bd34054e-737f-46e6-80fa-cd9ea5e750c7</t>
  </si>
  <si>
    <t>bd3ca3b3-5ab9-40c8-a534-eb382a4afd08</t>
  </si>
  <si>
    <t>bd736629-96f3-44da-86c9-b3a56a819c93</t>
  </si>
  <si>
    <t>bd804b15-d5f9-4aaf-b6c7-888922e767ec</t>
  </si>
  <si>
    <t>e792471b-f21d-49e9-89fd-80e1fe2cbd8b</t>
  </si>
  <si>
    <t>033e7355-3426-40b1-a42a-8fe745e7a4d4</t>
  </si>
  <si>
    <t>bd8f3dd6-fecc-479a-a88f-1d0049600e9f</t>
  </si>
  <si>
    <t>bd99441e-718d-4cab-88f8-1741dd62c4bf</t>
  </si>
  <si>
    <t>bdaf2e68-86dd-40d9-a5a1-9cc95ea25d91</t>
  </si>
  <si>
    <t>bdc39bda-7441-467f-b651-b34b46f8ae55</t>
  </si>
  <si>
    <t>bdc9fd51-a339-4f0d-8e56-7d2057a9769a</t>
  </si>
  <si>
    <t>bdcb03e5-c4b9-41f7-982f-c7eb8c19522c</t>
  </si>
  <si>
    <t>bdfa383e-6896-481b-b3a4-0d559bc2cae9</t>
  </si>
  <si>
    <t>82af268b-da87-449d-af30-19eb430c3edb</t>
  </si>
  <si>
    <t>32f3aafc-c4d6-4597-ae55-e4e35173029a</t>
  </si>
  <si>
    <t>be066b4b-06fb-4c57-b5ad-9048dccfe5b9</t>
  </si>
  <si>
    <t>be1acb71-6a35-4896-80e9-78f1a8282d07</t>
  </si>
  <si>
    <t>be1bea01-571d-43e8-bf4d-b687cbad343f</t>
  </si>
  <si>
    <t>be2177ec-c4c2-47f7-8af1-7e3ff7f915ed</t>
  </si>
  <si>
    <t>be25df5e-f54d-4a26-b91d-4aacf937187d</t>
  </si>
  <si>
    <t>be2df0e0-5d69-4890-88ee-e90cfbf49a51</t>
  </si>
  <si>
    <t>be328870-af50-4f7b-8958-b6869ab97451</t>
  </si>
  <si>
    <t>be3da87c-b708-4459-b463-4fe4378b91b6</t>
  </si>
  <si>
    <t>be5d9cf9-5c8b-4979-81dd-2e6b0445f3c7</t>
  </si>
  <si>
    <t>be738417-03b9-4aa6-94c4-c2619eed2094</t>
  </si>
  <si>
    <t>be7daf06-580c-4762-8744-bec72026ab4a</t>
  </si>
  <si>
    <t>be82265b-3513-4fa0-9402-396fdc6eb7ec</t>
  </si>
  <si>
    <t>be8a5e0c-e3fb-4517-a799-e1ed8a05b6e6</t>
  </si>
  <si>
    <t>006bf5ba-e004-4d0a-afae-20cf2c74bf74</t>
  </si>
  <si>
    <t>94003f24-3de2-4029-a2e2-6f72a6ed23a6</t>
  </si>
  <si>
    <t>1be81e58-9e5a-473d-adad-028a485f1d27</t>
  </si>
  <si>
    <t>bf2fa6ee-8092-4968-88eb-69a3f22dc2e5</t>
  </si>
  <si>
    <t>01d1239f-d5fb-42b2-b08b-1a13b54420c5</t>
  </si>
  <si>
    <t>ec272b82-d30b-41cc-bf6b-9113ee9e0aa4</t>
  </si>
  <si>
    <t>1ebe167c-9b93-4ed8-9dc5-b30d88236804</t>
  </si>
  <si>
    <t>be8e2745-fffc-49ec-bcea-c04907f7e510</t>
  </si>
  <si>
    <t>be998df5-712d-4b3e-9a80-aed844990acd</t>
  </si>
  <si>
    <t>beb38729-4c10-4618-a1d6-a22cce14d4e2</t>
  </si>
  <si>
    <t>bed2fc2b-9bf8-484e-91fc-9c5477c9bdc1</t>
  </si>
  <si>
    <t>bed6d4a9-df1e-4c22-a227-7f4bf8799a7b</t>
  </si>
  <si>
    <t>bedc6bc3-42a0-453c-a87b-984d1c286325</t>
  </si>
  <si>
    <t>5755e76b-df77-4bee-bf0e-e10cc54d4c25</t>
  </si>
  <si>
    <t>d5853754-eb9e-451a-9966-59ee47a674c3</t>
  </si>
  <si>
    <t>bee03481-d54c-4d10-b1d6-6578402f1316</t>
  </si>
  <si>
    <t>bee42d4d-bc4d-4409-bb19-e461489d755d</t>
  </si>
  <si>
    <t>beffa8c2-c028-4b63-97b5-52bd3479813e</t>
  </si>
  <si>
    <t>bf02f929-1a5f-4979-8923-4a3604d668f6</t>
  </si>
  <si>
    <t>bf126b81-ab9e-413c-a787-7179e0aa4f3e</t>
  </si>
  <si>
    <t>bf381b84-dbac-43d3-a675-9749cc457897</t>
  </si>
  <si>
    <t>bf4a7cd1-157f-458c-8d28-c39545a9255a</t>
  </si>
  <si>
    <t>bf5b535a-a531-4401-8215-11c24d558872</t>
  </si>
  <si>
    <t>bf5b6cc6-2668-4663-82b4-89d47074c3e4</t>
  </si>
  <si>
    <t>bf63bbd2-8401-4acf-a074-09c59284e6f6</t>
  </si>
  <si>
    <t>79d13752-64df-407a-b18d-ad87b846bb3d</t>
  </si>
  <si>
    <t>369b4450-d41a-4db8-b417-d8996222366d</t>
  </si>
  <si>
    <t>bf6b5d44-df31-4ed8-a8ea-bae6b70c06e5</t>
  </si>
  <si>
    <t>bfaaca88-10e6-4124-b3b1-50c01c48905c</t>
  </si>
  <si>
    <t>c004baa3-fc78-4a27-b19c-c3c14d64c49a</t>
  </si>
  <si>
    <t>c0075f4f-0cb0-489b-9f12-bf1dff573488</t>
  </si>
  <si>
    <t>c05e7efc-8d5f-4944-a459-a7e8040cb9da</t>
  </si>
  <si>
    <t>c060c0e5-60a7-470a-ac88-2d5d4a526856</t>
  </si>
  <si>
    <t>c078ab3b-a861-4218-b701-3e5f7f8ddfed</t>
  </si>
  <si>
    <t>c0980f10-7e64-4b80-830e-d5507afe2cf1</t>
  </si>
  <si>
    <t>c09fd44a-0f6e-4841-8e3c-1f54198e1ba5</t>
  </si>
  <si>
    <t>c0b326ff-d5cd-4938-8f16-5d613b7b6e1c</t>
  </si>
  <si>
    <t>c0c65754-a488-4c0d-a523-621ae6fa046a</t>
  </si>
  <si>
    <t>c0cea013-9781-4726-8300-c4102adc2a4e</t>
  </si>
  <si>
    <t>c0d18482-a7d3-4133-b6bf-8c7f98fc9785</t>
  </si>
  <si>
    <t>c0ecc27f-4ca8-4000-a09a-52a16e5a618f</t>
  </si>
  <si>
    <t>c0ed03e3-a64c-4d81-ba6d-bde1d8e7671c</t>
  </si>
  <si>
    <t>c0f56f38-733f-4810-b433-8699cf5349b4</t>
  </si>
  <si>
    <t>895389e0-67dc-424f-980b-111d2e218bd2</t>
  </si>
  <si>
    <t>c1083caa-e633-4e3a-a841-81f4cbeb37cc</t>
  </si>
  <si>
    <t>c1161de3-f13b-4ff3-93b3-62555703f3c3</t>
  </si>
  <si>
    <t>c11c4e25-546c-4eac-9efb-ea08f426ee3b</t>
  </si>
  <si>
    <t>c13edd9e-7960-43ca-a607-d5d473c6defc</t>
  </si>
  <si>
    <t>c1506805-c594-4e92-a380-69a6eac3eb90</t>
  </si>
  <si>
    <t>c15e0c50-3594-4c4a-aac1-3f84ea2f5de2</t>
  </si>
  <si>
    <t>c16d66bd-1eba-412a-8619-44e670400293</t>
  </si>
  <si>
    <t>2fe0d09c-4a5f-4b80-a63d-a6a36eb36aa0</t>
  </si>
  <si>
    <t>c17354cf-c65c-4d23-9062-fc8c6d4fa9b0</t>
  </si>
  <si>
    <t>c17701c7-09ad-4cd6-8d98-04ccd68a186d</t>
  </si>
  <si>
    <t>c1852c32-8910-4a7d-9aeb-3adfd560e577</t>
  </si>
  <si>
    <t>c1883c72-ee35-4599-9bad-7bd496d28ce4</t>
  </si>
  <si>
    <t>44fd735f-4f37-46d9-83ae-a3e0eb312124</t>
  </si>
  <si>
    <t>35fdb3fe-ccfd-4a3d-b57c-e0d7b4bc4da4</t>
  </si>
  <si>
    <t>c191fc9d-e634-4e95-b21b-30768ebd3ba6</t>
  </si>
  <si>
    <t>c1e98591-4ecc-49bb-b73e-eb14709e4fc5</t>
  </si>
  <si>
    <t>c1f1e3a7-4b86-4556-a4c1-f1a42e3269ca</t>
  </si>
  <si>
    <t>c217c3ac-e757-4805-8566-4ba8a6f2dedb</t>
  </si>
  <si>
    <t>0f5271a1-a753-4e8a-80da-a6a1df67a9fb</t>
  </si>
  <si>
    <t>c24c3700-6814-446c-b493-1a63f7bcaafb</t>
  </si>
  <si>
    <t>c250b28a-af5b-49f4-9961-7fdfd5f8ac30</t>
  </si>
  <si>
    <t>c27d4c56-df83-43e7-964e-c46603c7a79a</t>
  </si>
  <si>
    <t>fa3b0fac-f0e6-40bc-a887-511002ca881c</t>
  </si>
  <si>
    <t>44f6ef1d-7b5c-4a6c-82c0-c5ed4d461115</t>
  </si>
  <si>
    <t>c27e7987-ddd8-426f-92b2-93cb5718dac1</t>
  </si>
  <si>
    <t>218f0c30-8a09-421a-b7cb-dea371efe68c</t>
  </si>
  <si>
    <t>7e978b8d-d5f3-4226-87a4-ac90d0fef23d</t>
  </si>
  <si>
    <t>c2b5a129-ff36-4a8e-872f-52df8704352f</t>
  </si>
  <si>
    <t>c2c28cd4-4945-418c-9b2c-c52b4b9ab046</t>
  </si>
  <si>
    <t>c2e73740-3dca-4eeb-a406-b6e46ab58d90</t>
  </si>
  <si>
    <t>359f2933-b95a-4f39-8619-31b3f3e8897a</t>
  </si>
  <si>
    <t>c2f7175e-a59d-45c1-b20b-8c1e00a7571e</t>
  </si>
  <si>
    <t>c315a430-e881-49d4-b91c-4522c286c0e0</t>
  </si>
  <si>
    <t>c32330fa-d2d7-48ae-8df8-4680098e757e</t>
  </si>
  <si>
    <t>c375a79a-b369-4509-90f5-d54c234545be</t>
  </si>
  <si>
    <t>5b7a0273-9603-4394-8607-5edc3d60edb2</t>
  </si>
  <si>
    <t>4591fc0f-a333-447e-a98c-a4a96ff30439</t>
  </si>
  <si>
    <t>c38cf52e-34b1-4c40-9856-db8b989b65bb</t>
  </si>
  <si>
    <t>c39c6097-6465-4f8e-afce-283745031304</t>
  </si>
  <si>
    <t>c3d4833c-1e5e-4357-88de-698e527a6d78</t>
  </si>
  <si>
    <t>c3e6f514-9043-4525-8881-3e5aaca0b9c8</t>
  </si>
  <si>
    <t>c3fe37c7-6738-46bc-860b-6ab3919bd2dd</t>
  </si>
  <si>
    <t>c408eb09-ab00-4d8a-8ff0-ae2928709ec0</t>
  </si>
  <si>
    <t>c41e51dd-6e18-4d0c-8b27-299a37193fa1</t>
  </si>
  <si>
    <t>c4211659-4fb3-4591-bb31-ea678e9a1ee4</t>
  </si>
  <si>
    <t>c42ff019-1b16-4eb5-9899-fca59619e7a5</t>
  </si>
  <si>
    <t>c43ab6e0-6235-414b-aee7-b499d4860e80</t>
  </si>
  <si>
    <t>c4411628-db16-41bb-a95a-f988ecd0ff2d</t>
  </si>
  <si>
    <t>c44ede44-ad55-4b84-bdff-0118edaaf88f</t>
  </si>
  <si>
    <t>c451ca36-b19c-473e-bdd1-c7997566d3f8</t>
  </si>
  <si>
    <t>c4d62947-b771-4aae-8f84-85faa568e215</t>
  </si>
  <si>
    <t>c4d947c2-452b-4668-89fc-b7f37c8833f8</t>
  </si>
  <si>
    <t>c4e86a16-cced-4964-84d3-8e0d24f32e59</t>
  </si>
  <si>
    <t>c555f92d-c5ba-4720-91da-235549946d1c</t>
  </si>
  <si>
    <t>c569e04f-f0bc-4281-a44a-44d1f8343767</t>
  </si>
  <si>
    <t>c577c671-cba0-42e9-a41f-2c93a2e738d4</t>
  </si>
  <si>
    <t>c5b2f913-a1f1-4663-9059-d4772a1b1db2</t>
  </si>
  <si>
    <t>c5b45cfe-efa5-4b5c-a03d-a32c3c51bc90</t>
  </si>
  <si>
    <t>c5b6816f-610d-4771-b2df-d18fede05323</t>
  </si>
  <si>
    <t>c5e1cc7e-fcf5-486b-ba5f-96194db951e8</t>
  </si>
  <si>
    <t>adfdf469-2e25-4ee7-9cde-cf1a987ea20c</t>
  </si>
  <si>
    <t>c8b46ef2-948f-415f-84b8-8c8d1b8faa2b</t>
  </si>
  <si>
    <t>c5f5b80a-79c1-41b3-bf9b-014172205819</t>
  </si>
  <si>
    <t>c5fcb2e5-ea25-4a27-a8c2-f3dc7939ae7a</t>
  </si>
  <si>
    <t>c603ebef-bd06-470e-841f-b620bb8d5bfe</t>
  </si>
  <si>
    <t>c6134998-253d-4a8c-8a2c-4e9041ed3b9f</t>
  </si>
  <si>
    <t>c627c11b-d623-456d-b5c3-5dd6c046a051</t>
  </si>
  <si>
    <t>c63dee55-199a-427c-a64c-c3845cc8b3bb</t>
  </si>
  <si>
    <t>c65072fd-1a6e-4230-b325-18541ae16f32</t>
  </si>
  <si>
    <t>c654de57-a939-4e7e-934b-4999fd1505d9</t>
  </si>
  <si>
    <t>c65a5218-771f-4110-9ee5-38b02da2589a</t>
  </si>
  <si>
    <t>c6669ba8-c38a-4637-bd2a-9c253d8acc4b</t>
  </si>
  <si>
    <t>c67bd703-0704-4161-9d26-2e6dfeb2982e</t>
  </si>
  <si>
    <t>c68253aa-200d-4ff9-8bce-7e75e4e51d52</t>
  </si>
  <si>
    <t>91bbbebf-97c8-44f1-9125-07c15c4d1ad2</t>
  </si>
  <si>
    <t>2236f4d6-a7e5-412a-9352-17c4ac1b4b73</t>
  </si>
  <si>
    <t>a3be5dee-6c45-4bcb-828d-c14bab283c60</t>
  </si>
  <si>
    <t>3f5d1657-78ac-4902-be44-060e05a3040f</t>
  </si>
  <si>
    <t>c699bfd6-5256-441b-8457-62acbd6ef932</t>
  </si>
  <si>
    <t>c6ca28f6-8e60-4464-bc35-b2ede2888a7d</t>
  </si>
  <si>
    <t>c6ef4453-4fb1-43a9-a4fe-b150c4d6fc5a</t>
  </si>
  <si>
    <t>c6fa1f4a-5490-42c4-a8f4-90d4544008c8</t>
  </si>
  <si>
    <t>c72d1002-889b-498c-8b22-d762d0b99cb9</t>
  </si>
  <si>
    <t>c73b1172-eb7c-4b45-83ca-6d07c64b51f6</t>
  </si>
  <si>
    <t>c73e416e-7906-400e-bb32-66f7c0926036</t>
  </si>
  <si>
    <t>c7463d39-869e-4a27-9b10-08682915e40e</t>
  </si>
  <si>
    <t>c75d193b-c47d-450f-8726-ee9a6d4ff240</t>
  </si>
  <si>
    <t>c760a7d2-6193-4a63-a7fb-9bcd02bed2a6</t>
  </si>
  <si>
    <t>c76b154b-03a9-40b0-8fc0-f72bb5ce9a9b</t>
  </si>
  <si>
    <t>c77a5310-1277-4e2d-9523-4df8d7a08d38</t>
  </si>
  <si>
    <t>c79184b2-416d-4961-9754-37d43d089e87</t>
  </si>
  <si>
    <t>c79783f4-71d9-4184-aa14-39e777a13877</t>
  </si>
  <si>
    <t>c7e0b699-441a-4790-b05c-c764fe407c56</t>
  </si>
  <si>
    <t>c7e3fea7-69f8-491f-9792-04e78875100c</t>
  </si>
  <si>
    <t>c862e90a-696a-400e-b89e-064a2e9661b7</t>
  </si>
  <si>
    <t>c8c66631-fb3b-45da-b31b-b1a3ad3ed7bb</t>
  </si>
  <si>
    <t>c8d134c9-f602-4e00-bf09-062a3ec8fb39</t>
  </si>
  <si>
    <t>c8d5841c-92b6-4a23-86f2-5ac3be7d2e50</t>
  </si>
  <si>
    <t>c8ddf05d-2f8a-426f-b3ef-e3d83f86a923</t>
  </si>
  <si>
    <t>c8fa2f6b-d0ad-461e-8eaa-a149cc4990fd</t>
  </si>
  <si>
    <t>c96bae95-e80d-4168-b058-0b2f230aeb55</t>
  </si>
  <si>
    <t>c970599a-ae7e-46ef-a7aa-980dd6253f1b</t>
  </si>
  <si>
    <t>c972116f-d7e4-467f-b9de-7968dee721ac</t>
  </si>
  <si>
    <t>c97aa80b-e6c1-4db1-97c4-243465669b0e</t>
  </si>
  <si>
    <t>c9cdf1cf-7b36-44e7-a598-e928ad912d14</t>
  </si>
  <si>
    <t>c9e726e6-a056-46cf-ba74-8922dfa60949</t>
  </si>
  <si>
    <t>ca2ab04c-5971-4cf3-908d-0a87a6e62507</t>
  </si>
  <si>
    <t>ca46c3f1-7ce7-429d-9c02-49eae021917d</t>
  </si>
  <si>
    <t>ca475b09-1d90-41f2-93cd-9d93c95a857f</t>
  </si>
  <si>
    <t>ca624413-86e8-467f-86ef-2a743d04efa7</t>
  </si>
  <si>
    <t>aa46dd3e-a541-4184-86b0-4652e6bee115</t>
  </si>
  <si>
    <t>ca6a9321-d7f9-42e9-aeb1-5d1832034da0</t>
  </si>
  <si>
    <t>ca72ee2f-5eef-48fa-8fe4-1d0452cc9a3a</t>
  </si>
  <si>
    <t>ca88b7b2-9233-48cf-bef1-5032ceeb37aa</t>
  </si>
  <si>
    <t>479b0b86-818d-46f0-a6ce-b20afc770fd0</t>
  </si>
  <si>
    <t>3621b8d9-d512-444e-9eb1-aeecb3dec2f3</t>
  </si>
  <si>
    <t>ca97edc0-b000-45a9-b477-a4add9c123be</t>
  </si>
  <si>
    <t>caa970ca-ab38-4d7e-af36-e6f9e7f6dd55</t>
  </si>
  <si>
    <t>cab3fce2-5c0f-4f6c-8bc6-9bcec0104dbf</t>
  </si>
  <si>
    <t>cac00409-bc15-4169-87fc-0180725715f2</t>
  </si>
  <si>
    <t>cac294ab-59b8-43ff-bb76-a1bdda527b26</t>
  </si>
  <si>
    <t>cac3612d-ebfb-4bbe-a625-71db1e6c9675</t>
  </si>
  <si>
    <t>cacc0c27-f16e-4946-b1b4-249f783db5ad</t>
  </si>
  <si>
    <t>cb35cb58-5b47-47f1-bb03-9cf59fd7ead3</t>
  </si>
  <si>
    <t>cb621c09-c323-4e3f-8638-294cd128ab28</t>
  </si>
  <si>
    <t>cb9c9654-db9b-4503-9b30-4d906f5090fa</t>
  </si>
  <si>
    <t>cbc70ef1-fc79-4747-9817-22be864fa755</t>
  </si>
  <si>
    <t>cbcd8ed9-3e03-4231-802c-7090549b8360</t>
  </si>
  <si>
    <t>cbe46c2e-bfd4-40c1-a7e7-1002ae31b323</t>
  </si>
  <si>
    <t>bc4c5cc6-8d59-4bec-8d10-90c959f3037d</t>
  </si>
  <si>
    <t>cc4a6493-32c9-4aff-b0c5-b4e81883f3ec</t>
  </si>
  <si>
    <t>cc604cbd-9b85-443b-b8ad-c44b38dc59ee</t>
  </si>
  <si>
    <t>ccd6024a-1054-481a-b2fc-adde23ec4d31</t>
  </si>
  <si>
    <t>cce29033-3350-4f70-b10c-5f7a21a107fe</t>
  </si>
  <si>
    <t>ccef1b1b-94a1-4838-b03c-5502ab0af54f</t>
  </si>
  <si>
    <t>ccf35998-c6ca-4f69-91b2-10429beadfa2</t>
  </si>
  <si>
    <t>ccfbd6bc-66e8-4692-903e-5eb5b12f4e4a</t>
  </si>
  <si>
    <t>ccfcb2c5-d00c-4be2-acb4-ea848f206342</t>
  </si>
  <si>
    <t>cd0f4f76-5693-4b11-b6b9-c7fbb731405e</t>
  </si>
  <si>
    <t>cd15f37d-1b0d-4573-a0a3-d6e90b773187</t>
  </si>
  <si>
    <t>cd16e172-bd2c-475a-9803-c1d8ed589eff</t>
  </si>
  <si>
    <t>cd2951e8-3697-4e0c-b298-19ceeaf1c12b</t>
  </si>
  <si>
    <t>cd4fceb5-7030-4a97-ab39-463bff38ea94</t>
  </si>
  <si>
    <t>cd6f2ff9-af9c-4545-ac27-e06df606e7ea</t>
  </si>
  <si>
    <t>cd77452d-1c94-4e0d-878e-1e9852cdb406</t>
  </si>
  <si>
    <t>cd85c1b8-8e10-4c3a-ac6f-157967af6011</t>
  </si>
  <si>
    <t>cda189d1-800e-48d1-842b-dea0ac27db76</t>
  </si>
  <si>
    <t>cda6f8db-47f7-4719-ba83-6bfc357e5f2a</t>
  </si>
  <si>
    <t>cdab519d-5242-4cc5-8fe0-73da4cd3d366</t>
  </si>
  <si>
    <t>cdb123bf-f291-4fc9-a2ff-f83eab21f9e7</t>
  </si>
  <si>
    <t>4d714925-6642-41d0-84e1-9051855a049b</t>
  </si>
  <si>
    <t>33952ef2-a486-40c2-9f39-38ff8578c37c</t>
  </si>
  <si>
    <t>cdc1b674-e6a0-424d-841a-4646d0177c09</t>
  </si>
  <si>
    <t>cde7d18c-c776-4774-9eb7-5f18c1c11db5</t>
  </si>
  <si>
    <t>cdf19afa-4d94-4496-a6b0-8cae3038dbf5</t>
  </si>
  <si>
    <t>ce45c04b-01ca-419e-8a52-fbd891dadfef</t>
  </si>
  <si>
    <t>ce55c742-a01d-45dc-919d-df403cb161ad</t>
  </si>
  <si>
    <t>ce5bf46e-bc20-4d85-bf89-8b1e79d626e0</t>
  </si>
  <si>
    <t>ce86e331-7aa2-48be-9e9e-5dd2f7ae433c</t>
  </si>
  <si>
    <t>ce8e3113-9834-49ce-af60-ff236fe0e74e</t>
  </si>
  <si>
    <t>ce92603a-8456-4481-97e7-89ad03ed759d</t>
  </si>
  <si>
    <t>ceb3d44e-6086-433f-9cf2-1cc05408109f</t>
  </si>
  <si>
    <t>cec2e16f-7ad7-4cb1-a915-9c7becb5c65a</t>
  </si>
  <si>
    <t>cee5c63f-79d5-4ea0-b883-6d1b3f42b70f</t>
  </si>
  <si>
    <t>ceedf86c-4fbe-40be-9d17-ae55f1e6b8d4</t>
  </si>
  <si>
    <t>cefa4d0c-fb4e-4c34-bd52-2a53f4238ce2</t>
  </si>
  <si>
    <t>cefbc3be-046e-40c5-aaee-b58bd3f85836</t>
  </si>
  <si>
    <t>cf15b38e-d028-413f-aed2-d9f60aee1988</t>
  </si>
  <si>
    <t>193a3492-6a2a-442b-b228-3d842a6a3c8d</t>
  </si>
  <si>
    <t>4736ec12-f647-4bc6-b8f3-63d191c6143c</t>
  </si>
  <si>
    <t>cf3c6cad-b4f0-4ac1-87f5-a74ed554b412</t>
  </si>
  <si>
    <t>cf5824e9-f88d-4b86-bc0f-758aa7ff0cc2</t>
  </si>
  <si>
    <t>cf7007c7-be6d-47e1-a2dc-f97eb025e238</t>
  </si>
  <si>
    <t>cf7fdada-7b4c-4841-ba3d-3ad77ac7a1e3</t>
  </si>
  <si>
    <t>cf8cbfc0-f163-418e-bc98-8d4ac1500838</t>
  </si>
  <si>
    <t>cf9f9228-6409-4493-81e7-4a03f42a39dc</t>
  </si>
  <si>
    <t>cfdbd25a-15e0-4666-8191-7cb57aa54f38</t>
  </si>
  <si>
    <t>cfe69e1c-0294-4277-88d4-2e457fa00dcb</t>
  </si>
  <si>
    <t>d04ec947-aad5-4f83-990c-90174bc145ed</t>
  </si>
  <si>
    <t>d0638749-5125-4005-9ed3-7758b0704d40</t>
  </si>
  <si>
    <t>d065fb5d-74e2-4d97-963b-1677a1ba14a9</t>
  </si>
  <si>
    <t>d068111c-70c3-4afc-87f4-e5516b3d5364</t>
  </si>
  <si>
    <t>d07db45e-8749-4edd-99e1-ff8d894bdb84</t>
  </si>
  <si>
    <t>d08cbbbf-1067-41fb-b94f-0f56190c8a7e</t>
  </si>
  <si>
    <t>d093b925-153d-4c5e-989a-ca264a2df854</t>
  </si>
  <si>
    <t>d0a1c42d-9052-4ce9-a116-c12577534317</t>
  </si>
  <si>
    <t>d0b238ab-6b59-41b2-a5eb-f749925c4236</t>
  </si>
  <si>
    <t>d0c35b4d-900f-43a4-8679-426382aef6e4</t>
  </si>
  <si>
    <t>d0de0c6d-f030-47c6-9555-bafcbca3d81f</t>
  </si>
  <si>
    <t>d1119406-c7bc-42bd-abee-c8c16eb0aea7</t>
  </si>
  <si>
    <t>6db5d57e-1d30-471f-b34f-fb6fc186d10c</t>
  </si>
  <si>
    <t>082cae84-0e00-4efe-a25b-16f815ad786c</t>
  </si>
  <si>
    <t>d137499f-b1b7-47b7-878f-0efe97b5ec4c</t>
  </si>
  <si>
    <t>d1398381-82d6-43a1-a728-e1f8fc18a2e2</t>
  </si>
  <si>
    <t>d13bc3e4-ae46-493a-8909-952ee695634e</t>
  </si>
  <si>
    <t>d16dfec9-47fd-400c-8949-40c2791bc4ea</t>
  </si>
  <si>
    <t>f8c6614f-b822-4da4-8d86-a980ae698db7</t>
  </si>
  <si>
    <t>92426503-7945-411c-a3aa-73aae0f4fcee</t>
  </si>
  <si>
    <t>9bae9110-efc6-4b7f-af34-700402333fdd</t>
  </si>
  <si>
    <t>d1716418-d070-44a3-beec-22c3588a0dd1</t>
  </si>
  <si>
    <t>d1b354e3-5aef-4b44-8ab0-f7204509600b</t>
  </si>
  <si>
    <t>d1d03e82-bddc-4c35-9ce6-dfe269bcf10e</t>
  </si>
  <si>
    <t>d1d97e02-9653-4240-8f1d-0d8311bd34c9</t>
  </si>
  <si>
    <t>0ca45827-a530-4d0d-80d3-5cfbdccdd523</t>
  </si>
  <si>
    <t>ee0f23b2-0507-4f26-bbfb-51dd4979d7b8</t>
  </si>
  <si>
    <t>d1dafda8-dc20-447f-9284-acea7c832ac3</t>
  </si>
  <si>
    <t>d214cbc2-3c80-4361-b720-b2f58e76db42</t>
  </si>
  <si>
    <t>d23954ca-3558-4262-9132-2e5b10a6b668</t>
  </si>
  <si>
    <t>002ed073-cc49-4983-ba1c-c94d1eafaa09</t>
  </si>
  <si>
    <t>f1fbe71a-f258-4a12-9e0d-b2c2d0f8a0d1</t>
  </si>
  <si>
    <t>277e8dc9-de56-48d8-ad57-907f77986f81</t>
  </si>
  <si>
    <t>ba4ee5c8-38ac-4cad-abb2-f84d7e8b6b75</t>
  </si>
  <si>
    <t>4d44fc6d-1b81-45cb-9600-389e55cd3b50</t>
  </si>
  <si>
    <t>d23e6ef8-c7bf-4d39-a244-8877344d215f</t>
  </si>
  <si>
    <t>d2452f26-efc5-4923-ae52-d555978bff9f</t>
  </si>
  <si>
    <t>d24c1a43-a975-401d-bfab-0810b3c1a4f7</t>
  </si>
  <si>
    <t>d252307c-b2d7-4c75-9513-4cbf8349d159</t>
  </si>
  <si>
    <t>d25ea311-1bfc-4610-9af5-7ba737e9d060</t>
  </si>
  <si>
    <t>d2858696-3ad6-4c96-b7cd-4b7859f10c0d</t>
  </si>
  <si>
    <t>d2b8c800-5e12-4391-8640-4c9dbbfad6fc</t>
  </si>
  <si>
    <t>d2c9c07a-abb2-4218-92db-0b5f75cbe7be</t>
  </si>
  <si>
    <t>d2d2a019-a6ee-4201-9703-11d347149b74</t>
  </si>
  <si>
    <t>d30dd6f0-ca26-4e6f-aa07-d15cc034fc3c</t>
  </si>
  <si>
    <t>d326009e-dcb4-4a58-a427-61a66aaa2b62</t>
  </si>
  <si>
    <t>d9d24c04-2ab6-489a-b3eb-544bfb6e585e</t>
  </si>
  <si>
    <t>6316fb6b-40b0-4ce7-97d8-afa58c87942a</t>
  </si>
  <si>
    <t>2ffc2725-cbb5-4df8-8672-b9b4285523d8</t>
  </si>
  <si>
    <t>d7950b48-2fa9-4d87-bf2d-afa87443c8ea</t>
  </si>
  <si>
    <t>d328a4a0-df5f-4851-a864-a8845b45c1e0</t>
  </si>
  <si>
    <t>d36bc90a-01a8-42ad-91de-70c573e6b450</t>
  </si>
  <si>
    <t>d378c946-0622-436e-90fd-161377506c5a</t>
  </si>
  <si>
    <t>d37ef0e7-8c7e-4503-8fbe-24cfb7bea741</t>
  </si>
  <si>
    <t>d3adc1c9-961f-49bc-8f6e-189df5b04f53</t>
  </si>
  <si>
    <t>d3d1315f-f003-4ac0-8e50-2b2e6b16e6cb</t>
  </si>
  <si>
    <t>d3e337ec-5265-40c4-ba3f-2f0670f19521</t>
  </si>
  <si>
    <t>d3f29fa9-53e1-4fce-ad41-f7fc4de0ba2a</t>
  </si>
  <si>
    <t>54e57ab6-b3b4-4164-86f5-3591e8acb8c7</t>
  </si>
  <si>
    <t>d0eee31e-8bd9-4414-8d34-1a256880792f</t>
  </si>
  <si>
    <t>d843f4f4-72af-4ef9-bc6b-8ec9178f93e1</t>
  </si>
  <si>
    <t>dd9e1707-436f-415c-967e-a35a068fe623</t>
  </si>
  <si>
    <t>d3f6b69c-5b24-49dc-8e42-df0291dbf041</t>
  </si>
  <si>
    <t>d418a1ab-b181-40a7-90fe-7216e40dc354</t>
  </si>
  <si>
    <t>3b123074-4cb0-455f-864e-26b322c9bfa5</t>
  </si>
  <si>
    <t>0d3bdac8-fd67-4b5d-ad39-48ce85204c32</t>
  </si>
  <si>
    <t>d422eab1-d451-41d2-96c1-7c5e572c94ac</t>
  </si>
  <si>
    <t>d4327e66-5fc6-45da-8f7a-ed0ba6cebb0a</t>
  </si>
  <si>
    <t>d449b550-50da-4dd9-9245-8f73cffafc6b</t>
  </si>
  <si>
    <t>d45e9b37-4cdf-4374-875f-b6091f387adf</t>
  </si>
  <si>
    <t>d45f8708-de42-416f-99d2-547df7a1eb63</t>
  </si>
  <si>
    <t>d46622f4-fdbd-461f-9235-722ed221de78</t>
  </si>
  <si>
    <t>d4706e57-0c5f-4546-a650-e76ca76518cc</t>
  </si>
  <si>
    <t>d48788dd-3d96-468d-9850-a05093fe3845</t>
  </si>
  <si>
    <t>d4a48b81-8bdb-4c74-ab6f-4bfa89cd416e</t>
  </si>
  <si>
    <t>d4ab641e-aa0d-455c-bb21-08af26705631</t>
  </si>
  <si>
    <t>d4caa961-8825-4b7e-bfa3-5e0cc0ada301</t>
  </si>
  <si>
    <t>9513ce3e-7f71-40ba-b30c-0d9878ab4376</t>
  </si>
  <si>
    <t>fbc94de2-5d4a-4815-a11e-b7c25210d6df</t>
  </si>
  <si>
    <t>d4d63998-a6be-4fb1-a3e8-12841aa0d241</t>
  </si>
  <si>
    <t>d4d7eb9d-7360-4135-80c4-981f99806b67</t>
  </si>
  <si>
    <t>d4f738a9-8bb6-4d2c-8254-bff9a95e61a4</t>
  </si>
  <si>
    <t>d501ca19-c5f4-489b-bf40-c73279655853</t>
  </si>
  <si>
    <t>d50dead4-7e44-40b6-9531-d65c4dbc6772</t>
  </si>
  <si>
    <t>d5117430-67e9-432f-8caa-d28a78ba436e</t>
  </si>
  <si>
    <t>d5173bfe-993e-4f3b-a4ae-98e3283343e4</t>
  </si>
  <si>
    <t>d51c908f-7fc4-44ec-89b8-ece0c8add763</t>
  </si>
  <si>
    <t>d528e24b-7c1f-446f-9bb0-a4ecb77c3acd</t>
  </si>
  <si>
    <t>d550c042-9353-4e3a-ae43-21d613b6060c</t>
  </si>
  <si>
    <t>9a83a726-8f97-4c59-bede-49c7d5165b50</t>
  </si>
  <si>
    <t>ba7f667b-9756-43d5-97e7-827efdf4b5c1</t>
  </si>
  <si>
    <t>d59b9e27-4b39-4177-b8f7-c385a34f4330</t>
  </si>
  <si>
    <t>d5acc901-19d1-4a82-800e-eda200646e43</t>
  </si>
  <si>
    <t>d5c048ee-a26e-453f-bd9f-20245ae24a09</t>
  </si>
  <si>
    <t>0b459866-37c0-41b9-8709-4d8519cffadb</t>
  </si>
  <si>
    <t>985c2a6d-6f6e-4047-a1ad-d6124917b370</t>
  </si>
  <si>
    <t>d5c88aaa-64b9-43d2-891f-44503dcaf8e7</t>
  </si>
  <si>
    <t>d610f725-c9b7-4dbb-bccf-f0a6994304a7</t>
  </si>
  <si>
    <t>d61d88ae-7910-4832-8116-aab4603ab3b0</t>
  </si>
  <si>
    <t>d61f9a9f-05fb-4734-ace2-f6e210c2476e</t>
  </si>
  <si>
    <t>d62fcf63-2e1f-4374-bb56-646f876ff893</t>
  </si>
  <si>
    <t>d63e84d1-09f7-4b73-b7a1-170f068ef530</t>
  </si>
  <si>
    <t>d64a746e-d291-4963-a1ac-4bf517b15533</t>
  </si>
  <si>
    <t>d64ad0e8-1f68-4416-9796-678aca6bad61</t>
  </si>
  <si>
    <t>d64e9cbb-52d1-4cc9-9a8e-1da8e1753e16</t>
  </si>
  <si>
    <t>d6588dbd-9b91-4c71-a202-6e16a9b12c73</t>
  </si>
  <si>
    <t>d67879ef-52cc-435b-8888-211594cc4694</t>
  </si>
  <si>
    <t>d6c0d263-db20-4c84-bd17-0868a4e478e5</t>
  </si>
  <si>
    <t>d6c81a1e-2913-4d00-a421-58596da60124</t>
  </si>
  <si>
    <t>d712e39c-8ad0-4b90-9827-8bf63d750a3c</t>
  </si>
  <si>
    <t>d7157895-bd6e-4515-8055-5050f270feec</t>
  </si>
  <si>
    <t>d7414806-3ef8-44e5-9874-6c5eb9eda886</t>
  </si>
  <si>
    <t>d7465bb1-b4b0-4a6e-9b46-b9423c67d1c2</t>
  </si>
  <si>
    <t>d75b0c6c-9d56-4330-9d14-e730d188661d</t>
  </si>
  <si>
    <t>d779d050-5456-4a76-85d7-7af818bd9f27</t>
  </si>
  <si>
    <t>e780a75a-0228-42e9-a65a-fa8d9c5c89ca</t>
  </si>
  <si>
    <t>b203225b-bbd0-4eea-b49f-73d22cd19a99</t>
  </si>
  <si>
    <t>d78c1402-e6da-43fd-adb8-2b47a8ebfdb3</t>
  </si>
  <si>
    <t>d790379a-2aaf-4035-8c2a-8ea56a52e6cb</t>
  </si>
  <si>
    <t>d7a64c09-beab-4496-86f4-2c33070e3a68</t>
  </si>
  <si>
    <t>d7abbda9-e3ff-4fde-b355-21614a5644cf</t>
  </si>
  <si>
    <t>d7d06184-7815-41e7-8377-f2b93e7466a8</t>
  </si>
  <si>
    <t>d7d188d7-5f6f-4cd3-bf3f-e3a087d0c194</t>
  </si>
  <si>
    <t>6ad12481-c942-46e0-8d0d-df8cbe56f0c3</t>
  </si>
  <si>
    <t>c8fb7720-58e9-48e7-9bb4-54624d9dc501</t>
  </si>
  <si>
    <t>d7d3c986-3f8b-4c8d-812a-ea9efe14e1b8</t>
  </si>
  <si>
    <t>302252f9-4ebb-4527-bd4b-a32b48175488</t>
  </si>
  <si>
    <t>d7d52cb8-49ac-417f-9262-b9fc9bbf50d3</t>
  </si>
  <si>
    <t>d7f392b9-6d4f-44ec-9c1a-f9f38ce76403</t>
  </si>
  <si>
    <t>d81b5927-d3e8-4f2a-82ba-87fe2c789039</t>
  </si>
  <si>
    <t>d823e710-87cf-41b2-a8c7-4b468ce230b4</t>
  </si>
  <si>
    <t>d826f81d-99ea-4ea7-bd4c-43ca1cb49314</t>
  </si>
  <si>
    <t>d83c4dfb-da55-4504-92b8-372c2f2a49cf</t>
  </si>
  <si>
    <t>d85614fc-5b1b-4c1d-992c-ed7453e7b7ef</t>
  </si>
  <si>
    <t>19a90443-132d-4c5b-a43b-51810bcdfbb0</t>
  </si>
  <si>
    <t>4ca0e5a0-f85a-40f0-b2b3-9b784a8f7def</t>
  </si>
  <si>
    <t>d85d32d1-1814-42d1-8ecd-9120c84e482b</t>
  </si>
  <si>
    <t>d881386c-b04b-4370-bdc4-b58c00e27da9</t>
  </si>
  <si>
    <t>1f8cc4b5-ae19-4f75-bebc-488b9a0c7580</t>
  </si>
  <si>
    <t>8d3bac0d-2457-4350-9a45-8c7566e95bc2</t>
  </si>
  <si>
    <t>edb75061-1968-4bc4-b556-d60b8d6f30fb</t>
  </si>
  <si>
    <t>86fba31c-9380-4e44-a696-b11322b7bbcd</t>
  </si>
  <si>
    <t>d88bff17-64ec-438e-a246-804739518e8c</t>
  </si>
  <si>
    <t>d8d8467a-fa8c-4e49-b608-142bebe1d0c7</t>
  </si>
  <si>
    <t>d9140ad9-3a91-47bc-b744-e76cb99d06d1</t>
  </si>
  <si>
    <t>49be928c-6a53-4b1a-8642-ecd9cbd396c4</t>
  </si>
  <si>
    <t>ae115b5a-84a9-4841-b2f0-d1ae08a975bd</t>
  </si>
  <si>
    <t>d11db256-1b78-4580-848a-d119098f4bd2</t>
  </si>
  <si>
    <t>bdc5fc63-c33f-40bb-9444-f7a280ba29c5</t>
  </si>
  <si>
    <t>d91728f8-74ea-4954-9336-7bb7888f019b</t>
  </si>
  <si>
    <t>dd2d18eb-a37b-4bd9-8ddd-c6c6c09ff60a</t>
  </si>
  <si>
    <t>1371b19d-bd7d-4317-a633-2b53362d5168</t>
  </si>
  <si>
    <t>d929b05f-ca6a-475e-9703-a443bb776772</t>
  </si>
  <si>
    <t>d92d54da-8b4a-401c-b36f-20f65a8c264d</t>
  </si>
  <si>
    <t>d93d10a7-c209-4fd6-81c7-86333e9f6975</t>
  </si>
  <si>
    <t>d93e582b-8598-4ddf-bb0b-39d6ca047e7c</t>
  </si>
  <si>
    <t>d9438322-76d7-43fc-b051-505353920fe6</t>
  </si>
  <si>
    <t>d7d8b771-6a01-4609-8784-98a711686e9d</t>
  </si>
  <si>
    <t>d5b47378-120e-42ab-a4e8-d313293c005d</t>
  </si>
  <si>
    <t>d947be9b-b33d-44c2-975b-664825921ed5</t>
  </si>
  <si>
    <t>d95d7ec3-8c7f-485e-9167-3031577d7e7d</t>
  </si>
  <si>
    <t>d9632a67-efc2-48bf-b7d2-41546237cb26</t>
  </si>
  <si>
    <t>d963ff53-20fe-48db-821b-ddbf7eb6d65b</t>
  </si>
  <si>
    <t>d97c87a4-958e-4d6a-a13e-72baadb474cf</t>
  </si>
  <si>
    <t>d9a5636b-8ac9-473c-9784-2cb93b0c86bc</t>
  </si>
  <si>
    <t>d9aeb76a-d168-4bd9-8f9f-c415837579a5</t>
  </si>
  <si>
    <t>d9c10fcb-0a68-40ee-965e-d4e90dcfe470</t>
  </si>
  <si>
    <t>d9da864e-f071-4a64-92d5-82864cdedf36</t>
  </si>
  <si>
    <t>d9e84206-fd07-4f90-a6ea-0ea69ecfea31</t>
  </si>
  <si>
    <t>6ee2f607-ea2f-4279-8921-42c41277ce6d</t>
  </si>
  <si>
    <t>ca3625a6-d688-4933-9e8e-9aa336a53eec</t>
  </si>
  <si>
    <t>76f430f2-ae29-4a4f-a389-00b674ff62b9</t>
  </si>
  <si>
    <t>7f483ec0-a676-4f83-a780-0ea7491ab8a6</t>
  </si>
  <si>
    <t>da02d6f9-d9fc-4f27-89e7-d7f75bbc6640</t>
  </si>
  <si>
    <t>da2743ac-9b06-443d-8693-5ddce8531464</t>
  </si>
  <si>
    <t>da336a04-4591-407c-b50e-45b62b164520</t>
  </si>
  <si>
    <t>da5a5aff-4d2f-4b48-8c93-367754edda58</t>
  </si>
  <si>
    <t>da5b804e-9d88-4e03-89ae-a5071a8ea6d4</t>
  </si>
  <si>
    <t>da618461-e988-4b61-9c89-eb754ed05883</t>
  </si>
  <si>
    <t>da732553-5f15-4402-b72b-d0721a51563d</t>
  </si>
  <si>
    <t>da89f138-d67c-493f-abc3-4922a9e956b4</t>
  </si>
  <si>
    <t>741ad04c-2c97-4589-9ebd-f8256d90dc98</t>
  </si>
  <si>
    <t>09f7dfb9-d1f9-43b7-9766-86170f958a14</t>
  </si>
  <si>
    <t>e9f84445-6636-40a2-aba0-f16dd01bd4f1</t>
  </si>
  <si>
    <t>da978096-9488-4553-95bb-f9ee9a4c17cf</t>
  </si>
  <si>
    <t>daa3821c-aefd-4c79-9f03-12d8253f0ff2</t>
  </si>
  <si>
    <t>dacf4d3f-df04-40c4-84e2-7b726daab65b</t>
  </si>
  <si>
    <t>dadd5706-d1e4-482b-86e0-605c6bdc9e88</t>
  </si>
  <si>
    <t>dae857c2-4b45-4150-b8c2-5ff0cf6e21e1</t>
  </si>
  <si>
    <t>db122f5b-9835-403f-8d0b-c923fe87629d</t>
  </si>
  <si>
    <t>db3253ce-f8c6-4324-bda4-7349100c91b4</t>
  </si>
  <si>
    <t>4d294b2d-5b89-424e-b5c6-49255463b0ff</t>
  </si>
  <si>
    <t>0fedec5d-ed75-4c2a-9bf6-190c19cca482</t>
  </si>
  <si>
    <t>db3f1dd5-4a38-40d6-bb08-0ef182ac2fc8</t>
  </si>
  <si>
    <t>32148663-9baf-495a-ab57-ba5926cb4c98</t>
  </si>
  <si>
    <t>db83f29b-1f2c-46e2-ac5a-da612c3261aa</t>
  </si>
  <si>
    <t>db896f4a-aefa-49c0-9fa2-09e474dc87ef</t>
  </si>
  <si>
    <t>db93a181-2a60-4aee-abd1-49c74b39cab9</t>
  </si>
  <si>
    <t>db99461d-f41f-4ed9-aed8-e9f45232dc82</t>
  </si>
  <si>
    <t>659bcba3-59a8-49d1-bd90-c619ac725198</t>
  </si>
  <si>
    <t>5d4b8b5d-7389-45b6-88e8-b07ebf916b94</t>
  </si>
  <si>
    <t>7613d363-e734-46dc-8197-e4cbee8baae7</t>
  </si>
  <si>
    <t>e33b7064-1acc-4c3f-8390-95edf45fe6ea</t>
  </si>
  <si>
    <t>3b74cc1b-4379-4d90-b943-5a7418a7fdef</t>
  </si>
  <si>
    <t>dba294d5-e0e6-47aa-ab50-13e2d2665573</t>
  </si>
  <si>
    <t>dbc6f369-d599-4d7f-9b63-d1ce63b744c9</t>
  </si>
  <si>
    <t>dbdd0693-49b4-4dce-8002-708a3ff4ee33</t>
  </si>
  <si>
    <t>dc127f05-614c-4231-8716-2975f8f1bdbb</t>
  </si>
  <si>
    <t>dc1299a9-cfed-43a4-a802-4b2dd895b6fb</t>
  </si>
  <si>
    <t>dc15ce5d-ff13-4b25-923b-eac0ae67e996</t>
  </si>
  <si>
    <t>dc30e231-9154-4f41-9895-704a859aeaf4</t>
  </si>
  <si>
    <t>dc84f93f-1a0d-41ef-9ac1-13ef542d18ea</t>
  </si>
  <si>
    <t>dc9723aa-6cb0-427c-a952-8e46d75b75b0</t>
  </si>
  <si>
    <t>dc9bf5ae-3fe9-4a5c-9f79-542c72c4db9d</t>
  </si>
  <si>
    <t>dca4597a-6513-48a9-b852-f32e567b9cdb</t>
  </si>
  <si>
    <t>dce9fec7-bb3f-49a2-b4c1-ece12d9942ab</t>
  </si>
  <si>
    <t>dd0e5db0-9525-4819-9dec-09c57c6e1659</t>
  </si>
  <si>
    <t>dd1da2e8-cf85-4973-b237-575377917b45</t>
  </si>
  <si>
    <t>dd2cf2a7-cdac-4311-a560-a8ef7e5c32a3</t>
  </si>
  <si>
    <t>dd3ad442-97b4-45d9-8c2a-5be19b442c17</t>
  </si>
  <si>
    <t>dd42279f-2875-4880-af0c-25057767e6bd</t>
  </si>
  <si>
    <t>dd660399-a10a-4ded-a836-56ed4d42c282</t>
  </si>
  <si>
    <t>dd7a3cbf-0a03-49ba-a826-ff3bbe2638ea</t>
  </si>
  <si>
    <t>ddaa6a4a-fcfd-42b5-932f-7d2c64998c56</t>
  </si>
  <si>
    <t>ddc136f8-30c4-4799-abac-8ef21e9f0bba</t>
  </si>
  <si>
    <t>ddd5c1b9-92b9-43e8-8092-31a3ec548424</t>
  </si>
  <si>
    <t>ddfa34ea-152f-44b3-99cb-1d4f4bd3786b</t>
  </si>
  <si>
    <t>ddfd7969-661f-46e7-b670-befd7c248648</t>
  </si>
  <si>
    <t>de00db9c-ce90-42df-8146-6987bbf09491</t>
  </si>
  <si>
    <t>de14c388-5a53-4bb1-9930-c6c64a8892eb</t>
  </si>
  <si>
    <t>de2859fc-6970-4e50-a0d2-f46073f9789c</t>
  </si>
  <si>
    <t>de315934-661b-4e66-baa1-9ddf2e3c7178</t>
  </si>
  <si>
    <t>de3747d2-a5d6-4515-89c5-05f0c41bd65c</t>
  </si>
  <si>
    <t>e6d964c5-6986-472f-a565-c8b948fd1c7c</t>
  </si>
  <si>
    <t>5610fc2d-1570-4718-93c6-e047d48519bf</t>
  </si>
  <si>
    <t>de42f217-acc6-4f65-a180-799eeb4d938f</t>
  </si>
  <si>
    <t>de4eaf89-d8f2-4905-9c9a-1b907446f12f</t>
  </si>
  <si>
    <t>de661373-e493-4412-95a5-fede7c6b665c</t>
  </si>
  <si>
    <t>de8ef187-95a3-46f5-9a0d-5df278b6468f</t>
  </si>
  <si>
    <t>de97b0ed-d4c3-49ff-a1ad-a3dc432ab031</t>
  </si>
  <si>
    <t>dea0e99c-51e4-417a-94e6-d467f4e4d0eb</t>
  </si>
  <si>
    <t>dec4919d-4f5e-4775-adb1-3d2ce73a6f92</t>
  </si>
  <si>
    <t>ded2ef95-5474-4f9f-a5b4-4727f6064360</t>
  </si>
  <si>
    <t>dedc9c74-1057-4d4f-8aa8-ecdc543c65d9</t>
  </si>
  <si>
    <t>def00785-aa94-483b-a874-e37478383bb8</t>
  </si>
  <si>
    <t>df03b4fd-d5ec-48ba-b5d2-d78daf5cfc7d</t>
  </si>
  <si>
    <t>df1f4bfc-500c-403c-8ed0-ebc42d2000f7</t>
  </si>
  <si>
    <t>df26c30f-0bd8-4dbd-b9cc-7ea06295ec8d</t>
  </si>
  <si>
    <t>df2a7f47-4d23-4801-8523-d24174659e2e</t>
  </si>
  <si>
    <t>df346e03-d1d1-4fbd-bfc7-c8001dba0023</t>
  </si>
  <si>
    <t>b5df0809-3cf9-4893-ae8b-9de20d475069</t>
  </si>
  <si>
    <t>7a56e005-a421-49b5-a2c9-e823fe63e775</t>
  </si>
  <si>
    <t>df6898a9-58c4-44e7-9761-7c48f3569633</t>
  </si>
  <si>
    <t>df6c6c45-db18-42a1-9118-fbfe38f983c6</t>
  </si>
  <si>
    <t>df8459ab-6f80-4c84-b679-f3e324ea8659</t>
  </si>
  <si>
    <t>df9944ae-ea48-4a57-a01c-71f1af170d34</t>
  </si>
  <si>
    <t>df9fe8fc-ea0f-4b72-b422-b03c2782f5f7</t>
  </si>
  <si>
    <t>dfa5958a-dc61-4811-8936-df216664fc0e</t>
  </si>
  <si>
    <t>dfa5fb03-bb68-4e1d-82ad-3591b1a450c5</t>
  </si>
  <si>
    <t>dfcb2ac7-bde9-49cd-90c4-a66c8258792f</t>
  </si>
  <si>
    <t>dfd1bc83-4af9-4aa2-a235-2dec33133ed3</t>
  </si>
  <si>
    <t>dfdec008-a3c1-40ca-a641-27c407e03670</t>
  </si>
  <si>
    <t>dfeffd05-b6a7-4971-8cfd-90a49a3df8c1</t>
  </si>
  <si>
    <t>e01838e4-f144-45c0-9c37-cf32920ca31b</t>
  </si>
  <si>
    <t>e02678e0-5350-4e80-a352-aa7d36afaecc</t>
  </si>
  <si>
    <t>e078f99e-9a4e-4d81-bf48-071da34b1389</t>
  </si>
  <si>
    <t>a0922f64-4533-4618-96c3-2d92993e17da</t>
  </si>
  <si>
    <t>bfd2d7f0-8967-4ce1-80b6-a95b5b7d4d6c</t>
  </si>
  <si>
    <t>e079182c-7628-4f49-8301-29ff8b4938ec</t>
  </si>
  <si>
    <t>e07926da-0e1f-44cd-bd7c-9a7364b31c37</t>
  </si>
  <si>
    <t>e07959d0-88ca-46c0-a76f-6ba5cd88b969</t>
  </si>
  <si>
    <t>679315a1-da55-4f1d-be13-21d42df67455</t>
  </si>
  <si>
    <t>d4789cff-3b54-4ccd-9e74-67a66d4625e1</t>
  </si>
  <si>
    <t>e0853dc7-6e4b-48a5-b31c-d0ffac99ad95</t>
  </si>
  <si>
    <t>e08a8d0b-fc98-40da-86aa-a00f11b83079</t>
  </si>
  <si>
    <t>e0a2f01e-aa61-4bd4-938b-8661e042aafc</t>
  </si>
  <si>
    <t>3b18373a-f14d-49ec-86fb-460fcca66e6b</t>
  </si>
  <si>
    <t>79cd47be-658a-430b-885b-cd8bfb08a503</t>
  </si>
  <si>
    <t>e0ab6245-86f1-456b-b71d-87a84a1769ed</t>
  </si>
  <si>
    <t>e0b09d3e-2401-41b5-af2b-8d35a165c4ab</t>
  </si>
  <si>
    <t>e0cb0191-3ca6-441a-94e0-152909c11e0c</t>
  </si>
  <si>
    <t>e0d259e6-1b67-4964-a6dc-e8a8c69d3e01</t>
  </si>
  <si>
    <t>799a5cc6-5ca7-4ea7-8143-a66023ba099c</t>
  </si>
  <si>
    <t>e0e1e57e-0749-412f-bfcf-777e5c4f19c8</t>
  </si>
  <si>
    <t>e0f6f216-7810-4ec2-8198-10a6f08ae534</t>
  </si>
  <si>
    <t>e1167eab-5dfc-4fb8-a332-60852ceef276</t>
  </si>
  <si>
    <t>e11b2ac4-e77b-412c-9403-9100162d0354</t>
  </si>
  <si>
    <t>e12b33e4-42a9-4f20-ba1e-e2390e4dad61</t>
  </si>
  <si>
    <t>e12d33bd-4757-4a80-ac21-e1d892df56b8</t>
  </si>
  <si>
    <t>e12e8057-bcf4-44f5-a820-e873e2bc2d4d</t>
  </si>
  <si>
    <t>e13988d0-1743-4392-ae68-01544075a7a5</t>
  </si>
  <si>
    <t>e13d9388-4d48-4025-899a-127ff21f3e3b</t>
  </si>
  <si>
    <t>e1402153-1665-4b90-9028-a7c7b80d7e0e</t>
  </si>
  <si>
    <t>e150f845-d194-4b8b-9a29-e0b75fdcc662</t>
  </si>
  <si>
    <t>e157f67c-5344-48d3-9c9b-a8688e3dcbe8</t>
  </si>
  <si>
    <t>e164c348-82cd-4e0f-a50f-fdde2855c6da</t>
  </si>
  <si>
    <t>e167a7f4-421b-450c-ba35-470c7f76b86a</t>
  </si>
  <si>
    <t>e1765934-b5f5-47b5-abfe-b49be3d0ae59</t>
  </si>
  <si>
    <t>e1b0e998-7d04-4d79-b7bf-b7cafd9ca8f2</t>
  </si>
  <si>
    <t>e1b91732-9594-4538-9cc3-3c15a922a57a</t>
  </si>
  <si>
    <t>e1bdf4a8-4d58-429a-86a1-678c7db693e7</t>
  </si>
  <si>
    <t>e1c14bfe-8055-44ad-90eb-6a76b88dbab0</t>
  </si>
  <si>
    <t>e1cc485b-2b05-406e-9b97-338a5d16e5a4</t>
  </si>
  <si>
    <t>e1d8200b-b7e5-4534-8d6b-56b0faa37b39</t>
  </si>
  <si>
    <t>e1f0a132-cc36-458d-b303-63216d0db7e3</t>
  </si>
  <si>
    <t>e1f55e9b-295e-45bf-92c5-337c114ff594</t>
  </si>
  <si>
    <t>e2059c57-f766-432f-95f7-79e656988563</t>
  </si>
  <si>
    <t>e212dda3-c1d7-4b35-bdf0-e364fde2477c</t>
  </si>
  <si>
    <t>e218849c-c5a5-4b5e-b50d-863c3a67d975</t>
  </si>
  <si>
    <t>e21a40fc-8b32-46dc-8858-5648a293ff30</t>
  </si>
  <si>
    <t>e22036c1-1ec2-46c5-b836-39fc68fbf6d2</t>
  </si>
  <si>
    <t>e23db554-f309-46a9-aad0-e7fe2bfa9eb1</t>
  </si>
  <si>
    <t>e247dc99-bab0-484a-aacf-a3caacde1933</t>
  </si>
  <si>
    <t>e266bdcb-9273-49e9-aa7f-107972083b53</t>
  </si>
  <si>
    <t>07c40655-e10b-40a7-85c6-bc5a68cb86a9</t>
  </si>
  <si>
    <t>9cee1554-18e2-4157-a0e3-6258cb0561ee</t>
  </si>
  <si>
    <t>86c9f971-202b-4b98-861f-445cb451e9fe</t>
  </si>
  <si>
    <t>c362607a-ede6-4c14-85d6-45fd9e6951ac</t>
  </si>
  <si>
    <t>e28d1ef3-3d1e-424d-be41-926b770ae479</t>
  </si>
  <si>
    <t>e2b468a4-8d21-4d41-9748-ce1f2b210756</t>
  </si>
  <si>
    <t>e2b4e376-8db9-4503-9510-55b7645b44d5</t>
  </si>
  <si>
    <t>d9c4f08c-4978-41d3-8543-2053d1799097</t>
  </si>
  <si>
    <t>4d009786-f9e3-46d2-a363-5602cb9be25f</t>
  </si>
  <si>
    <t>e2bc155f-f6cc-492e-b826-a754b7d747d8</t>
  </si>
  <si>
    <t>e2de6a35-fdf3-4818-aca7-27aa10f92f23</t>
  </si>
  <si>
    <t>e2fc1cce-b292-428c-a11d-c9a4680d9f1f</t>
  </si>
  <si>
    <t>e3074c4b-ccd6-42b7-83cc-51315a7eff51</t>
  </si>
  <si>
    <t>e3221e61-c12b-41dd-97e3-01f49125dec3</t>
  </si>
  <si>
    <t>e346ad88-25ba-41aa-a64c-bc8be9faf07c</t>
  </si>
  <si>
    <t>e35cc52a-bf76-448a-8b8f-97d7d27d1112</t>
  </si>
  <si>
    <t>e36f210b-d720-4703-aca4-f170a2acfd46</t>
  </si>
  <si>
    <t>e371b559-4064-4b4f-a04d-d65cf725aee4</t>
  </si>
  <si>
    <t>e381ec47-889a-4998-aa6e-aa090c880689</t>
  </si>
  <si>
    <t>e3944111-867a-4d62-b9e1-b925847f1ee5</t>
  </si>
  <si>
    <t>e3950eef-4d60-4e9d-aca9-a53f99f04259</t>
  </si>
  <si>
    <t>e39dc3cc-fc47-40b6-bff4-d5e753f7a0a9</t>
  </si>
  <si>
    <t>e3cd8912-ae74-4e78-9fd5-0123368b6fd2</t>
  </si>
  <si>
    <t>e3cdd90a-8097-4220-9722-2b914d761a84</t>
  </si>
  <si>
    <t>e3ee2f20-54df-4681-beb9-710c0fa8e7d9</t>
  </si>
  <si>
    <t>e3f34db7-2a76-4f1c-be58-ec6258360d6e</t>
  </si>
  <si>
    <t>e45530c3-da0d-4ad9-ad8d-edc5c9c2b121</t>
  </si>
  <si>
    <t>e476acd2-8297-476c-aefe-50ffffdace31</t>
  </si>
  <si>
    <t>e4956d8e-c2a3-4f4a-9ad4-5fe3bed324f0</t>
  </si>
  <si>
    <t>e49f48cb-fe49-4b62-9698-cc279cb40624</t>
  </si>
  <si>
    <t>e4bb0098-041e-4c91-bf68-1450c5f4bdf9</t>
  </si>
  <si>
    <t>e4c08ea0-1218-4ae4-a4ef-a52816a1c259</t>
  </si>
  <si>
    <t>e4cbf46f-dcfb-446a-bc3a-4ed0f3e1f9d4</t>
  </si>
  <si>
    <t>e4d207f4-620b-4a22-938d-307a80455456</t>
  </si>
  <si>
    <t>a7b2798f-87ec-42e4-adb7-fa26da0b42cb</t>
  </si>
  <si>
    <t>6ef860df-1fbc-425c-a566-9c0a2c15e77d</t>
  </si>
  <si>
    <t>e504c3f0-dc53-4c29-87ec-d75d53d0f859</t>
  </si>
  <si>
    <t>e511aa11-fbcd-40a6-b7b2-f3dce94a17fe</t>
  </si>
  <si>
    <t>e52a49c6-1d99-4b56-84cb-4e1e59e9a097</t>
  </si>
  <si>
    <t>e538d78b-0376-4655-82dc-747815b7dc49</t>
  </si>
  <si>
    <t>e56704c3-41da-4251-9c48-727b8e9d4ed7</t>
  </si>
  <si>
    <t>e56e6616-beca-46f5-a558-ef15354276ee</t>
  </si>
  <si>
    <t>e577a767-e0c4-4bfa-863a-a00f761e68a5</t>
  </si>
  <si>
    <t>e5893209-99d7-42fc-954c-feec9b6f0ec4</t>
  </si>
  <si>
    <t>e5a24045-7931-433e-aa69-ab125693be58</t>
  </si>
  <si>
    <t>00359f37-5666-4f08-87b5-5219570c2402</t>
  </si>
  <si>
    <t>6eeacee4-b9b0-4cf0-9974-0de7b7e745ec</t>
  </si>
  <si>
    <t>e5b7085e-fea5-427f-b19a-dcd3d0c34222</t>
  </si>
  <si>
    <t>e5c327d3-3f00-4029-9b7f-94080601e331</t>
  </si>
  <si>
    <t>e5c7b7c3-515d-418f-b5c6-f12079df70a6</t>
  </si>
  <si>
    <t>e5e07984-7d49-49e5-a987-46f5728d3dc3</t>
  </si>
  <si>
    <t>134e0eb9-090a-4b47-b194-2488a4ab3c0c</t>
  </si>
  <si>
    <t>18ab1428-cdc7-44d6-9df3-8a07830a6b32</t>
  </si>
  <si>
    <t>e5ef2079-5805-46f8-9159-b44598c596df</t>
  </si>
  <si>
    <t>e64f2b2f-2ed6-4cf9-8bb2-5f2e9bce0746</t>
  </si>
  <si>
    <t>e651442b-38da-4d01-b5ba-1875871a92b1</t>
  </si>
  <si>
    <t>e65f21da-11f5-4ffb-b6ce-72cb8fd13551</t>
  </si>
  <si>
    <t>e668992e-bf0d-4aad-aa59-71880b9408dc</t>
  </si>
  <si>
    <t>e6900bbc-8507-4276-baa6-dcabc2cb3cf8</t>
  </si>
  <si>
    <t>e6901066-ef74-4b19-a589-3d2c24e89680</t>
  </si>
  <si>
    <t>e698c4f8-e167-4637-a157-818996338961</t>
  </si>
  <si>
    <t>e6a04a7d-b26a-413f-8f8e-8039b22abf86</t>
  </si>
  <si>
    <t>e6aae0a4-0451-468c-b568-1654c3bae77d</t>
  </si>
  <si>
    <t>e6da203d-fc1c-4c4d-a108-5d53414668c7</t>
  </si>
  <si>
    <t>e6daca7b-9ccd-41b4-944a-c42da4034569</t>
  </si>
  <si>
    <t>e6de95aa-c676-42d8-9f7d-7a2625178886</t>
  </si>
  <si>
    <t>e6e24e6a-b008-4616-96a2-aa69a743f3ef</t>
  </si>
  <si>
    <t>e6ed3b39-e258-4c0b-a08e-eab65392afc3</t>
  </si>
  <si>
    <t>e704cf68-c708-4928-80ec-b27a11c280f7</t>
  </si>
  <si>
    <t>e71e6330-2dce-4ecc-b987-83da1c9a2bd3</t>
  </si>
  <si>
    <t>e75eb56f-3434-4d96-86ca-f29a6665a4d6</t>
  </si>
  <si>
    <t>e764ddb5-126e-4474-8e4e-4bdc330b51d1</t>
  </si>
  <si>
    <t>e76be8e2-3da0-4a6c-8246-e3d77cb299fc</t>
  </si>
  <si>
    <t>e788b0f8-179e-41c8-8827-a9355db30402</t>
  </si>
  <si>
    <t>e7909f96-662a-42b3-a609-3eacafdc847f</t>
  </si>
  <si>
    <t>e7921b48-d810-4bbc-9c5e-0b6440a42f28</t>
  </si>
  <si>
    <t>e79f6705-0298-472f-982e-a9a5e7b11420</t>
  </si>
  <si>
    <t>396c4523-1367-4d1f-a9c5-bab76b4b23a8</t>
  </si>
  <si>
    <t>e39ecb6c-53f3-47ba-9bce-e42837e16e21</t>
  </si>
  <si>
    <t>fb157ad1-5162-453e-ac37-f7f3cc5deede</t>
  </si>
  <si>
    <t>427bf317-95a6-40cc-9ebc-e90397da7464</t>
  </si>
  <si>
    <t>e7b3aa72-e03b-4938-b462-9d1f74d578e2</t>
  </si>
  <si>
    <t>e7c9132b-0b25-4f71-aad7-bb1140db4410</t>
  </si>
  <si>
    <t>e7d2e27b-2087-45a4-bc35-76c3ad7e8b18</t>
  </si>
  <si>
    <t>e7d768b6-dc1b-42ee-9b2f-fa20caf46f0d</t>
  </si>
  <si>
    <t>e7ff8bb9-fe5a-4a5f-8059-fa00834b7f2d</t>
  </si>
  <si>
    <t>e801c7bc-4fe5-48ec-a90f-4429d429c476</t>
  </si>
  <si>
    <t>e8093ec4-21c1-4e44-bbfb-bf08c6ab207f</t>
  </si>
  <si>
    <t>0da3bb7a-7e59-49b0-88a3-70ff93fc99b8</t>
  </si>
  <si>
    <t>ce3447e0-7763-4b86-864c-df52ac78866f</t>
  </si>
  <si>
    <t>e80eb8d7-4c24-4345-a8ef-921e7c49a47d</t>
  </si>
  <si>
    <t>e822398f-0015-4393-9753-52023d066971</t>
  </si>
  <si>
    <t>e83c355d-f061-4f62-8e7a-2bf754b14921</t>
  </si>
  <si>
    <t>e856f468-8167-42cd-ae6d-5d9fc2101e2a</t>
  </si>
  <si>
    <t>e870b4eb-37a2-4a0f-93c0-3421a933d999</t>
  </si>
  <si>
    <t>e87dd39d-38f2-41db-8db5-747254739bd5</t>
  </si>
  <si>
    <t>e885d203-36e1-49ad-9293-2afec2147fbb</t>
  </si>
  <si>
    <t>e8999f3e-1fca-4d7f-bf0b-d13df9e1f336</t>
  </si>
  <si>
    <t>e89bb683-06bc-43ad-80d3-951aecc3b92c</t>
  </si>
  <si>
    <t>e8c7be8d-99cc-4c58-9df2-95cbb3740e8f</t>
  </si>
  <si>
    <t>e8e41881-d3bf-4f1e-b55e-6052eae23ef6</t>
  </si>
  <si>
    <t>2ae9509a-2827-4822-8fa1-fe60802f6dbe</t>
  </si>
  <si>
    <t>556a7395-5eb0-422b-ad51-1855678fe563</t>
  </si>
  <si>
    <t>e9273096-f6ca-4b44-be22-25a9cd4bd503</t>
  </si>
  <si>
    <t>e95a63ef-309b-41c1-a3f4-5c695978aa2f</t>
  </si>
  <si>
    <t>99c3134d-4ca1-45f1-a171-62274cc36650</t>
  </si>
  <si>
    <t>d8b3a475-5a15-4759-8d32-1743d4316f2d</t>
  </si>
  <si>
    <t>d97358fb-c467-4cde-bddc-669e6f4f4167</t>
  </si>
  <si>
    <t>e985f435-5c41-4a85-8706-d82f2eddb8bb</t>
  </si>
  <si>
    <t>e9897b37-5b41-4cca-ae10-c9c917314ac3</t>
  </si>
  <si>
    <t>e9b27411-c06b-4bb2-bca9-736918b5cdcd</t>
  </si>
  <si>
    <t>e9c74e6f-450d-4e28-8298-0b53ce1bae4b</t>
  </si>
  <si>
    <t>ea2a0282-3b1b-4f70-9100-3adea1e2b6c2</t>
  </si>
  <si>
    <t>ea2d365b-84a1-4090-889b-5f1a7c46b043</t>
  </si>
  <si>
    <t>ea31a3ee-f4cf-478a-b6c9-452313fabcdc</t>
  </si>
  <si>
    <t>ea445eea-3fac-4edd-b1d6-569f57f6abe4</t>
  </si>
  <si>
    <t>94bf1131-da2e-45b1-93b7-e3d27b0df391</t>
  </si>
  <si>
    <t>ea4b1637-5b17-4029-9b9e-87a239276689</t>
  </si>
  <si>
    <t>ea702a00-c530-4930-a7b0-5a29c478c7d3</t>
  </si>
  <si>
    <t>eaa8118b-aba6-4c25-96cd-c72f01d6b063</t>
  </si>
  <si>
    <t>7e60037d-d46a-4629-990f-dc3d20633c3e</t>
  </si>
  <si>
    <t>4891f909-8460-46f3-b73a-41525e531f33</t>
  </si>
  <si>
    <t>eace1a66-7491-4440-a2e0-23aa28250d7e</t>
  </si>
  <si>
    <t>eae0429f-7fbf-47c4-9f7e-75a00e65c2aa</t>
  </si>
  <si>
    <t>eae7fdbb-4f57-4d73-988d-473ff0acc741</t>
  </si>
  <si>
    <t>eb03cdd6-c31b-4769-9be9-ff6bb0502b22</t>
  </si>
  <si>
    <t>eb0d2cd3-4649-41ab-ab85-557572f52a28</t>
  </si>
  <si>
    <t>eb12f3bb-345a-4c5b-852c-b4700905cd37</t>
  </si>
  <si>
    <t>eb14367f-e1f0-4336-84fa-d53a143e859f</t>
  </si>
  <si>
    <t>eb2324b0-4119-4c42-b43c-0761d02baa5f</t>
  </si>
  <si>
    <t>eb267a11-9f1d-4fb6-bfdd-e836e4d8ee39</t>
  </si>
  <si>
    <t>eb30714f-eb52-4288-9324-2012e4062cf1</t>
  </si>
  <si>
    <t>eb3500c2-b0b9-4753-8ab3-3fad4d5777f1</t>
  </si>
  <si>
    <t>2e4945ce-b9f6-4173-8bbd-43b33f176d74</t>
  </si>
  <si>
    <t>544107a3-4d5c-4d5a-b105-5034cd5e1974</t>
  </si>
  <si>
    <t>3cf37202-51c8-4002-9fc7-2e0b59e9734b</t>
  </si>
  <si>
    <t>7f0b078b-f905-4e7e-9b58-9c5058b40004</t>
  </si>
  <si>
    <t>e8f78367-b056-40c3-adf9-2951ddd232eb</t>
  </si>
  <si>
    <t>6de7dc6f-e9c6-4952-b54b-33d5838ddb27</t>
  </si>
  <si>
    <t>eb44cdb8-399b-495d-ae70-e7922eb3c756</t>
  </si>
  <si>
    <t>eb49e6d3-07c4-4874-92cb-c04ff463d8ad</t>
  </si>
  <si>
    <t>eb615896-7945-48ca-b3a8-415adfa49ba1</t>
  </si>
  <si>
    <t>eb75a370-8aa3-46ff-ad86-2dbe89ec1673</t>
  </si>
  <si>
    <t>eb90da3f-47f5-427d-b744-97e7f3e88e10</t>
  </si>
  <si>
    <t>eba54f39-df31-4c7b-9701-cd87413181f7</t>
  </si>
  <si>
    <t>ebc2f5f8-42da-40f4-962d-8c7412a072b1</t>
  </si>
  <si>
    <t>ebda5189-4f93-489d-bf2c-d902a1f00124</t>
  </si>
  <si>
    <t>ebe81cf8-6037-43f2-81d2-fd386f5da74f</t>
  </si>
  <si>
    <t>ebe93454-e95a-49a5-bffe-9be8e3edec57</t>
  </si>
  <si>
    <t>ec158b8e-66dc-46b4-8f17-3b3c78a3cb59</t>
  </si>
  <si>
    <t>ec26bd83-3713-4a8a-82ed-230ebca7d183</t>
  </si>
  <si>
    <t>ec3009ff-53f7-4e18-9d87-cd0b3c47901e</t>
  </si>
  <si>
    <t>ec33457f-4800-490d-af49-b7962655b7c8</t>
  </si>
  <si>
    <t>ec3aa6d1-a939-4a1c-8d6d-e9206c9164b9</t>
  </si>
  <si>
    <t>ec925fcf-075c-4aac-8a47-5743fcec22b0</t>
  </si>
  <si>
    <t>ecb270ae-fa41-48c4-aaf3-aafa0b3099d2</t>
  </si>
  <si>
    <t>ecc48cde-ea32-4f00-aa83-967bd9ae5c6a</t>
  </si>
  <si>
    <t>ecedd22e-b3a0-4be2-ba76-096e333deba5</t>
  </si>
  <si>
    <t>ed2ad08e-b92d-4637-a6e2-dd73f3d4413c</t>
  </si>
  <si>
    <t>ed2cf04b-1a1d-46b2-9d20-b2fadd18d8c6</t>
  </si>
  <si>
    <t>ed3b82ff-974e-4fe9-a835-c63d44a8efa2</t>
  </si>
  <si>
    <t>ed42454f-0c01-41bc-b4a8-bdff40b757bb</t>
  </si>
  <si>
    <t>27a32915-0bff-4e99-84a4-8001087781aa</t>
  </si>
  <si>
    <t>8a61de8f-31b3-430a-97bb-8b0150923423</t>
  </si>
  <si>
    <t>69b497aa-19f9-4228-a9b6-24b68328df56</t>
  </si>
  <si>
    <t>ed48c8b7-e081-439c-986b-d9be4e21d26e</t>
  </si>
  <si>
    <t>ed51e252-3ff8-4648-8257-ffacb252bbee</t>
  </si>
  <si>
    <t>ed5f528b-d99c-4c9f-9eda-67e63fc97254</t>
  </si>
  <si>
    <t>ed628eae-83ba-496a-a43f-5c71a349e989</t>
  </si>
  <si>
    <t>ed6909e3-2a67-4aa6-b17d-327a74933986</t>
  </si>
  <si>
    <t>ed931ec6-f113-434c-8e80-bd7e65be9c1b</t>
  </si>
  <si>
    <t>eda96881-7b23-413a-9f6f-b45dc9fe2a5b</t>
  </si>
  <si>
    <t>ede3aeb9-0fa5-44a8-8b61-a7907b5c566f</t>
  </si>
  <si>
    <t>edf5c4a7-90a0-4cbe-8f5f-d9c647b2cf30</t>
  </si>
  <si>
    <t>d5526199-907e-493d-a60b-a5a362324c85</t>
  </si>
  <si>
    <t>b9b39e4d-6b2b-4789-ab92-67cd241fdd95</t>
  </si>
  <si>
    <t>ee125076-9b62-4f04-a009-aca59e579a66</t>
  </si>
  <si>
    <t>ee32fcb6-1f91-4adc-8974-7fbc50354380</t>
  </si>
  <si>
    <t>ee4f49ef-eed8-4612-bbfb-74a2dc218215</t>
  </si>
  <si>
    <t>e98ebaf5-8714-49f7-96c8-f2c2e0f5abe8</t>
  </si>
  <si>
    <t>fd76aa53-5735-4baf-9abb-50d6200a7760</t>
  </si>
  <si>
    <t>41972952-30fc-472a-86c8-298bc8be49c1</t>
  </si>
  <si>
    <t>ee809faf-1936-4100-929f-0ead140a18c1</t>
  </si>
  <si>
    <t>ee8229fd-c6ad-41c3-886e-9429dcf266e0</t>
  </si>
  <si>
    <t>eebc4a1d-1873-4890-baa9-31f97ff7efa4</t>
  </si>
  <si>
    <t>eece19e1-966d-49be-8f9a-2d4c333ad507</t>
  </si>
  <si>
    <t>91b2f2dd-7314-4eb6-b5ca-f8104af5f9db</t>
  </si>
  <si>
    <t>eed0c8a5-05ae-4847-8882-014b38048ddf</t>
  </si>
  <si>
    <t>eee5d4c0-1b9a-4a11-8feb-ae1a583ca39f</t>
  </si>
  <si>
    <t>ef050932-5058-4810-887d-05f16afe89c1</t>
  </si>
  <si>
    <t>ef0eb461-4420-4b89-a201-686b141de315</t>
  </si>
  <si>
    <t>ef3a05bb-ddb3-4465-97f6-3c0630b8aafe</t>
  </si>
  <si>
    <t>ef67a7ab-9bb8-4345-88a1-e38b39f96838</t>
  </si>
  <si>
    <t>ef799081-9084-4c29-bcfb-88400c582513</t>
  </si>
  <si>
    <t>ef7abc95-e480-4a4b-b024-05a5027b31a4</t>
  </si>
  <si>
    <t>ef96aad0-e704-45de-bc0c-3aeb79a2fe5b</t>
  </si>
  <si>
    <t>efc75949-a070-444c-8153-e8aa415e031e</t>
  </si>
  <si>
    <t>efc78302-7382-4125-a07b-5ac9bc18c4d2</t>
  </si>
  <si>
    <t>efd74e0a-dc17-42b1-a86b-98b1bfdce898</t>
  </si>
  <si>
    <t>efea1d33-c118-4238-a268-8d1ee6981668</t>
  </si>
  <si>
    <t>f00da502-40a1-47db-97cb-6d9a2fa36913</t>
  </si>
  <si>
    <t>0f09e202-ec5a-4a7c-8d71-2b8316914d52</t>
  </si>
  <si>
    <t>76c2010a-1fdc-4b5e-beb0-1ca0110d403d</t>
  </si>
  <si>
    <t>f0118dcd-b553-48d5-9008-f8cfe134d840</t>
  </si>
  <si>
    <t>f02ac922-b424-4cb5-b3aa-be8216a8e51f</t>
  </si>
  <si>
    <t>f02b0a19-1a6d-403f-96f4-08b286c47e3f</t>
  </si>
  <si>
    <t>f030cd68-b8b1-46c0-8081-1e271ceaacf1</t>
  </si>
  <si>
    <t>f0548470-f63c-4766-9507-04ee10855b6f</t>
  </si>
  <si>
    <t>f07915c2-9499-4f37-ab4b-8406b6dcf96e</t>
  </si>
  <si>
    <t>f07e19c7-95e9-4b3f-967d-c9714da975a3</t>
  </si>
  <si>
    <t>f089ee3e-1764-43f3-9fc9-c92882a1eaf4</t>
  </si>
  <si>
    <t>f0b4c833-1de2-45de-b55d-ab314a5219f5</t>
  </si>
  <si>
    <t>f0bff73e-ee98-455f-a3e1-59c81a0a7399</t>
  </si>
  <si>
    <t>f0ce4228-e016-4905-8958-d25b14678b80</t>
  </si>
  <si>
    <t>f0dcd62a-9958-4754-b328-3a08ae6f5d31</t>
  </si>
  <si>
    <t>f0dd18d9-a3e2-4126-b7c2-c8f56fae0943</t>
  </si>
  <si>
    <t>f0e3b371-84ec-4c0e-b9a0-3a4cee26cf54</t>
  </si>
  <si>
    <t>f0edf79f-7672-491d-9e79-e99fcae9a698</t>
  </si>
  <si>
    <t>f0f3d64f-a499-4b3d-b361-748901744e6a</t>
  </si>
  <si>
    <t>f0f8e2d0-ab2e-40e7-8d25-a49d34cc3b0a</t>
  </si>
  <si>
    <t>f0fcfb26-4c4d-4f19-ba23-f84bbeed26fd</t>
  </si>
  <si>
    <t>f11355e4-c065-4265-8335-69b743ec8db4</t>
  </si>
  <si>
    <t>f1194e96-49da-493a-bfe1-d9a7cd776b2e</t>
  </si>
  <si>
    <t>f11f22a3-478e-4598-aa6a-456ed150aa61</t>
  </si>
  <si>
    <t>f12324c7-91a4-4176-adba-4fa5e92e6464</t>
  </si>
  <si>
    <t>f13690f0-3d98-4083-8611-908f6bb5042a</t>
  </si>
  <si>
    <t>f13e0831-e41d-43de-af8b-c34e23991742</t>
  </si>
  <si>
    <t>f141dadf-cfd6-45f1-bad4-6fd4cb3c324a</t>
  </si>
  <si>
    <t>f144647f-df96-47c7-b7c3-02bdd3bb93c2</t>
  </si>
  <si>
    <t>f15af810-b2a3-4166-af83-f606252b3502</t>
  </si>
  <si>
    <t>f160d210-9683-4da3-8c13-5901c7bc9f12</t>
  </si>
  <si>
    <t>f1877c99-430e-41e1-818a-713ff82f09da</t>
  </si>
  <si>
    <t>f19195bf-fe21-4398-b997-cbe6172d6205</t>
  </si>
  <si>
    <t>f1942f4f-7776-4455-90d6-5e673d021930</t>
  </si>
  <si>
    <t>f1d66f82-15c0-45e1-bf2b-07456db49a36</t>
  </si>
  <si>
    <t>f1d75d02-3356-4dd7-ac9a-204dd83e210b</t>
  </si>
  <si>
    <t>f1db2fc7-3689-4e91-8070-770a038ff6d7</t>
  </si>
  <si>
    <t>f1e24465-2c1e-4a8d-ade0-39ed9f9eb56c</t>
  </si>
  <si>
    <t>f1ea04d0-8cd6-4085-9fee-3e42d9f84a7f</t>
  </si>
  <si>
    <t>f21ac86b-c971-463f-8199-a81a193a4c48</t>
  </si>
  <si>
    <t>f22b1203-23d4-4a8f-a7b1-99002641f692</t>
  </si>
  <si>
    <t>f252eebc-dbf4-48fb-a0ee-84b5ffb5ea0e</t>
  </si>
  <si>
    <t>bd0b5dea-3d55-42ce-ab6e-6f91ce29b36b</t>
  </si>
  <si>
    <t>d4841f30-cf14-44ee-9294-e8ba7b424b0b</t>
  </si>
  <si>
    <t>f2559283-7639-4b0a-a7ee-e393dd848c81</t>
  </si>
  <si>
    <t>f2763bbd-af21-4cdb-9127-7095f6b4c6de</t>
  </si>
  <si>
    <t>f2adf3a9-a4d7-4554-a57c-e5deadeb9f46</t>
  </si>
  <si>
    <t>f2b32c2a-741f-4075-b6da-871b5446bd86</t>
  </si>
  <si>
    <t>f2c94002-f6f9-433a-9470-a111b233d32e</t>
  </si>
  <si>
    <t>f2c98dcf-e383-47df-b83d-f68b8535f5a3</t>
  </si>
  <si>
    <t>f2de728c-5c29-4317-a3a9-6a3c91532218</t>
  </si>
  <si>
    <t>f2e2a26d-181f-4755-86e6-d428302c70b8</t>
  </si>
  <si>
    <t>f2f5e565-3f87-4670-b2ba-50e84a209370</t>
  </si>
  <si>
    <t>f2f9bf7d-c3eb-420a-8f4f-7dcb03cfd1a7</t>
  </si>
  <si>
    <t>f3102371-7fc1-4685-b5e8-7c6822d82d9a</t>
  </si>
  <si>
    <t>f315a510-6261-4999-a223-c4d667950ff3</t>
  </si>
  <si>
    <t>f32ba40a-9e6e-479a-bb73-6f753823c5eb</t>
  </si>
  <si>
    <t>f3346ac7-32df-4e3b-8ca5-48c36e1bbe7b</t>
  </si>
  <si>
    <t>d8ae7cf3-4c9d-46e3-b4f2-87228b3d7a79</t>
  </si>
  <si>
    <t>f3348317-e779-444f-9bec-122e5018d0fd</t>
  </si>
  <si>
    <t>f37b4213-73aa-45e4-ad5f-2b41c79bb905</t>
  </si>
  <si>
    <t>12b30ced-6545-41a9-b201-8df489dd6986</t>
  </si>
  <si>
    <t>d77a6ca7-3c38-4500-9e5c-c1b937a689c3</t>
  </si>
  <si>
    <t>f37e5089-f69f-4fba-a7f4-c4dbb5405e26</t>
  </si>
  <si>
    <t>f38fee8b-8482-4ff1-9703-d8904b418b51</t>
  </si>
  <si>
    <t>f3ad0a49-b7df-43c1-a315-7f3a78d17218</t>
  </si>
  <si>
    <t>f3af0827-c53f-40ff-a70c-8cff3a543290</t>
  </si>
  <si>
    <t>f3b291fd-33fb-4b80-9475-0b0772f6e8d0</t>
  </si>
  <si>
    <t>f3c543f7-d819-47a5-bba2-cde404f0db55</t>
  </si>
  <si>
    <t>f3d78d45-8986-451d-9bbc-a9ebaae7dbc6</t>
  </si>
  <si>
    <t>f3ee5b37-e064-4b2e-89bf-f64042b81119</t>
  </si>
  <si>
    <t>fdad39bb-64a5-4935-9272-565071eb5991</t>
  </si>
  <si>
    <t>a6677d0e-5858-47d0-a135-60b590dc84ca</t>
  </si>
  <si>
    <t>f3f0c450-73e5-4b1a-a946-d8c9721a82ad</t>
  </si>
  <si>
    <t>b4bb5334-fbda-487f-a765-149478e686c7</t>
  </si>
  <si>
    <t>877974e0-1730-48a2-a2fd-91eadcb97d06</t>
  </si>
  <si>
    <t>f3f3cc70-1e57-4cd4-bcf8-940f09385715</t>
  </si>
  <si>
    <t>f402ed6a-a375-4a26-af86-c1514c55b2f4</t>
  </si>
  <si>
    <t>f42472ce-a443-4897-93b7-c07482973636</t>
  </si>
  <si>
    <t>f43d5ca7-36d1-4cd6-9f4c-12cd073445e4</t>
  </si>
  <si>
    <t>f4528932-6ed9-4723-8c8a-e33bf75bff0e</t>
  </si>
  <si>
    <t>f4602827-8672-4545-8887-43702f8c7ecc</t>
  </si>
  <si>
    <t>f4801053-2374-4693-8755-a0a170957818</t>
  </si>
  <si>
    <t>f497b513-0582-4820-b46c-38b31ac677f3</t>
  </si>
  <si>
    <t>f4aab227-5266-4e29-bff3-983a401920ca</t>
  </si>
  <si>
    <t>f4ad54f2-5d49-448e-ab4c-325633bb6516</t>
  </si>
  <si>
    <t>e559ec5f-5fda-40f9-b84a-895e75002f17</t>
  </si>
  <si>
    <t>e25f944f-a7f0-45e8-bfbc-68aa4aa76d65</t>
  </si>
  <si>
    <t>f4b734e2-c949-4397-9124-f284545c4566</t>
  </si>
  <si>
    <t>f4d13498-6184-4b28-9299-baf1d6dcdba1</t>
  </si>
  <si>
    <t>f4e0f86f-18c2-45c7-8fe0-65d52ab037fd</t>
  </si>
  <si>
    <t>f4fda7ba-b676-497a-aca9-9cca0a38341a</t>
  </si>
  <si>
    <t>f5332666-5394-470e-949b-c8ca4ade9ba9</t>
  </si>
  <si>
    <t>f5379b8e-5598-4a92-b7ab-61f66e4a69f0</t>
  </si>
  <si>
    <t>f53d12c3-869d-4b7f-b832-9dad2ee09287</t>
  </si>
  <si>
    <t>f53f03dc-5190-4073-84d0-efef7c37c442</t>
  </si>
  <si>
    <t>f545bb99-e42d-4f61-a52e-cfc3dfbe8fee</t>
  </si>
  <si>
    <t>f54989cf-459b-409d-be6a-9534a53cc4a9</t>
  </si>
  <si>
    <t>f54a3d6d-8cde-4b15-bcad-ca10d9968792</t>
  </si>
  <si>
    <t>f5662d70-1361-4189-8bec-b0609c196de8</t>
  </si>
  <si>
    <t>f574132d-acd4-4436-b1e2-6b162e762121</t>
  </si>
  <si>
    <t>f582a89e-0af5-47bd-8a1f-aed64fc58e66</t>
  </si>
  <si>
    <t>f58d225e-e135-4e96-acb5-aa4f5dcb6314</t>
  </si>
  <si>
    <t>f5ba8f82-682e-4ec9-9c6e-cedc2cd628ca</t>
  </si>
  <si>
    <t>f5c9f2c4-1e4e-482a-83a3-43ffb15b8708</t>
  </si>
  <si>
    <t>f5e7beff-c0dd-4298-9c00-38f5e6761107</t>
  </si>
  <si>
    <t>f5ee4eb4-69ab-4c2f-94e4-5f8a5178a5c4</t>
  </si>
  <si>
    <t>f61ab57e-5a0e-41b3-9f93-92e4b5cb93c2</t>
  </si>
  <si>
    <t>f63aad00-05b8-4a82-9324-56c40ec28454</t>
  </si>
  <si>
    <t>f63d9c8b-73f8-4679-9437-27695629f77b</t>
  </si>
  <si>
    <t>f646fd87-7872-4d9f-9fc4-f19f4a90f94c</t>
  </si>
  <si>
    <t>f64fcec3-31e4-40d4-b938-231bd5afb3a7</t>
  </si>
  <si>
    <t>f667a172-f813-44b0-9ad0-f7b4309d0bf7</t>
  </si>
  <si>
    <t>7079fde9-9ff9-4e93-8951-c158abc664c9</t>
  </si>
  <si>
    <t>f66d3ba4-3831-4a35-a1dc-33870877ed29</t>
  </si>
  <si>
    <t>c567395b-221a-4be3-894b-196565d18b3c</t>
  </si>
  <si>
    <t>ad2068b6-dca2-4cb8-9b7a-a16fc1813a3d</t>
  </si>
  <si>
    <t>f66e5f6a-0aa2-400e-8ac9-16071585757b</t>
  </si>
  <si>
    <t>f67dcc35-52ce-48d2-9a19-df80865f3fd8</t>
  </si>
  <si>
    <t>f6922f7b-85ad-4a1d-a2c8-7318b1059bc2</t>
  </si>
  <si>
    <t>7b0dd615-82c1-4a62-98b9-dfd5b54a563a</t>
  </si>
  <si>
    <t>f6ab7905-98d9-4c5c-b094-cd8d19835136</t>
  </si>
  <si>
    <t>f6c38197-9480-42f0-92ec-cb69bed50ffd</t>
  </si>
  <si>
    <t>f6d6a8f9-efbb-450a-b645-5352bfab3657</t>
  </si>
  <si>
    <t>f6ddc54a-3c12-49dd-ace8-6e93a9e3792a</t>
  </si>
  <si>
    <t>f6e6c51d-4fe4-47fa-b596-969a02cd458a</t>
  </si>
  <si>
    <t>f713245e-b8ec-46e3-9e49-a80edf3223cf</t>
  </si>
  <si>
    <t>f7255a46-58fb-4e4d-b5f5-0f4755c64867</t>
  </si>
  <si>
    <t>f74aac4c-dd54-43d4-9164-376966f3a7cd</t>
  </si>
  <si>
    <t>f7643a4d-9aab-4532-ad25-6f30034d7476</t>
  </si>
  <si>
    <t>f76ae793-42b8-4029-8cea-2b4eb4757f46</t>
  </si>
  <si>
    <t>f796926d-b6e4-44c7-bf45-dcc81666eb3a</t>
  </si>
  <si>
    <t>f7b0ce3a-5ef6-4db5-bc85-4719babc3dbb</t>
  </si>
  <si>
    <t>f7bbfcfe-5643-472d-a852-16e63a5aca57</t>
  </si>
  <si>
    <t>f7d4243d-3ce1-4b86-9846-c891b474202e</t>
  </si>
  <si>
    <t>f7d60e04-336b-4fbe-b04b-c513dfe72ec2</t>
  </si>
  <si>
    <t>2778b8f9-a34b-4cb2-bbce-cf2584ed7392</t>
  </si>
  <si>
    <t>f7e9e4ab-11b0-45c6-aeff-80bb4b1bbdba</t>
  </si>
  <si>
    <t>f80a55c4-d6bd-48e0-82de-9e06ae174cee</t>
  </si>
  <si>
    <t>72c0bb55-8e79-4704-9d8f-d0521fb13571</t>
  </si>
  <si>
    <t>01bffd99-d3c7-4147-b3f4-a1ea17cce04a</t>
  </si>
  <si>
    <t>f80bd8de-4563-4af2-b1c1-74933131f581</t>
  </si>
  <si>
    <t>f84c5df3-69e6-428d-ac03-09dbb9ab429b</t>
  </si>
  <si>
    <t>f8557f60-8dc8-41be-a5d4-d635c0b7307e</t>
  </si>
  <si>
    <t>a774eb2f-ab64-4407-8610-9feef7561f16</t>
  </si>
  <si>
    <t>10e9093e-ad2e-4f2e-8a2c-ca65dc481a78</t>
  </si>
  <si>
    <t>8e8bb243-0187-4494-a662-0e7380a18419</t>
  </si>
  <si>
    <t>3ec1dbce-bf67-468c-bb69-f6e4fe5b133a</t>
  </si>
  <si>
    <t>64adeac1-9987-4f31-962c-cbec1e752c9f</t>
  </si>
  <si>
    <t>ba6a1c1d-9f35-4a74-a620-80f3679b33e5</t>
  </si>
  <si>
    <t>fa4024a6-cfb7-41dc-92aa-60c9606667a6</t>
  </si>
  <si>
    <t>ef53edc4-49fb-4013-bc70-149c66075740</t>
  </si>
  <si>
    <t>2219afda-d3ec-4007-b406-598285bf5dc0</t>
  </si>
  <si>
    <t>f8695b21-7689-4787-92f8-6874506667da</t>
  </si>
  <si>
    <t>f890e2a3-a97c-4db8-8056-6c9036992a4b</t>
  </si>
  <si>
    <t>f8be90e4-6c86-4f96-9b81-dcb4a3cb3c9d</t>
  </si>
  <si>
    <t>f8c98807-1001-48e1-b9e2-991579ad0d23</t>
  </si>
  <si>
    <t>f8d885d2-03bb-4b2e-8e6c-685b5ce4ed2e</t>
  </si>
  <si>
    <t>f8daf7fa-7270-42d8-afba-a993de3cdc3f</t>
  </si>
  <si>
    <t>f8dd6666-5be4-4c96-b83d-e3694abe1532</t>
  </si>
  <si>
    <t>f8f0a09f-4acb-48fa-a1ac-a378ee551c2f</t>
  </si>
  <si>
    <t>f91d80e4-3858-4fc7-a8c3-555089e63681</t>
  </si>
  <si>
    <t>f928ebbf-82ab-44a3-88c5-6d927e2e544b</t>
  </si>
  <si>
    <t>f9391408-f2c6-4a0e-8bed-d434c0715c47</t>
  </si>
  <si>
    <t>f946d965-5f17-40db-92f6-2c1ee62544cb</t>
  </si>
  <si>
    <t>f9560eda-1d85-40bf-8c51-45318609e344</t>
  </si>
  <si>
    <t>f964be56-a84e-41d6-9da9-9b4da653e523</t>
  </si>
  <si>
    <t>f970aecf-6b28-4eaf-87a2-26c5cafae2a8</t>
  </si>
  <si>
    <t>f97884b8-b13d-4774-88c4-e44f4dacc42c</t>
  </si>
  <si>
    <t>f988ddd1-3ae9-4f80-b112-ed633969ed44</t>
  </si>
  <si>
    <t>f9b67074-ba5c-4dc6-a992-dc66673cb735</t>
  </si>
  <si>
    <t>f9b719aa-f8b5-4aa5-9b50-3673e38c3841</t>
  </si>
  <si>
    <t>f9dea29f-3f46-4b3d-ad24-3981e1ebfb97</t>
  </si>
  <si>
    <t>f9f39867-7b94-4c19-a8a1-2afa0a0e9a11</t>
  </si>
  <si>
    <t>f9f5c5a7-d452-47ef-9ee9-37bee125a4fa</t>
  </si>
  <si>
    <t>fa0d83ae-83b8-4db1-92bc-fea798b71735</t>
  </si>
  <si>
    <t>fa38891a-3adf-494b-ae65-aba5dace3422</t>
  </si>
  <si>
    <t>fa795468-53c3-4373-b053-23082acf2a84</t>
  </si>
  <si>
    <t>fa88ba33-ae80-4be1-ac57-5d13b21ed74c</t>
  </si>
  <si>
    <t>fa8fba56-2ec5-4267-afac-61671721d359</t>
  </si>
  <si>
    <t>fa9f2fbf-a12a-4fe2-8024-c76f25f7ec34</t>
  </si>
  <si>
    <t>fac32cbf-079d-4aa0-9f16-48df6ee97ec2</t>
  </si>
  <si>
    <t>fac41919-5cb8-4ac7-9d22-b2076919bd0d</t>
  </si>
  <si>
    <t>fad1a097-a511-4f44-a603-6a271c1f159e</t>
  </si>
  <si>
    <t>fad3e531-7e0f-473d-9ffc-eb6f355b02dc</t>
  </si>
  <si>
    <t>fad7e422-d227-4644-bc3a-d7f0f2251551</t>
  </si>
  <si>
    <t>25bb2708-c5cf-45f5-8199-9376eed9a70e</t>
  </si>
  <si>
    <t>81ebacba-41ca-4548-a189-e68abb24a634</t>
  </si>
  <si>
    <t>6beae324-4aec-41f7-9310-7fa3fb27dee7</t>
  </si>
  <si>
    <t>af55fa8a-90cb-4013-b9c1-148b2cafc497</t>
  </si>
  <si>
    <t>faf9bcfd-bcb1-4f2c-9134-28c0fb9b5eb8</t>
  </si>
  <si>
    <t>fafdd70b-4c4b-4ba7-a114-74d19d19b90b</t>
  </si>
  <si>
    <t>fb039f9c-1b21-421c-837e-f2ff0d05507a</t>
  </si>
  <si>
    <t>fb1a9d3f-a9e7-4c39-be86-94b8b71c5271</t>
  </si>
  <si>
    <t>fb26080f-6bf8-4169-8343-5dd899a9c132</t>
  </si>
  <si>
    <t>fb26141f-d558-4f14-97f2-e1985daafc82</t>
  </si>
  <si>
    <t>0c641450-de53-4c50-b636-f340229defd2</t>
  </si>
  <si>
    <t>6846807e-018f-4056-8c1c-396ab981e4a9</t>
  </si>
  <si>
    <t>17af2882-5614-4919-ae8f-637b40e92787</t>
  </si>
  <si>
    <t>2916753a-ffbc-42d9-8d59-525f1f9db045</t>
  </si>
  <si>
    <t>fb371d26-58f2-4970-a8de-0b1f0232a299</t>
  </si>
  <si>
    <t>fb6bbc28-b13d-48a5-a700-722995f5b6d7</t>
  </si>
  <si>
    <t>fb7fbc62-1c0b-4718-8eda-e00fd80b465f</t>
  </si>
  <si>
    <t>d6fb69b7-1423-4cc1-b3a2-22cbeac9c468</t>
  </si>
  <si>
    <t>1ac01aa1-3c56-468d-91b6-fcf777ccc0a4</t>
  </si>
  <si>
    <t>fb8efe69-d23d-4b31-9817-45b130f41896</t>
  </si>
  <si>
    <t>fbaa3243-e91e-4448-96f1-212e2bd16d72</t>
  </si>
  <si>
    <t>fbaa8ddc-6708-49ed-896e-5df334183f62</t>
  </si>
  <si>
    <t>6a038069-bc0b-4493-ba18-19a0027d6bd6</t>
  </si>
  <si>
    <t>13ad20ac-0fe9-4605-9d25-401e29f077e0</t>
  </si>
  <si>
    <t>fbbf2a39-cea1-44ac-934a-ea2915fa333e</t>
  </si>
  <si>
    <t>fbfb4161-d90d-43c3-87fd-d72123bff9a3</t>
  </si>
  <si>
    <t>fc035ab9-c59b-4ced-a79d-a7d98c8c700b</t>
  </si>
  <si>
    <t>fc06fee3-3152-416d-a2b7-4115cfe5fbb9</t>
  </si>
  <si>
    <t>fc2f334f-466d-492e-b05d-c949cff08f2d</t>
  </si>
  <si>
    <t>42a80dc3-37a6-4f16-8c0e-26252c8d934b</t>
  </si>
  <si>
    <t>eb5f2e0d-fdcf-42c6-a58d-20c52bc7d013</t>
  </si>
  <si>
    <t>fc40ee46-8934-4a6e-b2d8-ea0053ca3240</t>
  </si>
  <si>
    <t>fc4db9f6-eba2-4f0c-99a4-0171309a7c3e</t>
  </si>
  <si>
    <t>fc558b0b-7b80-4954-b3ba-4548262fc3b1</t>
  </si>
  <si>
    <t>fc61b7d8-76c1-48d3-9144-d64666ca4d0e</t>
  </si>
  <si>
    <t>fc65b4a8-8553-4469-ba69-1d2b0e2e963a</t>
  </si>
  <si>
    <t>fc68a322-973d-4aa3-83a1-3f2b9eeb1426</t>
  </si>
  <si>
    <t>fcb62759-0a51-4fa0-bb04-7b9acc3ab47d</t>
  </si>
  <si>
    <t>fcc7a5d7-10c3-4da7-b8a0-e08b98c95460</t>
  </si>
  <si>
    <t>fcd3346d-a620-4edd-9320-ad89cc82c5f3</t>
  </si>
  <si>
    <t>fd2ef386-0d76-4a48-bf2b-5cc8ab7726e6</t>
  </si>
  <si>
    <t>fd4dedeb-f5a9-491a-ab5c-2f6e7bcb229c</t>
  </si>
  <si>
    <t>fd6239f2-3b70-47b6-b661-d59672bf96de</t>
  </si>
  <si>
    <t>fd62be0a-f44f-4bf6-ba76-efe63f9c7e79</t>
  </si>
  <si>
    <t>fd72e951-40e8-4201-9112-d32e0a11fbee</t>
  </si>
  <si>
    <t>fd8dee8b-8caf-423b-ae6e-35e1c9669b55</t>
  </si>
  <si>
    <t>fda90023-0182-4efd-a5c7-85a0aae5ed03</t>
  </si>
  <si>
    <t>fdc1d55a-17ee-4aec-ad47-a86a29f5cf74</t>
  </si>
  <si>
    <t>fdce3d21-067a-431f-a493-c7ae30ca06e9</t>
  </si>
  <si>
    <t>fdd03fed-3f9c-4f12-aba2-6cede2366be3</t>
  </si>
  <si>
    <t>fdd7d046-091a-4ec1-af7e-01c0bb4ac57b</t>
  </si>
  <si>
    <t>fde28ea3-2cbe-475a-992e-26c70e5f763e</t>
  </si>
  <si>
    <t>fde5e52e-bbd6-499f-abba-fed9d8917ec0</t>
  </si>
  <si>
    <t>fe03e81a-0fe9-4467-b220-fcca7ada8de6</t>
  </si>
  <si>
    <t>fe2fcfd2-2d70-420d-993f-60820ae0d140</t>
  </si>
  <si>
    <t>fe4e43d5-e33a-486d-a9f3-1d67e8a853e2</t>
  </si>
  <si>
    <t>fe53bb52-63ab-4e8e-80e2-1f599edf8373</t>
  </si>
  <si>
    <t>fe7b2c31-7bba-45f2-88d0-af960085ce36</t>
  </si>
  <si>
    <t>feb5e545-e8e1-4a40-b9c2-e55fec2519b6</t>
  </si>
  <si>
    <t>fec2e5a1-5cc6-4281-8018-718c4abbdc50</t>
  </si>
  <si>
    <t>fec73996-c77a-4879-b644-b9882f1edb8a</t>
  </si>
  <si>
    <t>feccf712-b16f-4579-acf6-cc308fa3c875</t>
  </si>
  <si>
    <t>fed2e5c5-e1d6-4443-a11b-597bb0a80869</t>
  </si>
  <si>
    <t>fed31fa3-48be-4cbe-b422-8770143facb0</t>
  </si>
  <si>
    <t>fed375d9-c9f7-4200-8a5f-fe1d44e1e62f</t>
  </si>
  <si>
    <t>ff052b68-d1c2-461d-bfbf-55563208d1f5</t>
  </si>
  <si>
    <t>ff272277-7df3-4f1a-87c3-4094ce14db7f</t>
  </si>
  <si>
    <t>ff631489-5bac-44e8-bd3c-53821e8fc280</t>
  </si>
  <si>
    <t>ff736829-5f30-43d6-ad32-4d6550dd9d5b</t>
  </si>
  <si>
    <t>ffb3cf62-904a-4e49-baad-f8d835f18aa1</t>
  </si>
  <si>
    <t>ffc234be-ca13-4bcb-a472-1c136b800891</t>
  </si>
  <si>
    <t>34e2543c-7f95-4fd1-b534-a178403a3942</t>
  </si>
  <si>
    <t>ffdf7f20-8d0f-4801-8f73-3b00a1bba4c3</t>
  </si>
  <si>
    <t>ffe1316f-8628-48ff-9cec-7ae59038a231</t>
  </si>
  <si>
    <t>ffe366f0-6ab6-4e94-818a-c69c125fed3c</t>
  </si>
  <si>
    <t>fffea166-9432-43a7-8b1b-09d6f30c1c07</t>
  </si>
  <si>
    <t>length_of_stay</t>
  </si>
  <si>
    <t>is_replied</t>
  </si>
  <si>
    <t>is_booked</t>
  </si>
  <si>
    <t>lead_time_days</t>
  </si>
  <si>
    <t>check_logic</t>
  </si>
  <si>
    <t>is_accepted</t>
  </si>
  <si>
    <t>reply_time_minutes</t>
  </si>
  <si>
    <t>origin_country</t>
  </si>
  <si>
    <t>CA</t>
  </si>
  <si>
    <t>DK</t>
  </si>
  <si>
    <t>CY</t>
  </si>
  <si>
    <t>GB</t>
  </si>
  <si>
    <t>US</t>
  </si>
  <si>
    <t>DE</t>
  </si>
  <si>
    <t>IE</t>
  </si>
  <si>
    <t>IT</t>
  </si>
  <si>
    <t>CH</t>
  </si>
  <si>
    <t>AU</t>
  </si>
  <si>
    <t>FR</t>
  </si>
  <si>
    <t>BG</t>
  </si>
  <si>
    <t>JO</t>
  </si>
  <si>
    <t>ES</t>
  </si>
  <si>
    <t>BE</t>
  </si>
  <si>
    <t>NL</t>
  </si>
  <si>
    <t>CN</t>
  </si>
  <si>
    <t>NZ</t>
  </si>
  <si>
    <t>BR</t>
  </si>
  <si>
    <t>FI</t>
  </si>
  <si>
    <t>IL</t>
  </si>
  <si>
    <t>NO</t>
  </si>
  <si>
    <t>HU</t>
  </si>
  <si>
    <t>AT</t>
  </si>
  <si>
    <t>GR</t>
  </si>
  <si>
    <t>CO</t>
  </si>
  <si>
    <t>SG</t>
  </si>
  <si>
    <t>MX</t>
  </si>
  <si>
    <t>SE</t>
  </si>
  <si>
    <t>RO</t>
  </si>
  <si>
    <t>ZA</t>
  </si>
  <si>
    <t>KR</t>
  </si>
  <si>
    <t>RU</t>
  </si>
  <si>
    <t>HR</t>
  </si>
  <si>
    <t>AE</t>
  </si>
  <si>
    <t>CZ</t>
  </si>
  <si>
    <t>PL</t>
  </si>
  <si>
    <t>BH</t>
  </si>
  <si>
    <t>LU</t>
  </si>
  <si>
    <t>PT</t>
  </si>
  <si>
    <t>JP</t>
  </si>
  <si>
    <t>UA</t>
  </si>
  <si>
    <t>UZ</t>
  </si>
  <si>
    <t>SK</t>
  </si>
  <si>
    <t>IN</t>
  </si>
  <si>
    <t>EE</t>
  </si>
  <si>
    <t>CR</t>
  </si>
  <si>
    <t>AR</t>
  </si>
  <si>
    <t>HK</t>
  </si>
  <si>
    <t>SI</t>
  </si>
  <si>
    <t>BB</t>
  </si>
  <si>
    <t>TR</t>
  </si>
  <si>
    <t>ID</t>
  </si>
  <si>
    <t>LS</t>
  </si>
  <si>
    <t>MY</t>
  </si>
  <si>
    <t>TW</t>
  </si>
  <si>
    <t>MT</t>
  </si>
  <si>
    <t>SA</t>
  </si>
  <si>
    <t>EC</t>
  </si>
  <si>
    <t>LB</t>
  </si>
  <si>
    <t>RS</t>
  </si>
  <si>
    <t>EU</t>
  </si>
  <si>
    <t>BF</t>
  </si>
  <si>
    <t>NG</t>
  </si>
  <si>
    <t>SM</t>
  </si>
  <si>
    <t>RE</t>
  </si>
  <si>
    <t>GE</t>
  </si>
  <si>
    <t>CL</t>
  </si>
  <si>
    <t>ET</t>
  </si>
  <si>
    <t>IM</t>
  </si>
  <si>
    <t>IS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</si>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</sst>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33" borderId="0" xfId="0" applyFill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25"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29" formatCode="mm:ss.0"/>
    </dxf>
    <dxf>
      <numFmt numFmtId="27" formatCode="dd/mm/yyyy\ hh:mm"/>
    </dxf>
    <dxf>
      <numFmt numFmtId="30" formatCode="@"/>
    </dxf>
    <dxf>
      <numFmt numFmtId="30" formatCode="@"/>
    </dxf>
    <dxf>
      <numFmt numFmtId="30" formatCode="@"/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1A0DD-C9F9-4616-8AC6-F87B4B0696B8}" name="טבלה1" displayName="טבלה1" ref="A1:S7824" totalsRowShown="0">
  <autoFilter ref="A1:S7824" xr:uid="{CA91A0DD-C9F9-4616-8AC6-F87B4B0696B8}"/>
  <tableColumns count="19">
    <tableColumn id="1" xr3:uid="{528F5340-D3E4-407F-8DFC-91D1C4084BD2}" name="id_guest" dataDxfId="17"/>
    <tableColumn id="2" xr3:uid="{E93C1C86-AD9C-4A3E-823D-4F0CB365E990}" name="id_host" dataDxfId="16"/>
    <tableColumn id="3" xr3:uid="{32A660CA-FF92-415B-8805-6F24EE1CC84A}" name="id_listing" dataDxfId="15"/>
    <tableColumn id="4" xr3:uid="{FE1B0E3E-C0EC-4F97-968D-34FA2EACC22F}" name="ts_contact_at" dataDxfId="14"/>
    <tableColumn id="5" xr3:uid="{C6B8E69C-D2C4-4E7B-8657-779730848305}" name="ts_reply_at" dataDxfId="13"/>
    <tableColumn id="6" xr3:uid="{F2B15A04-586C-49E4-9B54-C51AB939273C}" name="ts_accepted_at"/>
    <tableColumn id="7" xr3:uid="{C4D5765B-7E48-4C87-BDE9-171DADE2989E}" name="ts_booking_at"/>
    <tableColumn id="8" xr3:uid="{127D2E9B-E8B0-4505-942F-DC57AD842032}" name="ds_checkin" dataDxfId="12"/>
    <tableColumn id="9" xr3:uid="{0C5969C2-4834-4BB7-BB27-C402711784EE}" name="ds_checkout" dataDxfId="11"/>
    <tableColumn id="10" xr3:uid="{70E1601F-323D-4B1C-ACB9-4634F93C58CE}" name="n_guests" dataDxfId="10"/>
    <tableColumn id="11" xr3:uid="{810B76F4-CFF2-4886-9A22-560E5EDF49B1}" name="n_messages" dataDxfId="9"/>
    <tableColumn id="12" xr3:uid="{B78D4DF3-46B6-4664-8744-FB9E81A73E07}" name="length_of_stay" dataDxfId="8">
      <calculatedColumnFormula>טבלה1[[#This Row],[ds_checkout]]-טבלה1[[#This Row],[ds_checkin]]</calculatedColumnFormula>
    </tableColumn>
    <tableColumn id="13" xr3:uid="{FC5C3F4D-4040-4487-8394-4C2DC9AAA014}" name="reply_time_minutes" dataDxfId="7">
      <calculatedColumnFormula>IF(ISBLANK(טבלה1[[#This Row],[ts_reply_at]]), "", (טבלה1[[#This Row],[ts_reply_at]] - טבלה1[[#This Row],[ts_contact_at]]) * 24)</calculatedColumnFormula>
    </tableColumn>
    <tableColumn id="14" xr3:uid="{2581619B-6437-463F-A354-681374DDC71E}" name="is_replied" dataDxfId="6">
      <calculatedColumnFormula>IF(ISBLANK(טבלה1[[#This Row],[ts_reply_at]]), 0, 1)</calculatedColumnFormula>
    </tableColumn>
    <tableColumn id="19" xr3:uid="{DCADF151-52F9-4EC5-A6F0-30D8FF2E0A16}" name="is_accepted" dataDxfId="5">
      <calculatedColumnFormula>IF(ISBLANK(טבלה1[[#This Row],[ts_accepted_at]]), 0, 1)</calculatedColumnFormula>
    </tableColumn>
    <tableColumn id="15" xr3:uid="{FB34DB40-1618-425D-84C8-F15662C4928B}" name="is_booked" dataDxfId="4">
      <calculatedColumnFormula>IF(ISBLANK(טבלה1[[#This Row],[ts_booking_at]]), 0, 1)</calculatedColumnFormula>
    </tableColumn>
    <tableColumn id="16" xr3:uid="{9885CD0D-E2E9-4D14-A3AB-A70E8AA7AD57}" name="lead_time_days" dataDxfId="3">
      <calculatedColumnFormula>IF(ISBLANK(טבלה1[[#This Row],[ds_checkin]]), "", טבלה1[[#This Row],[ds_checkin]] - טבלה1[[#This Row],[ts_contact_at]])</calculatedColumnFormula>
    </tableColumn>
    <tableColumn id="17" xr3:uid="{D84ACAD1-D779-4A8F-81E3-431B2E0638F8}" name="check_logic" dataDxfId="2">
      <calculatedColumnFormula>IF(AND(ISBLANK(טבלה1[[#This Row],[ts_reply_at]]), NOT(ISBLANK(טבלה1[[#This Row],[ts_booking_at]]))), "Error: Booked without Reply", "OK")</calculatedColumnFormula>
    </tableColumn>
    <tableColumn id="18" xr3:uid="{92277209-71ED-40B6-8992-3AF3EC28C422}" name="origin_count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B8ED-E227-46CB-8406-2EF89CAF9830}">
  <dimension ref="A1:S7824"/>
  <sheetViews>
    <sheetView rightToLeft="1" tabSelected="1" topLeftCell="G1" zoomScaleNormal="100" workbookViewId="0">
      <selection activeCell="U12" sqref="U12"/>
    </sheetView>
  </sheetViews>
  <sheetFormatPr defaultRowHeight="13.8" x14ac:dyDescent="0.25"/>
  <cols>
    <col min="1" max="1" width="35.8984375" style="4" bestFit="1" customWidth="1"/>
    <col min="2" max="2" width="9" style="4" customWidth="1"/>
    <col min="3" max="3" width="10.5" style="4" customWidth="1"/>
    <col min="4" max="5" width="15" bestFit="1" customWidth="1"/>
    <col min="6" max="6" width="15.796875" customWidth="1"/>
    <col min="7" max="7" width="14.796875" customWidth="1"/>
    <col min="8" max="8" width="12.5" customWidth="1"/>
    <col min="9" max="9" width="13.69921875" customWidth="1"/>
    <col min="10" max="10" width="10.59765625" style="3" customWidth="1"/>
    <col min="11" max="11" width="13.69921875" style="3" customWidth="1"/>
    <col min="12" max="12" width="15.5" customWidth="1"/>
    <col min="13" max="13" width="14.5" customWidth="1"/>
  </cols>
  <sheetData>
    <row r="1" spans="1:19" x14ac:dyDescent="0.25">
      <c r="A1" s="4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5" t="s">
        <v>6008</v>
      </c>
      <c r="M1" s="5" t="s">
        <v>6014</v>
      </c>
      <c r="N1" s="5" t="s">
        <v>6009</v>
      </c>
      <c r="O1" s="5" t="s">
        <v>6013</v>
      </c>
      <c r="P1" s="5" t="s">
        <v>6010</v>
      </c>
      <c r="Q1" s="5" t="s">
        <v>6011</v>
      </c>
      <c r="R1" s="5" t="s">
        <v>6012</v>
      </c>
      <c r="S1" s="5" t="s">
        <v>6015</v>
      </c>
    </row>
    <row r="2" spans="1:19" x14ac:dyDescent="0.25">
      <c r="A2" s="4" t="s">
        <v>11</v>
      </c>
      <c r="B2" s="4" t="s">
        <v>12</v>
      </c>
      <c r="C2" s="4" t="s">
        <v>13</v>
      </c>
      <c r="D2" s="1">
        <v>41916.68472222222</v>
      </c>
      <c r="E2" s="1">
        <v>41916.685046296298</v>
      </c>
      <c r="F2" s="1">
        <v>41916.685046296298</v>
      </c>
      <c r="G2" s="1">
        <v>41916.685046296298</v>
      </c>
      <c r="H2" s="2">
        <v>41925</v>
      </c>
      <c r="I2" s="2">
        <v>41927</v>
      </c>
      <c r="J2" s="3">
        <v>2</v>
      </c>
      <c r="K2" s="3">
        <v>13</v>
      </c>
      <c r="L2">
        <f>טבלה1[[#This Row],[ds_checkout]]-טבלה1[[#This Row],[ds_checkin]]</f>
        <v>2</v>
      </c>
      <c r="M2">
        <f>IF(ISBLANK(טבלה1[[#This Row],[ts_reply_at]]), "", (טבלה1[[#This Row],[ts_reply_at]] - טבלה1[[#This Row],[ts_contact_at]]) * 24)</f>
        <v>7.7777778496965766E-3</v>
      </c>
      <c r="N2">
        <f>IF(ISBLANK(טבלה1[[#This Row],[ts_reply_at]]), 0, 1)</f>
        <v>1</v>
      </c>
      <c r="O2">
        <f>IF(ISBLANK(טבלה1[[#This Row],[ts_accepted_at]]), 0, 1)</f>
        <v>1</v>
      </c>
      <c r="P2">
        <f>IF(ISBLANK(טבלה1[[#This Row],[ts_booking_at]]), 0, 1)</f>
        <v>1</v>
      </c>
      <c r="Q2">
        <f>IF(ISBLANK(טבלה1[[#This Row],[ds_checkin]]), "", טבלה1[[#This Row],[ds_checkin]] - טבלה1[[#This Row],[ts_contact_at]])</f>
        <v>8.3152777777795563</v>
      </c>
      <c r="R2" t="str">
        <f>IF(AND(ISBLANK(טבלה1[[#This Row],[ts_reply_at]]), NOT(ISBLANK(טבלה1[[#This Row],[ts_booking_at]]))), "Error: Booked without Reply", "OK")</f>
        <v>OK</v>
      </c>
      <c r="S2" t="s">
        <v>6016</v>
      </c>
    </row>
    <row r="3" spans="1:19" x14ac:dyDescent="0.25">
      <c r="A3" s="4" t="s">
        <v>14</v>
      </c>
      <c r="B3" s="4" t="s">
        <v>15</v>
      </c>
      <c r="C3" s="4" t="s">
        <v>16</v>
      </c>
      <c r="D3" s="1">
        <v>41947.381944444445</v>
      </c>
      <c r="E3" s="1">
        <v>41947.406828703701</v>
      </c>
      <c r="F3" s="1">
        <v>41947.406828703701</v>
      </c>
      <c r="G3" s="1">
        <v>41947.514421296299</v>
      </c>
      <c r="H3" s="2">
        <v>41970</v>
      </c>
      <c r="I3" s="2">
        <v>41973</v>
      </c>
      <c r="J3" s="3">
        <v>1</v>
      </c>
      <c r="K3" s="3">
        <v>10</v>
      </c>
      <c r="L3">
        <f>טבלה1[[#This Row],[ds_checkout]]-טבלה1[[#This Row],[ds_checkin]]</f>
        <v>3</v>
      </c>
      <c r="M3">
        <f>IF(ISBLANK(טבלה1[[#This Row],[ts_reply_at]]), "", (טבלה1[[#This Row],[ts_reply_at]] - טבלה1[[#This Row],[ts_contact_at]]) * 24)</f>
        <v>0.59722222213167697</v>
      </c>
      <c r="N3">
        <f>IF(ISBLANK(טבלה1[[#This Row],[ts_reply_at]]), 0, 1)</f>
        <v>1</v>
      </c>
      <c r="O3">
        <f>IF(ISBLANK(טבלה1[[#This Row],[ts_accepted_at]]), 0, 1)</f>
        <v>1</v>
      </c>
      <c r="P3">
        <f>IF(ISBLANK(טבלה1[[#This Row],[ts_booking_at]]), 0, 1)</f>
        <v>1</v>
      </c>
      <c r="Q3">
        <f>IF(ISBLANK(טבלה1[[#This Row],[ds_checkin]]), "", טבלה1[[#This Row],[ds_checkin]] - טבלה1[[#This Row],[ts_contact_at]])</f>
        <v>22.618055555554747</v>
      </c>
      <c r="R3" t="str">
        <f>IF(AND(ISBLANK(טבלה1[[#This Row],[ts_reply_at]]), NOT(ISBLANK(טבלה1[[#This Row],[ts_booking_at]]))), "Error: Booked without Reply", "OK")</f>
        <v>OK</v>
      </c>
      <c r="S3" t="s">
        <v>6017</v>
      </c>
    </row>
    <row r="4" spans="1:19" x14ac:dyDescent="0.25">
      <c r="A4" s="4" t="s">
        <v>17</v>
      </c>
      <c r="B4" s="4" t="s">
        <v>18</v>
      </c>
      <c r="C4" s="4" t="s">
        <v>19</v>
      </c>
      <c r="D4" s="1">
        <v>41922.501388888886</v>
      </c>
      <c r="E4" s="1">
        <v>41922.629872685182</v>
      </c>
      <c r="H4" s="2">
        <v>41929</v>
      </c>
      <c r="I4" s="2">
        <v>41931</v>
      </c>
      <c r="J4" s="3">
        <v>2</v>
      </c>
      <c r="K4" s="3">
        <v>3</v>
      </c>
      <c r="L4">
        <f>טבלה1[[#This Row],[ds_checkout]]-טבלה1[[#This Row],[ds_checkin]]</f>
        <v>2</v>
      </c>
      <c r="M4">
        <f>IF(ISBLANK(טבלה1[[#This Row],[ts_reply_at]]), "", (טבלה1[[#This Row],[ts_reply_at]] - טבלה1[[#This Row],[ts_contact_at]]) * 24)</f>
        <v>3.0836111110984348</v>
      </c>
      <c r="N4">
        <f>IF(ISBLANK(טבלה1[[#This Row],[ts_reply_at]]), 0, 1)</f>
        <v>1</v>
      </c>
      <c r="O4">
        <f>IF(ISBLANK(טבלה1[[#This Row],[ts_accepted_at]]), 0, 1)</f>
        <v>0</v>
      </c>
      <c r="P4">
        <f>IF(ISBLANK(טבלה1[[#This Row],[ts_booking_at]]), 0, 1)</f>
        <v>0</v>
      </c>
      <c r="Q4">
        <f>IF(ISBLANK(טבלה1[[#This Row],[ds_checkin]]), "", טבלה1[[#This Row],[ds_checkin]] - טבלה1[[#This Row],[ts_contact_at]])</f>
        <v>6.4986111111138598</v>
      </c>
      <c r="R4" t="str">
        <f>IF(AND(ISBLANK(טבלה1[[#This Row],[ts_reply_at]]), NOT(ISBLANK(טבלה1[[#This Row],[ts_booking_at]]))), "Error: Booked without Reply", "OK")</f>
        <v>OK</v>
      </c>
      <c r="S4" t="s">
        <v>6018</v>
      </c>
    </row>
    <row r="5" spans="1:19" x14ac:dyDescent="0.25">
      <c r="A5" s="4" t="s">
        <v>17</v>
      </c>
      <c r="B5" s="4" t="s">
        <v>20</v>
      </c>
      <c r="C5" s="4" t="s">
        <v>21</v>
      </c>
      <c r="D5" s="1">
        <v>41922.640972222223</v>
      </c>
      <c r="H5" s="2">
        <v>41929</v>
      </c>
      <c r="I5" s="2">
        <v>41931</v>
      </c>
      <c r="J5" s="3">
        <v>2</v>
      </c>
      <c r="K5" s="3">
        <v>2</v>
      </c>
      <c r="L5">
        <f>טבלה1[[#This Row],[ds_checkout]]-טבלה1[[#This Row],[ds_checkin]]</f>
        <v>2</v>
      </c>
      <c r="M5" t="str">
        <f>IF(ISBLANK(טבלה1[[#This Row],[ts_reply_at]]), "", (טבלה1[[#This Row],[ts_reply_at]] - טבלה1[[#This Row],[ts_contact_at]]) * 24)</f>
        <v/>
      </c>
      <c r="N5">
        <f>IF(ISBLANK(טבלה1[[#This Row],[ts_reply_at]]), 0, 1)</f>
        <v>0</v>
      </c>
      <c r="O5">
        <f>IF(ISBLANK(טבלה1[[#This Row],[ts_accepted_at]]), 0, 1)</f>
        <v>0</v>
      </c>
      <c r="P5">
        <f>IF(ISBLANK(טבלה1[[#This Row],[ts_booking_at]]), 0, 1)</f>
        <v>0</v>
      </c>
      <c r="Q5">
        <f>IF(ISBLANK(טבלה1[[#This Row],[ds_checkin]]), "", טבלה1[[#This Row],[ds_checkin]] - טבלה1[[#This Row],[ts_contact_at]])</f>
        <v>6.359027777776646</v>
      </c>
      <c r="R5" t="str">
        <f>IF(AND(ISBLANK(טבלה1[[#This Row],[ts_reply_at]]), NOT(ISBLANK(טבלה1[[#This Row],[ts_booking_at]]))), "Error: Booked without Reply", "OK")</f>
        <v>OK</v>
      </c>
      <c r="S5" t="s">
        <v>6018</v>
      </c>
    </row>
    <row r="6" spans="1:19" x14ac:dyDescent="0.25">
      <c r="A6" s="4" t="s">
        <v>17</v>
      </c>
      <c r="B6" s="4" t="s">
        <v>22</v>
      </c>
      <c r="C6" s="4" t="s">
        <v>23</v>
      </c>
      <c r="D6" s="1">
        <v>41922.640277777777</v>
      </c>
      <c r="E6" s="1">
        <v>41922.641967592594</v>
      </c>
      <c r="F6" s="1">
        <v>41922.641967592594</v>
      </c>
      <c r="G6" s="1">
        <v>41922.661597222221</v>
      </c>
      <c r="H6" s="2">
        <v>41929</v>
      </c>
      <c r="I6" s="2">
        <v>41931</v>
      </c>
      <c r="J6" s="3">
        <v>2</v>
      </c>
      <c r="K6" s="3">
        <v>14</v>
      </c>
      <c r="L6">
        <f>טבלה1[[#This Row],[ds_checkout]]-טבלה1[[#This Row],[ds_checkin]]</f>
        <v>2</v>
      </c>
      <c r="M6">
        <f>IF(ISBLANK(טבלה1[[#This Row],[ts_reply_at]]), "", (טבלה1[[#This Row],[ts_reply_at]] - טבלה1[[#This Row],[ts_contact_at]]) * 24)</f>
        <v>4.0555555606260896E-2</v>
      </c>
      <c r="N6">
        <f>IF(ISBLANK(טבלה1[[#This Row],[ts_reply_at]]), 0, 1)</f>
        <v>1</v>
      </c>
      <c r="O6">
        <f>IF(ISBLANK(טבלה1[[#This Row],[ts_accepted_at]]), 0, 1)</f>
        <v>1</v>
      </c>
      <c r="P6">
        <f>IF(ISBLANK(טבלה1[[#This Row],[ts_booking_at]]), 0, 1)</f>
        <v>1</v>
      </c>
      <c r="Q6">
        <f>IF(ISBLANK(טבלה1[[#This Row],[ds_checkin]]), "", טבלה1[[#This Row],[ds_checkin]] - טבלה1[[#This Row],[ts_contact_at]])</f>
        <v>6.359722222223354</v>
      </c>
      <c r="R6" t="str">
        <f>IF(AND(ISBLANK(טבלה1[[#This Row],[ts_reply_at]]), NOT(ISBLANK(טבלה1[[#This Row],[ts_booking_at]]))), "Error: Booked without Reply", "OK")</f>
        <v>OK</v>
      </c>
      <c r="S6" t="s">
        <v>6018</v>
      </c>
    </row>
    <row r="7" spans="1:19" x14ac:dyDescent="0.25">
      <c r="A7" s="4" t="s">
        <v>24</v>
      </c>
      <c r="B7" s="4" t="s">
        <v>25</v>
      </c>
      <c r="C7" s="4" t="s">
        <v>26</v>
      </c>
      <c r="D7" s="1">
        <v>41916.385416666664</v>
      </c>
      <c r="E7" s="1">
        <v>41916.612500000003</v>
      </c>
      <c r="H7" s="2">
        <v>41916</v>
      </c>
      <c r="I7" s="2">
        <v>41917</v>
      </c>
      <c r="J7" s="3">
        <v>3</v>
      </c>
      <c r="K7" s="3">
        <v>6</v>
      </c>
      <c r="L7">
        <f>טבלה1[[#This Row],[ds_checkout]]-טבלה1[[#This Row],[ds_checkin]]</f>
        <v>1</v>
      </c>
      <c r="M7">
        <f>IF(ISBLANK(טבלה1[[#This Row],[ts_reply_at]]), "", (טבלה1[[#This Row],[ts_reply_at]] - טבלה1[[#This Row],[ts_contact_at]]) * 24)</f>
        <v>5.4500000001280569</v>
      </c>
      <c r="N7">
        <f>IF(ISBLANK(טבלה1[[#This Row],[ts_reply_at]]), 0, 1)</f>
        <v>1</v>
      </c>
      <c r="O7">
        <f>IF(ISBLANK(טבלה1[[#This Row],[ts_accepted_at]]), 0, 1)</f>
        <v>0</v>
      </c>
      <c r="P7">
        <f>IF(ISBLANK(טבלה1[[#This Row],[ts_booking_at]]), 0, 1)</f>
        <v>0</v>
      </c>
      <c r="Q7">
        <f>IF(ISBLANK(טבלה1[[#This Row],[ds_checkin]]), "", טבלה1[[#This Row],[ds_checkin]] - טבלה1[[#This Row],[ts_contact_at]])</f>
        <v>-0.38541666666424135</v>
      </c>
      <c r="R7" t="str">
        <f>IF(AND(ISBLANK(טבלה1[[#This Row],[ts_reply_at]]), NOT(ISBLANK(טבלה1[[#This Row],[ts_booking_at]]))), "Error: Booked without Reply", "OK")</f>
        <v>OK</v>
      </c>
      <c r="S7" t="s">
        <v>6019</v>
      </c>
    </row>
    <row r="8" spans="1:19" x14ac:dyDescent="0.25">
      <c r="A8" s="4" t="s">
        <v>24</v>
      </c>
      <c r="B8" s="4" t="s">
        <v>27</v>
      </c>
      <c r="C8" s="4" t="s">
        <v>28</v>
      </c>
      <c r="D8" s="1">
        <v>41914.01458333333</v>
      </c>
      <c r="H8" s="2">
        <v>41916</v>
      </c>
      <c r="I8" s="2">
        <v>41917</v>
      </c>
      <c r="J8" s="3">
        <v>3</v>
      </c>
      <c r="K8" s="3">
        <v>4</v>
      </c>
      <c r="L8">
        <f>טבלה1[[#This Row],[ds_checkout]]-טבלה1[[#This Row],[ds_checkin]]</f>
        <v>1</v>
      </c>
      <c r="M8" t="str">
        <f>IF(ISBLANK(טבלה1[[#This Row],[ts_reply_at]]), "", (טבלה1[[#This Row],[ts_reply_at]] - טבלה1[[#This Row],[ts_contact_at]]) * 24)</f>
        <v/>
      </c>
      <c r="N8">
        <f>IF(ISBLANK(טבלה1[[#This Row],[ts_reply_at]]), 0, 1)</f>
        <v>0</v>
      </c>
      <c r="O8">
        <f>IF(ISBLANK(טבלה1[[#This Row],[ts_accepted_at]]), 0, 1)</f>
        <v>0</v>
      </c>
      <c r="P8">
        <f>IF(ISBLANK(טבלה1[[#This Row],[ts_booking_at]]), 0, 1)</f>
        <v>0</v>
      </c>
      <c r="Q8">
        <f>IF(ISBLANK(טבלה1[[#This Row],[ds_checkin]]), "", טבלה1[[#This Row],[ds_checkin]] - טבלה1[[#This Row],[ts_contact_at]])</f>
        <v>1.9854166666700621</v>
      </c>
      <c r="R8" t="str">
        <f>IF(AND(ISBLANK(טבלה1[[#This Row],[ts_reply_at]]), NOT(ISBLANK(טבלה1[[#This Row],[ts_booking_at]]))), "Error: Booked without Reply", "OK")</f>
        <v>OK</v>
      </c>
      <c r="S8" t="s">
        <v>6019</v>
      </c>
    </row>
    <row r="9" spans="1:19" x14ac:dyDescent="0.25">
      <c r="A9" s="4" t="s">
        <v>29</v>
      </c>
      <c r="B9" s="4" t="s">
        <v>30</v>
      </c>
      <c r="C9" s="4" t="s">
        <v>31</v>
      </c>
      <c r="D9" s="1">
        <v>41914.17291666667</v>
      </c>
      <c r="E9" s="1">
        <v>41914.290717592594</v>
      </c>
      <c r="H9" s="2">
        <v>41948</v>
      </c>
      <c r="I9" s="2">
        <v>41950</v>
      </c>
      <c r="J9" s="3">
        <v>2</v>
      </c>
      <c r="K9" s="3">
        <v>2</v>
      </c>
      <c r="L9">
        <f>טבלה1[[#This Row],[ds_checkout]]-טבלה1[[#This Row],[ds_checkin]]</f>
        <v>2</v>
      </c>
      <c r="M9">
        <f>IF(ISBLANK(טבלה1[[#This Row],[ts_reply_at]]), "", (טבלה1[[#This Row],[ts_reply_at]] - טבלה1[[#This Row],[ts_contact_at]]) * 24)</f>
        <v>2.8272222221712582</v>
      </c>
      <c r="N9">
        <f>IF(ISBLANK(טבלה1[[#This Row],[ts_reply_at]]), 0, 1)</f>
        <v>1</v>
      </c>
      <c r="O9">
        <f>IF(ISBLANK(טבלה1[[#This Row],[ts_accepted_at]]), 0, 1)</f>
        <v>0</v>
      </c>
      <c r="P9">
        <f>IF(ISBLANK(טבלה1[[#This Row],[ts_booking_at]]), 0, 1)</f>
        <v>0</v>
      </c>
      <c r="Q9">
        <f>IF(ISBLANK(טבלה1[[#This Row],[ds_checkin]]), "", טבלה1[[#This Row],[ds_checkin]] - טבלה1[[#This Row],[ts_contact_at]])</f>
        <v>33.827083333329938</v>
      </c>
      <c r="R9" t="str">
        <f>IF(AND(ISBLANK(טבלה1[[#This Row],[ts_reply_at]]), NOT(ISBLANK(טבלה1[[#This Row],[ts_booking_at]]))), "Error: Booked without Reply", "OK")</f>
        <v>OK</v>
      </c>
      <c r="S9" t="s">
        <v>6020</v>
      </c>
    </row>
    <row r="10" spans="1:19" x14ac:dyDescent="0.25">
      <c r="A10" s="4" t="s">
        <v>32</v>
      </c>
      <c r="B10" s="4" t="s">
        <v>33</v>
      </c>
      <c r="C10" s="4" t="s">
        <v>34</v>
      </c>
      <c r="D10" s="1">
        <v>42002.777083333334</v>
      </c>
      <c r="E10" s="1">
        <v>42002.976898148147</v>
      </c>
      <c r="H10" s="2">
        <v>42048</v>
      </c>
      <c r="I10" s="2">
        <v>42051</v>
      </c>
      <c r="J10" s="3">
        <v>2</v>
      </c>
      <c r="K10" s="3">
        <v>2</v>
      </c>
      <c r="L10">
        <f>טבלה1[[#This Row],[ds_checkout]]-טבלה1[[#This Row],[ds_checkin]]</f>
        <v>3</v>
      </c>
      <c r="M10">
        <f>IF(ISBLANK(טבלה1[[#This Row],[ts_reply_at]]), "", (טבלה1[[#This Row],[ts_reply_at]] - טבלה1[[#This Row],[ts_contact_at]]) * 24)</f>
        <v>4.7955555554945022</v>
      </c>
      <c r="N10">
        <f>IF(ISBLANK(טבלה1[[#This Row],[ts_reply_at]]), 0, 1)</f>
        <v>1</v>
      </c>
      <c r="O10">
        <f>IF(ISBLANK(טבלה1[[#This Row],[ts_accepted_at]]), 0, 1)</f>
        <v>0</v>
      </c>
      <c r="P10">
        <f>IF(ISBLANK(טבלה1[[#This Row],[ts_booking_at]]), 0, 1)</f>
        <v>0</v>
      </c>
      <c r="Q10">
        <f>IF(ISBLANK(טבלה1[[#This Row],[ds_checkin]]), "", טבלה1[[#This Row],[ds_checkin]] - טבלה1[[#This Row],[ts_contact_at]])</f>
        <v>45.222916666665697</v>
      </c>
      <c r="R10" t="str">
        <f>IF(AND(ISBLANK(טבלה1[[#This Row],[ts_reply_at]]), NOT(ISBLANK(טבלה1[[#This Row],[ts_booking_at]]))), "Error: Booked without Reply", "OK")</f>
        <v>OK</v>
      </c>
      <c r="S10" t="s">
        <v>6019</v>
      </c>
    </row>
    <row r="11" spans="1:19" x14ac:dyDescent="0.25">
      <c r="A11" s="4" t="s">
        <v>32</v>
      </c>
      <c r="B11" s="4" t="s">
        <v>35</v>
      </c>
      <c r="C11" s="4" t="s">
        <v>36</v>
      </c>
      <c r="D11" s="1">
        <v>42002.780555555553</v>
      </c>
      <c r="E11" s="1">
        <v>42002.785474537035</v>
      </c>
      <c r="F11" s="1">
        <v>42004.495775462965</v>
      </c>
      <c r="G11" s="1">
        <v>42024.418888888889</v>
      </c>
      <c r="H11" s="2">
        <v>42048</v>
      </c>
      <c r="I11" s="2">
        <v>42051</v>
      </c>
      <c r="J11" s="3">
        <v>2</v>
      </c>
      <c r="K11" s="3">
        <v>10</v>
      </c>
      <c r="L11">
        <f>טבלה1[[#This Row],[ds_checkout]]-טבלה1[[#This Row],[ds_checkin]]</f>
        <v>3</v>
      </c>
      <c r="M11">
        <f>IF(ISBLANK(טבלה1[[#This Row],[ts_reply_at]]), "", (טבלה1[[#This Row],[ts_reply_at]] - טבלה1[[#This Row],[ts_contact_at]]) * 24)</f>
        <v>0.11805555556202307</v>
      </c>
      <c r="N11">
        <f>IF(ISBLANK(טבלה1[[#This Row],[ts_reply_at]]), 0, 1)</f>
        <v>1</v>
      </c>
      <c r="O11">
        <f>IF(ISBLANK(טבלה1[[#This Row],[ts_accepted_at]]), 0, 1)</f>
        <v>1</v>
      </c>
      <c r="P11">
        <f>IF(ISBLANK(טבלה1[[#This Row],[ts_booking_at]]), 0, 1)</f>
        <v>1</v>
      </c>
      <c r="Q11">
        <f>IF(ISBLANK(טבלה1[[#This Row],[ds_checkin]]), "", טבלה1[[#This Row],[ds_checkin]] - טבלה1[[#This Row],[ts_contact_at]])</f>
        <v>45.219444444446708</v>
      </c>
      <c r="R11" t="str">
        <f>IF(AND(ISBLANK(טבלה1[[#This Row],[ts_reply_at]]), NOT(ISBLANK(טבלה1[[#This Row],[ts_booking_at]]))), "Error: Booked without Reply", "OK")</f>
        <v>OK</v>
      </c>
      <c r="S11" t="s">
        <v>6019</v>
      </c>
    </row>
    <row r="12" spans="1:19" x14ac:dyDescent="0.25">
      <c r="A12" s="4" t="s">
        <v>37</v>
      </c>
      <c r="B12" s="4" t="s">
        <v>38</v>
      </c>
      <c r="C12" s="4" t="s">
        <v>39</v>
      </c>
      <c r="D12" s="1">
        <v>41927.04791666667</v>
      </c>
      <c r="E12" s="1">
        <v>41927.237164351849</v>
      </c>
      <c r="H12" s="2">
        <v>41951</v>
      </c>
      <c r="I12" s="2">
        <v>41958</v>
      </c>
      <c r="J12" s="3">
        <v>2</v>
      </c>
      <c r="K12" s="3">
        <v>5</v>
      </c>
      <c r="L12">
        <f>טבלה1[[#This Row],[ds_checkout]]-טבלה1[[#This Row],[ds_checkin]]</f>
        <v>7</v>
      </c>
      <c r="M12">
        <f>IF(ISBLANK(טבלה1[[#This Row],[ts_reply_at]]), "", (טבלה1[[#This Row],[ts_reply_at]] - טבלה1[[#This Row],[ts_contact_at]]) * 24)</f>
        <v>4.5419444442959502</v>
      </c>
      <c r="N12">
        <f>IF(ISBLANK(טבלה1[[#This Row],[ts_reply_at]]), 0, 1)</f>
        <v>1</v>
      </c>
      <c r="O12">
        <f>IF(ISBLANK(טבלה1[[#This Row],[ts_accepted_at]]), 0, 1)</f>
        <v>0</v>
      </c>
      <c r="P12">
        <f>IF(ISBLANK(טבלה1[[#This Row],[ts_booking_at]]), 0, 1)</f>
        <v>0</v>
      </c>
      <c r="Q12">
        <f>IF(ISBLANK(טבלה1[[#This Row],[ds_checkin]]), "", טבלה1[[#This Row],[ds_checkin]] - טבלה1[[#This Row],[ts_contact_at]])</f>
        <v>23.952083333329938</v>
      </c>
      <c r="R12" t="str">
        <f>IF(AND(ISBLANK(טבלה1[[#This Row],[ts_reply_at]]), NOT(ISBLANK(טבלה1[[#This Row],[ts_booking_at]]))), "Error: Booked without Reply", "OK")</f>
        <v>OK</v>
      </c>
      <c r="S12" t="s">
        <v>6020</v>
      </c>
    </row>
    <row r="13" spans="1:19" x14ac:dyDescent="0.25">
      <c r="A13" s="4" t="s">
        <v>37</v>
      </c>
      <c r="B13" s="4" t="s">
        <v>40</v>
      </c>
      <c r="C13" s="4" t="s">
        <v>41</v>
      </c>
      <c r="D13" s="1">
        <v>41927.738194444442</v>
      </c>
      <c r="E13" s="1">
        <v>41927.738564814812</v>
      </c>
      <c r="F13" s="1">
        <v>41927.738564814812</v>
      </c>
      <c r="G13" s="1">
        <v>41927.738564814812</v>
      </c>
      <c r="H13" s="2">
        <v>41951</v>
      </c>
      <c r="I13" s="2">
        <v>41958</v>
      </c>
      <c r="J13" s="3">
        <v>2</v>
      </c>
      <c r="K13" s="3">
        <v>26</v>
      </c>
      <c r="L13">
        <f>טבלה1[[#This Row],[ds_checkout]]-טבלה1[[#This Row],[ds_checkin]]</f>
        <v>7</v>
      </c>
      <c r="M13">
        <f>IF(ISBLANK(טבלה1[[#This Row],[ts_reply_at]]), "", (טבלה1[[#This Row],[ts_reply_at]] - טבלה1[[#This Row],[ts_contact_at]]) * 24)</f>
        <v>8.8888888712972403E-3</v>
      </c>
      <c r="N13">
        <f>IF(ISBLANK(טבלה1[[#This Row],[ts_reply_at]]), 0, 1)</f>
        <v>1</v>
      </c>
      <c r="O13">
        <f>IF(ISBLANK(טבלה1[[#This Row],[ts_accepted_at]]), 0, 1)</f>
        <v>1</v>
      </c>
      <c r="P13">
        <f>IF(ISBLANK(טבלה1[[#This Row],[ts_booking_at]]), 0, 1)</f>
        <v>1</v>
      </c>
      <c r="Q13">
        <f>IF(ISBLANK(טבלה1[[#This Row],[ds_checkin]]), "", טבלה1[[#This Row],[ds_checkin]] - טבלה1[[#This Row],[ts_contact_at]])</f>
        <v>23.261805555557657</v>
      </c>
      <c r="R13" t="str">
        <f>IF(AND(ISBLANK(טבלה1[[#This Row],[ts_reply_at]]), NOT(ISBLANK(טבלה1[[#This Row],[ts_booking_at]]))), "Error: Booked without Reply", "OK")</f>
        <v>OK</v>
      </c>
      <c r="S13" t="s">
        <v>6020</v>
      </c>
    </row>
    <row r="14" spans="1:19" x14ac:dyDescent="0.25">
      <c r="A14" s="4" t="s">
        <v>42</v>
      </c>
      <c r="B14" s="4" t="s">
        <v>43</v>
      </c>
      <c r="C14" s="4" t="s">
        <v>44</v>
      </c>
      <c r="D14" s="1">
        <v>41926.374305555553</v>
      </c>
      <c r="E14" s="1">
        <v>41926.443148148152</v>
      </c>
      <c r="H14" s="2">
        <v>41992</v>
      </c>
      <c r="I14" s="2">
        <v>42006</v>
      </c>
      <c r="J14" s="3">
        <v>1</v>
      </c>
      <c r="K14" s="3">
        <v>4</v>
      </c>
      <c r="L14">
        <f>טבלה1[[#This Row],[ds_checkout]]-טבלה1[[#This Row],[ds_checkin]]</f>
        <v>14</v>
      </c>
      <c r="M14">
        <f>IF(ISBLANK(טבלה1[[#This Row],[ts_reply_at]]), "", (טבלה1[[#This Row],[ts_reply_at]] - טבלה1[[#This Row],[ts_contact_at]]) * 24)</f>
        <v>1.6522222223575227</v>
      </c>
      <c r="N14">
        <f>IF(ISBLANK(טבלה1[[#This Row],[ts_reply_at]]), 0, 1)</f>
        <v>1</v>
      </c>
      <c r="O14">
        <f>IF(ISBLANK(טבלה1[[#This Row],[ts_accepted_at]]), 0, 1)</f>
        <v>0</v>
      </c>
      <c r="P14">
        <f>IF(ISBLANK(טבלה1[[#This Row],[ts_booking_at]]), 0, 1)</f>
        <v>0</v>
      </c>
      <c r="Q14">
        <f>IF(ISBLANK(טבלה1[[#This Row],[ds_checkin]]), "", טבלה1[[#This Row],[ds_checkin]] - טבלה1[[#This Row],[ts_contact_at]])</f>
        <v>65.625694444446708</v>
      </c>
      <c r="R14" t="str">
        <f>IF(AND(ISBLANK(טבלה1[[#This Row],[ts_reply_at]]), NOT(ISBLANK(טבלה1[[#This Row],[ts_booking_at]]))), "Error: Booked without Reply", "OK")</f>
        <v>OK</v>
      </c>
      <c r="S14" t="s">
        <v>6021</v>
      </c>
    </row>
    <row r="15" spans="1:19" x14ac:dyDescent="0.25">
      <c r="A15" s="4" t="s">
        <v>45</v>
      </c>
      <c r="B15" s="4" t="s">
        <v>46</v>
      </c>
      <c r="C15" s="4" t="s">
        <v>47</v>
      </c>
      <c r="D15" s="1">
        <v>41923.371527777781</v>
      </c>
      <c r="E15" s="1">
        <v>41923.390023148146</v>
      </c>
      <c r="F15" s="1">
        <v>41923.390567129631</v>
      </c>
      <c r="G15" s="1">
        <v>41923.390567129631</v>
      </c>
      <c r="H15" s="2">
        <v>41925</v>
      </c>
      <c r="I15" s="2">
        <v>41926</v>
      </c>
      <c r="J15" s="3">
        <v>1</v>
      </c>
      <c r="K15" s="3">
        <v>6</v>
      </c>
      <c r="L15">
        <f>טבלה1[[#This Row],[ds_checkout]]-טבלה1[[#This Row],[ds_checkin]]</f>
        <v>1</v>
      </c>
      <c r="M15">
        <f>IF(ISBLANK(טבלה1[[#This Row],[ts_reply_at]]), "", (טבלה1[[#This Row],[ts_reply_at]] - טבלה1[[#This Row],[ts_contact_at]]) * 24)</f>
        <v>0.44388888875255361</v>
      </c>
      <c r="N15">
        <f>IF(ISBLANK(טבלה1[[#This Row],[ts_reply_at]]), 0, 1)</f>
        <v>1</v>
      </c>
      <c r="O15">
        <f>IF(ISBLANK(טבלה1[[#This Row],[ts_accepted_at]]), 0, 1)</f>
        <v>1</v>
      </c>
      <c r="P15">
        <f>IF(ISBLANK(טבלה1[[#This Row],[ts_booking_at]]), 0, 1)</f>
        <v>1</v>
      </c>
      <c r="Q15">
        <f>IF(ISBLANK(טבלה1[[#This Row],[ds_checkin]]), "", טבלה1[[#This Row],[ds_checkin]] - טבלה1[[#This Row],[ts_contact_at]])</f>
        <v>1.6284722222189885</v>
      </c>
      <c r="R15" t="str">
        <f>IF(AND(ISBLANK(טבלה1[[#This Row],[ts_reply_at]]), NOT(ISBLANK(טבלה1[[#This Row],[ts_booking_at]]))), "Error: Booked without Reply", "OK")</f>
        <v>OK</v>
      </c>
      <c r="S15" t="s">
        <v>6020</v>
      </c>
    </row>
    <row r="16" spans="1:19" x14ac:dyDescent="0.25">
      <c r="A16" s="4" t="s">
        <v>48</v>
      </c>
      <c r="B16" s="4" t="s">
        <v>49</v>
      </c>
      <c r="C16" s="4" t="s">
        <v>50</v>
      </c>
      <c r="D16" s="1">
        <v>42017.088888888888</v>
      </c>
      <c r="E16" s="1">
        <v>42017.400300925925</v>
      </c>
      <c r="F16" s="1">
        <v>42017.400416666664</v>
      </c>
      <c r="G16" s="1">
        <v>42017.400416666664</v>
      </c>
      <c r="H16" s="2">
        <v>42061</v>
      </c>
      <c r="I16" s="2">
        <v>42066</v>
      </c>
      <c r="J16" s="3">
        <v>2</v>
      </c>
      <c r="K16" s="3">
        <v>7</v>
      </c>
      <c r="L16">
        <f>טבלה1[[#This Row],[ds_checkout]]-טבלה1[[#This Row],[ds_checkin]]</f>
        <v>5</v>
      </c>
      <c r="M16">
        <f>IF(ISBLANK(טבלה1[[#This Row],[ts_reply_at]]), "", (טבלה1[[#This Row],[ts_reply_at]] - טבלה1[[#This Row],[ts_contact_at]]) * 24)</f>
        <v>7.4738888888969086</v>
      </c>
      <c r="N16">
        <f>IF(ISBLANK(טבלה1[[#This Row],[ts_reply_at]]), 0, 1)</f>
        <v>1</v>
      </c>
      <c r="O16">
        <f>IF(ISBLANK(טבלה1[[#This Row],[ts_accepted_at]]), 0, 1)</f>
        <v>1</v>
      </c>
      <c r="P16">
        <f>IF(ISBLANK(טבלה1[[#This Row],[ts_booking_at]]), 0, 1)</f>
        <v>1</v>
      </c>
      <c r="Q16">
        <f>IF(ISBLANK(טבלה1[[#This Row],[ds_checkin]]), "", טבלה1[[#This Row],[ds_checkin]] - טבלה1[[#This Row],[ts_contact_at]])</f>
        <v>43.911111111112405</v>
      </c>
      <c r="R16" t="str">
        <f>IF(AND(ISBLANK(טבלה1[[#This Row],[ts_reply_at]]), NOT(ISBLANK(טבלה1[[#This Row],[ts_booking_at]]))), "Error: Booked without Reply", "OK")</f>
        <v>OK</v>
      </c>
      <c r="S16" t="s">
        <v>6020</v>
      </c>
    </row>
    <row r="17" spans="1:19" x14ac:dyDescent="0.25">
      <c r="A17" s="4" t="s">
        <v>51</v>
      </c>
      <c r="B17" s="4" t="s">
        <v>52</v>
      </c>
      <c r="C17" s="4" t="s">
        <v>53</v>
      </c>
      <c r="D17" s="1">
        <v>41918.996527777781</v>
      </c>
      <c r="E17" s="1">
        <v>41919.270798611113</v>
      </c>
      <c r="F17" s="1">
        <v>41919.270798611113</v>
      </c>
      <c r="G17" s="1">
        <v>41919.270798611113</v>
      </c>
      <c r="H17" s="2">
        <v>41921</v>
      </c>
      <c r="I17" s="2">
        <v>41923</v>
      </c>
      <c r="J17" s="3">
        <v>1</v>
      </c>
      <c r="K17" s="3">
        <v>20</v>
      </c>
      <c r="L17">
        <f>טבלה1[[#This Row],[ds_checkout]]-טבלה1[[#This Row],[ds_checkin]]</f>
        <v>2</v>
      </c>
      <c r="M17">
        <f>IF(ISBLANK(טבלה1[[#This Row],[ts_reply_at]]), "", (טבלה1[[#This Row],[ts_reply_at]] - טבלה1[[#This Row],[ts_contact_at]]) * 24)</f>
        <v>6.5824999999604188</v>
      </c>
      <c r="N17">
        <f>IF(ISBLANK(טבלה1[[#This Row],[ts_reply_at]]), 0, 1)</f>
        <v>1</v>
      </c>
      <c r="O17">
        <f>IF(ISBLANK(טבלה1[[#This Row],[ts_accepted_at]]), 0, 1)</f>
        <v>1</v>
      </c>
      <c r="P17">
        <f>IF(ISBLANK(טבלה1[[#This Row],[ts_booking_at]]), 0, 1)</f>
        <v>1</v>
      </c>
      <c r="Q17">
        <f>IF(ISBLANK(טבלה1[[#This Row],[ds_checkin]]), "", טבלה1[[#This Row],[ds_checkin]] - טבלה1[[#This Row],[ts_contact_at]])</f>
        <v>2.0034722222189885</v>
      </c>
      <c r="R17" t="str">
        <f>IF(AND(ISBLANK(טבלה1[[#This Row],[ts_reply_at]]), NOT(ISBLANK(טבלה1[[#This Row],[ts_booking_at]]))), "Error: Booked without Reply", "OK")</f>
        <v>OK</v>
      </c>
      <c r="S17" t="s">
        <v>6020</v>
      </c>
    </row>
    <row r="18" spans="1:19" x14ac:dyDescent="0.25">
      <c r="A18" s="4" t="s">
        <v>54</v>
      </c>
      <c r="B18" s="4" t="s">
        <v>55</v>
      </c>
      <c r="C18" s="4" t="s">
        <v>56</v>
      </c>
      <c r="D18" s="1">
        <v>41918.772916666669</v>
      </c>
      <c r="E18" s="1">
        <v>41919.536087962966</v>
      </c>
      <c r="H18" s="2">
        <v>41922</v>
      </c>
      <c r="I18" s="2">
        <v>41923</v>
      </c>
      <c r="J18" s="3">
        <v>1</v>
      </c>
      <c r="K18" s="3">
        <v>2</v>
      </c>
      <c r="L18">
        <f>טבלה1[[#This Row],[ds_checkout]]-טבלה1[[#This Row],[ds_checkin]]</f>
        <v>1</v>
      </c>
      <c r="M18">
        <f>IF(ISBLANK(טבלה1[[#This Row],[ts_reply_at]]), "", (טבלה1[[#This Row],[ts_reply_at]] - טבלה1[[#This Row],[ts_contact_at]]) * 24)</f>
        <v>18.316111111140344</v>
      </c>
      <c r="N18">
        <f>IF(ISBLANK(טבלה1[[#This Row],[ts_reply_at]]), 0, 1)</f>
        <v>1</v>
      </c>
      <c r="O18">
        <f>IF(ISBLANK(טבלה1[[#This Row],[ts_accepted_at]]), 0, 1)</f>
        <v>0</v>
      </c>
      <c r="P18">
        <f>IF(ISBLANK(טבלה1[[#This Row],[ts_booking_at]]), 0, 1)</f>
        <v>0</v>
      </c>
      <c r="Q18">
        <f>IF(ISBLANK(טבלה1[[#This Row],[ds_checkin]]), "", טבלה1[[#This Row],[ds_checkin]] - טבלה1[[#This Row],[ts_contact_at]])</f>
        <v>3.2270833333313931</v>
      </c>
      <c r="R18" t="str">
        <f>IF(AND(ISBLANK(טבלה1[[#This Row],[ts_reply_at]]), NOT(ISBLANK(טבלה1[[#This Row],[ts_booking_at]]))), "Error: Booked without Reply", "OK")</f>
        <v>OK</v>
      </c>
      <c r="S18" t="s">
        <v>6022</v>
      </c>
    </row>
    <row r="19" spans="1:19" x14ac:dyDescent="0.25">
      <c r="A19" s="4" t="s">
        <v>57</v>
      </c>
      <c r="B19" s="4" t="s">
        <v>58</v>
      </c>
      <c r="C19" s="4" t="s">
        <v>59</v>
      </c>
      <c r="D19" s="1">
        <v>41918.92083333333</v>
      </c>
      <c r="H19" s="2">
        <v>42035</v>
      </c>
      <c r="I19" s="2">
        <v>42036</v>
      </c>
      <c r="J19" s="3">
        <v>4</v>
      </c>
      <c r="K19" s="3">
        <v>2</v>
      </c>
      <c r="L19">
        <f>טבלה1[[#This Row],[ds_checkout]]-טבלה1[[#This Row],[ds_checkin]]</f>
        <v>1</v>
      </c>
      <c r="M19" t="str">
        <f>IF(ISBLANK(טבלה1[[#This Row],[ts_reply_at]]), "", (טבלה1[[#This Row],[ts_reply_at]] - טבלה1[[#This Row],[ts_contact_at]]) * 24)</f>
        <v/>
      </c>
      <c r="N19">
        <f>IF(ISBLANK(טבלה1[[#This Row],[ts_reply_at]]), 0, 1)</f>
        <v>0</v>
      </c>
      <c r="O19">
        <f>IF(ISBLANK(טבלה1[[#This Row],[ts_accepted_at]]), 0, 1)</f>
        <v>0</v>
      </c>
      <c r="P19">
        <f>IF(ISBLANK(טבלה1[[#This Row],[ts_booking_at]]), 0, 1)</f>
        <v>0</v>
      </c>
      <c r="Q19">
        <f>IF(ISBLANK(טבלה1[[#This Row],[ds_checkin]]), "", טבלה1[[#This Row],[ds_checkin]] - טבלה1[[#This Row],[ts_contact_at]])</f>
        <v>116.07916666667006</v>
      </c>
      <c r="R19" t="str">
        <f>IF(AND(ISBLANK(טבלה1[[#This Row],[ts_reply_at]]), NOT(ISBLANK(טבלה1[[#This Row],[ts_booking_at]]))), "Error: Booked without Reply", "OK")</f>
        <v>OK</v>
      </c>
      <c r="S19" t="s">
        <v>6023</v>
      </c>
    </row>
    <row r="20" spans="1:19" x14ac:dyDescent="0.25">
      <c r="A20" s="4" t="s">
        <v>60</v>
      </c>
      <c r="B20" s="4" t="s">
        <v>61</v>
      </c>
      <c r="C20" s="4" t="s">
        <v>62</v>
      </c>
      <c r="D20" s="1">
        <v>41913.650694444441</v>
      </c>
      <c r="E20" s="1">
        <v>41913.672638888886</v>
      </c>
      <c r="F20" s="1">
        <v>41914.571342592593</v>
      </c>
      <c r="H20" s="2">
        <v>41930</v>
      </c>
      <c r="I20" s="2">
        <v>41934</v>
      </c>
      <c r="J20" s="3">
        <v>3</v>
      </c>
      <c r="K20" s="3">
        <v>4</v>
      </c>
      <c r="L20">
        <f>טבלה1[[#This Row],[ds_checkout]]-טבלה1[[#This Row],[ds_checkin]]</f>
        <v>4</v>
      </c>
      <c r="M20">
        <f>IF(ISBLANK(טבלה1[[#This Row],[ts_reply_at]]), "", (טבלה1[[#This Row],[ts_reply_at]] - טבלה1[[#This Row],[ts_contact_at]]) * 24)</f>
        <v>0.52666666667209938</v>
      </c>
      <c r="N20">
        <f>IF(ISBLANK(טבלה1[[#This Row],[ts_reply_at]]), 0, 1)</f>
        <v>1</v>
      </c>
      <c r="O20">
        <f>IF(ISBLANK(טבלה1[[#This Row],[ts_accepted_at]]), 0, 1)</f>
        <v>1</v>
      </c>
      <c r="P20">
        <f>IF(ISBLANK(טבלה1[[#This Row],[ts_booking_at]]), 0, 1)</f>
        <v>0</v>
      </c>
      <c r="Q20">
        <f>IF(ISBLANK(טבלה1[[#This Row],[ds_checkin]]), "", טבלה1[[#This Row],[ds_checkin]] - טבלה1[[#This Row],[ts_contact_at]])</f>
        <v>16.349305555559113</v>
      </c>
      <c r="R20" t="str">
        <f>IF(AND(ISBLANK(טבלה1[[#This Row],[ts_reply_at]]), NOT(ISBLANK(טבלה1[[#This Row],[ts_booking_at]]))), "Error: Booked without Reply", "OK")</f>
        <v>OK</v>
      </c>
      <c r="S20" t="s">
        <v>6023</v>
      </c>
    </row>
    <row r="21" spans="1:19" x14ac:dyDescent="0.25">
      <c r="A21" s="4" t="s">
        <v>60</v>
      </c>
      <c r="B21" s="4" t="s">
        <v>63</v>
      </c>
      <c r="C21" s="4" t="s">
        <v>64</v>
      </c>
      <c r="D21" s="1">
        <v>41913.652083333334</v>
      </c>
      <c r="E21" s="1">
        <v>41913.658067129632</v>
      </c>
      <c r="F21" s="1">
        <v>41913.658067129632</v>
      </c>
      <c r="H21" s="2">
        <v>41930</v>
      </c>
      <c r="I21" s="2">
        <v>41934</v>
      </c>
      <c r="J21" s="3">
        <v>3</v>
      </c>
      <c r="K21" s="3">
        <v>3</v>
      </c>
      <c r="L21">
        <f>טבלה1[[#This Row],[ds_checkout]]-טבלה1[[#This Row],[ds_checkin]]</f>
        <v>4</v>
      </c>
      <c r="M21">
        <f>IF(ISBLANK(טבלה1[[#This Row],[ts_reply_at]]), "", (טבלה1[[#This Row],[ts_reply_at]] - טבלה1[[#This Row],[ts_contact_at]]) * 24)</f>
        <v>0.14361111115431413</v>
      </c>
      <c r="N21">
        <f>IF(ISBLANK(טבלה1[[#This Row],[ts_reply_at]]), 0, 1)</f>
        <v>1</v>
      </c>
      <c r="O21">
        <f>IF(ISBLANK(טבלה1[[#This Row],[ts_accepted_at]]), 0, 1)</f>
        <v>1</v>
      </c>
      <c r="P21">
        <f>IF(ISBLANK(טבלה1[[#This Row],[ts_booking_at]]), 0, 1)</f>
        <v>0</v>
      </c>
      <c r="Q21">
        <f>IF(ISBLANK(טבלה1[[#This Row],[ds_checkin]]), "", טבלה1[[#This Row],[ds_checkin]] - טבלה1[[#This Row],[ts_contact_at]])</f>
        <v>16.347916666665697</v>
      </c>
      <c r="R21" t="str">
        <f>IF(AND(ISBLANK(טבלה1[[#This Row],[ts_reply_at]]), NOT(ISBLANK(טבלה1[[#This Row],[ts_booking_at]]))), "Error: Booked without Reply", "OK")</f>
        <v>OK</v>
      </c>
      <c r="S21" t="s">
        <v>6023</v>
      </c>
    </row>
    <row r="22" spans="1:19" x14ac:dyDescent="0.25">
      <c r="A22" s="4" t="s">
        <v>65</v>
      </c>
      <c r="B22" s="4" t="s">
        <v>66</v>
      </c>
      <c r="C22" s="4" t="s">
        <v>67</v>
      </c>
      <c r="D22" s="1">
        <v>41924.90902777778</v>
      </c>
      <c r="E22" s="1">
        <v>41925.218460648146</v>
      </c>
      <c r="F22" s="1">
        <v>41925.218460648146</v>
      </c>
      <c r="G22" s="1">
        <v>41925.218460648146</v>
      </c>
      <c r="H22" s="2">
        <v>41944</v>
      </c>
      <c r="I22" s="2">
        <v>41947</v>
      </c>
      <c r="J22" s="3">
        <v>2</v>
      </c>
      <c r="K22" s="3">
        <v>8</v>
      </c>
      <c r="L22">
        <f>טבלה1[[#This Row],[ds_checkout]]-טבלה1[[#This Row],[ds_checkin]]</f>
        <v>3</v>
      </c>
      <c r="M22">
        <f>IF(ISBLANK(טבלה1[[#This Row],[ts_reply_at]]), "", (טבלה1[[#This Row],[ts_reply_at]] - טבלה1[[#This Row],[ts_contact_at]]) * 24)</f>
        <v>7.4263888887944631</v>
      </c>
      <c r="N22">
        <f>IF(ISBLANK(טבלה1[[#This Row],[ts_reply_at]]), 0, 1)</f>
        <v>1</v>
      </c>
      <c r="O22">
        <f>IF(ISBLANK(טבלה1[[#This Row],[ts_accepted_at]]), 0, 1)</f>
        <v>1</v>
      </c>
      <c r="P22">
        <f>IF(ISBLANK(טבלה1[[#This Row],[ts_booking_at]]), 0, 1)</f>
        <v>1</v>
      </c>
      <c r="Q22">
        <f>IF(ISBLANK(טבלה1[[#This Row],[ds_checkin]]), "", טבלה1[[#This Row],[ds_checkin]] - טבלה1[[#This Row],[ts_contact_at]])</f>
        <v>19.090972222220444</v>
      </c>
      <c r="R22" t="str">
        <f>IF(AND(ISBLANK(טבלה1[[#This Row],[ts_reply_at]]), NOT(ISBLANK(טבלה1[[#This Row],[ts_booking_at]]))), "Error: Booked without Reply", "OK")</f>
        <v>OK</v>
      </c>
      <c r="S22" t="s">
        <v>6020</v>
      </c>
    </row>
    <row r="23" spans="1:19" x14ac:dyDescent="0.25">
      <c r="A23" s="4" t="s">
        <v>68</v>
      </c>
      <c r="B23" s="4" t="s">
        <v>69</v>
      </c>
      <c r="C23" s="4" t="s">
        <v>70</v>
      </c>
      <c r="D23" s="1">
        <v>41914.34652777778</v>
      </c>
      <c r="E23" s="1">
        <v>41914.400833333333</v>
      </c>
      <c r="F23" s="1">
        <v>41914.402060185188</v>
      </c>
      <c r="G23" s="1">
        <v>41914.402060185188</v>
      </c>
      <c r="H23" s="2">
        <v>41922</v>
      </c>
      <c r="I23" s="2">
        <v>41925</v>
      </c>
      <c r="J23" s="3">
        <v>2</v>
      </c>
      <c r="K23" s="3">
        <v>6</v>
      </c>
      <c r="L23">
        <f>טבלה1[[#This Row],[ds_checkout]]-טבלה1[[#This Row],[ds_checkin]]</f>
        <v>3</v>
      </c>
      <c r="M23">
        <f>IF(ISBLANK(טבלה1[[#This Row],[ts_reply_at]]), "", (טבלה1[[#This Row],[ts_reply_at]] - טבלה1[[#This Row],[ts_contact_at]]) * 24)</f>
        <v>1.3033333332859911</v>
      </c>
      <c r="N23">
        <f>IF(ISBLANK(טבלה1[[#This Row],[ts_reply_at]]), 0, 1)</f>
        <v>1</v>
      </c>
      <c r="O23">
        <f>IF(ISBLANK(טבלה1[[#This Row],[ts_accepted_at]]), 0, 1)</f>
        <v>1</v>
      </c>
      <c r="P23">
        <f>IF(ISBLANK(טבלה1[[#This Row],[ts_booking_at]]), 0, 1)</f>
        <v>1</v>
      </c>
      <c r="Q23">
        <f>IF(ISBLANK(טבלה1[[#This Row],[ds_checkin]]), "", טבלה1[[#This Row],[ds_checkin]] - טבלה1[[#This Row],[ts_contact_at]])</f>
        <v>7.6534722222204437</v>
      </c>
      <c r="R23" t="str">
        <f>IF(AND(ISBLANK(טבלה1[[#This Row],[ts_reply_at]]), NOT(ISBLANK(טבלה1[[#This Row],[ts_booking_at]]))), "Error: Booked without Reply", "OK")</f>
        <v>OK</v>
      </c>
      <c r="S23" t="s">
        <v>6024</v>
      </c>
    </row>
    <row r="24" spans="1:19" x14ac:dyDescent="0.25">
      <c r="A24" s="4" t="s">
        <v>68</v>
      </c>
      <c r="B24" s="4" t="s">
        <v>71</v>
      </c>
      <c r="C24" s="4" t="s">
        <v>72</v>
      </c>
      <c r="D24" s="1">
        <v>41916.397222222222</v>
      </c>
      <c r="E24" s="1">
        <v>41916.409305555557</v>
      </c>
      <c r="F24" s="1">
        <v>41916.409699074073</v>
      </c>
      <c r="G24" s="1">
        <v>41916.409699074073</v>
      </c>
      <c r="H24" s="2">
        <v>41922</v>
      </c>
      <c r="I24" s="2">
        <v>41925</v>
      </c>
      <c r="J24" s="3">
        <v>2</v>
      </c>
      <c r="K24" s="3">
        <v>11</v>
      </c>
      <c r="L24">
        <f>טבלה1[[#This Row],[ds_checkout]]-טבלה1[[#This Row],[ds_checkin]]</f>
        <v>3</v>
      </c>
      <c r="M24">
        <f>IF(ISBLANK(טבלה1[[#This Row],[ts_reply_at]]), "", (טבלה1[[#This Row],[ts_reply_at]] - טבלה1[[#This Row],[ts_contact_at]]) * 24)</f>
        <v>0.2900000000372529</v>
      </c>
      <c r="N24">
        <f>IF(ISBLANK(טבלה1[[#This Row],[ts_reply_at]]), 0, 1)</f>
        <v>1</v>
      </c>
      <c r="O24">
        <f>IF(ISBLANK(טבלה1[[#This Row],[ts_accepted_at]]), 0, 1)</f>
        <v>1</v>
      </c>
      <c r="P24">
        <f>IF(ISBLANK(טבלה1[[#This Row],[ts_booking_at]]), 0, 1)</f>
        <v>1</v>
      </c>
      <c r="Q24">
        <f>IF(ISBLANK(טבלה1[[#This Row],[ds_checkin]]), "", טבלה1[[#This Row],[ds_checkin]] - טבלה1[[#This Row],[ts_contact_at]])</f>
        <v>5.6027777777781012</v>
      </c>
      <c r="R24" t="str">
        <f>IF(AND(ISBLANK(טבלה1[[#This Row],[ts_reply_at]]), NOT(ISBLANK(טבלה1[[#This Row],[ts_booking_at]]))), "Error: Booked without Reply", "OK")</f>
        <v>OK</v>
      </c>
      <c r="S24" t="s">
        <v>6024</v>
      </c>
    </row>
    <row r="25" spans="1:19" x14ac:dyDescent="0.25">
      <c r="A25" s="4" t="s">
        <v>73</v>
      </c>
      <c r="B25" s="4" t="s">
        <v>74</v>
      </c>
      <c r="C25" s="4" t="s">
        <v>75</v>
      </c>
      <c r="D25" s="1">
        <v>41911.866666666669</v>
      </c>
      <c r="H25" s="2">
        <v>41915</v>
      </c>
      <c r="I25" s="2">
        <v>41917</v>
      </c>
      <c r="J25" s="3">
        <v>1</v>
      </c>
      <c r="K25" s="3">
        <v>1</v>
      </c>
      <c r="L25">
        <f>טבלה1[[#This Row],[ds_checkout]]-טבלה1[[#This Row],[ds_checkin]]</f>
        <v>2</v>
      </c>
      <c r="M25" t="str">
        <f>IF(ISBLANK(טבלה1[[#This Row],[ts_reply_at]]), "", (טבלה1[[#This Row],[ts_reply_at]] - טבלה1[[#This Row],[ts_contact_at]]) * 24)</f>
        <v/>
      </c>
      <c r="N25">
        <f>IF(ISBLANK(טבלה1[[#This Row],[ts_reply_at]]), 0, 1)</f>
        <v>0</v>
      </c>
      <c r="O25">
        <f>IF(ISBLANK(טבלה1[[#This Row],[ts_accepted_at]]), 0, 1)</f>
        <v>0</v>
      </c>
      <c r="P25">
        <f>IF(ISBLANK(טבלה1[[#This Row],[ts_booking_at]]), 0, 1)</f>
        <v>0</v>
      </c>
      <c r="Q25">
        <f>IF(ISBLANK(טבלה1[[#This Row],[ds_checkin]]), "", טבלה1[[#This Row],[ds_checkin]] - טבלה1[[#This Row],[ts_contact_at]])</f>
        <v>3.1333333333313931</v>
      </c>
      <c r="R25" t="str">
        <f>IF(AND(ISBLANK(טבלה1[[#This Row],[ts_reply_at]]), NOT(ISBLANK(טבלה1[[#This Row],[ts_booking_at]]))), "Error: Booked without Reply", "OK")</f>
        <v>OK</v>
      </c>
      <c r="S25" t="s">
        <v>6021</v>
      </c>
    </row>
    <row r="26" spans="1:19" x14ac:dyDescent="0.25">
      <c r="A26" s="4" t="s">
        <v>76</v>
      </c>
      <c r="B26" s="4" t="s">
        <v>77</v>
      </c>
      <c r="C26" s="4" t="s">
        <v>78</v>
      </c>
      <c r="D26" s="1">
        <v>41923.465277777781</v>
      </c>
      <c r="E26" s="1">
        <v>41923.476724537039</v>
      </c>
      <c r="H26" s="2">
        <v>41926</v>
      </c>
      <c r="I26" s="2">
        <v>41933</v>
      </c>
      <c r="J26" s="3">
        <v>1</v>
      </c>
      <c r="K26" s="3">
        <v>2</v>
      </c>
      <c r="L26">
        <f>טבלה1[[#This Row],[ds_checkout]]-טבלה1[[#This Row],[ds_checkin]]</f>
        <v>7</v>
      </c>
      <c r="M26">
        <f>IF(ISBLANK(טבלה1[[#This Row],[ts_reply_at]]), "", (טבלה1[[#This Row],[ts_reply_at]] - טבלה1[[#This Row],[ts_contact_at]]) * 24)</f>
        <v>0.27472222218057141</v>
      </c>
      <c r="N26">
        <f>IF(ISBLANK(טבלה1[[#This Row],[ts_reply_at]]), 0, 1)</f>
        <v>1</v>
      </c>
      <c r="O26">
        <f>IF(ISBLANK(טבלה1[[#This Row],[ts_accepted_at]]), 0, 1)</f>
        <v>0</v>
      </c>
      <c r="P26">
        <f>IF(ISBLANK(טבלה1[[#This Row],[ts_booking_at]]), 0, 1)</f>
        <v>0</v>
      </c>
      <c r="Q26">
        <f>IF(ISBLANK(טבלה1[[#This Row],[ds_checkin]]), "", טבלה1[[#This Row],[ds_checkin]] - טבלה1[[#This Row],[ts_contact_at]])</f>
        <v>2.5347222222189885</v>
      </c>
      <c r="R26" t="str">
        <f>IF(AND(ISBLANK(טבלה1[[#This Row],[ts_reply_at]]), NOT(ISBLANK(טבלה1[[#This Row],[ts_booking_at]]))), "Error: Booked without Reply", "OK")</f>
        <v>OK</v>
      </c>
      <c r="S26" t="s">
        <v>6022</v>
      </c>
    </row>
    <row r="27" spans="1:19" x14ac:dyDescent="0.25">
      <c r="A27" s="4" t="s">
        <v>76</v>
      </c>
      <c r="B27" s="4" t="s">
        <v>79</v>
      </c>
      <c r="C27" s="4" t="s">
        <v>80</v>
      </c>
      <c r="D27" s="1">
        <v>41923.491666666669</v>
      </c>
      <c r="E27" s="1">
        <v>41923.500277777777</v>
      </c>
      <c r="F27" s="1">
        <v>41923.500277777777</v>
      </c>
      <c r="H27" s="2">
        <v>41926</v>
      </c>
      <c r="I27" s="2">
        <v>41933</v>
      </c>
      <c r="J27" s="3">
        <v>1</v>
      </c>
      <c r="K27" s="3">
        <v>3</v>
      </c>
      <c r="L27">
        <f>טבלה1[[#This Row],[ds_checkout]]-טבלה1[[#This Row],[ds_checkin]]</f>
        <v>7</v>
      </c>
      <c r="M27">
        <f>IF(ISBLANK(טבלה1[[#This Row],[ts_reply_at]]), "", (טבלה1[[#This Row],[ts_reply_at]] - טבלה1[[#This Row],[ts_contact_at]]) * 24)</f>
        <v>0.2066666666069068</v>
      </c>
      <c r="N27">
        <f>IF(ISBLANK(טבלה1[[#This Row],[ts_reply_at]]), 0, 1)</f>
        <v>1</v>
      </c>
      <c r="O27">
        <f>IF(ISBLANK(טבלה1[[#This Row],[ts_accepted_at]]), 0, 1)</f>
        <v>1</v>
      </c>
      <c r="P27">
        <f>IF(ISBLANK(טבלה1[[#This Row],[ts_booking_at]]), 0, 1)</f>
        <v>0</v>
      </c>
      <c r="Q27">
        <f>IF(ISBLANK(טבלה1[[#This Row],[ds_checkin]]), "", טבלה1[[#This Row],[ds_checkin]] - טבלה1[[#This Row],[ts_contact_at]])</f>
        <v>2.5083333333313931</v>
      </c>
      <c r="R27" t="str">
        <f>IF(AND(ISBLANK(טבלה1[[#This Row],[ts_reply_at]]), NOT(ISBLANK(טבלה1[[#This Row],[ts_booking_at]]))), "Error: Booked without Reply", "OK")</f>
        <v>OK</v>
      </c>
      <c r="S27" t="s">
        <v>6022</v>
      </c>
    </row>
    <row r="28" spans="1:19" x14ac:dyDescent="0.25">
      <c r="A28" s="4" t="s">
        <v>76</v>
      </c>
      <c r="B28" s="4" t="s">
        <v>81</v>
      </c>
      <c r="C28" s="4" t="s">
        <v>82</v>
      </c>
      <c r="D28" s="1">
        <v>41923.470138888886</v>
      </c>
      <c r="E28" s="1">
        <v>41923.85261574074</v>
      </c>
      <c r="H28" s="2">
        <v>41926</v>
      </c>
      <c r="I28" s="2">
        <v>41933</v>
      </c>
      <c r="J28" s="3">
        <v>2</v>
      </c>
      <c r="K28" s="3">
        <v>3</v>
      </c>
      <c r="L28">
        <f>טבלה1[[#This Row],[ds_checkout]]-טבלה1[[#This Row],[ds_checkin]]</f>
        <v>7</v>
      </c>
      <c r="M28">
        <f>IF(ISBLANK(טבלה1[[#This Row],[ts_reply_at]]), "", (טבלה1[[#This Row],[ts_reply_at]] - טבלה1[[#This Row],[ts_contact_at]]) * 24)</f>
        <v>9.1794444444822147</v>
      </c>
      <c r="N28">
        <f>IF(ISBLANK(טבלה1[[#This Row],[ts_reply_at]]), 0, 1)</f>
        <v>1</v>
      </c>
      <c r="O28">
        <f>IF(ISBLANK(טבלה1[[#This Row],[ts_accepted_at]]), 0, 1)</f>
        <v>0</v>
      </c>
      <c r="P28">
        <f>IF(ISBLANK(טבלה1[[#This Row],[ts_booking_at]]), 0, 1)</f>
        <v>0</v>
      </c>
      <c r="Q28">
        <f>IF(ISBLANK(טבלה1[[#This Row],[ds_checkin]]), "", טבלה1[[#This Row],[ds_checkin]] - טבלה1[[#This Row],[ts_contact_at]])</f>
        <v>2.5298611111138598</v>
      </c>
      <c r="R28" t="str">
        <f>IF(AND(ISBLANK(טבלה1[[#This Row],[ts_reply_at]]), NOT(ISBLANK(טבלה1[[#This Row],[ts_booking_at]]))), "Error: Booked without Reply", "OK")</f>
        <v>OK</v>
      </c>
      <c r="S28" t="s">
        <v>6022</v>
      </c>
    </row>
    <row r="29" spans="1:19" x14ac:dyDescent="0.25">
      <c r="A29" s="4" t="s">
        <v>76</v>
      </c>
      <c r="B29" s="4" t="s">
        <v>83</v>
      </c>
      <c r="C29" s="4" t="s">
        <v>84</v>
      </c>
      <c r="D29" s="1">
        <v>41923.461805555555</v>
      </c>
      <c r="E29" s="1">
        <v>41923.964791666665</v>
      </c>
      <c r="H29" s="2">
        <v>41926</v>
      </c>
      <c r="I29" s="2">
        <v>41933</v>
      </c>
      <c r="J29" s="3">
        <v>1</v>
      </c>
      <c r="K29" s="3">
        <v>2</v>
      </c>
      <c r="L29">
        <f>טבלה1[[#This Row],[ds_checkout]]-טבלה1[[#This Row],[ds_checkin]]</f>
        <v>7</v>
      </c>
      <c r="M29">
        <f>IF(ISBLANK(טבלה1[[#This Row],[ts_reply_at]]), "", (טבלה1[[#This Row],[ts_reply_at]] - טבלה1[[#This Row],[ts_contact_at]]) * 24)</f>
        <v>12.071666666655801</v>
      </c>
      <c r="N29">
        <f>IF(ISBLANK(טבלה1[[#This Row],[ts_reply_at]]), 0, 1)</f>
        <v>1</v>
      </c>
      <c r="O29">
        <f>IF(ISBLANK(טבלה1[[#This Row],[ts_accepted_at]]), 0, 1)</f>
        <v>0</v>
      </c>
      <c r="P29">
        <f>IF(ISBLANK(טבלה1[[#This Row],[ts_booking_at]]), 0, 1)</f>
        <v>0</v>
      </c>
      <c r="Q29">
        <f>IF(ISBLANK(טבלה1[[#This Row],[ds_checkin]]), "", טבלה1[[#This Row],[ds_checkin]] - טבלה1[[#This Row],[ts_contact_at]])</f>
        <v>2.5381944444452529</v>
      </c>
      <c r="R29" t="str">
        <f>IF(AND(ISBLANK(טבלה1[[#This Row],[ts_reply_at]]), NOT(ISBLANK(טבלה1[[#This Row],[ts_booking_at]]))), "Error: Booked without Reply", "OK")</f>
        <v>OK</v>
      </c>
      <c r="S29" t="s">
        <v>6022</v>
      </c>
    </row>
    <row r="30" spans="1:19" x14ac:dyDescent="0.25">
      <c r="A30" s="4" t="s">
        <v>76</v>
      </c>
      <c r="B30" s="4" t="s">
        <v>85</v>
      </c>
      <c r="C30" s="4" t="s">
        <v>86</v>
      </c>
      <c r="D30" s="1">
        <v>41923.459027777775</v>
      </c>
      <c r="E30" s="1">
        <v>41923.540243055555</v>
      </c>
      <c r="H30" s="2">
        <v>41926</v>
      </c>
      <c r="I30" s="2">
        <v>41933</v>
      </c>
      <c r="J30" s="3">
        <v>1</v>
      </c>
      <c r="K30" s="3">
        <v>2</v>
      </c>
      <c r="L30">
        <f>טבלה1[[#This Row],[ds_checkout]]-טבלה1[[#This Row],[ds_checkin]]</f>
        <v>7</v>
      </c>
      <c r="M30">
        <f>IF(ISBLANK(טבלה1[[#This Row],[ts_reply_at]]), "", (טבלה1[[#This Row],[ts_reply_at]] - טבלה1[[#This Row],[ts_contact_at]]) * 24)</f>
        <v>1.9491666667163372</v>
      </c>
      <c r="N30">
        <f>IF(ISBLANK(טבלה1[[#This Row],[ts_reply_at]]), 0, 1)</f>
        <v>1</v>
      </c>
      <c r="O30">
        <f>IF(ISBLANK(טבלה1[[#This Row],[ts_accepted_at]]), 0, 1)</f>
        <v>0</v>
      </c>
      <c r="P30">
        <f>IF(ISBLANK(טבלה1[[#This Row],[ts_booking_at]]), 0, 1)</f>
        <v>0</v>
      </c>
      <c r="Q30">
        <f>IF(ISBLANK(טבלה1[[#This Row],[ds_checkin]]), "", טבלה1[[#This Row],[ds_checkin]] - טבלה1[[#This Row],[ts_contact_at]])</f>
        <v>2.5409722222248092</v>
      </c>
      <c r="R30" t="str">
        <f>IF(AND(ISBLANK(טבלה1[[#This Row],[ts_reply_at]]), NOT(ISBLANK(טבלה1[[#This Row],[ts_booking_at]]))), "Error: Booked without Reply", "OK")</f>
        <v>OK</v>
      </c>
      <c r="S30" t="s">
        <v>6022</v>
      </c>
    </row>
    <row r="31" spans="1:19" x14ac:dyDescent="0.25">
      <c r="A31" s="4" t="s">
        <v>76</v>
      </c>
      <c r="B31" s="4" t="s">
        <v>87</v>
      </c>
      <c r="C31" s="4" t="s">
        <v>88</v>
      </c>
      <c r="D31" s="1">
        <v>41923.467361111114</v>
      </c>
      <c r="E31" s="1">
        <v>41923.497754629629</v>
      </c>
      <c r="F31" s="1">
        <v>41923.497754629629</v>
      </c>
      <c r="H31" s="2">
        <v>41926</v>
      </c>
      <c r="I31" s="2">
        <v>41933</v>
      </c>
      <c r="J31" s="3">
        <v>2</v>
      </c>
      <c r="K31" s="3">
        <v>2</v>
      </c>
      <c r="L31">
        <f>טבלה1[[#This Row],[ds_checkout]]-טבלה1[[#This Row],[ds_checkin]]</f>
        <v>7</v>
      </c>
      <c r="M31">
        <f>IF(ISBLANK(טבלה1[[#This Row],[ts_reply_at]]), "", (טבלה1[[#This Row],[ts_reply_at]] - טבלה1[[#This Row],[ts_contact_at]]) * 24)</f>
        <v>0.72944444435415789</v>
      </c>
      <c r="N31">
        <f>IF(ISBLANK(טבלה1[[#This Row],[ts_reply_at]]), 0, 1)</f>
        <v>1</v>
      </c>
      <c r="O31">
        <f>IF(ISBLANK(טבלה1[[#This Row],[ts_accepted_at]]), 0, 1)</f>
        <v>1</v>
      </c>
      <c r="P31">
        <f>IF(ISBLANK(טבלה1[[#This Row],[ts_booking_at]]), 0, 1)</f>
        <v>0</v>
      </c>
      <c r="Q31">
        <f>IF(ISBLANK(טבלה1[[#This Row],[ds_checkin]]), "", טבלה1[[#This Row],[ds_checkin]] - טבלה1[[#This Row],[ts_contact_at]])</f>
        <v>2.5326388888861402</v>
      </c>
      <c r="R31" t="str">
        <f>IF(AND(ISBLANK(טבלה1[[#This Row],[ts_reply_at]]), NOT(ISBLANK(טבלה1[[#This Row],[ts_booking_at]]))), "Error: Booked without Reply", "OK")</f>
        <v>OK</v>
      </c>
      <c r="S31" t="s">
        <v>6022</v>
      </c>
    </row>
    <row r="32" spans="1:19" x14ac:dyDescent="0.25">
      <c r="A32" s="4" t="s">
        <v>76</v>
      </c>
      <c r="B32" s="4" t="s">
        <v>89</v>
      </c>
      <c r="C32" s="4" t="s">
        <v>90</v>
      </c>
      <c r="D32" s="1">
        <v>41923.484722222223</v>
      </c>
      <c r="E32" s="1">
        <v>41923.497916666667</v>
      </c>
      <c r="F32" s="1">
        <v>41923.498483796298</v>
      </c>
      <c r="H32" s="2">
        <v>41926</v>
      </c>
      <c r="I32" s="2">
        <v>41933</v>
      </c>
      <c r="J32" s="3">
        <v>1</v>
      </c>
      <c r="K32" s="3">
        <v>3</v>
      </c>
      <c r="L32">
        <f>טבלה1[[#This Row],[ds_checkout]]-טבלה1[[#This Row],[ds_checkin]]</f>
        <v>7</v>
      </c>
      <c r="M32">
        <f>IF(ISBLANK(טבלה1[[#This Row],[ts_reply_at]]), "", (טבלה1[[#This Row],[ts_reply_at]] - טבלה1[[#This Row],[ts_contact_at]]) * 24)</f>
        <v>0.31666666665114462</v>
      </c>
      <c r="N32">
        <f>IF(ISBLANK(טבלה1[[#This Row],[ts_reply_at]]), 0, 1)</f>
        <v>1</v>
      </c>
      <c r="O32">
        <f>IF(ISBLANK(טבלה1[[#This Row],[ts_accepted_at]]), 0, 1)</f>
        <v>1</v>
      </c>
      <c r="P32">
        <f>IF(ISBLANK(טבלה1[[#This Row],[ts_booking_at]]), 0, 1)</f>
        <v>0</v>
      </c>
      <c r="Q32">
        <f>IF(ISBLANK(טבלה1[[#This Row],[ds_checkin]]), "", טבלה1[[#This Row],[ds_checkin]] - טבלה1[[#This Row],[ts_contact_at]])</f>
        <v>2.515277777776646</v>
      </c>
      <c r="R32" t="str">
        <f>IF(AND(ISBLANK(טבלה1[[#This Row],[ts_reply_at]]), NOT(ISBLANK(טבלה1[[#This Row],[ts_booking_at]]))), "Error: Booked without Reply", "OK")</f>
        <v>OK</v>
      </c>
      <c r="S32" t="s">
        <v>6022</v>
      </c>
    </row>
    <row r="33" spans="1:19" x14ac:dyDescent="0.25">
      <c r="A33" s="4" t="s">
        <v>91</v>
      </c>
      <c r="B33" s="4" t="s">
        <v>92</v>
      </c>
      <c r="C33" s="4" t="s">
        <v>93</v>
      </c>
      <c r="D33" s="1">
        <v>41910.479861111111</v>
      </c>
      <c r="E33" s="1">
        <v>41910.537592592591</v>
      </c>
      <c r="F33" s="1">
        <v>41910.537592592591</v>
      </c>
      <c r="G33" s="1">
        <v>41918.393657407411</v>
      </c>
      <c r="H33" s="2">
        <v>41922</v>
      </c>
      <c r="I33" s="2">
        <v>41923</v>
      </c>
      <c r="J33" s="3">
        <v>3</v>
      </c>
      <c r="K33" s="3">
        <v>11</v>
      </c>
      <c r="L33">
        <f>טבלה1[[#This Row],[ds_checkout]]-טבלה1[[#This Row],[ds_checkin]]</f>
        <v>1</v>
      </c>
      <c r="M33">
        <f>IF(ISBLANK(טבלה1[[#This Row],[ts_reply_at]]), "", (טבלה1[[#This Row],[ts_reply_at]] - טבלה1[[#This Row],[ts_contact_at]]) * 24)</f>
        <v>1.3855555555201136</v>
      </c>
      <c r="N33">
        <f>IF(ISBLANK(טבלה1[[#This Row],[ts_reply_at]]), 0, 1)</f>
        <v>1</v>
      </c>
      <c r="O33">
        <f>IF(ISBLANK(טבלה1[[#This Row],[ts_accepted_at]]), 0, 1)</f>
        <v>1</v>
      </c>
      <c r="P33">
        <f>IF(ISBLANK(טבלה1[[#This Row],[ts_booking_at]]), 0, 1)</f>
        <v>1</v>
      </c>
      <c r="Q33">
        <f>IF(ISBLANK(טבלה1[[#This Row],[ds_checkin]]), "", טבלה1[[#This Row],[ds_checkin]] - טבלה1[[#This Row],[ts_contact_at]])</f>
        <v>11.520138888889051</v>
      </c>
      <c r="R33" t="str">
        <f>IF(AND(ISBLANK(טבלה1[[#This Row],[ts_reply_at]]), NOT(ISBLANK(טבלה1[[#This Row],[ts_booking_at]]))), "Error: Booked without Reply", "OK")</f>
        <v>OK</v>
      </c>
      <c r="S33" t="s">
        <v>6021</v>
      </c>
    </row>
    <row r="34" spans="1:19" x14ac:dyDescent="0.25">
      <c r="A34" s="4" t="s">
        <v>94</v>
      </c>
      <c r="B34" s="4" t="s">
        <v>95</v>
      </c>
      <c r="C34" s="4" t="s">
        <v>96</v>
      </c>
      <c r="D34" s="1">
        <v>41934.947916666664</v>
      </c>
      <c r="E34" s="1">
        <v>41935.190358796295</v>
      </c>
      <c r="H34" s="2">
        <v>41936</v>
      </c>
      <c r="I34" s="2">
        <v>41937</v>
      </c>
      <c r="J34" s="3">
        <v>3</v>
      </c>
      <c r="K34" s="3">
        <v>6</v>
      </c>
      <c r="L34">
        <f>טבלה1[[#This Row],[ds_checkout]]-טבלה1[[#This Row],[ds_checkin]]</f>
        <v>1</v>
      </c>
      <c r="M34">
        <f>IF(ISBLANK(טבלה1[[#This Row],[ts_reply_at]]), "", (טבלה1[[#This Row],[ts_reply_at]] - טבלה1[[#This Row],[ts_contact_at]]) * 24)</f>
        <v>5.8186111111426726</v>
      </c>
      <c r="N34">
        <f>IF(ISBLANK(טבלה1[[#This Row],[ts_reply_at]]), 0, 1)</f>
        <v>1</v>
      </c>
      <c r="O34">
        <f>IF(ISBLANK(טבלה1[[#This Row],[ts_accepted_at]]), 0, 1)</f>
        <v>0</v>
      </c>
      <c r="P34">
        <f>IF(ISBLANK(טבלה1[[#This Row],[ts_booking_at]]), 0, 1)</f>
        <v>0</v>
      </c>
      <c r="Q34">
        <f>IF(ISBLANK(טבלה1[[#This Row],[ds_checkin]]), "", טבלה1[[#This Row],[ds_checkin]] - טבלה1[[#This Row],[ts_contact_at]])</f>
        <v>1.0520833333357587</v>
      </c>
      <c r="R34" t="str">
        <f>IF(AND(ISBLANK(טבלה1[[#This Row],[ts_reply_at]]), NOT(ISBLANK(טבלה1[[#This Row],[ts_booking_at]]))), "Error: Booked without Reply", "OK")</f>
        <v>OK</v>
      </c>
      <c r="S34" t="s">
        <v>6025</v>
      </c>
    </row>
    <row r="35" spans="1:19" x14ac:dyDescent="0.25">
      <c r="A35" s="4" t="s">
        <v>97</v>
      </c>
      <c r="B35" s="4" t="s">
        <v>98</v>
      </c>
      <c r="C35" s="4" t="s">
        <v>99</v>
      </c>
      <c r="D35" s="1">
        <v>41929.287499999999</v>
      </c>
      <c r="E35" s="1">
        <v>41929.328287037039</v>
      </c>
      <c r="H35" s="2">
        <v>41948</v>
      </c>
      <c r="I35" s="2">
        <v>41952</v>
      </c>
      <c r="J35" s="3">
        <v>4</v>
      </c>
      <c r="K35" s="3">
        <v>9</v>
      </c>
      <c r="L35">
        <f>טבלה1[[#This Row],[ds_checkout]]-טבלה1[[#This Row],[ds_checkin]]</f>
        <v>4</v>
      </c>
      <c r="M35">
        <f>IF(ISBLANK(טבלה1[[#This Row],[ts_reply_at]]), "", (טבלה1[[#This Row],[ts_reply_at]] - טבלה1[[#This Row],[ts_contact_at]]) * 24)</f>
        <v>0.97888888895977288</v>
      </c>
      <c r="N35">
        <f>IF(ISBLANK(טבלה1[[#This Row],[ts_reply_at]]), 0, 1)</f>
        <v>1</v>
      </c>
      <c r="O35">
        <f>IF(ISBLANK(טבלה1[[#This Row],[ts_accepted_at]]), 0, 1)</f>
        <v>0</v>
      </c>
      <c r="P35">
        <f>IF(ISBLANK(טבלה1[[#This Row],[ts_booking_at]]), 0, 1)</f>
        <v>0</v>
      </c>
      <c r="Q35">
        <f>IF(ISBLANK(טבלה1[[#This Row],[ds_checkin]]), "", טבלה1[[#This Row],[ds_checkin]] - טבלה1[[#This Row],[ts_contact_at]])</f>
        <v>18.712500000001455</v>
      </c>
      <c r="R35" t="str">
        <f>IF(AND(ISBLANK(טבלה1[[#This Row],[ts_reply_at]]), NOT(ISBLANK(טבלה1[[#This Row],[ts_booking_at]]))), "Error: Booked without Reply", "OK")</f>
        <v>OK</v>
      </c>
      <c r="S35" t="s">
        <v>6017</v>
      </c>
    </row>
    <row r="36" spans="1:19" x14ac:dyDescent="0.25">
      <c r="A36" s="4" t="s">
        <v>97</v>
      </c>
      <c r="B36" s="4" t="s">
        <v>100</v>
      </c>
      <c r="C36" s="4" t="s">
        <v>101</v>
      </c>
      <c r="D36" s="1">
        <v>41925.803472222222</v>
      </c>
      <c r="E36" s="1">
        <v>41926.616655092592</v>
      </c>
      <c r="H36" s="2">
        <v>41948</v>
      </c>
      <c r="I36" s="2">
        <v>41952</v>
      </c>
      <c r="J36" s="3">
        <v>4</v>
      </c>
      <c r="K36" s="3">
        <v>3</v>
      </c>
      <c r="L36">
        <f>טבלה1[[#This Row],[ds_checkout]]-טבלה1[[#This Row],[ds_checkin]]</f>
        <v>4</v>
      </c>
      <c r="M36">
        <f>IF(ISBLANK(טבלה1[[#This Row],[ts_reply_at]]), "", (טבלה1[[#This Row],[ts_reply_at]] - טבלה1[[#This Row],[ts_contact_at]]) * 24)</f>
        <v>19.516388888878282</v>
      </c>
      <c r="N36">
        <f>IF(ISBLANK(טבלה1[[#This Row],[ts_reply_at]]), 0, 1)</f>
        <v>1</v>
      </c>
      <c r="O36">
        <f>IF(ISBLANK(טבלה1[[#This Row],[ts_accepted_at]]), 0, 1)</f>
        <v>0</v>
      </c>
      <c r="P36">
        <f>IF(ISBLANK(טבלה1[[#This Row],[ts_booking_at]]), 0, 1)</f>
        <v>0</v>
      </c>
      <c r="Q36">
        <f>IF(ISBLANK(טבלה1[[#This Row],[ds_checkin]]), "", טבלה1[[#This Row],[ds_checkin]] - טבלה1[[#This Row],[ts_contact_at]])</f>
        <v>22.196527777778101</v>
      </c>
      <c r="R36" t="str">
        <f>IF(AND(ISBLANK(טבלה1[[#This Row],[ts_reply_at]]), NOT(ISBLANK(טבלה1[[#This Row],[ts_booking_at]]))), "Error: Booked without Reply", "OK")</f>
        <v>OK</v>
      </c>
      <c r="S36" t="s">
        <v>6017</v>
      </c>
    </row>
    <row r="37" spans="1:19" x14ac:dyDescent="0.25">
      <c r="A37" s="4" t="s">
        <v>97</v>
      </c>
      <c r="B37" s="4" t="s">
        <v>102</v>
      </c>
      <c r="C37" s="4" t="s">
        <v>103</v>
      </c>
      <c r="D37" s="1">
        <v>41930.677083333336</v>
      </c>
      <c r="E37" s="1">
        <v>41930.677094907405</v>
      </c>
      <c r="F37" s="1">
        <v>41930.677094907405</v>
      </c>
      <c r="G37" s="1">
        <v>41930.677094907405</v>
      </c>
      <c r="H37" s="2">
        <v>41948</v>
      </c>
      <c r="I37" s="2">
        <v>41952</v>
      </c>
      <c r="J37" s="3">
        <v>4</v>
      </c>
      <c r="K37" s="3">
        <v>16</v>
      </c>
      <c r="L37">
        <f>טבלה1[[#This Row],[ds_checkout]]-טבלה1[[#This Row],[ds_checkin]]</f>
        <v>4</v>
      </c>
      <c r="M37">
        <f>IF(ISBLANK(טבלה1[[#This Row],[ts_reply_at]]), "", (טבלה1[[#This Row],[ts_reply_at]] - טבלה1[[#This Row],[ts_contact_at]]) * 24)</f>
        <v>2.7777766808867455E-4</v>
      </c>
      <c r="N37">
        <f>IF(ISBLANK(טבלה1[[#This Row],[ts_reply_at]]), 0, 1)</f>
        <v>1</v>
      </c>
      <c r="O37">
        <f>IF(ISBLANK(טבלה1[[#This Row],[ts_accepted_at]]), 0, 1)</f>
        <v>1</v>
      </c>
      <c r="P37">
        <f>IF(ISBLANK(טבלה1[[#This Row],[ts_booking_at]]), 0, 1)</f>
        <v>1</v>
      </c>
      <c r="Q37">
        <f>IF(ISBLANK(טבלה1[[#This Row],[ds_checkin]]), "", טבלה1[[#This Row],[ds_checkin]] - טבלה1[[#This Row],[ts_contact_at]])</f>
        <v>17.322916666664241</v>
      </c>
      <c r="R37" t="str">
        <f>IF(AND(ISBLANK(טבלה1[[#This Row],[ts_reply_at]]), NOT(ISBLANK(טבלה1[[#This Row],[ts_booking_at]]))), "Error: Booked without Reply", "OK")</f>
        <v>OK</v>
      </c>
      <c r="S37" t="s">
        <v>6017</v>
      </c>
    </row>
    <row r="38" spans="1:19" x14ac:dyDescent="0.25">
      <c r="A38" s="4" t="s">
        <v>104</v>
      </c>
      <c r="B38" s="4" t="s">
        <v>105</v>
      </c>
      <c r="C38" s="4" t="s">
        <v>106</v>
      </c>
      <c r="D38" s="1">
        <v>41927.583333333336</v>
      </c>
      <c r="E38" s="1">
        <v>41927.595914351848</v>
      </c>
      <c r="F38" s="1">
        <v>41927.595914351848</v>
      </c>
      <c r="G38" s="1">
        <v>41927.595914351848</v>
      </c>
      <c r="H38" s="2">
        <v>41949</v>
      </c>
      <c r="I38" s="2">
        <v>41953</v>
      </c>
      <c r="J38" s="3">
        <v>1</v>
      </c>
      <c r="K38" s="3">
        <v>19</v>
      </c>
      <c r="L38">
        <f>טבלה1[[#This Row],[ds_checkout]]-טבלה1[[#This Row],[ds_checkin]]</f>
        <v>4</v>
      </c>
      <c r="M38">
        <f>IF(ISBLANK(טבלה1[[#This Row],[ts_reply_at]]), "", (טבלה1[[#This Row],[ts_reply_at]] - טבלה1[[#This Row],[ts_contact_at]]) * 24)</f>
        <v>0.30194444430526346</v>
      </c>
      <c r="N38">
        <f>IF(ISBLANK(טבלה1[[#This Row],[ts_reply_at]]), 0, 1)</f>
        <v>1</v>
      </c>
      <c r="O38">
        <f>IF(ISBLANK(טבלה1[[#This Row],[ts_accepted_at]]), 0, 1)</f>
        <v>1</v>
      </c>
      <c r="P38">
        <f>IF(ISBLANK(טבלה1[[#This Row],[ts_booking_at]]), 0, 1)</f>
        <v>1</v>
      </c>
      <c r="Q38">
        <f>IF(ISBLANK(טבלה1[[#This Row],[ds_checkin]]), "", טבלה1[[#This Row],[ds_checkin]] - טבלה1[[#This Row],[ts_contact_at]])</f>
        <v>21.416666666664241</v>
      </c>
      <c r="R38" t="str">
        <f>IF(AND(ISBLANK(טבלה1[[#This Row],[ts_reply_at]]), NOT(ISBLANK(טבלה1[[#This Row],[ts_booking_at]]))), "Error: Booked without Reply", "OK")</f>
        <v>OK</v>
      </c>
      <c r="S38" t="s">
        <v>6020</v>
      </c>
    </row>
    <row r="39" spans="1:19" x14ac:dyDescent="0.25">
      <c r="A39" s="4" t="s">
        <v>107</v>
      </c>
      <c r="B39" s="4" t="s">
        <v>108</v>
      </c>
      <c r="C39" s="4" t="s">
        <v>109</v>
      </c>
      <c r="D39" s="1">
        <v>41924.8125</v>
      </c>
      <c r="E39" s="1">
        <v>41925.362951388888</v>
      </c>
      <c r="F39" s="1">
        <v>41925.363009259258</v>
      </c>
      <c r="G39" s="1">
        <v>41925.363009259258</v>
      </c>
      <c r="H39" s="2">
        <v>42078</v>
      </c>
      <c r="I39" s="2">
        <v>42081</v>
      </c>
      <c r="J39" s="3">
        <v>2</v>
      </c>
      <c r="K39" s="3">
        <v>6</v>
      </c>
      <c r="L39">
        <f>טבלה1[[#This Row],[ds_checkout]]-טבלה1[[#This Row],[ds_checkin]]</f>
        <v>3</v>
      </c>
      <c r="M39">
        <f>IF(ISBLANK(טבלה1[[#This Row],[ts_reply_at]]), "", (טבלה1[[#This Row],[ts_reply_at]] - טבלה1[[#This Row],[ts_contact_at]]) * 24)</f>
        <v>13.210833333316259</v>
      </c>
      <c r="N39">
        <f>IF(ISBLANK(טבלה1[[#This Row],[ts_reply_at]]), 0, 1)</f>
        <v>1</v>
      </c>
      <c r="O39">
        <f>IF(ISBLANK(טבלה1[[#This Row],[ts_accepted_at]]), 0, 1)</f>
        <v>1</v>
      </c>
      <c r="P39">
        <f>IF(ISBLANK(טבלה1[[#This Row],[ts_booking_at]]), 0, 1)</f>
        <v>1</v>
      </c>
      <c r="Q39">
        <f>IF(ISBLANK(טבלה1[[#This Row],[ds_checkin]]), "", טבלה1[[#This Row],[ds_checkin]] - טבלה1[[#This Row],[ts_contact_at]])</f>
        <v>153.1875</v>
      </c>
      <c r="R39" t="str">
        <f>IF(AND(ISBLANK(טבלה1[[#This Row],[ts_reply_at]]), NOT(ISBLANK(טבלה1[[#This Row],[ts_booking_at]]))), "Error: Booked without Reply", "OK")</f>
        <v>OK</v>
      </c>
      <c r="S39" t="s">
        <v>6019</v>
      </c>
    </row>
    <row r="40" spans="1:19" x14ac:dyDescent="0.25">
      <c r="A40" s="4" t="s">
        <v>107</v>
      </c>
      <c r="B40" s="4" t="s">
        <v>110</v>
      </c>
      <c r="C40" s="4" t="s">
        <v>111</v>
      </c>
      <c r="D40" s="1">
        <v>41924.794444444444</v>
      </c>
      <c r="E40" s="1">
        <v>41924.803912037038</v>
      </c>
      <c r="H40" s="2">
        <v>42078</v>
      </c>
      <c r="I40" s="2">
        <v>42081</v>
      </c>
      <c r="J40" s="3">
        <v>2</v>
      </c>
      <c r="K40" s="3">
        <v>3</v>
      </c>
      <c r="L40">
        <f>טבלה1[[#This Row],[ds_checkout]]-טבלה1[[#This Row],[ds_checkin]]</f>
        <v>3</v>
      </c>
      <c r="M40">
        <f>IF(ISBLANK(טבלה1[[#This Row],[ts_reply_at]]), "", (טבלה1[[#This Row],[ts_reply_at]] - טבלה1[[#This Row],[ts_contact_at]]) * 24)</f>
        <v>0.22722222225274891</v>
      </c>
      <c r="N40">
        <f>IF(ISBLANK(טבלה1[[#This Row],[ts_reply_at]]), 0, 1)</f>
        <v>1</v>
      </c>
      <c r="O40">
        <f>IF(ISBLANK(טבלה1[[#This Row],[ts_accepted_at]]), 0, 1)</f>
        <v>0</v>
      </c>
      <c r="P40">
        <f>IF(ISBLANK(טבלה1[[#This Row],[ts_booking_at]]), 0, 1)</f>
        <v>0</v>
      </c>
      <c r="Q40">
        <f>IF(ISBLANK(טבלה1[[#This Row],[ds_checkin]]), "", טבלה1[[#This Row],[ds_checkin]] - טבלה1[[#This Row],[ts_contact_at]])</f>
        <v>153.2055555555562</v>
      </c>
      <c r="R40" t="str">
        <f>IF(AND(ISBLANK(טבלה1[[#This Row],[ts_reply_at]]), NOT(ISBLANK(טבלה1[[#This Row],[ts_booking_at]]))), "Error: Booked without Reply", "OK")</f>
        <v>OK</v>
      </c>
      <c r="S40" t="s">
        <v>6019</v>
      </c>
    </row>
    <row r="41" spans="1:19" x14ac:dyDescent="0.25">
      <c r="A41" s="4" t="s">
        <v>112</v>
      </c>
      <c r="B41" s="4" t="s">
        <v>113</v>
      </c>
      <c r="C41" s="4" t="s">
        <v>114</v>
      </c>
      <c r="D41" s="1">
        <v>41917.667361111111</v>
      </c>
      <c r="E41" s="1">
        <v>41918.60365740741</v>
      </c>
      <c r="H41" s="2">
        <v>42002</v>
      </c>
      <c r="I41" s="2">
        <v>42009</v>
      </c>
      <c r="J41" s="3">
        <v>4</v>
      </c>
      <c r="K41" s="3">
        <v>2</v>
      </c>
      <c r="L41">
        <f>טבלה1[[#This Row],[ds_checkout]]-טבלה1[[#This Row],[ds_checkin]]</f>
        <v>7</v>
      </c>
      <c r="M41">
        <f>IF(ISBLANK(טבלה1[[#This Row],[ts_reply_at]]), "", (טבלה1[[#This Row],[ts_reply_at]] - טבלה1[[#This Row],[ts_contact_at]]) * 24)</f>
        <v>22.471111111168284</v>
      </c>
      <c r="N41">
        <f>IF(ISBLANK(טבלה1[[#This Row],[ts_reply_at]]), 0, 1)</f>
        <v>1</v>
      </c>
      <c r="O41">
        <f>IF(ISBLANK(טבלה1[[#This Row],[ts_accepted_at]]), 0, 1)</f>
        <v>0</v>
      </c>
      <c r="P41">
        <f>IF(ISBLANK(טבלה1[[#This Row],[ts_booking_at]]), 0, 1)</f>
        <v>0</v>
      </c>
      <c r="Q41">
        <f>IF(ISBLANK(טבלה1[[#This Row],[ds_checkin]]), "", טבלה1[[#This Row],[ds_checkin]] - טבלה1[[#This Row],[ts_contact_at]])</f>
        <v>84.332638888889051</v>
      </c>
      <c r="R41" t="str">
        <f>IF(AND(ISBLANK(טבלה1[[#This Row],[ts_reply_at]]), NOT(ISBLANK(טבלה1[[#This Row],[ts_booking_at]]))), "Error: Booked without Reply", "OK")</f>
        <v>OK</v>
      </c>
      <c r="S41" t="s">
        <v>6019</v>
      </c>
    </row>
    <row r="42" spans="1:19" x14ac:dyDescent="0.25">
      <c r="A42" s="4" t="s">
        <v>115</v>
      </c>
      <c r="B42" s="4" t="s">
        <v>116</v>
      </c>
      <c r="C42" s="4" t="s">
        <v>117</v>
      </c>
      <c r="D42" s="1">
        <v>41921.666666666664</v>
      </c>
      <c r="E42" s="1">
        <v>41921.684629629628</v>
      </c>
      <c r="F42" s="1">
        <v>41921.712962962964</v>
      </c>
      <c r="G42" s="1">
        <v>41921.712962962964</v>
      </c>
      <c r="H42" s="2">
        <v>41929</v>
      </c>
      <c r="I42" s="2">
        <v>41932</v>
      </c>
      <c r="J42" s="3">
        <v>2</v>
      </c>
      <c r="K42" s="3">
        <v>12</v>
      </c>
      <c r="L42">
        <f>טבלה1[[#This Row],[ds_checkout]]-טבלה1[[#This Row],[ds_checkin]]</f>
        <v>3</v>
      </c>
      <c r="M42">
        <f>IF(ISBLANK(טבלה1[[#This Row],[ts_reply_at]]), "", (טבלה1[[#This Row],[ts_reply_at]] - טבלה1[[#This Row],[ts_contact_at]]) * 24)</f>
        <v>0.43111111113103107</v>
      </c>
      <c r="N42">
        <f>IF(ISBLANK(טבלה1[[#This Row],[ts_reply_at]]), 0, 1)</f>
        <v>1</v>
      </c>
      <c r="O42">
        <f>IF(ISBLANK(טבלה1[[#This Row],[ts_accepted_at]]), 0, 1)</f>
        <v>1</v>
      </c>
      <c r="P42">
        <f>IF(ISBLANK(טבלה1[[#This Row],[ts_booking_at]]), 0, 1)</f>
        <v>1</v>
      </c>
      <c r="Q42">
        <f>IF(ISBLANK(טבלה1[[#This Row],[ds_checkin]]), "", טבלה1[[#This Row],[ds_checkin]] - טבלה1[[#This Row],[ts_contact_at]])</f>
        <v>7.3333333333357587</v>
      </c>
      <c r="R42" t="str">
        <f>IF(AND(ISBLANK(טבלה1[[#This Row],[ts_reply_at]]), NOT(ISBLANK(טבלה1[[#This Row],[ts_booking_at]]))), "Error: Booked without Reply", "OK")</f>
        <v>OK</v>
      </c>
      <c r="S42" t="s">
        <v>6026</v>
      </c>
    </row>
    <row r="43" spans="1:19" x14ac:dyDescent="0.25">
      <c r="A43" s="4" t="s">
        <v>118</v>
      </c>
      <c r="B43" s="4" t="s">
        <v>119</v>
      </c>
      <c r="C43" s="4" t="s">
        <v>120</v>
      </c>
      <c r="D43" s="1">
        <v>41916.984722222223</v>
      </c>
      <c r="E43" s="1">
        <v>41917.692453703705</v>
      </c>
      <c r="F43" s="1">
        <v>41917.692731481482</v>
      </c>
      <c r="H43" s="2">
        <v>41956</v>
      </c>
      <c r="I43" s="2">
        <v>41960</v>
      </c>
      <c r="J43" s="3">
        <v>2</v>
      </c>
      <c r="K43" s="3">
        <v>9</v>
      </c>
      <c r="L43">
        <f>טבלה1[[#This Row],[ds_checkout]]-טבלה1[[#This Row],[ds_checkin]]</f>
        <v>4</v>
      </c>
      <c r="M43">
        <f>IF(ISBLANK(טבלה1[[#This Row],[ts_reply_at]]), "", (טבלה1[[#This Row],[ts_reply_at]] - טבלה1[[#This Row],[ts_contact_at]]) * 24)</f>
        <v>16.985555555555038</v>
      </c>
      <c r="N43">
        <f>IF(ISBLANK(טבלה1[[#This Row],[ts_reply_at]]), 0, 1)</f>
        <v>1</v>
      </c>
      <c r="O43">
        <f>IF(ISBLANK(טבלה1[[#This Row],[ts_accepted_at]]), 0, 1)</f>
        <v>1</v>
      </c>
      <c r="P43">
        <f>IF(ISBLANK(טבלה1[[#This Row],[ts_booking_at]]), 0, 1)</f>
        <v>0</v>
      </c>
      <c r="Q43">
        <f>IF(ISBLANK(טבלה1[[#This Row],[ds_checkin]]), "", טבלה1[[#This Row],[ds_checkin]] - טבלה1[[#This Row],[ts_contact_at]])</f>
        <v>39.015277777776646</v>
      </c>
      <c r="R43" t="str">
        <f>IF(AND(ISBLANK(טבלה1[[#This Row],[ts_reply_at]]), NOT(ISBLANK(טבלה1[[#This Row],[ts_booking_at]]))), "Error: Booked without Reply", "OK")</f>
        <v>OK</v>
      </c>
      <c r="S43" t="s">
        <v>6019</v>
      </c>
    </row>
    <row r="44" spans="1:19" x14ac:dyDescent="0.25">
      <c r="A44" s="4" t="s">
        <v>121</v>
      </c>
      <c r="B44" s="4" t="s">
        <v>33</v>
      </c>
      <c r="C44" s="4" t="s">
        <v>122</v>
      </c>
      <c r="D44" s="1">
        <v>41922.993750000001</v>
      </c>
      <c r="E44" s="1">
        <v>41923.000821759262</v>
      </c>
      <c r="F44" s="1">
        <v>41926.663622685184</v>
      </c>
      <c r="G44" s="1">
        <v>41926.663622685184</v>
      </c>
      <c r="H44" s="2">
        <v>41956</v>
      </c>
      <c r="I44" s="2">
        <v>41959</v>
      </c>
      <c r="J44" s="3">
        <v>2</v>
      </c>
      <c r="K44" s="3">
        <v>35</v>
      </c>
      <c r="L44">
        <f>טבלה1[[#This Row],[ds_checkout]]-טבלה1[[#This Row],[ds_checkin]]</f>
        <v>3</v>
      </c>
      <c r="M44">
        <f>IF(ISBLANK(טבלה1[[#This Row],[ts_reply_at]]), "", (טבלה1[[#This Row],[ts_reply_at]] - טבלה1[[#This Row],[ts_contact_at]]) * 24)</f>
        <v>0.16972222225740552</v>
      </c>
      <c r="N44">
        <f>IF(ISBLANK(טבלה1[[#This Row],[ts_reply_at]]), 0, 1)</f>
        <v>1</v>
      </c>
      <c r="O44">
        <f>IF(ISBLANK(טבלה1[[#This Row],[ts_accepted_at]]), 0, 1)</f>
        <v>1</v>
      </c>
      <c r="P44">
        <f>IF(ISBLANK(טבלה1[[#This Row],[ts_booking_at]]), 0, 1)</f>
        <v>1</v>
      </c>
      <c r="Q44">
        <f>IF(ISBLANK(טבלה1[[#This Row],[ds_checkin]]), "", טבלה1[[#This Row],[ds_checkin]] - טבלה1[[#This Row],[ts_contact_at]])</f>
        <v>33.006249999998545</v>
      </c>
      <c r="R44" t="str">
        <f>IF(AND(ISBLANK(טבלה1[[#This Row],[ts_reply_at]]), NOT(ISBLANK(טבלה1[[#This Row],[ts_booking_at]]))), "Error: Booked without Reply", "OK")</f>
        <v>OK</v>
      </c>
      <c r="S44" t="s">
        <v>6019</v>
      </c>
    </row>
    <row r="45" spans="1:19" x14ac:dyDescent="0.25">
      <c r="A45" s="4" t="s">
        <v>123</v>
      </c>
      <c r="B45" s="4" t="s">
        <v>124</v>
      </c>
      <c r="C45" s="4" t="s">
        <v>125</v>
      </c>
      <c r="D45" s="1">
        <v>41923.783333333333</v>
      </c>
      <c r="E45" s="1">
        <v>41923.790497685186</v>
      </c>
      <c r="F45" s="1">
        <v>41923.790960648148</v>
      </c>
      <c r="G45" s="1">
        <v>41923.803020833337</v>
      </c>
      <c r="H45" s="2">
        <v>41942</v>
      </c>
      <c r="I45" s="2">
        <v>41943</v>
      </c>
      <c r="J45" s="3">
        <v>2</v>
      </c>
      <c r="K45" s="3">
        <v>28</v>
      </c>
      <c r="L45">
        <f>טבלה1[[#This Row],[ds_checkout]]-טבלה1[[#This Row],[ds_checkin]]</f>
        <v>1</v>
      </c>
      <c r="M45">
        <f>IF(ISBLANK(טבלה1[[#This Row],[ts_reply_at]]), "", (טבלה1[[#This Row],[ts_reply_at]] - טבלה1[[#This Row],[ts_contact_at]]) * 24)</f>
        <v>0.17194444447522983</v>
      </c>
      <c r="N45">
        <f>IF(ISBLANK(טבלה1[[#This Row],[ts_reply_at]]), 0, 1)</f>
        <v>1</v>
      </c>
      <c r="O45">
        <f>IF(ISBLANK(טבלה1[[#This Row],[ts_accepted_at]]), 0, 1)</f>
        <v>1</v>
      </c>
      <c r="P45">
        <f>IF(ISBLANK(טבלה1[[#This Row],[ts_booking_at]]), 0, 1)</f>
        <v>1</v>
      </c>
      <c r="Q45">
        <f>IF(ISBLANK(טבלה1[[#This Row],[ds_checkin]]), "", טבלה1[[#This Row],[ds_checkin]] - טבלה1[[#This Row],[ts_contact_at]])</f>
        <v>18.216666666667152</v>
      </c>
      <c r="R45" t="str">
        <f>IF(AND(ISBLANK(טבלה1[[#This Row],[ts_reply_at]]), NOT(ISBLANK(טבלה1[[#This Row],[ts_booking_at]]))), "Error: Booked without Reply", "OK")</f>
        <v>OK</v>
      </c>
      <c r="S45" t="s">
        <v>6020</v>
      </c>
    </row>
    <row r="46" spans="1:19" x14ac:dyDescent="0.25">
      <c r="A46" s="4" t="s">
        <v>126</v>
      </c>
      <c r="B46" s="4" t="s">
        <v>127</v>
      </c>
      <c r="C46" s="4" t="s">
        <v>128</v>
      </c>
      <c r="D46" s="1">
        <v>41920.496527777781</v>
      </c>
      <c r="E46" s="1">
        <v>41920.697708333333</v>
      </c>
      <c r="H46" s="2">
        <v>41949</v>
      </c>
      <c r="I46" s="2">
        <v>41952</v>
      </c>
      <c r="J46" s="3">
        <v>2</v>
      </c>
      <c r="K46" s="3">
        <v>3</v>
      </c>
      <c r="L46">
        <f>טבלה1[[#This Row],[ds_checkout]]-טבלה1[[#This Row],[ds_checkin]]</f>
        <v>3</v>
      </c>
      <c r="M46">
        <f>IF(ISBLANK(טבלה1[[#This Row],[ts_reply_at]]), "", (טבלה1[[#This Row],[ts_reply_at]] - טבלה1[[#This Row],[ts_contact_at]]) * 24)</f>
        <v>4.8283333332510665</v>
      </c>
      <c r="N46">
        <f>IF(ISBLANK(טבלה1[[#This Row],[ts_reply_at]]), 0, 1)</f>
        <v>1</v>
      </c>
      <c r="O46">
        <f>IF(ISBLANK(טבלה1[[#This Row],[ts_accepted_at]]), 0, 1)</f>
        <v>0</v>
      </c>
      <c r="P46">
        <f>IF(ISBLANK(טבלה1[[#This Row],[ts_booking_at]]), 0, 1)</f>
        <v>0</v>
      </c>
      <c r="Q46">
        <f>IF(ISBLANK(טבלה1[[#This Row],[ds_checkin]]), "", טבלה1[[#This Row],[ds_checkin]] - טבלה1[[#This Row],[ts_contact_at]])</f>
        <v>28.503472222218988</v>
      </c>
      <c r="R46" t="str">
        <f>IF(AND(ISBLANK(טבלה1[[#This Row],[ts_reply_at]]), NOT(ISBLANK(טבלה1[[#This Row],[ts_booking_at]]))), "Error: Booked without Reply", "OK")</f>
        <v>OK</v>
      </c>
      <c r="S46" t="s">
        <v>6026</v>
      </c>
    </row>
    <row r="47" spans="1:19" x14ac:dyDescent="0.25">
      <c r="A47" s="4" t="s">
        <v>126</v>
      </c>
      <c r="B47" s="4" t="s">
        <v>129</v>
      </c>
      <c r="C47" s="4" t="s">
        <v>130</v>
      </c>
      <c r="D47" s="1">
        <v>41920.491666666669</v>
      </c>
      <c r="E47" s="1">
        <v>41920.561122685183</v>
      </c>
      <c r="H47" s="2">
        <v>41949</v>
      </c>
      <c r="I47" s="2">
        <v>41952</v>
      </c>
      <c r="J47" s="3">
        <v>2</v>
      </c>
      <c r="K47" s="3">
        <v>2</v>
      </c>
      <c r="L47">
        <f>טבלה1[[#This Row],[ds_checkout]]-טבלה1[[#This Row],[ds_checkin]]</f>
        <v>3</v>
      </c>
      <c r="M47">
        <f>IF(ISBLANK(טבלה1[[#This Row],[ts_reply_at]]), "", (טבלה1[[#This Row],[ts_reply_at]] - טבלה1[[#This Row],[ts_contact_at]]) * 24)</f>
        <v>1.6669444443541579</v>
      </c>
      <c r="N47">
        <f>IF(ISBLANK(טבלה1[[#This Row],[ts_reply_at]]), 0, 1)</f>
        <v>1</v>
      </c>
      <c r="O47">
        <f>IF(ISBLANK(טבלה1[[#This Row],[ts_accepted_at]]), 0, 1)</f>
        <v>0</v>
      </c>
      <c r="P47">
        <f>IF(ISBLANK(טבלה1[[#This Row],[ts_booking_at]]), 0, 1)</f>
        <v>0</v>
      </c>
      <c r="Q47">
        <f>IF(ISBLANK(טבלה1[[#This Row],[ds_checkin]]), "", טבלה1[[#This Row],[ds_checkin]] - טבלה1[[#This Row],[ts_contact_at]])</f>
        <v>28.508333333331393</v>
      </c>
      <c r="R47" t="str">
        <f>IF(AND(ISBLANK(טבלה1[[#This Row],[ts_reply_at]]), NOT(ISBLANK(טבלה1[[#This Row],[ts_booking_at]]))), "Error: Booked without Reply", "OK")</f>
        <v>OK</v>
      </c>
      <c r="S47" t="s">
        <v>6026</v>
      </c>
    </row>
    <row r="48" spans="1:19" x14ac:dyDescent="0.25">
      <c r="A48" s="4" t="s">
        <v>126</v>
      </c>
      <c r="B48" s="4" t="s">
        <v>131</v>
      </c>
      <c r="C48" s="4" t="s">
        <v>132</v>
      </c>
      <c r="D48" s="1">
        <v>41920.55972222222</v>
      </c>
      <c r="E48" s="1">
        <v>41920.642766203702</v>
      </c>
      <c r="H48" s="2">
        <v>41949</v>
      </c>
      <c r="I48" s="2">
        <v>41952</v>
      </c>
      <c r="J48" s="3">
        <v>2</v>
      </c>
      <c r="K48" s="3">
        <v>2</v>
      </c>
      <c r="L48">
        <f>טבלה1[[#This Row],[ds_checkout]]-טבלה1[[#This Row],[ds_checkin]]</f>
        <v>3</v>
      </c>
      <c r="M48">
        <f>IF(ISBLANK(טבלה1[[#This Row],[ts_reply_at]]), "", (טבלה1[[#This Row],[ts_reply_at]] - טבלה1[[#This Row],[ts_contact_at]]) * 24)</f>
        <v>1.9930555555620231</v>
      </c>
      <c r="N48">
        <f>IF(ISBLANK(טבלה1[[#This Row],[ts_reply_at]]), 0, 1)</f>
        <v>1</v>
      </c>
      <c r="O48">
        <f>IF(ISBLANK(טבלה1[[#This Row],[ts_accepted_at]]), 0, 1)</f>
        <v>0</v>
      </c>
      <c r="P48">
        <f>IF(ISBLANK(טבלה1[[#This Row],[ts_booking_at]]), 0, 1)</f>
        <v>0</v>
      </c>
      <c r="Q48">
        <f>IF(ISBLANK(טבלה1[[#This Row],[ds_checkin]]), "", טבלה1[[#This Row],[ds_checkin]] - טבלה1[[#This Row],[ts_contact_at]])</f>
        <v>28.440277777779556</v>
      </c>
      <c r="R48" t="str">
        <f>IF(AND(ISBLANK(טבלה1[[#This Row],[ts_reply_at]]), NOT(ISBLANK(טבלה1[[#This Row],[ts_booking_at]]))), "Error: Booked without Reply", "OK")</f>
        <v>OK</v>
      </c>
      <c r="S48" t="s">
        <v>6026</v>
      </c>
    </row>
    <row r="49" spans="1:19" x14ac:dyDescent="0.25">
      <c r="A49" s="4" t="s">
        <v>126</v>
      </c>
      <c r="B49" s="4" t="s">
        <v>133</v>
      </c>
      <c r="C49" s="4" t="s">
        <v>134</v>
      </c>
      <c r="D49" s="1">
        <v>41920.49722222222</v>
      </c>
      <c r="E49" s="1">
        <v>41920.77238425926</v>
      </c>
      <c r="F49" s="1">
        <v>41920.772453703707</v>
      </c>
      <c r="H49" s="2">
        <v>41949</v>
      </c>
      <c r="I49" s="2">
        <v>41952</v>
      </c>
      <c r="J49" s="3">
        <v>2</v>
      </c>
      <c r="K49" s="3">
        <v>3</v>
      </c>
      <c r="L49">
        <f>טבלה1[[#This Row],[ds_checkout]]-טבלה1[[#This Row],[ds_checkin]]</f>
        <v>3</v>
      </c>
      <c r="M49">
        <f>IF(ISBLANK(טבלה1[[#This Row],[ts_reply_at]]), "", (טבלה1[[#This Row],[ts_reply_at]] - טבלה1[[#This Row],[ts_contact_at]]) * 24)</f>
        <v>6.6038888889597729</v>
      </c>
      <c r="N49">
        <f>IF(ISBLANK(טבלה1[[#This Row],[ts_reply_at]]), 0, 1)</f>
        <v>1</v>
      </c>
      <c r="O49">
        <f>IF(ISBLANK(טבלה1[[#This Row],[ts_accepted_at]]), 0, 1)</f>
        <v>1</v>
      </c>
      <c r="P49">
        <f>IF(ISBLANK(טבלה1[[#This Row],[ts_booking_at]]), 0, 1)</f>
        <v>0</v>
      </c>
      <c r="Q49">
        <f>IF(ISBLANK(טבלה1[[#This Row],[ds_checkin]]), "", טבלה1[[#This Row],[ds_checkin]] - טבלה1[[#This Row],[ts_contact_at]])</f>
        <v>28.502777777779556</v>
      </c>
      <c r="R49" t="str">
        <f>IF(AND(ISBLANK(טבלה1[[#This Row],[ts_reply_at]]), NOT(ISBLANK(טבלה1[[#This Row],[ts_booking_at]]))), "Error: Booked without Reply", "OK")</f>
        <v>OK</v>
      </c>
      <c r="S49" t="s">
        <v>6026</v>
      </c>
    </row>
    <row r="50" spans="1:19" x14ac:dyDescent="0.25">
      <c r="A50" s="4" t="s">
        <v>126</v>
      </c>
      <c r="B50" s="4" t="s">
        <v>135</v>
      </c>
      <c r="C50" s="4" t="s">
        <v>136</v>
      </c>
      <c r="D50" s="1">
        <v>41920.571527777778</v>
      </c>
      <c r="E50" s="1">
        <v>41920.587164351855</v>
      </c>
      <c r="H50" s="2">
        <v>41949</v>
      </c>
      <c r="I50" s="2">
        <v>41952</v>
      </c>
      <c r="J50" s="3">
        <v>2</v>
      </c>
      <c r="K50" s="3">
        <v>2</v>
      </c>
      <c r="L50">
        <f>טבלה1[[#This Row],[ds_checkout]]-טבלה1[[#This Row],[ds_checkin]]</f>
        <v>3</v>
      </c>
      <c r="M50">
        <f>IF(ISBLANK(טבלה1[[#This Row],[ts_reply_at]]), "", (טבלה1[[#This Row],[ts_reply_at]] - טבלה1[[#This Row],[ts_contact_at]]) * 24)</f>
        <v>0.37527777784271166</v>
      </c>
      <c r="N50">
        <f>IF(ISBLANK(טבלה1[[#This Row],[ts_reply_at]]), 0, 1)</f>
        <v>1</v>
      </c>
      <c r="O50">
        <f>IF(ISBLANK(טבלה1[[#This Row],[ts_accepted_at]]), 0, 1)</f>
        <v>0</v>
      </c>
      <c r="P50">
        <f>IF(ISBLANK(טבלה1[[#This Row],[ts_booking_at]]), 0, 1)</f>
        <v>0</v>
      </c>
      <c r="Q50">
        <f>IF(ISBLANK(טבלה1[[#This Row],[ds_checkin]]), "", טבלה1[[#This Row],[ds_checkin]] - טבלה1[[#This Row],[ts_contact_at]])</f>
        <v>28.428472222221899</v>
      </c>
      <c r="R50" t="str">
        <f>IF(AND(ISBLANK(טבלה1[[#This Row],[ts_reply_at]]), NOT(ISBLANK(טבלה1[[#This Row],[ts_booking_at]]))), "Error: Booked without Reply", "OK")</f>
        <v>OK</v>
      </c>
      <c r="S50" t="s">
        <v>6026</v>
      </c>
    </row>
    <row r="51" spans="1:19" x14ac:dyDescent="0.25">
      <c r="A51" s="4" t="s">
        <v>126</v>
      </c>
      <c r="B51" s="4" t="s">
        <v>137</v>
      </c>
      <c r="C51" s="4" t="s">
        <v>138</v>
      </c>
      <c r="D51" s="1">
        <v>41920.563888888886</v>
      </c>
      <c r="E51" s="1">
        <v>41920.573437500003</v>
      </c>
      <c r="F51" s="1">
        <v>41920.573437500003</v>
      </c>
      <c r="H51" s="2">
        <v>41949</v>
      </c>
      <c r="I51" s="2">
        <v>41952</v>
      </c>
      <c r="J51" s="3">
        <v>2</v>
      </c>
      <c r="K51" s="3">
        <v>3</v>
      </c>
      <c r="L51">
        <f>טבלה1[[#This Row],[ds_checkout]]-טבלה1[[#This Row],[ds_checkin]]</f>
        <v>3</v>
      </c>
      <c r="M51">
        <f>IF(ISBLANK(טבלה1[[#This Row],[ts_reply_at]]), "", (טבלה1[[#This Row],[ts_reply_at]] - טבלה1[[#This Row],[ts_contact_at]]) * 24)</f>
        <v>0.22916666680248454</v>
      </c>
      <c r="N51">
        <f>IF(ISBLANK(טבלה1[[#This Row],[ts_reply_at]]), 0, 1)</f>
        <v>1</v>
      </c>
      <c r="O51">
        <f>IF(ISBLANK(טבלה1[[#This Row],[ts_accepted_at]]), 0, 1)</f>
        <v>1</v>
      </c>
      <c r="P51">
        <f>IF(ISBLANK(טבלה1[[#This Row],[ts_booking_at]]), 0, 1)</f>
        <v>0</v>
      </c>
      <c r="Q51">
        <f>IF(ISBLANK(טבלה1[[#This Row],[ds_checkin]]), "", טבלה1[[#This Row],[ds_checkin]] - טבלה1[[#This Row],[ts_contact_at]])</f>
        <v>28.43611111111386</v>
      </c>
      <c r="R51" t="str">
        <f>IF(AND(ISBLANK(טבלה1[[#This Row],[ts_reply_at]]), NOT(ISBLANK(טבלה1[[#This Row],[ts_booking_at]]))), "Error: Booked without Reply", "OK")</f>
        <v>OK</v>
      </c>
      <c r="S51" t="s">
        <v>6026</v>
      </c>
    </row>
    <row r="52" spans="1:19" x14ac:dyDescent="0.25">
      <c r="A52" s="4" t="s">
        <v>126</v>
      </c>
      <c r="B52" s="4" t="s">
        <v>139</v>
      </c>
      <c r="C52" s="4" t="s">
        <v>140</v>
      </c>
      <c r="D52" s="1">
        <v>41920.491666666669</v>
      </c>
      <c r="E52" s="1">
        <v>41920.519826388889</v>
      </c>
      <c r="F52" s="1">
        <v>41920.800381944442</v>
      </c>
      <c r="H52" s="2">
        <v>41949</v>
      </c>
      <c r="I52" s="2">
        <v>41952</v>
      </c>
      <c r="J52" s="3">
        <v>2</v>
      </c>
      <c r="K52" s="3">
        <v>5</v>
      </c>
      <c r="L52">
        <f>טבלה1[[#This Row],[ds_checkout]]-טבלה1[[#This Row],[ds_checkin]]</f>
        <v>3</v>
      </c>
      <c r="M52">
        <f>IF(ISBLANK(טבלה1[[#This Row],[ts_reply_at]]), "", (טבלה1[[#This Row],[ts_reply_at]] - טבלה1[[#This Row],[ts_contact_at]]) * 24)</f>
        <v>0.6758333332836628</v>
      </c>
      <c r="N52">
        <f>IF(ISBLANK(טבלה1[[#This Row],[ts_reply_at]]), 0, 1)</f>
        <v>1</v>
      </c>
      <c r="O52">
        <f>IF(ISBLANK(טבלה1[[#This Row],[ts_accepted_at]]), 0, 1)</f>
        <v>1</v>
      </c>
      <c r="P52">
        <f>IF(ISBLANK(טבלה1[[#This Row],[ts_booking_at]]), 0, 1)</f>
        <v>0</v>
      </c>
      <c r="Q52">
        <f>IF(ISBLANK(טבלה1[[#This Row],[ds_checkin]]), "", טבלה1[[#This Row],[ds_checkin]] - טבלה1[[#This Row],[ts_contact_at]])</f>
        <v>28.508333333331393</v>
      </c>
      <c r="R52" t="str">
        <f>IF(AND(ISBLANK(טבלה1[[#This Row],[ts_reply_at]]), NOT(ISBLANK(טבלה1[[#This Row],[ts_booking_at]]))), "Error: Booked without Reply", "OK")</f>
        <v>OK</v>
      </c>
      <c r="S52" t="s">
        <v>6026</v>
      </c>
    </row>
    <row r="53" spans="1:19" x14ac:dyDescent="0.25">
      <c r="A53" s="4" t="s">
        <v>141</v>
      </c>
      <c r="B53" s="4" t="s">
        <v>142</v>
      </c>
      <c r="C53" s="4" t="s">
        <v>143</v>
      </c>
      <c r="D53" s="1">
        <v>41914.958333333336</v>
      </c>
      <c r="E53" s="1">
        <v>41915.396828703706</v>
      </c>
      <c r="H53" s="2">
        <v>42081</v>
      </c>
      <c r="I53" s="2">
        <v>42083</v>
      </c>
      <c r="J53" s="3">
        <v>1</v>
      </c>
      <c r="K53" s="3">
        <v>5</v>
      </c>
      <c r="L53">
        <f>טבלה1[[#This Row],[ds_checkout]]-טבלה1[[#This Row],[ds_checkin]]</f>
        <v>2</v>
      </c>
      <c r="M53">
        <f>IF(ISBLANK(טבלה1[[#This Row],[ts_reply_at]]), "", (טבלה1[[#This Row],[ts_reply_at]] - טבלה1[[#This Row],[ts_contact_at]]) * 24)</f>
        <v>10.523888888885267</v>
      </c>
      <c r="N53">
        <f>IF(ISBLANK(טבלה1[[#This Row],[ts_reply_at]]), 0, 1)</f>
        <v>1</v>
      </c>
      <c r="O53">
        <f>IF(ISBLANK(טבלה1[[#This Row],[ts_accepted_at]]), 0, 1)</f>
        <v>0</v>
      </c>
      <c r="P53">
        <f>IF(ISBLANK(טבלה1[[#This Row],[ts_booking_at]]), 0, 1)</f>
        <v>0</v>
      </c>
      <c r="Q53">
        <f>IF(ISBLANK(טבלה1[[#This Row],[ds_checkin]]), "", טבלה1[[#This Row],[ds_checkin]] - טבלה1[[#This Row],[ts_contact_at]])</f>
        <v>166.04166666666424</v>
      </c>
      <c r="R53" t="str">
        <f>IF(AND(ISBLANK(טבלה1[[#This Row],[ts_reply_at]]), NOT(ISBLANK(טבלה1[[#This Row],[ts_booking_at]]))), "Error: Booked without Reply", "OK")</f>
        <v>OK</v>
      </c>
      <c r="S53" t="s">
        <v>6016</v>
      </c>
    </row>
    <row r="54" spans="1:19" x14ac:dyDescent="0.25">
      <c r="A54" s="4" t="s">
        <v>141</v>
      </c>
      <c r="B54" s="4" t="s">
        <v>144</v>
      </c>
      <c r="C54" s="4" t="s">
        <v>145</v>
      </c>
      <c r="D54" s="1">
        <v>41915.623611111114</v>
      </c>
      <c r="E54" s="1">
        <v>41915.745729166665</v>
      </c>
      <c r="F54" s="1">
        <v>41915.745729166665</v>
      </c>
      <c r="H54" s="2">
        <v>42081</v>
      </c>
      <c r="I54" s="2">
        <v>42129</v>
      </c>
      <c r="J54" s="3">
        <v>1</v>
      </c>
      <c r="K54" s="3">
        <v>4</v>
      </c>
      <c r="L54">
        <f>טבלה1[[#This Row],[ds_checkout]]-טבלה1[[#This Row],[ds_checkin]]</f>
        <v>48</v>
      </c>
      <c r="M54">
        <f>IF(ISBLANK(טבלה1[[#This Row],[ts_reply_at]]), "", (טבלה1[[#This Row],[ts_reply_at]] - טבלה1[[#This Row],[ts_contact_at]]) * 24)</f>
        <v>2.9308333332301117</v>
      </c>
      <c r="N54">
        <f>IF(ISBLANK(טבלה1[[#This Row],[ts_reply_at]]), 0, 1)</f>
        <v>1</v>
      </c>
      <c r="O54">
        <f>IF(ISBLANK(טבלה1[[#This Row],[ts_accepted_at]]), 0, 1)</f>
        <v>1</v>
      </c>
      <c r="P54">
        <f>IF(ISBLANK(טבלה1[[#This Row],[ts_booking_at]]), 0, 1)</f>
        <v>0</v>
      </c>
      <c r="Q54">
        <f>IF(ISBLANK(טבלה1[[#This Row],[ds_checkin]]), "", טבלה1[[#This Row],[ds_checkin]] - טבלה1[[#This Row],[ts_contact_at]])</f>
        <v>165.37638888888614</v>
      </c>
      <c r="R54" t="str">
        <f>IF(AND(ISBLANK(טבלה1[[#This Row],[ts_reply_at]]), NOT(ISBLANK(טבלה1[[#This Row],[ts_booking_at]]))), "Error: Booked without Reply", "OK")</f>
        <v>OK</v>
      </c>
      <c r="S54" t="s">
        <v>6016</v>
      </c>
    </row>
    <row r="55" spans="1:19" x14ac:dyDescent="0.25">
      <c r="A55" s="4" t="s">
        <v>141</v>
      </c>
      <c r="B55" s="4" t="s">
        <v>146</v>
      </c>
      <c r="C55" s="4" t="s">
        <v>147</v>
      </c>
      <c r="D55" s="1">
        <v>41914.943749999999</v>
      </c>
      <c r="E55" s="1">
        <v>41915.420266203706</v>
      </c>
      <c r="H55" s="2">
        <v>42081</v>
      </c>
      <c r="I55" s="2">
        <v>42083</v>
      </c>
      <c r="J55" s="3">
        <v>1</v>
      </c>
      <c r="K55" s="3">
        <v>2</v>
      </c>
      <c r="L55">
        <f>טבלה1[[#This Row],[ds_checkout]]-טבלה1[[#This Row],[ds_checkin]]</f>
        <v>2</v>
      </c>
      <c r="M55">
        <f>IF(ISBLANK(טבלה1[[#This Row],[ts_reply_at]]), "", (טבלה1[[#This Row],[ts_reply_at]] - טבלה1[[#This Row],[ts_contact_at]]) * 24)</f>
        <v>11.436388888978399</v>
      </c>
      <c r="N55">
        <f>IF(ISBLANK(טבלה1[[#This Row],[ts_reply_at]]), 0, 1)</f>
        <v>1</v>
      </c>
      <c r="O55">
        <f>IF(ISBLANK(טבלה1[[#This Row],[ts_accepted_at]]), 0, 1)</f>
        <v>0</v>
      </c>
      <c r="P55">
        <f>IF(ISBLANK(טבלה1[[#This Row],[ts_booking_at]]), 0, 1)</f>
        <v>0</v>
      </c>
      <c r="Q55">
        <f>IF(ISBLANK(טבלה1[[#This Row],[ds_checkin]]), "", טבלה1[[#This Row],[ds_checkin]] - טבלה1[[#This Row],[ts_contact_at]])</f>
        <v>166.05625000000146</v>
      </c>
      <c r="R55" t="str">
        <f>IF(AND(ISBLANK(טבלה1[[#This Row],[ts_reply_at]]), NOT(ISBLANK(טבלה1[[#This Row],[ts_booking_at]]))), "Error: Booked without Reply", "OK")</f>
        <v>OK</v>
      </c>
      <c r="S55" t="s">
        <v>6016</v>
      </c>
    </row>
    <row r="56" spans="1:19" x14ac:dyDescent="0.25">
      <c r="A56" s="4" t="s">
        <v>141</v>
      </c>
      <c r="B56" s="4" t="s">
        <v>148</v>
      </c>
      <c r="C56" s="4" t="s">
        <v>149</v>
      </c>
      <c r="D56" s="1">
        <v>41914.946527777778</v>
      </c>
      <c r="E56" s="1">
        <v>41915.454328703701</v>
      </c>
      <c r="H56" s="2">
        <v>42081</v>
      </c>
      <c r="I56" s="2">
        <v>42083</v>
      </c>
      <c r="J56" s="3">
        <v>1</v>
      </c>
      <c r="K56" s="3">
        <v>2</v>
      </c>
      <c r="L56">
        <f>טבלה1[[#This Row],[ds_checkout]]-טבלה1[[#This Row],[ds_checkin]]</f>
        <v>2</v>
      </c>
      <c r="M56">
        <f>IF(ISBLANK(טבלה1[[#This Row],[ts_reply_at]]), "", (טבלה1[[#This Row],[ts_reply_at]] - טבלה1[[#This Row],[ts_contact_at]]) * 24)</f>
        <v>12.187222222157288</v>
      </c>
      <c r="N56">
        <f>IF(ISBLANK(טבלה1[[#This Row],[ts_reply_at]]), 0, 1)</f>
        <v>1</v>
      </c>
      <c r="O56">
        <f>IF(ISBLANK(טבלה1[[#This Row],[ts_accepted_at]]), 0, 1)</f>
        <v>0</v>
      </c>
      <c r="P56">
        <f>IF(ISBLANK(טבלה1[[#This Row],[ts_booking_at]]), 0, 1)</f>
        <v>0</v>
      </c>
      <c r="Q56">
        <f>IF(ISBLANK(טבלה1[[#This Row],[ds_checkin]]), "", טבלה1[[#This Row],[ds_checkin]] - טבלה1[[#This Row],[ts_contact_at]])</f>
        <v>166.0534722222219</v>
      </c>
      <c r="R56" t="str">
        <f>IF(AND(ISBLANK(טבלה1[[#This Row],[ts_reply_at]]), NOT(ISBLANK(טבלה1[[#This Row],[ts_booking_at]]))), "Error: Booked without Reply", "OK")</f>
        <v>OK</v>
      </c>
      <c r="S56" t="s">
        <v>6016</v>
      </c>
    </row>
    <row r="57" spans="1:19" x14ac:dyDescent="0.25">
      <c r="A57" s="4" t="s">
        <v>141</v>
      </c>
      <c r="B57" s="4" t="s">
        <v>150</v>
      </c>
      <c r="C57" s="4" t="s">
        <v>151</v>
      </c>
      <c r="D57" s="1">
        <v>41914.949999999997</v>
      </c>
      <c r="E57" s="1">
        <v>41914.958009259259</v>
      </c>
      <c r="H57" s="2">
        <v>42081</v>
      </c>
      <c r="I57" s="2">
        <v>42083</v>
      </c>
      <c r="J57" s="3">
        <v>1</v>
      </c>
      <c r="K57" s="3">
        <v>8</v>
      </c>
      <c r="L57">
        <f>טבלה1[[#This Row],[ds_checkout]]-טבלה1[[#This Row],[ds_checkin]]</f>
        <v>2</v>
      </c>
      <c r="M57">
        <f>IF(ISBLANK(טבלה1[[#This Row],[ts_reply_at]]), "", (טבלה1[[#This Row],[ts_reply_at]] - טבלה1[[#This Row],[ts_contact_at]]) * 24)</f>
        <v>0.19222222227836028</v>
      </c>
      <c r="N57">
        <f>IF(ISBLANK(טבלה1[[#This Row],[ts_reply_at]]), 0, 1)</f>
        <v>1</v>
      </c>
      <c r="O57">
        <f>IF(ISBLANK(טבלה1[[#This Row],[ts_accepted_at]]), 0, 1)</f>
        <v>0</v>
      </c>
      <c r="P57">
        <f>IF(ISBLANK(טבלה1[[#This Row],[ts_booking_at]]), 0, 1)</f>
        <v>0</v>
      </c>
      <c r="Q57">
        <f>IF(ISBLANK(טבלה1[[#This Row],[ds_checkin]]), "", טבלה1[[#This Row],[ds_checkin]] - טבלה1[[#This Row],[ts_contact_at]])</f>
        <v>166.05000000000291</v>
      </c>
      <c r="R57" t="str">
        <f>IF(AND(ISBLANK(טבלה1[[#This Row],[ts_reply_at]]), NOT(ISBLANK(טבלה1[[#This Row],[ts_booking_at]]))), "Error: Booked without Reply", "OK")</f>
        <v>OK</v>
      </c>
      <c r="S57" t="s">
        <v>6016</v>
      </c>
    </row>
    <row r="58" spans="1:19" x14ac:dyDescent="0.25">
      <c r="A58" s="4" t="s">
        <v>141</v>
      </c>
      <c r="B58" s="4" t="s">
        <v>152</v>
      </c>
      <c r="C58" s="4" t="s">
        <v>153</v>
      </c>
      <c r="D58" s="1">
        <v>41913.774305555555</v>
      </c>
      <c r="E58" s="1">
        <v>41914.130891203706</v>
      </c>
      <c r="H58" s="2">
        <v>42083</v>
      </c>
      <c r="I58" s="2">
        <v>42087</v>
      </c>
      <c r="J58" s="3">
        <v>1</v>
      </c>
      <c r="K58" s="3">
        <v>5</v>
      </c>
      <c r="L58">
        <f>טבלה1[[#This Row],[ds_checkout]]-טבלה1[[#This Row],[ds_checkin]]</f>
        <v>4</v>
      </c>
      <c r="M58">
        <f>IF(ISBLANK(טבלה1[[#This Row],[ts_reply_at]]), "", (טבלה1[[#This Row],[ts_reply_at]] - טבלה1[[#This Row],[ts_contact_at]]) * 24)</f>
        <v>8.558055555622559</v>
      </c>
      <c r="N58">
        <f>IF(ISBLANK(טבלה1[[#This Row],[ts_reply_at]]), 0, 1)</f>
        <v>1</v>
      </c>
      <c r="O58">
        <f>IF(ISBLANK(טבלה1[[#This Row],[ts_accepted_at]]), 0, 1)</f>
        <v>0</v>
      </c>
      <c r="P58">
        <f>IF(ISBLANK(טבלה1[[#This Row],[ts_booking_at]]), 0, 1)</f>
        <v>0</v>
      </c>
      <c r="Q58">
        <f>IF(ISBLANK(טבלה1[[#This Row],[ds_checkin]]), "", טבלה1[[#This Row],[ds_checkin]] - טבלה1[[#This Row],[ts_contact_at]])</f>
        <v>169.22569444444525</v>
      </c>
      <c r="R58" t="str">
        <f>IF(AND(ISBLANK(טבלה1[[#This Row],[ts_reply_at]]), NOT(ISBLANK(טבלה1[[#This Row],[ts_booking_at]]))), "Error: Booked without Reply", "OK")</f>
        <v>OK</v>
      </c>
      <c r="S58" t="s">
        <v>6016</v>
      </c>
    </row>
    <row r="59" spans="1:19" x14ac:dyDescent="0.25">
      <c r="A59" s="4" t="s">
        <v>141</v>
      </c>
      <c r="B59" s="4" t="s">
        <v>105</v>
      </c>
      <c r="C59" s="4" t="s">
        <v>106</v>
      </c>
      <c r="D59" s="1">
        <v>41914.94027777778</v>
      </c>
      <c r="E59" s="1">
        <v>41914.951192129629</v>
      </c>
      <c r="H59" s="2">
        <v>42081</v>
      </c>
      <c r="I59" s="2">
        <v>42083</v>
      </c>
      <c r="J59" s="3">
        <v>1</v>
      </c>
      <c r="K59" s="3">
        <v>12</v>
      </c>
      <c r="L59">
        <f>טבלה1[[#This Row],[ds_checkout]]-טבלה1[[#This Row],[ds_checkin]]</f>
        <v>2</v>
      </c>
      <c r="M59">
        <f>IF(ISBLANK(טבלה1[[#This Row],[ts_reply_at]]), "", (טבלה1[[#This Row],[ts_reply_at]] - טבלה1[[#This Row],[ts_contact_at]]) * 24)</f>
        <v>0.26194444438442588</v>
      </c>
      <c r="N59">
        <f>IF(ISBLANK(טבלה1[[#This Row],[ts_reply_at]]), 0, 1)</f>
        <v>1</v>
      </c>
      <c r="O59">
        <f>IF(ISBLANK(טבלה1[[#This Row],[ts_accepted_at]]), 0, 1)</f>
        <v>0</v>
      </c>
      <c r="P59">
        <f>IF(ISBLANK(טבלה1[[#This Row],[ts_booking_at]]), 0, 1)</f>
        <v>0</v>
      </c>
      <c r="Q59">
        <f>IF(ISBLANK(טבלה1[[#This Row],[ds_checkin]]), "", טבלה1[[#This Row],[ds_checkin]] - טבלה1[[#This Row],[ts_contact_at]])</f>
        <v>166.05972222222044</v>
      </c>
      <c r="R59" t="str">
        <f>IF(AND(ISBLANK(טבלה1[[#This Row],[ts_reply_at]]), NOT(ISBLANK(טבלה1[[#This Row],[ts_booking_at]]))), "Error: Booked without Reply", "OK")</f>
        <v>OK</v>
      </c>
      <c r="S59" t="s">
        <v>6016</v>
      </c>
    </row>
    <row r="60" spans="1:19" x14ac:dyDescent="0.25">
      <c r="A60" s="4" t="s">
        <v>141</v>
      </c>
      <c r="B60" s="4" t="s">
        <v>154</v>
      </c>
      <c r="C60" s="4" t="s">
        <v>155</v>
      </c>
      <c r="D60" s="1">
        <v>41914.965277777781</v>
      </c>
      <c r="E60" s="1">
        <v>41914.969872685186</v>
      </c>
      <c r="H60" s="2">
        <v>42081</v>
      </c>
      <c r="I60" s="2">
        <v>42083</v>
      </c>
      <c r="J60" s="3">
        <v>1</v>
      </c>
      <c r="K60" s="3">
        <v>3</v>
      </c>
      <c r="L60">
        <f>טבלה1[[#This Row],[ds_checkout]]-טבלה1[[#This Row],[ds_checkin]]</f>
        <v>2</v>
      </c>
      <c r="M60">
        <f>IF(ISBLANK(טבלה1[[#This Row],[ts_reply_at]]), "", (טבלה1[[#This Row],[ts_reply_at]] - טבלה1[[#This Row],[ts_contact_at]]) * 24)</f>
        <v>0.1102777777123265</v>
      </c>
      <c r="N60">
        <f>IF(ISBLANK(טבלה1[[#This Row],[ts_reply_at]]), 0, 1)</f>
        <v>1</v>
      </c>
      <c r="O60">
        <f>IF(ISBLANK(טבלה1[[#This Row],[ts_accepted_at]]), 0, 1)</f>
        <v>0</v>
      </c>
      <c r="P60">
        <f>IF(ISBLANK(טבלה1[[#This Row],[ts_booking_at]]), 0, 1)</f>
        <v>0</v>
      </c>
      <c r="Q60">
        <f>IF(ISBLANK(טבלה1[[#This Row],[ds_checkin]]), "", טבלה1[[#This Row],[ds_checkin]] - טבלה1[[#This Row],[ts_contact_at]])</f>
        <v>166.03472222221899</v>
      </c>
      <c r="R60" t="str">
        <f>IF(AND(ISBLANK(טבלה1[[#This Row],[ts_reply_at]]), NOT(ISBLANK(טבלה1[[#This Row],[ts_booking_at]]))), "Error: Booked without Reply", "OK")</f>
        <v>OK</v>
      </c>
      <c r="S60" t="s">
        <v>6016</v>
      </c>
    </row>
    <row r="61" spans="1:19" x14ac:dyDescent="0.25">
      <c r="A61" s="4" t="s">
        <v>141</v>
      </c>
      <c r="B61" s="4" t="s">
        <v>156</v>
      </c>
      <c r="C61" s="4" t="s">
        <v>157</v>
      </c>
      <c r="D61" s="1">
        <v>41914.95416666667</v>
      </c>
      <c r="E61" s="1">
        <v>41915.48609953704</v>
      </c>
      <c r="F61" s="1">
        <v>41915.60460648148</v>
      </c>
      <c r="H61" s="2">
        <v>42081</v>
      </c>
      <c r="I61" s="2">
        <v>42083</v>
      </c>
      <c r="J61" s="3">
        <v>1</v>
      </c>
      <c r="K61" s="3">
        <v>8</v>
      </c>
      <c r="L61">
        <f>טבלה1[[#This Row],[ds_checkout]]-טבלה1[[#This Row],[ds_checkin]]</f>
        <v>2</v>
      </c>
      <c r="M61">
        <f>IF(ISBLANK(טבלה1[[#This Row],[ts_reply_at]]), "", (טבלה1[[#This Row],[ts_reply_at]] - טבלה1[[#This Row],[ts_contact_at]]) * 24)</f>
        <v>12.766388888878282</v>
      </c>
      <c r="N61">
        <f>IF(ISBLANK(טבלה1[[#This Row],[ts_reply_at]]), 0, 1)</f>
        <v>1</v>
      </c>
      <c r="O61">
        <f>IF(ISBLANK(טבלה1[[#This Row],[ts_accepted_at]]), 0, 1)</f>
        <v>1</v>
      </c>
      <c r="P61">
        <f>IF(ISBLANK(טבלה1[[#This Row],[ts_booking_at]]), 0, 1)</f>
        <v>0</v>
      </c>
      <c r="Q61">
        <f>IF(ISBLANK(טבלה1[[#This Row],[ds_checkin]]), "", טבלה1[[#This Row],[ds_checkin]] - טבלה1[[#This Row],[ts_contact_at]])</f>
        <v>166.04583333332994</v>
      </c>
      <c r="R61" t="str">
        <f>IF(AND(ISBLANK(טבלה1[[#This Row],[ts_reply_at]]), NOT(ISBLANK(טבלה1[[#This Row],[ts_booking_at]]))), "Error: Booked without Reply", "OK")</f>
        <v>OK</v>
      </c>
      <c r="S61" t="s">
        <v>6016</v>
      </c>
    </row>
    <row r="62" spans="1:19" x14ac:dyDescent="0.25">
      <c r="A62" s="4" t="s">
        <v>141</v>
      </c>
      <c r="B62" s="4" t="s">
        <v>30</v>
      </c>
      <c r="C62" s="4" t="s">
        <v>31</v>
      </c>
      <c r="D62" s="1">
        <v>41914.954861111109</v>
      </c>
      <c r="E62" s="1">
        <v>41915.273194444446</v>
      </c>
      <c r="H62" s="2">
        <v>42081</v>
      </c>
      <c r="I62" s="2">
        <v>42083</v>
      </c>
      <c r="J62" s="3">
        <v>1</v>
      </c>
      <c r="K62" s="3">
        <v>2</v>
      </c>
      <c r="L62">
        <f>טבלה1[[#This Row],[ds_checkout]]-טבלה1[[#This Row],[ds_checkin]]</f>
        <v>2</v>
      </c>
      <c r="M62">
        <f>IF(ISBLANK(טבלה1[[#This Row],[ts_reply_at]]), "", (טבלה1[[#This Row],[ts_reply_at]] - טבלה1[[#This Row],[ts_contact_at]]) * 24)</f>
        <v>7.6400000000721775</v>
      </c>
      <c r="N62">
        <f>IF(ISBLANK(טבלה1[[#This Row],[ts_reply_at]]), 0, 1)</f>
        <v>1</v>
      </c>
      <c r="O62">
        <f>IF(ISBLANK(טבלה1[[#This Row],[ts_accepted_at]]), 0, 1)</f>
        <v>0</v>
      </c>
      <c r="P62">
        <f>IF(ISBLANK(טבלה1[[#This Row],[ts_booking_at]]), 0, 1)</f>
        <v>0</v>
      </c>
      <c r="Q62">
        <f>IF(ISBLANK(טבלה1[[#This Row],[ds_checkin]]), "", טבלה1[[#This Row],[ds_checkin]] - טבלה1[[#This Row],[ts_contact_at]])</f>
        <v>166.04513888889051</v>
      </c>
      <c r="R62" t="str">
        <f>IF(AND(ISBLANK(טבלה1[[#This Row],[ts_reply_at]]), NOT(ISBLANK(טבלה1[[#This Row],[ts_booking_at]]))), "Error: Booked without Reply", "OK")</f>
        <v>OK</v>
      </c>
      <c r="S62" t="s">
        <v>6016</v>
      </c>
    </row>
    <row r="63" spans="1:19" x14ac:dyDescent="0.25">
      <c r="A63" s="4" t="s">
        <v>158</v>
      </c>
      <c r="B63" s="4" t="s">
        <v>159</v>
      </c>
      <c r="C63" s="4" t="s">
        <v>160</v>
      </c>
      <c r="D63" s="1">
        <v>41919.538888888892</v>
      </c>
      <c r="E63" s="1">
        <v>41919.749444444446</v>
      </c>
      <c r="H63" s="2">
        <v>41946</v>
      </c>
      <c r="I63" s="2">
        <v>41950</v>
      </c>
      <c r="J63" s="3">
        <v>3</v>
      </c>
      <c r="K63" s="3">
        <v>2</v>
      </c>
      <c r="L63">
        <f>טבלה1[[#This Row],[ds_checkout]]-טבלה1[[#This Row],[ds_checkin]]</f>
        <v>4</v>
      </c>
      <c r="M63">
        <f>IF(ISBLANK(טבלה1[[#This Row],[ts_reply_at]]), "", (טבלה1[[#This Row],[ts_reply_at]] - טבלה1[[#This Row],[ts_contact_at]]) * 24)</f>
        <v>5.0533333332859911</v>
      </c>
      <c r="N63">
        <f>IF(ISBLANK(טבלה1[[#This Row],[ts_reply_at]]), 0, 1)</f>
        <v>1</v>
      </c>
      <c r="O63">
        <f>IF(ISBLANK(טבלה1[[#This Row],[ts_accepted_at]]), 0, 1)</f>
        <v>0</v>
      </c>
      <c r="P63">
        <f>IF(ISBLANK(טבלה1[[#This Row],[ts_booking_at]]), 0, 1)</f>
        <v>0</v>
      </c>
      <c r="Q63">
        <f>IF(ISBLANK(טבלה1[[#This Row],[ds_checkin]]), "", טבלה1[[#This Row],[ds_checkin]] - טבלה1[[#This Row],[ts_contact_at]])</f>
        <v>26.461111111108039</v>
      </c>
      <c r="R63" t="str">
        <f>IF(AND(ISBLANK(טבלה1[[#This Row],[ts_reply_at]]), NOT(ISBLANK(טבלה1[[#This Row],[ts_booking_at]]))), "Error: Booked without Reply", "OK")</f>
        <v>OK</v>
      </c>
      <c r="S63" t="s">
        <v>6027</v>
      </c>
    </row>
    <row r="64" spans="1:19" x14ac:dyDescent="0.25">
      <c r="A64" s="4" t="s">
        <v>161</v>
      </c>
      <c r="B64" s="4" t="s">
        <v>162</v>
      </c>
      <c r="C64" s="4" t="s">
        <v>163</v>
      </c>
      <c r="D64" s="1">
        <v>41916.736111111109</v>
      </c>
      <c r="E64" s="1">
        <v>41917.29546296296</v>
      </c>
      <c r="H64" s="2">
        <v>41918</v>
      </c>
      <c r="I64" s="2">
        <v>41925</v>
      </c>
      <c r="J64" s="3">
        <v>1</v>
      </c>
      <c r="K64" s="3">
        <v>2</v>
      </c>
      <c r="L64">
        <f>טבלה1[[#This Row],[ds_checkout]]-טבלה1[[#This Row],[ds_checkin]]</f>
        <v>7</v>
      </c>
      <c r="M64">
        <f>IF(ISBLANK(טבלה1[[#This Row],[ts_reply_at]]), "", (טבלה1[[#This Row],[ts_reply_at]] - טבלה1[[#This Row],[ts_contact_at]]) * 24)</f>
        <v>13.42444444441935</v>
      </c>
      <c r="N64">
        <f>IF(ISBLANK(טבלה1[[#This Row],[ts_reply_at]]), 0, 1)</f>
        <v>1</v>
      </c>
      <c r="O64">
        <f>IF(ISBLANK(טבלה1[[#This Row],[ts_accepted_at]]), 0, 1)</f>
        <v>0</v>
      </c>
      <c r="P64">
        <f>IF(ISBLANK(טבלה1[[#This Row],[ts_booking_at]]), 0, 1)</f>
        <v>0</v>
      </c>
      <c r="Q64">
        <f>IF(ISBLANK(טבלה1[[#This Row],[ds_checkin]]), "", טבלה1[[#This Row],[ds_checkin]] - טבלה1[[#This Row],[ts_contact_at]])</f>
        <v>1.2638888888905058</v>
      </c>
      <c r="R64" t="str">
        <f>IF(AND(ISBLANK(טבלה1[[#This Row],[ts_reply_at]]), NOT(ISBLANK(טבלה1[[#This Row],[ts_booking_at]]))), "Error: Booked without Reply", "OK")</f>
        <v>OK</v>
      </c>
      <c r="S64" t="s">
        <v>6022</v>
      </c>
    </row>
    <row r="65" spans="1:19" x14ac:dyDescent="0.25">
      <c r="A65" s="4" t="s">
        <v>161</v>
      </c>
      <c r="B65" s="4" t="s">
        <v>156</v>
      </c>
      <c r="C65" s="4" t="s">
        <v>157</v>
      </c>
      <c r="D65" s="1">
        <v>41917.504166666666</v>
      </c>
      <c r="E65" s="1">
        <v>41917.517638888887</v>
      </c>
      <c r="F65" s="1">
        <v>41917.517638888887</v>
      </c>
      <c r="G65" s="1">
        <v>41917.517638888887</v>
      </c>
      <c r="H65" s="2">
        <v>41918</v>
      </c>
      <c r="I65" s="2">
        <v>41924</v>
      </c>
      <c r="J65" s="3">
        <v>1</v>
      </c>
      <c r="K65" s="3">
        <v>7</v>
      </c>
      <c r="L65">
        <f>טבלה1[[#This Row],[ds_checkout]]-טבלה1[[#This Row],[ds_checkin]]</f>
        <v>6</v>
      </c>
      <c r="M65">
        <f>IF(ISBLANK(טבלה1[[#This Row],[ts_reply_at]]), "", (טבלה1[[#This Row],[ts_reply_at]] - טבלה1[[#This Row],[ts_contact_at]]) * 24)</f>
        <v>0.32333333330461755</v>
      </c>
      <c r="N65">
        <f>IF(ISBLANK(טבלה1[[#This Row],[ts_reply_at]]), 0, 1)</f>
        <v>1</v>
      </c>
      <c r="O65">
        <f>IF(ISBLANK(טבלה1[[#This Row],[ts_accepted_at]]), 0, 1)</f>
        <v>1</v>
      </c>
      <c r="P65">
        <f>IF(ISBLANK(טבלה1[[#This Row],[ts_booking_at]]), 0, 1)</f>
        <v>1</v>
      </c>
      <c r="Q65">
        <f>IF(ISBLANK(טבלה1[[#This Row],[ds_checkin]]), "", טבלה1[[#This Row],[ds_checkin]] - טבלה1[[#This Row],[ts_contact_at]])</f>
        <v>0.49583333333430346</v>
      </c>
      <c r="R65" t="str">
        <f>IF(AND(ISBLANK(טבלה1[[#This Row],[ts_reply_at]]), NOT(ISBLANK(טבלה1[[#This Row],[ts_booking_at]]))), "Error: Booked without Reply", "OK")</f>
        <v>OK</v>
      </c>
      <c r="S65" t="s">
        <v>6022</v>
      </c>
    </row>
    <row r="66" spans="1:19" x14ac:dyDescent="0.25">
      <c r="A66" s="4" t="s">
        <v>164</v>
      </c>
      <c r="B66" s="4" t="s">
        <v>165</v>
      </c>
      <c r="C66" s="4" t="s">
        <v>166</v>
      </c>
      <c r="D66" s="1">
        <v>41932.785416666666</v>
      </c>
      <c r="H66" s="2">
        <v>41946</v>
      </c>
      <c r="I66" s="2">
        <v>41951</v>
      </c>
      <c r="J66" s="3">
        <v>1</v>
      </c>
      <c r="K66" s="3">
        <v>2</v>
      </c>
      <c r="L66">
        <f>טבלה1[[#This Row],[ds_checkout]]-טבלה1[[#This Row],[ds_checkin]]</f>
        <v>5</v>
      </c>
      <c r="M66" t="str">
        <f>IF(ISBLANK(טבלה1[[#This Row],[ts_reply_at]]), "", (טבלה1[[#This Row],[ts_reply_at]] - טבלה1[[#This Row],[ts_contact_at]]) * 24)</f>
        <v/>
      </c>
      <c r="N66">
        <f>IF(ISBLANK(טבלה1[[#This Row],[ts_reply_at]]), 0, 1)</f>
        <v>0</v>
      </c>
      <c r="O66">
        <f>IF(ISBLANK(טבלה1[[#This Row],[ts_accepted_at]]), 0, 1)</f>
        <v>0</v>
      </c>
      <c r="P66">
        <f>IF(ISBLANK(טבלה1[[#This Row],[ts_booking_at]]), 0, 1)</f>
        <v>0</v>
      </c>
      <c r="Q66">
        <f>IF(ISBLANK(טבלה1[[#This Row],[ds_checkin]]), "", טבלה1[[#This Row],[ds_checkin]] - טבלה1[[#This Row],[ts_contact_at]])</f>
        <v>13.214583333334303</v>
      </c>
      <c r="R66" t="str">
        <f>IF(AND(ISBLANK(טבלה1[[#This Row],[ts_reply_at]]), NOT(ISBLANK(טבלה1[[#This Row],[ts_booking_at]]))), "Error: Booked without Reply", "OK")</f>
        <v>OK</v>
      </c>
      <c r="S66" t="s">
        <v>6028</v>
      </c>
    </row>
    <row r="67" spans="1:19" x14ac:dyDescent="0.25">
      <c r="A67" s="4" t="s">
        <v>164</v>
      </c>
      <c r="B67" s="4" t="s">
        <v>22</v>
      </c>
      <c r="C67" s="4" t="s">
        <v>23</v>
      </c>
      <c r="D67" s="1">
        <v>41914.703472222223</v>
      </c>
      <c r="E67" s="1">
        <v>41914.730196759258</v>
      </c>
      <c r="H67" s="2">
        <v>41946</v>
      </c>
      <c r="I67" s="2">
        <v>41951</v>
      </c>
      <c r="J67" s="3">
        <v>2</v>
      </c>
      <c r="K67" s="3">
        <v>3</v>
      </c>
      <c r="L67">
        <f>טבלה1[[#This Row],[ds_checkout]]-טבלה1[[#This Row],[ds_checkin]]</f>
        <v>5</v>
      </c>
      <c r="M67">
        <f>IF(ISBLANK(טבלה1[[#This Row],[ts_reply_at]]), "", (טבלה1[[#This Row],[ts_reply_at]] - טבלה1[[#This Row],[ts_contact_at]]) * 24)</f>
        <v>0.6413888888200745</v>
      </c>
      <c r="N67">
        <f>IF(ISBLANK(טבלה1[[#This Row],[ts_reply_at]]), 0, 1)</f>
        <v>1</v>
      </c>
      <c r="O67">
        <f>IF(ISBLANK(טבלה1[[#This Row],[ts_accepted_at]]), 0, 1)</f>
        <v>0</v>
      </c>
      <c r="P67">
        <f>IF(ISBLANK(טבלה1[[#This Row],[ts_booking_at]]), 0, 1)</f>
        <v>0</v>
      </c>
      <c r="Q67">
        <f>IF(ISBLANK(טבלה1[[#This Row],[ds_checkin]]), "", טבלה1[[#This Row],[ds_checkin]] - טבלה1[[#This Row],[ts_contact_at]])</f>
        <v>31.296527777776646</v>
      </c>
      <c r="R67" t="str">
        <f>IF(AND(ISBLANK(טבלה1[[#This Row],[ts_reply_at]]), NOT(ISBLANK(טבלה1[[#This Row],[ts_booking_at]]))), "Error: Booked without Reply", "OK")</f>
        <v>OK</v>
      </c>
      <c r="S67" t="s">
        <v>6028</v>
      </c>
    </row>
    <row r="68" spans="1:19" x14ac:dyDescent="0.25">
      <c r="A68" s="4" t="s">
        <v>164</v>
      </c>
      <c r="B68" s="4" t="s">
        <v>167</v>
      </c>
      <c r="C68" s="4" t="s">
        <v>168</v>
      </c>
      <c r="D68" s="1">
        <v>41932.810416666667</v>
      </c>
      <c r="E68" s="1">
        <v>41932.815092592595</v>
      </c>
      <c r="F68" s="1">
        <v>41932.815092592595</v>
      </c>
      <c r="G68" s="1">
        <v>41933.499745370369</v>
      </c>
      <c r="H68" s="2">
        <v>41946</v>
      </c>
      <c r="I68" s="2">
        <v>41951</v>
      </c>
      <c r="J68" s="3">
        <v>1</v>
      </c>
      <c r="K68" s="3">
        <v>41</v>
      </c>
      <c r="L68">
        <f>טבלה1[[#This Row],[ds_checkout]]-טבלה1[[#This Row],[ds_checkin]]</f>
        <v>5</v>
      </c>
      <c r="M68">
        <f>IF(ISBLANK(טבלה1[[#This Row],[ts_reply_at]]), "", (טבלה1[[#This Row],[ts_reply_at]] - טבלה1[[#This Row],[ts_contact_at]]) * 24)</f>
        <v>0.11222222226206213</v>
      </c>
      <c r="N68">
        <f>IF(ISBLANK(טבלה1[[#This Row],[ts_reply_at]]), 0, 1)</f>
        <v>1</v>
      </c>
      <c r="O68">
        <f>IF(ISBLANK(טבלה1[[#This Row],[ts_accepted_at]]), 0, 1)</f>
        <v>1</v>
      </c>
      <c r="P68">
        <f>IF(ISBLANK(טבלה1[[#This Row],[ts_booking_at]]), 0, 1)</f>
        <v>1</v>
      </c>
      <c r="Q68">
        <f>IF(ISBLANK(טבלה1[[#This Row],[ds_checkin]]), "", טבלה1[[#This Row],[ds_checkin]] - טבלה1[[#This Row],[ts_contact_at]])</f>
        <v>13.189583333332848</v>
      </c>
      <c r="R68" t="str">
        <f>IF(AND(ISBLANK(טבלה1[[#This Row],[ts_reply_at]]), NOT(ISBLANK(טבלה1[[#This Row],[ts_booking_at]]))), "Error: Booked without Reply", "OK")</f>
        <v>OK</v>
      </c>
      <c r="S68" t="s">
        <v>6028</v>
      </c>
    </row>
    <row r="69" spans="1:19" x14ac:dyDescent="0.25">
      <c r="A69" s="4" t="s">
        <v>164</v>
      </c>
      <c r="B69" s="4" t="s">
        <v>169</v>
      </c>
      <c r="C69" s="4" t="s">
        <v>170</v>
      </c>
      <c r="D69" s="1">
        <v>41932.8125</v>
      </c>
      <c r="H69" s="2">
        <v>41946</v>
      </c>
      <c r="I69" s="2">
        <v>41951</v>
      </c>
      <c r="J69" s="3">
        <v>1</v>
      </c>
      <c r="K69" s="3">
        <v>2</v>
      </c>
      <c r="L69">
        <f>טבלה1[[#This Row],[ds_checkout]]-טבלה1[[#This Row],[ds_checkin]]</f>
        <v>5</v>
      </c>
      <c r="M69" t="str">
        <f>IF(ISBLANK(טבלה1[[#This Row],[ts_reply_at]]), "", (טבלה1[[#This Row],[ts_reply_at]] - טבלה1[[#This Row],[ts_contact_at]]) * 24)</f>
        <v/>
      </c>
      <c r="N69">
        <f>IF(ISBLANK(טבלה1[[#This Row],[ts_reply_at]]), 0, 1)</f>
        <v>0</v>
      </c>
      <c r="O69">
        <f>IF(ISBLANK(טבלה1[[#This Row],[ts_accepted_at]]), 0, 1)</f>
        <v>0</v>
      </c>
      <c r="P69">
        <f>IF(ISBLANK(טבלה1[[#This Row],[ts_booking_at]]), 0, 1)</f>
        <v>0</v>
      </c>
      <c r="Q69">
        <f>IF(ISBLANK(טבלה1[[#This Row],[ds_checkin]]), "", טבלה1[[#This Row],[ds_checkin]] - טבלה1[[#This Row],[ts_contact_at]])</f>
        <v>13.1875</v>
      </c>
      <c r="R69" t="str">
        <f>IF(AND(ISBLANK(טבלה1[[#This Row],[ts_reply_at]]), NOT(ISBLANK(טבלה1[[#This Row],[ts_booking_at]]))), "Error: Booked without Reply", "OK")</f>
        <v>OK</v>
      </c>
      <c r="S69" t="s">
        <v>6028</v>
      </c>
    </row>
    <row r="70" spans="1:19" x14ac:dyDescent="0.25">
      <c r="A70" s="4" t="s">
        <v>171</v>
      </c>
      <c r="B70" s="4" t="s">
        <v>172</v>
      </c>
      <c r="C70" s="4" t="s">
        <v>173</v>
      </c>
      <c r="D70" s="1">
        <v>41925.869444444441</v>
      </c>
      <c r="E70" s="1">
        <v>41926.380925925929</v>
      </c>
      <c r="H70" s="2">
        <v>41943</v>
      </c>
      <c r="I70" s="2">
        <v>41946</v>
      </c>
      <c r="J70" s="3">
        <v>2</v>
      </c>
      <c r="K70" s="3">
        <v>4</v>
      </c>
      <c r="L70">
        <f>טבלה1[[#This Row],[ds_checkout]]-טבלה1[[#This Row],[ds_checkin]]</f>
        <v>3</v>
      </c>
      <c r="M70">
        <f>IF(ISBLANK(טבלה1[[#This Row],[ts_reply_at]]), "", (טבלה1[[#This Row],[ts_reply_at]] - טבלה1[[#This Row],[ts_contact_at]]) * 24)</f>
        <v>12.275555555708706</v>
      </c>
      <c r="N70">
        <f>IF(ISBLANK(טבלה1[[#This Row],[ts_reply_at]]), 0, 1)</f>
        <v>1</v>
      </c>
      <c r="O70">
        <f>IF(ISBLANK(טבלה1[[#This Row],[ts_accepted_at]]), 0, 1)</f>
        <v>0</v>
      </c>
      <c r="P70">
        <f>IF(ISBLANK(טבלה1[[#This Row],[ts_booking_at]]), 0, 1)</f>
        <v>0</v>
      </c>
      <c r="Q70">
        <f>IF(ISBLANK(טבלה1[[#This Row],[ds_checkin]]), "", טבלה1[[#This Row],[ds_checkin]] - טבלה1[[#This Row],[ts_contact_at]])</f>
        <v>17.130555555559113</v>
      </c>
      <c r="R70" t="str">
        <f>IF(AND(ISBLANK(טבלה1[[#This Row],[ts_reply_at]]), NOT(ISBLANK(טבלה1[[#This Row],[ts_booking_at]]))), "Error: Booked without Reply", "OK")</f>
        <v>OK</v>
      </c>
      <c r="S70" t="s">
        <v>6022</v>
      </c>
    </row>
    <row r="71" spans="1:19" x14ac:dyDescent="0.25">
      <c r="A71" s="4" t="s">
        <v>171</v>
      </c>
      <c r="B71" s="4" t="s">
        <v>174</v>
      </c>
      <c r="C71" s="4" t="s">
        <v>175</v>
      </c>
      <c r="D71" s="1">
        <v>41925.872916666667</v>
      </c>
      <c r="E71" s="1">
        <v>41925.894768518519</v>
      </c>
      <c r="H71" s="2">
        <v>41943</v>
      </c>
      <c r="I71" s="2">
        <v>41946</v>
      </c>
      <c r="J71" s="3">
        <v>2</v>
      </c>
      <c r="K71" s="3">
        <v>2</v>
      </c>
      <c r="L71">
        <f>טבלה1[[#This Row],[ds_checkout]]-טבלה1[[#This Row],[ds_checkin]]</f>
        <v>3</v>
      </c>
      <c r="M71">
        <f>IF(ISBLANK(טבלה1[[#This Row],[ts_reply_at]]), "", (טבלה1[[#This Row],[ts_reply_at]] - טבלה1[[#This Row],[ts_contact_at]]) * 24)</f>
        <v>0.52444444445427507</v>
      </c>
      <c r="N71">
        <f>IF(ISBLANK(טבלה1[[#This Row],[ts_reply_at]]), 0, 1)</f>
        <v>1</v>
      </c>
      <c r="O71">
        <f>IF(ISBLANK(טבלה1[[#This Row],[ts_accepted_at]]), 0, 1)</f>
        <v>0</v>
      </c>
      <c r="P71">
        <f>IF(ISBLANK(טבלה1[[#This Row],[ts_booking_at]]), 0, 1)</f>
        <v>0</v>
      </c>
      <c r="Q71">
        <f>IF(ISBLANK(טבלה1[[#This Row],[ds_checkin]]), "", טבלה1[[#This Row],[ds_checkin]] - טבלה1[[#This Row],[ts_contact_at]])</f>
        <v>17.127083333332848</v>
      </c>
      <c r="R71" t="str">
        <f>IF(AND(ISBLANK(טבלה1[[#This Row],[ts_reply_at]]), NOT(ISBLANK(טבלה1[[#This Row],[ts_booking_at]]))), "Error: Booked without Reply", "OK")</f>
        <v>OK</v>
      </c>
      <c r="S71" t="s">
        <v>6022</v>
      </c>
    </row>
    <row r="72" spans="1:19" x14ac:dyDescent="0.25">
      <c r="A72" s="4" t="s">
        <v>171</v>
      </c>
      <c r="B72" s="4" t="s">
        <v>176</v>
      </c>
      <c r="C72" s="4" t="s">
        <v>177</v>
      </c>
      <c r="D72" s="1">
        <v>41925.589583333334</v>
      </c>
      <c r="E72" s="1">
        <v>41925.810798611114</v>
      </c>
      <c r="F72" s="1">
        <v>41925.810833333337</v>
      </c>
      <c r="G72" s="1">
        <v>41926.927777777775</v>
      </c>
      <c r="H72" s="2">
        <v>41943</v>
      </c>
      <c r="I72" s="2">
        <v>41946</v>
      </c>
      <c r="J72" s="3">
        <v>2</v>
      </c>
      <c r="K72" s="3">
        <v>11</v>
      </c>
      <c r="L72">
        <f>טבלה1[[#This Row],[ds_checkout]]-טבלה1[[#This Row],[ds_checkin]]</f>
        <v>3</v>
      </c>
      <c r="M72">
        <f>IF(ISBLANK(טבלה1[[#This Row],[ts_reply_at]]), "", (טבלה1[[#This Row],[ts_reply_at]] - טבלה1[[#This Row],[ts_contact_at]]) * 24)</f>
        <v>5.3091666667023674</v>
      </c>
      <c r="N72">
        <f>IF(ISBLANK(טבלה1[[#This Row],[ts_reply_at]]), 0, 1)</f>
        <v>1</v>
      </c>
      <c r="O72">
        <f>IF(ISBLANK(טבלה1[[#This Row],[ts_accepted_at]]), 0, 1)</f>
        <v>1</v>
      </c>
      <c r="P72">
        <f>IF(ISBLANK(טבלה1[[#This Row],[ts_booking_at]]), 0, 1)</f>
        <v>1</v>
      </c>
      <c r="Q72">
        <f>IF(ISBLANK(טבלה1[[#This Row],[ds_checkin]]), "", טבלה1[[#This Row],[ds_checkin]] - טבלה1[[#This Row],[ts_contact_at]])</f>
        <v>17.410416666665697</v>
      </c>
      <c r="R72" t="str">
        <f>IF(AND(ISBLANK(טבלה1[[#This Row],[ts_reply_at]]), NOT(ISBLANK(טבלה1[[#This Row],[ts_booking_at]]))), "Error: Booked without Reply", "OK")</f>
        <v>OK</v>
      </c>
      <c r="S72" t="s">
        <v>6022</v>
      </c>
    </row>
    <row r="73" spans="1:19" x14ac:dyDescent="0.25">
      <c r="A73" s="4" t="s">
        <v>171</v>
      </c>
      <c r="B73" s="4" t="s">
        <v>18</v>
      </c>
      <c r="C73" s="4" t="s">
        <v>19</v>
      </c>
      <c r="D73" s="1">
        <v>41925.871527777781</v>
      </c>
      <c r="E73" s="1">
        <v>41926.536770833336</v>
      </c>
      <c r="H73" s="2">
        <v>41943</v>
      </c>
      <c r="I73" s="2">
        <v>41946</v>
      </c>
      <c r="J73" s="3">
        <v>2</v>
      </c>
      <c r="K73" s="3">
        <v>2</v>
      </c>
      <c r="L73">
        <f>טבלה1[[#This Row],[ds_checkout]]-טבלה1[[#This Row],[ds_checkin]]</f>
        <v>3</v>
      </c>
      <c r="M73">
        <f>IF(ISBLANK(טבלה1[[#This Row],[ts_reply_at]]), "", (טבלה1[[#This Row],[ts_reply_at]] - טבלה1[[#This Row],[ts_contact_at]]) * 24)</f>
        <v>15.965833333320916</v>
      </c>
      <c r="N73">
        <f>IF(ISBLANK(טבלה1[[#This Row],[ts_reply_at]]), 0, 1)</f>
        <v>1</v>
      </c>
      <c r="O73">
        <f>IF(ISBLANK(טבלה1[[#This Row],[ts_accepted_at]]), 0, 1)</f>
        <v>0</v>
      </c>
      <c r="P73">
        <f>IF(ISBLANK(טבלה1[[#This Row],[ts_booking_at]]), 0, 1)</f>
        <v>0</v>
      </c>
      <c r="Q73">
        <f>IF(ISBLANK(טבלה1[[#This Row],[ds_checkin]]), "", טבלה1[[#This Row],[ds_checkin]] - טבלה1[[#This Row],[ts_contact_at]])</f>
        <v>17.128472222218988</v>
      </c>
      <c r="R73" t="str">
        <f>IF(AND(ISBLANK(טבלה1[[#This Row],[ts_reply_at]]), NOT(ISBLANK(טבלה1[[#This Row],[ts_booking_at]]))), "Error: Booked without Reply", "OK")</f>
        <v>OK</v>
      </c>
      <c r="S73" t="s">
        <v>6022</v>
      </c>
    </row>
    <row r="74" spans="1:19" x14ac:dyDescent="0.25">
      <c r="A74" s="4" t="s">
        <v>171</v>
      </c>
      <c r="B74" s="4" t="s">
        <v>178</v>
      </c>
      <c r="C74" s="4" t="s">
        <v>179</v>
      </c>
      <c r="D74" s="1">
        <v>41925.872916666667</v>
      </c>
      <c r="E74" s="1">
        <v>41927.57135416667</v>
      </c>
      <c r="H74" s="2">
        <v>41943</v>
      </c>
      <c r="I74" s="2">
        <v>41946</v>
      </c>
      <c r="J74" s="3">
        <v>2</v>
      </c>
      <c r="K74" s="3">
        <v>2</v>
      </c>
      <c r="L74">
        <f>טבלה1[[#This Row],[ds_checkout]]-טבלה1[[#This Row],[ds_checkin]]</f>
        <v>3</v>
      </c>
      <c r="M74">
        <f>IF(ISBLANK(טבלה1[[#This Row],[ts_reply_at]]), "", (טבלה1[[#This Row],[ts_reply_at]] - טבלה1[[#This Row],[ts_contact_at]]) * 24)</f>
        <v>40.762500000069849</v>
      </c>
      <c r="N74">
        <f>IF(ISBLANK(טבלה1[[#This Row],[ts_reply_at]]), 0, 1)</f>
        <v>1</v>
      </c>
      <c r="O74">
        <f>IF(ISBLANK(טבלה1[[#This Row],[ts_accepted_at]]), 0, 1)</f>
        <v>0</v>
      </c>
      <c r="P74">
        <f>IF(ISBLANK(טבלה1[[#This Row],[ts_booking_at]]), 0, 1)</f>
        <v>0</v>
      </c>
      <c r="Q74">
        <f>IF(ISBLANK(טבלה1[[#This Row],[ds_checkin]]), "", טבלה1[[#This Row],[ds_checkin]] - טבלה1[[#This Row],[ts_contact_at]])</f>
        <v>17.127083333332848</v>
      </c>
      <c r="R74" t="str">
        <f>IF(AND(ISBLANK(טבלה1[[#This Row],[ts_reply_at]]), NOT(ISBLANK(טבלה1[[#This Row],[ts_booking_at]]))), "Error: Booked without Reply", "OK")</f>
        <v>OK</v>
      </c>
      <c r="S74" t="s">
        <v>6022</v>
      </c>
    </row>
    <row r="75" spans="1:19" x14ac:dyDescent="0.25">
      <c r="A75" s="4" t="s">
        <v>171</v>
      </c>
      <c r="B75" s="4" t="s">
        <v>180</v>
      </c>
      <c r="C75" s="4" t="s">
        <v>181</v>
      </c>
      <c r="D75" s="1">
        <v>41925.570833333331</v>
      </c>
      <c r="E75" s="1">
        <v>41925.583171296297</v>
      </c>
      <c r="H75" s="2">
        <v>41943</v>
      </c>
      <c r="I75" s="2">
        <v>41946</v>
      </c>
      <c r="J75" s="3">
        <v>2</v>
      </c>
      <c r="K75" s="3">
        <v>5</v>
      </c>
      <c r="L75">
        <f>טבלה1[[#This Row],[ds_checkout]]-טבלה1[[#This Row],[ds_checkin]]</f>
        <v>3</v>
      </c>
      <c r="M75">
        <f>IF(ISBLANK(טבלה1[[#This Row],[ts_reply_at]]), "", (טבלה1[[#This Row],[ts_reply_at]] - טבלה1[[#This Row],[ts_contact_at]]) * 24)</f>
        <v>0.2961111111799255</v>
      </c>
      <c r="N75">
        <f>IF(ISBLANK(טבלה1[[#This Row],[ts_reply_at]]), 0, 1)</f>
        <v>1</v>
      </c>
      <c r="O75">
        <f>IF(ISBLANK(טבלה1[[#This Row],[ts_accepted_at]]), 0, 1)</f>
        <v>0</v>
      </c>
      <c r="P75">
        <f>IF(ISBLANK(טבלה1[[#This Row],[ts_booking_at]]), 0, 1)</f>
        <v>0</v>
      </c>
      <c r="Q75">
        <f>IF(ISBLANK(טבלה1[[#This Row],[ds_checkin]]), "", טבלה1[[#This Row],[ds_checkin]] - טבלה1[[#This Row],[ts_contact_at]])</f>
        <v>17.429166666668607</v>
      </c>
      <c r="R75" t="str">
        <f>IF(AND(ISBLANK(טבלה1[[#This Row],[ts_reply_at]]), NOT(ISBLANK(טבלה1[[#This Row],[ts_booking_at]]))), "Error: Booked without Reply", "OK")</f>
        <v>OK</v>
      </c>
      <c r="S75" t="s">
        <v>6022</v>
      </c>
    </row>
    <row r="76" spans="1:19" x14ac:dyDescent="0.25">
      <c r="A76" s="4" t="s">
        <v>171</v>
      </c>
      <c r="B76" s="4" t="s">
        <v>182</v>
      </c>
      <c r="C76" s="4" t="s">
        <v>183</v>
      </c>
      <c r="D76" s="1">
        <v>41925.591666666667</v>
      </c>
      <c r="E76" s="1">
        <v>41925.595266203702</v>
      </c>
      <c r="F76" s="1">
        <v>41925.595266203702</v>
      </c>
      <c r="H76" s="2">
        <v>41943</v>
      </c>
      <c r="I76" s="2">
        <v>41946</v>
      </c>
      <c r="J76" s="3">
        <v>2</v>
      </c>
      <c r="K76" s="3">
        <v>3</v>
      </c>
      <c r="L76">
        <f>טבלה1[[#This Row],[ds_checkout]]-טבלה1[[#This Row],[ds_checkin]]</f>
        <v>3</v>
      </c>
      <c r="M76">
        <f>IF(ISBLANK(טבלה1[[#This Row],[ts_reply_at]]), "", (טבלה1[[#This Row],[ts_reply_at]] - טבלה1[[#This Row],[ts_contact_at]]) * 24)</f>
        <v>8.6388888827059418E-2</v>
      </c>
      <c r="N76">
        <f>IF(ISBLANK(טבלה1[[#This Row],[ts_reply_at]]), 0, 1)</f>
        <v>1</v>
      </c>
      <c r="O76">
        <f>IF(ISBLANK(טבלה1[[#This Row],[ts_accepted_at]]), 0, 1)</f>
        <v>1</v>
      </c>
      <c r="P76">
        <f>IF(ISBLANK(טבלה1[[#This Row],[ts_booking_at]]), 0, 1)</f>
        <v>0</v>
      </c>
      <c r="Q76">
        <f>IF(ISBLANK(טבלה1[[#This Row],[ds_checkin]]), "", טבלה1[[#This Row],[ds_checkin]] - טבלה1[[#This Row],[ts_contact_at]])</f>
        <v>17.408333333332848</v>
      </c>
      <c r="R76" t="str">
        <f>IF(AND(ISBLANK(טבלה1[[#This Row],[ts_reply_at]]), NOT(ISBLANK(טבלה1[[#This Row],[ts_booking_at]]))), "Error: Booked without Reply", "OK")</f>
        <v>OK</v>
      </c>
      <c r="S76" t="s">
        <v>6022</v>
      </c>
    </row>
    <row r="77" spans="1:19" x14ac:dyDescent="0.25">
      <c r="A77" s="4" t="s">
        <v>184</v>
      </c>
      <c r="B77" s="4" t="s">
        <v>178</v>
      </c>
      <c r="C77" s="4" t="s">
        <v>179</v>
      </c>
      <c r="D77" s="1">
        <v>41921.791666666664</v>
      </c>
      <c r="E77" s="1">
        <v>41921.803055555552</v>
      </c>
      <c r="H77" s="2">
        <v>41924</v>
      </c>
      <c r="I77" s="2">
        <v>41931</v>
      </c>
      <c r="J77" s="3">
        <v>4</v>
      </c>
      <c r="K77" s="3">
        <v>2</v>
      </c>
      <c r="L77">
        <f>טבלה1[[#This Row],[ds_checkout]]-טבלה1[[#This Row],[ds_checkin]]</f>
        <v>7</v>
      </c>
      <c r="M77">
        <f>IF(ISBLANK(טבלה1[[#This Row],[ts_reply_at]]), "", (טבלה1[[#This Row],[ts_reply_at]] - טבלה1[[#This Row],[ts_contact_at]]) * 24)</f>
        <v>0.27333333331625909</v>
      </c>
      <c r="N77">
        <f>IF(ISBLANK(טבלה1[[#This Row],[ts_reply_at]]), 0, 1)</f>
        <v>1</v>
      </c>
      <c r="O77">
        <f>IF(ISBLANK(טבלה1[[#This Row],[ts_accepted_at]]), 0, 1)</f>
        <v>0</v>
      </c>
      <c r="P77">
        <f>IF(ISBLANK(טבלה1[[#This Row],[ts_booking_at]]), 0, 1)</f>
        <v>0</v>
      </c>
      <c r="Q77">
        <f>IF(ISBLANK(טבלה1[[#This Row],[ds_checkin]]), "", טבלה1[[#This Row],[ds_checkin]] - טבלה1[[#This Row],[ts_contact_at]])</f>
        <v>2.2083333333357587</v>
      </c>
      <c r="R77" t="str">
        <f>IF(AND(ISBLANK(טבלה1[[#This Row],[ts_reply_at]]), NOT(ISBLANK(טבלה1[[#This Row],[ts_booking_at]]))), "Error: Booked without Reply", "OK")</f>
        <v>OK</v>
      </c>
      <c r="S77" t="s">
        <v>6023</v>
      </c>
    </row>
    <row r="78" spans="1:19" x14ac:dyDescent="0.25">
      <c r="A78" s="4" t="s">
        <v>184</v>
      </c>
      <c r="B78" s="4" t="s">
        <v>185</v>
      </c>
      <c r="C78" s="4" t="s">
        <v>186</v>
      </c>
      <c r="D78" s="1">
        <v>41920.580555555556</v>
      </c>
      <c r="E78" s="1">
        <v>41920.586458333331</v>
      </c>
      <c r="F78" s="1">
        <v>41920.586458333331</v>
      </c>
      <c r="H78" s="2">
        <v>41924</v>
      </c>
      <c r="I78" s="2">
        <v>41931</v>
      </c>
      <c r="J78" s="3">
        <v>4</v>
      </c>
      <c r="K78" s="3">
        <v>3</v>
      </c>
      <c r="L78">
        <f>טבלה1[[#This Row],[ds_checkout]]-טבלה1[[#This Row],[ds_checkin]]</f>
        <v>7</v>
      </c>
      <c r="M78">
        <f>IF(ISBLANK(טבלה1[[#This Row],[ts_reply_at]]), "", (טבלה1[[#This Row],[ts_reply_at]] - טבלה1[[#This Row],[ts_contact_at]]) * 24)</f>
        <v>0.1416666666045785</v>
      </c>
      <c r="N78">
        <f>IF(ISBLANK(טבלה1[[#This Row],[ts_reply_at]]), 0, 1)</f>
        <v>1</v>
      </c>
      <c r="O78">
        <f>IF(ISBLANK(טבלה1[[#This Row],[ts_accepted_at]]), 0, 1)</f>
        <v>1</v>
      </c>
      <c r="P78">
        <f>IF(ISBLANK(טבלה1[[#This Row],[ts_booking_at]]), 0, 1)</f>
        <v>0</v>
      </c>
      <c r="Q78">
        <f>IF(ISBLANK(טבלה1[[#This Row],[ds_checkin]]), "", טבלה1[[#This Row],[ds_checkin]] - טבלה1[[#This Row],[ts_contact_at]])</f>
        <v>3.4194444444437977</v>
      </c>
      <c r="R78" t="str">
        <f>IF(AND(ISBLANK(טבלה1[[#This Row],[ts_reply_at]]), NOT(ISBLANK(טבלה1[[#This Row],[ts_booking_at]]))), "Error: Booked without Reply", "OK")</f>
        <v>OK</v>
      </c>
      <c r="S78" t="s">
        <v>6023</v>
      </c>
    </row>
    <row r="79" spans="1:19" x14ac:dyDescent="0.25">
      <c r="A79" s="4" t="s">
        <v>187</v>
      </c>
      <c r="B79" s="4" t="s">
        <v>188</v>
      </c>
      <c r="C79" s="4" t="s">
        <v>189</v>
      </c>
      <c r="D79" s="1">
        <v>41926.53125</v>
      </c>
      <c r="E79" s="1">
        <v>41926.53329861111</v>
      </c>
      <c r="F79" s="1">
        <v>41926.53329861111</v>
      </c>
      <c r="G79" s="1">
        <v>41927.425358796296</v>
      </c>
      <c r="H79" s="2">
        <v>41928</v>
      </c>
      <c r="I79" s="2">
        <v>41929</v>
      </c>
      <c r="J79" s="3">
        <v>1</v>
      </c>
      <c r="K79" s="3">
        <v>8</v>
      </c>
      <c r="L79">
        <f>טבלה1[[#This Row],[ds_checkout]]-טבלה1[[#This Row],[ds_checkin]]</f>
        <v>1</v>
      </c>
      <c r="M79">
        <f>IF(ISBLANK(טבלה1[[#This Row],[ts_reply_at]]), "", (טבלה1[[#This Row],[ts_reply_at]] - טבלה1[[#This Row],[ts_contact_at]]) * 24)</f>
        <v>4.9166666634846479E-2</v>
      </c>
      <c r="N79">
        <f>IF(ISBLANK(טבלה1[[#This Row],[ts_reply_at]]), 0, 1)</f>
        <v>1</v>
      </c>
      <c r="O79">
        <f>IF(ISBLANK(טבלה1[[#This Row],[ts_accepted_at]]), 0, 1)</f>
        <v>1</v>
      </c>
      <c r="P79">
        <f>IF(ISBLANK(טבלה1[[#This Row],[ts_booking_at]]), 0, 1)</f>
        <v>1</v>
      </c>
      <c r="Q79">
        <f>IF(ISBLANK(טבלה1[[#This Row],[ds_checkin]]), "", טבלה1[[#This Row],[ds_checkin]] - טבלה1[[#This Row],[ts_contact_at]])</f>
        <v>1.46875</v>
      </c>
      <c r="R79" t="str">
        <f>IF(AND(ISBLANK(טבלה1[[#This Row],[ts_reply_at]]), NOT(ISBLANK(טבלה1[[#This Row],[ts_booking_at]]))), "Error: Booked without Reply", "OK")</f>
        <v>OK</v>
      </c>
      <c r="S79" t="s">
        <v>6026</v>
      </c>
    </row>
    <row r="80" spans="1:19" x14ac:dyDescent="0.25">
      <c r="A80" s="4" t="s">
        <v>190</v>
      </c>
      <c r="B80" s="4" t="s">
        <v>172</v>
      </c>
      <c r="C80" s="4" t="s">
        <v>173</v>
      </c>
      <c r="D80" s="1">
        <v>41925.667361111111</v>
      </c>
      <c r="E80" s="1">
        <v>41925.70821759259</v>
      </c>
      <c r="H80" s="2">
        <v>41946</v>
      </c>
      <c r="I80" s="2">
        <v>41950</v>
      </c>
      <c r="J80" s="3">
        <v>2</v>
      </c>
      <c r="K80" s="3">
        <v>6</v>
      </c>
      <c r="L80">
        <f>טבלה1[[#This Row],[ds_checkout]]-טבלה1[[#This Row],[ds_checkin]]</f>
        <v>4</v>
      </c>
      <c r="M80">
        <f>IF(ISBLANK(טבלה1[[#This Row],[ts_reply_at]]), "", (טבלה1[[#This Row],[ts_reply_at]] - טבלה1[[#This Row],[ts_contact_at]]) * 24)</f>
        <v>0.98055555549217388</v>
      </c>
      <c r="N80">
        <f>IF(ISBLANK(טבלה1[[#This Row],[ts_reply_at]]), 0, 1)</f>
        <v>1</v>
      </c>
      <c r="O80">
        <f>IF(ISBLANK(טבלה1[[#This Row],[ts_accepted_at]]), 0, 1)</f>
        <v>0</v>
      </c>
      <c r="P80">
        <f>IF(ISBLANK(טבלה1[[#This Row],[ts_booking_at]]), 0, 1)</f>
        <v>0</v>
      </c>
      <c r="Q80">
        <f>IF(ISBLANK(טבלה1[[#This Row],[ds_checkin]]), "", טבלה1[[#This Row],[ds_checkin]] - טבלה1[[#This Row],[ts_contact_at]])</f>
        <v>20.332638888889051</v>
      </c>
      <c r="R80" t="str">
        <f>IF(AND(ISBLANK(טבלה1[[#This Row],[ts_reply_at]]), NOT(ISBLANK(טבלה1[[#This Row],[ts_booking_at]]))), "Error: Booked without Reply", "OK")</f>
        <v>OK</v>
      </c>
      <c r="S80" t="s">
        <v>6019</v>
      </c>
    </row>
    <row r="81" spans="1:19" x14ac:dyDescent="0.25">
      <c r="A81" s="4" t="s">
        <v>191</v>
      </c>
      <c r="B81" s="4" t="s">
        <v>192</v>
      </c>
      <c r="C81" s="4" t="s">
        <v>193</v>
      </c>
      <c r="D81" s="1">
        <v>41923.615277777775</v>
      </c>
      <c r="E81" s="1">
        <v>41924.254490740743</v>
      </c>
      <c r="H81" s="2">
        <v>42002</v>
      </c>
      <c r="I81" s="2">
        <v>42006</v>
      </c>
      <c r="J81" s="3">
        <v>6</v>
      </c>
      <c r="K81" s="3">
        <v>2</v>
      </c>
      <c r="L81">
        <f>טבלה1[[#This Row],[ds_checkout]]-טבלה1[[#This Row],[ds_checkin]]</f>
        <v>4</v>
      </c>
      <c r="M81">
        <f>IF(ISBLANK(טבלה1[[#This Row],[ts_reply_at]]), "", (טבלה1[[#This Row],[ts_reply_at]] - טבלה1[[#This Row],[ts_contact_at]]) * 24)</f>
        <v>15.341111111221835</v>
      </c>
      <c r="N81">
        <f>IF(ISBLANK(טבלה1[[#This Row],[ts_reply_at]]), 0, 1)</f>
        <v>1</v>
      </c>
      <c r="O81">
        <f>IF(ISBLANK(טבלה1[[#This Row],[ts_accepted_at]]), 0, 1)</f>
        <v>0</v>
      </c>
      <c r="P81">
        <f>IF(ISBLANK(טבלה1[[#This Row],[ts_booking_at]]), 0, 1)</f>
        <v>0</v>
      </c>
      <c r="Q81">
        <f>IF(ISBLANK(טבלה1[[#This Row],[ds_checkin]]), "", טבלה1[[#This Row],[ds_checkin]] - טבלה1[[#This Row],[ts_contact_at]])</f>
        <v>78.384722222224809</v>
      </c>
      <c r="R81" t="str">
        <f>IF(AND(ISBLANK(טבלה1[[#This Row],[ts_reply_at]]), NOT(ISBLANK(טבלה1[[#This Row],[ts_booking_at]]))), "Error: Booked without Reply", "OK")</f>
        <v>OK</v>
      </c>
      <c r="S81" t="s">
        <v>6026</v>
      </c>
    </row>
    <row r="82" spans="1:19" x14ac:dyDescent="0.25">
      <c r="A82" s="4" t="s">
        <v>191</v>
      </c>
      <c r="B82" s="4" t="s">
        <v>194</v>
      </c>
      <c r="C82" s="4" t="s">
        <v>195</v>
      </c>
      <c r="D82" s="1">
        <v>41923.615277777775</v>
      </c>
      <c r="E82" s="1">
        <v>41923.617118055554</v>
      </c>
      <c r="F82" s="1">
        <v>41923.617118055554</v>
      </c>
      <c r="G82" s="1">
        <v>41923.661354166667</v>
      </c>
      <c r="H82" s="2">
        <v>42002</v>
      </c>
      <c r="I82" s="2">
        <v>42006</v>
      </c>
      <c r="J82" s="3">
        <v>6</v>
      </c>
      <c r="K82" s="3">
        <v>10</v>
      </c>
      <c r="L82">
        <f>טבלה1[[#This Row],[ds_checkout]]-טבלה1[[#This Row],[ds_checkin]]</f>
        <v>4</v>
      </c>
      <c r="M82">
        <f>IF(ISBLANK(טבלה1[[#This Row],[ts_reply_at]]), "", (טבלה1[[#This Row],[ts_reply_at]] - טבלה1[[#This Row],[ts_contact_at]]) * 24)</f>
        <v>4.4166666688397527E-2</v>
      </c>
      <c r="N82">
        <f>IF(ISBLANK(טבלה1[[#This Row],[ts_reply_at]]), 0, 1)</f>
        <v>1</v>
      </c>
      <c r="O82">
        <f>IF(ISBLANK(טבלה1[[#This Row],[ts_accepted_at]]), 0, 1)</f>
        <v>1</v>
      </c>
      <c r="P82">
        <f>IF(ISBLANK(טבלה1[[#This Row],[ts_booking_at]]), 0, 1)</f>
        <v>1</v>
      </c>
      <c r="Q82">
        <f>IF(ISBLANK(טבלה1[[#This Row],[ds_checkin]]), "", טבלה1[[#This Row],[ds_checkin]] - טבלה1[[#This Row],[ts_contact_at]])</f>
        <v>78.384722222224809</v>
      </c>
      <c r="R82" t="str">
        <f>IF(AND(ISBLANK(טבלה1[[#This Row],[ts_reply_at]]), NOT(ISBLANK(טבלה1[[#This Row],[ts_booking_at]]))), "Error: Booked without Reply", "OK")</f>
        <v>OK</v>
      </c>
      <c r="S82" t="s">
        <v>6026</v>
      </c>
    </row>
    <row r="83" spans="1:19" x14ac:dyDescent="0.25">
      <c r="A83" s="4" t="s">
        <v>196</v>
      </c>
      <c r="B83" s="4" t="s">
        <v>197</v>
      </c>
      <c r="C83" s="4" t="s">
        <v>198</v>
      </c>
      <c r="D83" s="1">
        <v>41913.729166666664</v>
      </c>
      <c r="E83" s="1">
        <v>41914.329571759263</v>
      </c>
      <c r="F83" s="1">
        <v>41914.329571759263</v>
      </c>
      <c r="G83" s="1">
        <v>41914.329571759263</v>
      </c>
      <c r="H83" s="2">
        <v>41916</v>
      </c>
      <c r="I83" s="2">
        <v>41918</v>
      </c>
      <c r="J83" s="3">
        <v>2</v>
      </c>
      <c r="K83" s="3">
        <v>7</v>
      </c>
      <c r="L83">
        <f>טבלה1[[#This Row],[ds_checkout]]-טבלה1[[#This Row],[ds_checkin]]</f>
        <v>2</v>
      </c>
      <c r="M83">
        <f>IF(ISBLANK(טבלה1[[#This Row],[ts_reply_at]]), "", (טבלה1[[#This Row],[ts_reply_at]] - טבלה1[[#This Row],[ts_contact_at]]) * 24)</f>
        <v>14.409722222364508</v>
      </c>
      <c r="N83">
        <f>IF(ISBLANK(טבלה1[[#This Row],[ts_reply_at]]), 0, 1)</f>
        <v>1</v>
      </c>
      <c r="O83">
        <f>IF(ISBLANK(טבלה1[[#This Row],[ts_accepted_at]]), 0, 1)</f>
        <v>1</v>
      </c>
      <c r="P83">
        <f>IF(ISBLANK(טבלה1[[#This Row],[ts_booking_at]]), 0, 1)</f>
        <v>1</v>
      </c>
      <c r="Q83">
        <f>IF(ISBLANK(טבלה1[[#This Row],[ds_checkin]]), "", טבלה1[[#This Row],[ds_checkin]] - טבלה1[[#This Row],[ts_contact_at]])</f>
        <v>2.2708333333357587</v>
      </c>
      <c r="R83" t="str">
        <f>IF(AND(ISBLANK(טבלה1[[#This Row],[ts_reply_at]]), NOT(ISBLANK(טבלה1[[#This Row],[ts_booking_at]]))), "Error: Booked without Reply", "OK")</f>
        <v>OK</v>
      </c>
      <c r="S83" t="s">
        <v>6016</v>
      </c>
    </row>
    <row r="84" spans="1:19" x14ac:dyDescent="0.25">
      <c r="A84" s="4" t="s">
        <v>199</v>
      </c>
      <c r="B84" s="4" t="s">
        <v>200</v>
      </c>
      <c r="C84" s="4" t="s">
        <v>201</v>
      </c>
      <c r="D84" s="1">
        <v>41919.873611111114</v>
      </c>
      <c r="E84" s="1">
        <v>41919.890405092592</v>
      </c>
      <c r="F84" s="1">
        <v>41919.890405092592</v>
      </c>
      <c r="G84" s="1">
        <v>41919.897013888891</v>
      </c>
      <c r="H84" s="2">
        <v>41928</v>
      </c>
      <c r="I84" s="2">
        <v>41933</v>
      </c>
      <c r="J84" s="3">
        <v>1</v>
      </c>
      <c r="K84" s="3">
        <v>24</v>
      </c>
      <c r="L84">
        <f>טבלה1[[#This Row],[ds_checkout]]-טבלה1[[#This Row],[ds_checkin]]</f>
        <v>5</v>
      </c>
      <c r="M84">
        <f>IF(ISBLANK(טבלה1[[#This Row],[ts_reply_at]]), "", (טבלה1[[#This Row],[ts_reply_at]] - טבלה1[[#This Row],[ts_contact_at]]) * 24)</f>
        <v>0.40305555547820404</v>
      </c>
      <c r="N84">
        <f>IF(ISBLANK(טבלה1[[#This Row],[ts_reply_at]]), 0, 1)</f>
        <v>1</v>
      </c>
      <c r="O84">
        <f>IF(ISBLANK(טבלה1[[#This Row],[ts_accepted_at]]), 0, 1)</f>
        <v>1</v>
      </c>
      <c r="P84">
        <f>IF(ISBLANK(טבלה1[[#This Row],[ts_booking_at]]), 0, 1)</f>
        <v>1</v>
      </c>
      <c r="Q84">
        <f>IF(ISBLANK(טבלה1[[#This Row],[ds_checkin]]), "", טבלה1[[#This Row],[ds_checkin]] - טבלה1[[#This Row],[ts_contact_at]])</f>
        <v>8.1263888888861402</v>
      </c>
      <c r="R84" t="str">
        <f>IF(AND(ISBLANK(טבלה1[[#This Row],[ts_reply_at]]), NOT(ISBLANK(טבלה1[[#This Row],[ts_booking_at]]))), "Error: Booked without Reply", "OK")</f>
        <v>OK</v>
      </c>
      <c r="S84" t="s">
        <v>6019</v>
      </c>
    </row>
    <row r="85" spans="1:19" x14ac:dyDescent="0.25">
      <c r="A85" s="4" t="s">
        <v>199</v>
      </c>
      <c r="B85" s="4" t="s">
        <v>202</v>
      </c>
      <c r="C85" s="4" t="s">
        <v>203</v>
      </c>
      <c r="D85" s="1">
        <v>41919.026388888888</v>
      </c>
      <c r="E85" s="1">
        <v>41919.417395833334</v>
      </c>
      <c r="F85" s="1">
        <v>41919.417395833334</v>
      </c>
      <c r="H85" s="2">
        <v>41928</v>
      </c>
      <c r="I85" s="2">
        <v>41933</v>
      </c>
      <c r="J85" s="3">
        <v>1</v>
      </c>
      <c r="K85" s="3">
        <v>3</v>
      </c>
      <c r="L85">
        <f>טבלה1[[#This Row],[ds_checkout]]-טבלה1[[#This Row],[ds_checkin]]</f>
        <v>5</v>
      </c>
      <c r="M85">
        <f>IF(ISBLANK(טבלה1[[#This Row],[ts_reply_at]]), "", (טבלה1[[#This Row],[ts_reply_at]] - טבלה1[[#This Row],[ts_contact_at]]) * 24)</f>
        <v>9.3841666667140089</v>
      </c>
      <c r="N85">
        <f>IF(ISBLANK(טבלה1[[#This Row],[ts_reply_at]]), 0, 1)</f>
        <v>1</v>
      </c>
      <c r="O85">
        <f>IF(ISBLANK(טבלה1[[#This Row],[ts_accepted_at]]), 0, 1)</f>
        <v>1</v>
      </c>
      <c r="P85">
        <f>IF(ISBLANK(טבלה1[[#This Row],[ts_booking_at]]), 0, 1)</f>
        <v>0</v>
      </c>
      <c r="Q85">
        <f>IF(ISBLANK(טבלה1[[#This Row],[ds_checkin]]), "", טבלה1[[#This Row],[ds_checkin]] - טבלה1[[#This Row],[ts_contact_at]])</f>
        <v>8.9736111111124046</v>
      </c>
      <c r="R85" t="str">
        <f>IF(AND(ISBLANK(טבלה1[[#This Row],[ts_reply_at]]), NOT(ISBLANK(טבלה1[[#This Row],[ts_booking_at]]))), "Error: Booked without Reply", "OK")</f>
        <v>OK</v>
      </c>
      <c r="S85" t="s">
        <v>6019</v>
      </c>
    </row>
    <row r="86" spans="1:19" x14ac:dyDescent="0.25">
      <c r="A86" s="4" t="s">
        <v>204</v>
      </c>
      <c r="B86" s="4" t="s">
        <v>205</v>
      </c>
      <c r="C86" s="4" t="s">
        <v>206</v>
      </c>
      <c r="D86" s="1">
        <v>41920.431250000001</v>
      </c>
      <c r="H86" s="2">
        <v>41932</v>
      </c>
      <c r="I86" s="2">
        <v>41933</v>
      </c>
      <c r="J86" s="3">
        <v>2</v>
      </c>
      <c r="K86" s="3">
        <v>2</v>
      </c>
      <c r="L86">
        <f>טבלה1[[#This Row],[ds_checkout]]-טבלה1[[#This Row],[ds_checkin]]</f>
        <v>1</v>
      </c>
      <c r="M86" t="str">
        <f>IF(ISBLANK(טבלה1[[#This Row],[ts_reply_at]]), "", (טבלה1[[#This Row],[ts_reply_at]] - טבלה1[[#This Row],[ts_contact_at]]) * 24)</f>
        <v/>
      </c>
      <c r="N86">
        <f>IF(ISBLANK(טבלה1[[#This Row],[ts_reply_at]]), 0, 1)</f>
        <v>0</v>
      </c>
      <c r="O86">
        <f>IF(ISBLANK(טבלה1[[#This Row],[ts_accepted_at]]), 0, 1)</f>
        <v>0</v>
      </c>
      <c r="P86">
        <f>IF(ISBLANK(טבלה1[[#This Row],[ts_booking_at]]), 0, 1)</f>
        <v>0</v>
      </c>
      <c r="Q86">
        <f>IF(ISBLANK(טבלה1[[#This Row],[ds_checkin]]), "", טבלה1[[#This Row],[ds_checkin]] - טבלה1[[#This Row],[ts_contact_at]])</f>
        <v>11.568749999998545</v>
      </c>
      <c r="R86" t="str">
        <f>IF(AND(ISBLANK(טבלה1[[#This Row],[ts_reply_at]]), NOT(ISBLANK(טבלה1[[#This Row],[ts_booking_at]]))), "Error: Booked without Reply", "OK")</f>
        <v>OK</v>
      </c>
      <c r="S86" t="s">
        <v>6029</v>
      </c>
    </row>
    <row r="87" spans="1:19" x14ac:dyDescent="0.25">
      <c r="A87" s="4" t="s">
        <v>204</v>
      </c>
      <c r="B87" s="4" t="s">
        <v>207</v>
      </c>
      <c r="C87" s="4" t="s">
        <v>208</v>
      </c>
      <c r="D87" s="1">
        <v>41921.713194444441</v>
      </c>
      <c r="E87" s="1">
        <v>41921.762638888889</v>
      </c>
      <c r="F87" s="1">
        <v>41921.762719907405</v>
      </c>
      <c r="G87" s="1">
        <v>41922.549629629626</v>
      </c>
      <c r="H87" s="2">
        <v>41932</v>
      </c>
      <c r="I87" s="2">
        <v>41933</v>
      </c>
      <c r="J87" s="3">
        <v>2</v>
      </c>
      <c r="K87" s="3">
        <v>7</v>
      </c>
      <c r="L87">
        <f>טבלה1[[#This Row],[ds_checkout]]-טבלה1[[#This Row],[ds_checkin]]</f>
        <v>1</v>
      </c>
      <c r="M87">
        <f>IF(ISBLANK(טבלה1[[#This Row],[ts_reply_at]]), "", (טבלה1[[#This Row],[ts_reply_at]] - טבלה1[[#This Row],[ts_contact_at]]) * 24)</f>
        <v>1.1866666667629033</v>
      </c>
      <c r="N87">
        <f>IF(ISBLANK(טבלה1[[#This Row],[ts_reply_at]]), 0, 1)</f>
        <v>1</v>
      </c>
      <c r="O87">
        <f>IF(ISBLANK(טבלה1[[#This Row],[ts_accepted_at]]), 0, 1)</f>
        <v>1</v>
      </c>
      <c r="P87">
        <f>IF(ISBLANK(טבלה1[[#This Row],[ts_booking_at]]), 0, 1)</f>
        <v>1</v>
      </c>
      <c r="Q87">
        <f>IF(ISBLANK(טבלה1[[#This Row],[ds_checkin]]), "", טבלה1[[#This Row],[ds_checkin]] - טבלה1[[#This Row],[ts_contact_at]])</f>
        <v>10.286805555559113</v>
      </c>
      <c r="R87" t="str">
        <f>IF(AND(ISBLANK(טבלה1[[#This Row],[ts_reply_at]]), NOT(ISBLANK(טבלה1[[#This Row],[ts_booking_at]]))), "Error: Booked without Reply", "OK")</f>
        <v>OK</v>
      </c>
      <c r="S87" t="s">
        <v>6029</v>
      </c>
    </row>
    <row r="88" spans="1:19" x14ac:dyDescent="0.25">
      <c r="A88" s="4" t="s">
        <v>204</v>
      </c>
      <c r="B88" s="4" t="s">
        <v>209</v>
      </c>
      <c r="C88" s="4" t="s">
        <v>210</v>
      </c>
      <c r="D88" s="1">
        <v>41920.434027777781</v>
      </c>
      <c r="E88" s="1">
        <v>41920.446504629632</v>
      </c>
      <c r="H88" s="2">
        <v>41932</v>
      </c>
      <c r="I88" s="2">
        <v>41933</v>
      </c>
      <c r="J88" s="3">
        <v>2</v>
      </c>
      <c r="K88" s="3">
        <v>3</v>
      </c>
      <c r="L88">
        <f>טבלה1[[#This Row],[ds_checkout]]-טבלה1[[#This Row],[ds_checkin]]</f>
        <v>1</v>
      </c>
      <c r="M88">
        <f>IF(ISBLANK(טבלה1[[#This Row],[ts_reply_at]]), "", (טבלה1[[#This Row],[ts_reply_at]] - טבלה1[[#This Row],[ts_contact_at]]) * 24)</f>
        <v>0.29944444441935048</v>
      </c>
      <c r="N88">
        <f>IF(ISBLANK(טבלה1[[#This Row],[ts_reply_at]]), 0, 1)</f>
        <v>1</v>
      </c>
      <c r="O88">
        <f>IF(ISBLANK(טבלה1[[#This Row],[ts_accepted_at]]), 0, 1)</f>
        <v>0</v>
      </c>
      <c r="P88">
        <f>IF(ISBLANK(טבלה1[[#This Row],[ts_booking_at]]), 0, 1)</f>
        <v>0</v>
      </c>
      <c r="Q88">
        <f>IF(ISBLANK(טבלה1[[#This Row],[ds_checkin]]), "", טבלה1[[#This Row],[ds_checkin]] - טבלה1[[#This Row],[ts_contact_at]])</f>
        <v>11.565972222218988</v>
      </c>
      <c r="R88" t="str">
        <f>IF(AND(ISBLANK(טבלה1[[#This Row],[ts_reply_at]]), NOT(ISBLANK(טבלה1[[#This Row],[ts_booking_at]]))), "Error: Booked without Reply", "OK")</f>
        <v>OK</v>
      </c>
      <c r="S88" t="s">
        <v>6029</v>
      </c>
    </row>
    <row r="89" spans="1:19" x14ac:dyDescent="0.25">
      <c r="A89" s="4" t="s">
        <v>204</v>
      </c>
      <c r="B89" s="4" t="s">
        <v>211</v>
      </c>
      <c r="C89" s="4" t="s">
        <v>212</v>
      </c>
      <c r="D89" s="1">
        <v>41921.720138888886</v>
      </c>
      <c r="E89" s="1">
        <v>41921.726180555554</v>
      </c>
      <c r="F89" s="1">
        <v>41921.726180555554</v>
      </c>
      <c r="H89" s="2">
        <v>41932</v>
      </c>
      <c r="I89" s="2">
        <v>41933</v>
      </c>
      <c r="J89" s="3">
        <v>2</v>
      </c>
      <c r="K89" s="3">
        <v>3</v>
      </c>
      <c r="L89">
        <f>טבלה1[[#This Row],[ds_checkout]]-טבלה1[[#This Row],[ds_checkin]]</f>
        <v>1</v>
      </c>
      <c r="M89">
        <f>IF(ISBLANK(טבלה1[[#This Row],[ts_reply_at]]), "", (טבלה1[[#This Row],[ts_reply_at]] - טבלה1[[#This Row],[ts_contact_at]]) * 24)</f>
        <v>0.14500000001862645</v>
      </c>
      <c r="N89">
        <f>IF(ISBLANK(טבלה1[[#This Row],[ts_reply_at]]), 0, 1)</f>
        <v>1</v>
      </c>
      <c r="O89">
        <f>IF(ISBLANK(טבלה1[[#This Row],[ts_accepted_at]]), 0, 1)</f>
        <v>1</v>
      </c>
      <c r="P89">
        <f>IF(ISBLANK(טבלה1[[#This Row],[ts_booking_at]]), 0, 1)</f>
        <v>0</v>
      </c>
      <c r="Q89">
        <f>IF(ISBLANK(טבלה1[[#This Row],[ds_checkin]]), "", טבלה1[[#This Row],[ds_checkin]] - טבלה1[[#This Row],[ts_contact_at]])</f>
        <v>10.27986111111386</v>
      </c>
      <c r="R89" t="str">
        <f>IF(AND(ISBLANK(טבלה1[[#This Row],[ts_reply_at]]), NOT(ISBLANK(טבלה1[[#This Row],[ts_booking_at]]))), "Error: Booked without Reply", "OK")</f>
        <v>OK</v>
      </c>
      <c r="S89" t="s">
        <v>6029</v>
      </c>
    </row>
    <row r="90" spans="1:19" x14ac:dyDescent="0.25">
      <c r="A90" s="4" t="s">
        <v>204</v>
      </c>
      <c r="B90" s="4" t="s">
        <v>213</v>
      </c>
      <c r="C90" s="4" t="s">
        <v>214</v>
      </c>
      <c r="D90" s="1">
        <v>41920.417361111111</v>
      </c>
      <c r="E90" s="1">
        <v>41920.752025462964</v>
      </c>
      <c r="H90" s="2">
        <v>41932</v>
      </c>
      <c r="I90" s="2">
        <v>41933</v>
      </c>
      <c r="J90" s="3">
        <v>2</v>
      </c>
      <c r="K90" s="3">
        <v>4</v>
      </c>
      <c r="L90">
        <f>טבלה1[[#This Row],[ds_checkout]]-טבלה1[[#This Row],[ds_checkin]]</f>
        <v>1</v>
      </c>
      <c r="M90">
        <f>IF(ISBLANK(טבלה1[[#This Row],[ts_reply_at]]), "", (טבלה1[[#This Row],[ts_reply_at]] - טבלה1[[#This Row],[ts_contact_at]]) * 24)</f>
        <v>8.03194444446126</v>
      </c>
      <c r="N90">
        <f>IF(ISBLANK(טבלה1[[#This Row],[ts_reply_at]]), 0, 1)</f>
        <v>1</v>
      </c>
      <c r="O90">
        <f>IF(ISBLANK(טבלה1[[#This Row],[ts_accepted_at]]), 0, 1)</f>
        <v>0</v>
      </c>
      <c r="P90">
        <f>IF(ISBLANK(טבלה1[[#This Row],[ts_booking_at]]), 0, 1)</f>
        <v>0</v>
      </c>
      <c r="Q90">
        <f>IF(ISBLANK(טבלה1[[#This Row],[ds_checkin]]), "", טבלה1[[#This Row],[ds_checkin]] - טבלה1[[#This Row],[ts_contact_at]])</f>
        <v>11.582638888889051</v>
      </c>
      <c r="R90" t="str">
        <f>IF(AND(ISBLANK(טבלה1[[#This Row],[ts_reply_at]]), NOT(ISBLANK(טבלה1[[#This Row],[ts_booking_at]]))), "Error: Booked without Reply", "OK")</f>
        <v>OK</v>
      </c>
      <c r="S90" t="s">
        <v>6029</v>
      </c>
    </row>
    <row r="91" spans="1:19" x14ac:dyDescent="0.25">
      <c r="A91" s="4" t="s">
        <v>204</v>
      </c>
      <c r="B91" s="4" t="s">
        <v>215</v>
      </c>
      <c r="C91" s="4" t="s">
        <v>216</v>
      </c>
      <c r="D91" s="1">
        <v>41921.71875</v>
      </c>
      <c r="E91" s="1">
        <v>41922.363530092596</v>
      </c>
      <c r="H91" s="2">
        <v>41932</v>
      </c>
      <c r="I91" s="2">
        <v>41933</v>
      </c>
      <c r="J91" s="3">
        <v>2</v>
      </c>
      <c r="K91" s="3">
        <v>3</v>
      </c>
      <c r="L91">
        <f>טבלה1[[#This Row],[ds_checkout]]-טבלה1[[#This Row],[ds_checkin]]</f>
        <v>1</v>
      </c>
      <c r="M91">
        <f>IF(ISBLANK(טבלה1[[#This Row],[ts_reply_at]]), "", (טבלה1[[#This Row],[ts_reply_at]] - טבלה1[[#This Row],[ts_contact_at]]) * 24)</f>
        <v>15.474722222308628</v>
      </c>
      <c r="N91">
        <f>IF(ISBLANK(טבלה1[[#This Row],[ts_reply_at]]), 0, 1)</f>
        <v>1</v>
      </c>
      <c r="O91">
        <f>IF(ISBLANK(טבלה1[[#This Row],[ts_accepted_at]]), 0, 1)</f>
        <v>0</v>
      </c>
      <c r="P91">
        <f>IF(ISBLANK(טבלה1[[#This Row],[ts_booking_at]]), 0, 1)</f>
        <v>0</v>
      </c>
      <c r="Q91">
        <f>IF(ISBLANK(טבלה1[[#This Row],[ds_checkin]]), "", טבלה1[[#This Row],[ds_checkin]] - טבלה1[[#This Row],[ts_contact_at]])</f>
        <v>10.28125</v>
      </c>
      <c r="R91" t="str">
        <f>IF(AND(ISBLANK(טבלה1[[#This Row],[ts_reply_at]]), NOT(ISBLANK(טבלה1[[#This Row],[ts_booking_at]]))), "Error: Booked without Reply", "OK")</f>
        <v>OK</v>
      </c>
      <c r="S91" t="s">
        <v>6029</v>
      </c>
    </row>
    <row r="92" spans="1:19" x14ac:dyDescent="0.25">
      <c r="A92" s="4" t="s">
        <v>204</v>
      </c>
      <c r="B92" s="4" t="s">
        <v>217</v>
      </c>
      <c r="C92" s="4" t="s">
        <v>218</v>
      </c>
      <c r="D92" s="1">
        <v>41919.523611111108</v>
      </c>
      <c r="E92" s="1">
        <v>41920.388333333336</v>
      </c>
      <c r="H92" s="2">
        <v>41932</v>
      </c>
      <c r="I92" s="2">
        <v>41933</v>
      </c>
      <c r="J92" s="3">
        <v>2</v>
      </c>
      <c r="K92" s="3">
        <v>4</v>
      </c>
      <c r="L92">
        <f>טבלה1[[#This Row],[ds_checkout]]-טבלה1[[#This Row],[ds_checkin]]</f>
        <v>1</v>
      </c>
      <c r="M92">
        <f>IF(ISBLANK(טבלה1[[#This Row],[ts_reply_at]]), "", (טבלה1[[#This Row],[ts_reply_at]] - טבלה1[[#This Row],[ts_contact_at]]) * 24)</f>
        <v>20.753333333472256</v>
      </c>
      <c r="N92">
        <f>IF(ISBLANK(טבלה1[[#This Row],[ts_reply_at]]), 0, 1)</f>
        <v>1</v>
      </c>
      <c r="O92">
        <f>IF(ISBLANK(טבלה1[[#This Row],[ts_accepted_at]]), 0, 1)</f>
        <v>0</v>
      </c>
      <c r="P92">
        <f>IF(ISBLANK(טבלה1[[#This Row],[ts_booking_at]]), 0, 1)</f>
        <v>0</v>
      </c>
      <c r="Q92">
        <f>IF(ISBLANK(טבלה1[[#This Row],[ds_checkin]]), "", טבלה1[[#This Row],[ds_checkin]] - טבלה1[[#This Row],[ts_contact_at]])</f>
        <v>12.476388888891961</v>
      </c>
      <c r="R92" t="str">
        <f>IF(AND(ISBLANK(טבלה1[[#This Row],[ts_reply_at]]), NOT(ISBLANK(טבלה1[[#This Row],[ts_booking_at]]))), "Error: Booked without Reply", "OK")</f>
        <v>OK</v>
      </c>
      <c r="S92" t="s">
        <v>6029</v>
      </c>
    </row>
    <row r="93" spans="1:19" x14ac:dyDescent="0.25">
      <c r="A93" s="4" t="s">
        <v>204</v>
      </c>
      <c r="B93" s="4" t="s">
        <v>219</v>
      </c>
      <c r="C93" s="4" t="s">
        <v>220</v>
      </c>
      <c r="D93" s="1">
        <v>41921.718055555553</v>
      </c>
      <c r="E93" s="1">
        <v>41921.720960648148</v>
      </c>
      <c r="F93" s="1">
        <v>41921.720960648148</v>
      </c>
      <c r="H93" s="2">
        <v>41932</v>
      </c>
      <c r="I93" s="2">
        <v>41933</v>
      </c>
      <c r="J93" s="3">
        <v>2</v>
      </c>
      <c r="K93" s="3">
        <v>3</v>
      </c>
      <c r="L93">
        <f>טבלה1[[#This Row],[ds_checkout]]-טבלה1[[#This Row],[ds_checkin]]</f>
        <v>1</v>
      </c>
      <c r="M93">
        <f>IF(ISBLANK(טבלה1[[#This Row],[ts_reply_at]]), "", (טבלה1[[#This Row],[ts_reply_at]] - טבלה1[[#This Row],[ts_contact_at]]) * 24)</f>
        <v>6.9722222280688584E-2</v>
      </c>
      <c r="N93">
        <f>IF(ISBLANK(טבלה1[[#This Row],[ts_reply_at]]), 0, 1)</f>
        <v>1</v>
      </c>
      <c r="O93">
        <f>IF(ISBLANK(טבלה1[[#This Row],[ts_accepted_at]]), 0, 1)</f>
        <v>1</v>
      </c>
      <c r="P93">
        <f>IF(ISBLANK(טבלה1[[#This Row],[ts_booking_at]]), 0, 1)</f>
        <v>0</v>
      </c>
      <c r="Q93">
        <f>IF(ISBLANK(טבלה1[[#This Row],[ds_checkin]]), "", טבלה1[[#This Row],[ds_checkin]] - טבלה1[[#This Row],[ts_contact_at]])</f>
        <v>10.281944444446708</v>
      </c>
      <c r="R93" t="str">
        <f>IF(AND(ISBLANK(טבלה1[[#This Row],[ts_reply_at]]), NOT(ISBLANK(טבלה1[[#This Row],[ts_booking_at]]))), "Error: Booked without Reply", "OK")</f>
        <v>OK</v>
      </c>
      <c r="S93" t="s">
        <v>6029</v>
      </c>
    </row>
    <row r="94" spans="1:19" x14ac:dyDescent="0.25">
      <c r="A94" s="4" t="s">
        <v>221</v>
      </c>
      <c r="B94" s="4" t="s">
        <v>222</v>
      </c>
      <c r="C94" s="4" t="s">
        <v>223</v>
      </c>
      <c r="D94" s="1">
        <v>41925.861805555556</v>
      </c>
      <c r="E94" s="1">
        <v>41925.876030092593</v>
      </c>
      <c r="F94" s="1">
        <v>41925.876030092593</v>
      </c>
      <c r="G94" s="1">
        <v>41925.876030092593</v>
      </c>
      <c r="H94" s="2">
        <v>41929</v>
      </c>
      <c r="I94" s="2">
        <v>41930</v>
      </c>
      <c r="J94" s="3">
        <v>2</v>
      </c>
      <c r="K94" s="3">
        <v>4</v>
      </c>
      <c r="L94">
        <f>טבלה1[[#This Row],[ds_checkout]]-טבלה1[[#This Row],[ds_checkin]]</f>
        <v>1</v>
      </c>
      <c r="M94">
        <f>IF(ISBLANK(טבלה1[[#This Row],[ts_reply_at]]), "", (טבלה1[[#This Row],[ts_reply_at]] - טבלה1[[#This Row],[ts_contact_at]]) * 24)</f>
        <v>0.34138888888992369</v>
      </c>
      <c r="N94">
        <f>IF(ISBLANK(טבלה1[[#This Row],[ts_reply_at]]), 0, 1)</f>
        <v>1</v>
      </c>
      <c r="O94">
        <f>IF(ISBLANK(טבלה1[[#This Row],[ts_accepted_at]]), 0, 1)</f>
        <v>1</v>
      </c>
      <c r="P94">
        <f>IF(ISBLANK(טבלה1[[#This Row],[ts_booking_at]]), 0, 1)</f>
        <v>1</v>
      </c>
      <c r="Q94">
        <f>IF(ISBLANK(טבלה1[[#This Row],[ds_checkin]]), "", טבלה1[[#This Row],[ds_checkin]] - טבלה1[[#This Row],[ts_contact_at]])</f>
        <v>3.1381944444437977</v>
      </c>
      <c r="R94" t="str">
        <f>IF(AND(ISBLANK(טבלה1[[#This Row],[ts_reply_at]]), NOT(ISBLANK(טבלה1[[#This Row],[ts_booking_at]]))), "Error: Booked without Reply", "OK")</f>
        <v>OK</v>
      </c>
      <c r="S94" t="s">
        <v>6019</v>
      </c>
    </row>
    <row r="95" spans="1:19" x14ac:dyDescent="0.25">
      <c r="A95" s="4" t="s">
        <v>224</v>
      </c>
      <c r="B95" s="4" t="s">
        <v>225</v>
      </c>
      <c r="C95" s="4" t="s">
        <v>226</v>
      </c>
      <c r="D95" s="1">
        <v>41914.384027777778</v>
      </c>
      <c r="E95" s="1">
        <v>41914.657314814816</v>
      </c>
      <c r="F95" s="1">
        <v>41914.657314814816</v>
      </c>
      <c r="G95" s="1">
        <v>41914.657314814816</v>
      </c>
      <c r="H95" s="2">
        <v>41946</v>
      </c>
      <c r="I95" s="2">
        <v>41950</v>
      </c>
      <c r="J95" s="3">
        <v>1</v>
      </c>
      <c r="K95" s="3">
        <v>16</v>
      </c>
      <c r="L95">
        <f>טבלה1[[#This Row],[ds_checkout]]-טבלה1[[#This Row],[ds_checkin]]</f>
        <v>4</v>
      </c>
      <c r="M95">
        <f>IF(ISBLANK(טבלה1[[#This Row],[ts_reply_at]]), "", (טבלה1[[#This Row],[ts_reply_at]] - טבלה1[[#This Row],[ts_contact_at]]) * 24)</f>
        <v>6.5588888889178634</v>
      </c>
      <c r="N95">
        <f>IF(ISBLANK(טבלה1[[#This Row],[ts_reply_at]]), 0, 1)</f>
        <v>1</v>
      </c>
      <c r="O95">
        <f>IF(ISBLANK(טבלה1[[#This Row],[ts_accepted_at]]), 0, 1)</f>
        <v>1</v>
      </c>
      <c r="P95">
        <f>IF(ISBLANK(טבלה1[[#This Row],[ts_booking_at]]), 0, 1)</f>
        <v>1</v>
      </c>
      <c r="Q95">
        <f>IF(ISBLANK(טבלה1[[#This Row],[ds_checkin]]), "", טבלה1[[#This Row],[ds_checkin]] - טבלה1[[#This Row],[ts_contact_at]])</f>
        <v>31.615972222221899</v>
      </c>
      <c r="R95" t="str">
        <f>IF(AND(ISBLANK(טבלה1[[#This Row],[ts_reply_at]]), NOT(ISBLANK(טבלה1[[#This Row],[ts_booking_at]]))), "Error: Booked without Reply", "OK")</f>
        <v>OK</v>
      </c>
      <c r="S95" t="s">
        <v>6019</v>
      </c>
    </row>
    <row r="96" spans="1:19" x14ac:dyDescent="0.25">
      <c r="A96" s="4" t="s">
        <v>227</v>
      </c>
      <c r="B96" s="4" t="s">
        <v>228</v>
      </c>
      <c r="C96" s="4" t="s">
        <v>229</v>
      </c>
      <c r="D96" s="1">
        <v>41932.459722222222</v>
      </c>
      <c r="E96" s="1">
        <v>41932.844548611109</v>
      </c>
      <c r="F96" s="1">
        <v>41933.203506944446</v>
      </c>
      <c r="G96" s="1">
        <v>41933.203506944446</v>
      </c>
      <c r="H96" s="2">
        <v>41996</v>
      </c>
      <c r="I96" s="2">
        <v>41999</v>
      </c>
      <c r="J96" s="3">
        <v>3</v>
      </c>
      <c r="K96" s="3">
        <v>17</v>
      </c>
      <c r="L96">
        <f>טבלה1[[#This Row],[ds_checkout]]-טבלה1[[#This Row],[ds_checkin]]</f>
        <v>3</v>
      </c>
      <c r="M96">
        <f>IF(ISBLANK(טבלה1[[#This Row],[ts_reply_at]]), "", (טבלה1[[#This Row],[ts_reply_at]] - טבלה1[[#This Row],[ts_contact_at]]) * 24)</f>
        <v>9.2358333332813345</v>
      </c>
      <c r="N96">
        <f>IF(ISBLANK(טבלה1[[#This Row],[ts_reply_at]]), 0, 1)</f>
        <v>1</v>
      </c>
      <c r="O96">
        <f>IF(ISBLANK(טבלה1[[#This Row],[ts_accepted_at]]), 0, 1)</f>
        <v>1</v>
      </c>
      <c r="P96">
        <f>IF(ISBLANK(טבלה1[[#This Row],[ts_booking_at]]), 0, 1)</f>
        <v>1</v>
      </c>
      <c r="Q96">
        <f>IF(ISBLANK(טבלה1[[#This Row],[ds_checkin]]), "", טבלה1[[#This Row],[ds_checkin]] - טבלה1[[#This Row],[ts_contact_at]])</f>
        <v>63.540277777778101</v>
      </c>
      <c r="R96" t="str">
        <f>IF(AND(ISBLANK(טבלה1[[#This Row],[ts_reply_at]]), NOT(ISBLANK(טבלה1[[#This Row],[ts_booking_at]]))), "Error: Booked without Reply", "OK")</f>
        <v>OK</v>
      </c>
      <c r="S96" t="s">
        <v>6030</v>
      </c>
    </row>
    <row r="97" spans="1:19" x14ac:dyDescent="0.25">
      <c r="A97" s="4" t="s">
        <v>227</v>
      </c>
      <c r="B97" s="4" t="s">
        <v>230</v>
      </c>
      <c r="C97" s="4" t="s">
        <v>231</v>
      </c>
      <c r="D97" s="1">
        <v>41931.803472222222</v>
      </c>
      <c r="E97" s="1">
        <v>41932.347488425927</v>
      </c>
      <c r="H97" s="2">
        <v>41996</v>
      </c>
      <c r="I97" s="2">
        <v>41999</v>
      </c>
      <c r="J97" s="3">
        <v>3</v>
      </c>
      <c r="K97" s="3">
        <v>5</v>
      </c>
      <c r="L97">
        <f>טבלה1[[#This Row],[ds_checkout]]-טבלה1[[#This Row],[ds_checkin]]</f>
        <v>3</v>
      </c>
      <c r="M97">
        <f>IF(ISBLANK(טבלה1[[#This Row],[ts_reply_at]]), "", (טבלה1[[#This Row],[ts_reply_at]] - טבלה1[[#This Row],[ts_contact_at]]) * 24)</f>
        <v>13.056388888915535</v>
      </c>
      <c r="N97">
        <f>IF(ISBLANK(טבלה1[[#This Row],[ts_reply_at]]), 0, 1)</f>
        <v>1</v>
      </c>
      <c r="O97">
        <f>IF(ISBLANK(טבלה1[[#This Row],[ts_accepted_at]]), 0, 1)</f>
        <v>0</v>
      </c>
      <c r="P97">
        <f>IF(ISBLANK(טבלה1[[#This Row],[ts_booking_at]]), 0, 1)</f>
        <v>0</v>
      </c>
      <c r="Q97">
        <f>IF(ISBLANK(טבלה1[[#This Row],[ds_checkin]]), "", טבלה1[[#This Row],[ds_checkin]] - טבלה1[[#This Row],[ts_contact_at]])</f>
        <v>64.196527777778101</v>
      </c>
      <c r="R97" t="str">
        <f>IF(AND(ISBLANK(טבלה1[[#This Row],[ts_reply_at]]), NOT(ISBLANK(טבלה1[[#This Row],[ts_booking_at]]))), "Error: Booked without Reply", "OK")</f>
        <v>OK</v>
      </c>
      <c r="S97" t="s">
        <v>6030</v>
      </c>
    </row>
    <row r="98" spans="1:19" x14ac:dyDescent="0.25">
      <c r="A98" s="4" t="s">
        <v>232</v>
      </c>
      <c r="B98" s="4" t="s">
        <v>233</v>
      </c>
      <c r="C98" s="4" t="s">
        <v>234</v>
      </c>
      <c r="D98" s="1">
        <v>41920.886111111111</v>
      </c>
      <c r="E98" s="1">
        <v>41921.481157407405</v>
      </c>
      <c r="F98" s="1">
        <v>41921.808495370373</v>
      </c>
      <c r="G98" s="1">
        <v>41921.808495370373</v>
      </c>
      <c r="H98" s="2">
        <v>41951</v>
      </c>
      <c r="I98" s="2">
        <v>41955</v>
      </c>
      <c r="J98" s="3">
        <v>3</v>
      </c>
      <c r="K98" s="3">
        <v>8</v>
      </c>
      <c r="L98">
        <f>טבלה1[[#This Row],[ds_checkout]]-טבלה1[[#This Row],[ds_checkin]]</f>
        <v>4</v>
      </c>
      <c r="M98">
        <f>IF(ISBLANK(טבלה1[[#This Row],[ts_reply_at]]), "", (טבלה1[[#This Row],[ts_reply_at]] - טבלה1[[#This Row],[ts_contact_at]]) * 24)</f>
        <v>14.28111111104954</v>
      </c>
      <c r="N98">
        <f>IF(ISBLANK(טבלה1[[#This Row],[ts_reply_at]]), 0, 1)</f>
        <v>1</v>
      </c>
      <c r="O98">
        <f>IF(ISBLANK(טבלה1[[#This Row],[ts_accepted_at]]), 0, 1)</f>
        <v>1</v>
      </c>
      <c r="P98">
        <f>IF(ISBLANK(טבלה1[[#This Row],[ts_booking_at]]), 0, 1)</f>
        <v>1</v>
      </c>
      <c r="Q98">
        <f>IF(ISBLANK(טבלה1[[#This Row],[ds_checkin]]), "", טבלה1[[#This Row],[ds_checkin]] - טבלה1[[#This Row],[ts_contact_at]])</f>
        <v>30.113888888889051</v>
      </c>
      <c r="R98" t="str">
        <f>IF(AND(ISBLANK(טבלה1[[#This Row],[ts_reply_at]]), NOT(ISBLANK(טבלה1[[#This Row],[ts_booking_at]]))), "Error: Booked without Reply", "OK")</f>
        <v>OK</v>
      </c>
      <c r="S98" t="s">
        <v>6026</v>
      </c>
    </row>
    <row r="99" spans="1:19" x14ac:dyDescent="0.25">
      <c r="A99" s="4" t="s">
        <v>235</v>
      </c>
      <c r="B99" s="4" t="s">
        <v>236</v>
      </c>
      <c r="C99" s="4" t="s">
        <v>237</v>
      </c>
      <c r="D99" s="1">
        <v>41940.329861111109</v>
      </c>
      <c r="E99" s="1">
        <v>41940.375243055554</v>
      </c>
      <c r="F99" s="1">
        <v>41940.482048611113</v>
      </c>
      <c r="G99" s="1">
        <v>41940.482048611113</v>
      </c>
      <c r="H99" s="2">
        <v>42034</v>
      </c>
      <c r="I99" s="2">
        <v>42036</v>
      </c>
      <c r="J99" s="3">
        <v>6</v>
      </c>
      <c r="K99" s="3">
        <v>11</v>
      </c>
      <c r="L99">
        <f>טבלה1[[#This Row],[ds_checkout]]-טבלה1[[#This Row],[ds_checkin]]</f>
        <v>2</v>
      </c>
      <c r="M99">
        <f>IF(ISBLANK(טבלה1[[#This Row],[ts_reply_at]]), "", (טבלה1[[#This Row],[ts_reply_at]] - טבלה1[[#This Row],[ts_contact_at]]) * 24)</f>
        <v>1.0891666666720994</v>
      </c>
      <c r="N99">
        <f>IF(ISBLANK(טבלה1[[#This Row],[ts_reply_at]]), 0, 1)</f>
        <v>1</v>
      </c>
      <c r="O99">
        <f>IF(ISBLANK(טבלה1[[#This Row],[ts_accepted_at]]), 0, 1)</f>
        <v>1</v>
      </c>
      <c r="P99">
        <f>IF(ISBLANK(טבלה1[[#This Row],[ts_booking_at]]), 0, 1)</f>
        <v>1</v>
      </c>
      <c r="Q99">
        <f>IF(ISBLANK(טבלה1[[#This Row],[ds_checkin]]), "", טבלה1[[#This Row],[ds_checkin]] - טבלה1[[#This Row],[ts_contact_at]])</f>
        <v>93.670138888890506</v>
      </c>
      <c r="R99" t="str">
        <f>IF(AND(ISBLANK(טבלה1[[#This Row],[ts_reply_at]]), NOT(ISBLANK(טבלה1[[#This Row],[ts_booking_at]]))), "Error: Booked without Reply", "OK")</f>
        <v>OK</v>
      </c>
      <c r="S99" t="s">
        <v>6026</v>
      </c>
    </row>
    <row r="100" spans="1:19" x14ac:dyDescent="0.25">
      <c r="A100" s="4" t="s">
        <v>238</v>
      </c>
      <c r="B100" s="4" t="s">
        <v>239</v>
      </c>
      <c r="C100" s="4" t="s">
        <v>240</v>
      </c>
      <c r="D100" s="1">
        <v>41926.887499999997</v>
      </c>
      <c r="H100" s="2">
        <v>41979</v>
      </c>
      <c r="I100" s="2">
        <v>42002</v>
      </c>
      <c r="J100" s="3">
        <v>2</v>
      </c>
      <c r="K100" s="3">
        <v>1</v>
      </c>
      <c r="L100">
        <f>טבלה1[[#This Row],[ds_checkout]]-טבלה1[[#This Row],[ds_checkin]]</f>
        <v>23</v>
      </c>
      <c r="M100" t="str">
        <f>IF(ISBLANK(טבלה1[[#This Row],[ts_reply_at]]), "", (טבלה1[[#This Row],[ts_reply_at]] - טבלה1[[#This Row],[ts_contact_at]]) * 24)</f>
        <v/>
      </c>
      <c r="N100">
        <f>IF(ISBLANK(טבלה1[[#This Row],[ts_reply_at]]), 0, 1)</f>
        <v>0</v>
      </c>
      <c r="O100">
        <f>IF(ISBLANK(טבלה1[[#This Row],[ts_accepted_at]]), 0, 1)</f>
        <v>0</v>
      </c>
      <c r="P100">
        <f>IF(ISBLANK(טבלה1[[#This Row],[ts_booking_at]]), 0, 1)</f>
        <v>0</v>
      </c>
      <c r="Q100">
        <f>IF(ISBLANK(טבלה1[[#This Row],[ds_checkin]]), "", טבלה1[[#This Row],[ds_checkin]] - טבלה1[[#This Row],[ts_contact_at]])</f>
        <v>52.11250000000291</v>
      </c>
      <c r="R100" t="str">
        <f>IF(AND(ISBLANK(טבלה1[[#This Row],[ts_reply_at]]), NOT(ISBLANK(טבלה1[[#This Row],[ts_booking_at]]))), "Error: Booked without Reply", "OK")</f>
        <v>OK</v>
      </c>
      <c r="S100" t="s">
        <v>6022</v>
      </c>
    </row>
    <row r="101" spans="1:19" x14ac:dyDescent="0.25">
      <c r="A101" s="4" t="s">
        <v>238</v>
      </c>
      <c r="B101" s="4" t="s">
        <v>241</v>
      </c>
      <c r="C101" s="4" t="s">
        <v>242</v>
      </c>
      <c r="D101" s="1">
        <v>41926.890277777777</v>
      </c>
      <c r="E101" s="1">
        <v>41926.892511574071</v>
      </c>
      <c r="F101" s="1">
        <v>41926.892511574071</v>
      </c>
      <c r="H101" s="2">
        <v>41979</v>
      </c>
      <c r="I101" s="2">
        <v>42002</v>
      </c>
      <c r="J101" s="3">
        <v>2</v>
      </c>
      <c r="K101" s="3">
        <v>5</v>
      </c>
      <c r="L101">
        <f>טבלה1[[#This Row],[ds_checkout]]-טבלה1[[#This Row],[ds_checkin]]</f>
        <v>23</v>
      </c>
      <c r="M101">
        <f>IF(ISBLANK(טבלה1[[#This Row],[ts_reply_at]]), "", (טבלה1[[#This Row],[ts_reply_at]] - טבלה1[[#This Row],[ts_contact_at]]) * 24)</f>
        <v>5.3611111070495099E-2</v>
      </c>
      <c r="N101">
        <f>IF(ISBLANK(טבלה1[[#This Row],[ts_reply_at]]), 0, 1)</f>
        <v>1</v>
      </c>
      <c r="O101">
        <f>IF(ISBLANK(טבלה1[[#This Row],[ts_accepted_at]]), 0, 1)</f>
        <v>1</v>
      </c>
      <c r="P101">
        <f>IF(ISBLANK(טבלה1[[#This Row],[ts_booking_at]]), 0, 1)</f>
        <v>0</v>
      </c>
      <c r="Q101">
        <f>IF(ISBLANK(טבלה1[[#This Row],[ds_checkin]]), "", טבלה1[[#This Row],[ds_checkin]] - טבלה1[[#This Row],[ts_contact_at]])</f>
        <v>52.109722222223354</v>
      </c>
      <c r="R101" t="str">
        <f>IF(AND(ISBLANK(טבלה1[[#This Row],[ts_reply_at]]), NOT(ISBLANK(טבלה1[[#This Row],[ts_booking_at]]))), "Error: Booked without Reply", "OK")</f>
        <v>OK</v>
      </c>
      <c r="S101" t="s">
        <v>6022</v>
      </c>
    </row>
    <row r="102" spans="1:19" x14ac:dyDescent="0.25">
      <c r="A102" s="4" t="s">
        <v>243</v>
      </c>
      <c r="B102" s="4" t="s">
        <v>244</v>
      </c>
      <c r="C102" s="4" t="s">
        <v>245</v>
      </c>
      <c r="D102" s="1">
        <v>41920.720833333333</v>
      </c>
      <c r="E102" s="1">
        <v>41920.823541666665</v>
      </c>
      <c r="F102" s="1">
        <v>41920.823541666665</v>
      </c>
      <c r="H102" s="2">
        <v>41954</v>
      </c>
      <c r="I102" s="2">
        <v>41962</v>
      </c>
      <c r="J102" s="3">
        <v>2</v>
      </c>
      <c r="K102" s="3">
        <v>4</v>
      </c>
      <c r="L102">
        <f>טבלה1[[#This Row],[ds_checkout]]-טבלה1[[#This Row],[ds_checkin]]</f>
        <v>8</v>
      </c>
      <c r="M102">
        <f>IF(ISBLANK(טבלה1[[#This Row],[ts_reply_at]]), "", (טבלה1[[#This Row],[ts_reply_at]] - טבלה1[[#This Row],[ts_contact_at]]) * 24)</f>
        <v>2.4649999999674037</v>
      </c>
      <c r="N102">
        <f>IF(ISBLANK(טבלה1[[#This Row],[ts_reply_at]]), 0, 1)</f>
        <v>1</v>
      </c>
      <c r="O102">
        <f>IF(ISBLANK(טבלה1[[#This Row],[ts_accepted_at]]), 0, 1)</f>
        <v>1</v>
      </c>
      <c r="P102">
        <f>IF(ISBLANK(טבלה1[[#This Row],[ts_booking_at]]), 0, 1)</f>
        <v>0</v>
      </c>
      <c r="Q102">
        <f>IF(ISBLANK(טבלה1[[#This Row],[ds_checkin]]), "", טבלה1[[#This Row],[ds_checkin]] - טבלה1[[#This Row],[ts_contact_at]])</f>
        <v>33.279166666667152</v>
      </c>
      <c r="R102" t="str">
        <f>IF(AND(ISBLANK(טבלה1[[#This Row],[ts_reply_at]]), NOT(ISBLANK(טבלה1[[#This Row],[ts_booking_at]]))), "Error: Booked without Reply", "OK")</f>
        <v>OK</v>
      </c>
      <c r="S102" t="s">
        <v>6023</v>
      </c>
    </row>
    <row r="103" spans="1:19" x14ac:dyDescent="0.25">
      <c r="A103" s="4" t="s">
        <v>243</v>
      </c>
      <c r="B103" s="4" t="s">
        <v>246</v>
      </c>
      <c r="C103" s="4" t="s">
        <v>247</v>
      </c>
      <c r="D103" s="1">
        <v>41920.736805555556</v>
      </c>
      <c r="E103" s="1">
        <v>41920.873229166667</v>
      </c>
      <c r="F103" s="1">
        <v>41920.873229166667</v>
      </c>
      <c r="H103" s="2">
        <v>41954</v>
      </c>
      <c r="I103" s="2">
        <v>41962</v>
      </c>
      <c r="J103" s="3">
        <v>2</v>
      </c>
      <c r="K103" s="3">
        <v>2</v>
      </c>
      <c r="L103">
        <f>טבלה1[[#This Row],[ds_checkout]]-טבלה1[[#This Row],[ds_checkin]]</f>
        <v>8</v>
      </c>
      <c r="M103">
        <f>IF(ISBLANK(טבלה1[[#This Row],[ts_reply_at]]), "", (טבלה1[[#This Row],[ts_reply_at]] - טבלה1[[#This Row],[ts_contact_at]]) * 24)</f>
        <v>3.2741666666697711</v>
      </c>
      <c r="N103">
        <f>IF(ISBLANK(טבלה1[[#This Row],[ts_reply_at]]), 0, 1)</f>
        <v>1</v>
      </c>
      <c r="O103">
        <f>IF(ISBLANK(טבלה1[[#This Row],[ts_accepted_at]]), 0, 1)</f>
        <v>1</v>
      </c>
      <c r="P103">
        <f>IF(ISBLANK(טבלה1[[#This Row],[ts_booking_at]]), 0, 1)</f>
        <v>0</v>
      </c>
      <c r="Q103">
        <f>IF(ISBLANK(טבלה1[[#This Row],[ds_checkin]]), "", טבלה1[[#This Row],[ds_checkin]] - טבלה1[[#This Row],[ts_contact_at]])</f>
        <v>33.263194444443798</v>
      </c>
      <c r="R103" t="str">
        <f>IF(AND(ISBLANK(טבלה1[[#This Row],[ts_reply_at]]), NOT(ISBLANK(טבלה1[[#This Row],[ts_booking_at]]))), "Error: Booked without Reply", "OK")</f>
        <v>OK</v>
      </c>
      <c r="S103" t="s">
        <v>6023</v>
      </c>
    </row>
    <row r="104" spans="1:19" x14ac:dyDescent="0.25">
      <c r="A104" s="4" t="s">
        <v>243</v>
      </c>
      <c r="B104" s="4" t="s">
        <v>248</v>
      </c>
      <c r="C104" s="4" t="s">
        <v>249</v>
      </c>
      <c r="D104" s="1">
        <v>41920.736111111109</v>
      </c>
      <c r="H104" s="2">
        <v>41954</v>
      </c>
      <c r="I104" s="2">
        <v>41962</v>
      </c>
      <c r="J104" s="3">
        <v>2</v>
      </c>
      <c r="K104" s="3">
        <v>1</v>
      </c>
      <c r="L104">
        <f>טבלה1[[#This Row],[ds_checkout]]-טבלה1[[#This Row],[ds_checkin]]</f>
        <v>8</v>
      </c>
      <c r="M104" t="str">
        <f>IF(ISBLANK(טבלה1[[#This Row],[ts_reply_at]]), "", (טבלה1[[#This Row],[ts_reply_at]] - טבלה1[[#This Row],[ts_contact_at]]) * 24)</f>
        <v/>
      </c>
      <c r="N104">
        <f>IF(ISBLANK(טבלה1[[#This Row],[ts_reply_at]]), 0, 1)</f>
        <v>0</v>
      </c>
      <c r="O104">
        <f>IF(ISBLANK(טבלה1[[#This Row],[ts_accepted_at]]), 0, 1)</f>
        <v>0</v>
      </c>
      <c r="P104">
        <f>IF(ISBLANK(טבלה1[[#This Row],[ts_booking_at]]), 0, 1)</f>
        <v>0</v>
      </c>
      <c r="Q104">
        <f>IF(ISBLANK(טבלה1[[#This Row],[ds_checkin]]), "", טבלה1[[#This Row],[ds_checkin]] - טבלה1[[#This Row],[ts_contact_at]])</f>
        <v>33.263888888890506</v>
      </c>
      <c r="R104" t="str">
        <f>IF(AND(ISBLANK(טבלה1[[#This Row],[ts_reply_at]]), NOT(ISBLANK(טבלה1[[#This Row],[ts_booking_at]]))), "Error: Booked without Reply", "OK")</f>
        <v>OK</v>
      </c>
      <c r="S104" t="s">
        <v>6023</v>
      </c>
    </row>
    <row r="105" spans="1:19" x14ac:dyDescent="0.25">
      <c r="A105" s="4" t="s">
        <v>243</v>
      </c>
      <c r="B105" s="4" t="s">
        <v>250</v>
      </c>
      <c r="C105" s="4" t="s">
        <v>251</v>
      </c>
      <c r="D105" s="1">
        <v>41920.713888888888</v>
      </c>
      <c r="E105" s="1">
        <v>41920.988194444442</v>
      </c>
      <c r="F105" s="1">
        <v>41920.988194444442</v>
      </c>
      <c r="H105" s="2">
        <v>41954</v>
      </c>
      <c r="I105" s="2">
        <v>41962</v>
      </c>
      <c r="J105" s="3">
        <v>2</v>
      </c>
      <c r="K105" s="3">
        <v>3</v>
      </c>
      <c r="L105">
        <f>טבלה1[[#This Row],[ds_checkout]]-טבלה1[[#This Row],[ds_checkin]]</f>
        <v>8</v>
      </c>
      <c r="M105">
        <f>IF(ISBLANK(טבלה1[[#This Row],[ts_reply_at]]), "", (טבלה1[[#This Row],[ts_reply_at]] - טבלה1[[#This Row],[ts_contact_at]]) * 24)</f>
        <v>6.5833333333139308</v>
      </c>
      <c r="N105">
        <f>IF(ISBLANK(טבלה1[[#This Row],[ts_reply_at]]), 0, 1)</f>
        <v>1</v>
      </c>
      <c r="O105">
        <f>IF(ISBLANK(טבלה1[[#This Row],[ts_accepted_at]]), 0, 1)</f>
        <v>1</v>
      </c>
      <c r="P105">
        <f>IF(ISBLANK(טבלה1[[#This Row],[ts_booking_at]]), 0, 1)</f>
        <v>0</v>
      </c>
      <c r="Q105">
        <f>IF(ISBLANK(טבלה1[[#This Row],[ds_checkin]]), "", טבלה1[[#This Row],[ds_checkin]] - טבלה1[[#This Row],[ts_contact_at]])</f>
        <v>33.286111111112405</v>
      </c>
      <c r="R105" t="str">
        <f>IF(AND(ISBLANK(טבלה1[[#This Row],[ts_reply_at]]), NOT(ISBLANK(טבלה1[[#This Row],[ts_booking_at]]))), "Error: Booked without Reply", "OK")</f>
        <v>OK</v>
      </c>
      <c r="S105" t="s">
        <v>6023</v>
      </c>
    </row>
    <row r="106" spans="1:19" x14ac:dyDescent="0.25">
      <c r="A106" s="4" t="s">
        <v>243</v>
      </c>
      <c r="B106" s="4" t="s">
        <v>252</v>
      </c>
      <c r="C106" s="4" t="s">
        <v>253</v>
      </c>
      <c r="D106" s="1">
        <v>41921.429861111108</v>
      </c>
      <c r="E106" s="1">
        <v>41922.501527777778</v>
      </c>
      <c r="H106" s="2">
        <v>41954</v>
      </c>
      <c r="I106" s="2">
        <v>41962</v>
      </c>
      <c r="J106" s="3">
        <v>2</v>
      </c>
      <c r="K106" s="3">
        <v>2</v>
      </c>
      <c r="L106">
        <f>טבלה1[[#This Row],[ds_checkout]]-טבלה1[[#This Row],[ds_checkin]]</f>
        <v>8</v>
      </c>
      <c r="M106">
        <f>IF(ISBLANK(טבלה1[[#This Row],[ts_reply_at]]), "", (טבלה1[[#This Row],[ts_reply_at]] - טבלה1[[#This Row],[ts_contact_at]]) * 24)</f>
        <v>25.720000000088476</v>
      </c>
      <c r="N106">
        <f>IF(ISBLANK(טבלה1[[#This Row],[ts_reply_at]]), 0, 1)</f>
        <v>1</v>
      </c>
      <c r="O106">
        <f>IF(ISBLANK(טבלה1[[#This Row],[ts_accepted_at]]), 0, 1)</f>
        <v>0</v>
      </c>
      <c r="P106">
        <f>IF(ISBLANK(טבלה1[[#This Row],[ts_booking_at]]), 0, 1)</f>
        <v>0</v>
      </c>
      <c r="Q106">
        <f>IF(ISBLANK(טבלה1[[#This Row],[ds_checkin]]), "", טבלה1[[#This Row],[ds_checkin]] - טבלה1[[#This Row],[ts_contact_at]])</f>
        <v>32.570138888891961</v>
      </c>
      <c r="R106" t="str">
        <f>IF(AND(ISBLANK(טבלה1[[#This Row],[ts_reply_at]]), NOT(ISBLANK(טבלה1[[#This Row],[ts_booking_at]]))), "Error: Booked without Reply", "OK")</f>
        <v>OK</v>
      </c>
      <c r="S106" t="s">
        <v>6023</v>
      </c>
    </row>
    <row r="107" spans="1:19" x14ac:dyDescent="0.25">
      <c r="A107" s="4" t="s">
        <v>243</v>
      </c>
      <c r="B107" s="4" t="s">
        <v>129</v>
      </c>
      <c r="C107" s="4" t="s">
        <v>130</v>
      </c>
      <c r="D107" s="1">
        <v>41920.584027777775</v>
      </c>
      <c r="E107" s="1">
        <v>41920.780543981484</v>
      </c>
      <c r="H107" s="2">
        <v>41954</v>
      </c>
      <c r="I107" s="2">
        <v>41962</v>
      </c>
      <c r="J107" s="3">
        <v>2</v>
      </c>
      <c r="K107" s="3">
        <v>2</v>
      </c>
      <c r="L107">
        <f>טבלה1[[#This Row],[ds_checkout]]-טבלה1[[#This Row],[ds_checkin]]</f>
        <v>8</v>
      </c>
      <c r="M107">
        <f>IF(ISBLANK(טבלה1[[#This Row],[ts_reply_at]]), "", (טבלה1[[#This Row],[ts_reply_at]] - טבלה1[[#This Row],[ts_contact_at]]) * 24)</f>
        <v>4.716388889006339</v>
      </c>
      <c r="N107">
        <f>IF(ISBLANK(טבלה1[[#This Row],[ts_reply_at]]), 0, 1)</f>
        <v>1</v>
      </c>
      <c r="O107">
        <f>IF(ISBLANK(טבלה1[[#This Row],[ts_accepted_at]]), 0, 1)</f>
        <v>0</v>
      </c>
      <c r="P107">
        <f>IF(ISBLANK(טבלה1[[#This Row],[ts_booking_at]]), 0, 1)</f>
        <v>0</v>
      </c>
      <c r="Q107">
        <f>IF(ISBLANK(טבלה1[[#This Row],[ds_checkin]]), "", טבלה1[[#This Row],[ds_checkin]] - טבלה1[[#This Row],[ts_contact_at]])</f>
        <v>33.415972222224809</v>
      </c>
      <c r="R107" t="str">
        <f>IF(AND(ISBLANK(טבלה1[[#This Row],[ts_reply_at]]), NOT(ISBLANK(טבלה1[[#This Row],[ts_booking_at]]))), "Error: Booked without Reply", "OK")</f>
        <v>OK</v>
      </c>
      <c r="S107" t="s">
        <v>6023</v>
      </c>
    </row>
    <row r="108" spans="1:19" x14ac:dyDescent="0.25">
      <c r="A108" s="4" t="s">
        <v>243</v>
      </c>
      <c r="B108" s="4" t="s">
        <v>254</v>
      </c>
      <c r="C108" s="4" t="s">
        <v>255</v>
      </c>
      <c r="D108" s="1">
        <v>41920.578472222223</v>
      </c>
      <c r="E108" s="1">
        <v>41920.584085648145</v>
      </c>
      <c r="F108" s="1">
        <v>41920.590104166666</v>
      </c>
      <c r="H108" s="2">
        <v>41954</v>
      </c>
      <c r="I108" s="2">
        <v>41962</v>
      </c>
      <c r="J108" s="3">
        <v>2</v>
      </c>
      <c r="K108" s="3">
        <v>3</v>
      </c>
      <c r="L108">
        <f>טבלה1[[#This Row],[ds_checkout]]-טבלה1[[#This Row],[ds_checkin]]</f>
        <v>8</v>
      </c>
      <c r="M108">
        <f>IF(ISBLANK(טבלה1[[#This Row],[ts_reply_at]]), "", (טבלה1[[#This Row],[ts_reply_at]] - טבלה1[[#This Row],[ts_contact_at]]) * 24)</f>
        <v>0.13472222210839391</v>
      </c>
      <c r="N108">
        <f>IF(ISBLANK(טבלה1[[#This Row],[ts_reply_at]]), 0, 1)</f>
        <v>1</v>
      </c>
      <c r="O108">
        <f>IF(ISBLANK(טבלה1[[#This Row],[ts_accepted_at]]), 0, 1)</f>
        <v>1</v>
      </c>
      <c r="P108">
        <f>IF(ISBLANK(טבלה1[[#This Row],[ts_booking_at]]), 0, 1)</f>
        <v>0</v>
      </c>
      <c r="Q108">
        <f>IF(ISBLANK(טבלה1[[#This Row],[ds_checkin]]), "", טבלה1[[#This Row],[ds_checkin]] - טבלה1[[#This Row],[ts_contact_at]])</f>
        <v>33.421527777776646</v>
      </c>
      <c r="R108" t="str">
        <f>IF(AND(ISBLANK(טבלה1[[#This Row],[ts_reply_at]]), NOT(ISBLANK(טבלה1[[#This Row],[ts_booking_at]]))), "Error: Booked without Reply", "OK")</f>
        <v>OK</v>
      </c>
      <c r="S108" t="s">
        <v>6023</v>
      </c>
    </row>
    <row r="109" spans="1:19" x14ac:dyDescent="0.25">
      <c r="A109" s="4" t="s">
        <v>243</v>
      </c>
      <c r="B109" s="4" t="s">
        <v>256</v>
      </c>
      <c r="C109" s="4" t="s">
        <v>257</v>
      </c>
      <c r="D109" s="1">
        <v>41920.727083333331</v>
      </c>
      <c r="E109" s="1">
        <v>41920.808969907404</v>
      </c>
      <c r="H109" s="2">
        <v>41954</v>
      </c>
      <c r="I109" s="2">
        <v>41962</v>
      </c>
      <c r="J109" s="3">
        <v>2</v>
      </c>
      <c r="K109" s="3">
        <v>2</v>
      </c>
      <c r="L109">
        <f>טבלה1[[#This Row],[ds_checkout]]-טבלה1[[#This Row],[ds_checkin]]</f>
        <v>8</v>
      </c>
      <c r="M109">
        <f>IF(ISBLANK(טבלה1[[#This Row],[ts_reply_at]]), "", (טבלה1[[#This Row],[ts_reply_at]] - טבלה1[[#This Row],[ts_contact_at]]) * 24)</f>
        <v>1.9652777777519077</v>
      </c>
      <c r="N109">
        <f>IF(ISBLANK(טבלה1[[#This Row],[ts_reply_at]]), 0, 1)</f>
        <v>1</v>
      </c>
      <c r="O109">
        <f>IF(ISBLANK(טבלה1[[#This Row],[ts_accepted_at]]), 0, 1)</f>
        <v>0</v>
      </c>
      <c r="P109">
        <f>IF(ISBLANK(טבלה1[[#This Row],[ts_booking_at]]), 0, 1)</f>
        <v>0</v>
      </c>
      <c r="Q109">
        <f>IF(ISBLANK(טבלה1[[#This Row],[ds_checkin]]), "", טבלה1[[#This Row],[ds_checkin]] - טבלה1[[#This Row],[ts_contact_at]])</f>
        <v>33.272916666668607</v>
      </c>
      <c r="R109" t="str">
        <f>IF(AND(ISBLANK(טבלה1[[#This Row],[ts_reply_at]]), NOT(ISBLANK(טבלה1[[#This Row],[ts_booking_at]]))), "Error: Booked without Reply", "OK")</f>
        <v>OK</v>
      </c>
      <c r="S109" t="s">
        <v>6023</v>
      </c>
    </row>
    <row r="110" spans="1:19" x14ac:dyDescent="0.25">
      <c r="A110" s="4" t="s">
        <v>243</v>
      </c>
      <c r="B110" s="4" t="s">
        <v>131</v>
      </c>
      <c r="C110" s="4" t="s">
        <v>132</v>
      </c>
      <c r="D110" s="1">
        <v>41920.727777777778</v>
      </c>
      <c r="E110" s="1">
        <v>41920.731076388889</v>
      </c>
      <c r="F110" s="1">
        <v>41920.731076388889</v>
      </c>
      <c r="H110" s="2">
        <v>41954</v>
      </c>
      <c r="I110" s="2">
        <v>41962</v>
      </c>
      <c r="J110" s="3">
        <v>2</v>
      </c>
      <c r="K110" s="3">
        <v>5</v>
      </c>
      <c r="L110">
        <f>טבלה1[[#This Row],[ds_checkout]]-טבלה1[[#This Row],[ds_checkin]]</f>
        <v>8</v>
      </c>
      <c r="M110">
        <f>IF(ISBLANK(טבלה1[[#This Row],[ts_reply_at]]), "", (טבלה1[[#This Row],[ts_reply_at]] - טבלה1[[#This Row],[ts_contact_at]]) * 24)</f>
        <v>7.9166666662786156E-2</v>
      </c>
      <c r="N110">
        <f>IF(ISBLANK(טבלה1[[#This Row],[ts_reply_at]]), 0, 1)</f>
        <v>1</v>
      </c>
      <c r="O110">
        <f>IF(ISBLANK(טבלה1[[#This Row],[ts_accepted_at]]), 0, 1)</f>
        <v>1</v>
      </c>
      <c r="P110">
        <f>IF(ISBLANK(טבלה1[[#This Row],[ts_booking_at]]), 0, 1)</f>
        <v>0</v>
      </c>
      <c r="Q110">
        <f>IF(ISBLANK(טבלה1[[#This Row],[ds_checkin]]), "", טבלה1[[#This Row],[ds_checkin]] - טבלה1[[#This Row],[ts_contact_at]])</f>
        <v>33.272222222221899</v>
      </c>
      <c r="R110" t="str">
        <f>IF(AND(ISBLANK(טבלה1[[#This Row],[ts_reply_at]]), NOT(ISBLANK(טבלה1[[#This Row],[ts_booking_at]]))), "Error: Booked without Reply", "OK")</f>
        <v>OK</v>
      </c>
      <c r="S110" t="s">
        <v>6023</v>
      </c>
    </row>
    <row r="111" spans="1:19" x14ac:dyDescent="0.25">
      <c r="A111" s="4" t="s">
        <v>243</v>
      </c>
      <c r="B111" s="4" t="s">
        <v>258</v>
      </c>
      <c r="C111" s="4" t="s">
        <v>259</v>
      </c>
      <c r="D111" s="1">
        <v>41920.579861111109</v>
      </c>
      <c r="E111" s="1">
        <v>41921.005462962959</v>
      </c>
      <c r="F111" s="1">
        <v>41921.005462962959</v>
      </c>
      <c r="H111" s="2">
        <v>41954</v>
      </c>
      <c r="I111" s="2">
        <v>41962</v>
      </c>
      <c r="J111" s="3">
        <v>2</v>
      </c>
      <c r="K111" s="3">
        <v>4</v>
      </c>
      <c r="L111">
        <f>טבלה1[[#This Row],[ds_checkout]]-טבלה1[[#This Row],[ds_checkin]]</f>
        <v>8</v>
      </c>
      <c r="M111">
        <f>IF(ISBLANK(טבלה1[[#This Row],[ts_reply_at]]), "", (טבלה1[[#This Row],[ts_reply_at]] - טבלה1[[#This Row],[ts_contact_at]]) * 24)</f>
        <v>10.214444444398396</v>
      </c>
      <c r="N111">
        <f>IF(ISBLANK(טבלה1[[#This Row],[ts_reply_at]]), 0, 1)</f>
        <v>1</v>
      </c>
      <c r="O111">
        <f>IF(ISBLANK(טבלה1[[#This Row],[ts_accepted_at]]), 0, 1)</f>
        <v>1</v>
      </c>
      <c r="P111">
        <f>IF(ISBLANK(טבלה1[[#This Row],[ts_booking_at]]), 0, 1)</f>
        <v>0</v>
      </c>
      <c r="Q111">
        <f>IF(ISBLANK(טבלה1[[#This Row],[ds_checkin]]), "", טבלה1[[#This Row],[ds_checkin]] - טבלה1[[#This Row],[ts_contact_at]])</f>
        <v>33.420138888890506</v>
      </c>
      <c r="R111" t="str">
        <f>IF(AND(ISBLANK(טבלה1[[#This Row],[ts_reply_at]]), NOT(ISBLANK(טבלה1[[#This Row],[ts_booking_at]]))), "Error: Booked without Reply", "OK")</f>
        <v>OK</v>
      </c>
      <c r="S111" t="s">
        <v>6023</v>
      </c>
    </row>
    <row r="112" spans="1:19" x14ac:dyDescent="0.25">
      <c r="A112" s="4" t="s">
        <v>243</v>
      </c>
      <c r="B112" s="4" t="s">
        <v>148</v>
      </c>
      <c r="C112" s="4" t="s">
        <v>149</v>
      </c>
      <c r="D112" s="1">
        <v>41920.714583333334</v>
      </c>
      <c r="E112" s="1">
        <v>41920.723009259258</v>
      </c>
      <c r="F112" s="1">
        <v>41920.723344907405</v>
      </c>
      <c r="H112" s="2">
        <v>41954</v>
      </c>
      <c r="I112" s="2">
        <v>41962</v>
      </c>
      <c r="J112" s="3">
        <v>2</v>
      </c>
      <c r="K112" s="3">
        <v>3</v>
      </c>
      <c r="L112">
        <f>טבלה1[[#This Row],[ds_checkout]]-טבלה1[[#This Row],[ds_checkin]]</f>
        <v>8</v>
      </c>
      <c r="M112">
        <f>IF(ISBLANK(טבלה1[[#This Row],[ts_reply_at]]), "", (טבלה1[[#This Row],[ts_reply_at]] - טבלה1[[#This Row],[ts_contact_at]]) * 24)</f>
        <v>0.20222222217125818</v>
      </c>
      <c r="N112">
        <f>IF(ISBLANK(טבלה1[[#This Row],[ts_reply_at]]), 0, 1)</f>
        <v>1</v>
      </c>
      <c r="O112">
        <f>IF(ISBLANK(טבלה1[[#This Row],[ts_accepted_at]]), 0, 1)</f>
        <v>1</v>
      </c>
      <c r="P112">
        <f>IF(ISBLANK(טבלה1[[#This Row],[ts_booking_at]]), 0, 1)</f>
        <v>0</v>
      </c>
      <c r="Q112">
        <f>IF(ISBLANK(טבלה1[[#This Row],[ds_checkin]]), "", טבלה1[[#This Row],[ds_checkin]] - טבלה1[[#This Row],[ts_contact_at]])</f>
        <v>33.285416666665697</v>
      </c>
      <c r="R112" t="str">
        <f>IF(AND(ISBLANK(טבלה1[[#This Row],[ts_reply_at]]), NOT(ISBLANK(טבלה1[[#This Row],[ts_booking_at]]))), "Error: Booked without Reply", "OK")</f>
        <v>OK</v>
      </c>
      <c r="S112" t="s">
        <v>6023</v>
      </c>
    </row>
    <row r="113" spans="1:19" x14ac:dyDescent="0.25">
      <c r="A113" s="4" t="s">
        <v>243</v>
      </c>
      <c r="B113" s="4" t="s">
        <v>159</v>
      </c>
      <c r="C113" s="4" t="s">
        <v>260</v>
      </c>
      <c r="D113" s="1">
        <v>41921.423611111109</v>
      </c>
      <c r="E113" s="1">
        <v>41923.422106481485</v>
      </c>
      <c r="F113" s="1">
        <v>41923.868888888886</v>
      </c>
      <c r="H113" s="2">
        <v>41954</v>
      </c>
      <c r="I113" s="2">
        <v>41962</v>
      </c>
      <c r="J113" s="3">
        <v>1</v>
      </c>
      <c r="K113" s="3">
        <v>9</v>
      </c>
      <c r="L113">
        <f>טבלה1[[#This Row],[ds_checkout]]-טבלה1[[#This Row],[ds_checkin]]</f>
        <v>8</v>
      </c>
      <c r="M113">
        <f>IF(ISBLANK(טבלה1[[#This Row],[ts_reply_at]]), "", (טבלה1[[#This Row],[ts_reply_at]] - טבלה1[[#This Row],[ts_contact_at]]) * 24)</f>
        <v>47.963888889004011</v>
      </c>
      <c r="N113">
        <f>IF(ISBLANK(טבלה1[[#This Row],[ts_reply_at]]), 0, 1)</f>
        <v>1</v>
      </c>
      <c r="O113">
        <f>IF(ISBLANK(טבלה1[[#This Row],[ts_accepted_at]]), 0, 1)</f>
        <v>1</v>
      </c>
      <c r="P113">
        <f>IF(ISBLANK(טבלה1[[#This Row],[ts_booking_at]]), 0, 1)</f>
        <v>0</v>
      </c>
      <c r="Q113">
        <f>IF(ISBLANK(טבלה1[[#This Row],[ds_checkin]]), "", טבלה1[[#This Row],[ds_checkin]] - טבלה1[[#This Row],[ts_contact_at]])</f>
        <v>32.576388888890506</v>
      </c>
      <c r="R113" t="str">
        <f>IF(AND(ISBLANK(טבלה1[[#This Row],[ts_reply_at]]), NOT(ISBLANK(טבלה1[[#This Row],[ts_booking_at]]))), "Error: Booked without Reply", "OK")</f>
        <v>OK</v>
      </c>
      <c r="S113" t="s">
        <v>6023</v>
      </c>
    </row>
    <row r="114" spans="1:19" x14ac:dyDescent="0.25">
      <c r="A114" s="4" t="s">
        <v>243</v>
      </c>
      <c r="B114" s="4" t="s">
        <v>261</v>
      </c>
      <c r="C114" s="4" t="s">
        <v>262</v>
      </c>
      <c r="D114" s="1">
        <v>41920.731944444444</v>
      </c>
      <c r="E114" s="1">
        <v>41920.74496527778</v>
      </c>
      <c r="F114" s="1">
        <v>41920.74523148148</v>
      </c>
      <c r="H114" s="2">
        <v>41954</v>
      </c>
      <c r="I114" s="2">
        <v>41962</v>
      </c>
      <c r="J114" s="3">
        <v>2</v>
      </c>
      <c r="K114" s="3">
        <v>4</v>
      </c>
      <c r="L114">
        <f>טבלה1[[#This Row],[ds_checkout]]-טבלה1[[#This Row],[ds_checkin]]</f>
        <v>8</v>
      </c>
      <c r="M114">
        <f>IF(ISBLANK(טבלה1[[#This Row],[ts_reply_at]]), "", (טבלה1[[#This Row],[ts_reply_at]] - טבלה1[[#This Row],[ts_contact_at]]) * 24)</f>
        <v>0.31250000005820766</v>
      </c>
      <c r="N114">
        <f>IF(ISBLANK(טבלה1[[#This Row],[ts_reply_at]]), 0, 1)</f>
        <v>1</v>
      </c>
      <c r="O114">
        <f>IF(ISBLANK(טבלה1[[#This Row],[ts_accepted_at]]), 0, 1)</f>
        <v>1</v>
      </c>
      <c r="P114">
        <f>IF(ISBLANK(טבלה1[[#This Row],[ts_booking_at]]), 0, 1)</f>
        <v>0</v>
      </c>
      <c r="Q114">
        <f>IF(ISBLANK(טבלה1[[#This Row],[ds_checkin]]), "", טבלה1[[#This Row],[ds_checkin]] - טבלה1[[#This Row],[ts_contact_at]])</f>
        <v>33.268055555556202</v>
      </c>
      <c r="R114" t="str">
        <f>IF(AND(ISBLANK(טבלה1[[#This Row],[ts_reply_at]]), NOT(ISBLANK(טבלה1[[#This Row],[ts_booking_at]]))), "Error: Booked without Reply", "OK")</f>
        <v>OK</v>
      </c>
      <c r="S114" t="s">
        <v>6023</v>
      </c>
    </row>
    <row r="115" spans="1:19" x14ac:dyDescent="0.25">
      <c r="A115" s="4" t="s">
        <v>243</v>
      </c>
      <c r="B115" s="4" t="s">
        <v>263</v>
      </c>
      <c r="C115" s="4" t="s">
        <v>264</v>
      </c>
      <c r="D115" s="1">
        <v>41920.719444444447</v>
      </c>
      <c r="E115" s="1">
        <v>41920.722280092596</v>
      </c>
      <c r="F115" s="1">
        <v>41920.722280092596</v>
      </c>
      <c r="H115" s="2">
        <v>41954</v>
      </c>
      <c r="I115" s="2">
        <v>41962</v>
      </c>
      <c r="J115" s="3">
        <v>2</v>
      </c>
      <c r="K115" s="3">
        <v>9</v>
      </c>
      <c r="L115">
        <f>טבלה1[[#This Row],[ds_checkout]]-טבלה1[[#This Row],[ds_checkin]]</f>
        <v>8</v>
      </c>
      <c r="M115">
        <f>IF(ISBLANK(טבלה1[[#This Row],[ts_reply_at]]), "", (טבלה1[[#This Row],[ts_reply_at]] - טבלה1[[#This Row],[ts_contact_at]]) * 24)</f>
        <v>6.8055555573664606E-2</v>
      </c>
      <c r="N115">
        <f>IF(ISBLANK(טבלה1[[#This Row],[ts_reply_at]]), 0, 1)</f>
        <v>1</v>
      </c>
      <c r="O115">
        <f>IF(ISBLANK(טבלה1[[#This Row],[ts_accepted_at]]), 0, 1)</f>
        <v>1</v>
      </c>
      <c r="P115">
        <f>IF(ISBLANK(טבלה1[[#This Row],[ts_booking_at]]), 0, 1)</f>
        <v>0</v>
      </c>
      <c r="Q115">
        <f>IF(ISBLANK(טבלה1[[#This Row],[ds_checkin]]), "", טבלה1[[#This Row],[ds_checkin]] - טבלה1[[#This Row],[ts_contact_at]])</f>
        <v>33.280555555553292</v>
      </c>
      <c r="R115" t="str">
        <f>IF(AND(ISBLANK(טבלה1[[#This Row],[ts_reply_at]]), NOT(ISBLANK(טבלה1[[#This Row],[ts_booking_at]]))), "Error: Booked without Reply", "OK")</f>
        <v>OK</v>
      </c>
      <c r="S115" t="s">
        <v>6023</v>
      </c>
    </row>
    <row r="116" spans="1:19" x14ac:dyDescent="0.25">
      <c r="A116" s="4" t="s">
        <v>243</v>
      </c>
      <c r="B116" s="4" t="s">
        <v>265</v>
      </c>
      <c r="C116" s="4" t="s">
        <v>266</v>
      </c>
      <c r="D116" s="1">
        <v>41921.46597222222</v>
      </c>
      <c r="E116" s="1">
        <v>41921.515567129631</v>
      </c>
      <c r="H116" s="2">
        <v>41958</v>
      </c>
      <c r="I116" s="2">
        <v>41962</v>
      </c>
      <c r="J116" s="3">
        <v>2</v>
      </c>
      <c r="K116" s="3">
        <v>7</v>
      </c>
      <c r="L116">
        <f>טבלה1[[#This Row],[ds_checkout]]-טבלה1[[#This Row],[ds_checkin]]</f>
        <v>4</v>
      </c>
      <c r="M116">
        <f>IF(ISBLANK(טבלה1[[#This Row],[ts_reply_at]]), "", (טבלה1[[#This Row],[ts_reply_at]] - טבלה1[[#This Row],[ts_contact_at]]) * 24)</f>
        <v>1.19027777784504</v>
      </c>
      <c r="N116">
        <f>IF(ISBLANK(טבלה1[[#This Row],[ts_reply_at]]), 0, 1)</f>
        <v>1</v>
      </c>
      <c r="O116">
        <f>IF(ISBLANK(טבלה1[[#This Row],[ts_accepted_at]]), 0, 1)</f>
        <v>0</v>
      </c>
      <c r="P116">
        <f>IF(ISBLANK(טבלה1[[#This Row],[ts_booking_at]]), 0, 1)</f>
        <v>0</v>
      </c>
      <c r="Q116">
        <f>IF(ISBLANK(טבלה1[[#This Row],[ds_checkin]]), "", טבלה1[[#This Row],[ds_checkin]] - טבלה1[[#This Row],[ts_contact_at]])</f>
        <v>36.534027777779556</v>
      </c>
      <c r="R116" t="str">
        <f>IF(AND(ISBLANK(טבלה1[[#This Row],[ts_reply_at]]), NOT(ISBLANK(טבלה1[[#This Row],[ts_booking_at]]))), "Error: Booked without Reply", "OK")</f>
        <v>OK</v>
      </c>
      <c r="S116" t="s">
        <v>6023</v>
      </c>
    </row>
    <row r="117" spans="1:19" x14ac:dyDescent="0.25">
      <c r="A117" s="4" t="s">
        <v>243</v>
      </c>
      <c r="B117" s="4" t="s">
        <v>135</v>
      </c>
      <c r="C117" s="4" t="s">
        <v>136</v>
      </c>
      <c r="D117" s="1">
        <v>41920.585416666669</v>
      </c>
      <c r="E117" s="1">
        <v>41920.633773148147</v>
      </c>
      <c r="F117" s="1">
        <v>41921.328634259262</v>
      </c>
      <c r="H117" s="2">
        <v>41954</v>
      </c>
      <c r="I117" s="2">
        <v>41962</v>
      </c>
      <c r="J117" s="3">
        <v>2</v>
      </c>
      <c r="K117" s="3">
        <v>4</v>
      </c>
      <c r="L117">
        <f>טבלה1[[#This Row],[ds_checkout]]-טבלה1[[#This Row],[ds_checkin]]</f>
        <v>8</v>
      </c>
      <c r="M117">
        <f>IF(ISBLANK(טבלה1[[#This Row],[ts_reply_at]]), "", (טבלה1[[#This Row],[ts_reply_at]] - טבלה1[[#This Row],[ts_contact_at]]) * 24)</f>
        <v>1.160555555485189</v>
      </c>
      <c r="N117">
        <f>IF(ISBLANK(טבלה1[[#This Row],[ts_reply_at]]), 0, 1)</f>
        <v>1</v>
      </c>
      <c r="O117">
        <f>IF(ISBLANK(טבלה1[[#This Row],[ts_accepted_at]]), 0, 1)</f>
        <v>1</v>
      </c>
      <c r="P117">
        <f>IF(ISBLANK(טבלה1[[#This Row],[ts_booking_at]]), 0, 1)</f>
        <v>0</v>
      </c>
      <c r="Q117">
        <f>IF(ISBLANK(טבלה1[[#This Row],[ds_checkin]]), "", טבלה1[[#This Row],[ds_checkin]] - טבלה1[[#This Row],[ts_contact_at]])</f>
        <v>33.414583333331393</v>
      </c>
      <c r="R117" t="str">
        <f>IF(AND(ISBLANK(טבלה1[[#This Row],[ts_reply_at]]), NOT(ISBLANK(טבלה1[[#This Row],[ts_booking_at]]))), "Error: Booked without Reply", "OK")</f>
        <v>OK</v>
      </c>
      <c r="S117" t="s">
        <v>6023</v>
      </c>
    </row>
    <row r="118" spans="1:19" x14ac:dyDescent="0.25">
      <c r="A118" s="4" t="s">
        <v>243</v>
      </c>
      <c r="B118" s="4" t="s">
        <v>267</v>
      </c>
      <c r="C118" s="4" t="s">
        <v>268</v>
      </c>
      <c r="D118" s="1">
        <v>41920.734027777777</v>
      </c>
      <c r="E118" s="1">
        <v>41920.87158564815</v>
      </c>
      <c r="H118" s="2">
        <v>41954</v>
      </c>
      <c r="I118" s="2">
        <v>41962</v>
      </c>
      <c r="J118" s="3">
        <v>2</v>
      </c>
      <c r="K118" s="3">
        <v>2</v>
      </c>
      <c r="L118">
        <f>טבלה1[[#This Row],[ds_checkout]]-טבלה1[[#This Row],[ds_checkin]]</f>
        <v>8</v>
      </c>
      <c r="M118">
        <f>IF(ISBLANK(טבלה1[[#This Row],[ts_reply_at]]), "", (טבלה1[[#This Row],[ts_reply_at]] - טבלה1[[#This Row],[ts_contact_at]]) * 24)</f>
        <v>3.3013888889690861</v>
      </c>
      <c r="N118">
        <f>IF(ISBLANK(טבלה1[[#This Row],[ts_reply_at]]), 0, 1)</f>
        <v>1</v>
      </c>
      <c r="O118">
        <f>IF(ISBLANK(טבלה1[[#This Row],[ts_accepted_at]]), 0, 1)</f>
        <v>0</v>
      </c>
      <c r="P118">
        <f>IF(ISBLANK(טבלה1[[#This Row],[ts_booking_at]]), 0, 1)</f>
        <v>0</v>
      </c>
      <c r="Q118">
        <f>IF(ISBLANK(טבלה1[[#This Row],[ds_checkin]]), "", טבלה1[[#This Row],[ds_checkin]] - טבלה1[[#This Row],[ts_contact_at]])</f>
        <v>33.265972222223354</v>
      </c>
      <c r="R118" t="str">
        <f>IF(AND(ISBLANK(טבלה1[[#This Row],[ts_reply_at]]), NOT(ISBLANK(טבלה1[[#This Row],[ts_booking_at]]))), "Error: Booked without Reply", "OK")</f>
        <v>OK</v>
      </c>
      <c r="S118" t="s">
        <v>6023</v>
      </c>
    </row>
    <row r="119" spans="1:19" x14ac:dyDescent="0.25">
      <c r="A119" s="4" t="s">
        <v>243</v>
      </c>
      <c r="B119" s="4" t="s">
        <v>139</v>
      </c>
      <c r="C119" s="4" t="s">
        <v>140</v>
      </c>
      <c r="D119" s="1">
        <v>41920.73333333333</v>
      </c>
      <c r="E119" s="1">
        <v>41920.74417824074</v>
      </c>
      <c r="F119" s="1">
        <v>41920.747384259259</v>
      </c>
      <c r="H119" s="2">
        <v>41954</v>
      </c>
      <c r="I119" s="2">
        <v>41962</v>
      </c>
      <c r="J119" s="3">
        <v>2</v>
      </c>
      <c r="K119" s="3">
        <v>3</v>
      </c>
      <c r="L119">
        <f>טבלה1[[#This Row],[ds_checkout]]-טבלה1[[#This Row],[ds_checkin]]</f>
        <v>8</v>
      </c>
      <c r="M119">
        <f>IF(ISBLANK(טבלה1[[#This Row],[ts_reply_at]]), "", (טבלה1[[#This Row],[ts_reply_at]] - טבלה1[[#This Row],[ts_contact_at]]) * 24)</f>
        <v>0.26027777785202488</v>
      </c>
      <c r="N119">
        <f>IF(ISBLANK(טבלה1[[#This Row],[ts_reply_at]]), 0, 1)</f>
        <v>1</v>
      </c>
      <c r="O119">
        <f>IF(ISBLANK(טבלה1[[#This Row],[ts_accepted_at]]), 0, 1)</f>
        <v>1</v>
      </c>
      <c r="P119">
        <f>IF(ISBLANK(טבלה1[[#This Row],[ts_booking_at]]), 0, 1)</f>
        <v>0</v>
      </c>
      <c r="Q119">
        <f>IF(ISBLANK(טבלה1[[#This Row],[ds_checkin]]), "", טבלה1[[#This Row],[ds_checkin]] - טבלה1[[#This Row],[ts_contact_at]])</f>
        <v>33.266666666670062</v>
      </c>
      <c r="R119" t="str">
        <f>IF(AND(ISBLANK(טבלה1[[#This Row],[ts_reply_at]]), NOT(ISBLANK(טבלה1[[#This Row],[ts_booking_at]]))), "Error: Booked without Reply", "OK")</f>
        <v>OK</v>
      </c>
      <c r="S119" t="s">
        <v>6023</v>
      </c>
    </row>
    <row r="120" spans="1:19" x14ac:dyDescent="0.25">
      <c r="A120" s="4" t="s">
        <v>243</v>
      </c>
      <c r="B120" s="4" t="s">
        <v>269</v>
      </c>
      <c r="C120" s="4" t="s">
        <v>270</v>
      </c>
      <c r="D120" s="1">
        <v>41920.581944444442</v>
      </c>
      <c r="E120" s="1">
        <v>41920.67291666667</v>
      </c>
      <c r="H120" s="2">
        <v>41954</v>
      </c>
      <c r="I120" s="2">
        <v>41962</v>
      </c>
      <c r="J120" s="3">
        <v>2</v>
      </c>
      <c r="K120" s="3">
        <v>2</v>
      </c>
      <c r="L120">
        <f>טבלה1[[#This Row],[ds_checkout]]-טבלה1[[#This Row],[ds_checkin]]</f>
        <v>8</v>
      </c>
      <c r="M120">
        <f>IF(ISBLANK(טבלה1[[#This Row],[ts_reply_at]]), "", (טבלה1[[#This Row],[ts_reply_at]] - טבלה1[[#This Row],[ts_contact_at]]) * 24)</f>
        <v>2.1833333334652707</v>
      </c>
      <c r="N120">
        <f>IF(ISBLANK(טבלה1[[#This Row],[ts_reply_at]]), 0, 1)</f>
        <v>1</v>
      </c>
      <c r="O120">
        <f>IF(ISBLANK(טבלה1[[#This Row],[ts_accepted_at]]), 0, 1)</f>
        <v>0</v>
      </c>
      <c r="P120">
        <f>IF(ISBLANK(טבלה1[[#This Row],[ts_booking_at]]), 0, 1)</f>
        <v>0</v>
      </c>
      <c r="Q120">
        <f>IF(ISBLANK(טבלה1[[#This Row],[ds_checkin]]), "", טבלה1[[#This Row],[ds_checkin]] - טבלה1[[#This Row],[ts_contact_at]])</f>
        <v>33.418055555557657</v>
      </c>
      <c r="R120" t="str">
        <f>IF(AND(ISBLANK(טבלה1[[#This Row],[ts_reply_at]]), NOT(ISBLANK(טבלה1[[#This Row],[ts_booking_at]]))), "Error: Booked without Reply", "OK")</f>
        <v>OK</v>
      </c>
      <c r="S120" t="s">
        <v>6023</v>
      </c>
    </row>
    <row r="121" spans="1:19" x14ac:dyDescent="0.25">
      <c r="A121" s="4" t="s">
        <v>243</v>
      </c>
      <c r="B121" s="4" t="s">
        <v>271</v>
      </c>
      <c r="C121" s="4" t="s">
        <v>272</v>
      </c>
      <c r="D121" s="1">
        <v>41920.734722222223</v>
      </c>
      <c r="E121" s="1">
        <v>41920.778275462966</v>
      </c>
      <c r="H121" s="2">
        <v>41954</v>
      </c>
      <c r="I121" s="2">
        <v>41962</v>
      </c>
      <c r="J121" s="3">
        <v>2</v>
      </c>
      <c r="K121" s="3">
        <v>2</v>
      </c>
      <c r="L121">
        <f>טבלה1[[#This Row],[ds_checkout]]-טבלה1[[#This Row],[ds_checkin]]</f>
        <v>8</v>
      </c>
      <c r="M121">
        <f>IF(ISBLANK(טבלה1[[#This Row],[ts_reply_at]]), "", (טבלה1[[#This Row],[ts_reply_at]] - טבלה1[[#This Row],[ts_contact_at]]) * 24)</f>
        <v>1.0452777778264135</v>
      </c>
      <c r="N121">
        <f>IF(ISBLANK(טבלה1[[#This Row],[ts_reply_at]]), 0, 1)</f>
        <v>1</v>
      </c>
      <c r="O121">
        <f>IF(ISBLANK(טבלה1[[#This Row],[ts_accepted_at]]), 0, 1)</f>
        <v>0</v>
      </c>
      <c r="P121">
        <f>IF(ISBLANK(טבלה1[[#This Row],[ts_booking_at]]), 0, 1)</f>
        <v>0</v>
      </c>
      <c r="Q121">
        <f>IF(ISBLANK(טבלה1[[#This Row],[ds_checkin]]), "", טבלה1[[#This Row],[ds_checkin]] - טבלה1[[#This Row],[ts_contact_at]])</f>
        <v>33.265277777776646</v>
      </c>
      <c r="R121" t="str">
        <f>IF(AND(ISBLANK(טבלה1[[#This Row],[ts_reply_at]]), NOT(ISBLANK(טבלה1[[#This Row],[ts_booking_at]]))), "Error: Booked without Reply", "OK")</f>
        <v>OK</v>
      </c>
      <c r="S121" t="s">
        <v>6023</v>
      </c>
    </row>
    <row r="122" spans="1:19" x14ac:dyDescent="0.25">
      <c r="A122" s="4" t="s">
        <v>273</v>
      </c>
      <c r="B122" s="4" t="s">
        <v>274</v>
      </c>
      <c r="C122" s="4" t="s">
        <v>275</v>
      </c>
      <c r="D122" s="1">
        <v>41915.709027777775</v>
      </c>
      <c r="E122" s="1">
        <v>41915.73337962963</v>
      </c>
      <c r="F122" s="1">
        <v>41915.73337962963</v>
      </c>
      <c r="G122" s="1">
        <v>41918.733993055554</v>
      </c>
      <c r="H122" s="2">
        <v>41951</v>
      </c>
      <c r="I122" s="2">
        <v>41958</v>
      </c>
      <c r="J122" s="3">
        <v>1</v>
      </c>
      <c r="K122" s="3">
        <v>24</v>
      </c>
      <c r="L122">
        <f>טבלה1[[#This Row],[ds_checkout]]-טבלה1[[#This Row],[ds_checkin]]</f>
        <v>7</v>
      </c>
      <c r="M122">
        <f>IF(ISBLANK(טבלה1[[#This Row],[ts_reply_at]]), "", (טבלה1[[#This Row],[ts_reply_at]] - טבלה1[[#This Row],[ts_contact_at]]) * 24)</f>
        <v>0.58444444451015443</v>
      </c>
      <c r="N122">
        <f>IF(ISBLANK(טבלה1[[#This Row],[ts_reply_at]]), 0, 1)</f>
        <v>1</v>
      </c>
      <c r="O122">
        <f>IF(ISBLANK(טבלה1[[#This Row],[ts_accepted_at]]), 0, 1)</f>
        <v>1</v>
      </c>
      <c r="P122">
        <f>IF(ISBLANK(טבלה1[[#This Row],[ts_booking_at]]), 0, 1)</f>
        <v>1</v>
      </c>
      <c r="Q122">
        <f>IF(ISBLANK(טבלה1[[#This Row],[ds_checkin]]), "", טבלה1[[#This Row],[ds_checkin]] - טבלה1[[#This Row],[ts_contact_at]])</f>
        <v>35.290972222224809</v>
      </c>
      <c r="R122" t="str">
        <f>IF(AND(ISBLANK(טבלה1[[#This Row],[ts_reply_at]]), NOT(ISBLANK(טבלה1[[#This Row],[ts_booking_at]]))), "Error: Booked without Reply", "OK")</f>
        <v>OK</v>
      </c>
      <c r="S122" t="s">
        <v>6020</v>
      </c>
    </row>
    <row r="123" spans="1:19" x14ac:dyDescent="0.25">
      <c r="A123" s="4" t="s">
        <v>276</v>
      </c>
      <c r="B123" s="4" t="s">
        <v>277</v>
      </c>
      <c r="C123" s="4" t="s">
        <v>278</v>
      </c>
      <c r="D123" s="1">
        <v>41920.730555555558</v>
      </c>
      <c r="E123" s="1">
        <v>41920.887974537036</v>
      </c>
      <c r="H123" s="2">
        <v>41936</v>
      </c>
      <c r="I123" s="2">
        <v>41939</v>
      </c>
      <c r="J123" s="3">
        <v>2</v>
      </c>
      <c r="K123" s="3">
        <v>3</v>
      </c>
      <c r="L123">
        <f>טבלה1[[#This Row],[ds_checkout]]-טבלה1[[#This Row],[ds_checkin]]</f>
        <v>3</v>
      </c>
      <c r="M123">
        <f>IF(ISBLANK(טבלה1[[#This Row],[ts_reply_at]]), "", (טבלה1[[#This Row],[ts_reply_at]] - טבלה1[[#This Row],[ts_contact_at]]) * 24)</f>
        <v>3.778055555478204</v>
      </c>
      <c r="N123">
        <f>IF(ISBLANK(טבלה1[[#This Row],[ts_reply_at]]), 0, 1)</f>
        <v>1</v>
      </c>
      <c r="O123">
        <f>IF(ISBLANK(טבלה1[[#This Row],[ts_accepted_at]]), 0, 1)</f>
        <v>0</v>
      </c>
      <c r="P123">
        <f>IF(ISBLANK(טבלה1[[#This Row],[ts_booking_at]]), 0, 1)</f>
        <v>0</v>
      </c>
      <c r="Q123">
        <f>IF(ISBLANK(טבלה1[[#This Row],[ds_checkin]]), "", טבלה1[[#This Row],[ds_checkin]] - טבלה1[[#This Row],[ts_contact_at]])</f>
        <v>15.269444444442343</v>
      </c>
      <c r="R123" t="str">
        <f>IF(AND(ISBLANK(טבלה1[[#This Row],[ts_reply_at]]), NOT(ISBLANK(טבלה1[[#This Row],[ts_booking_at]]))), "Error: Booked without Reply", "OK")</f>
        <v>OK</v>
      </c>
      <c r="S123" t="s">
        <v>6020</v>
      </c>
    </row>
    <row r="124" spans="1:19" x14ac:dyDescent="0.25">
      <c r="A124" s="4" t="s">
        <v>279</v>
      </c>
      <c r="B124" s="4" t="s">
        <v>280</v>
      </c>
      <c r="C124" s="4" t="s">
        <v>281</v>
      </c>
      <c r="D124" s="1">
        <v>41914.552083333336</v>
      </c>
      <c r="E124" s="1">
        <v>41914.745370370372</v>
      </c>
      <c r="H124" s="2">
        <v>41930</v>
      </c>
      <c r="I124" s="2">
        <v>41933</v>
      </c>
      <c r="J124" s="3">
        <v>2</v>
      </c>
      <c r="K124" s="3">
        <v>4</v>
      </c>
      <c r="L124">
        <f>טבלה1[[#This Row],[ds_checkout]]-טבלה1[[#This Row],[ds_checkin]]</f>
        <v>3</v>
      </c>
      <c r="M124">
        <f>IF(ISBLANK(טבלה1[[#This Row],[ts_reply_at]]), "", (טבלה1[[#This Row],[ts_reply_at]] - טבלה1[[#This Row],[ts_contact_at]]) * 24)</f>
        <v>4.6388888888759539</v>
      </c>
      <c r="N124">
        <f>IF(ISBLANK(טבלה1[[#This Row],[ts_reply_at]]), 0, 1)</f>
        <v>1</v>
      </c>
      <c r="O124">
        <f>IF(ISBLANK(טבלה1[[#This Row],[ts_accepted_at]]), 0, 1)</f>
        <v>0</v>
      </c>
      <c r="P124">
        <f>IF(ISBLANK(טבלה1[[#This Row],[ts_booking_at]]), 0, 1)</f>
        <v>0</v>
      </c>
      <c r="Q124">
        <f>IF(ISBLANK(טבלה1[[#This Row],[ds_checkin]]), "", טבלה1[[#This Row],[ds_checkin]] - טבלה1[[#This Row],[ts_contact_at]])</f>
        <v>15.447916666664241</v>
      </c>
      <c r="R124" t="str">
        <f>IF(AND(ISBLANK(טבלה1[[#This Row],[ts_reply_at]]), NOT(ISBLANK(טבלה1[[#This Row],[ts_booking_at]]))), "Error: Booked without Reply", "OK")</f>
        <v>OK</v>
      </c>
      <c r="S124" t="s">
        <v>6019</v>
      </c>
    </row>
    <row r="125" spans="1:19" x14ac:dyDescent="0.25">
      <c r="A125" s="4" t="s">
        <v>279</v>
      </c>
      <c r="B125" s="4" t="s">
        <v>282</v>
      </c>
      <c r="C125" s="4" t="s">
        <v>283</v>
      </c>
      <c r="D125" s="1">
        <v>41915.522916666669</v>
      </c>
      <c r="E125" s="1">
        <v>41915.536631944444</v>
      </c>
      <c r="F125" s="1">
        <v>41915.548263888886</v>
      </c>
      <c r="G125" s="1">
        <v>41915.548263888886</v>
      </c>
      <c r="H125" s="2">
        <v>41930</v>
      </c>
      <c r="I125" s="2">
        <v>41933</v>
      </c>
      <c r="J125" s="3">
        <v>2</v>
      </c>
      <c r="K125" s="3">
        <v>18</v>
      </c>
      <c r="L125">
        <f>טבלה1[[#This Row],[ds_checkout]]-טבלה1[[#This Row],[ds_checkin]]</f>
        <v>3</v>
      </c>
      <c r="M125">
        <f>IF(ISBLANK(טבלה1[[#This Row],[ts_reply_at]]), "", (טבלה1[[#This Row],[ts_reply_at]] - טבלה1[[#This Row],[ts_contact_at]]) * 24)</f>
        <v>0.3291666666045785</v>
      </c>
      <c r="N125">
        <f>IF(ISBLANK(טבלה1[[#This Row],[ts_reply_at]]), 0, 1)</f>
        <v>1</v>
      </c>
      <c r="O125">
        <f>IF(ISBLANK(טבלה1[[#This Row],[ts_accepted_at]]), 0, 1)</f>
        <v>1</v>
      </c>
      <c r="P125">
        <f>IF(ISBLANK(טבלה1[[#This Row],[ts_booking_at]]), 0, 1)</f>
        <v>1</v>
      </c>
      <c r="Q125">
        <f>IF(ISBLANK(טבלה1[[#This Row],[ds_checkin]]), "", טבלה1[[#This Row],[ds_checkin]] - טבלה1[[#This Row],[ts_contact_at]])</f>
        <v>14.477083333331393</v>
      </c>
      <c r="R125" t="str">
        <f>IF(AND(ISBLANK(טבלה1[[#This Row],[ts_reply_at]]), NOT(ISBLANK(טבלה1[[#This Row],[ts_booking_at]]))), "Error: Booked without Reply", "OK")</f>
        <v>OK</v>
      </c>
      <c r="S125" t="s">
        <v>6019</v>
      </c>
    </row>
    <row r="126" spans="1:19" x14ac:dyDescent="0.25">
      <c r="A126" s="4" t="s">
        <v>284</v>
      </c>
      <c r="B126" s="4" t="s">
        <v>285</v>
      </c>
      <c r="C126" s="4" t="s">
        <v>286</v>
      </c>
      <c r="D126" s="1">
        <v>41921.544444444444</v>
      </c>
      <c r="E126" s="1">
        <v>41922.544363425928</v>
      </c>
      <c r="H126" s="2">
        <v>41926</v>
      </c>
      <c r="I126" s="2">
        <v>41927</v>
      </c>
      <c r="J126" s="3">
        <v>1</v>
      </c>
      <c r="K126" s="3">
        <v>6</v>
      </c>
      <c r="L126">
        <f>טבלה1[[#This Row],[ds_checkout]]-טבלה1[[#This Row],[ds_checkin]]</f>
        <v>1</v>
      </c>
      <c r="M126">
        <f>IF(ISBLANK(טבלה1[[#This Row],[ts_reply_at]]), "", (טבלה1[[#This Row],[ts_reply_at]] - טבלה1[[#This Row],[ts_contact_at]]) * 24)</f>
        <v>23.998055555624887</v>
      </c>
      <c r="N126">
        <f>IF(ISBLANK(טבלה1[[#This Row],[ts_reply_at]]), 0, 1)</f>
        <v>1</v>
      </c>
      <c r="O126">
        <f>IF(ISBLANK(טבלה1[[#This Row],[ts_accepted_at]]), 0, 1)</f>
        <v>0</v>
      </c>
      <c r="P126">
        <f>IF(ISBLANK(טבלה1[[#This Row],[ts_booking_at]]), 0, 1)</f>
        <v>0</v>
      </c>
      <c r="Q126">
        <f>IF(ISBLANK(טבלה1[[#This Row],[ds_checkin]]), "", טבלה1[[#This Row],[ds_checkin]] - טבלה1[[#This Row],[ts_contact_at]])</f>
        <v>4.4555555555562023</v>
      </c>
      <c r="R126" t="str">
        <f>IF(AND(ISBLANK(טבלה1[[#This Row],[ts_reply_at]]), NOT(ISBLANK(טבלה1[[#This Row],[ts_booking_at]]))), "Error: Booked without Reply", "OK")</f>
        <v>OK</v>
      </c>
      <c r="S126" t="s">
        <v>6019</v>
      </c>
    </row>
    <row r="127" spans="1:19" x14ac:dyDescent="0.25">
      <c r="A127" s="4" t="s">
        <v>284</v>
      </c>
      <c r="B127" s="4" t="s">
        <v>287</v>
      </c>
      <c r="C127" s="4" t="s">
        <v>288</v>
      </c>
      <c r="D127" s="1">
        <v>41924.617361111108</v>
      </c>
      <c r="E127" s="1">
        <v>41924.660370370373</v>
      </c>
      <c r="F127" s="1">
        <v>41924.717314814814</v>
      </c>
      <c r="G127" s="1">
        <v>41924.717314814814</v>
      </c>
      <c r="H127" s="2">
        <v>41926</v>
      </c>
      <c r="I127" s="2">
        <v>41927</v>
      </c>
      <c r="J127" s="3">
        <v>1</v>
      </c>
      <c r="K127" s="3">
        <v>17</v>
      </c>
      <c r="L127">
        <f>טבלה1[[#This Row],[ds_checkout]]-טבלה1[[#This Row],[ds_checkin]]</f>
        <v>1</v>
      </c>
      <c r="M127">
        <f>IF(ISBLANK(טבלה1[[#This Row],[ts_reply_at]]), "", (טבלה1[[#This Row],[ts_reply_at]] - טבלה1[[#This Row],[ts_contact_at]]) * 24)</f>
        <v>1.0322222223621793</v>
      </c>
      <c r="N127">
        <f>IF(ISBLANK(טבלה1[[#This Row],[ts_reply_at]]), 0, 1)</f>
        <v>1</v>
      </c>
      <c r="O127">
        <f>IF(ISBLANK(טבלה1[[#This Row],[ts_accepted_at]]), 0, 1)</f>
        <v>1</v>
      </c>
      <c r="P127">
        <f>IF(ISBLANK(טבלה1[[#This Row],[ts_booking_at]]), 0, 1)</f>
        <v>1</v>
      </c>
      <c r="Q127">
        <f>IF(ISBLANK(טבלה1[[#This Row],[ds_checkin]]), "", טבלה1[[#This Row],[ds_checkin]] - טבלה1[[#This Row],[ts_contact_at]])</f>
        <v>1.382638888891961</v>
      </c>
      <c r="R127" t="str">
        <f>IF(AND(ISBLANK(טבלה1[[#This Row],[ts_reply_at]]), NOT(ISBLANK(טבלה1[[#This Row],[ts_booking_at]]))), "Error: Booked without Reply", "OK")</f>
        <v>OK</v>
      </c>
      <c r="S127" t="s">
        <v>6019</v>
      </c>
    </row>
    <row r="128" spans="1:19" x14ac:dyDescent="0.25">
      <c r="A128" s="4" t="s">
        <v>284</v>
      </c>
      <c r="B128" s="4" t="s">
        <v>265</v>
      </c>
      <c r="C128" s="4" t="s">
        <v>266</v>
      </c>
      <c r="D128" s="1">
        <v>41924.657638888886</v>
      </c>
      <c r="E128" s="1">
        <v>41924.662893518522</v>
      </c>
      <c r="F128" s="1">
        <v>41924.662893518522</v>
      </c>
      <c r="G128" s="1">
        <v>41924.662893518522</v>
      </c>
      <c r="H128" s="2">
        <v>41959</v>
      </c>
      <c r="I128" s="2">
        <v>41960</v>
      </c>
      <c r="J128" s="3">
        <v>1</v>
      </c>
      <c r="K128" s="3">
        <v>8</v>
      </c>
      <c r="L128">
        <f>טבלה1[[#This Row],[ds_checkout]]-טבלה1[[#This Row],[ds_checkin]]</f>
        <v>1</v>
      </c>
      <c r="M128">
        <f>IF(ISBLANK(טבלה1[[#This Row],[ts_reply_at]]), "", (טבלה1[[#This Row],[ts_reply_at]] - טבלה1[[#This Row],[ts_contact_at]]) * 24)</f>
        <v>0.12611111125443131</v>
      </c>
      <c r="N128">
        <f>IF(ISBLANK(טבלה1[[#This Row],[ts_reply_at]]), 0, 1)</f>
        <v>1</v>
      </c>
      <c r="O128">
        <f>IF(ISBLANK(טבלה1[[#This Row],[ts_accepted_at]]), 0, 1)</f>
        <v>1</v>
      </c>
      <c r="P128">
        <f>IF(ISBLANK(טבלה1[[#This Row],[ts_booking_at]]), 0, 1)</f>
        <v>1</v>
      </c>
      <c r="Q128">
        <f>IF(ISBLANK(טבלה1[[#This Row],[ds_checkin]]), "", טבלה1[[#This Row],[ds_checkin]] - טבלה1[[#This Row],[ts_contact_at]])</f>
        <v>34.34236111111386</v>
      </c>
      <c r="R128" t="str">
        <f>IF(AND(ISBLANK(טבלה1[[#This Row],[ts_reply_at]]), NOT(ISBLANK(טבלה1[[#This Row],[ts_booking_at]]))), "Error: Booked without Reply", "OK")</f>
        <v>OK</v>
      </c>
      <c r="S128" t="s">
        <v>6019</v>
      </c>
    </row>
    <row r="129" spans="1:19" x14ac:dyDescent="0.25">
      <c r="A129" s="4" t="s">
        <v>289</v>
      </c>
      <c r="B129" s="4" t="s">
        <v>282</v>
      </c>
      <c r="C129" s="4" t="s">
        <v>290</v>
      </c>
      <c r="D129" s="1">
        <v>41927.851388888892</v>
      </c>
      <c r="E129" s="1">
        <v>41927.878113425926</v>
      </c>
      <c r="F129" s="1">
        <v>41927.878113425926</v>
      </c>
      <c r="G129" s="1">
        <v>41927.878113425926</v>
      </c>
      <c r="H129" s="2">
        <v>42077</v>
      </c>
      <c r="I129" s="2">
        <v>42081</v>
      </c>
      <c r="J129" s="3">
        <v>4</v>
      </c>
      <c r="K129" s="3">
        <v>6</v>
      </c>
      <c r="L129">
        <f>טבלה1[[#This Row],[ds_checkout]]-טבלה1[[#This Row],[ds_checkin]]</f>
        <v>4</v>
      </c>
      <c r="M129">
        <f>IF(ISBLANK(טבלה1[[#This Row],[ts_reply_at]]), "", (טבלה1[[#This Row],[ts_reply_at]] - טבלה1[[#This Row],[ts_contact_at]]) * 24)</f>
        <v>0.6413888888200745</v>
      </c>
      <c r="N129">
        <f>IF(ISBLANK(טבלה1[[#This Row],[ts_reply_at]]), 0, 1)</f>
        <v>1</v>
      </c>
      <c r="O129">
        <f>IF(ISBLANK(טבלה1[[#This Row],[ts_accepted_at]]), 0, 1)</f>
        <v>1</v>
      </c>
      <c r="P129">
        <f>IF(ISBLANK(טבלה1[[#This Row],[ts_booking_at]]), 0, 1)</f>
        <v>1</v>
      </c>
      <c r="Q129">
        <f>IF(ISBLANK(טבלה1[[#This Row],[ds_checkin]]), "", טבלה1[[#This Row],[ds_checkin]] - טבלה1[[#This Row],[ts_contact_at]])</f>
        <v>149.14861111110804</v>
      </c>
      <c r="R129" t="str">
        <f>IF(AND(ISBLANK(טבלה1[[#This Row],[ts_reply_at]]), NOT(ISBLANK(טבלה1[[#This Row],[ts_booking_at]]))), "Error: Booked without Reply", "OK")</f>
        <v>OK</v>
      </c>
      <c r="S129" t="s">
        <v>6016</v>
      </c>
    </row>
    <row r="130" spans="1:19" x14ac:dyDescent="0.25">
      <c r="A130" s="4" t="s">
        <v>291</v>
      </c>
      <c r="B130" s="4" t="s">
        <v>292</v>
      </c>
      <c r="C130" s="4" t="s">
        <v>293</v>
      </c>
      <c r="D130" s="1">
        <v>41902.615972222222</v>
      </c>
      <c r="E130" s="1">
        <v>41902.891180555554</v>
      </c>
      <c r="F130" s="1">
        <v>41902.891180555554</v>
      </c>
      <c r="G130" s="1">
        <v>41902.891180555554</v>
      </c>
      <c r="H130" s="2">
        <v>41928</v>
      </c>
      <c r="I130" s="2">
        <v>41929</v>
      </c>
      <c r="J130" s="3">
        <v>2</v>
      </c>
      <c r="K130" s="3">
        <v>4</v>
      </c>
      <c r="L130">
        <f>טבלה1[[#This Row],[ds_checkout]]-טבלה1[[#This Row],[ds_checkin]]</f>
        <v>1</v>
      </c>
      <c r="M130">
        <f>IF(ISBLANK(טבלה1[[#This Row],[ts_reply_at]]), "", (טבלה1[[#This Row],[ts_reply_at]] - טבלה1[[#This Row],[ts_contact_at]]) * 24)</f>
        <v>6.6049999999813735</v>
      </c>
      <c r="N130">
        <f>IF(ISBLANK(טבלה1[[#This Row],[ts_reply_at]]), 0, 1)</f>
        <v>1</v>
      </c>
      <c r="O130">
        <f>IF(ISBLANK(טבלה1[[#This Row],[ts_accepted_at]]), 0, 1)</f>
        <v>1</v>
      </c>
      <c r="P130">
        <f>IF(ISBLANK(טבלה1[[#This Row],[ts_booking_at]]), 0, 1)</f>
        <v>1</v>
      </c>
      <c r="Q130">
        <f>IF(ISBLANK(טבלה1[[#This Row],[ds_checkin]]), "", טבלה1[[#This Row],[ds_checkin]] - טבלה1[[#This Row],[ts_contact_at]])</f>
        <v>25.384027777778101</v>
      </c>
      <c r="R130" t="str">
        <f>IF(AND(ISBLANK(טבלה1[[#This Row],[ts_reply_at]]), NOT(ISBLANK(טבלה1[[#This Row],[ts_booking_at]]))), "Error: Booked without Reply", "OK")</f>
        <v>OK</v>
      </c>
      <c r="S130" t="s">
        <v>6025</v>
      </c>
    </row>
    <row r="131" spans="1:19" x14ac:dyDescent="0.25">
      <c r="A131" s="4" t="s">
        <v>291</v>
      </c>
      <c r="B131" s="4" t="s">
        <v>294</v>
      </c>
      <c r="C131" s="4" t="s">
        <v>295</v>
      </c>
      <c r="D131" s="1">
        <v>41925.82708333333</v>
      </c>
      <c r="E131" s="1">
        <v>41925.891782407409</v>
      </c>
      <c r="H131" s="2">
        <v>41928</v>
      </c>
      <c r="I131" s="2">
        <v>41929</v>
      </c>
      <c r="J131" s="3">
        <v>2</v>
      </c>
      <c r="K131" s="3">
        <v>3</v>
      </c>
      <c r="L131">
        <f>טבלה1[[#This Row],[ds_checkout]]-טבלה1[[#This Row],[ds_checkin]]</f>
        <v>1</v>
      </c>
      <c r="M131">
        <f>IF(ISBLANK(טבלה1[[#This Row],[ts_reply_at]]), "", (טבלה1[[#This Row],[ts_reply_at]] - טבלה1[[#This Row],[ts_contact_at]]) * 24)</f>
        <v>1.5527777778916061</v>
      </c>
      <c r="N131">
        <f>IF(ISBLANK(טבלה1[[#This Row],[ts_reply_at]]), 0, 1)</f>
        <v>1</v>
      </c>
      <c r="O131">
        <f>IF(ISBLANK(טבלה1[[#This Row],[ts_accepted_at]]), 0, 1)</f>
        <v>0</v>
      </c>
      <c r="P131">
        <f>IF(ISBLANK(טבלה1[[#This Row],[ts_booking_at]]), 0, 1)</f>
        <v>0</v>
      </c>
      <c r="Q131">
        <f>IF(ISBLANK(טבלה1[[#This Row],[ds_checkin]]), "", טבלה1[[#This Row],[ds_checkin]] - טבלה1[[#This Row],[ts_contact_at]])</f>
        <v>2.1729166666700621</v>
      </c>
      <c r="R131" t="str">
        <f>IF(AND(ISBLANK(טבלה1[[#This Row],[ts_reply_at]]), NOT(ISBLANK(טבלה1[[#This Row],[ts_booking_at]]))), "Error: Booked without Reply", "OK")</f>
        <v>OK</v>
      </c>
      <c r="S131" t="s">
        <v>6025</v>
      </c>
    </row>
    <row r="132" spans="1:19" x14ac:dyDescent="0.25">
      <c r="A132" s="4" t="s">
        <v>291</v>
      </c>
      <c r="B132" s="4" t="s">
        <v>296</v>
      </c>
      <c r="C132" s="4" t="s">
        <v>297</v>
      </c>
      <c r="D132" s="1">
        <v>41925.915972222225</v>
      </c>
      <c r="E132" s="1">
        <v>41925.925636574073</v>
      </c>
      <c r="F132" s="1">
        <v>41925.925636574073</v>
      </c>
      <c r="G132" s="1">
        <v>41925.927986111114</v>
      </c>
      <c r="H132" s="2">
        <v>41928</v>
      </c>
      <c r="I132" s="2">
        <v>41929</v>
      </c>
      <c r="J132" s="3">
        <v>2</v>
      </c>
      <c r="K132" s="3">
        <v>9</v>
      </c>
      <c r="L132">
        <f>טבלה1[[#This Row],[ds_checkout]]-טבלה1[[#This Row],[ds_checkin]]</f>
        <v>1</v>
      </c>
      <c r="M132">
        <f>IF(ISBLANK(טבלה1[[#This Row],[ts_reply_at]]), "", (טבלה1[[#This Row],[ts_reply_at]] - טבלה1[[#This Row],[ts_contact_at]]) * 24)</f>
        <v>0.2319444443564862</v>
      </c>
      <c r="N132">
        <f>IF(ISBLANK(טבלה1[[#This Row],[ts_reply_at]]), 0, 1)</f>
        <v>1</v>
      </c>
      <c r="O132">
        <f>IF(ISBLANK(טבלה1[[#This Row],[ts_accepted_at]]), 0, 1)</f>
        <v>1</v>
      </c>
      <c r="P132">
        <f>IF(ISBLANK(טבלה1[[#This Row],[ts_booking_at]]), 0, 1)</f>
        <v>1</v>
      </c>
      <c r="Q132">
        <f>IF(ISBLANK(טבלה1[[#This Row],[ds_checkin]]), "", טבלה1[[#This Row],[ds_checkin]] - טבלה1[[#This Row],[ts_contact_at]])</f>
        <v>2.0840277777751908</v>
      </c>
      <c r="R132" t="str">
        <f>IF(AND(ISBLANK(טבלה1[[#This Row],[ts_reply_at]]), NOT(ISBLANK(טבלה1[[#This Row],[ts_booking_at]]))), "Error: Booked without Reply", "OK")</f>
        <v>OK</v>
      </c>
      <c r="S132" t="s">
        <v>6025</v>
      </c>
    </row>
    <row r="133" spans="1:19" x14ac:dyDescent="0.25">
      <c r="A133" s="4" t="s">
        <v>298</v>
      </c>
      <c r="B133" s="4" t="s">
        <v>299</v>
      </c>
      <c r="C133" s="4" t="s">
        <v>300</v>
      </c>
      <c r="D133" s="1">
        <v>41914.706250000003</v>
      </c>
      <c r="E133" s="1">
        <v>41915.649826388886</v>
      </c>
      <c r="H133" s="2">
        <v>41929</v>
      </c>
      <c r="I133" s="2">
        <v>41931</v>
      </c>
      <c r="J133" s="3">
        <v>2</v>
      </c>
      <c r="K133" s="3">
        <v>3</v>
      </c>
      <c r="L133">
        <f>טבלה1[[#This Row],[ds_checkout]]-טבלה1[[#This Row],[ds_checkin]]</f>
        <v>2</v>
      </c>
      <c r="M133">
        <f>IF(ISBLANK(טבלה1[[#This Row],[ts_reply_at]]), "", (טבלה1[[#This Row],[ts_reply_at]] - טבלה1[[#This Row],[ts_contact_at]]) * 24)</f>
        <v>22.645833333197515</v>
      </c>
      <c r="N133">
        <f>IF(ISBLANK(טבלה1[[#This Row],[ts_reply_at]]), 0, 1)</f>
        <v>1</v>
      </c>
      <c r="O133">
        <f>IF(ISBLANK(טבלה1[[#This Row],[ts_accepted_at]]), 0, 1)</f>
        <v>0</v>
      </c>
      <c r="P133">
        <f>IF(ISBLANK(טבלה1[[#This Row],[ts_booking_at]]), 0, 1)</f>
        <v>0</v>
      </c>
      <c r="Q133">
        <f>IF(ISBLANK(טבלה1[[#This Row],[ds_checkin]]), "", טבלה1[[#This Row],[ds_checkin]] - טבלה1[[#This Row],[ts_contact_at]])</f>
        <v>14.29374999999709</v>
      </c>
      <c r="R133" t="str">
        <f>IF(AND(ISBLANK(טבלה1[[#This Row],[ts_reply_at]]), NOT(ISBLANK(טבלה1[[#This Row],[ts_booking_at]]))), "Error: Booked without Reply", "OK")</f>
        <v>OK</v>
      </c>
      <c r="S133" t="s">
        <v>6031</v>
      </c>
    </row>
    <row r="134" spans="1:19" x14ac:dyDescent="0.25">
      <c r="A134" s="4" t="s">
        <v>301</v>
      </c>
      <c r="B134" s="4" t="s">
        <v>302</v>
      </c>
      <c r="C134" s="4" t="s">
        <v>303</v>
      </c>
      <c r="D134" s="1">
        <v>41926.719444444447</v>
      </c>
      <c r="E134" s="1">
        <v>41926.812569444446</v>
      </c>
      <c r="F134" s="1">
        <v>41926.812719907408</v>
      </c>
      <c r="G134" s="1">
        <v>41926.812719907408</v>
      </c>
      <c r="H134" s="2">
        <v>41946</v>
      </c>
      <c r="I134" s="2">
        <v>41947</v>
      </c>
      <c r="J134" s="3">
        <v>2</v>
      </c>
      <c r="K134" s="3">
        <v>5</v>
      </c>
      <c r="L134">
        <f>טבלה1[[#This Row],[ds_checkout]]-טבלה1[[#This Row],[ds_checkin]]</f>
        <v>1</v>
      </c>
      <c r="M134">
        <f>IF(ISBLANK(טבלה1[[#This Row],[ts_reply_at]]), "", (טבלה1[[#This Row],[ts_reply_at]] - טבלה1[[#This Row],[ts_contact_at]]) * 24)</f>
        <v>2.2349999999860302</v>
      </c>
      <c r="N134">
        <f>IF(ISBLANK(טבלה1[[#This Row],[ts_reply_at]]), 0, 1)</f>
        <v>1</v>
      </c>
      <c r="O134">
        <f>IF(ISBLANK(טבלה1[[#This Row],[ts_accepted_at]]), 0, 1)</f>
        <v>1</v>
      </c>
      <c r="P134">
        <f>IF(ISBLANK(טבלה1[[#This Row],[ts_booking_at]]), 0, 1)</f>
        <v>1</v>
      </c>
      <c r="Q134">
        <f>IF(ISBLANK(טבלה1[[#This Row],[ds_checkin]]), "", טבלה1[[#This Row],[ds_checkin]] - טבלה1[[#This Row],[ts_contact_at]])</f>
        <v>19.280555555553292</v>
      </c>
      <c r="R134" t="str">
        <f>IF(AND(ISBLANK(טבלה1[[#This Row],[ts_reply_at]]), NOT(ISBLANK(טבלה1[[#This Row],[ts_booking_at]]))), "Error: Booked without Reply", "OK")</f>
        <v>OK</v>
      </c>
      <c r="S134" t="s">
        <v>6020</v>
      </c>
    </row>
    <row r="135" spans="1:19" x14ac:dyDescent="0.25">
      <c r="A135" s="4" t="s">
        <v>304</v>
      </c>
      <c r="B135" s="4" t="s">
        <v>305</v>
      </c>
      <c r="C135" s="4" t="s">
        <v>306</v>
      </c>
      <c r="D135" s="1">
        <v>41924.977083333331</v>
      </c>
      <c r="E135" s="1">
        <v>41925.315949074073</v>
      </c>
      <c r="F135" s="1">
        <v>41925.796446759261</v>
      </c>
      <c r="G135" s="1">
        <v>41925.796446759261</v>
      </c>
      <c r="H135" s="2">
        <v>41929</v>
      </c>
      <c r="I135" s="2">
        <v>41930</v>
      </c>
      <c r="J135" s="3">
        <v>2</v>
      </c>
      <c r="K135" s="3">
        <v>8</v>
      </c>
      <c r="L135">
        <f>טבלה1[[#This Row],[ds_checkout]]-טבלה1[[#This Row],[ds_checkin]]</f>
        <v>1</v>
      </c>
      <c r="M135">
        <f>IF(ISBLANK(טבלה1[[#This Row],[ts_reply_at]]), "", (טבלה1[[#This Row],[ts_reply_at]] - טבלה1[[#This Row],[ts_contact_at]]) * 24)</f>
        <v>8.1327777777914889</v>
      </c>
      <c r="N135">
        <f>IF(ISBLANK(טבלה1[[#This Row],[ts_reply_at]]), 0, 1)</f>
        <v>1</v>
      </c>
      <c r="O135">
        <f>IF(ISBLANK(טבלה1[[#This Row],[ts_accepted_at]]), 0, 1)</f>
        <v>1</v>
      </c>
      <c r="P135">
        <f>IF(ISBLANK(טבלה1[[#This Row],[ts_booking_at]]), 0, 1)</f>
        <v>1</v>
      </c>
      <c r="Q135">
        <f>IF(ISBLANK(טבלה1[[#This Row],[ds_checkin]]), "", טבלה1[[#This Row],[ds_checkin]] - טבלה1[[#This Row],[ts_contact_at]])</f>
        <v>4.0229166666686069</v>
      </c>
      <c r="R135" t="str">
        <f>IF(AND(ISBLANK(טבלה1[[#This Row],[ts_reply_at]]), NOT(ISBLANK(טבלה1[[#This Row],[ts_booking_at]]))), "Error: Booked without Reply", "OK")</f>
        <v>OK</v>
      </c>
      <c r="S135" t="s">
        <v>6019</v>
      </c>
    </row>
    <row r="136" spans="1:19" x14ac:dyDescent="0.25">
      <c r="A136" s="4" t="s">
        <v>307</v>
      </c>
      <c r="B136" s="4" t="s">
        <v>308</v>
      </c>
      <c r="C136" s="4" t="s">
        <v>309</v>
      </c>
      <c r="D136" s="1">
        <v>41908.688194444447</v>
      </c>
      <c r="E136" s="1">
        <v>41908.692708333336</v>
      </c>
      <c r="H136" s="2">
        <v>41916</v>
      </c>
      <c r="I136" s="2">
        <v>41918</v>
      </c>
      <c r="J136" s="3">
        <v>1</v>
      </c>
      <c r="K136" s="3">
        <v>3</v>
      </c>
      <c r="L136">
        <f>טבלה1[[#This Row],[ds_checkout]]-טבלה1[[#This Row],[ds_checkin]]</f>
        <v>2</v>
      </c>
      <c r="M136">
        <f>IF(ISBLANK(טבלה1[[#This Row],[ts_reply_at]]), "", (טבלה1[[#This Row],[ts_reply_at]] - טבלה1[[#This Row],[ts_contact_at]]) * 24)</f>
        <v>0.10833333333721384</v>
      </c>
      <c r="N136">
        <f>IF(ISBLANK(טבלה1[[#This Row],[ts_reply_at]]), 0, 1)</f>
        <v>1</v>
      </c>
      <c r="O136">
        <f>IF(ISBLANK(טבלה1[[#This Row],[ts_accepted_at]]), 0, 1)</f>
        <v>0</v>
      </c>
      <c r="P136">
        <f>IF(ISBLANK(טבלה1[[#This Row],[ts_booking_at]]), 0, 1)</f>
        <v>0</v>
      </c>
      <c r="Q136">
        <f>IF(ISBLANK(טבלה1[[#This Row],[ds_checkin]]), "", טבלה1[[#This Row],[ds_checkin]] - טבלה1[[#This Row],[ts_contact_at]])</f>
        <v>7.3118055555532919</v>
      </c>
      <c r="R136" t="str">
        <f>IF(AND(ISBLANK(טבלה1[[#This Row],[ts_reply_at]]), NOT(ISBLANK(טבלה1[[#This Row],[ts_booking_at]]))), "Error: Booked without Reply", "OK")</f>
        <v>OK</v>
      </c>
      <c r="S136" t="s">
        <v>6029</v>
      </c>
    </row>
    <row r="137" spans="1:19" x14ac:dyDescent="0.25">
      <c r="A137" s="4" t="s">
        <v>307</v>
      </c>
      <c r="B137" s="4" t="s">
        <v>310</v>
      </c>
      <c r="C137" s="4" t="s">
        <v>311</v>
      </c>
      <c r="D137" s="1">
        <v>41908.348611111112</v>
      </c>
      <c r="E137" s="1">
        <v>41908.543923611112</v>
      </c>
      <c r="F137" s="1">
        <v>41908.543923611112</v>
      </c>
      <c r="H137" s="2">
        <v>41916</v>
      </c>
      <c r="I137" s="2">
        <v>41918</v>
      </c>
      <c r="J137" s="3">
        <v>4</v>
      </c>
      <c r="K137" s="3">
        <v>2</v>
      </c>
      <c r="L137">
        <f>טבלה1[[#This Row],[ds_checkout]]-טבלה1[[#This Row],[ds_checkin]]</f>
        <v>2</v>
      </c>
      <c r="M137">
        <f>IF(ISBLANK(טבלה1[[#This Row],[ts_reply_at]]), "", (טבלה1[[#This Row],[ts_reply_at]] - טבלה1[[#This Row],[ts_contact_at]]) * 24)</f>
        <v>4.6875</v>
      </c>
      <c r="N137">
        <f>IF(ISBLANK(טבלה1[[#This Row],[ts_reply_at]]), 0, 1)</f>
        <v>1</v>
      </c>
      <c r="O137">
        <f>IF(ISBLANK(טבלה1[[#This Row],[ts_accepted_at]]), 0, 1)</f>
        <v>1</v>
      </c>
      <c r="P137">
        <f>IF(ISBLANK(טבלה1[[#This Row],[ts_booking_at]]), 0, 1)</f>
        <v>0</v>
      </c>
      <c r="Q137">
        <f>IF(ISBLANK(טבלה1[[#This Row],[ds_checkin]]), "", טבלה1[[#This Row],[ds_checkin]] - טבלה1[[#This Row],[ts_contact_at]])</f>
        <v>7.6513888888875954</v>
      </c>
      <c r="R137" t="str">
        <f>IF(AND(ISBLANK(טבלה1[[#This Row],[ts_reply_at]]), NOT(ISBLANK(טבלה1[[#This Row],[ts_booking_at]]))), "Error: Booked without Reply", "OK")</f>
        <v>OK</v>
      </c>
      <c r="S137" t="s">
        <v>6029</v>
      </c>
    </row>
    <row r="138" spans="1:19" x14ac:dyDescent="0.25">
      <c r="A138" s="4" t="s">
        <v>307</v>
      </c>
      <c r="B138" s="4" t="s">
        <v>156</v>
      </c>
      <c r="C138" s="4" t="s">
        <v>157</v>
      </c>
      <c r="D138" s="1">
        <v>41908.690972222219</v>
      </c>
      <c r="E138" s="1">
        <v>41909.28197916667</v>
      </c>
      <c r="F138" s="1">
        <v>41909.28197916667</v>
      </c>
      <c r="H138" s="2">
        <v>41916</v>
      </c>
      <c r="I138" s="2">
        <v>41918</v>
      </c>
      <c r="J138" s="3">
        <v>1</v>
      </c>
      <c r="K138" s="3">
        <v>6</v>
      </c>
      <c r="L138">
        <f>טבלה1[[#This Row],[ds_checkout]]-טבלה1[[#This Row],[ds_checkin]]</f>
        <v>2</v>
      </c>
      <c r="M138">
        <f>IF(ISBLANK(טבלה1[[#This Row],[ts_reply_at]]), "", (טבלה1[[#This Row],[ts_reply_at]] - טבלה1[[#This Row],[ts_contact_at]]) * 24)</f>
        <v>14.184166666818783</v>
      </c>
      <c r="N138">
        <f>IF(ISBLANK(טבלה1[[#This Row],[ts_reply_at]]), 0, 1)</f>
        <v>1</v>
      </c>
      <c r="O138">
        <f>IF(ISBLANK(טבלה1[[#This Row],[ts_accepted_at]]), 0, 1)</f>
        <v>1</v>
      </c>
      <c r="P138">
        <f>IF(ISBLANK(טבלה1[[#This Row],[ts_booking_at]]), 0, 1)</f>
        <v>0</v>
      </c>
      <c r="Q138">
        <f>IF(ISBLANK(טבלה1[[#This Row],[ds_checkin]]), "", טבלה1[[#This Row],[ds_checkin]] - טבלה1[[#This Row],[ts_contact_at]])</f>
        <v>7.3090277777810115</v>
      </c>
      <c r="R138" t="str">
        <f>IF(AND(ISBLANK(טבלה1[[#This Row],[ts_reply_at]]), NOT(ISBLANK(טבלה1[[#This Row],[ts_booking_at]]))), "Error: Booked without Reply", "OK")</f>
        <v>OK</v>
      </c>
      <c r="S138" t="s">
        <v>6029</v>
      </c>
    </row>
    <row r="139" spans="1:19" x14ac:dyDescent="0.25">
      <c r="A139" s="4" t="s">
        <v>312</v>
      </c>
      <c r="B139" s="4" t="s">
        <v>176</v>
      </c>
      <c r="C139" s="4" t="s">
        <v>177</v>
      </c>
      <c r="D139" s="1">
        <v>41914.661805555559</v>
      </c>
      <c r="E139" s="1">
        <v>41915.687083333331</v>
      </c>
      <c r="F139" s="1">
        <v>41915.687106481484</v>
      </c>
      <c r="H139" s="2">
        <v>41938</v>
      </c>
      <c r="I139" s="2">
        <v>41939</v>
      </c>
      <c r="J139" s="3">
        <v>1</v>
      </c>
      <c r="K139" s="3">
        <v>3</v>
      </c>
      <c r="L139">
        <f>טבלה1[[#This Row],[ds_checkout]]-טבלה1[[#This Row],[ds_checkin]]</f>
        <v>1</v>
      </c>
      <c r="M139">
        <f>IF(ISBLANK(טבלה1[[#This Row],[ts_reply_at]]), "", (טבלה1[[#This Row],[ts_reply_at]] - טבלה1[[#This Row],[ts_contact_at]]) * 24)</f>
        <v>24.606666666513775</v>
      </c>
      <c r="N139">
        <f>IF(ISBLANK(טבלה1[[#This Row],[ts_reply_at]]), 0, 1)</f>
        <v>1</v>
      </c>
      <c r="O139">
        <f>IF(ISBLANK(טבלה1[[#This Row],[ts_accepted_at]]), 0, 1)</f>
        <v>1</v>
      </c>
      <c r="P139">
        <f>IF(ISBLANK(טבלה1[[#This Row],[ts_booking_at]]), 0, 1)</f>
        <v>0</v>
      </c>
      <c r="Q139">
        <f>IF(ISBLANK(טבלה1[[#This Row],[ds_checkin]]), "", טבלה1[[#This Row],[ds_checkin]] - טבלה1[[#This Row],[ts_contact_at]])</f>
        <v>23.338194444440887</v>
      </c>
      <c r="R139" t="str">
        <f>IF(AND(ISBLANK(טבלה1[[#This Row],[ts_reply_at]]), NOT(ISBLANK(טבלה1[[#This Row],[ts_booking_at]]))), "Error: Booked without Reply", "OK")</f>
        <v>OK</v>
      </c>
      <c r="S139" t="s">
        <v>6022</v>
      </c>
    </row>
    <row r="140" spans="1:19" x14ac:dyDescent="0.25">
      <c r="A140" s="4" t="s">
        <v>313</v>
      </c>
      <c r="B140" s="4" t="s">
        <v>265</v>
      </c>
      <c r="C140" s="4" t="s">
        <v>266</v>
      </c>
      <c r="D140" s="1">
        <v>41935.620138888888</v>
      </c>
      <c r="E140" s="1">
        <v>41935.621747685182</v>
      </c>
      <c r="F140" s="1">
        <v>41935.621747685182</v>
      </c>
      <c r="G140" s="1">
        <v>41935.621747685182</v>
      </c>
      <c r="H140" s="2">
        <v>41952</v>
      </c>
      <c r="I140" s="2">
        <v>41955</v>
      </c>
      <c r="J140" s="3">
        <v>2</v>
      </c>
      <c r="K140" s="3">
        <v>3</v>
      </c>
      <c r="L140">
        <f>טבלה1[[#This Row],[ds_checkout]]-טבלה1[[#This Row],[ds_checkin]]</f>
        <v>3</v>
      </c>
      <c r="M140">
        <f>IF(ISBLANK(טבלה1[[#This Row],[ts_reply_at]]), "", (טבלה1[[#This Row],[ts_reply_at]] - טבלה1[[#This Row],[ts_contact_at]]) * 24)</f>
        <v>3.861111105652526E-2</v>
      </c>
      <c r="N140">
        <f>IF(ISBLANK(טבלה1[[#This Row],[ts_reply_at]]), 0, 1)</f>
        <v>1</v>
      </c>
      <c r="O140">
        <f>IF(ISBLANK(טבלה1[[#This Row],[ts_accepted_at]]), 0, 1)</f>
        <v>1</v>
      </c>
      <c r="P140">
        <f>IF(ISBLANK(טבלה1[[#This Row],[ts_booking_at]]), 0, 1)</f>
        <v>1</v>
      </c>
      <c r="Q140">
        <f>IF(ISBLANK(טבלה1[[#This Row],[ds_checkin]]), "", טבלה1[[#This Row],[ds_checkin]] - טבלה1[[#This Row],[ts_contact_at]])</f>
        <v>16.379861111112405</v>
      </c>
      <c r="R140" t="str">
        <f>IF(AND(ISBLANK(טבלה1[[#This Row],[ts_reply_at]]), NOT(ISBLANK(טבלה1[[#This Row],[ts_booking_at]]))), "Error: Booked without Reply", "OK")</f>
        <v>OK</v>
      </c>
      <c r="S140" t="s">
        <v>6022</v>
      </c>
    </row>
    <row r="141" spans="1:19" x14ac:dyDescent="0.25">
      <c r="A141" s="4" t="s">
        <v>314</v>
      </c>
      <c r="B141" s="4" t="s">
        <v>315</v>
      </c>
      <c r="C141" s="4" t="s">
        <v>316</v>
      </c>
      <c r="D141" s="1">
        <v>41914.647916666669</v>
      </c>
      <c r="E141" s="1">
        <v>41914.654618055552</v>
      </c>
      <c r="F141" s="1">
        <v>41914.724861111114</v>
      </c>
      <c r="G141" s="1">
        <v>41914.724861111114</v>
      </c>
      <c r="H141" s="2">
        <v>41916</v>
      </c>
      <c r="I141" s="2">
        <v>41917</v>
      </c>
      <c r="J141" s="3">
        <v>3</v>
      </c>
      <c r="K141" s="3">
        <v>9</v>
      </c>
      <c r="L141">
        <f>טבלה1[[#This Row],[ds_checkout]]-טבלה1[[#This Row],[ds_checkin]]</f>
        <v>1</v>
      </c>
      <c r="M141">
        <f>IF(ISBLANK(טבלה1[[#This Row],[ts_reply_at]]), "", (טבלה1[[#This Row],[ts_reply_at]] - טבלה1[[#This Row],[ts_contact_at]]) * 24)</f>
        <v>0.1608333332114853</v>
      </c>
      <c r="N141">
        <f>IF(ISBLANK(טבלה1[[#This Row],[ts_reply_at]]), 0, 1)</f>
        <v>1</v>
      </c>
      <c r="O141">
        <f>IF(ISBLANK(טבלה1[[#This Row],[ts_accepted_at]]), 0, 1)</f>
        <v>1</v>
      </c>
      <c r="P141">
        <f>IF(ISBLANK(טבלה1[[#This Row],[ts_booking_at]]), 0, 1)</f>
        <v>1</v>
      </c>
      <c r="Q141">
        <f>IF(ISBLANK(טבלה1[[#This Row],[ds_checkin]]), "", טבלה1[[#This Row],[ds_checkin]] - טבלה1[[#This Row],[ts_contact_at]])</f>
        <v>1.3520833333313931</v>
      </c>
      <c r="R141" t="str">
        <f>IF(AND(ISBLANK(טבלה1[[#This Row],[ts_reply_at]]), NOT(ISBLANK(טבלה1[[#This Row],[ts_booking_at]]))), "Error: Booked without Reply", "OK")</f>
        <v>OK</v>
      </c>
      <c r="S141" t="s">
        <v>6022</v>
      </c>
    </row>
    <row r="142" spans="1:19" x14ac:dyDescent="0.25">
      <c r="A142" s="4" t="s">
        <v>317</v>
      </c>
      <c r="B142" s="4" t="s">
        <v>318</v>
      </c>
      <c r="C142" s="4" t="s">
        <v>319</v>
      </c>
      <c r="D142" s="1">
        <v>41938.002083333333</v>
      </c>
      <c r="E142" s="1">
        <v>41938.038969907408</v>
      </c>
      <c r="F142" s="1">
        <v>41938.038969907408</v>
      </c>
      <c r="G142" s="1">
        <v>41938.038969907408</v>
      </c>
      <c r="H142" s="2">
        <v>41950</v>
      </c>
      <c r="I142" s="2">
        <v>41952</v>
      </c>
      <c r="J142" s="3">
        <v>2</v>
      </c>
      <c r="K142" s="3">
        <v>15</v>
      </c>
      <c r="L142">
        <f>טבלה1[[#This Row],[ds_checkout]]-טבלה1[[#This Row],[ds_checkin]]</f>
        <v>2</v>
      </c>
      <c r="M142">
        <f>IF(ISBLANK(טבלה1[[#This Row],[ts_reply_at]]), "", (טבלה1[[#This Row],[ts_reply_at]] - טבלה1[[#This Row],[ts_contact_at]]) * 24)</f>
        <v>0.88527777779381722</v>
      </c>
      <c r="N142">
        <f>IF(ISBLANK(טבלה1[[#This Row],[ts_reply_at]]), 0, 1)</f>
        <v>1</v>
      </c>
      <c r="O142">
        <f>IF(ISBLANK(טבלה1[[#This Row],[ts_accepted_at]]), 0, 1)</f>
        <v>1</v>
      </c>
      <c r="P142">
        <f>IF(ISBLANK(טבלה1[[#This Row],[ts_booking_at]]), 0, 1)</f>
        <v>1</v>
      </c>
      <c r="Q142">
        <f>IF(ISBLANK(טבלה1[[#This Row],[ds_checkin]]), "", טבלה1[[#This Row],[ds_checkin]] - טבלה1[[#This Row],[ts_contact_at]])</f>
        <v>11.997916666667152</v>
      </c>
      <c r="R142" t="str">
        <f>IF(AND(ISBLANK(טבלה1[[#This Row],[ts_reply_at]]), NOT(ISBLANK(טבלה1[[#This Row],[ts_booking_at]]))), "Error: Booked without Reply", "OK")</f>
        <v>OK</v>
      </c>
      <c r="S142" t="s">
        <v>6020</v>
      </c>
    </row>
    <row r="143" spans="1:19" x14ac:dyDescent="0.25">
      <c r="A143" s="4" t="s">
        <v>320</v>
      </c>
      <c r="B143" s="4" t="s">
        <v>33</v>
      </c>
      <c r="C143" s="4" t="s">
        <v>321</v>
      </c>
      <c r="D143" s="1">
        <v>41917.777083333334</v>
      </c>
      <c r="E143" s="1">
        <v>41917.987916666665</v>
      </c>
      <c r="F143" s="1">
        <v>41917.987916666665</v>
      </c>
      <c r="G143" s="1">
        <v>41917.987916666665</v>
      </c>
      <c r="H143" s="2">
        <v>41950</v>
      </c>
      <c r="I143" s="2">
        <v>41953</v>
      </c>
      <c r="J143" s="3">
        <v>3</v>
      </c>
      <c r="K143" s="3">
        <v>6</v>
      </c>
      <c r="L143">
        <f>טבלה1[[#This Row],[ds_checkout]]-טבלה1[[#This Row],[ds_checkin]]</f>
        <v>3</v>
      </c>
      <c r="M143">
        <f>IF(ISBLANK(טבלה1[[#This Row],[ts_reply_at]]), "", (טבלה1[[#This Row],[ts_reply_at]] - טבלה1[[#This Row],[ts_contact_at]]) * 24)</f>
        <v>5.059999999939464</v>
      </c>
      <c r="N143">
        <f>IF(ISBLANK(טבלה1[[#This Row],[ts_reply_at]]), 0, 1)</f>
        <v>1</v>
      </c>
      <c r="O143">
        <f>IF(ISBLANK(טבלה1[[#This Row],[ts_accepted_at]]), 0, 1)</f>
        <v>1</v>
      </c>
      <c r="P143">
        <f>IF(ISBLANK(טבלה1[[#This Row],[ts_booking_at]]), 0, 1)</f>
        <v>1</v>
      </c>
      <c r="Q143">
        <f>IF(ISBLANK(טבלה1[[#This Row],[ds_checkin]]), "", טבלה1[[#This Row],[ds_checkin]] - טבלה1[[#This Row],[ts_contact_at]])</f>
        <v>32.222916666665697</v>
      </c>
      <c r="R143" t="str">
        <f>IF(AND(ISBLANK(טבלה1[[#This Row],[ts_reply_at]]), NOT(ISBLANK(טבלה1[[#This Row],[ts_booking_at]]))), "Error: Booked without Reply", "OK")</f>
        <v>OK</v>
      </c>
      <c r="S143" t="s">
        <v>6019</v>
      </c>
    </row>
    <row r="144" spans="1:19" x14ac:dyDescent="0.25">
      <c r="A144" s="4" t="s">
        <v>320</v>
      </c>
      <c r="B144" s="4" t="s">
        <v>277</v>
      </c>
      <c r="C144" s="4" t="s">
        <v>278</v>
      </c>
      <c r="D144" s="1">
        <v>41916.606249999997</v>
      </c>
      <c r="E144" s="1">
        <v>41916.915439814817</v>
      </c>
      <c r="H144" s="2">
        <v>41950</v>
      </c>
      <c r="I144" s="2">
        <v>41953</v>
      </c>
      <c r="J144" s="3">
        <v>3</v>
      </c>
      <c r="K144" s="3">
        <v>3</v>
      </c>
      <c r="L144">
        <f>טבלה1[[#This Row],[ds_checkout]]-טבלה1[[#This Row],[ds_checkin]]</f>
        <v>3</v>
      </c>
      <c r="M144">
        <f>IF(ISBLANK(טבלה1[[#This Row],[ts_reply_at]]), "", (טבלה1[[#This Row],[ts_reply_at]] - טבלה1[[#This Row],[ts_contact_at]]) * 24)</f>
        <v>7.4205555556691252</v>
      </c>
      <c r="N144">
        <f>IF(ISBLANK(טבלה1[[#This Row],[ts_reply_at]]), 0, 1)</f>
        <v>1</v>
      </c>
      <c r="O144">
        <f>IF(ISBLANK(טבלה1[[#This Row],[ts_accepted_at]]), 0, 1)</f>
        <v>0</v>
      </c>
      <c r="P144">
        <f>IF(ISBLANK(טבלה1[[#This Row],[ts_booking_at]]), 0, 1)</f>
        <v>0</v>
      </c>
      <c r="Q144">
        <f>IF(ISBLANK(טבלה1[[#This Row],[ds_checkin]]), "", טבלה1[[#This Row],[ds_checkin]] - טבלה1[[#This Row],[ts_contact_at]])</f>
        <v>33.39375000000291</v>
      </c>
      <c r="R144" t="str">
        <f>IF(AND(ISBLANK(טבלה1[[#This Row],[ts_reply_at]]), NOT(ISBLANK(טבלה1[[#This Row],[ts_booking_at]]))), "Error: Booked without Reply", "OK")</f>
        <v>OK</v>
      </c>
      <c r="S144" t="s">
        <v>6019</v>
      </c>
    </row>
    <row r="145" spans="1:19" x14ac:dyDescent="0.25">
      <c r="A145" s="4" t="s">
        <v>322</v>
      </c>
      <c r="B145" s="4" t="s">
        <v>323</v>
      </c>
      <c r="C145" s="4" t="s">
        <v>324</v>
      </c>
      <c r="D145" s="1">
        <v>41916.842361111114</v>
      </c>
      <c r="E145" s="1">
        <v>41916.862708333334</v>
      </c>
      <c r="F145" s="1">
        <v>41916.862708333334</v>
      </c>
      <c r="G145" s="1">
        <v>41916.862708333334</v>
      </c>
      <c r="H145" s="2">
        <v>41943</v>
      </c>
      <c r="I145" s="2">
        <v>41944</v>
      </c>
      <c r="J145" s="3">
        <v>2</v>
      </c>
      <c r="K145" s="3">
        <v>6</v>
      </c>
      <c r="L145">
        <f>טבלה1[[#This Row],[ds_checkout]]-טבלה1[[#This Row],[ds_checkin]]</f>
        <v>1</v>
      </c>
      <c r="M145">
        <f>IF(ISBLANK(טבלה1[[#This Row],[ts_reply_at]]), "", (טבלה1[[#This Row],[ts_reply_at]] - טבלה1[[#This Row],[ts_contact_at]]) * 24)</f>
        <v>0.4883333332836628</v>
      </c>
      <c r="N145">
        <f>IF(ISBLANK(טבלה1[[#This Row],[ts_reply_at]]), 0, 1)</f>
        <v>1</v>
      </c>
      <c r="O145">
        <f>IF(ISBLANK(טבלה1[[#This Row],[ts_accepted_at]]), 0, 1)</f>
        <v>1</v>
      </c>
      <c r="P145">
        <f>IF(ISBLANK(טבלה1[[#This Row],[ts_booking_at]]), 0, 1)</f>
        <v>1</v>
      </c>
      <c r="Q145">
        <f>IF(ISBLANK(טבלה1[[#This Row],[ds_checkin]]), "", טבלה1[[#This Row],[ds_checkin]] - טבלה1[[#This Row],[ts_contact_at]])</f>
        <v>26.15763888888614</v>
      </c>
      <c r="R145" t="str">
        <f>IF(AND(ISBLANK(טבלה1[[#This Row],[ts_reply_at]]), NOT(ISBLANK(טבלה1[[#This Row],[ts_booking_at]]))), "Error: Booked without Reply", "OK")</f>
        <v>OK</v>
      </c>
      <c r="S145" t="s">
        <v>6020</v>
      </c>
    </row>
    <row r="146" spans="1:19" x14ac:dyDescent="0.25">
      <c r="A146" s="4" t="s">
        <v>325</v>
      </c>
      <c r="B146" s="4" t="s">
        <v>326</v>
      </c>
      <c r="C146" s="4" t="s">
        <v>327</v>
      </c>
      <c r="D146" s="1">
        <v>41966.300694444442</v>
      </c>
      <c r="E146" s="1">
        <v>41966.63244212963</v>
      </c>
      <c r="F146" s="1">
        <v>41966.63244212963</v>
      </c>
      <c r="H146" s="2">
        <v>41974</v>
      </c>
      <c r="I146" s="2">
        <v>41983</v>
      </c>
      <c r="J146" s="3">
        <v>1</v>
      </c>
      <c r="K146" s="3">
        <v>5</v>
      </c>
      <c r="L146">
        <f>טבלה1[[#This Row],[ds_checkout]]-טבלה1[[#This Row],[ds_checkin]]</f>
        <v>9</v>
      </c>
      <c r="M146">
        <f>IF(ISBLANK(טבלה1[[#This Row],[ts_reply_at]]), "", (טבלה1[[#This Row],[ts_reply_at]] - טבלה1[[#This Row],[ts_contact_at]]) * 24)</f>
        <v>7.9619444445124827</v>
      </c>
      <c r="N146">
        <f>IF(ISBLANK(טבלה1[[#This Row],[ts_reply_at]]), 0, 1)</f>
        <v>1</v>
      </c>
      <c r="O146">
        <f>IF(ISBLANK(טבלה1[[#This Row],[ts_accepted_at]]), 0, 1)</f>
        <v>1</v>
      </c>
      <c r="P146">
        <f>IF(ISBLANK(טבלה1[[#This Row],[ts_booking_at]]), 0, 1)</f>
        <v>0</v>
      </c>
      <c r="Q146">
        <f>IF(ISBLANK(טבלה1[[#This Row],[ds_checkin]]), "", טבלה1[[#This Row],[ds_checkin]] - טבלה1[[#This Row],[ts_contact_at]])</f>
        <v>7.6993055555576575</v>
      </c>
      <c r="R146" t="str">
        <f>IF(AND(ISBLANK(טבלה1[[#This Row],[ts_reply_at]]), NOT(ISBLANK(טבלה1[[#This Row],[ts_booking_at]]))), "Error: Booked without Reply", "OK")</f>
        <v>OK</v>
      </c>
      <c r="S146" t="s">
        <v>6020</v>
      </c>
    </row>
    <row r="147" spans="1:19" x14ac:dyDescent="0.25">
      <c r="A147" s="4" t="s">
        <v>325</v>
      </c>
      <c r="B147" s="4" t="s">
        <v>328</v>
      </c>
      <c r="C147" s="4" t="s">
        <v>329</v>
      </c>
      <c r="D147" s="1">
        <v>41847.897222222222</v>
      </c>
      <c r="E147" s="1">
        <v>41848.977465277778</v>
      </c>
      <c r="H147" s="2">
        <v>41974</v>
      </c>
      <c r="I147" s="2">
        <v>41983</v>
      </c>
      <c r="J147" s="3">
        <v>1</v>
      </c>
      <c r="K147" s="3">
        <v>6</v>
      </c>
      <c r="L147">
        <f>טבלה1[[#This Row],[ds_checkout]]-טבלה1[[#This Row],[ds_checkin]]</f>
        <v>9</v>
      </c>
      <c r="M147">
        <f>IF(ISBLANK(טבלה1[[#This Row],[ts_reply_at]]), "", (טבלה1[[#This Row],[ts_reply_at]] - טבלה1[[#This Row],[ts_contact_at]]) * 24)</f>
        <v>25.92583333334187</v>
      </c>
      <c r="N147">
        <f>IF(ISBLANK(טבלה1[[#This Row],[ts_reply_at]]), 0, 1)</f>
        <v>1</v>
      </c>
      <c r="O147">
        <f>IF(ISBLANK(טבלה1[[#This Row],[ts_accepted_at]]), 0, 1)</f>
        <v>0</v>
      </c>
      <c r="P147">
        <f>IF(ISBLANK(טבלה1[[#This Row],[ts_booking_at]]), 0, 1)</f>
        <v>0</v>
      </c>
      <c r="Q147">
        <f>IF(ISBLANK(טבלה1[[#This Row],[ds_checkin]]), "", טבלה1[[#This Row],[ds_checkin]] - טבלה1[[#This Row],[ts_contact_at]])</f>
        <v>126.1027777777781</v>
      </c>
      <c r="R147" t="str">
        <f>IF(AND(ISBLANK(טבלה1[[#This Row],[ts_reply_at]]), NOT(ISBLANK(טבלה1[[#This Row],[ts_booking_at]]))), "Error: Booked without Reply", "OK")</f>
        <v>OK</v>
      </c>
      <c r="S147" t="s">
        <v>6020</v>
      </c>
    </row>
    <row r="148" spans="1:19" x14ac:dyDescent="0.25">
      <c r="A148" s="4" t="s">
        <v>330</v>
      </c>
      <c r="B148" s="4" t="s">
        <v>331</v>
      </c>
      <c r="C148" s="4" t="s">
        <v>332</v>
      </c>
      <c r="D148" s="1">
        <v>41915.693055555559</v>
      </c>
      <c r="E148" s="1">
        <v>41917.6252662037</v>
      </c>
      <c r="H148" s="2">
        <v>42018</v>
      </c>
      <c r="I148" s="2">
        <v>42144</v>
      </c>
      <c r="J148" s="3">
        <v>1</v>
      </c>
      <c r="K148" s="3">
        <v>3</v>
      </c>
      <c r="L148">
        <f>טבלה1[[#This Row],[ds_checkout]]-טבלה1[[#This Row],[ds_checkin]]</f>
        <v>126</v>
      </c>
      <c r="M148">
        <f>IF(ISBLANK(טבלה1[[#This Row],[ts_reply_at]]), "", (טבלה1[[#This Row],[ts_reply_at]] - טבלה1[[#This Row],[ts_contact_at]]) * 24)</f>
        <v>46.373055555392057</v>
      </c>
      <c r="N148">
        <f>IF(ISBLANK(טבלה1[[#This Row],[ts_reply_at]]), 0, 1)</f>
        <v>1</v>
      </c>
      <c r="O148">
        <f>IF(ISBLANK(טבלה1[[#This Row],[ts_accepted_at]]), 0, 1)</f>
        <v>0</v>
      </c>
      <c r="P148">
        <f>IF(ISBLANK(טבלה1[[#This Row],[ts_booking_at]]), 0, 1)</f>
        <v>0</v>
      </c>
      <c r="Q148">
        <f>IF(ISBLANK(טבלה1[[#This Row],[ds_checkin]]), "", טבלה1[[#This Row],[ds_checkin]] - טבלה1[[#This Row],[ts_contact_at]])</f>
        <v>102.30694444444089</v>
      </c>
      <c r="R148" t="str">
        <f>IF(AND(ISBLANK(טבלה1[[#This Row],[ts_reply_at]]), NOT(ISBLANK(טבלה1[[#This Row],[ts_booking_at]]))), "Error: Booked without Reply", "OK")</f>
        <v>OK</v>
      </c>
      <c r="S148" t="s">
        <v>6021</v>
      </c>
    </row>
    <row r="149" spans="1:19" x14ac:dyDescent="0.25">
      <c r="A149" s="4" t="s">
        <v>333</v>
      </c>
      <c r="B149" s="4" t="s">
        <v>334</v>
      </c>
      <c r="C149" s="4" t="s">
        <v>335</v>
      </c>
      <c r="D149" s="1">
        <v>41908.90625</v>
      </c>
      <c r="E149" s="1">
        <v>41908.90902777778</v>
      </c>
      <c r="F149" s="1">
        <v>41908.90902777778</v>
      </c>
      <c r="H149" s="2">
        <v>41946</v>
      </c>
      <c r="I149" s="2">
        <v>41951</v>
      </c>
      <c r="J149" s="3">
        <v>5</v>
      </c>
      <c r="K149" s="3">
        <v>11</v>
      </c>
      <c r="L149">
        <f>טבלה1[[#This Row],[ds_checkout]]-טבלה1[[#This Row],[ds_checkin]]</f>
        <v>5</v>
      </c>
      <c r="M149">
        <f>IF(ISBLANK(טבלה1[[#This Row],[ts_reply_at]]), "", (טבלה1[[#This Row],[ts_reply_at]] - טבלה1[[#This Row],[ts_contact_at]]) * 24)</f>
        <v>6.6666666709352285E-2</v>
      </c>
      <c r="N149">
        <f>IF(ISBLANK(טבלה1[[#This Row],[ts_reply_at]]), 0, 1)</f>
        <v>1</v>
      </c>
      <c r="O149">
        <f>IF(ISBLANK(טבלה1[[#This Row],[ts_accepted_at]]), 0, 1)</f>
        <v>1</v>
      </c>
      <c r="P149">
        <f>IF(ISBLANK(טבלה1[[#This Row],[ts_booking_at]]), 0, 1)</f>
        <v>0</v>
      </c>
      <c r="Q149">
        <f>IF(ISBLANK(טבלה1[[#This Row],[ds_checkin]]), "", טבלה1[[#This Row],[ds_checkin]] - טבלה1[[#This Row],[ts_contact_at]])</f>
        <v>37.09375</v>
      </c>
      <c r="R149" t="str">
        <f>IF(AND(ISBLANK(טבלה1[[#This Row],[ts_reply_at]]), NOT(ISBLANK(טבלה1[[#This Row],[ts_booking_at]]))), "Error: Booked without Reply", "OK")</f>
        <v>OK</v>
      </c>
      <c r="S149" t="s">
        <v>6020</v>
      </c>
    </row>
    <row r="150" spans="1:19" x14ac:dyDescent="0.25">
      <c r="A150" s="4" t="s">
        <v>333</v>
      </c>
      <c r="B150" s="4" t="s">
        <v>336</v>
      </c>
      <c r="C150" s="4" t="s">
        <v>337</v>
      </c>
      <c r="D150" s="1">
        <v>41913.227083333331</v>
      </c>
      <c r="H150" s="2">
        <v>41946</v>
      </c>
      <c r="I150" s="2">
        <v>41951</v>
      </c>
      <c r="J150" s="3">
        <v>2</v>
      </c>
      <c r="K150" s="3">
        <v>1</v>
      </c>
      <c r="L150">
        <f>טבלה1[[#This Row],[ds_checkout]]-טבלה1[[#This Row],[ds_checkin]]</f>
        <v>5</v>
      </c>
      <c r="M150" t="str">
        <f>IF(ISBLANK(טבלה1[[#This Row],[ts_reply_at]]), "", (טבלה1[[#This Row],[ts_reply_at]] - טבלה1[[#This Row],[ts_contact_at]]) * 24)</f>
        <v/>
      </c>
      <c r="N150">
        <f>IF(ISBLANK(טבלה1[[#This Row],[ts_reply_at]]), 0, 1)</f>
        <v>0</v>
      </c>
      <c r="O150">
        <f>IF(ISBLANK(טבלה1[[#This Row],[ts_accepted_at]]), 0, 1)</f>
        <v>0</v>
      </c>
      <c r="P150">
        <f>IF(ISBLANK(טבלה1[[#This Row],[ts_booking_at]]), 0, 1)</f>
        <v>0</v>
      </c>
      <c r="Q150">
        <f>IF(ISBLANK(טבלה1[[#This Row],[ds_checkin]]), "", טבלה1[[#This Row],[ds_checkin]] - טבלה1[[#This Row],[ts_contact_at]])</f>
        <v>32.772916666668607</v>
      </c>
      <c r="R150" t="str">
        <f>IF(AND(ISBLANK(טבלה1[[#This Row],[ts_reply_at]]), NOT(ISBLANK(טבלה1[[#This Row],[ts_booking_at]]))), "Error: Booked without Reply", "OK")</f>
        <v>OK</v>
      </c>
      <c r="S150" t="s">
        <v>6020</v>
      </c>
    </row>
    <row r="151" spans="1:19" x14ac:dyDescent="0.25">
      <c r="A151" s="4" t="s">
        <v>333</v>
      </c>
      <c r="B151" s="4" t="s">
        <v>338</v>
      </c>
      <c r="C151" s="4" t="s">
        <v>339</v>
      </c>
      <c r="D151" s="1">
        <v>41913.79583333333</v>
      </c>
      <c r="E151" s="1">
        <v>41913.85738425926</v>
      </c>
      <c r="F151" s="1">
        <v>41913.857407407406</v>
      </c>
      <c r="G151" s="1">
        <v>41913.959074074075</v>
      </c>
      <c r="H151" s="2">
        <v>41946</v>
      </c>
      <c r="I151" s="2">
        <v>41951</v>
      </c>
      <c r="J151" s="3">
        <v>2</v>
      </c>
      <c r="K151" s="3">
        <v>17</v>
      </c>
      <c r="L151">
        <f>טבלה1[[#This Row],[ds_checkout]]-טבלה1[[#This Row],[ds_checkin]]</f>
        <v>5</v>
      </c>
      <c r="M151">
        <f>IF(ISBLANK(טבלה1[[#This Row],[ts_reply_at]]), "", (טבלה1[[#This Row],[ts_reply_at]] - טבלה1[[#This Row],[ts_contact_at]]) * 24)</f>
        <v>1.4772222223109566</v>
      </c>
      <c r="N151">
        <f>IF(ISBLANK(טבלה1[[#This Row],[ts_reply_at]]), 0, 1)</f>
        <v>1</v>
      </c>
      <c r="O151">
        <f>IF(ISBLANK(טבלה1[[#This Row],[ts_accepted_at]]), 0, 1)</f>
        <v>1</v>
      </c>
      <c r="P151">
        <f>IF(ISBLANK(טבלה1[[#This Row],[ts_booking_at]]), 0, 1)</f>
        <v>1</v>
      </c>
      <c r="Q151">
        <f>IF(ISBLANK(טבלה1[[#This Row],[ds_checkin]]), "", טבלה1[[#This Row],[ds_checkin]] - טבלה1[[#This Row],[ts_contact_at]])</f>
        <v>32.204166666670062</v>
      </c>
      <c r="R151" t="str">
        <f>IF(AND(ISBLANK(טבלה1[[#This Row],[ts_reply_at]]), NOT(ISBLANK(טבלה1[[#This Row],[ts_booking_at]]))), "Error: Booked without Reply", "OK")</f>
        <v>OK</v>
      </c>
      <c r="S151" t="s">
        <v>6020</v>
      </c>
    </row>
    <row r="152" spans="1:19" x14ac:dyDescent="0.25">
      <c r="A152" s="4" t="s">
        <v>333</v>
      </c>
      <c r="B152" s="4" t="s">
        <v>340</v>
      </c>
      <c r="C152" s="4" t="s">
        <v>341</v>
      </c>
      <c r="D152" s="1">
        <v>41913.229166666664</v>
      </c>
      <c r="E152" s="1">
        <v>41913.803124999999</v>
      </c>
      <c r="H152" s="2">
        <v>41946</v>
      </c>
      <c r="I152" s="2">
        <v>41951</v>
      </c>
      <c r="J152" s="3">
        <v>2</v>
      </c>
      <c r="K152" s="3">
        <v>2</v>
      </c>
      <c r="L152">
        <f>טבלה1[[#This Row],[ds_checkout]]-טבלה1[[#This Row],[ds_checkin]]</f>
        <v>5</v>
      </c>
      <c r="M152">
        <f>IF(ISBLANK(טבלה1[[#This Row],[ts_reply_at]]), "", (טבלה1[[#This Row],[ts_reply_at]] - טבלה1[[#This Row],[ts_contact_at]]) * 24)</f>
        <v>13.775000000023283</v>
      </c>
      <c r="N152">
        <f>IF(ISBLANK(טבלה1[[#This Row],[ts_reply_at]]), 0, 1)</f>
        <v>1</v>
      </c>
      <c r="O152">
        <f>IF(ISBLANK(טבלה1[[#This Row],[ts_accepted_at]]), 0, 1)</f>
        <v>0</v>
      </c>
      <c r="P152">
        <f>IF(ISBLANK(טבלה1[[#This Row],[ts_booking_at]]), 0, 1)</f>
        <v>0</v>
      </c>
      <c r="Q152">
        <f>IF(ISBLANK(טבלה1[[#This Row],[ds_checkin]]), "", טבלה1[[#This Row],[ds_checkin]] - טבלה1[[#This Row],[ts_contact_at]])</f>
        <v>32.770833333335759</v>
      </c>
      <c r="R152" t="str">
        <f>IF(AND(ISBLANK(טבלה1[[#This Row],[ts_reply_at]]), NOT(ISBLANK(טבלה1[[#This Row],[ts_booking_at]]))), "Error: Booked without Reply", "OK")</f>
        <v>OK</v>
      </c>
      <c r="S152" t="s">
        <v>6020</v>
      </c>
    </row>
    <row r="153" spans="1:19" x14ac:dyDescent="0.25">
      <c r="A153" s="4" t="s">
        <v>333</v>
      </c>
      <c r="B153" s="4" t="s">
        <v>342</v>
      </c>
      <c r="C153" s="4" t="s">
        <v>343</v>
      </c>
      <c r="D153" s="1">
        <v>41908.786805555559</v>
      </c>
      <c r="E153" s="1">
        <v>41911.673101851855</v>
      </c>
      <c r="F153" s="1">
        <v>41911.673101851855</v>
      </c>
      <c r="H153" s="2">
        <v>41946</v>
      </c>
      <c r="I153" s="2">
        <v>41951</v>
      </c>
      <c r="J153" s="3">
        <v>6</v>
      </c>
      <c r="K153" s="3">
        <v>4</v>
      </c>
      <c r="L153">
        <f>טבלה1[[#This Row],[ds_checkout]]-טבלה1[[#This Row],[ds_checkin]]</f>
        <v>5</v>
      </c>
      <c r="M153">
        <f>IF(ISBLANK(טבלה1[[#This Row],[ts_reply_at]]), "", (טבלה1[[#This Row],[ts_reply_at]] - טבלה1[[#This Row],[ts_contact_at]]) * 24)</f>
        <v>69.271111111098435</v>
      </c>
      <c r="N153">
        <f>IF(ISBLANK(טבלה1[[#This Row],[ts_reply_at]]), 0, 1)</f>
        <v>1</v>
      </c>
      <c r="O153">
        <f>IF(ISBLANK(טבלה1[[#This Row],[ts_accepted_at]]), 0, 1)</f>
        <v>1</v>
      </c>
      <c r="P153">
        <f>IF(ISBLANK(טבלה1[[#This Row],[ts_booking_at]]), 0, 1)</f>
        <v>0</v>
      </c>
      <c r="Q153">
        <f>IF(ISBLANK(טבלה1[[#This Row],[ds_checkin]]), "", טבלה1[[#This Row],[ds_checkin]] - טבלה1[[#This Row],[ts_contact_at]])</f>
        <v>37.213194444440887</v>
      </c>
      <c r="R153" t="str">
        <f>IF(AND(ISBLANK(טבלה1[[#This Row],[ts_reply_at]]), NOT(ISBLANK(טבלה1[[#This Row],[ts_booking_at]]))), "Error: Booked without Reply", "OK")</f>
        <v>OK</v>
      </c>
      <c r="S153" t="s">
        <v>6020</v>
      </c>
    </row>
    <row r="154" spans="1:19" x14ac:dyDescent="0.25">
      <c r="A154" s="4" t="s">
        <v>333</v>
      </c>
      <c r="B154" s="4" t="s">
        <v>344</v>
      </c>
      <c r="C154" s="4" t="s">
        <v>345</v>
      </c>
      <c r="D154" s="1">
        <v>41913.228472222225</v>
      </c>
      <c r="E154" s="1">
        <v>41913.354953703703</v>
      </c>
      <c r="F154" s="1">
        <v>41913.354953703703</v>
      </c>
      <c r="H154" s="2">
        <v>41946</v>
      </c>
      <c r="I154" s="2">
        <v>41951</v>
      </c>
      <c r="J154" s="3">
        <v>2</v>
      </c>
      <c r="K154" s="3">
        <v>2</v>
      </c>
      <c r="L154">
        <f>טבלה1[[#This Row],[ds_checkout]]-טבלה1[[#This Row],[ds_checkin]]</f>
        <v>5</v>
      </c>
      <c r="M154">
        <f>IF(ISBLANK(טבלה1[[#This Row],[ts_reply_at]]), "", (טבלה1[[#This Row],[ts_reply_at]] - טבלה1[[#This Row],[ts_contact_at]]) * 24)</f>
        <v>3.035555555485189</v>
      </c>
      <c r="N154">
        <f>IF(ISBLANK(טבלה1[[#This Row],[ts_reply_at]]), 0, 1)</f>
        <v>1</v>
      </c>
      <c r="O154">
        <f>IF(ISBLANK(טבלה1[[#This Row],[ts_accepted_at]]), 0, 1)</f>
        <v>1</v>
      </c>
      <c r="P154">
        <f>IF(ISBLANK(טבלה1[[#This Row],[ts_booking_at]]), 0, 1)</f>
        <v>0</v>
      </c>
      <c r="Q154">
        <f>IF(ISBLANK(טבלה1[[#This Row],[ds_checkin]]), "", טבלה1[[#This Row],[ds_checkin]] - טבלה1[[#This Row],[ts_contact_at]])</f>
        <v>32.771527777775191</v>
      </c>
      <c r="R154" t="str">
        <f>IF(AND(ISBLANK(טבלה1[[#This Row],[ts_reply_at]]), NOT(ISBLANK(טבלה1[[#This Row],[ts_booking_at]]))), "Error: Booked without Reply", "OK")</f>
        <v>OK</v>
      </c>
      <c r="S154" t="s">
        <v>6020</v>
      </c>
    </row>
    <row r="155" spans="1:19" x14ac:dyDescent="0.25">
      <c r="A155" s="4" t="s">
        <v>346</v>
      </c>
      <c r="B155" s="4" t="s">
        <v>347</v>
      </c>
      <c r="C155" s="4" t="s">
        <v>348</v>
      </c>
      <c r="D155" s="1">
        <v>41924.963888888888</v>
      </c>
      <c r="E155" s="1">
        <v>41925.466909722221</v>
      </c>
      <c r="H155" s="2">
        <v>41936</v>
      </c>
      <c r="I155" s="2">
        <v>41939</v>
      </c>
      <c r="J155" s="3">
        <v>2</v>
      </c>
      <c r="K155" s="3">
        <v>3</v>
      </c>
      <c r="L155">
        <f>טבלה1[[#This Row],[ds_checkout]]-טבלה1[[#This Row],[ds_checkin]]</f>
        <v>3</v>
      </c>
      <c r="M155">
        <f>IF(ISBLANK(טבלה1[[#This Row],[ts_reply_at]]), "", (טבלה1[[#This Row],[ts_reply_at]] - טבלה1[[#This Row],[ts_contact_at]]) * 24)</f>
        <v>12.072500000009313</v>
      </c>
      <c r="N155">
        <f>IF(ISBLANK(טבלה1[[#This Row],[ts_reply_at]]), 0, 1)</f>
        <v>1</v>
      </c>
      <c r="O155">
        <f>IF(ISBLANK(טבלה1[[#This Row],[ts_accepted_at]]), 0, 1)</f>
        <v>0</v>
      </c>
      <c r="P155">
        <f>IF(ISBLANK(טבלה1[[#This Row],[ts_booking_at]]), 0, 1)</f>
        <v>0</v>
      </c>
      <c r="Q155">
        <f>IF(ISBLANK(טבלה1[[#This Row],[ds_checkin]]), "", טבלה1[[#This Row],[ds_checkin]] - טבלה1[[#This Row],[ts_contact_at]])</f>
        <v>11.036111111112405</v>
      </c>
      <c r="R155" t="str">
        <f>IF(AND(ISBLANK(טבלה1[[#This Row],[ts_reply_at]]), NOT(ISBLANK(טבלה1[[#This Row],[ts_booking_at]]))), "Error: Booked without Reply", "OK")</f>
        <v>OK</v>
      </c>
      <c r="S155" t="s">
        <v>6020</v>
      </c>
    </row>
    <row r="156" spans="1:19" x14ac:dyDescent="0.25">
      <c r="A156" s="4" t="s">
        <v>349</v>
      </c>
      <c r="B156" s="4" t="s">
        <v>350</v>
      </c>
      <c r="C156" s="4" t="s">
        <v>351</v>
      </c>
      <c r="D156" s="1">
        <v>41918.456250000003</v>
      </c>
      <c r="E156" s="1">
        <v>41918.460081018522</v>
      </c>
      <c r="F156" s="1">
        <v>41918.461909722224</v>
      </c>
      <c r="G156" s="1">
        <v>41918.618530092594</v>
      </c>
      <c r="H156" s="2">
        <v>41919</v>
      </c>
      <c r="I156" s="2">
        <v>41921</v>
      </c>
      <c r="J156" s="3">
        <v>2</v>
      </c>
      <c r="K156" s="3">
        <v>26</v>
      </c>
      <c r="L156">
        <f>טבלה1[[#This Row],[ds_checkout]]-טבלה1[[#This Row],[ds_checkin]]</f>
        <v>2</v>
      </c>
      <c r="M156">
        <f>IF(ISBLANK(טבלה1[[#This Row],[ts_reply_at]]), "", (טבלה1[[#This Row],[ts_reply_at]] - טבלה1[[#This Row],[ts_contact_at]]) * 24)</f>
        <v>9.1944444458931684E-2</v>
      </c>
      <c r="N156">
        <f>IF(ISBLANK(טבלה1[[#This Row],[ts_reply_at]]), 0, 1)</f>
        <v>1</v>
      </c>
      <c r="O156">
        <f>IF(ISBLANK(טבלה1[[#This Row],[ts_accepted_at]]), 0, 1)</f>
        <v>1</v>
      </c>
      <c r="P156">
        <f>IF(ISBLANK(טבלה1[[#This Row],[ts_booking_at]]), 0, 1)</f>
        <v>1</v>
      </c>
      <c r="Q156">
        <f>IF(ISBLANK(טבלה1[[#This Row],[ds_checkin]]), "", טבלה1[[#This Row],[ds_checkin]] - טבלה1[[#This Row],[ts_contact_at]])</f>
        <v>0.54374999999708962</v>
      </c>
      <c r="R156" t="str">
        <f>IF(AND(ISBLANK(טבלה1[[#This Row],[ts_reply_at]]), NOT(ISBLANK(טבלה1[[#This Row],[ts_booking_at]]))), "Error: Booked without Reply", "OK")</f>
        <v>OK</v>
      </c>
      <c r="S156" t="s">
        <v>6029</v>
      </c>
    </row>
    <row r="157" spans="1:19" x14ac:dyDescent="0.25">
      <c r="A157" s="4" t="s">
        <v>349</v>
      </c>
      <c r="B157" s="4" t="s">
        <v>271</v>
      </c>
      <c r="C157" s="4" t="s">
        <v>272</v>
      </c>
      <c r="D157" s="1">
        <v>41918.472916666666</v>
      </c>
      <c r="E157" s="1">
        <v>41918.940092592595</v>
      </c>
      <c r="H157" s="2">
        <v>41919</v>
      </c>
      <c r="I157" s="2">
        <v>41921</v>
      </c>
      <c r="J157" s="3">
        <v>2</v>
      </c>
      <c r="K157" s="3">
        <v>2</v>
      </c>
      <c r="L157">
        <f>טבלה1[[#This Row],[ds_checkout]]-טבלה1[[#This Row],[ds_checkin]]</f>
        <v>2</v>
      </c>
      <c r="M157">
        <f>IF(ISBLANK(טבלה1[[#This Row],[ts_reply_at]]), "", (טבלה1[[#This Row],[ts_reply_at]] - טבלה1[[#This Row],[ts_contact_at]]) * 24)</f>
        <v>11.212222222296987</v>
      </c>
      <c r="N157">
        <f>IF(ISBLANK(טבלה1[[#This Row],[ts_reply_at]]), 0, 1)</f>
        <v>1</v>
      </c>
      <c r="O157">
        <f>IF(ISBLANK(טבלה1[[#This Row],[ts_accepted_at]]), 0, 1)</f>
        <v>0</v>
      </c>
      <c r="P157">
        <f>IF(ISBLANK(טבלה1[[#This Row],[ts_booking_at]]), 0, 1)</f>
        <v>0</v>
      </c>
      <c r="Q157">
        <f>IF(ISBLANK(טבלה1[[#This Row],[ds_checkin]]), "", טבלה1[[#This Row],[ds_checkin]] - טבלה1[[#This Row],[ts_contact_at]])</f>
        <v>0.52708333333430346</v>
      </c>
      <c r="R157" t="str">
        <f>IF(AND(ISBLANK(טבלה1[[#This Row],[ts_reply_at]]), NOT(ISBLANK(טבלה1[[#This Row],[ts_booking_at]]))), "Error: Booked without Reply", "OK")</f>
        <v>OK</v>
      </c>
      <c r="S157" t="s">
        <v>6029</v>
      </c>
    </row>
    <row r="158" spans="1:19" x14ac:dyDescent="0.25">
      <c r="A158" s="4" t="s">
        <v>352</v>
      </c>
      <c r="B158" s="4" t="s">
        <v>248</v>
      </c>
      <c r="C158" s="4" t="s">
        <v>249</v>
      </c>
      <c r="D158" s="1">
        <v>41919.713194444441</v>
      </c>
      <c r="H158" s="2">
        <v>41922</v>
      </c>
      <c r="I158" s="2">
        <v>41943</v>
      </c>
      <c r="J158" s="3">
        <v>2</v>
      </c>
      <c r="K158" s="3">
        <v>1</v>
      </c>
      <c r="L158">
        <f>טבלה1[[#This Row],[ds_checkout]]-טבלה1[[#This Row],[ds_checkin]]</f>
        <v>21</v>
      </c>
      <c r="M158" t="str">
        <f>IF(ISBLANK(טבלה1[[#This Row],[ts_reply_at]]), "", (טבלה1[[#This Row],[ts_reply_at]] - טבלה1[[#This Row],[ts_contact_at]]) * 24)</f>
        <v/>
      </c>
      <c r="N158">
        <f>IF(ISBLANK(טבלה1[[#This Row],[ts_reply_at]]), 0, 1)</f>
        <v>0</v>
      </c>
      <c r="O158">
        <f>IF(ISBLANK(טבלה1[[#This Row],[ts_accepted_at]]), 0, 1)</f>
        <v>0</v>
      </c>
      <c r="P158">
        <f>IF(ISBLANK(טבלה1[[#This Row],[ts_booking_at]]), 0, 1)</f>
        <v>0</v>
      </c>
      <c r="Q158">
        <f>IF(ISBLANK(טבלה1[[#This Row],[ds_checkin]]), "", טבלה1[[#This Row],[ds_checkin]] - טבלה1[[#This Row],[ts_contact_at]])</f>
        <v>2.2868055555591127</v>
      </c>
      <c r="R158" t="str">
        <f>IF(AND(ISBLANK(טבלה1[[#This Row],[ts_reply_at]]), NOT(ISBLANK(טבלה1[[#This Row],[ts_booking_at]]))), "Error: Booked without Reply", "OK")</f>
        <v>OK</v>
      </c>
      <c r="S158" t="s">
        <v>6023</v>
      </c>
    </row>
    <row r="159" spans="1:19" x14ac:dyDescent="0.25">
      <c r="A159" s="4" t="s">
        <v>352</v>
      </c>
      <c r="B159" s="4" t="s">
        <v>353</v>
      </c>
      <c r="C159" s="4" t="s">
        <v>354</v>
      </c>
      <c r="D159" s="1">
        <v>41922.772916666669</v>
      </c>
      <c r="E159" s="1">
        <v>41922.958749999998</v>
      </c>
      <c r="H159" s="2">
        <v>41923</v>
      </c>
      <c r="I159" s="2">
        <v>41950</v>
      </c>
      <c r="J159" s="3">
        <v>2</v>
      </c>
      <c r="K159" s="3">
        <v>2</v>
      </c>
      <c r="L159">
        <f>טבלה1[[#This Row],[ds_checkout]]-טבלה1[[#This Row],[ds_checkin]]</f>
        <v>27</v>
      </c>
      <c r="M159">
        <f>IF(ISBLANK(טבלה1[[#This Row],[ts_reply_at]]), "", (טבלה1[[#This Row],[ts_reply_at]] - טבלה1[[#This Row],[ts_contact_at]]) * 24)</f>
        <v>4.4599999999045394</v>
      </c>
      <c r="N159">
        <f>IF(ISBLANK(טבלה1[[#This Row],[ts_reply_at]]), 0, 1)</f>
        <v>1</v>
      </c>
      <c r="O159">
        <f>IF(ISBLANK(טבלה1[[#This Row],[ts_accepted_at]]), 0, 1)</f>
        <v>0</v>
      </c>
      <c r="P159">
        <f>IF(ISBLANK(טבלה1[[#This Row],[ts_booking_at]]), 0, 1)</f>
        <v>0</v>
      </c>
      <c r="Q159">
        <f>IF(ISBLANK(טבלה1[[#This Row],[ds_checkin]]), "", טבלה1[[#This Row],[ds_checkin]] - טבלה1[[#This Row],[ts_contact_at]])</f>
        <v>0.22708333333139308</v>
      </c>
      <c r="R159" t="str">
        <f>IF(AND(ISBLANK(טבלה1[[#This Row],[ts_reply_at]]), NOT(ISBLANK(טבלה1[[#This Row],[ts_booking_at]]))), "Error: Booked without Reply", "OK")</f>
        <v>OK</v>
      </c>
      <c r="S159" t="s">
        <v>6023</v>
      </c>
    </row>
    <row r="160" spans="1:19" x14ac:dyDescent="0.25">
      <c r="A160" s="4" t="s">
        <v>352</v>
      </c>
      <c r="B160" s="4" t="s">
        <v>336</v>
      </c>
      <c r="C160" s="4" t="s">
        <v>337</v>
      </c>
      <c r="D160" s="1">
        <v>41922.771527777775</v>
      </c>
      <c r="E160" s="1">
        <v>41923.7731712963</v>
      </c>
      <c r="H160" s="2">
        <v>41923</v>
      </c>
      <c r="I160" s="2">
        <v>41950</v>
      </c>
      <c r="J160" s="3">
        <v>2</v>
      </c>
      <c r="K160" s="3">
        <v>3</v>
      </c>
      <c r="L160">
        <f>טבלה1[[#This Row],[ds_checkout]]-טבלה1[[#This Row],[ds_checkin]]</f>
        <v>27</v>
      </c>
      <c r="M160">
        <f>IF(ISBLANK(טבלה1[[#This Row],[ts_reply_at]]), "", (טבלה1[[#This Row],[ts_reply_at]] - טבלה1[[#This Row],[ts_contact_at]]) * 24)</f>
        <v>24.03944444458466</v>
      </c>
      <c r="N160">
        <f>IF(ISBLANK(טבלה1[[#This Row],[ts_reply_at]]), 0, 1)</f>
        <v>1</v>
      </c>
      <c r="O160">
        <f>IF(ISBLANK(טבלה1[[#This Row],[ts_accepted_at]]), 0, 1)</f>
        <v>0</v>
      </c>
      <c r="P160">
        <f>IF(ISBLANK(טבלה1[[#This Row],[ts_booking_at]]), 0, 1)</f>
        <v>0</v>
      </c>
      <c r="Q160">
        <f>IF(ISBLANK(טבלה1[[#This Row],[ds_checkin]]), "", טבלה1[[#This Row],[ds_checkin]] - טבלה1[[#This Row],[ts_contact_at]])</f>
        <v>0.22847222222480923</v>
      </c>
      <c r="R160" t="str">
        <f>IF(AND(ISBLANK(טבלה1[[#This Row],[ts_reply_at]]), NOT(ISBLANK(טבלה1[[#This Row],[ts_booking_at]]))), "Error: Booked without Reply", "OK")</f>
        <v>OK</v>
      </c>
      <c r="S160" t="s">
        <v>6023</v>
      </c>
    </row>
    <row r="161" spans="1:19" x14ac:dyDescent="0.25">
      <c r="A161" s="4" t="s">
        <v>352</v>
      </c>
      <c r="B161" s="4" t="s">
        <v>355</v>
      </c>
      <c r="C161" s="4" t="s">
        <v>356</v>
      </c>
      <c r="D161" s="1">
        <v>41923.387499999997</v>
      </c>
      <c r="E161" s="1">
        <v>41923.399398148147</v>
      </c>
      <c r="H161" s="2">
        <v>41923</v>
      </c>
      <c r="I161" s="2">
        <v>41951</v>
      </c>
      <c r="J161" s="3">
        <v>1</v>
      </c>
      <c r="K161" s="3">
        <v>2</v>
      </c>
      <c r="L161">
        <f>טבלה1[[#This Row],[ds_checkout]]-טבלה1[[#This Row],[ds_checkin]]</f>
        <v>28</v>
      </c>
      <c r="M161">
        <f>IF(ISBLANK(טבלה1[[#This Row],[ts_reply_at]]), "", (טבלה1[[#This Row],[ts_reply_at]] - טבלה1[[#This Row],[ts_contact_at]]) * 24)</f>
        <v>0.28555555560160428</v>
      </c>
      <c r="N161">
        <f>IF(ISBLANK(טבלה1[[#This Row],[ts_reply_at]]), 0, 1)</f>
        <v>1</v>
      </c>
      <c r="O161">
        <f>IF(ISBLANK(טבלה1[[#This Row],[ts_accepted_at]]), 0, 1)</f>
        <v>0</v>
      </c>
      <c r="P161">
        <f>IF(ISBLANK(טבלה1[[#This Row],[ts_booking_at]]), 0, 1)</f>
        <v>0</v>
      </c>
      <c r="Q161">
        <f>IF(ISBLANK(טבלה1[[#This Row],[ds_checkin]]), "", טבלה1[[#This Row],[ds_checkin]] - טבלה1[[#This Row],[ts_contact_at]])</f>
        <v>-0.38749999999708962</v>
      </c>
      <c r="R161" t="str">
        <f>IF(AND(ISBLANK(טבלה1[[#This Row],[ts_reply_at]]), NOT(ISBLANK(טבלה1[[#This Row],[ts_booking_at]]))), "Error: Booked without Reply", "OK")</f>
        <v>OK</v>
      </c>
      <c r="S161" t="s">
        <v>6023</v>
      </c>
    </row>
    <row r="162" spans="1:19" x14ac:dyDescent="0.25">
      <c r="A162" s="4" t="s">
        <v>352</v>
      </c>
      <c r="B162" s="4" t="s">
        <v>357</v>
      </c>
      <c r="C162" s="4" t="s">
        <v>358</v>
      </c>
      <c r="D162" s="1">
        <v>41920.540972222225</v>
      </c>
      <c r="E162" s="1">
        <v>41920.552141203705</v>
      </c>
      <c r="F162" s="1">
        <v>41920.567615740743</v>
      </c>
      <c r="H162" s="2">
        <v>41922</v>
      </c>
      <c r="I162" s="2">
        <v>41943</v>
      </c>
      <c r="J162" s="3">
        <v>2</v>
      </c>
      <c r="K162" s="3">
        <v>8</v>
      </c>
      <c r="L162">
        <f>טבלה1[[#This Row],[ds_checkout]]-טבלה1[[#This Row],[ds_checkin]]</f>
        <v>21</v>
      </c>
      <c r="M162">
        <f>IF(ISBLANK(טבלה1[[#This Row],[ts_reply_at]]), "", (טבלה1[[#This Row],[ts_reply_at]] - טבלה1[[#This Row],[ts_contact_at]]) * 24)</f>
        <v>0.26805555552709848</v>
      </c>
      <c r="N162">
        <f>IF(ISBLANK(טבלה1[[#This Row],[ts_reply_at]]), 0, 1)</f>
        <v>1</v>
      </c>
      <c r="O162">
        <f>IF(ISBLANK(טבלה1[[#This Row],[ts_accepted_at]]), 0, 1)</f>
        <v>1</v>
      </c>
      <c r="P162">
        <f>IF(ISBLANK(טבלה1[[#This Row],[ts_booking_at]]), 0, 1)</f>
        <v>0</v>
      </c>
      <c r="Q162">
        <f>IF(ISBLANK(טבלה1[[#This Row],[ds_checkin]]), "", טבלה1[[#This Row],[ds_checkin]] - טבלה1[[#This Row],[ts_contact_at]])</f>
        <v>1.4590277777751908</v>
      </c>
      <c r="R162" t="str">
        <f>IF(AND(ISBLANK(טבלה1[[#This Row],[ts_reply_at]]), NOT(ISBLANK(טבלה1[[#This Row],[ts_booking_at]]))), "Error: Booked without Reply", "OK")</f>
        <v>OK</v>
      </c>
      <c r="S162" t="s">
        <v>6023</v>
      </c>
    </row>
    <row r="163" spans="1:19" x14ac:dyDescent="0.25">
      <c r="A163" s="4" t="s">
        <v>352</v>
      </c>
      <c r="B163" s="4" t="s">
        <v>359</v>
      </c>
      <c r="C163" s="4" t="s">
        <v>360</v>
      </c>
      <c r="D163" s="1">
        <v>41922.703472222223</v>
      </c>
      <c r="E163" s="1">
        <v>41922.748993055553</v>
      </c>
      <c r="H163" s="2">
        <v>41922</v>
      </c>
      <c r="I163" s="2">
        <v>41923</v>
      </c>
      <c r="J163" s="3">
        <v>1</v>
      </c>
      <c r="K163" s="3">
        <v>5</v>
      </c>
      <c r="L163">
        <f>טבלה1[[#This Row],[ds_checkout]]-טבלה1[[#This Row],[ds_checkin]]</f>
        <v>1</v>
      </c>
      <c r="M163">
        <f>IF(ISBLANK(טבלה1[[#This Row],[ts_reply_at]]), "", (טבלה1[[#This Row],[ts_reply_at]] - טבלה1[[#This Row],[ts_contact_at]]) * 24)</f>
        <v>1.0924999999115244</v>
      </c>
      <c r="N163">
        <f>IF(ISBLANK(טבלה1[[#This Row],[ts_reply_at]]), 0, 1)</f>
        <v>1</v>
      </c>
      <c r="O163">
        <f>IF(ISBLANK(טבלה1[[#This Row],[ts_accepted_at]]), 0, 1)</f>
        <v>0</v>
      </c>
      <c r="P163">
        <f>IF(ISBLANK(טבלה1[[#This Row],[ts_booking_at]]), 0, 1)</f>
        <v>0</v>
      </c>
      <c r="Q163">
        <f>IF(ISBLANK(טבלה1[[#This Row],[ds_checkin]]), "", טבלה1[[#This Row],[ds_checkin]] - טבלה1[[#This Row],[ts_contact_at]])</f>
        <v>-0.70347222222335404</v>
      </c>
      <c r="R163" t="str">
        <f>IF(AND(ISBLANK(טבלה1[[#This Row],[ts_reply_at]]), NOT(ISBLANK(טבלה1[[#This Row],[ts_booking_at]]))), "Error: Booked without Reply", "OK")</f>
        <v>OK</v>
      </c>
      <c r="S163" t="s">
        <v>6023</v>
      </c>
    </row>
    <row r="164" spans="1:19" x14ac:dyDescent="0.25">
      <c r="A164" s="4" t="s">
        <v>352</v>
      </c>
      <c r="B164" s="4" t="s">
        <v>361</v>
      </c>
      <c r="C164" s="4" t="s">
        <v>362</v>
      </c>
      <c r="D164" s="1">
        <v>41922.753472222219</v>
      </c>
      <c r="E164" s="1">
        <v>41924.516180555554</v>
      </c>
      <c r="H164" s="2">
        <v>41926</v>
      </c>
      <c r="I164" s="2">
        <v>41950</v>
      </c>
      <c r="J164" s="3">
        <v>2</v>
      </c>
      <c r="K164" s="3">
        <v>2</v>
      </c>
      <c r="L164">
        <f>טבלה1[[#This Row],[ds_checkout]]-טבלה1[[#This Row],[ds_checkin]]</f>
        <v>24</v>
      </c>
      <c r="M164">
        <f>IF(ISBLANK(טבלה1[[#This Row],[ts_reply_at]]), "", (טבלה1[[#This Row],[ts_reply_at]] - טבלה1[[#This Row],[ts_contact_at]]) * 24)</f>
        <v>42.305000000051223</v>
      </c>
      <c r="N164">
        <f>IF(ISBLANK(טבלה1[[#This Row],[ts_reply_at]]), 0, 1)</f>
        <v>1</v>
      </c>
      <c r="O164">
        <f>IF(ISBLANK(טבלה1[[#This Row],[ts_accepted_at]]), 0, 1)</f>
        <v>0</v>
      </c>
      <c r="P164">
        <f>IF(ISBLANK(טבלה1[[#This Row],[ts_booking_at]]), 0, 1)</f>
        <v>0</v>
      </c>
      <c r="Q164">
        <f>IF(ISBLANK(טבלה1[[#This Row],[ds_checkin]]), "", טבלה1[[#This Row],[ds_checkin]] - טבלה1[[#This Row],[ts_contact_at]])</f>
        <v>3.2465277777810115</v>
      </c>
      <c r="R164" t="str">
        <f>IF(AND(ISBLANK(טבלה1[[#This Row],[ts_reply_at]]), NOT(ISBLANK(טבלה1[[#This Row],[ts_booking_at]]))), "Error: Booked without Reply", "OK")</f>
        <v>OK</v>
      </c>
      <c r="S164" t="s">
        <v>6023</v>
      </c>
    </row>
    <row r="165" spans="1:19" x14ac:dyDescent="0.25">
      <c r="A165" s="4" t="s">
        <v>352</v>
      </c>
      <c r="B165" s="4" t="s">
        <v>363</v>
      </c>
      <c r="C165" s="4" t="s">
        <v>364</v>
      </c>
      <c r="D165" s="1">
        <v>41921.770138888889</v>
      </c>
      <c r="E165" s="1">
        <v>41922.01021990741</v>
      </c>
      <c r="H165" s="2">
        <v>41922</v>
      </c>
      <c r="I165" s="2">
        <v>41925</v>
      </c>
      <c r="J165" s="3">
        <v>1</v>
      </c>
      <c r="K165" s="3">
        <v>13</v>
      </c>
      <c r="L165">
        <f>טבלה1[[#This Row],[ds_checkout]]-טבלה1[[#This Row],[ds_checkin]]</f>
        <v>3</v>
      </c>
      <c r="M165">
        <f>IF(ISBLANK(טבלה1[[#This Row],[ts_reply_at]]), "", (טבלה1[[#This Row],[ts_reply_at]] - טבלה1[[#This Row],[ts_contact_at]]) * 24)</f>
        <v>5.7619444445008412</v>
      </c>
      <c r="N165">
        <f>IF(ISBLANK(טבלה1[[#This Row],[ts_reply_at]]), 0, 1)</f>
        <v>1</v>
      </c>
      <c r="O165">
        <f>IF(ISBLANK(טבלה1[[#This Row],[ts_accepted_at]]), 0, 1)</f>
        <v>0</v>
      </c>
      <c r="P165">
        <f>IF(ISBLANK(טבלה1[[#This Row],[ts_booking_at]]), 0, 1)</f>
        <v>0</v>
      </c>
      <c r="Q165">
        <f>IF(ISBLANK(טבלה1[[#This Row],[ds_checkin]]), "", טבלה1[[#This Row],[ds_checkin]] - טבלה1[[#This Row],[ts_contact_at]])</f>
        <v>0.22986111111094942</v>
      </c>
      <c r="R165" t="str">
        <f>IF(AND(ISBLANK(טבלה1[[#This Row],[ts_reply_at]]), NOT(ISBLANK(טבלה1[[#This Row],[ts_booking_at]]))), "Error: Booked without Reply", "OK")</f>
        <v>OK</v>
      </c>
      <c r="S165" t="s">
        <v>6023</v>
      </c>
    </row>
    <row r="166" spans="1:19" x14ac:dyDescent="0.25">
      <c r="A166" s="4" t="s">
        <v>352</v>
      </c>
      <c r="B166" s="4" t="s">
        <v>365</v>
      </c>
      <c r="C166" s="4" t="s">
        <v>366</v>
      </c>
      <c r="D166" s="1">
        <v>41922.677777777775</v>
      </c>
      <c r="E166" s="1">
        <v>41922.750567129631</v>
      </c>
      <c r="H166" s="2">
        <v>41922</v>
      </c>
      <c r="I166" s="2">
        <v>41923</v>
      </c>
      <c r="J166" s="3">
        <v>1</v>
      </c>
      <c r="K166" s="3">
        <v>2</v>
      </c>
      <c r="L166">
        <f>טבלה1[[#This Row],[ds_checkout]]-טבלה1[[#This Row],[ds_checkin]]</f>
        <v>1</v>
      </c>
      <c r="M166">
        <f>IF(ISBLANK(טבלה1[[#This Row],[ts_reply_at]]), "", (טבלה1[[#This Row],[ts_reply_at]] - טבלה1[[#This Row],[ts_contact_at]]) * 24)</f>
        <v>1.746944444545079</v>
      </c>
      <c r="N166">
        <f>IF(ISBLANK(טבלה1[[#This Row],[ts_reply_at]]), 0, 1)</f>
        <v>1</v>
      </c>
      <c r="O166">
        <f>IF(ISBLANK(טבלה1[[#This Row],[ts_accepted_at]]), 0, 1)</f>
        <v>0</v>
      </c>
      <c r="P166">
        <f>IF(ISBLANK(טבלה1[[#This Row],[ts_booking_at]]), 0, 1)</f>
        <v>0</v>
      </c>
      <c r="Q166">
        <f>IF(ISBLANK(טבלה1[[#This Row],[ds_checkin]]), "", טבלה1[[#This Row],[ds_checkin]] - טבלה1[[#This Row],[ts_contact_at]])</f>
        <v>-0.67777777777519077</v>
      </c>
      <c r="R166" t="str">
        <f>IF(AND(ISBLANK(טבלה1[[#This Row],[ts_reply_at]]), NOT(ISBLANK(טבלה1[[#This Row],[ts_booking_at]]))), "Error: Booked without Reply", "OK")</f>
        <v>OK</v>
      </c>
      <c r="S166" t="s">
        <v>6023</v>
      </c>
    </row>
    <row r="167" spans="1:19" x14ac:dyDescent="0.25">
      <c r="A167" s="4" t="s">
        <v>352</v>
      </c>
      <c r="B167" s="4" t="s">
        <v>367</v>
      </c>
      <c r="C167" s="4" t="s">
        <v>368</v>
      </c>
      <c r="D167" s="1">
        <v>41920.722222222219</v>
      </c>
      <c r="E167" s="1">
        <v>41920.740543981483</v>
      </c>
      <c r="F167" s="1">
        <v>41920.991342592592</v>
      </c>
      <c r="H167" s="2">
        <v>41924</v>
      </c>
      <c r="I167" s="2">
        <v>41943</v>
      </c>
      <c r="J167" s="3">
        <v>2</v>
      </c>
      <c r="K167" s="3">
        <v>16</v>
      </c>
      <c r="L167">
        <f>טבלה1[[#This Row],[ds_checkout]]-טבלה1[[#This Row],[ds_checkin]]</f>
        <v>19</v>
      </c>
      <c r="M167">
        <f>IF(ISBLANK(טבלה1[[#This Row],[ts_reply_at]]), "", (טבלה1[[#This Row],[ts_reply_at]] - טבלה1[[#This Row],[ts_contact_at]]) * 24)</f>
        <v>0.43972222233423963</v>
      </c>
      <c r="N167">
        <f>IF(ISBLANK(טבלה1[[#This Row],[ts_reply_at]]), 0, 1)</f>
        <v>1</v>
      </c>
      <c r="O167">
        <f>IF(ISBLANK(טבלה1[[#This Row],[ts_accepted_at]]), 0, 1)</f>
        <v>1</v>
      </c>
      <c r="P167">
        <f>IF(ISBLANK(טבלה1[[#This Row],[ts_booking_at]]), 0, 1)</f>
        <v>0</v>
      </c>
      <c r="Q167">
        <f>IF(ISBLANK(טבלה1[[#This Row],[ds_checkin]]), "", טבלה1[[#This Row],[ds_checkin]] - טבלה1[[#This Row],[ts_contact_at]])</f>
        <v>3.2777777777810115</v>
      </c>
      <c r="R167" t="str">
        <f>IF(AND(ISBLANK(טבלה1[[#This Row],[ts_reply_at]]), NOT(ISBLANK(טבלה1[[#This Row],[ts_booking_at]]))), "Error: Booked without Reply", "OK")</f>
        <v>OK</v>
      </c>
      <c r="S167" t="s">
        <v>6023</v>
      </c>
    </row>
    <row r="168" spans="1:19" x14ac:dyDescent="0.25">
      <c r="A168" s="4" t="s">
        <v>369</v>
      </c>
      <c r="B168" s="4" t="s">
        <v>370</v>
      </c>
      <c r="C168" s="4" t="s">
        <v>371</v>
      </c>
      <c r="D168" s="1">
        <v>41923.709027777775</v>
      </c>
      <c r="E168" s="1">
        <v>41924.728495370371</v>
      </c>
      <c r="H168" s="2">
        <v>41934</v>
      </c>
      <c r="I168" s="2">
        <v>41936</v>
      </c>
      <c r="J168" s="3">
        <v>1</v>
      </c>
      <c r="K168" s="3">
        <v>5</v>
      </c>
      <c r="L168">
        <f>טבלה1[[#This Row],[ds_checkout]]-טבלה1[[#This Row],[ds_checkin]]</f>
        <v>2</v>
      </c>
      <c r="M168">
        <f>IF(ISBLANK(טבלה1[[#This Row],[ts_reply_at]]), "", (טבלה1[[#This Row],[ts_reply_at]] - טבלה1[[#This Row],[ts_contact_at]]) * 24)</f>
        <v>24.467222222301643</v>
      </c>
      <c r="N168">
        <f>IF(ISBLANK(טבלה1[[#This Row],[ts_reply_at]]), 0, 1)</f>
        <v>1</v>
      </c>
      <c r="O168">
        <f>IF(ISBLANK(טבלה1[[#This Row],[ts_accepted_at]]), 0, 1)</f>
        <v>0</v>
      </c>
      <c r="P168">
        <f>IF(ISBLANK(טבלה1[[#This Row],[ts_booking_at]]), 0, 1)</f>
        <v>0</v>
      </c>
      <c r="Q168">
        <f>IF(ISBLANK(טבלה1[[#This Row],[ds_checkin]]), "", טבלה1[[#This Row],[ds_checkin]] - טבלה1[[#This Row],[ts_contact_at]])</f>
        <v>10.290972222224809</v>
      </c>
      <c r="R168" t="str">
        <f>IF(AND(ISBLANK(טבלה1[[#This Row],[ts_reply_at]]), NOT(ISBLANK(טבלה1[[#This Row],[ts_booking_at]]))), "Error: Booked without Reply", "OK")</f>
        <v>OK</v>
      </c>
      <c r="S168" t="s">
        <v>6026</v>
      </c>
    </row>
    <row r="169" spans="1:19" x14ac:dyDescent="0.25">
      <c r="A169" s="4" t="s">
        <v>369</v>
      </c>
      <c r="B169" s="4" t="s">
        <v>188</v>
      </c>
      <c r="C169" s="4" t="s">
        <v>372</v>
      </c>
      <c r="D169" s="1">
        <v>41925.367361111108</v>
      </c>
      <c r="E169" s="1">
        <v>41925.367962962962</v>
      </c>
      <c r="F169" s="1">
        <v>41925.367962962962</v>
      </c>
      <c r="G169" s="1">
        <v>41925.367962962962</v>
      </c>
      <c r="H169" s="2">
        <v>41934</v>
      </c>
      <c r="I169" s="2">
        <v>41936</v>
      </c>
      <c r="J169" s="3">
        <v>1</v>
      </c>
      <c r="K169" s="3">
        <v>5</v>
      </c>
      <c r="L169">
        <f>טבלה1[[#This Row],[ds_checkout]]-טבלה1[[#This Row],[ds_checkin]]</f>
        <v>2</v>
      </c>
      <c r="M169">
        <f>IF(ISBLANK(טבלה1[[#This Row],[ts_reply_at]]), "", (טבלה1[[#This Row],[ts_reply_at]] - טבלה1[[#This Row],[ts_contact_at]]) * 24)</f>
        <v>1.4444444503169507E-2</v>
      </c>
      <c r="N169">
        <f>IF(ISBLANK(טבלה1[[#This Row],[ts_reply_at]]), 0, 1)</f>
        <v>1</v>
      </c>
      <c r="O169">
        <f>IF(ISBLANK(טבלה1[[#This Row],[ts_accepted_at]]), 0, 1)</f>
        <v>1</v>
      </c>
      <c r="P169">
        <f>IF(ISBLANK(טבלה1[[#This Row],[ts_booking_at]]), 0, 1)</f>
        <v>1</v>
      </c>
      <c r="Q169">
        <f>IF(ISBLANK(טבלה1[[#This Row],[ds_checkin]]), "", טבלה1[[#This Row],[ds_checkin]] - טבלה1[[#This Row],[ts_contact_at]])</f>
        <v>8.632638888891961</v>
      </c>
      <c r="R169" t="str">
        <f>IF(AND(ISBLANK(טבלה1[[#This Row],[ts_reply_at]]), NOT(ISBLANK(טבלה1[[#This Row],[ts_booking_at]]))), "Error: Booked without Reply", "OK")</f>
        <v>OK</v>
      </c>
      <c r="S169" t="s">
        <v>6026</v>
      </c>
    </row>
    <row r="170" spans="1:19" x14ac:dyDescent="0.25">
      <c r="A170" s="4" t="s">
        <v>373</v>
      </c>
      <c r="B170" s="4" t="s">
        <v>77</v>
      </c>
      <c r="C170" s="4" t="s">
        <v>78</v>
      </c>
      <c r="D170" s="1">
        <v>41921.861805555556</v>
      </c>
      <c r="E170" s="1">
        <v>41921.868217592593</v>
      </c>
      <c r="H170" s="2">
        <v>41924</v>
      </c>
      <c r="I170" s="2">
        <v>41929</v>
      </c>
      <c r="J170" s="3">
        <v>1</v>
      </c>
      <c r="K170" s="3">
        <v>3</v>
      </c>
      <c r="L170">
        <f>טבלה1[[#This Row],[ds_checkout]]-טבלה1[[#This Row],[ds_checkin]]</f>
        <v>5</v>
      </c>
      <c r="M170">
        <f>IF(ISBLANK(טבלה1[[#This Row],[ts_reply_at]]), "", (טבלה1[[#This Row],[ts_reply_at]] - טבלה1[[#This Row],[ts_contact_at]]) * 24)</f>
        <v>0.15388888888992369</v>
      </c>
      <c r="N170">
        <f>IF(ISBLANK(טבלה1[[#This Row],[ts_reply_at]]), 0, 1)</f>
        <v>1</v>
      </c>
      <c r="O170">
        <f>IF(ISBLANK(טבלה1[[#This Row],[ts_accepted_at]]), 0, 1)</f>
        <v>0</v>
      </c>
      <c r="P170">
        <f>IF(ISBLANK(טבלה1[[#This Row],[ts_booking_at]]), 0, 1)</f>
        <v>0</v>
      </c>
      <c r="Q170">
        <f>IF(ISBLANK(טבלה1[[#This Row],[ds_checkin]]), "", טבלה1[[#This Row],[ds_checkin]] - טבלה1[[#This Row],[ts_contact_at]])</f>
        <v>2.1381944444437977</v>
      </c>
      <c r="R170" t="str">
        <f>IF(AND(ISBLANK(טבלה1[[#This Row],[ts_reply_at]]), NOT(ISBLANK(טבלה1[[#This Row],[ts_booking_at]]))), "Error: Booked without Reply", "OK")</f>
        <v>OK</v>
      </c>
      <c r="S170" t="s">
        <v>6022</v>
      </c>
    </row>
    <row r="171" spans="1:19" x14ac:dyDescent="0.25">
      <c r="A171" s="4" t="s">
        <v>373</v>
      </c>
      <c r="B171" s="4" t="s">
        <v>374</v>
      </c>
      <c r="C171" s="4" t="s">
        <v>375</v>
      </c>
      <c r="D171" s="1">
        <v>41921.865972222222</v>
      </c>
      <c r="H171" s="2">
        <v>41924</v>
      </c>
      <c r="I171" s="2">
        <v>41929</v>
      </c>
      <c r="J171" s="3">
        <v>1</v>
      </c>
      <c r="K171" s="3">
        <v>2</v>
      </c>
      <c r="L171">
        <f>טבלה1[[#This Row],[ds_checkout]]-טבלה1[[#This Row],[ds_checkin]]</f>
        <v>5</v>
      </c>
      <c r="M171" t="str">
        <f>IF(ISBLANK(טבלה1[[#This Row],[ts_reply_at]]), "", (טבלה1[[#This Row],[ts_reply_at]] - טבלה1[[#This Row],[ts_contact_at]]) * 24)</f>
        <v/>
      </c>
      <c r="N171">
        <f>IF(ISBLANK(טבלה1[[#This Row],[ts_reply_at]]), 0, 1)</f>
        <v>0</v>
      </c>
      <c r="O171">
        <f>IF(ISBLANK(טבלה1[[#This Row],[ts_accepted_at]]), 0, 1)</f>
        <v>0</v>
      </c>
      <c r="P171">
        <f>IF(ISBLANK(טבלה1[[#This Row],[ts_booking_at]]), 0, 1)</f>
        <v>0</v>
      </c>
      <c r="Q171">
        <f>IF(ISBLANK(טבלה1[[#This Row],[ds_checkin]]), "", טבלה1[[#This Row],[ds_checkin]] - טבלה1[[#This Row],[ts_contact_at]])</f>
        <v>2.1340277777781012</v>
      </c>
      <c r="R171" t="str">
        <f>IF(AND(ISBLANK(טבלה1[[#This Row],[ts_reply_at]]), NOT(ISBLANK(טבלה1[[#This Row],[ts_booking_at]]))), "Error: Booked without Reply", "OK")</f>
        <v>OK</v>
      </c>
      <c r="S171" t="s">
        <v>6022</v>
      </c>
    </row>
    <row r="172" spans="1:19" x14ac:dyDescent="0.25">
      <c r="A172" s="4" t="s">
        <v>373</v>
      </c>
      <c r="B172" s="4" t="s">
        <v>376</v>
      </c>
      <c r="C172" s="4" t="s">
        <v>377</v>
      </c>
      <c r="D172" s="1">
        <v>41920.865277777775</v>
      </c>
      <c r="E172" s="1">
        <v>41938.631932870368</v>
      </c>
      <c r="H172" s="2">
        <v>41924</v>
      </c>
      <c r="I172" s="2">
        <v>41929</v>
      </c>
      <c r="J172" s="3">
        <v>1</v>
      </c>
      <c r="K172" s="3">
        <v>3</v>
      </c>
      <c r="L172">
        <f>טבלה1[[#This Row],[ds_checkout]]-טבלה1[[#This Row],[ds_checkin]]</f>
        <v>5</v>
      </c>
      <c r="M172">
        <f>IF(ISBLANK(טבלה1[[#This Row],[ts_reply_at]]), "", (טבלה1[[#This Row],[ts_reply_at]] - טבלה1[[#This Row],[ts_contact_at]]) * 24)</f>
        <v>426.39972222223878</v>
      </c>
      <c r="N172">
        <f>IF(ISBLANK(טבלה1[[#This Row],[ts_reply_at]]), 0, 1)</f>
        <v>1</v>
      </c>
      <c r="O172">
        <f>IF(ISBLANK(טבלה1[[#This Row],[ts_accepted_at]]), 0, 1)</f>
        <v>0</v>
      </c>
      <c r="P172">
        <f>IF(ISBLANK(טבלה1[[#This Row],[ts_booking_at]]), 0, 1)</f>
        <v>0</v>
      </c>
      <c r="Q172">
        <f>IF(ISBLANK(טבלה1[[#This Row],[ds_checkin]]), "", טבלה1[[#This Row],[ds_checkin]] - טבלה1[[#This Row],[ts_contact_at]])</f>
        <v>3.1347222222248092</v>
      </c>
      <c r="R172" t="str">
        <f>IF(AND(ISBLANK(טבלה1[[#This Row],[ts_reply_at]]), NOT(ISBLANK(טבלה1[[#This Row],[ts_booking_at]]))), "Error: Booked without Reply", "OK")</f>
        <v>OK</v>
      </c>
      <c r="S172" t="s">
        <v>6022</v>
      </c>
    </row>
    <row r="173" spans="1:19" x14ac:dyDescent="0.25">
      <c r="A173" s="4" t="s">
        <v>373</v>
      </c>
      <c r="B173" s="4" t="s">
        <v>378</v>
      </c>
      <c r="C173" s="4" t="s">
        <v>379</v>
      </c>
      <c r="D173" s="1">
        <v>41921.863194444442</v>
      </c>
      <c r="E173" s="1">
        <v>41921.941238425927</v>
      </c>
      <c r="F173" s="1">
        <v>41921.943530092591</v>
      </c>
      <c r="H173" s="2">
        <v>41924</v>
      </c>
      <c r="I173" s="2">
        <v>41929</v>
      </c>
      <c r="J173" s="3">
        <v>1</v>
      </c>
      <c r="K173" s="3">
        <v>5</v>
      </c>
      <c r="L173">
        <f>טבלה1[[#This Row],[ds_checkout]]-טבלה1[[#This Row],[ds_checkin]]</f>
        <v>5</v>
      </c>
      <c r="M173">
        <f>IF(ISBLANK(טבלה1[[#This Row],[ts_reply_at]]), "", (טבלה1[[#This Row],[ts_reply_at]] - טבלה1[[#This Row],[ts_contact_at]]) * 24)</f>
        <v>1.8730555556248873</v>
      </c>
      <c r="N173">
        <f>IF(ISBLANK(טבלה1[[#This Row],[ts_reply_at]]), 0, 1)</f>
        <v>1</v>
      </c>
      <c r="O173">
        <f>IF(ISBLANK(טבלה1[[#This Row],[ts_accepted_at]]), 0, 1)</f>
        <v>1</v>
      </c>
      <c r="P173">
        <f>IF(ISBLANK(טבלה1[[#This Row],[ts_booking_at]]), 0, 1)</f>
        <v>0</v>
      </c>
      <c r="Q173">
        <f>IF(ISBLANK(טבלה1[[#This Row],[ds_checkin]]), "", טבלה1[[#This Row],[ds_checkin]] - טבלה1[[#This Row],[ts_contact_at]])</f>
        <v>2.1368055555576575</v>
      </c>
      <c r="R173" t="str">
        <f>IF(AND(ISBLANK(טבלה1[[#This Row],[ts_reply_at]]), NOT(ISBLANK(טבלה1[[#This Row],[ts_booking_at]]))), "Error: Booked without Reply", "OK")</f>
        <v>OK</v>
      </c>
      <c r="S173" t="s">
        <v>6022</v>
      </c>
    </row>
    <row r="174" spans="1:19" x14ac:dyDescent="0.25">
      <c r="A174" s="4" t="s">
        <v>373</v>
      </c>
      <c r="B174" s="4" t="s">
        <v>380</v>
      </c>
      <c r="C174" s="4" t="s">
        <v>381</v>
      </c>
      <c r="D174" s="1">
        <v>41921.868055555555</v>
      </c>
      <c r="E174" s="1">
        <v>41921.955034722225</v>
      </c>
      <c r="F174" s="1">
        <v>41921.955034722225</v>
      </c>
      <c r="G174" s="1">
        <v>41922.298819444448</v>
      </c>
      <c r="H174" s="2">
        <v>41924</v>
      </c>
      <c r="I174" s="2">
        <v>41929</v>
      </c>
      <c r="J174" s="3">
        <v>1</v>
      </c>
      <c r="K174" s="3">
        <v>8</v>
      </c>
      <c r="L174">
        <f>טבלה1[[#This Row],[ds_checkout]]-טבלה1[[#This Row],[ds_checkin]]</f>
        <v>5</v>
      </c>
      <c r="M174">
        <f>IF(ISBLANK(טבלה1[[#This Row],[ts_reply_at]]), "", (טבלה1[[#This Row],[ts_reply_at]] - טבלה1[[#This Row],[ts_contact_at]]) * 24)</f>
        <v>2.0875000000814907</v>
      </c>
      <c r="N174">
        <f>IF(ISBLANK(טבלה1[[#This Row],[ts_reply_at]]), 0, 1)</f>
        <v>1</v>
      </c>
      <c r="O174">
        <f>IF(ISBLANK(טבלה1[[#This Row],[ts_accepted_at]]), 0, 1)</f>
        <v>1</v>
      </c>
      <c r="P174">
        <f>IF(ISBLANK(טבלה1[[#This Row],[ts_booking_at]]), 0, 1)</f>
        <v>1</v>
      </c>
      <c r="Q174">
        <f>IF(ISBLANK(טבלה1[[#This Row],[ds_checkin]]), "", טבלה1[[#This Row],[ds_checkin]] - טבלה1[[#This Row],[ts_contact_at]])</f>
        <v>2.1319444444452529</v>
      </c>
      <c r="R174" t="str">
        <f>IF(AND(ISBLANK(טבלה1[[#This Row],[ts_reply_at]]), NOT(ISBLANK(טבלה1[[#This Row],[ts_booking_at]]))), "Error: Booked without Reply", "OK")</f>
        <v>OK</v>
      </c>
      <c r="S174" t="s">
        <v>6022</v>
      </c>
    </row>
    <row r="175" spans="1:19" x14ac:dyDescent="0.25">
      <c r="A175" s="4" t="s">
        <v>382</v>
      </c>
      <c r="B175" s="4" t="s">
        <v>383</v>
      </c>
      <c r="C175" s="4" t="s">
        <v>384</v>
      </c>
      <c r="D175" s="1">
        <v>41918.582638888889</v>
      </c>
      <c r="E175" s="1">
        <v>41918.661678240744</v>
      </c>
      <c r="H175" s="2">
        <v>41925</v>
      </c>
      <c r="I175" s="2">
        <v>41928</v>
      </c>
      <c r="J175" s="3">
        <v>1</v>
      </c>
      <c r="K175" s="3">
        <v>3</v>
      </c>
      <c r="L175">
        <f>טבלה1[[#This Row],[ds_checkout]]-טבלה1[[#This Row],[ds_checkin]]</f>
        <v>3</v>
      </c>
      <c r="M175">
        <f>IF(ISBLANK(טבלה1[[#This Row],[ts_reply_at]]), "", (טבלה1[[#This Row],[ts_reply_at]] - טבלה1[[#This Row],[ts_contact_at]]) * 24)</f>
        <v>1.8969444445101544</v>
      </c>
      <c r="N175">
        <f>IF(ISBLANK(טבלה1[[#This Row],[ts_reply_at]]), 0, 1)</f>
        <v>1</v>
      </c>
      <c r="O175">
        <f>IF(ISBLANK(טבלה1[[#This Row],[ts_accepted_at]]), 0, 1)</f>
        <v>0</v>
      </c>
      <c r="P175">
        <f>IF(ISBLANK(טבלה1[[#This Row],[ts_booking_at]]), 0, 1)</f>
        <v>0</v>
      </c>
      <c r="Q175">
        <f>IF(ISBLANK(טבלה1[[#This Row],[ds_checkin]]), "", טבלה1[[#This Row],[ds_checkin]] - טבלה1[[#This Row],[ts_contact_at]])</f>
        <v>6.4173611111109494</v>
      </c>
      <c r="R175" t="str">
        <f>IF(AND(ISBLANK(טבלה1[[#This Row],[ts_reply_at]]), NOT(ISBLANK(טבלה1[[#This Row],[ts_booking_at]]))), "Error: Booked without Reply", "OK")</f>
        <v>OK</v>
      </c>
      <c r="S175" t="s">
        <v>6032</v>
      </c>
    </row>
    <row r="176" spans="1:19" x14ac:dyDescent="0.25">
      <c r="A176" s="4" t="s">
        <v>382</v>
      </c>
      <c r="B176" s="4" t="s">
        <v>385</v>
      </c>
      <c r="C176" s="4" t="s">
        <v>386</v>
      </c>
      <c r="D176" s="1">
        <v>41920.425000000003</v>
      </c>
      <c r="E176" s="1">
        <v>41920.425405092596</v>
      </c>
      <c r="F176" s="1">
        <v>41920.425405092596</v>
      </c>
      <c r="G176" s="1">
        <v>41920.425405092596</v>
      </c>
      <c r="H176" s="2">
        <v>41925</v>
      </c>
      <c r="I176" s="2">
        <v>41928</v>
      </c>
      <c r="J176" s="3">
        <v>1</v>
      </c>
      <c r="K176" s="3">
        <v>14</v>
      </c>
      <c r="L176">
        <f>טבלה1[[#This Row],[ds_checkout]]-טבלה1[[#This Row],[ds_checkin]]</f>
        <v>3</v>
      </c>
      <c r="M176">
        <f>IF(ISBLANK(טבלה1[[#This Row],[ts_reply_at]]), "", (טבלה1[[#This Row],[ts_reply_at]] - טבלה1[[#This Row],[ts_contact_at]]) * 24)</f>
        <v>9.7222222248092294E-3</v>
      </c>
      <c r="N176">
        <f>IF(ISBLANK(טבלה1[[#This Row],[ts_reply_at]]), 0, 1)</f>
        <v>1</v>
      </c>
      <c r="O176">
        <f>IF(ISBLANK(טבלה1[[#This Row],[ts_accepted_at]]), 0, 1)</f>
        <v>1</v>
      </c>
      <c r="P176">
        <f>IF(ISBLANK(טבלה1[[#This Row],[ts_booking_at]]), 0, 1)</f>
        <v>1</v>
      </c>
      <c r="Q176">
        <f>IF(ISBLANK(טבלה1[[#This Row],[ds_checkin]]), "", טבלה1[[#This Row],[ds_checkin]] - טבלה1[[#This Row],[ts_contact_at]])</f>
        <v>4.5749999999970896</v>
      </c>
      <c r="R176" t="str">
        <f>IF(AND(ISBLANK(טבלה1[[#This Row],[ts_reply_at]]), NOT(ISBLANK(טבלה1[[#This Row],[ts_booking_at]]))), "Error: Booked without Reply", "OK")</f>
        <v>OK</v>
      </c>
      <c r="S176" t="s">
        <v>6032</v>
      </c>
    </row>
    <row r="177" spans="1:19" x14ac:dyDescent="0.25">
      <c r="A177" s="4" t="s">
        <v>387</v>
      </c>
      <c r="B177" s="4" t="s">
        <v>388</v>
      </c>
      <c r="C177" s="4" t="s">
        <v>389</v>
      </c>
      <c r="D177" s="1">
        <v>41921.401388888888</v>
      </c>
      <c r="E177" s="1">
        <v>41921.758761574078</v>
      </c>
      <c r="H177" s="2">
        <v>41940</v>
      </c>
      <c r="I177" s="2">
        <v>41948</v>
      </c>
      <c r="J177" s="3">
        <v>2</v>
      </c>
      <c r="K177" s="3">
        <v>3</v>
      </c>
      <c r="L177">
        <f>טבלה1[[#This Row],[ds_checkout]]-טבלה1[[#This Row],[ds_checkin]]</f>
        <v>8</v>
      </c>
      <c r="M177">
        <f>IF(ISBLANK(טבלה1[[#This Row],[ts_reply_at]]), "", (טבלה1[[#This Row],[ts_reply_at]] - טבלה1[[#This Row],[ts_contact_at]]) * 24)</f>
        <v>8.5769444445613772</v>
      </c>
      <c r="N177">
        <f>IF(ISBLANK(טבלה1[[#This Row],[ts_reply_at]]), 0, 1)</f>
        <v>1</v>
      </c>
      <c r="O177">
        <f>IF(ISBLANK(טבלה1[[#This Row],[ts_accepted_at]]), 0, 1)</f>
        <v>0</v>
      </c>
      <c r="P177">
        <f>IF(ISBLANK(טבלה1[[#This Row],[ts_booking_at]]), 0, 1)</f>
        <v>0</v>
      </c>
      <c r="Q177">
        <f>IF(ISBLANK(טבלה1[[#This Row],[ds_checkin]]), "", טבלה1[[#This Row],[ds_checkin]] - טבלה1[[#This Row],[ts_contact_at]])</f>
        <v>18.598611111112405</v>
      </c>
      <c r="R177" t="str">
        <f>IF(AND(ISBLANK(טבלה1[[#This Row],[ts_reply_at]]), NOT(ISBLANK(טבלה1[[#This Row],[ts_booking_at]]))), "Error: Booked without Reply", "OK")</f>
        <v>OK</v>
      </c>
      <c r="S177" t="s">
        <v>6021</v>
      </c>
    </row>
    <row r="178" spans="1:19" x14ac:dyDescent="0.25">
      <c r="A178" s="4" t="s">
        <v>387</v>
      </c>
      <c r="B178" s="4" t="s">
        <v>390</v>
      </c>
      <c r="C178" s="4" t="s">
        <v>391</v>
      </c>
      <c r="D178" s="1">
        <v>41921.400694444441</v>
      </c>
      <c r="E178" s="1">
        <v>41921.417974537035</v>
      </c>
      <c r="F178" s="1">
        <v>41921.417974537035</v>
      </c>
      <c r="H178" s="2">
        <v>41940</v>
      </c>
      <c r="I178" s="2">
        <v>41948</v>
      </c>
      <c r="J178" s="3">
        <v>2</v>
      </c>
      <c r="K178" s="3">
        <v>8</v>
      </c>
      <c r="L178">
        <f>טבלה1[[#This Row],[ds_checkout]]-טבלה1[[#This Row],[ds_checkin]]</f>
        <v>8</v>
      </c>
      <c r="M178">
        <f>IF(ISBLANK(טבלה1[[#This Row],[ts_reply_at]]), "", (טבלה1[[#This Row],[ts_reply_at]] - טבלה1[[#This Row],[ts_contact_at]]) * 24)</f>
        <v>0.41472222225274891</v>
      </c>
      <c r="N178">
        <f>IF(ISBLANK(טבלה1[[#This Row],[ts_reply_at]]), 0, 1)</f>
        <v>1</v>
      </c>
      <c r="O178">
        <f>IF(ISBLANK(טבלה1[[#This Row],[ts_accepted_at]]), 0, 1)</f>
        <v>1</v>
      </c>
      <c r="P178">
        <f>IF(ISBLANK(טבלה1[[#This Row],[ts_booking_at]]), 0, 1)</f>
        <v>0</v>
      </c>
      <c r="Q178">
        <f>IF(ISBLANK(טבלה1[[#This Row],[ds_checkin]]), "", טבלה1[[#This Row],[ds_checkin]] - טבלה1[[#This Row],[ts_contact_at]])</f>
        <v>18.599305555559113</v>
      </c>
      <c r="R178" t="str">
        <f>IF(AND(ISBLANK(טבלה1[[#This Row],[ts_reply_at]]), NOT(ISBLANK(טבלה1[[#This Row],[ts_booking_at]]))), "Error: Booked without Reply", "OK")</f>
        <v>OK</v>
      </c>
      <c r="S178" t="s">
        <v>6021</v>
      </c>
    </row>
    <row r="179" spans="1:19" x14ac:dyDescent="0.25">
      <c r="A179" s="4" t="s">
        <v>387</v>
      </c>
      <c r="B179" s="4" t="s">
        <v>392</v>
      </c>
      <c r="C179" s="4" t="s">
        <v>393</v>
      </c>
      <c r="D179" s="1">
        <v>41921.399305555555</v>
      </c>
      <c r="E179" s="1">
        <v>41921.440486111111</v>
      </c>
      <c r="F179" s="1">
        <v>41921.440486111111</v>
      </c>
      <c r="G179" s="1">
        <v>41922.870717592596</v>
      </c>
      <c r="H179" s="2">
        <v>41940</v>
      </c>
      <c r="I179" s="2">
        <v>41948</v>
      </c>
      <c r="J179" s="3">
        <v>2</v>
      </c>
      <c r="K179" s="3">
        <v>15</v>
      </c>
      <c r="L179">
        <f>טבלה1[[#This Row],[ds_checkout]]-טבלה1[[#This Row],[ds_checkin]]</f>
        <v>8</v>
      </c>
      <c r="M179">
        <f>IF(ISBLANK(טבלה1[[#This Row],[ts_reply_at]]), "", (טבלה1[[#This Row],[ts_reply_at]] - טבלה1[[#This Row],[ts_contact_at]]) * 24)</f>
        <v>0.98833333334187046</v>
      </c>
      <c r="N179">
        <f>IF(ISBLANK(טבלה1[[#This Row],[ts_reply_at]]), 0, 1)</f>
        <v>1</v>
      </c>
      <c r="O179">
        <f>IF(ISBLANK(טבלה1[[#This Row],[ts_accepted_at]]), 0, 1)</f>
        <v>1</v>
      </c>
      <c r="P179">
        <f>IF(ISBLANK(טבלה1[[#This Row],[ts_booking_at]]), 0, 1)</f>
        <v>1</v>
      </c>
      <c r="Q179">
        <f>IF(ISBLANK(טבלה1[[#This Row],[ds_checkin]]), "", טבלה1[[#This Row],[ds_checkin]] - טבלה1[[#This Row],[ts_contact_at]])</f>
        <v>18.600694444445253</v>
      </c>
      <c r="R179" t="str">
        <f>IF(AND(ISBLANK(טבלה1[[#This Row],[ts_reply_at]]), NOT(ISBLANK(טבלה1[[#This Row],[ts_booking_at]]))), "Error: Booked without Reply", "OK")</f>
        <v>OK</v>
      </c>
      <c r="S179" t="s">
        <v>6021</v>
      </c>
    </row>
    <row r="180" spans="1:19" x14ac:dyDescent="0.25">
      <c r="A180" s="4" t="s">
        <v>394</v>
      </c>
      <c r="B180" s="4" t="s">
        <v>395</v>
      </c>
      <c r="C180" s="4" t="s">
        <v>396</v>
      </c>
      <c r="D180" s="1">
        <v>41920.5625</v>
      </c>
      <c r="E180" s="1">
        <v>41920.567997685182</v>
      </c>
      <c r="F180" s="1">
        <v>41920.568148148152</v>
      </c>
      <c r="G180" s="1">
        <v>41920.595243055555</v>
      </c>
      <c r="H180" s="2">
        <v>41957</v>
      </c>
      <c r="I180" s="2">
        <v>41960</v>
      </c>
      <c r="J180" s="3">
        <v>4</v>
      </c>
      <c r="K180" s="3">
        <v>20</v>
      </c>
      <c r="L180">
        <f>טבלה1[[#This Row],[ds_checkout]]-טבלה1[[#This Row],[ds_checkin]]</f>
        <v>3</v>
      </c>
      <c r="M180">
        <f>IF(ISBLANK(טבלה1[[#This Row],[ts_reply_at]]), "", (טבלה1[[#This Row],[ts_reply_at]] - טבלה1[[#This Row],[ts_contact_at]]) * 24)</f>
        <v>0.13194444437976927</v>
      </c>
      <c r="N180">
        <f>IF(ISBLANK(טבלה1[[#This Row],[ts_reply_at]]), 0, 1)</f>
        <v>1</v>
      </c>
      <c r="O180">
        <f>IF(ISBLANK(טבלה1[[#This Row],[ts_accepted_at]]), 0, 1)</f>
        <v>1</v>
      </c>
      <c r="P180">
        <f>IF(ISBLANK(טבלה1[[#This Row],[ts_booking_at]]), 0, 1)</f>
        <v>1</v>
      </c>
      <c r="Q180">
        <f>IF(ISBLANK(טבלה1[[#This Row],[ds_checkin]]), "", טבלה1[[#This Row],[ds_checkin]] - טבלה1[[#This Row],[ts_contact_at]])</f>
        <v>36.4375</v>
      </c>
      <c r="R180" t="str">
        <f>IF(AND(ISBLANK(טבלה1[[#This Row],[ts_reply_at]]), NOT(ISBLANK(טבלה1[[#This Row],[ts_booking_at]]))), "Error: Booked without Reply", "OK")</f>
        <v>OK</v>
      </c>
      <c r="S180" t="s">
        <v>6022</v>
      </c>
    </row>
    <row r="181" spans="1:19" x14ac:dyDescent="0.25">
      <c r="A181" s="4" t="s">
        <v>397</v>
      </c>
      <c r="B181" s="4" t="s">
        <v>370</v>
      </c>
      <c r="C181" s="4" t="s">
        <v>371</v>
      </c>
      <c r="D181" s="1">
        <v>41919.823611111111</v>
      </c>
      <c r="E181" s="1">
        <v>41919.849143518521</v>
      </c>
      <c r="F181" s="1">
        <v>41919.866412037038</v>
      </c>
      <c r="H181" s="2">
        <v>41944</v>
      </c>
      <c r="I181" s="2">
        <v>41952</v>
      </c>
      <c r="J181" s="3">
        <v>2</v>
      </c>
      <c r="K181" s="3">
        <v>5</v>
      </c>
      <c r="L181">
        <f>טבלה1[[#This Row],[ds_checkout]]-טבלה1[[#This Row],[ds_checkin]]</f>
        <v>8</v>
      </c>
      <c r="M181">
        <f>IF(ISBLANK(טבלה1[[#This Row],[ts_reply_at]]), "", (טבלה1[[#This Row],[ts_reply_at]] - טבלה1[[#This Row],[ts_contact_at]]) * 24)</f>
        <v>0.61277777783107013</v>
      </c>
      <c r="N181">
        <f>IF(ISBLANK(טבלה1[[#This Row],[ts_reply_at]]), 0, 1)</f>
        <v>1</v>
      </c>
      <c r="O181">
        <f>IF(ISBLANK(טבלה1[[#This Row],[ts_accepted_at]]), 0, 1)</f>
        <v>1</v>
      </c>
      <c r="P181">
        <f>IF(ISBLANK(טבלה1[[#This Row],[ts_booking_at]]), 0, 1)</f>
        <v>0</v>
      </c>
      <c r="Q181">
        <f>IF(ISBLANK(טבלה1[[#This Row],[ds_checkin]]), "", טבלה1[[#This Row],[ds_checkin]] - טבלה1[[#This Row],[ts_contact_at]])</f>
        <v>24.176388888889051</v>
      </c>
      <c r="R181" t="str">
        <f>IF(AND(ISBLANK(טבלה1[[#This Row],[ts_reply_at]]), NOT(ISBLANK(טבלה1[[#This Row],[ts_booking_at]]))), "Error: Booked without Reply", "OK")</f>
        <v>OK</v>
      </c>
      <c r="S181" t="s">
        <v>6029</v>
      </c>
    </row>
    <row r="182" spans="1:19" x14ac:dyDescent="0.25">
      <c r="A182" s="4" t="s">
        <v>398</v>
      </c>
      <c r="B182" s="4" t="s">
        <v>399</v>
      </c>
      <c r="C182" s="4" t="s">
        <v>400</v>
      </c>
      <c r="D182" s="1">
        <v>41924.343055555553</v>
      </c>
      <c r="E182" s="1">
        <v>41924.435925925929</v>
      </c>
      <c r="F182" s="1">
        <v>41924.856446759259</v>
      </c>
      <c r="G182" s="1">
        <v>41924.856446759259</v>
      </c>
      <c r="H182" s="2">
        <v>41947</v>
      </c>
      <c r="I182" s="2">
        <v>41954</v>
      </c>
      <c r="J182" s="3">
        <v>2</v>
      </c>
      <c r="K182" s="3">
        <v>12</v>
      </c>
      <c r="L182">
        <f>טבלה1[[#This Row],[ds_checkout]]-טבלה1[[#This Row],[ds_checkin]]</f>
        <v>7</v>
      </c>
      <c r="M182">
        <f>IF(ISBLANK(טבלה1[[#This Row],[ts_reply_at]]), "", (טבלה1[[#This Row],[ts_reply_at]] - טבלה1[[#This Row],[ts_contact_at]]) * 24)</f>
        <v>2.2288888890179805</v>
      </c>
      <c r="N182">
        <f>IF(ISBLANK(טבלה1[[#This Row],[ts_reply_at]]), 0, 1)</f>
        <v>1</v>
      </c>
      <c r="O182">
        <f>IF(ISBLANK(טבלה1[[#This Row],[ts_accepted_at]]), 0, 1)</f>
        <v>1</v>
      </c>
      <c r="P182">
        <f>IF(ISBLANK(טבלה1[[#This Row],[ts_booking_at]]), 0, 1)</f>
        <v>1</v>
      </c>
      <c r="Q182">
        <f>IF(ISBLANK(טבלה1[[#This Row],[ds_checkin]]), "", טבלה1[[#This Row],[ds_checkin]] - טבלה1[[#This Row],[ts_contact_at]])</f>
        <v>22.656944444446708</v>
      </c>
      <c r="R182" t="str">
        <f>IF(AND(ISBLANK(טבלה1[[#This Row],[ts_reply_at]]), NOT(ISBLANK(טבלה1[[#This Row],[ts_booking_at]]))), "Error: Booked without Reply", "OK")</f>
        <v>OK</v>
      </c>
      <c r="S182" t="s">
        <v>6019</v>
      </c>
    </row>
    <row r="183" spans="1:19" x14ac:dyDescent="0.25">
      <c r="A183" s="4" t="s">
        <v>401</v>
      </c>
      <c r="B183" s="4" t="s">
        <v>402</v>
      </c>
      <c r="C183" s="4" t="s">
        <v>403</v>
      </c>
      <c r="D183" s="1">
        <v>41925.669444444444</v>
      </c>
      <c r="H183" s="2">
        <v>41944</v>
      </c>
      <c r="I183" s="2">
        <v>41947</v>
      </c>
      <c r="J183" s="3">
        <v>2</v>
      </c>
      <c r="K183" s="3">
        <v>2</v>
      </c>
      <c r="L183">
        <f>טבלה1[[#This Row],[ds_checkout]]-טבלה1[[#This Row],[ds_checkin]]</f>
        <v>3</v>
      </c>
      <c r="M183" t="str">
        <f>IF(ISBLANK(טבלה1[[#This Row],[ts_reply_at]]), "", (טבלה1[[#This Row],[ts_reply_at]] - טבלה1[[#This Row],[ts_contact_at]]) * 24)</f>
        <v/>
      </c>
      <c r="N183">
        <f>IF(ISBLANK(טבלה1[[#This Row],[ts_reply_at]]), 0, 1)</f>
        <v>0</v>
      </c>
      <c r="O183">
        <f>IF(ISBLANK(טבלה1[[#This Row],[ts_accepted_at]]), 0, 1)</f>
        <v>0</v>
      </c>
      <c r="P183">
        <f>IF(ISBLANK(טבלה1[[#This Row],[ts_booking_at]]), 0, 1)</f>
        <v>0</v>
      </c>
      <c r="Q183">
        <f>IF(ISBLANK(טבלה1[[#This Row],[ds_checkin]]), "", טבלה1[[#This Row],[ds_checkin]] - טבלה1[[#This Row],[ts_contact_at]])</f>
        <v>18.330555555556202</v>
      </c>
      <c r="R183" t="str">
        <f>IF(AND(ISBLANK(טבלה1[[#This Row],[ts_reply_at]]), NOT(ISBLANK(טבלה1[[#This Row],[ts_booking_at]]))), "Error: Booked without Reply", "OK")</f>
        <v>OK</v>
      </c>
      <c r="S183" t="s">
        <v>6023</v>
      </c>
    </row>
    <row r="184" spans="1:19" x14ac:dyDescent="0.25">
      <c r="A184" s="4" t="s">
        <v>401</v>
      </c>
      <c r="B184" s="4" t="s">
        <v>404</v>
      </c>
      <c r="C184" s="4" t="s">
        <v>405</v>
      </c>
      <c r="D184" s="1">
        <v>41925.672222222223</v>
      </c>
      <c r="E184" s="1">
        <v>41925.689884259256</v>
      </c>
      <c r="F184" s="1">
        <v>41925.689884259256</v>
      </c>
      <c r="G184" s="1">
        <v>41925.750578703701</v>
      </c>
      <c r="H184" s="2">
        <v>41944</v>
      </c>
      <c r="I184" s="2">
        <v>41947</v>
      </c>
      <c r="J184" s="3">
        <v>2</v>
      </c>
      <c r="K184" s="3">
        <v>11</v>
      </c>
      <c r="L184">
        <f>טבלה1[[#This Row],[ds_checkout]]-טבלה1[[#This Row],[ds_checkin]]</f>
        <v>3</v>
      </c>
      <c r="M184">
        <f>IF(ISBLANK(טבלה1[[#This Row],[ts_reply_at]]), "", (טבלה1[[#This Row],[ts_reply_at]] - טבלה1[[#This Row],[ts_contact_at]]) * 24)</f>
        <v>0.42388888879213482</v>
      </c>
      <c r="N184">
        <f>IF(ISBLANK(טבלה1[[#This Row],[ts_reply_at]]), 0, 1)</f>
        <v>1</v>
      </c>
      <c r="O184">
        <f>IF(ISBLANK(טבלה1[[#This Row],[ts_accepted_at]]), 0, 1)</f>
        <v>1</v>
      </c>
      <c r="P184">
        <f>IF(ISBLANK(טבלה1[[#This Row],[ts_booking_at]]), 0, 1)</f>
        <v>1</v>
      </c>
      <c r="Q184">
        <f>IF(ISBLANK(טבלה1[[#This Row],[ds_checkin]]), "", טבלה1[[#This Row],[ds_checkin]] - טבלה1[[#This Row],[ts_contact_at]])</f>
        <v>18.327777777776646</v>
      </c>
      <c r="R184" t="str">
        <f>IF(AND(ISBLANK(טבלה1[[#This Row],[ts_reply_at]]), NOT(ISBLANK(טבלה1[[#This Row],[ts_booking_at]]))), "Error: Booked without Reply", "OK")</f>
        <v>OK</v>
      </c>
      <c r="S184" t="s">
        <v>6023</v>
      </c>
    </row>
    <row r="185" spans="1:19" x14ac:dyDescent="0.25">
      <c r="A185" s="4" t="s">
        <v>406</v>
      </c>
      <c r="B185" s="4" t="s">
        <v>250</v>
      </c>
      <c r="C185" s="4" t="s">
        <v>251</v>
      </c>
      <c r="D185" s="1">
        <v>41907.654861111114</v>
      </c>
      <c r="E185" s="1">
        <v>41907.679386574076</v>
      </c>
      <c r="H185" s="2">
        <v>41963</v>
      </c>
      <c r="I185" s="2">
        <v>41966</v>
      </c>
      <c r="J185" s="3">
        <v>2</v>
      </c>
      <c r="K185" s="3">
        <v>2</v>
      </c>
      <c r="L185">
        <f>טבלה1[[#This Row],[ds_checkout]]-טבלה1[[#This Row],[ds_checkin]]</f>
        <v>3</v>
      </c>
      <c r="M185">
        <f>IF(ISBLANK(טבלה1[[#This Row],[ts_reply_at]]), "", (טבלה1[[#This Row],[ts_reply_at]] - טבלה1[[#This Row],[ts_contact_at]]) * 24)</f>
        <v>0.58861111110309139</v>
      </c>
      <c r="N185">
        <f>IF(ISBLANK(טבלה1[[#This Row],[ts_reply_at]]), 0, 1)</f>
        <v>1</v>
      </c>
      <c r="O185">
        <f>IF(ISBLANK(טבלה1[[#This Row],[ts_accepted_at]]), 0, 1)</f>
        <v>0</v>
      </c>
      <c r="P185">
        <f>IF(ISBLANK(טבלה1[[#This Row],[ts_booking_at]]), 0, 1)</f>
        <v>0</v>
      </c>
      <c r="Q185">
        <f>IF(ISBLANK(טבלה1[[#This Row],[ds_checkin]]), "", טבלה1[[#This Row],[ds_checkin]] - טבלה1[[#This Row],[ts_contact_at]])</f>
        <v>55.34513888888614</v>
      </c>
      <c r="R185" t="str">
        <f>IF(AND(ISBLANK(טבלה1[[#This Row],[ts_reply_at]]), NOT(ISBLANK(טבלה1[[#This Row],[ts_booking_at]]))), "Error: Booked without Reply", "OK")</f>
        <v>OK</v>
      </c>
      <c r="S185" t="s">
        <v>6020</v>
      </c>
    </row>
    <row r="186" spans="1:19" x14ac:dyDescent="0.25">
      <c r="A186" s="4" t="s">
        <v>406</v>
      </c>
      <c r="B186" s="4" t="s">
        <v>225</v>
      </c>
      <c r="C186" s="4" t="s">
        <v>226</v>
      </c>
      <c r="D186" s="1">
        <v>41907.654861111114</v>
      </c>
      <c r="E186" s="1">
        <v>41907.812222222223</v>
      </c>
      <c r="F186" s="1">
        <v>41907.812222222223</v>
      </c>
      <c r="H186" s="2">
        <v>41963</v>
      </c>
      <c r="I186" s="2">
        <v>41966</v>
      </c>
      <c r="J186" s="3">
        <v>2</v>
      </c>
      <c r="K186" s="3">
        <v>3</v>
      </c>
      <c r="L186">
        <f>טבלה1[[#This Row],[ds_checkout]]-טבלה1[[#This Row],[ds_checkin]]</f>
        <v>3</v>
      </c>
      <c r="M186">
        <f>IF(ISBLANK(טבלה1[[#This Row],[ts_reply_at]]), "", (טבלה1[[#This Row],[ts_reply_at]] - טבלה1[[#This Row],[ts_contact_at]]) * 24)</f>
        <v>3.7766666666138917</v>
      </c>
      <c r="N186">
        <f>IF(ISBLANK(טבלה1[[#This Row],[ts_reply_at]]), 0, 1)</f>
        <v>1</v>
      </c>
      <c r="O186">
        <f>IF(ISBLANK(טבלה1[[#This Row],[ts_accepted_at]]), 0, 1)</f>
        <v>1</v>
      </c>
      <c r="P186">
        <f>IF(ISBLANK(טבלה1[[#This Row],[ts_booking_at]]), 0, 1)</f>
        <v>0</v>
      </c>
      <c r="Q186">
        <f>IF(ISBLANK(טבלה1[[#This Row],[ds_checkin]]), "", טבלה1[[#This Row],[ds_checkin]] - טבלה1[[#This Row],[ts_contact_at]])</f>
        <v>55.34513888888614</v>
      </c>
      <c r="R186" t="str">
        <f>IF(AND(ISBLANK(טבלה1[[#This Row],[ts_reply_at]]), NOT(ISBLANK(טבלה1[[#This Row],[ts_booking_at]]))), "Error: Booked without Reply", "OK")</f>
        <v>OK</v>
      </c>
      <c r="S186" t="s">
        <v>6020</v>
      </c>
    </row>
    <row r="187" spans="1:19" x14ac:dyDescent="0.25">
      <c r="A187" s="4" t="s">
        <v>406</v>
      </c>
      <c r="B187" s="4" t="s">
        <v>380</v>
      </c>
      <c r="C187" s="4" t="s">
        <v>407</v>
      </c>
      <c r="D187" s="1">
        <v>41907.65</v>
      </c>
      <c r="E187" s="1">
        <v>41908.763275462959</v>
      </c>
      <c r="F187" s="1">
        <v>41908.763275462959</v>
      </c>
      <c r="H187" s="2">
        <v>41963</v>
      </c>
      <c r="I187" s="2">
        <v>41966</v>
      </c>
      <c r="J187" s="3">
        <v>2</v>
      </c>
      <c r="K187" s="3">
        <v>2</v>
      </c>
      <c r="L187">
        <f>טבלה1[[#This Row],[ds_checkout]]-טבלה1[[#This Row],[ds_checkin]]</f>
        <v>3</v>
      </c>
      <c r="M187">
        <f>IF(ISBLANK(טבלה1[[#This Row],[ts_reply_at]]), "", (טבלה1[[#This Row],[ts_reply_at]] - טבלה1[[#This Row],[ts_contact_at]]) * 24)</f>
        <v>26.718611110991333</v>
      </c>
      <c r="N187">
        <f>IF(ISBLANK(טבלה1[[#This Row],[ts_reply_at]]), 0, 1)</f>
        <v>1</v>
      </c>
      <c r="O187">
        <f>IF(ISBLANK(טבלה1[[#This Row],[ts_accepted_at]]), 0, 1)</f>
        <v>1</v>
      </c>
      <c r="P187">
        <f>IF(ISBLANK(טבלה1[[#This Row],[ts_booking_at]]), 0, 1)</f>
        <v>0</v>
      </c>
      <c r="Q187">
        <f>IF(ISBLANK(טבלה1[[#This Row],[ds_checkin]]), "", טבלה1[[#This Row],[ds_checkin]] - טבלה1[[#This Row],[ts_contact_at]])</f>
        <v>55.349999999998545</v>
      </c>
      <c r="R187" t="str">
        <f>IF(AND(ISBLANK(טבלה1[[#This Row],[ts_reply_at]]), NOT(ISBLANK(טבלה1[[#This Row],[ts_booking_at]]))), "Error: Booked without Reply", "OK")</f>
        <v>OK</v>
      </c>
      <c r="S187" t="s">
        <v>6020</v>
      </c>
    </row>
    <row r="188" spans="1:19" x14ac:dyDescent="0.25">
      <c r="A188" s="4" t="s">
        <v>408</v>
      </c>
      <c r="B188" s="4" t="s">
        <v>409</v>
      </c>
      <c r="C188" s="4" t="s">
        <v>410</v>
      </c>
      <c r="D188" s="1">
        <v>41926.724305555559</v>
      </c>
      <c r="H188" s="2">
        <v>41936</v>
      </c>
      <c r="I188" s="2">
        <v>41937</v>
      </c>
      <c r="J188" s="3">
        <v>3</v>
      </c>
      <c r="K188" s="3">
        <v>1</v>
      </c>
      <c r="L188">
        <f>טבלה1[[#This Row],[ds_checkout]]-טבלה1[[#This Row],[ds_checkin]]</f>
        <v>1</v>
      </c>
      <c r="M188" t="str">
        <f>IF(ISBLANK(טבלה1[[#This Row],[ts_reply_at]]), "", (טבלה1[[#This Row],[ts_reply_at]] - טבלה1[[#This Row],[ts_contact_at]]) * 24)</f>
        <v/>
      </c>
      <c r="N188">
        <f>IF(ISBLANK(טבלה1[[#This Row],[ts_reply_at]]), 0, 1)</f>
        <v>0</v>
      </c>
      <c r="O188">
        <f>IF(ISBLANK(טבלה1[[#This Row],[ts_accepted_at]]), 0, 1)</f>
        <v>0</v>
      </c>
      <c r="P188">
        <f>IF(ISBLANK(טבלה1[[#This Row],[ts_booking_at]]), 0, 1)</f>
        <v>0</v>
      </c>
      <c r="Q188">
        <f>IF(ISBLANK(טבלה1[[#This Row],[ds_checkin]]), "", טבלה1[[#This Row],[ds_checkin]] - טבלה1[[#This Row],[ts_contact_at]])</f>
        <v>9.2756944444408873</v>
      </c>
      <c r="R188" t="str">
        <f>IF(AND(ISBLANK(טבלה1[[#This Row],[ts_reply_at]]), NOT(ISBLANK(טבלה1[[#This Row],[ts_booking_at]]))), "Error: Booked without Reply", "OK")</f>
        <v>OK</v>
      </c>
      <c r="S188" t="s">
        <v>6019</v>
      </c>
    </row>
    <row r="189" spans="1:19" x14ac:dyDescent="0.25">
      <c r="A189" s="4" t="s">
        <v>411</v>
      </c>
      <c r="B189" s="4" t="s">
        <v>412</v>
      </c>
      <c r="C189" s="4" t="s">
        <v>413</v>
      </c>
      <c r="D189" s="1">
        <v>41908.410416666666</v>
      </c>
      <c r="E189" s="1">
        <v>41908.712557870371</v>
      </c>
      <c r="F189" s="1">
        <v>41908.712557870371</v>
      </c>
      <c r="G189" s="1">
        <v>41908.712557870371</v>
      </c>
      <c r="H189" s="2">
        <v>41922</v>
      </c>
      <c r="I189" s="2">
        <v>41925</v>
      </c>
      <c r="J189" s="3">
        <v>2</v>
      </c>
      <c r="K189" s="3">
        <v>7</v>
      </c>
      <c r="L189">
        <f>טבלה1[[#This Row],[ds_checkout]]-טבלה1[[#This Row],[ds_checkin]]</f>
        <v>3</v>
      </c>
      <c r="M189">
        <f>IF(ISBLANK(טבלה1[[#This Row],[ts_reply_at]]), "", (טבלה1[[#This Row],[ts_reply_at]] - טבלה1[[#This Row],[ts_contact_at]]) * 24)</f>
        <v>7.25138888892252</v>
      </c>
      <c r="N189">
        <f>IF(ISBLANK(טבלה1[[#This Row],[ts_reply_at]]), 0, 1)</f>
        <v>1</v>
      </c>
      <c r="O189">
        <f>IF(ISBLANK(טבלה1[[#This Row],[ts_accepted_at]]), 0, 1)</f>
        <v>1</v>
      </c>
      <c r="P189">
        <f>IF(ISBLANK(טבלה1[[#This Row],[ts_booking_at]]), 0, 1)</f>
        <v>1</v>
      </c>
      <c r="Q189">
        <f>IF(ISBLANK(טבלה1[[#This Row],[ds_checkin]]), "", טבלה1[[#This Row],[ds_checkin]] - טבלה1[[#This Row],[ts_contact_at]])</f>
        <v>13.589583333334303</v>
      </c>
      <c r="R189" t="str">
        <f>IF(AND(ISBLANK(טבלה1[[#This Row],[ts_reply_at]]), NOT(ISBLANK(טבלה1[[#This Row],[ts_booking_at]]))), "Error: Booked without Reply", "OK")</f>
        <v>OK</v>
      </c>
      <c r="S189" t="s">
        <v>6019</v>
      </c>
    </row>
    <row r="190" spans="1:19" x14ac:dyDescent="0.25">
      <c r="A190" s="4" t="s">
        <v>414</v>
      </c>
      <c r="B190" s="4" t="s">
        <v>415</v>
      </c>
      <c r="C190" s="4" t="s">
        <v>416</v>
      </c>
      <c r="D190" s="1">
        <v>41925.853472222225</v>
      </c>
      <c r="E190" s="1">
        <v>41926.597025462965</v>
      </c>
      <c r="F190" s="1">
        <v>41926.597025462965</v>
      </c>
      <c r="G190" s="1">
        <v>41926.597025462965</v>
      </c>
      <c r="H190" s="2">
        <v>41926</v>
      </c>
      <c r="I190" s="2">
        <v>41927</v>
      </c>
      <c r="J190" s="3">
        <v>1</v>
      </c>
      <c r="K190" s="3">
        <v>3</v>
      </c>
      <c r="L190">
        <f>טבלה1[[#This Row],[ds_checkout]]-טבלה1[[#This Row],[ds_checkin]]</f>
        <v>1</v>
      </c>
      <c r="M190">
        <f>IF(ISBLANK(טבלה1[[#This Row],[ts_reply_at]]), "", (טבלה1[[#This Row],[ts_reply_at]] - טבלה1[[#This Row],[ts_contact_at]]) * 24)</f>
        <v>17.845277777756564</v>
      </c>
      <c r="N190">
        <f>IF(ISBLANK(טבלה1[[#This Row],[ts_reply_at]]), 0, 1)</f>
        <v>1</v>
      </c>
      <c r="O190">
        <f>IF(ISBLANK(טבלה1[[#This Row],[ts_accepted_at]]), 0, 1)</f>
        <v>1</v>
      </c>
      <c r="P190">
        <f>IF(ISBLANK(טבלה1[[#This Row],[ts_booking_at]]), 0, 1)</f>
        <v>1</v>
      </c>
      <c r="Q190">
        <f>IF(ISBLANK(טבלה1[[#This Row],[ds_checkin]]), "", טבלה1[[#This Row],[ds_checkin]] - טבלה1[[#This Row],[ts_contact_at]])</f>
        <v>0.14652777777519077</v>
      </c>
      <c r="R190" t="str">
        <f>IF(AND(ISBLANK(טבלה1[[#This Row],[ts_reply_at]]), NOT(ISBLANK(טבלה1[[#This Row],[ts_booking_at]]))), "Error: Booked without Reply", "OK")</f>
        <v>OK</v>
      </c>
      <c r="S190" t="s">
        <v>6022</v>
      </c>
    </row>
    <row r="191" spans="1:19" x14ac:dyDescent="0.25">
      <c r="A191" s="4" t="s">
        <v>417</v>
      </c>
      <c r="B191" s="4" t="s">
        <v>277</v>
      </c>
      <c r="C191" s="4" t="s">
        <v>278</v>
      </c>
      <c r="D191" s="1">
        <v>41918.324305555558</v>
      </c>
      <c r="H191" s="2">
        <v>41947</v>
      </c>
      <c r="I191" s="2">
        <v>41950</v>
      </c>
      <c r="J191" s="3">
        <v>2</v>
      </c>
      <c r="K191" s="3">
        <v>2</v>
      </c>
      <c r="L191">
        <f>טבלה1[[#This Row],[ds_checkout]]-טבלה1[[#This Row],[ds_checkin]]</f>
        <v>3</v>
      </c>
      <c r="M191" t="str">
        <f>IF(ISBLANK(טבלה1[[#This Row],[ts_reply_at]]), "", (טבלה1[[#This Row],[ts_reply_at]] - טבלה1[[#This Row],[ts_contact_at]]) * 24)</f>
        <v/>
      </c>
      <c r="N191">
        <f>IF(ISBLANK(טבלה1[[#This Row],[ts_reply_at]]), 0, 1)</f>
        <v>0</v>
      </c>
      <c r="O191">
        <f>IF(ISBLANK(טבלה1[[#This Row],[ts_accepted_at]]), 0, 1)</f>
        <v>0</v>
      </c>
      <c r="P191">
        <f>IF(ISBLANK(טבלה1[[#This Row],[ts_booking_at]]), 0, 1)</f>
        <v>0</v>
      </c>
      <c r="Q191">
        <f>IF(ISBLANK(טבלה1[[#This Row],[ds_checkin]]), "", טבלה1[[#This Row],[ds_checkin]] - טבלה1[[#This Row],[ts_contact_at]])</f>
        <v>28.675694444442343</v>
      </c>
      <c r="R191" t="str">
        <f>IF(AND(ISBLANK(טבלה1[[#This Row],[ts_reply_at]]), NOT(ISBLANK(טבלה1[[#This Row],[ts_booking_at]]))), "Error: Booked without Reply", "OK")</f>
        <v>OK</v>
      </c>
      <c r="S191" t="s">
        <v>6030</v>
      </c>
    </row>
    <row r="192" spans="1:19" x14ac:dyDescent="0.25">
      <c r="A192" s="4" t="s">
        <v>418</v>
      </c>
      <c r="B192" s="4" t="s">
        <v>419</v>
      </c>
      <c r="C192" s="4" t="s">
        <v>420</v>
      </c>
      <c r="D192" s="1">
        <v>41924.449305555558</v>
      </c>
      <c r="E192" s="1">
        <v>41924.815763888888</v>
      </c>
      <c r="F192" s="1">
        <v>41925.849097222221</v>
      </c>
      <c r="H192" s="2">
        <v>41937</v>
      </c>
      <c r="I192" s="2">
        <v>41939</v>
      </c>
      <c r="J192" s="3">
        <v>3</v>
      </c>
      <c r="K192" s="3">
        <v>3</v>
      </c>
      <c r="L192">
        <f>טבלה1[[#This Row],[ds_checkout]]-טבלה1[[#This Row],[ds_checkin]]</f>
        <v>2</v>
      </c>
      <c r="M192">
        <f>IF(ISBLANK(טבלה1[[#This Row],[ts_reply_at]]), "", (טבלה1[[#This Row],[ts_reply_at]] - טבלה1[[#This Row],[ts_contact_at]]) * 24)</f>
        <v>8.7949999999254942</v>
      </c>
      <c r="N192">
        <f>IF(ISBLANK(טבלה1[[#This Row],[ts_reply_at]]), 0, 1)</f>
        <v>1</v>
      </c>
      <c r="O192">
        <f>IF(ISBLANK(טבלה1[[#This Row],[ts_accepted_at]]), 0, 1)</f>
        <v>1</v>
      </c>
      <c r="P192">
        <f>IF(ISBLANK(טבלה1[[#This Row],[ts_booking_at]]), 0, 1)</f>
        <v>0</v>
      </c>
      <c r="Q192">
        <f>IF(ISBLANK(טבלה1[[#This Row],[ds_checkin]]), "", טבלה1[[#This Row],[ds_checkin]] - טבלה1[[#This Row],[ts_contact_at]])</f>
        <v>12.550694444442343</v>
      </c>
      <c r="R192" t="str">
        <f>IF(AND(ISBLANK(טבלה1[[#This Row],[ts_reply_at]]), NOT(ISBLANK(טבלה1[[#This Row],[ts_booking_at]]))), "Error: Booked without Reply", "OK")</f>
        <v>OK</v>
      </c>
      <c r="S192" t="s">
        <v>6021</v>
      </c>
    </row>
    <row r="193" spans="1:19" x14ac:dyDescent="0.25">
      <c r="A193" s="4" t="s">
        <v>418</v>
      </c>
      <c r="B193" s="4" t="s">
        <v>421</v>
      </c>
      <c r="C193" s="4" t="s">
        <v>422</v>
      </c>
      <c r="D193" s="1">
        <v>41924.448611111111</v>
      </c>
      <c r="E193" s="1">
        <v>41925.416990740741</v>
      </c>
      <c r="F193" s="1">
        <v>41925.416990740741</v>
      </c>
      <c r="G193" s="1">
        <v>41926.64744212963</v>
      </c>
      <c r="H193" s="2">
        <v>41937</v>
      </c>
      <c r="I193" s="2">
        <v>41939</v>
      </c>
      <c r="J193" s="3">
        <v>3</v>
      </c>
      <c r="K193" s="3">
        <v>7</v>
      </c>
      <c r="L193">
        <f>טבלה1[[#This Row],[ds_checkout]]-טבלה1[[#This Row],[ds_checkin]]</f>
        <v>2</v>
      </c>
      <c r="M193">
        <f>IF(ISBLANK(טבלה1[[#This Row],[ts_reply_at]]), "", (טבלה1[[#This Row],[ts_reply_at]] - טבלה1[[#This Row],[ts_contact_at]]) * 24)</f>
        <v>23.241111111128703</v>
      </c>
      <c r="N193">
        <f>IF(ISBLANK(טבלה1[[#This Row],[ts_reply_at]]), 0, 1)</f>
        <v>1</v>
      </c>
      <c r="O193">
        <f>IF(ISBLANK(טבלה1[[#This Row],[ts_accepted_at]]), 0, 1)</f>
        <v>1</v>
      </c>
      <c r="P193">
        <f>IF(ISBLANK(טבלה1[[#This Row],[ts_booking_at]]), 0, 1)</f>
        <v>1</v>
      </c>
      <c r="Q193">
        <f>IF(ISBLANK(טבלה1[[#This Row],[ds_checkin]]), "", טבלה1[[#This Row],[ds_checkin]] - טבלה1[[#This Row],[ts_contact_at]])</f>
        <v>12.551388888889051</v>
      </c>
      <c r="R193" t="str">
        <f>IF(AND(ISBLANK(טבלה1[[#This Row],[ts_reply_at]]), NOT(ISBLANK(טבלה1[[#This Row],[ts_booking_at]]))), "Error: Booked without Reply", "OK")</f>
        <v>OK</v>
      </c>
      <c r="S193" t="s">
        <v>6021</v>
      </c>
    </row>
    <row r="194" spans="1:19" x14ac:dyDescent="0.25">
      <c r="A194" s="4" t="s">
        <v>423</v>
      </c>
      <c r="B194" s="4" t="s">
        <v>265</v>
      </c>
      <c r="C194" s="4" t="s">
        <v>424</v>
      </c>
      <c r="D194" s="1">
        <v>41914.295138888891</v>
      </c>
      <c r="E194" s="1">
        <v>41914.504236111112</v>
      </c>
      <c r="H194" s="2">
        <v>41951</v>
      </c>
      <c r="I194" s="2">
        <v>41952</v>
      </c>
      <c r="J194" s="3">
        <v>1</v>
      </c>
      <c r="K194" s="3">
        <v>5</v>
      </c>
      <c r="L194">
        <f>טבלה1[[#This Row],[ds_checkout]]-טבלה1[[#This Row],[ds_checkin]]</f>
        <v>1</v>
      </c>
      <c r="M194">
        <f>IF(ISBLANK(טבלה1[[#This Row],[ts_reply_at]]), "", (טבלה1[[#This Row],[ts_reply_at]] - טבלה1[[#This Row],[ts_contact_at]]) * 24)</f>
        <v>5.0183333333116025</v>
      </c>
      <c r="N194">
        <f>IF(ISBLANK(טבלה1[[#This Row],[ts_reply_at]]), 0, 1)</f>
        <v>1</v>
      </c>
      <c r="O194">
        <f>IF(ISBLANK(טבלה1[[#This Row],[ts_accepted_at]]), 0, 1)</f>
        <v>0</v>
      </c>
      <c r="P194">
        <f>IF(ISBLANK(טבלה1[[#This Row],[ts_booking_at]]), 0, 1)</f>
        <v>0</v>
      </c>
      <c r="Q194">
        <f>IF(ISBLANK(טבלה1[[#This Row],[ds_checkin]]), "", טבלה1[[#This Row],[ds_checkin]] - טבלה1[[#This Row],[ts_contact_at]])</f>
        <v>36.704861111109494</v>
      </c>
      <c r="R194" t="str">
        <f>IF(AND(ISBLANK(טבלה1[[#This Row],[ts_reply_at]]), NOT(ISBLANK(טבלה1[[#This Row],[ts_booking_at]]))), "Error: Booked without Reply", "OK")</f>
        <v>OK</v>
      </c>
      <c r="S194" t="s">
        <v>6021</v>
      </c>
    </row>
    <row r="195" spans="1:19" x14ac:dyDescent="0.25">
      <c r="A195" s="4" t="s">
        <v>425</v>
      </c>
      <c r="B195" s="4" t="s">
        <v>55</v>
      </c>
      <c r="C195" s="4" t="s">
        <v>56</v>
      </c>
      <c r="D195" s="1">
        <v>41912.817361111112</v>
      </c>
      <c r="H195" s="2">
        <v>41937</v>
      </c>
      <c r="I195" s="2">
        <v>41939</v>
      </c>
      <c r="J195" s="3">
        <v>2</v>
      </c>
      <c r="K195" s="3">
        <v>2</v>
      </c>
      <c r="L195">
        <f>טבלה1[[#This Row],[ds_checkout]]-טבלה1[[#This Row],[ds_checkin]]</f>
        <v>2</v>
      </c>
      <c r="M195" t="str">
        <f>IF(ISBLANK(טבלה1[[#This Row],[ts_reply_at]]), "", (טבלה1[[#This Row],[ts_reply_at]] - טבלה1[[#This Row],[ts_contact_at]]) * 24)</f>
        <v/>
      </c>
      <c r="N195">
        <f>IF(ISBLANK(טבלה1[[#This Row],[ts_reply_at]]), 0, 1)</f>
        <v>0</v>
      </c>
      <c r="O195">
        <f>IF(ISBLANK(טבלה1[[#This Row],[ts_accepted_at]]), 0, 1)</f>
        <v>0</v>
      </c>
      <c r="P195">
        <f>IF(ISBLANK(טבלה1[[#This Row],[ts_booking_at]]), 0, 1)</f>
        <v>0</v>
      </c>
      <c r="Q195">
        <f>IF(ISBLANK(טבלה1[[#This Row],[ds_checkin]]), "", טבלה1[[#This Row],[ds_checkin]] - טבלה1[[#This Row],[ts_contact_at]])</f>
        <v>24.182638888887595</v>
      </c>
      <c r="R195" t="str">
        <f>IF(AND(ISBLANK(טבלה1[[#This Row],[ts_reply_at]]), NOT(ISBLANK(טבלה1[[#This Row],[ts_booking_at]]))), "Error: Booked without Reply", "OK")</f>
        <v>OK</v>
      </c>
      <c r="S195" t="s">
        <v>6023</v>
      </c>
    </row>
    <row r="196" spans="1:19" x14ac:dyDescent="0.25">
      <c r="A196" s="4" t="s">
        <v>426</v>
      </c>
      <c r="B196" s="4" t="s">
        <v>334</v>
      </c>
      <c r="C196" s="4" t="s">
        <v>427</v>
      </c>
      <c r="D196" s="1">
        <v>41942.59652777778</v>
      </c>
      <c r="E196" s="1">
        <v>41942.602824074071</v>
      </c>
      <c r="F196" s="1">
        <v>41942.602824074071</v>
      </c>
      <c r="H196" s="2">
        <v>41978</v>
      </c>
      <c r="I196" s="2">
        <v>41980</v>
      </c>
      <c r="J196" s="3">
        <v>7</v>
      </c>
      <c r="K196" s="3">
        <v>2</v>
      </c>
      <c r="L196">
        <f>טבלה1[[#This Row],[ds_checkout]]-טבלה1[[#This Row],[ds_checkin]]</f>
        <v>2</v>
      </c>
      <c r="M196">
        <f>IF(ISBLANK(טבלה1[[#This Row],[ts_reply_at]]), "", (טבלה1[[#This Row],[ts_reply_at]] - טבלה1[[#This Row],[ts_contact_at]]) * 24)</f>
        <v>0.15111111098667607</v>
      </c>
      <c r="N196">
        <f>IF(ISBLANK(טבלה1[[#This Row],[ts_reply_at]]), 0, 1)</f>
        <v>1</v>
      </c>
      <c r="O196">
        <f>IF(ISBLANK(טבלה1[[#This Row],[ts_accepted_at]]), 0, 1)</f>
        <v>1</v>
      </c>
      <c r="P196">
        <f>IF(ISBLANK(טבלה1[[#This Row],[ts_booking_at]]), 0, 1)</f>
        <v>0</v>
      </c>
      <c r="Q196">
        <f>IF(ISBLANK(טבלה1[[#This Row],[ds_checkin]]), "", טבלה1[[#This Row],[ds_checkin]] - טבלה1[[#This Row],[ts_contact_at]])</f>
        <v>35.403472222220444</v>
      </c>
      <c r="R196" t="str">
        <f>IF(AND(ISBLANK(טבלה1[[#This Row],[ts_reply_at]]), NOT(ISBLANK(טבלה1[[#This Row],[ts_booking_at]]))), "Error: Booked without Reply", "OK")</f>
        <v>OK</v>
      </c>
      <c r="S196" t="s">
        <v>6026</v>
      </c>
    </row>
    <row r="197" spans="1:19" x14ac:dyDescent="0.25">
      <c r="A197" s="4" t="s">
        <v>426</v>
      </c>
      <c r="B197" s="4" t="s">
        <v>428</v>
      </c>
      <c r="C197" s="4" t="s">
        <v>429</v>
      </c>
      <c r="D197" s="1">
        <v>41944.768055555556</v>
      </c>
      <c r="E197" s="1">
        <v>41944.780763888892</v>
      </c>
      <c r="F197" s="1">
        <v>41944.780763888892</v>
      </c>
      <c r="G197" s="1">
        <v>41946.904236111113</v>
      </c>
      <c r="H197" s="2">
        <v>41978</v>
      </c>
      <c r="I197" s="2">
        <v>41980</v>
      </c>
      <c r="J197" s="3">
        <v>6</v>
      </c>
      <c r="K197" s="3">
        <v>10</v>
      </c>
      <c r="L197">
        <f>טבלה1[[#This Row],[ds_checkout]]-טבלה1[[#This Row],[ds_checkin]]</f>
        <v>2</v>
      </c>
      <c r="M197">
        <f>IF(ISBLANK(טבלה1[[#This Row],[ts_reply_at]]), "", (טבלה1[[#This Row],[ts_reply_at]] - טבלה1[[#This Row],[ts_contact_at]]) * 24)</f>
        <v>0.30500000005122274</v>
      </c>
      <c r="N197">
        <f>IF(ISBLANK(טבלה1[[#This Row],[ts_reply_at]]), 0, 1)</f>
        <v>1</v>
      </c>
      <c r="O197">
        <f>IF(ISBLANK(טבלה1[[#This Row],[ts_accepted_at]]), 0, 1)</f>
        <v>1</v>
      </c>
      <c r="P197">
        <f>IF(ISBLANK(טבלה1[[#This Row],[ts_booking_at]]), 0, 1)</f>
        <v>1</v>
      </c>
      <c r="Q197">
        <f>IF(ISBLANK(טבלה1[[#This Row],[ds_checkin]]), "", טבלה1[[#This Row],[ds_checkin]] - טבלה1[[#This Row],[ts_contact_at]])</f>
        <v>33.231944444443798</v>
      </c>
      <c r="R197" t="str">
        <f>IF(AND(ISBLANK(טבלה1[[#This Row],[ts_reply_at]]), NOT(ISBLANK(טבלה1[[#This Row],[ts_booking_at]]))), "Error: Booked without Reply", "OK")</f>
        <v>OK</v>
      </c>
      <c r="S197" t="s">
        <v>6026</v>
      </c>
    </row>
    <row r="198" spans="1:19" x14ac:dyDescent="0.25">
      <c r="A198" s="4" t="s">
        <v>430</v>
      </c>
      <c r="B198" s="4" t="s">
        <v>200</v>
      </c>
      <c r="C198" s="4" t="s">
        <v>201</v>
      </c>
      <c r="D198" s="1">
        <v>41918.303472222222</v>
      </c>
      <c r="E198" s="1">
        <v>41918.396238425928</v>
      </c>
      <c r="F198" s="1">
        <v>41918.39634259259</v>
      </c>
      <c r="G198" s="1">
        <v>41918.413935185185</v>
      </c>
      <c r="H198" s="2">
        <v>41946</v>
      </c>
      <c r="I198" s="2">
        <v>41950</v>
      </c>
      <c r="J198" s="3">
        <v>2</v>
      </c>
      <c r="K198" s="3">
        <v>18</v>
      </c>
      <c r="L198">
        <f>טבלה1[[#This Row],[ds_checkout]]-טבלה1[[#This Row],[ds_checkin]]</f>
        <v>4</v>
      </c>
      <c r="M198">
        <f>IF(ISBLANK(טבלה1[[#This Row],[ts_reply_at]]), "", (טבלה1[[#This Row],[ts_reply_at]] - טבלה1[[#This Row],[ts_contact_at]]) * 24)</f>
        <v>2.2263888889574446</v>
      </c>
      <c r="N198">
        <f>IF(ISBLANK(טבלה1[[#This Row],[ts_reply_at]]), 0, 1)</f>
        <v>1</v>
      </c>
      <c r="O198">
        <f>IF(ISBLANK(טבלה1[[#This Row],[ts_accepted_at]]), 0, 1)</f>
        <v>1</v>
      </c>
      <c r="P198">
        <f>IF(ISBLANK(טבלה1[[#This Row],[ts_booking_at]]), 0, 1)</f>
        <v>1</v>
      </c>
      <c r="Q198">
        <f>IF(ISBLANK(טבלה1[[#This Row],[ds_checkin]]), "", טבלה1[[#This Row],[ds_checkin]] - טבלה1[[#This Row],[ts_contact_at]])</f>
        <v>27.696527777778101</v>
      </c>
      <c r="R198" t="str">
        <f>IF(AND(ISBLANK(טבלה1[[#This Row],[ts_reply_at]]), NOT(ISBLANK(טבלה1[[#This Row],[ts_booking_at]]))), "Error: Booked without Reply", "OK")</f>
        <v>OK</v>
      </c>
      <c r="S198" t="s">
        <v>6019</v>
      </c>
    </row>
    <row r="199" spans="1:19" x14ac:dyDescent="0.25">
      <c r="A199" s="4" t="s">
        <v>430</v>
      </c>
      <c r="B199" s="4" t="s">
        <v>431</v>
      </c>
      <c r="C199" s="4" t="s">
        <v>432</v>
      </c>
      <c r="D199" s="1">
        <v>41918.306944444441</v>
      </c>
      <c r="E199" s="1">
        <v>41919.4687037037</v>
      </c>
      <c r="H199" s="2">
        <v>41946</v>
      </c>
      <c r="I199" s="2">
        <v>41950</v>
      </c>
      <c r="J199" s="3">
        <v>2</v>
      </c>
      <c r="K199" s="3">
        <v>3</v>
      </c>
      <c r="L199">
        <f>טבלה1[[#This Row],[ds_checkout]]-טבלה1[[#This Row],[ds_checkin]]</f>
        <v>4</v>
      </c>
      <c r="M199">
        <f>IF(ISBLANK(טבלה1[[#This Row],[ts_reply_at]]), "", (טבלה1[[#This Row],[ts_reply_at]] - טבלה1[[#This Row],[ts_contact_at]]) * 24)</f>
        <v>27.882222222222481</v>
      </c>
      <c r="N199">
        <f>IF(ISBLANK(טבלה1[[#This Row],[ts_reply_at]]), 0, 1)</f>
        <v>1</v>
      </c>
      <c r="O199">
        <f>IF(ISBLANK(טבלה1[[#This Row],[ts_accepted_at]]), 0, 1)</f>
        <v>0</v>
      </c>
      <c r="P199">
        <f>IF(ISBLANK(טבלה1[[#This Row],[ts_booking_at]]), 0, 1)</f>
        <v>0</v>
      </c>
      <c r="Q199">
        <f>IF(ISBLANK(טבלה1[[#This Row],[ds_checkin]]), "", טבלה1[[#This Row],[ds_checkin]] - טבלה1[[#This Row],[ts_contact_at]])</f>
        <v>27.693055555559113</v>
      </c>
      <c r="R199" t="str">
        <f>IF(AND(ISBLANK(טבלה1[[#This Row],[ts_reply_at]]), NOT(ISBLANK(טבלה1[[#This Row],[ts_booking_at]]))), "Error: Booked without Reply", "OK")</f>
        <v>OK</v>
      </c>
      <c r="S199" t="s">
        <v>6019</v>
      </c>
    </row>
    <row r="200" spans="1:19" x14ac:dyDescent="0.25">
      <c r="A200" s="4" t="s">
        <v>430</v>
      </c>
      <c r="B200" s="4" t="s">
        <v>433</v>
      </c>
      <c r="C200" s="4" t="s">
        <v>434</v>
      </c>
      <c r="D200" s="1">
        <v>41918.302777777775</v>
      </c>
      <c r="E200" s="1">
        <v>41918.333067129628</v>
      </c>
      <c r="F200" s="1">
        <v>41918.33315972222</v>
      </c>
      <c r="H200" s="2">
        <v>41946</v>
      </c>
      <c r="I200" s="2">
        <v>41950</v>
      </c>
      <c r="J200" s="3">
        <v>2</v>
      </c>
      <c r="K200" s="3">
        <v>5</v>
      </c>
      <c r="L200">
        <f>טבלה1[[#This Row],[ds_checkout]]-טבלה1[[#This Row],[ds_checkin]]</f>
        <v>4</v>
      </c>
      <c r="M200">
        <f>IF(ISBLANK(טבלה1[[#This Row],[ts_reply_at]]), "", (טבלה1[[#This Row],[ts_reply_at]] - טבלה1[[#This Row],[ts_contact_at]]) * 24)</f>
        <v>0.72694444446824491</v>
      </c>
      <c r="N200">
        <f>IF(ISBLANK(טבלה1[[#This Row],[ts_reply_at]]), 0, 1)</f>
        <v>1</v>
      </c>
      <c r="O200">
        <f>IF(ISBLANK(טבלה1[[#This Row],[ts_accepted_at]]), 0, 1)</f>
        <v>1</v>
      </c>
      <c r="P200">
        <f>IF(ISBLANK(טבלה1[[#This Row],[ts_booking_at]]), 0, 1)</f>
        <v>0</v>
      </c>
      <c r="Q200">
        <f>IF(ISBLANK(טבלה1[[#This Row],[ds_checkin]]), "", טבלה1[[#This Row],[ds_checkin]] - טבלה1[[#This Row],[ts_contact_at]])</f>
        <v>27.697222222224809</v>
      </c>
      <c r="R200" t="str">
        <f>IF(AND(ISBLANK(טבלה1[[#This Row],[ts_reply_at]]), NOT(ISBLANK(טבלה1[[#This Row],[ts_booking_at]]))), "Error: Booked without Reply", "OK")</f>
        <v>OK</v>
      </c>
      <c r="S200" t="s">
        <v>6019</v>
      </c>
    </row>
    <row r="201" spans="1:19" x14ac:dyDescent="0.25">
      <c r="A201" s="4" t="s">
        <v>430</v>
      </c>
      <c r="B201" s="4" t="s">
        <v>131</v>
      </c>
      <c r="C201" s="4" t="s">
        <v>132</v>
      </c>
      <c r="D201" s="1">
        <v>41918.306250000001</v>
      </c>
      <c r="E201" s="1">
        <v>41918.396932870368</v>
      </c>
      <c r="F201" s="1">
        <v>41918.396932870368</v>
      </c>
      <c r="H201" s="2">
        <v>41946</v>
      </c>
      <c r="I201" s="2">
        <v>41950</v>
      </c>
      <c r="J201" s="3">
        <v>2</v>
      </c>
      <c r="K201" s="3">
        <v>3</v>
      </c>
      <c r="L201">
        <f>טבלה1[[#This Row],[ds_checkout]]-טבלה1[[#This Row],[ds_checkin]]</f>
        <v>4</v>
      </c>
      <c r="M201">
        <f>IF(ISBLANK(טבלה1[[#This Row],[ts_reply_at]]), "", (טבלה1[[#This Row],[ts_reply_at]] - טבלה1[[#This Row],[ts_contact_at]]) * 24)</f>
        <v>2.1763888887944631</v>
      </c>
      <c r="N201">
        <f>IF(ISBLANK(טבלה1[[#This Row],[ts_reply_at]]), 0, 1)</f>
        <v>1</v>
      </c>
      <c r="O201">
        <f>IF(ISBLANK(טבלה1[[#This Row],[ts_accepted_at]]), 0, 1)</f>
        <v>1</v>
      </c>
      <c r="P201">
        <f>IF(ISBLANK(טבלה1[[#This Row],[ts_booking_at]]), 0, 1)</f>
        <v>0</v>
      </c>
      <c r="Q201">
        <f>IF(ISBLANK(טבלה1[[#This Row],[ds_checkin]]), "", טבלה1[[#This Row],[ds_checkin]] - טבלה1[[#This Row],[ts_contact_at]])</f>
        <v>27.693749999998545</v>
      </c>
      <c r="R201" t="str">
        <f>IF(AND(ISBLANK(טבלה1[[#This Row],[ts_reply_at]]), NOT(ISBLANK(טבלה1[[#This Row],[ts_booking_at]]))), "Error: Booked without Reply", "OK")</f>
        <v>OK</v>
      </c>
      <c r="S201" t="s">
        <v>6019</v>
      </c>
    </row>
    <row r="202" spans="1:19" x14ac:dyDescent="0.25">
      <c r="A202" s="4" t="s">
        <v>430</v>
      </c>
      <c r="B202" s="4" t="s">
        <v>357</v>
      </c>
      <c r="C202" s="4" t="s">
        <v>358</v>
      </c>
      <c r="D202" s="1">
        <v>41918.302083333336</v>
      </c>
      <c r="E202" s="1">
        <v>41918.314768518518</v>
      </c>
      <c r="F202" s="1">
        <v>41918.321782407409</v>
      </c>
      <c r="H202" s="2">
        <v>41946</v>
      </c>
      <c r="I202" s="2">
        <v>41950</v>
      </c>
      <c r="J202" s="3">
        <v>2</v>
      </c>
      <c r="K202" s="3">
        <v>5</v>
      </c>
      <c r="L202">
        <f>טבלה1[[#This Row],[ds_checkout]]-טבלה1[[#This Row],[ds_checkin]]</f>
        <v>4</v>
      </c>
      <c r="M202">
        <f>IF(ISBLANK(טבלה1[[#This Row],[ts_reply_at]]), "", (טבלה1[[#This Row],[ts_reply_at]] - טבלה1[[#This Row],[ts_contact_at]]) * 24)</f>
        <v>0.30444444436579943</v>
      </c>
      <c r="N202">
        <f>IF(ISBLANK(טבלה1[[#This Row],[ts_reply_at]]), 0, 1)</f>
        <v>1</v>
      </c>
      <c r="O202">
        <f>IF(ISBLANK(טבלה1[[#This Row],[ts_accepted_at]]), 0, 1)</f>
        <v>1</v>
      </c>
      <c r="P202">
        <f>IF(ISBLANK(טבלה1[[#This Row],[ts_booking_at]]), 0, 1)</f>
        <v>0</v>
      </c>
      <c r="Q202">
        <f>IF(ISBLANK(טבלה1[[#This Row],[ds_checkin]]), "", טבלה1[[#This Row],[ds_checkin]] - טבלה1[[#This Row],[ts_contact_at]])</f>
        <v>27.697916666664241</v>
      </c>
      <c r="R202" t="str">
        <f>IF(AND(ISBLANK(טבלה1[[#This Row],[ts_reply_at]]), NOT(ISBLANK(טבלה1[[#This Row],[ts_booking_at]]))), "Error: Booked without Reply", "OK")</f>
        <v>OK</v>
      </c>
      <c r="S202" t="s">
        <v>6019</v>
      </c>
    </row>
    <row r="203" spans="1:19" x14ac:dyDescent="0.25">
      <c r="A203" s="4" t="s">
        <v>430</v>
      </c>
      <c r="B203" s="4" t="s">
        <v>435</v>
      </c>
      <c r="C203" s="4" t="s">
        <v>436</v>
      </c>
      <c r="D203" s="1">
        <v>41918.305555555555</v>
      </c>
      <c r="E203" s="1">
        <v>41918.41951388889</v>
      </c>
      <c r="H203" s="2">
        <v>41946</v>
      </c>
      <c r="I203" s="2">
        <v>41950</v>
      </c>
      <c r="J203" s="3">
        <v>2</v>
      </c>
      <c r="K203" s="3">
        <v>4</v>
      </c>
      <c r="L203">
        <f>טבלה1[[#This Row],[ds_checkout]]-טבלה1[[#This Row],[ds_checkin]]</f>
        <v>4</v>
      </c>
      <c r="M203">
        <f>IF(ISBLANK(טבלה1[[#This Row],[ts_reply_at]]), "", (טבלה1[[#This Row],[ts_reply_at]] - טבלה1[[#This Row],[ts_contact_at]]) * 24)</f>
        <v>2.7350000000442378</v>
      </c>
      <c r="N203">
        <f>IF(ISBLANK(טבלה1[[#This Row],[ts_reply_at]]), 0, 1)</f>
        <v>1</v>
      </c>
      <c r="O203">
        <f>IF(ISBLANK(טבלה1[[#This Row],[ts_accepted_at]]), 0, 1)</f>
        <v>0</v>
      </c>
      <c r="P203">
        <f>IF(ISBLANK(טבלה1[[#This Row],[ts_booking_at]]), 0, 1)</f>
        <v>0</v>
      </c>
      <c r="Q203">
        <f>IF(ISBLANK(טבלה1[[#This Row],[ds_checkin]]), "", טבלה1[[#This Row],[ds_checkin]] - טבלה1[[#This Row],[ts_contact_at]])</f>
        <v>27.694444444445253</v>
      </c>
      <c r="R203" t="str">
        <f>IF(AND(ISBLANK(טבלה1[[#This Row],[ts_reply_at]]), NOT(ISBLANK(טבלה1[[#This Row],[ts_booking_at]]))), "Error: Booked without Reply", "OK")</f>
        <v>OK</v>
      </c>
      <c r="S203" t="s">
        <v>6019</v>
      </c>
    </row>
    <row r="204" spans="1:19" x14ac:dyDescent="0.25">
      <c r="A204" s="4" t="s">
        <v>430</v>
      </c>
      <c r="B204" s="4" t="s">
        <v>22</v>
      </c>
      <c r="C204" s="4" t="s">
        <v>23</v>
      </c>
      <c r="D204" s="1">
        <v>41915.720138888886</v>
      </c>
      <c r="E204" s="1">
        <v>41915.807789351849</v>
      </c>
      <c r="H204" s="2">
        <v>41946</v>
      </c>
      <c r="I204" s="2">
        <v>41950</v>
      </c>
      <c r="J204" s="3">
        <v>2</v>
      </c>
      <c r="K204" s="3">
        <v>4</v>
      </c>
      <c r="L204">
        <f>טבלה1[[#This Row],[ds_checkout]]-טבלה1[[#This Row],[ds_checkin]]</f>
        <v>4</v>
      </c>
      <c r="M204">
        <f>IF(ISBLANK(טבלה1[[#This Row],[ts_reply_at]]), "", (טבלה1[[#This Row],[ts_reply_at]] - טבלה1[[#This Row],[ts_contact_at]]) * 24)</f>
        <v>2.1036111111170612</v>
      </c>
      <c r="N204">
        <f>IF(ISBLANK(טבלה1[[#This Row],[ts_reply_at]]), 0, 1)</f>
        <v>1</v>
      </c>
      <c r="O204">
        <f>IF(ISBLANK(טבלה1[[#This Row],[ts_accepted_at]]), 0, 1)</f>
        <v>0</v>
      </c>
      <c r="P204">
        <f>IF(ISBLANK(טבלה1[[#This Row],[ts_booking_at]]), 0, 1)</f>
        <v>0</v>
      </c>
      <c r="Q204">
        <f>IF(ISBLANK(טבלה1[[#This Row],[ds_checkin]]), "", טבלה1[[#This Row],[ds_checkin]] - טבלה1[[#This Row],[ts_contact_at]])</f>
        <v>30.27986111111386</v>
      </c>
      <c r="R204" t="str">
        <f>IF(AND(ISBLANK(טבלה1[[#This Row],[ts_reply_at]]), NOT(ISBLANK(טבלה1[[#This Row],[ts_booking_at]]))), "Error: Booked without Reply", "OK")</f>
        <v>OK</v>
      </c>
      <c r="S204" t="s">
        <v>6019</v>
      </c>
    </row>
    <row r="205" spans="1:19" x14ac:dyDescent="0.25">
      <c r="A205" s="4" t="s">
        <v>430</v>
      </c>
      <c r="B205" s="4" t="s">
        <v>299</v>
      </c>
      <c r="C205" s="4" t="s">
        <v>437</v>
      </c>
      <c r="D205" s="1">
        <v>41912.910416666666</v>
      </c>
      <c r="H205" s="2">
        <v>41946</v>
      </c>
      <c r="I205" s="2">
        <v>41950</v>
      </c>
      <c r="J205" s="3">
        <v>2</v>
      </c>
      <c r="K205" s="3">
        <v>2</v>
      </c>
      <c r="L205">
        <f>טבלה1[[#This Row],[ds_checkout]]-טבלה1[[#This Row],[ds_checkin]]</f>
        <v>4</v>
      </c>
      <c r="M205" t="str">
        <f>IF(ISBLANK(טבלה1[[#This Row],[ts_reply_at]]), "", (טבלה1[[#This Row],[ts_reply_at]] - טבלה1[[#This Row],[ts_contact_at]]) * 24)</f>
        <v/>
      </c>
      <c r="N205">
        <f>IF(ISBLANK(טבלה1[[#This Row],[ts_reply_at]]), 0, 1)</f>
        <v>0</v>
      </c>
      <c r="O205">
        <f>IF(ISBLANK(טבלה1[[#This Row],[ts_accepted_at]]), 0, 1)</f>
        <v>0</v>
      </c>
      <c r="P205">
        <f>IF(ISBLANK(טבלה1[[#This Row],[ts_booking_at]]), 0, 1)</f>
        <v>0</v>
      </c>
      <c r="Q205">
        <f>IF(ISBLANK(טבלה1[[#This Row],[ds_checkin]]), "", טבלה1[[#This Row],[ds_checkin]] - טבלה1[[#This Row],[ts_contact_at]])</f>
        <v>33.089583333334303</v>
      </c>
      <c r="R205" t="str">
        <f>IF(AND(ISBLANK(טבלה1[[#This Row],[ts_reply_at]]), NOT(ISBLANK(טבלה1[[#This Row],[ts_booking_at]]))), "Error: Booked without Reply", "OK")</f>
        <v>OK</v>
      </c>
      <c r="S205" t="s">
        <v>6019</v>
      </c>
    </row>
    <row r="206" spans="1:19" x14ac:dyDescent="0.25">
      <c r="A206" s="4" t="s">
        <v>430</v>
      </c>
      <c r="B206" s="4" t="s">
        <v>438</v>
      </c>
      <c r="C206" s="4" t="s">
        <v>439</v>
      </c>
      <c r="D206" s="1">
        <v>41916.517361111109</v>
      </c>
      <c r="E206" s="1">
        <v>41918.255023148151</v>
      </c>
      <c r="H206" s="2">
        <v>41946</v>
      </c>
      <c r="I206" s="2">
        <v>41950</v>
      </c>
      <c r="J206" s="3">
        <v>2</v>
      </c>
      <c r="K206" s="3">
        <v>3</v>
      </c>
      <c r="L206">
        <f>טבלה1[[#This Row],[ds_checkout]]-טבלה1[[#This Row],[ds_checkin]]</f>
        <v>4</v>
      </c>
      <c r="M206">
        <f>IF(ISBLANK(טבלה1[[#This Row],[ts_reply_at]]), "", (טבלה1[[#This Row],[ts_reply_at]] - טבלה1[[#This Row],[ts_contact_at]]) * 24)</f>
        <v>41.703888888994697</v>
      </c>
      <c r="N206">
        <f>IF(ISBLANK(טבלה1[[#This Row],[ts_reply_at]]), 0, 1)</f>
        <v>1</v>
      </c>
      <c r="O206">
        <f>IF(ISBLANK(טבלה1[[#This Row],[ts_accepted_at]]), 0, 1)</f>
        <v>0</v>
      </c>
      <c r="P206">
        <f>IF(ISBLANK(טבלה1[[#This Row],[ts_booking_at]]), 0, 1)</f>
        <v>0</v>
      </c>
      <c r="Q206">
        <f>IF(ISBLANK(טבלה1[[#This Row],[ds_checkin]]), "", טבלה1[[#This Row],[ds_checkin]] - טבלה1[[#This Row],[ts_contact_at]])</f>
        <v>29.482638888890506</v>
      </c>
      <c r="R206" t="str">
        <f>IF(AND(ISBLANK(טבלה1[[#This Row],[ts_reply_at]]), NOT(ISBLANK(טבלה1[[#This Row],[ts_booking_at]]))), "Error: Booked without Reply", "OK")</f>
        <v>OK</v>
      </c>
      <c r="S206" t="s">
        <v>6019</v>
      </c>
    </row>
    <row r="207" spans="1:19" x14ac:dyDescent="0.25">
      <c r="A207" s="4" t="s">
        <v>430</v>
      </c>
      <c r="B207" s="4" t="s">
        <v>169</v>
      </c>
      <c r="C207" s="4" t="s">
        <v>170</v>
      </c>
      <c r="D207" s="1">
        <v>41918.307638888888</v>
      </c>
      <c r="H207" s="2">
        <v>41946</v>
      </c>
      <c r="I207" s="2">
        <v>41950</v>
      </c>
      <c r="J207" s="3">
        <v>2</v>
      </c>
      <c r="K207" s="3">
        <v>2</v>
      </c>
      <c r="L207">
        <f>טבלה1[[#This Row],[ds_checkout]]-טבלה1[[#This Row],[ds_checkin]]</f>
        <v>4</v>
      </c>
      <c r="M207" t="str">
        <f>IF(ISBLANK(טבלה1[[#This Row],[ts_reply_at]]), "", (טבלה1[[#This Row],[ts_reply_at]] - טבלה1[[#This Row],[ts_contact_at]]) * 24)</f>
        <v/>
      </c>
      <c r="N207">
        <f>IF(ISBLANK(טבלה1[[#This Row],[ts_reply_at]]), 0, 1)</f>
        <v>0</v>
      </c>
      <c r="O207">
        <f>IF(ISBLANK(טבלה1[[#This Row],[ts_accepted_at]]), 0, 1)</f>
        <v>0</v>
      </c>
      <c r="P207">
        <f>IF(ISBLANK(טבלה1[[#This Row],[ts_booking_at]]), 0, 1)</f>
        <v>0</v>
      </c>
      <c r="Q207">
        <f>IF(ISBLANK(טבלה1[[#This Row],[ds_checkin]]), "", טבלה1[[#This Row],[ds_checkin]] - טבלה1[[#This Row],[ts_contact_at]])</f>
        <v>27.692361111112405</v>
      </c>
      <c r="R207" t="str">
        <f>IF(AND(ISBLANK(טבלה1[[#This Row],[ts_reply_at]]), NOT(ISBLANK(טבלה1[[#This Row],[ts_booking_at]]))), "Error: Booked without Reply", "OK")</f>
        <v>OK</v>
      </c>
      <c r="S207" t="s">
        <v>6019</v>
      </c>
    </row>
    <row r="208" spans="1:19" x14ac:dyDescent="0.25">
      <c r="A208" s="4" t="s">
        <v>440</v>
      </c>
      <c r="B208" s="4" t="s">
        <v>441</v>
      </c>
      <c r="C208" s="4" t="s">
        <v>442</v>
      </c>
      <c r="D208" s="1">
        <v>41911.961111111108</v>
      </c>
      <c r="H208" s="2">
        <v>41918</v>
      </c>
      <c r="I208" s="2">
        <v>41919</v>
      </c>
      <c r="J208" s="3">
        <v>1</v>
      </c>
      <c r="K208" s="3">
        <v>1</v>
      </c>
      <c r="L208">
        <f>טבלה1[[#This Row],[ds_checkout]]-טבלה1[[#This Row],[ds_checkin]]</f>
        <v>1</v>
      </c>
      <c r="M208" t="str">
        <f>IF(ISBLANK(טבלה1[[#This Row],[ts_reply_at]]), "", (טבלה1[[#This Row],[ts_reply_at]] - טבלה1[[#This Row],[ts_contact_at]]) * 24)</f>
        <v/>
      </c>
      <c r="N208">
        <f>IF(ISBLANK(טבלה1[[#This Row],[ts_reply_at]]), 0, 1)</f>
        <v>0</v>
      </c>
      <c r="O208">
        <f>IF(ISBLANK(טבלה1[[#This Row],[ts_accepted_at]]), 0, 1)</f>
        <v>0</v>
      </c>
      <c r="P208">
        <f>IF(ISBLANK(טבלה1[[#This Row],[ts_booking_at]]), 0, 1)</f>
        <v>0</v>
      </c>
      <c r="Q208">
        <f>IF(ISBLANK(טבלה1[[#This Row],[ds_checkin]]), "", טבלה1[[#This Row],[ds_checkin]] - טבלה1[[#This Row],[ts_contact_at]])</f>
        <v>6.038888888891961</v>
      </c>
      <c r="R208" t="str">
        <f>IF(AND(ISBLANK(טבלה1[[#This Row],[ts_reply_at]]), NOT(ISBLANK(טבלה1[[#This Row],[ts_booking_at]]))), "Error: Booked without Reply", "OK")</f>
        <v>OK</v>
      </c>
      <c r="S208" t="s">
        <v>6021</v>
      </c>
    </row>
    <row r="209" spans="1:19" x14ac:dyDescent="0.25">
      <c r="A209" s="4" t="s">
        <v>443</v>
      </c>
      <c r="B209" s="4" t="s">
        <v>444</v>
      </c>
      <c r="C209" s="4" t="s">
        <v>445</v>
      </c>
      <c r="D209" s="1">
        <v>41920.6875</v>
      </c>
      <c r="E209" s="1">
        <v>41920.71193287037</v>
      </c>
      <c r="H209" s="2">
        <v>42078</v>
      </c>
      <c r="I209" s="2">
        <v>42081</v>
      </c>
      <c r="J209" s="3">
        <v>4</v>
      </c>
      <c r="K209" s="3">
        <v>4</v>
      </c>
      <c r="L209">
        <f>טבלה1[[#This Row],[ds_checkout]]-טבלה1[[#This Row],[ds_checkin]]</f>
        <v>3</v>
      </c>
      <c r="M209">
        <f>IF(ISBLANK(טבלה1[[#This Row],[ts_reply_at]]), "", (טבלה1[[#This Row],[ts_reply_at]] - טבלה1[[#This Row],[ts_contact_at]]) * 24)</f>
        <v>0.58638888888526708</v>
      </c>
      <c r="N209">
        <f>IF(ISBLANK(טבלה1[[#This Row],[ts_reply_at]]), 0, 1)</f>
        <v>1</v>
      </c>
      <c r="O209">
        <f>IF(ISBLANK(טבלה1[[#This Row],[ts_accepted_at]]), 0, 1)</f>
        <v>0</v>
      </c>
      <c r="P209">
        <f>IF(ISBLANK(טבלה1[[#This Row],[ts_booking_at]]), 0, 1)</f>
        <v>0</v>
      </c>
      <c r="Q209">
        <f>IF(ISBLANK(טבלה1[[#This Row],[ds_checkin]]), "", טבלה1[[#This Row],[ds_checkin]] - טבלה1[[#This Row],[ts_contact_at]])</f>
        <v>157.3125</v>
      </c>
      <c r="R209" t="str">
        <f>IF(AND(ISBLANK(טבלה1[[#This Row],[ts_reply_at]]), NOT(ISBLANK(טבלה1[[#This Row],[ts_booking_at]]))), "Error: Booked without Reply", "OK")</f>
        <v>OK</v>
      </c>
      <c r="S209" t="s">
        <v>6019</v>
      </c>
    </row>
    <row r="210" spans="1:19" x14ac:dyDescent="0.25">
      <c r="A210" s="4" t="s">
        <v>443</v>
      </c>
      <c r="B210" s="4" t="s">
        <v>446</v>
      </c>
      <c r="C210" s="4" t="s">
        <v>447</v>
      </c>
      <c r="D210" s="1">
        <v>41924.667361111111</v>
      </c>
      <c r="E210" s="1">
        <v>41924.839189814818</v>
      </c>
      <c r="H210" s="2">
        <v>42078</v>
      </c>
      <c r="I210" s="2">
        <v>42081</v>
      </c>
      <c r="J210" s="3">
        <v>4</v>
      </c>
      <c r="K210" s="3">
        <v>3</v>
      </c>
      <c r="L210">
        <f>טבלה1[[#This Row],[ds_checkout]]-טבלה1[[#This Row],[ds_checkin]]</f>
        <v>3</v>
      </c>
      <c r="M210">
        <f>IF(ISBLANK(טבלה1[[#This Row],[ts_reply_at]]), "", (טבלה1[[#This Row],[ts_reply_at]] - טבלה1[[#This Row],[ts_contact_at]]) * 24)</f>
        <v>4.1238888889783993</v>
      </c>
      <c r="N210">
        <f>IF(ISBLANK(טבלה1[[#This Row],[ts_reply_at]]), 0, 1)</f>
        <v>1</v>
      </c>
      <c r="O210">
        <f>IF(ISBLANK(טבלה1[[#This Row],[ts_accepted_at]]), 0, 1)</f>
        <v>0</v>
      </c>
      <c r="P210">
        <f>IF(ISBLANK(טבלה1[[#This Row],[ts_booking_at]]), 0, 1)</f>
        <v>0</v>
      </c>
      <c r="Q210">
        <f>IF(ISBLANK(טבלה1[[#This Row],[ds_checkin]]), "", טבלה1[[#This Row],[ds_checkin]] - טבלה1[[#This Row],[ts_contact_at]])</f>
        <v>153.33263888888905</v>
      </c>
      <c r="R210" t="str">
        <f>IF(AND(ISBLANK(טבלה1[[#This Row],[ts_reply_at]]), NOT(ISBLANK(טבלה1[[#This Row],[ts_booking_at]]))), "Error: Booked without Reply", "OK")</f>
        <v>OK</v>
      </c>
      <c r="S210" t="s">
        <v>6019</v>
      </c>
    </row>
    <row r="211" spans="1:19" x14ac:dyDescent="0.25">
      <c r="A211" s="4" t="s">
        <v>448</v>
      </c>
      <c r="B211" s="4" t="s">
        <v>15</v>
      </c>
      <c r="C211" s="4" t="s">
        <v>16</v>
      </c>
      <c r="D211" s="1">
        <v>41934.53402777778</v>
      </c>
      <c r="E211" s="1">
        <v>41934.552048611113</v>
      </c>
      <c r="F211" s="1">
        <v>41934.573344907411</v>
      </c>
      <c r="G211" s="1">
        <v>41934.573344907411</v>
      </c>
      <c r="H211" s="2">
        <v>41947</v>
      </c>
      <c r="I211" s="2">
        <v>41949</v>
      </c>
      <c r="J211" s="3">
        <v>1</v>
      </c>
      <c r="K211" s="3">
        <v>15</v>
      </c>
      <c r="L211">
        <f>טבלה1[[#This Row],[ds_checkout]]-טבלה1[[#This Row],[ds_checkin]]</f>
        <v>2</v>
      </c>
      <c r="M211">
        <f>IF(ISBLANK(טבלה1[[#This Row],[ts_reply_at]]), "", (טבלה1[[#This Row],[ts_reply_at]] - טבלה1[[#This Row],[ts_contact_at]]) * 24)</f>
        <v>0.43249999999534339</v>
      </c>
      <c r="N211">
        <f>IF(ISBLANK(טבלה1[[#This Row],[ts_reply_at]]), 0, 1)</f>
        <v>1</v>
      </c>
      <c r="O211">
        <f>IF(ISBLANK(טבלה1[[#This Row],[ts_accepted_at]]), 0, 1)</f>
        <v>1</v>
      </c>
      <c r="P211">
        <f>IF(ISBLANK(טבלה1[[#This Row],[ts_booking_at]]), 0, 1)</f>
        <v>1</v>
      </c>
      <c r="Q211">
        <f>IF(ISBLANK(טבלה1[[#This Row],[ds_checkin]]), "", טבלה1[[#This Row],[ds_checkin]] - טבלה1[[#This Row],[ts_contact_at]])</f>
        <v>12.465972222220444</v>
      </c>
      <c r="R211" t="str">
        <f>IF(AND(ISBLANK(טבלה1[[#This Row],[ts_reply_at]]), NOT(ISBLANK(טבלה1[[#This Row],[ts_booking_at]]))), "Error: Booked without Reply", "OK")</f>
        <v>OK</v>
      </c>
      <c r="S211" t="s">
        <v>6021</v>
      </c>
    </row>
    <row r="212" spans="1:19" x14ac:dyDescent="0.25">
      <c r="A212" s="4" t="s">
        <v>448</v>
      </c>
      <c r="B212" s="4" t="s">
        <v>449</v>
      </c>
      <c r="C212" s="4" t="s">
        <v>450</v>
      </c>
      <c r="D212" s="1">
        <v>41927.619444444441</v>
      </c>
      <c r="E212" s="1">
        <v>41927.653715277775</v>
      </c>
      <c r="H212" s="2">
        <v>41947</v>
      </c>
      <c r="I212" s="2">
        <v>41949</v>
      </c>
      <c r="J212" s="3">
        <v>1</v>
      </c>
      <c r="K212" s="3">
        <v>3</v>
      </c>
      <c r="L212">
        <f>טבלה1[[#This Row],[ds_checkout]]-טבלה1[[#This Row],[ds_checkin]]</f>
        <v>2</v>
      </c>
      <c r="M212">
        <f>IF(ISBLANK(טבלה1[[#This Row],[ts_reply_at]]), "", (טבלה1[[#This Row],[ts_reply_at]] - טבלה1[[#This Row],[ts_contact_at]]) * 24)</f>
        <v>0.82250000000931323</v>
      </c>
      <c r="N212">
        <f>IF(ISBLANK(טבלה1[[#This Row],[ts_reply_at]]), 0, 1)</f>
        <v>1</v>
      </c>
      <c r="O212">
        <f>IF(ISBLANK(טבלה1[[#This Row],[ts_accepted_at]]), 0, 1)</f>
        <v>0</v>
      </c>
      <c r="P212">
        <f>IF(ISBLANK(טבלה1[[#This Row],[ts_booking_at]]), 0, 1)</f>
        <v>0</v>
      </c>
      <c r="Q212">
        <f>IF(ISBLANK(טבלה1[[#This Row],[ds_checkin]]), "", טבלה1[[#This Row],[ds_checkin]] - טבלה1[[#This Row],[ts_contact_at]])</f>
        <v>19.380555555559113</v>
      </c>
      <c r="R212" t="str">
        <f>IF(AND(ISBLANK(טבלה1[[#This Row],[ts_reply_at]]), NOT(ISBLANK(טבלה1[[#This Row],[ts_booking_at]]))), "Error: Booked without Reply", "OK")</f>
        <v>OK</v>
      </c>
      <c r="S212" t="s">
        <v>6021</v>
      </c>
    </row>
    <row r="213" spans="1:19" x14ac:dyDescent="0.25">
      <c r="A213" s="4" t="s">
        <v>448</v>
      </c>
      <c r="B213" s="4" t="s">
        <v>451</v>
      </c>
      <c r="C213" s="4" t="s">
        <v>452</v>
      </c>
      <c r="D213" s="1">
        <v>41934.354166666664</v>
      </c>
      <c r="E213" s="1">
        <v>41934.358402777776</v>
      </c>
      <c r="H213" s="2">
        <v>41947</v>
      </c>
      <c r="I213" s="2">
        <v>41949</v>
      </c>
      <c r="J213" s="3">
        <v>1</v>
      </c>
      <c r="K213" s="3">
        <v>2</v>
      </c>
      <c r="L213">
        <f>טבלה1[[#This Row],[ds_checkout]]-טבלה1[[#This Row],[ds_checkin]]</f>
        <v>2</v>
      </c>
      <c r="M213">
        <f>IF(ISBLANK(טבלה1[[#This Row],[ts_reply_at]]), "", (טבלה1[[#This Row],[ts_reply_at]] - טבלה1[[#This Row],[ts_contact_at]]) * 24)</f>
        <v>0.10166666668374091</v>
      </c>
      <c r="N213">
        <f>IF(ISBLANK(טבלה1[[#This Row],[ts_reply_at]]), 0, 1)</f>
        <v>1</v>
      </c>
      <c r="O213">
        <f>IF(ISBLANK(טבלה1[[#This Row],[ts_accepted_at]]), 0, 1)</f>
        <v>0</v>
      </c>
      <c r="P213">
        <f>IF(ISBLANK(טבלה1[[#This Row],[ts_booking_at]]), 0, 1)</f>
        <v>0</v>
      </c>
      <c r="Q213">
        <f>IF(ISBLANK(טבלה1[[#This Row],[ds_checkin]]), "", טבלה1[[#This Row],[ds_checkin]] - טבלה1[[#This Row],[ts_contact_at]])</f>
        <v>12.645833333335759</v>
      </c>
      <c r="R213" t="str">
        <f>IF(AND(ISBLANK(טבלה1[[#This Row],[ts_reply_at]]), NOT(ISBLANK(טבלה1[[#This Row],[ts_booking_at]]))), "Error: Booked without Reply", "OK")</f>
        <v>OK</v>
      </c>
      <c r="S213" t="s">
        <v>6021</v>
      </c>
    </row>
    <row r="214" spans="1:19" x14ac:dyDescent="0.25">
      <c r="A214" s="4" t="s">
        <v>453</v>
      </c>
      <c r="B214" s="4" t="s">
        <v>454</v>
      </c>
      <c r="C214" s="4" t="s">
        <v>455</v>
      </c>
      <c r="D214" s="1">
        <v>41924.412499999999</v>
      </c>
      <c r="E214" s="1">
        <v>41924.449340277781</v>
      </c>
      <c r="F214" s="1">
        <v>41924.711053240739</v>
      </c>
      <c r="G214" s="1">
        <v>41925.779803240737</v>
      </c>
      <c r="H214" s="2">
        <v>42108</v>
      </c>
      <c r="I214" s="2">
        <v>42111</v>
      </c>
      <c r="J214" s="3">
        <v>4</v>
      </c>
      <c r="K214" s="3">
        <v>5</v>
      </c>
      <c r="L214">
        <f>טבלה1[[#This Row],[ds_checkout]]-טבלה1[[#This Row],[ds_checkin]]</f>
        <v>3</v>
      </c>
      <c r="M214">
        <f>IF(ISBLANK(טבלה1[[#This Row],[ts_reply_at]]), "", (טבלה1[[#This Row],[ts_reply_at]] - טבלה1[[#This Row],[ts_contact_at]]) * 24)</f>
        <v>0.88416666677221656</v>
      </c>
      <c r="N214">
        <f>IF(ISBLANK(טבלה1[[#This Row],[ts_reply_at]]), 0, 1)</f>
        <v>1</v>
      </c>
      <c r="O214">
        <f>IF(ISBLANK(טבלה1[[#This Row],[ts_accepted_at]]), 0, 1)</f>
        <v>1</v>
      </c>
      <c r="P214">
        <f>IF(ISBLANK(טבלה1[[#This Row],[ts_booking_at]]), 0, 1)</f>
        <v>1</v>
      </c>
      <c r="Q214">
        <f>IF(ISBLANK(טבלה1[[#This Row],[ds_checkin]]), "", טבלה1[[#This Row],[ds_checkin]] - טבלה1[[#This Row],[ts_contact_at]])</f>
        <v>183.58750000000146</v>
      </c>
      <c r="R214" t="str">
        <f>IF(AND(ISBLANK(טבלה1[[#This Row],[ts_reply_at]]), NOT(ISBLANK(טבלה1[[#This Row],[ts_booking_at]]))), "Error: Booked without Reply", "OK")</f>
        <v>OK</v>
      </c>
      <c r="S214" t="s">
        <v>6026</v>
      </c>
    </row>
    <row r="215" spans="1:19" x14ac:dyDescent="0.25">
      <c r="A215" s="4" t="s">
        <v>456</v>
      </c>
      <c r="B215" s="4" t="s">
        <v>236</v>
      </c>
      <c r="C215" s="4" t="s">
        <v>237</v>
      </c>
      <c r="D215" s="1">
        <v>41911.59375</v>
      </c>
      <c r="E215" s="1">
        <v>41911.670983796299</v>
      </c>
      <c r="F215" s="1">
        <v>41911.670983796299</v>
      </c>
      <c r="H215" s="2">
        <v>41929</v>
      </c>
      <c r="I215" s="2">
        <v>41934</v>
      </c>
      <c r="J215" s="3">
        <v>3</v>
      </c>
      <c r="K215" s="3">
        <v>7</v>
      </c>
      <c r="L215">
        <f>טבלה1[[#This Row],[ds_checkout]]-טבלה1[[#This Row],[ds_checkin]]</f>
        <v>5</v>
      </c>
      <c r="M215">
        <f>IF(ISBLANK(טבלה1[[#This Row],[ts_reply_at]]), "", (טבלה1[[#This Row],[ts_reply_at]] - טבלה1[[#This Row],[ts_contact_at]]) * 24)</f>
        <v>1.8536111111752689</v>
      </c>
      <c r="N215">
        <f>IF(ISBLANK(טבלה1[[#This Row],[ts_reply_at]]), 0, 1)</f>
        <v>1</v>
      </c>
      <c r="O215">
        <f>IF(ISBLANK(טבלה1[[#This Row],[ts_accepted_at]]), 0, 1)</f>
        <v>1</v>
      </c>
      <c r="P215">
        <f>IF(ISBLANK(טבלה1[[#This Row],[ts_booking_at]]), 0, 1)</f>
        <v>0</v>
      </c>
      <c r="Q215">
        <f>IF(ISBLANK(טבלה1[[#This Row],[ds_checkin]]), "", טבלה1[[#This Row],[ds_checkin]] - טבלה1[[#This Row],[ts_contact_at]])</f>
        <v>17.40625</v>
      </c>
      <c r="R215" t="str">
        <f>IF(AND(ISBLANK(טבלה1[[#This Row],[ts_reply_at]]), NOT(ISBLANK(טבלה1[[#This Row],[ts_booking_at]]))), "Error: Booked without Reply", "OK")</f>
        <v>OK</v>
      </c>
      <c r="S215" t="s">
        <v>6029</v>
      </c>
    </row>
    <row r="216" spans="1:19" x14ac:dyDescent="0.25">
      <c r="A216" s="4" t="s">
        <v>457</v>
      </c>
      <c r="B216" s="4" t="s">
        <v>359</v>
      </c>
      <c r="C216" s="4" t="s">
        <v>360</v>
      </c>
      <c r="D216" s="1">
        <v>41920.85833333333</v>
      </c>
      <c r="E216" s="1">
        <v>41921.728796296295</v>
      </c>
      <c r="H216" s="2">
        <v>41923</v>
      </c>
      <c r="I216" s="2">
        <v>41924</v>
      </c>
      <c r="J216" s="3">
        <v>1</v>
      </c>
      <c r="K216" s="3">
        <v>4</v>
      </c>
      <c r="L216">
        <f>טבלה1[[#This Row],[ds_checkout]]-טבלה1[[#This Row],[ds_checkin]]</f>
        <v>1</v>
      </c>
      <c r="M216">
        <f>IF(ISBLANK(טבלה1[[#This Row],[ts_reply_at]]), "", (טבלה1[[#This Row],[ts_reply_at]] - טבלה1[[#This Row],[ts_contact_at]]) * 24)</f>
        <v>20.891111111151986</v>
      </c>
      <c r="N216">
        <f>IF(ISBLANK(טבלה1[[#This Row],[ts_reply_at]]), 0, 1)</f>
        <v>1</v>
      </c>
      <c r="O216">
        <f>IF(ISBLANK(טבלה1[[#This Row],[ts_accepted_at]]), 0, 1)</f>
        <v>0</v>
      </c>
      <c r="P216">
        <f>IF(ISBLANK(טבלה1[[#This Row],[ts_booking_at]]), 0, 1)</f>
        <v>0</v>
      </c>
      <c r="Q216">
        <f>IF(ISBLANK(טבלה1[[#This Row],[ds_checkin]]), "", טבלה1[[#This Row],[ds_checkin]] - טבלה1[[#This Row],[ts_contact_at]])</f>
        <v>2.1416666666700621</v>
      </c>
      <c r="R216" t="str">
        <f>IF(AND(ISBLANK(טבלה1[[#This Row],[ts_reply_at]]), NOT(ISBLANK(טבלה1[[#This Row],[ts_booking_at]]))), "Error: Booked without Reply", "OK")</f>
        <v>OK</v>
      </c>
      <c r="S216" t="s">
        <v>6022</v>
      </c>
    </row>
    <row r="217" spans="1:19" x14ac:dyDescent="0.25">
      <c r="A217" s="4" t="s">
        <v>458</v>
      </c>
      <c r="B217" s="4" t="s">
        <v>159</v>
      </c>
      <c r="C217" s="4" t="s">
        <v>459</v>
      </c>
      <c r="D217" s="1">
        <v>41925.670138888891</v>
      </c>
      <c r="E217" s="1">
        <v>41925.883668981478</v>
      </c>
      <c r="H217" s="2">
        <v>42079</v>
      </c>
      <c r="I217" s="2">
        <v>42082</v>
      </c>
      <c r="J217" s="3">
        <v>12</v>
      </c>
      <c r="K217" s="3">
        <v>2</v>
      </c>
      <c r="L217">
        <f>טבלה1[[#This Row],[ds_checkout]]-טבלה1[[#This Row],[ds_checkin]]</f>
        <v>3</v>
      </c>
      <c r="M217">
        <f>IF(ISBLANK(טבלה1[[#This Row],[ts_reply_at]]), "", (טבלה1[[#This Row],[ts_reply_at]] - טבלה1[[#This Row],[ts_contact_at]]) * 24)</f>
        <v>5.1247222220990807</v>
      </c>
      <c r="N217">
        <f>IF(ISBLANK(טבלה1[[#This Row],[ts_reply_at]]), 0, 1)</f>
        <v>1</v>
      </c>
      <c r="O217">
        <f>IF(ISBLANK(טבלה1[[#This Row],[ts_accepted_at]]), 0, 1)</f>
        <v>0</v>
      </c>
      <c r="P217">
        <f>IF(ISBLANK(טבלה1[[#This Row],[ts_booking_at]]), 0, 1)</f>
        <v>0</v>
      </c>
      <c r="Q217">
        <f>IF(ISBLANK(טבלה1[[#This Row],[ds_checkin]]), "", טבלה1[[#This Row],[ds_checkin]] - טבלה1[[#This Row],[ts_contact_at]])</f>
        <v>153.32986111110949</v>
      </c>
      <c r="R217" t="str">
        <f>IF(AND(ISBLANK(טבלה1[[#This Row],[ts_reply_at]]), NOT(ISBLANK(טבלה1[[#This Row],[ts_booking_at]]))), "Error: Booked without Reply", "OK")</f>
        <v>OK</v>
      </c>
      <c r="S217" t="s">
        <v>6019</v>
      </c>
    </row>
    <row r="218" spans="1:19" x14ac:dyDescent="0.25">
      <c r="A218" s="4" t="s">
        <v>458</v>
      </c>
      <c r="B218" s="4" t="s">
        <v>460</v>
      </c>
      <c r="C218" s="4" t="s">
        <v>461</v>
      </c>
      <c r="D218" s="1">
        <v>41925.679166666669</v>
      </c>
      <c r="E218" s="1">
        <v>41925.694791666669</v>
      </c>
      <c r="H218" s="2">
        <v>42079</v>
      </c>
      <c r="I218" s="2">
        <v>42082</v>
      </c>
      <c r="J218" s="3">
        <v>12</v>
      </c>
      <c r="K218" s="3">
        <v>2</v>
      </c>
      <c r="L218">
        <f>טבלה1[[#This Row],[ds_checkout]]-טבלה1[[#This Row],[ds_checkin]]</f>
        <v>3</v>
      </c>
      <c r="M218">
        <f>IF(ISBLANK(טבלה1[[#This Row],[ts_reply_at]]), "", (טבלה1[[#This Row],[ts_reply_at]] - טבלה1[[#This Row],[ts_contact_at]]) * 24)</f>
        <v>0.375</v>
      </c>
      <c r="N218">
        <f>IF(ISBLANK(טבלה1[[#This Row],[ts_reply_at]]), 0, 1)</f>
        <v>1</v>
      </c>
      <c r="O218">
        <f>IF(ISBLANK(טבלה1[[#This Row],[ts_accepted_at]]), 0, 1)</f>
        <v>0</v>
      </c>
      <c r="P218">
        <f>IF(ISBLANK(טבלה1[[#This Row],[ts_booking_at]]), 0, 1)</f>
        <v>0</v>
      </c>
      <c r="Q218">
        <f>IF(ISBLANK(טבלה1[[#This Row],[ds_checkin]]), "", טבלה1[[#This Row],[ds_checkin]] - טבלה1[[#This Row],[ts_contact_at]])</f>
        <v>153.32083333333139</v>
      </c>
      <c r="R218" t="str">
        <f>IF(AND(ISBLANK(טבלה1[[#This Row],[ts_reply_at]]), NOT(ISBLANK(טבלה1[[#This Row],[ts_booking_at]]))), "Error: Booked without Reply", "OK")</f>
        <v>OK</v>
      </c>
      <c r="S218" t="s">
        <v>6019</v>
      </c>
    </row>
    <row r="219" spans="1:19" x14ac:dyDescent="0.25">
      <c r="A219" s="4" t="s">
        <v>462</v>
      </c>
      <c r="B219" s="4" t="s">
        <v>463</v>
      </c>
      <c r="C219" s="4" t="s">
        <v>464</v>
      </c>
      <c r="D219" s="1">
        <v>41928.405555555553</v>
      </c>
      <c r="E219" s="1">
        <v>41928.823495370372</v>
      </c>
      <c r="F219" s="1">
        <v>41928.823495370372</v>
      </c>
      <c r="G219" s="1">
        <v>41928.823495370372</v>
      </c>
      <c r="H219" s="2">
        <v>41950</v>
      </c>
      <c r="I219" s="2">
        <v>41953</v>
      </c>
      <c r="J219" s="3">
        <v>2</v>
      </c>
      <c r="K219" s="3">
        <v>8</v>
      </c>
      <c r="L219">
        <f>טבלה1[[#This Row],[ds_checkout]]-טבלה1[[#This Row],[ds_checkin]]</f>
        <v>3</v>
      </c>
      <c r="M219">
        <f>IF(ISBLANK(טבלה1[[#This Row],[ts_reply_at]]), "", (טבלה1[[#This Row],[ts_reply_at]] - טבלה1[[#This Row],[ts_contact_at]]) * 24)</f>
        <v>10.030555555655155</v>
      </c>
      <c r="N219">
        <f>IF(ISBLANK(טבלה1[[#This Row],[ts_reply_at]]), 0, 1)</f>
        <v>1</v>
      </c>
      <c r="O219">
        <f>IF(ISBLANK(טבלה1[[#This Row],[ts_accepted_at]]), 0, 1)</f>
        <v>1</v>
      </c>
      <c r="P219">
        <f>IF(ISBLANK(טבלה1[[#This Row],[ts_booking_at]]), 0, 1)</f>
        <v>1</v>
      </c>
      <c r="Q219">
        <f>IF(ISBLANK(טבלה1[[#This Row],[ds_checkin]]), "", טבלה1[[#This Row],[ds_checkin]] - טבלה1[[#This Row],[ts_contact_at]])</f>
        <v>21.594444444446708</v>
      </c>
      <c r="R219" t="str">
        <f>IF(AND(ISBLANK(טבלה1[[#This Row],[ts_reply_at]]), NOT(ISBLANK(טבלה1[[#This Row],[ts_booking_at]]))), "Error: Booked without Reply", "OK")</f>
        <v>OK</v>
      </c>
      <c r="S219" t="s">
        <v>6031</v>
      </c>
    </row>
    <row r="220" spans="1:19" x14ac:dyDescent="0.25">
      <c r="A220" s="4" t="s">
        <v>465</v>
      </c>
      <c r="B220" s="4" t="s">
        <v>466</v>
      </c>
      <c r="C220" s="4" t="s">
        <v>467</v>
      </c>
      <c r="D220" s="1">
        <v>41936.415277777778</v>
      </c>
      <c r="E220" s="1">
        <v>41936.580868055556</v>
      </c>
      <c r="F220" s="1">
        <v>41936.580868055556</v>
      </c>
      <c r="G220" s="1">
        <v>41937.424189814818</v>
      </c>
      <c r="H220" s="2">
        <v>41950</v>
      </c>
      <c r="I220" s="2">
        <v>41954</v>
      </c>
      <c r="J220" s="3">
        <v>3</v>
      </c>
      <c r="K220" s="3">
        <v>26</v>
      </c>
      <c r="L220">
        <f>טבלה1[[#This Row],[ds_checkout]]-טבלה1[[#This Row],[ds_checkin]]</f>
        <v>4</v>
      </c>
      <c r="M220">
        <f>IF(ISBLANK(טבלה1[[#This Row],[ts_reply_at]]), "", (טבלה1[[#This Row],[ts_reply_at]] - טבלה1[[#This Row],[ts_contact_at]]) * 24)</f>
        <v>3.9741666666814126</v>
      </c>
      <c r="N220">
        <f>IF(ISBLANK(טבלה1[[#This Row],[ts_reply_at]]), 0, 1)</f>
        <v>1</v>
      </c>
      <c r="O220">
        <f>IF(ISBLANK(טבלה1[[#This Row],[ts_accepted_at]]), 0, 1)</f>
        <v>1</v>
      </c>
      <c r="P220">
        <f>IF(ISBLANK(טבלה1[[#This Row],[ts_booking_at]]), 0, 1)</f>
        <v>1</v>
      </c>
      <c r="Q220">
        <f>IF(ISBLANK(טבלה1[[#This Row],[ds_checkin]]), "", טבלה1[[#This Row],[ds_checkin]] - טבלה1[[#This Row],[ts_contact_at]])</f>
        <v>13.584722222221899</v>
      </c>
      <c r="R220" t="str">
        <f>IF(AND(ISBLANK(טבלה1[[#This Row],[ts_reply_at]]), NOT(ISBLANK(טבלה1[[#This Row],[ts_booking_at]]))), "Error: Booked without Reply", "OK")</f>
        <v>OK</v>
      </c>
      <c r="S220" t="s">
        <v>6026</v>
      </c>
    </row>
    <row r="221" spans="1:19" x14ac:dyDescent="0.25">
      <c r="A221" s="4" t="s">
        <v>465</v>
      </c>
      <c r="B221" s="4" t="s">
        <v>468</v>
      </c>
      <c r="C221" s="4" t="s">
        <v>469</v>
      </c>
      <c r="D221" s="1">
        <v>41926.788888888892</v>
      </c>
      <c r="E221" s="1">
        <v>41926.791018518517</v>
      </c>
      <c r="F221" s="1">
        <v>41926.791018518517</v>
      </c>
      <c r="H221" s="2">
        <v>41950</v>
      </c>
      <c r="I221" s="2">
        <v>41954</v>
      </c>
      <c r="J221" s="3">
        <v>3</v>
      </c>
      <c r="K221" s="3">
        <v>4</v>
      </c>
      <c r="L221">
        <f>טבלה1[[#This Row],[ds_checkout]]-טבלה1[[#This Row],[ds_checkin]]</f>
        <v>4</v>
      </c>
      <c r="M221">
        <f>IF(ISBLANK(טבלה1[[#This Row],[ts_reply_at]]), "", (טבלה1[[#This Row],[ts_reply_at]] - טבלה1[[#This Row],[ts_contact_at]]) * 24)</f>
        <v>5.1111111009959131E-2</v>
      </c>
      <c r="N221">
        <f>IF(ISBLANK(טבלה1[[#This Row],[ts_reply_at]]), 0, 1)</f>
        <v>1</v>
      </c>
      <c r="O221">
        <f>IF(ISBLANK(טבלה1[[#This Row],[ts_accepted_at]]), 0, 1)</f>
        <v>1</v>
      </c>
      <c r="P221">
        <f>IF(ISBLANK(טבלה1[[#This Row],[ts_booking_at]]), 0, 1)</f>
        <v>0</v>
      </c>
      <c r="Q221">
        <f>IF(ISBLANK(טבלה1[[#This Row],[ds_checkin]]), "", טבלה1[[#This Row],[ds_checkin]] - טבלה1[[#This Row],[ts_contact_at]])</f>
        <v>23.211111111108039</v>
      </c>
      <c r="R221" t="str">
        <f>IF(AND(ISBLANK(טבלה1[[#This Row],[ts_reply_at]]), NOT(ISBLANK(טבלה1[[#This Row],[ts_booking_at]]))), "Error: Booked without Reply", "OK")</f>
        <v>OK</v>
      </c>
      <c r="S221" t="s">
        <v>6026</v>
      </c>
    </row>
    <row r="222" spans="1:19" x14ac:dyDescent="0.25">
      <c r="A222" s="4" t="s">
        <v>465</v>
      </c>
      <c r="B222" s="4" t="s">
        <v>18</v>
      </c>
      <c r="C222" s="4" t="s">
        <v>19</v>
      </c>
      <c r="D222" s="1">
        <v>41926.788194444445</v>
      </c>
      <c r="E222" s="1">
        <v>41927.55195601852</v>
      </c>
      <c r="H222" s="2">
        <v>41950</v>
      </c>
      <c r="I222" s="2">
        <v>41954</v>
      </c>
      <c r="J222" s="3">
        <v>3</v>
      </c>
      <c r="K222" s="3">
        <v>15</v>
      </c>
      <c r="L222">
        <f>טבלה1[[#This Row],[ds_checkout]]-טבלה1[[#This Row],[ds_checkin]]</f>
        <v>4</v>
      </c>
      <c r="M222">
        <f>IF(ISBLANK(טבלה1[[#This Row],[ts_reply_at]]), "", (טבלה1[[#This Row],[ts_reply_at]] - טבלה1[[#This Row],[ts_contact_at]]) * 24)</f>
        <v>18.330277777800802</v>
      </c>
      <c r="N222">
        <f>IF(ISBLANK(טבלה1[[#This Row],[ts_reply_at]]), 0, 1)</f>
        <v>1</v>
      </c>
      <c r="O222">
        <f>IF(ISBLANK(טבלה1[[#This Row],[ts_accepted_at]]), 0, 1)</f>
        <v>0</v>
      </c>
      <c r="P222">
        <f>IF(ISBLANK(טבלה1[[#This Row],[ts_booking_at]]), 0, 1)</f>
        <v>0</v>
      </c>
      <c r="Q222">
        <f>IF(ISBLANK(טבלה1[[#This Row],[ds_checkin]]), "", טבלה1[[#This Row],[ds_checkin]] - טבלה1[[#This Row],[ts_contact_at]])</f>
        <v>23.211805555554747</v>
      </c>
      <c r="R222" t="str">
        <f>IF(AND(ISBLANK(טבלה1[[#This Row],[ts_reply_at]]), NOT(ISBLANK(טבלה1[[#This Row],[ts_booking_at]]))), "Error: Booked without Reply", "OK")</f>
        <v>OK</v>
      </c>
      <c r="S222" t="s">
        <v>6026</v>
      </c>
    </row>
    <row r="223" spans="1:19" x14ac:dyDescent="0.25">
      <c r="A223" s="4" t="s">
        <v>465</v>
      </c>
      <c r="B223" s="4" t="s">
        <v>470</v>
      </c>
      <c r="C223" s="4" t="s">
        <v>471</v>
      </c>
      <c r="D223" s="1">
        <v>41926.789583333331</v>
      </c>
      <c r="E223" s="1">
        <v>41927.85052083333</v>
      </c>
      <c r="F223" s="1">
        <v>41927.85052083333</v>
      </c>
      <c r="H223" s="2">
        <v>41950</v>
      </c>
      <c r="I223" s="2">
        <v>41954</v>
      </c>
      <c r="J223" s="3">
        <v>3</v>
      </c>
      <c r="K223" s="3">
        <v>3</v>
      </c>
      <c r="L223">
        <f>טבלה1[[#This Row],[ds_checkout]]-טבלה1[[#This Row],[ds_checkin]]</f>
        <v>4</v>
      </c>
      <c r="M223">
        <f>IF(ISBLANK(טבלה1[[#This Row],[ts_reply_at]]), "", (טבלה1[[#This Row],[ts_reply_at]] - טבלה1[[#This Row],[ts_contact_at]]) * 24)</f>
        <v>25.462499999965075</v>
      </c>
      <c r="N223">
        <f>IF(ISBLANK(טבלה1[[#This Row],[ts_reply_at]]), 0, 1)</f>
        <v>1</v>
      </c>
      <c r="O223">
        <f>IF(ISBLANK(טבלה1[[#This Row],[ts_accepted_at]]), 0, 1)</f>
        <v>1</v>
      </c>
      <c r="P223">
        <f>IF(ISBLANK(טבלה1[[#This Row],[ts_booking_at]]), 0, 1)</f>
        <v>0</v>
      </c>
      <c r="Q223">
        <f>IF(ISBLANK(טבלה1[[#This Row],[ds_checkin]]), "", טבלה1[[#This Row],[ds_checkin]] - טבלה1[[#This Row],[ts_contact_at]])</f>
        <v>23.210416666668607</v>
      </c>
      <c r="R223" t="str">
        <f>IF(AND(ISBLANK(טבלה1[[#This Row],[ts_reply_at]]), NOT(ISBLANK(טבלה1[[#This Row],[ts_booking_at]]))), "Error: Booked without Reply", "OK")</f>
        <v>OK</v>
      </c>
      <c r="S223" t="s">
        <v>6026</v>
      </c>
    </row>
    <row r="224" spans="1:19" x14ac:dyDescent="0.25">
      <c r="A224" s="4" t="s">
        <v>465</v>
      </c>
      <c r="B224" s="4" t="s">
        <v>472</v>
      </c>
      <c r="C224" s="4" t="s">
        <v>473</v>
      </c>
      <c r="D224" s="1">
        <v>41926.789583333331</v>
      </c>
      <c r="E224" s="1">
        <v>41926.841840277775</v>
      </c>
      <c r="F224" s="1">
        <v>41926.841840277775</v>
      </c>
      <c r="H224" s="2">
        <v>41950</v>
      </c>
      <c r="I224" s="2">
        <v>41954</v>
      </c>
      <c r="J224" s="3">
        <v>3</v>
      </c>
      <c r="K224" s="3">
        <v>2</v>
      </c>
      <c r="L224">
        <f>טבלה1[[#This Row],[ds_checkout]]-טבלה1[[#This Row],[ds_checkin]]</f>
        <v>4</v>
      </c>
      <c r="M224">
        <f>IF(ISBLANK(טבלה1[[#This Row],[ts_reply_at]]), "", (טבלה1[[#This Row],[ts_reply_at]] - טבלה1[[#This Row],[ts_contact_at]]) * 24)</f>
        <v>1.2541666666511446</v>
      </c>
      <c r="N224">
        <f>IF(ISBLANK(טבלה1[[#This Row],[ts_reply_at]]), 0, 1)</f>
        <v>1</v>
      </c>
      <c r="O224">
        <f>IF(ISBLANK(טבלה1[[#This Row],[ts_accepted_at]]), 0, 1)</f>
        <v>1</v>
      </c>
      <c r="P224">
        <f>IF(ISBLANK(טבלה1[[#This Row],[ts_booking_at]]), 0, 1)</f>
        <v>0</v>
      </c>
      <c r="Q224">
        <f>IF(ISBLANK(טבלה1[[#This Row],[ds_checkin]]), "", טבלה1[[#This Row],[ds_checkin]] - טבלה1[[#This Row],[ts_contact_at]])</f>
        <v>23.210416666668607</v>
      </c>
      <c r="R224" t="str">
        <f>IF(AND(ISBLANK(טבלה1[[#This Row],[ts_reply_at]]), NOT(ISBLANK(טבלה1[[#This Row],[ts_booking_at]]))), "Error: Booked without Reply", "OK")</f>
        <v>OK</v>
      </c>
      <c r="S224" t="s">
        <v>6026</v>
      </c>
    </row>
    <row r="225" spans="1:19" x14ac:dyDescent="0.25">
      <c r="A225" s="4" t="s">
        <v>465</v>
      </c>
      <c r="B225" s="4" t="s">
        <v>277</v>
      </c>
      <c r="C225" s="4" t="s">
        <v>278</v>
      </c>
      <c r="D225" s="1">
        <v>41918.765972222223</v>
      </c>
      <c r="E225" s="1">
        <v>41918.838368055556</v>
      </c>
      <c r="H225" s="2">
        <v>41950</v>
      </c>
      <c r="I225" s="2">
        <v>41954</v>
      </c>
      <c r="J225" s="3">
        <v>3</v>
      </c>
      <c r="K225" s="3">
        <v>2</v>
      </c>
      <c r="L225">
        <f>טבלה1[[#This Row],[ds_checkout]]-טבלה1[[#This Row],[ds_checkin]]</f>
        <v>4</v>
      </c>
      <c r="M225">
        <f>IF(ISBLANK(טבלה1[[#This Row],[ts_reply_at]]), "", (טבלה1[[#This Row],[ts_reply_at]] - טבלה1[[#This Row],[ts_contact_at]]) * 24)</f>
        <v>1.7374999999883585</v>
      </c>
      <c r="N225">
        <f>IF(ISBLANK(טבלה1[[#This Row],[ts_reply_at]]), 0, 1)</f>
        <v>1</v>
      </c>
      <c r="O225">
        <f>IF(ISBLANK(טבלה1[[#This Row],[ts_accepted_at]]), 0, 1)</f>
        <v>0</v>
      </c>
      <c r="P225">
        <f>IF(ISBLANK(טבלה1[[#This Row],[ts_booking_at]]), 0, 1)</f>
        <v>0</v>
      </c>
      <c r="Q225">
        <f>IF(ISBLANK(טבלה1[[#This Row],[ds_checkin]]), "", טבלה1[[#This Row],[ds_checkin]] - טבלה1[[#This Row],[ts_contact_at]])</f>
        <v>31.234027777776646</v>
      </c>
      <c r="R225" t="str">
        <f>IF(AND(ISBLANK(טבלה1[[#This Row],[ts_reply_at]]), NOT(ISBLANK(טבלה1[[#This Row],[ts_booking_at]]))), "Error: Booked without Reply", "OK")</f>
        <v>OK</v>
      </c>
      <c r="S225" t="s">
        <v>6026</v>
      </c>
    </row>
    <row r="226" spans="1:19" x14ac:dyDescent="0.25">
      <c r="A226" s="4" t="s">
        <v>474</v>
      </c>
      <c r="B226" s="4" t="s">
        <v>475</v>
      </c>
      <c r="C226" s="4" t="s">
        <v>476</v>
      </c>
      <c r="D226" s="1">
        <v>41914.871527777781</v>
      </c>
      <c r="E226" s="1">
        <v>41914.892291666663</v>
      </c>
      <c r="H226" s="2">
        <v>42063</v>
      </c>
      <c r="I226" s="2">
        <v>42065</v>
      </c>
      <c r="J226" s="3">
        <v>4</v>
      </c>
      <c r="K226" s="3">
        <v>2</v>
      </c>
      <c r="L226">
        <f>טבלה1[[#This Row],[ds_checkout]]-טבלה1[[#This Row],[ds_checkin]]</f>
        <v>2</v>
      </c>
      <c r="M226">
        <f>IF(ISBLANK(טבלה1[[#This Row],[ts_reply_at]]), "", (טבלה1[[#This Row],[ts_reply_at]] - טבלה1[[#This Row],[ts_contact_at]]) * 24)</f>
        <v>0.4983333331765607</v>
      </c>
      <c r="N226">
        <f>IF(ISBLANK(טבלה1[[#This Row],[ts_reply_at]]), 0, 1)</f>
        <v>1</v>
      </c>
      <c r="O226">
        <f>IF(ISBLANK(טבלה1[[#This Row],[ts_accepted_at]]), 0, 1)</f>
        <v>0</v>
      </c>
      <c r="P226">
        <f>IF(ISBLANK(טבלה1[[#This Row],[ts_booking_at]]), 0, 1)</f>
        <v>0</v>
      </c>
      <c r="Q226">
        <f>IF(ISBLANK(טבלה1[[#This Row],[ds_checkin]]), "", טבלה1[[#This Row],[ds_checkin]] - טבלה1[[#This Row],[ts_contact_at]])</f>
        <v>148.12847222221899</v>
      </c>
      <c r="R226" t="str">
        <f>IF(AND(ISBLANK(טבלה1[[#This Row],[ts_reply_at]]), NOT(ISBLANK(טבלה1[[#This Row],[ts_booking_at]]))), "Error: Booked without Reply", "OK")</f>
        <v>OK</v>
      </c>
      <c r="S226" t="s">
        <v>6019</v>
      </c>
    </row>
    <row r="227" spans="1:19" x14ac:dyDescent="0.25">
      <c r="A227" s="4" t="s">
        <v>477</v>
      </c>
      <c r="B227" s="4" t="s">
        <v>478</v>
      </c>
      <c r="C227" s="4" t="s">
        <v>479</v>
      </c>
      <c r="D227" s="1">
        <v>41924.663194444445</v>
      </c>
      <c r="E227" s="1">
        <v>41924.782789351855</v>
      </c>
      <c r="F227" s="1">
        <v>41924.782881944448</v>
      </c>
      <c r="G227" s="1">
        <v>41924.789120370369</v>
      </c>
      <c r="H227" s="2">
        <v>41947</v>
      </c>
      <c r="I227" s="2">
        <v>41949</v>
      </c>
      <c r="J227" s="3">
        <v>2</v>
      </c>
      <c r="K227" s="3">
        <v>16</v>
      </c>
      <c r="L227">
        <f>טבלה1[[#This Row],[ds_checkout]]-טבלה1[[#This Row],[ds_checkin]]</f>
        <v>2</v>
      </c>
      <c r="M227">
        <f>IF(ISBLANK(טבלה1[[#This Row],[ts_reply_at]]), "", (טבלה1[[#This Row],[ts_reply_at]] - טבלה1[[#This Row],[ts_contact_at]]) * 24)</f>
        <v>2.870277777838055</v>
      </c>
      <c r="N227">
        <f>IF(ISBLANK(טבלה1[[#This Row],[ts_reply_at]]), 0, 1)</f>
        <v>1</v>
      </c>
      <c r="O227">
        <f>IF(ISBLANK(טבלה1[[#This Row],[ts_accepted_at]]), 0, 1)</f>
        <v>1</v>
      </c>
      <c r="P227">
        <f>IF(ISBLANK(טבלה1[[#This Row],[ts_booking_at]]), 0, 1)</f>
        <v>1</v>
      </c>
      <c r="Q227">
        <f>IF(ISBLANK(טבלה1[[#This Row],[ds_checkin]]), "", טבלה1[[#This Row],[ds_checkin]] - טבלה1[[#This Row],[ts_contact_at]])</f>
        <v>22.336805555554747</v>
      </c>
      <c r="R227" t="str">
        <f>IF(AND(ISBLANK(טבלה1[[#This Row],[ts_reply_at]]), NOT(ISBLANK(טבלה1[[#This Row],[ts_booking_at]]))), "Error: Booked without Reply", "OK")</f>
        <v>OK</v>
      </c>
      <c r="S227" t="s">
        <v>6019</v>
      </c>
    </row>
    <row r="228" spans="1:19" x14ac:dyDescent="0.25">
      <c r="A228" s="4" t="s">
        <v>477</v>
      </c>
      <c r="B228" s="4" t="s">
        <v>98</v>
      </c>
      <c r="C228" s="4" t="s">
        <v>99</v>
      </c>
      <c r="D228" s="1">
        <v>41923.723611111112</v>
      </c>
      <c r="E228" s="1">
        <v>41924.319664351853</v>
      </c>
      <c r="H228" s="2">
        <v>41947</v>
      </c>
      <c r="I228" s="2">
        <v>41949</v>
      </c>
      <c r="J228" s="3">
        <v>2</v>
      </c>
      <c r="K228" s="3">
        <v>4</v>
      </c>
      <c r="L228">
        <f>טבלה1[[#This Row],[ds_checkout]]-טבלה1[[#This Row],[ds_checkin]]</f>
        <v>2</v>
      </c>
      <c r="M228">
        <f>IF(ISBLANK(טבלה1[[#This Row],[ts_reply_at]]), "", (טבלה1[[#This Row],[ts_reply_at]] - טבלה1[[#This Row],[ts_contact_at]]) * 24)</f>
        <v>14.305277777777519</v>
      </c>
      <c r="N228">
        <f>IF(ISBLANK(טבלה1[[#This Row],[ts_reply_at]]), 0, 1)</f>
        <v>1</v>
      </c>
      <c r="O228">
        <f>IF(ISBLANK(טבלה1[[#This Row],[ts_accepted_at]]), 0, 1)</f>
        <v>0</v>
      </c>
      <c r="P228">
        <f>IF(ISBLANK(טבלה1[[#This Row],[ts_booking_at]]), 0, 1)</f>
        <v>0</v>
      </c>
      <c r="Q228">
        <f>IF(ISBLANK(טבלה1[[#This Row],[ds_checkin]]), "", טבלה1[[#This Row],[ds_checkin]] - טבלה1[[#This Row],[ts_contact_at]])</f>
        <v>23.276388888887595</v>
      </c>
      <c r="R228" t="str">
        <f>IF(AND(ISBLANK(טבלה1[[#This Row],[ts_reply_at]]), NOT(ISBLANK(טבלה1[[#This Row],[ts_booking_at]]))), "Error: Booked without Reply", "OK")</f>
        <v>OK</v>
      </c>
      <c r="S228" t="s">
        <v>6019</v>
      </c>
    </row>
    <row r="229" spans="1:19" x14ac:dyDescent="0.25">
      <c r="A229" s="4" t="s">
        <v>477</v>
      </c>
      <c r="B229" s="4" t="s">
        <v>480</v>
      </c>
      <c r="C229" s="4" t="s">
        <v>481</v>
      </c>
      <c r="D229" s="1">
        <v>41924.330555555556</v>
      </c>
      <c r="E229" s="1">
        <v>41924.65997685185</v>
      </c>
      <c r="H229" s="2">
        <v>41947</v>
      </c>
      <c r="I229" s="2">
        <v>41949</v>
      </c>
      <c r="J229" s="3">
        <v>2</v>
      </c>
      <c r="K229" s="3">
        <v>3</v>
      </c>
      <c r="L229">
        <f>טבלה1[[#This Row],[ds_checkout]]-טבלה1[[#This Row],[ds_checkin]]</f>
        <v>2</v>
      </c>
      <c r="M229">
        <f>IF(ISBLANK(טבלה1[[#This Row],[ts_reply_at]]), "", (טבלה1[[#This Row],[ts_reply_at]] - טבלה1[[#This Row],[ts_contact_at]]) * 24)</f>
        <v>7.9061111110495403</v>
      </c>
      <c r="N229">
        <f>IF(ISBLANK(טבלה1[[#This Row],[ts_reply_at]]), 0, 1)</f>
        <v>1</v>
      </c>
      <c r="O229">
        <f>IF(ISBLANK(טבלה1[[#This Row],[ts_accepted_at]]), 0, 1)</f>
        <v>0</v>
      </c>
      <c r="P229">
        <f>IF(ISBLANK(טבלה1[[#This Row],[ts_booking_at]]), 0, 1)</f>
        <v>0</v>
      </c>
      <c r="Q229">
        <f>IF(ISBLANK(טבלה1[[#This Row],[ds_checkin]]), "", טבלה1[[#This Row],[ds_checkin]] - טבלה1[[#This Row],[ts_contact_at]])</f>
        <v>22.669444444443798</v>
      </c>
      <c r="R229" t="str">
        <f>IF(AND(ISBLANK(טבלה1[[#This Row],[ts_reply_at]]), NOT(ISBLANK(טבלה1[[#This Row],[ts_booking_at]]))), "Error: Booked without Reply", "OK")</f>
        <v>OK</v>
      </c>
      <c r="S229" t="s">
        <v>6019</v>
      </c>
    </row>
    <row r="230" spans="1:19" x14ac:dyDescent="0.25">
      <c r="A230" s="4" t="s">
        <v>482</v>
      </c>
      <c r="B230" s="4" t="s">
        <v>483</v>
      </c>
      <c r="C230" s="4" t="s">
        <v>484</v>
      </c>
      <c r="D230" s="1">
        <v>41930.959722222222</v>
      </c>
      <c r="E230" s="1">
        <v>41931.364479166667</v>
      </c>
      <c r="F230" s="1">
        <v>41931.483043981483</v>
      </c>
      <c r="G230" s="1">
        <v>41931.483043981483</v>
      </c>
      <c r="H230" s="2">
        <v>42110</v>
      </c>
      <c r="I230" s="2">
        <v>42113</v>
      </c>
      <c r="J230" s="3">
        <v>4</v>
      </c>
      <c r="K230" s="3">
        <v>8</v>
      </c>
      <c r="L230">
        <f>טבלה1[[#This Row],[ds_checkout]]-טבלה1[[#This Row],[ds_checkin]]</f>
        <v>3</v>
      </c>
      <c r="M230">
        <f>IF(ISBLANK(טבלה1[[#This Row],[ts_reply_at]]), "", (טבלה1[[#This Row],[ts_reply_at]] - טבלה1[[#This Row],[ts_contact_at]]) * 24)</f>
        <v>9.7141666666720994</v>
      </c>
      <c r="N230">
        <f>IF(ISBLANK(טבלה1[[#This Row],[ts_reply_at]]), 0, 1)</f>
        <v>1</v>
      </c>
      <c r="O230">
        <f>IF(ISBLANK(טבלה1[[#This Row],[ts_accepted_at]]), 0, 1)</f>
        <v>1</v>
      </c>
      <c r="P230">
        <f>IF(ISBLANK(טבלה1[[#This Row],[ts_booking_at]]), 0, 1)</f>
        <v>1</v>
      </c>
      <c r="Q230">
        <f>IF(ISBLANK(טבלה1[[#This Row],[ds_checkin]]), "", טבלה1[[#This Row],[ds_checkin]] - טבלה1[[#This Row],[ts_contact_at]])</f>
        <v>179.0402777777781</v>
      </c>
      <c r="R230" t="str">
        <f>IF(AND(ISBLANK(טבלה1[[#This Row],[ts_reply_at]]), NOT(ISBLANK(טבלה1[[#This Row],[ts_booking_at]]))), "Error: Booked without Reply", "OK")</f>
        <v>OK</v>
      </c>
      <c r="S230" t="s">
        <v>6020</v>
      </c>
    </row>
    <row r="231" spans="1:19" x14ac:dyDescent="0.25">
      <c r="A231" s="4" t="s">
        <v>485</v>
      </c>
      <c r="B231" s="4" t="s">
        <v>159</v>
      </c>
      <c r="C231" s="4" t="s">
        <v>160</v>
      </c>
      <c r="D231" s="1">
        <v>41928.852083333331</v>
      </c>
      <c r="E231" s="1">
        <v>41928.891203703701</v>
      </c>
      <c r="F231" s="1">
        <v>41929.277291666665</v>
      </c>
      <c r="G231" s="1">
        <v>41929.49386574074</v>
      </c>
      <c r="H231" s="2">
        <v>41949</v>
      </c>
      <c r="I231" s="2">
        <v>41952</v>
      </c>
      <c r="J231" s="3">
        <v>5</v>
      </c>
      <c r="K231" s="3">
        <v>23</v>
      </c>
      <c r="L231">
        <f>טבלה1[[#This Row],[ds_checkout]]-טבלה1[[#This Row],[ds_checkin]]</f>
        <v>3</v>
      </c>
      <c r="M231">
        <f>IF(ISBLANK(טבלה1[[#This Row],[ts_reply_at]]), "", (טבלה1[[#This Row],[ts_reply_at]] - טבלה1[[#This Row],[ts_contact_at]]) * 24)</f>
        <v>0.93888888886431232</v>
      </c>
      <c r="N231">
        <f>IF(ISBLANK(טבלה1[[#This Row],[ts_reply_at]]), 0, 1)</f>
        <v>1</v>
      </c>
      <c r="O231">
        <f>IF(ISBLANK(טבלה1[[#This Row],[ts_accepted_at]]), 0, 1)</f>
        <v>1</v>
      </c>
      <c r="P231">
        <f>IF(ISBLANK(טבלה1[[#This Row],[ts_booking_at]]), 0, 1)</f>
        <v>1</v>
      </c>
      <c r="Q231">
        <f>IF(ISBLANK(טבלה1[[#This Row],[ds_checkin]]), "", טבלה1[[#This Row],[ds_checkin]] - טבלה1[[#This Row],[ts_contact_at]])</f>
        <v>20.147916666668607</v>
      </c>
      <c r="R231" t="str">
        <f>IF(AND(ISBLANK(טבלה1[[#This Row],[ts_reply_at]]), NOT(ISBLANK(טבלה1[[#This Row],[ts_booking_at]]))), "Error: Booked without Reply", "OK")</f>
        <v>OK</v>
      </c>
      <c r="S231" t="s">
        <v>6020</v>
      </c>
    </row>
    <row r="232" spans="1:19" x14ac:dyDescent="0.25">
      <c r="A232" s="4" t="s">
        <v>486</v>
      </c>
      <c r="B232" s="4" t="s">
        <v>487</v>
      </c>
      <c r="C232" s="4" t="s">
        <v>488</v>
      </c>
      <c r="D232" s="1">
        <v>41915.307638888888</v>
      </c>
      <c r="E232" s="1">
        <v>41915.309421296297</v>
      </c>
      <c r="F232" s="1">
        <v>41915.30945601852</v>
      </c>
      <c r="G232" s="1">
        <v>41915.369340277779</v>
      </c>
      <c r="H232" s="2">
        <v>41923</v>
      </c>
      <c r="I232" s="2">
        <v>41926</v>
      </c>
      <c r="J232" s="3">
        <v>4</v>
      </c>
      <c r="K232" s="3">
        <v>10</v>
      </c>
      <c r="L232">
        <f>טבלה1[[#This Row],[ds_checkout]]-טבלה1[[#This Row],[ds_checkin]]</f>
        <v>3</v>
      </c>
      <c r="M232">
        <f>IF(ISBLANK(טבלה1[[#This Row],[ts_reply_at]]), "", (טבלה1[[#This Row],[ts_reply_at]] - טבלה1[[#This Row],[ts_contact_at]]) * 24)</f>
        <v>4.2777777824085206E-2</v>
      </c>
      <c r="N232">
        <f>IF(ISBLANK(טבלה1[[#This Row],[ts_reply_at]]), 0, 1)</f>
        <v>1</v>
      </c>
      <c r="O232">
        <f>IF(ISBLANK(טבלה1[[#This Row],[ts_accepted_at]]), 0, 1)</f>
        <v>1</v>
      </c>
      <c r="P232">
        <f>IF(ISBLANK(טבלה1[[#This Row],[ts_booking_at]]), 0, 1)</f>
        <v>1</v>
      </c>
      <c r="Q232">
        <f>IF(ISBLANK(טבלה1[[#This Row],[ds_checkin]]), "", טבלה1[[#This Row],[ds_checkin]] - טבלה1[[#This Row],[ts_contact_at]])</f>
        <v>7.6923611111124046</v>
      </c>
      <c r="R232" t="str">
        <f>IF(AND(ISBLANK(טבלה1[[#This Row],[ts_reply_at]]), NOT(ISBLANK(טבלה1[[#This Row],[ts_booking_at]]))), "Error: Booked without Reply", "OK")</f>
        <v>OK</v>
      </c>
      <c r="S232" t="s">
        <v>6029</v>
      </c>
    </row>
    <row r="233" spans="1:19" x14ac:dyDescent="0.25">
      <c r="A233" s="4" t="s">
        <v>486</v>
      </c>
      <c r="B233" s="4" t="s">
        <v>487</v>
      </c>
      <c r="C233" s="4" t="s">
        <v>488</v>
      </c>
      <c r="D233" s="1">
        <v>41915.377083333333</v>
      </c>
      <c r="E233" s="1">
        <v>41915.378009259257</v>
      </c>
      <c r="F233" s="1">
        <v>41915.378009259257</v>
      </c>
      <c r="G233" s="1">
        <v>41915.378009259257</v>
      </c>
      <c r="H233" s="2">
        <v>41928</v>
      </c>
      <c r="I233" s="2">
        <v>41929</v>
      </c>
      <c r="J233" s="3">
        <v>4</v>
      </c>
      <c r="K233" s="3">
        <v>3</v>
      </c>
      <c r="L233">
        <f>טבלה1[[#This Row],[ds_checkout]]-טבלה1[[#This Row],[ds_checkin]]</f>
        <v>1</v>
      </c>
      <c r="M233">
        <f>IF(ISBLANK(טבלה1[[#This Row],[ts_reply_at]]), "", (טבלה1[[#This Row],[ts_reply_at]] - טבלה1[[#This Row],[ts_contact_at]]) * 24)</f>
        <v>2.2222222178243101E-2</v>
      </c>
      <c r="N233">
        <f>IF(ISBLANK(טבלה1[[#This Row],[ts_reply_at]]), 0, 1)</f>
        <v>1</v>
      </c>
      <c r="O233">
        <f>IF(ISBLANK(טבלה1[[#This Row],[ts_accepted_at]]), 0, 1)</f>
        <v>1</v>
      </c>
      <c r="P233">
        <f>IF(ISBLANK(טבלה1[[#This Row],[ts_booking_at]]), 0, 1)</f>
        <v>1</v>
      </c>
      <c r="Q233">
        <f>IF(ISBLANK(טבלה1[[#This Row],[ds_checkin]]), "", טבלה1[[#This Row],[ds_checkin]] - טבלה1[[#This Row],[ts_contact_at]])</f>
        <v>12.622916666667152</v>
      </c>
      <c r="R233" t="str">
        <f>IF(AND(ISBLANK(טבלה1[[#This Row],[ts_reply_at]]), NOT(ISBLANK(טבלה1[[#This Row],[ts_booking_at]]))), "Error: Booked without Reply", "OK")</f>
        <v>OK</v>
      </c>
      <c r="S233" t="s">
        <v>6029</v>
      </c>
    </row>
    <row r="234" spans="1:19" x14ac:dyDescent="0.25">
      <c r="A234" s="4" t="s">
        <v>489</v>
      </c>
      <c r="B234" s="4" t="s">
        <v>265</v>
      </c>
      <c r="C234" s="4" t="s">
        <v>266</v>
      </c>
      <c r="D234" s="1">
        <v>41918.626388888886</v>
      </c>
      <c r="E234" s="1">
        <v>41918.640949074077</v>
      </c>
      <c r="F234" s="1">
        <v>41918.640949074077</v>
      </c>
      <c r="G234" s="1">
        <v>41919.394548611112</v>
      </c>
      <c r="H234" s="2">
        <v>41932</v>
      </c>
      <c r="I234" s="2">
        <v>41935</v>
      </c>
      <c r="J234" s="3">
        <v>1</v>
      </c>
      <c r="K234" s="3">
        <v>5</v>
      </c>
      <c r="L234">
        <f>טבלה1[[#This Row],[ds_checkout]]-טבלה1[[#This Row],[ds_checkin]]</f>
        <v>3</v>
      </c>
      <c r="M234">
        <f>IF(ISBLANK(טבלה1[[#This Row],[ts_reply_at]]), "", (טבלה1[[#This Row],[ts_reply_at]] - טבלה1[[#This Row],[ts_contact_at]]) * 24)</f>
        <v>0.34944444458233193</v>
      </c>
      <c r="N234">
        <f>IF(ISBLANK(טבלה1[[#This Row],[ts_reply_at]]), 0, 1)</f>
        <v>1</v>
      </c>
      <c r="O234">
        <f>IF(ISBLANK(טבלה1[[#This Row],[ts_accepted_at]]), 0, 1)</f>
        <v>1</v>
      </c>
      <c r="P234">
        <f>IF(ISBLANK(טבלה1[[#This Row],[ts_booking_at]]), 0, 1)</f>
        <v>1</v>
      </c>
      <c r="Q234">
        <f>IF(ISBLANK(טבלה1[[#This Row],[ds_checkin]]), "", טבלה1[[#This Row],[ds_checkin]] - טבלה1[[#This Row],[ts_contact_at]])</f>
        <v>13.37361111111386</v>
      </c>
      <c r="R234" t="str">
        <f>IF(AND(ISBLANK(טבלה1[[#This Row],[ts_reply_at]]), NOT(ISBLANK(טבלה1[[#This Row],[ts_booking_at]]))), "Error: Booked without Reply", "OK")</f>
        <v>OK</v>
      </c>
      <c r="S234" t="s">
        <v>6026</v>
      </c>
    </row>
    <row r="235" spans="1:19" x14ac:dyDescent="0.25">
      <c r="A235" s="4" t="s">
        <v>490</v>
      </c>
      <c r="B235" s="4" t="s">
        <v>150</v>
      </c>
      <c r="C235" s="4" t="s">
        <v>151</v>
      </c>
      <c r="D235" s="1">
        <v>41952.34375</v>
      </c>
      <c r="E235" s="1">
        <v>41952.783946759257</v>
      </c>
      <c r="H235" s="2">
        <v>42110</v>
      </c>
      <c r="I235" s="2">
        <v>42113</v>
      </c>
      <c r="J235" s="3">
        <v>2</v>
      </c>
      <c r="K235" s="3">
        <v>5</v>
      </c>
      <c r="L235">
        <f>טבלה1[[#This Row],[ds_checkout]]-טבלה1[[#This Row],[ds_checkin]]</f>
        <v>3</v>
      </c>
      <c r="M235">
        <f>IF(ISBLANK(טבלה1[[#This Row],[ts_reply_at]]), "", (טבלה1[[#This Row],[ts_reply_at]] - טבלה1[[#This Row],[ts_contact_at]]) * 24)</f>
        <v>10.564722222159617</v>
      </c>
      <c r="N235">
        <f>IF(ISBLANK(טבלה1[[#This Row],[ts_reply_at]]), 0, 1)</f>
        <v>1</v>
      </c>
      <c r="O235">
        <f>IF(ISBLANK(טבלה1[[#This Row],[ts_accepted_at]]), 0, 1)</f>
        <v>0</v>
      </c>
      <c r="P235">
        <f>IF(ISBLANK(טבלה1[[#This Row],[ts_booking_at]]), 0, 1)</f>
        <v>0</v>
      </c>
      <c r="Q235">
        <f>IF(ISBLANK(טבלה1[[#This Row],[ds_checkin]]), "", טבלה1[[#This Row],[ds_checkin]] - טבלה1[[#This Row],[ts_contact_at]])</f>
        <v>157.65625</v>
      </c>
      <c r="R235" t="str">
        <f>IF(AND(ISBLANK(טבלה1[[#This Row],[ts_reply_at]]), NOT(ISBLANK(טבלה1[[#This Row],[ts_booking_at]]))), "Error: Booked without Reply", "OK")</f>
        <v>OK</v>
      </c>
      <c r="S235" t="s">
        <v>6033</v>
      </c>
    </row>
    <row r="236" spans="1:19" x14ac:dyDescent="0.25">
      <c r="A236" s="4" t="s">
        <v>491</v>
      </c>
      <c r="B236" s="4" t="s">
        <v>492</v>
      </c>
      <c r="C236" s="4" t="s">
        <v>493</v>
      </c>
      <c r="D236" s="1">
        <v>41919.37777777778</v>
      </c>
      <c r="E236" s="1">
        <v>41919.385243055556</v>
      </c>
      <c r="H236" s="2">
        <v>41923</v>
      </c>
      <c r="I236" s="2">
        <v>41924</v>
      </c>
      <c r="J236" s="3">
        <v>2</v>
      </c>
      <c r="K236" s="3">
        <v>2</v>
      </c>
      <c r="L236">
        <f>טבלה1[[#This Row],[ds_checkout]]-טבלה1[[#This Row],[ds_checkin]]</f>
        <v>1</v>
      </c>
      <c r="M236">
        <f>IF(ISBLANK(טבלה1[[#This Row],[ts_reply_at]]), "", (טבלה1[[#This Row],[ts_reply_at]] - טבלה1[[#This Row],[ts_contact_at]]) * 24)</f>
        <v>0.17916666663950309</v>
      </c>
      <c r="N236">
        <f>IF(ISBLANK(טבלה1[[#This Row],[ts_reply_at]]), 0, 1)</f>
        <v>1</v>
      </c>
      <c r="O236">
        <f>IF(ISBLANK(טבלה1[[#This Row],[ts_accepted_at]]), 0, 1)</f>
        <v>0</v>
      </c>
      <c r="P236">
        <f>IF(ISBLANK(טבלה1[[#This Row],[ts_booking_at]]), 0, 1)</f>
        <v>0</v>
      </c>
      <c r="Q236">
        <f>IF(ISBLANK(טבלה1[[#This Row],[ds_checkin]]), "", טבלה1[[#This Row],[ds_checkin]] - טבלה1[[#This Row],[ts_contact_at]])</f>
        <v>3.6222222222204437</v>
      </c>
      <c r="R236" t="str">
        <f>IF(AND(ISBLANK(טבלה1[[#This Row],[ts_reply_at]]), NOT(ISBLANK(טבלה1[[#This Row],[ts_booking_at]]))), "Error: Booked without Reply", "OK")</f>
        <v>OK</v>
      </c>
      <c r="S236" t="s">
        <v>6024</v>
      </c>
    </row>
    <row r="237" spans="1:19" x14ac:dyDescent="0.25">
      <c r="A237" s="4" t="s">
        <v>491</v>
      </c>
      <c r="B237" s="4" t="s">
        <v>182</v>
      </c>
      <c r="C237" s="4" t="s">
        <v>183</v>
      </c>
      <c r="D237" s="1">
        <v>41919.376388888886</v>
      </c>
      <c r="E237" s="1">
        <v>41919.379305555558</v>
      </c>
      <c r="F237" s="1">
        <v>41919.379305555558</v>
      </c>
      <c r="G237" s="1">
        <v>41919.385277777779</v>
      </c>
      <c r="H237" s="2">
        <v>41923</v>
      </c>
      <c r="I237" s="2">
        <v>41924</v>
      </c>
      <c r="J237" s="3">
        <v>2</v>
      </c>
      <c r="K237" s="3">
        <v>10</v>
      </c>
      <c r="L237">
        <f>טבלה1[[#This Row],[ds_checkout]]-טבלה1[[#This Row],[ds_checkin]]</f>
        <v>1</v>
      </c>
      <c r="M237">
        <f>IF(ISBLANK(טבלה1[[#This Row],[ts_reply_at]]), "", (טבלה1[[#This Row],[ts_reply_at]] - טבלה1[[#This Row],[ts_contact_at]]) * 24)</f>
        <v>7.0000000123400241E-2</v>
      </c>
      <c r="N237">
        <f>IF(ISBLANK(טבלה1[[#This Row],[ts_reply_at]]), 0, 1)</f>
        <v>1</v>
      </c>
      <c r="O237">
        <f>IF(ISBLANK(טבלה1[[#This Row],[ts_accepted_at]]), 0, 1)</f>
        <v>1</v>
      </c>
      <c r="P237">
        <f>IF(ISBLANK(טבלה1[[#This Row],[ts_booking_at]]), 0, 1)</f>
        <v>1</v>
      </c>
      <c r="Q237">
        <f>IF(ISBLANK(טבלה1[[#This Row],[ds_checkin]]), "", טבלה1[[#This Row],[ds_checkin]] - טבלה1[[#This Row],[ts_contact_at]])</f>
        <v>3.6236111111138598</v>
      </c>
      <c r="R237" t="str">
        <f>IF(AND(ISBLANK(טבלה1[[#This Row],[ts_reply_at]]), NOT(ISBLANK(טבלה1[[#This Row],[ts_booking_at]]))), "Error: Booked without Reply", "OK")</f>
        <v>OK</v>
      </c>
      <c r="S237" t="s">
        <v>6024</v>
      </c>
    </row>
    <row r="238" spans="1:19" x14ac:dyDescent="0.25">
      <c r="A238" s="4" t="s">
        <v>494</v>
      </c>
      <c r="B238" s="4" t="s">
        <v>63</v>
      </c>
      <c r="C238" s="4" t="s">
        <v>64</v>
      </c>
      <c r="D238" s="1">
        <v>41911.888194444444</v>
      </c>
      <c r="E238" s="1">
        <v>41911.979594907411</v>
      </c>
      <c r="F238" s="1">
        <v>41911.979733796295</v>
      </c>
      <c r="H238" s="2">
        <v>41930</v>
      </c>
      <c r="I238" s="2">
        <v>41932</v>
      </c>
      <c r="J238" s="3">
        <v>3</v>
      </c>
      <c r="K238" s="3">
        <v>9</v>
      </c>
      <c r="L238">
        <f>טבלה1[[#This Row],[ds_checkout]]-טבלה1[[#This Row],[ds_checkin]]</f>
        <v>2</v>
      </c>
      <c r="M238">
        <f>IF(ISBLANK(טבלה1[[#This Row],[ts_reply_at]]), "", (טבלה1[[#This Row],[ts_reply_at]] - טבלה1[[#This Row],[ts_contact_at]]) * 24)</f>
        <v>2.1936111112008803</v>
      </c>
      <c r="N238">
        <f>IF(ISBLANK(טבלה1[[#This Row],[ts_reply_at]]), 0, 1)</f>
        <v>1</v>
      </c>
      <c r="O238">
        <f>IF(ISBLANK(טבלה1[[#This Row],[ts_accepted_at]]), 0, 1)</f>
        <v>1</v>
      </c>
      <c r="P238">
        <f>IF(ISBLANK(טבלה1[[#This Row],[ts_booking_at]]), 0, 1)</f>
        <v>0</v>
      </c>
      <c r="Q238">
        <f>IF(ISBLANK(טבלה1[[#This Row],[ds_checkin]]), "", טבלה1[[#This Row],[ds_checkin]] - טבלה1[[#This Row],[ts_contact_at]])</f>
        <v>18.111805555556202</v>
      </c>
      <c r="R238" t="str">
        <f>IF(AND(ISBLANK(טבלה1[[#This Row],[ts_reply_at]]), NOT(ISBLANK(טבלה1[[#This Row],[ts_booking_at]]))), "Error: Booked without Reply", "OK")</f>
        <v>OK</v>
      </c>
      <c r="S238" t="s">
        <v>6024</v>
      </c>
    </row>
    <row r="239" spans="1:19" x14ac:dyDescent="0.25">
      <c r="A239" s="4" t="s">
        <v>494</v>
      </c>
      <c r="B239" s="4" t="s">
        <v>495</v>
      </c>
      <c r="C239" s="4" t="s">
        <v>496</v>
      </c>
      <c r="D239" s="1">
        <v>41919.822222222225</v>
      </c>
      <c r="E239" s="1">
        <v>41919.830011574071</v>
      </c>
      <c r="H239" s="2">
        <v>41930</v>
      </c>
      <c r="I239" s="2">
        <v>41932</v>
      </c>
      <c r="J239" s="3">
        <v>3</v>
      </c>
      <c r="K239" s="3">
        <v>6</v>
      </c>
      <c r="L239">
        <f>טבלה1[[#This Row],[ds_checkout]]-טבלה1[[#This Row],[ds_checkin]]</f>
        <v>2</v>
      </c>
      <c r="M239">
        <f>IF(ISBLANK(טבלה1[[#This Row],[ts_reply_at]]), "", (טבלה1[[#This Row],[ts_reply_at]] - טבלה1[[#This Row],[ts_contact_at]]) * 24)</f>
        <v>0.18694444431457669</v>
      </c>
      <c r="N239">
        <f>IF(ISBLANK(טבלה1[[#This Row],[ts_reply_at]]), 0, 1)</f>
        <v>1</v>
      </c>
      <c r="O239">
        <f>IF(ISBLANK(טבלה1[[#This Row],[ts_accepted_at]]), 0, 1)</f>
        <v>0</v>
      </c>
      <c r="P239">
        <f>IF(ISBLANK(טבלה1[[#This Row],[ts_booking_at]]), 0, 1)</f>
        <v>0</v>
      </c>
      <c r="Q239">
        <f>IF(ISBLANK(טבלה1[[#This Row],[ds_checkin]]), "", טבלה1[[#This Row],[ds_checkin]] - טבלה1[[#This Row],[ts_contact_at]])</f>
        <v>10.177777777775191</v>
      </c>
      <c r="R239" t="str">
        <f>IF(AND(ISBLANK(טבלה1[[#This Row],[ts_reply_at]]), NOT(ISBLANK(טבלה1[[#This Row],[ts_booking_at]]))), "Error: Booked without Reply", "OK")</f>
        <v>OK</v>
      </c>
      <c r="S239" t="s">
        <v>6024</v>
      </c>
    </row>
    <row r="240" spans="1:19" x14ac:dyDescent="0.25">
      <c r="A240" s="4" t="s">
        <v>497</v>
      </c>
      <c r="B240" s="4" t="s">
        <v>441</v>
      </c>
      <c r="C240" s="4" t="s">
        <v>442</v>
      </c>
      <c r="D240" s="1">
        <v>41925.564583333333</v>
      </c>
      <c r="E240" s="1">
        <v>41925.567847222221</v>
      </c>
      <c r="H240" s="2">
        <v>41944</v>
      </c>
      <c r="I240" s="2">
        <v>41957</v>
      </c>
      <c r="J240" s="3">
        <v>1</v>
      </c>
      <c r="K240" s="3">
        <v>2</v>
      </c>
      <c r="L240">
        <f>טבלה1[[#This Row],[ds_checkout]]-טבלה1[[#This Row],[ds_checkin]]</f>
        <v>13</v>
      </c>
      <c r="M240">
        <f>IF(ISBLANK(טבלה1[[#This Row],[ts_reply_at]]), "", (טבלה1[[#This Row],[ts_reply_at]] - טבלה1[[#This Row],[ts_contact_at]]) * 24)</f>
        <v>7.8333333309274167E-2</v>
      </c>
      <c r="N240">
        <f>IF(ISBLANK(טבלה1[[#This Row],[ts_reply_at]]), 0, 1)</f>
        <v>1</v>
      </c>
      <c r="O240">
        <f>IF(ISBLANK(טבלה1[[#This Row],[ts_accepted_at]]), 0, 1)</f>
        <v>0</v>
      </c>
      <c r="P240">
        <f>IF(ISBLANK(טבלה1[[#This Row],[ts_booking_at]]), 0, 1)</f>
        <v>0</v>
      </c>
      <c r="Q240">
        <f>IF(ISBLANK(טבלה1[[#This Row],[ds_checkin]]), "", טבלה1[[#This Row],[ds_checkin]] - טבלה1[[#This Row],[ts_contact_at]])</f>
        <v>18.435416666667152</v>
      </c>
      <c r="R240" t="str">
        <f>IF(AND(ISBLANK(טבלה1[[#This Row],[ts_reply_at]]), NOT(ISBLANK(טבלה1[[#This Row],[ts_booking_at]]))), "Error: Booked without Reply", "OK")</f>
        <v>OK</v>
      </c>
      <c r="S240" t="s">
        <v>6034</v>
      </c>
    </row>
    <row r="241" spans="1:19" x14ac:dyDescent="0.25">
      <c r="A241" s="4" t="s">
        <v>497</v>
      </c>
      <c r="B241" s="4" t="s">
        <v>498</v>
      </c>
      <c r="C241" s="4" t="s">
        <v>499</v>
      </c>
      <c r="D241" s="1">
        <v>41925.573611111111</v>
      </c>
      <c r="E241" s="1">
        <v>41925.818680555552</v>
      </c>
      <c r="H241" s="2">
        <v>41944</v>
      </c>
      <c r="I241" s="2">
        <v>41959</v>
      </c>
      <c r="J241" s="3">
        <v>1</v>
      </c>
      <c r="K241" s="3">
        <v>3</v>
      </c>
      <c r="L241">
        <f>טבלה1[[#This Row],[ds_checkout]]-טבלה1[[#This Row],[ds_checkin]]</f>
        <v>15</v>
      </c>
      <c r="M241">
        <f>IF(ISBLANK(טבלה1[[#This Row],[ts_reply_at]]), "", (טבלה1[[#This Row],[ts_reply_at]] - טבלה1[[#This Row],[ts_contact_at]]) * 24)</f>
        <v>5.8816666665952653</v>
      </c>
      <c r="N241">
        <f>IF(ISBLANK(טבלה1[[#This Row],[ts_reply_at]]), 0, 1)</f>
        <v>1</v>
      </c>
      <c r="O241">
        <f>IF(ISBLANK(טבלה1[[#This Row],[ts_accepted_at]]), 0, 1)</f>
        <v>0</v>
      </c>
      <c r="P241">
        <f>IF(ISBLANK(טבלה1[[#This Row],[ts_booking_at]]), 0, 1)</f>
        <v>0</v>
      </c>
      <c r="Q241">
        <f>IF(ISBLANK(טבלה1[[#This Row],[ds_checkin]]), "", טבלה1[[#This Row],[ds_checkin]] - טבלה1[[#This Row],[ts_contact_at]])</f>
        <v>18.426388888889051</v>
      </c>
      <c r="R241" t="str">
        <f>IF(AND(ISBLANK(טבלה1[[#This Row],[ts_reply_at]]), NOT(ISBLANK(טבלה1[[#This Row],[ts_booking_at]]))), "Error: Booked without Reply", "OK")</f>
        <v>OK</v>
      </c>
      <c r="S241" t="s">
        <v>6034</v>
      </c>
    </row>
    <row r="242" spans="1:19" x14ac:dyDescent="0.25">
      <c r="A242" s="4" t="s">
        <v>500</v>
      </c>
      <c r="B242" s="4" t="s">
        <v>159</v>
      </c>
      <c r="C242" s="4" t="s">
        <v>260</v>
      </c>
      <c r="D242" s="1">
        <v>41927.473611111112</v>
      </c>
      <c r="E242" s="1">
        <v>41927.941006944442</v>
      </c>
      <c r="H242" s="2">
        <v>41942</v>
      </c>
      <c r="I242" s="2">
        <v>41945</v>
      </c>
      <c r="J242" s="3">
        <v>2</v>
      </c>
      <c r="K242" s="3">
        <v>2</v>
      </c>
      <c r="L242">
        <f>טבלה1[[#This Row],[ds_checkout]]-טבלה1[[#This Row],[ds_checkin]]</f>
        <v>3</v>
      </c>
      <c r="M242">
        <f>IF(ISBLANK(טבלה1[[#This Row],[ts_reply_at]]), "", (טבלה1[[#This Row],[ts_reply_at]] - טבלה1[[#This Row],[ts_contact_at]]) * 24)</f>
        <v>11.217499999911524</v>
      </c>
      <c r="N242">
        <f>IF(ISBLANK(טבלה1[[#This Row],[ts_reply_at]]), 0, 1)</f>
        <v>1</v>
      </c>
      <c r="O242">
        <f>IF(ISBLANK(טבלה1[[#This Row],[ts_accepted_at]]), 0, 1)</f>
        <v>0</v>
      </c>
      <c r="P242">
        <f>IF(ISBLANK(טבלה1[[#This Row],[ts_booking_at]]), 0, 1)</f>
        <v>0</v>
      </c>
      <c r="Q242">
        <f>IF(ISBLANK(טבלה1[[#This Row],[ds_checkin]]), "", טבלה1[[#This Row],[ds_checkin]] - טבלה1[[#This Row],[ts_contact_at]])</f>
        <v>14.526388888887595</v>
      </c>
      <c r="R242" t="str">
        <f>IF(AND(ISBLANK(טבלה1[[#This Row],[ts_reply_at]]), NOT(ISBLANK(טבלה1[[#This Row],[ts_booking_at]]))), "Error: Booked without Reply", "OK")</f>
        <v>OK</v>
      </c>
      <c r="S242" t="s">
        <v>6029</v>
      </c>
    </row>
    <row r="243" spans="1:19" x14ac:dyDescent="0.25">
      <c r="A243" s="4" t="s">
        <v>501</v>
      </c>
      <c r="B243" s="4" t="s">
        <v>502</v>
      </c>
      <c r="C243" s="4" t="s">
        <v>503</v>
      </c>
      <c r="D243" s="1">
        <v>41925.97152777778</v>
      </c>
      <c r="H243" s="2">
        <v>41926</v>
      </c>
      <c r="I243" s="2">
        <v>41927</v>
      </c>
      <c r="J243" s="3">
        <v>2</v>
      </c>
      <c r="K243" s="3">
        <v>1</v>
      </c>
      <c r="L243">
        <f>טבלה1[[#This Row],[ds_checkout]]-טבלה1[[#This Row],[ds_checkin]]</f>
        <v>1</v>
      </c>
      <c r="M243" t="str">
        <f>IF(ISBLANK(טבלה1[[#This Row],[ts_reply_at]]), "", (טבלה1[[#This Row],[ts_reply_at]] - טבלה1[[#This Row],[ts_contact_at]]) * 24)</f>
        <v/>
      </c>
      <c r="N243">
        <f>IF(ISBLANK(טבלה1[[#This Row],[ts_reply_at]]), 0, 1)</f>
        <v>0</v>
      </c>
      <c r="O243">
        <f>IF(ISBLANK(טבלה1[[#This Row],[ts_accepted_at]]), 0, 1)</f>
        <v>0</v>
      </c>
      <c r="P243">
        <f>IF(ISBLANK(טבלה1[[#This Row],[ts_booking_at]]), 0, 1)</f>
        <v>0</v>
      </c>
      <c r="Q243">
        <f>IF(ISBLANK(טבלה1[[#This Row],[ds_checkin]]), "", טבלה1[[#This Row],[ds_checkin]] - טבלה1[[#This Row],[ts_contact_at]])</f>
        <v>2.8472222220443655E-2</v>
      </c>
      <c r="R243" t="str">
        <f>IF(AND(ISBLANK(טבלה1[[#This Row],[ts_reply_at]]), NOT(ISBLANK(טבלה1[[#This Row],[ts_booking_at]]))), "Error: Booked without Reply", "OK")</f>
        <v>OK</v>
      </c>
      <c r="S243" t="s">
        <v>6025</v>
      </c>
    </row>
    <row r="244" spans="1:19" x14ac:dyDescent="0.25">
      <c r="A244" s="4" t="s">
        <v>501</v>
      </c>
      <c r="B244" s="4" t="s">
        <v>504</v>
      </c>
      <c r="C244" s="4" t="s">
        <v>505</v>
      </c>
      <c r="D244" s="1">
        <v>41922.874305555553</v>
      </c>
      <c r="H244" s="2">
        <v>41926</v>
      </c>
      <c r="I244" s="2">
        <v>41927</v>
      </c>
      <c r="J244" s="3">
        <v>2</v>
      </c>
      <c r="K244" s="3">
        <v>1</v>
      </c>
      <c r="L244">
        <f>טבלה1[[#This Row],[ds_checkout]]-טבלה1[[#This Row],[ds_checkin]]</f>
        <v>1</v>
      </c>
      <c r="M244" t="str">
        <f>IF(ISBLANK(טבלה1[[#This Row],[ts_reply_at]]), "", (טבלה1[[#This Row],[ts_reply_at]] - טבלה1[[#This Row],[ts_contact_at]]) * 24)</f>
        <v/>
      </c>
      <c r="N244">
        <f>IF(ISBLANK(טבלה1[[#This Row],[ts_reply_at]]), 0, 1)</f>
        <v>0</v>
      </c>
      <c r="O244">
        <f>IF(ISBLANK(טבלה1[[#This Row],[ts_accepted_at]]), 0, 1)</f>
        <v>0</v>
      </c>
      <c r="P244">
        <f>IF(ISBLANK(טבלה1[[#This Row],[ts_booking_at]]), 0, 1)</f>
        <v>0</v>
      </c>
      <c r="Q244">
        <f>IF(ISBLANK(טבלה1[[#This Row],[ds_checkin]]), "", טבלה1[[#This Row],[ds_checkin]] - טבלה1[[#This Row],[ts_contact_at]])</f>
        <v>3.1256944444467081</v>
      </c>
      <c r="R244" t="str">
        <f>IF(AND(ISBLANK(טבלה1[[#This Row],[ts_reply_at]]), NOT(ISBLANK(טבלה1[[#This Row],[ts_booking_at]]))), "Error: Booked without Reply", "OK")</f>
        <v>OK</v>
      </c>
      <c r="S244" t="s">
        <v>6025</v>
      </c>
    </row>
    <row r="245" spans="1:19" x14ac:dyDescent="0.25">
      <c r="A245" s="4" t="s">
        <v>506</v>
      </c>
      <c r="B245" s="4" t="s">
        <v>507</v>
      </c>
      <c r="C245" s="4" t="s">
        <v>508</v>
      </c>
      <c r="D245" s="1">
        <v>41921.279166666667</v>
      </c>
      <c r="E245" s="1">
        <v>41921.337777777779</v>
      </c>
      <c r="F245" s="1">
        <v>41921.337777777779</v>
      </c>
      <c r="H245" s="2">
        <v>41926</v>
      </c>
      <c r="I245" s="2">
        <v>41928</v>
      </c>
      <c r="J245" s="3">
        <v>1</v>
      </c>
      <c r="K245" s="3">
        <v>2</v>
      </c>
      <c r="L245">
        <f>טבלה1[[#This Row],[ds_checkout]]-טבלה1[[#This Row],[ds_checkin]]</f>
        <v>2</v>
      </c>
      <c r="M245">
        <f>IF(ISBLANK(טבלה1[[#This Row],[ts_reply_at]]), "", (טבלה1[[#This Row],[ts_reply_at]] - טבלה1[[#This Row],[ts_contact_at]]) * 24)</f>
        <v>1.406666666676756</v>
      </c>
      <c r="N245">
        <f>IF(ISBLANK(טבלה1[[#This Row],[ts_reply_at]]), 0, 1)</f>
        <v>1</v>
      </c>
      <c r="O245">
        <f>IF(ISBLANK(טבלה1[[#This Row],[ts_accepted_at]]), 0, 1)</f>
        <v>1</v>
      </c>
      <c r="P245">
        <f>IF(ISBLANK(טבלה1[[#This Row],[ts_booking_at]]), 0, 1)</f>
        <v>0</v>
      </c>
      <c r="Q245">
        <f>IF(ISBLANK(טבלה1[[#This Row],[ds_checkin]]), "", טבלה1[[#This Row],[ds_checkin]] - טבלה1[[#This Row],[ts_contact_at]])</f>
        <v>4.7208333333328483</v>
      </c>
      <c r="R245" t="str">
        <f>IF(AND(ISBLANK(טבלה1[[#This Row],[ts_reply_at]]), NOT(ISBLANK(טבלה1[[#This Row],[ts_booking_at]]))), "Error: Booked without Reply", "OK")</f>
        <v>OK</v>
      </c>
      <c r="S245" t="s">
        <v>6022</v>
      </c>
    </row>
    <row r="246" spans="1:19" x14ac:dyDescent="0.25">
      <c r="A246" s="4" t="s">
        <v>509</v>
      </c>
      <c r="B246" s="4" t="s">
        <v>510</v>
      </c>
      <c r="C246" s="4" t="s">
        <v>511</v>
      </c>
      <c r="D246" s="1">
        <v>41921.436805555553</v>
      </c>
      <c r="E246" s="1">
        <v>41921.845069444447</v>
      </c>
      <c r="H246" s="2">
        <v>41923</v>
      </c>
      <c r="I246" s="2">
        <v>41924</v>
      </c>
      <c r="J246" s="3">
        <v>2</v>
      </c>
      <c r="K246" s="3">
        <v>4</v>
      </c>
      <c r="L246">
        <f>טבלה1[[#This Row],[ds_checkout]]-טבלה1[[#This Row],[ds_checkin]]</f>
        <v>1</v>
      </c>
      <c r="M246">
        <f>IF(ISBLANK(טבלה1[[#This Row],[ts_reply_at]]), "", (טבלה1[[#This Row],[ts_reply_at]] - טבלה1[[#This Row],[ts_contact_at]]) * 24)</f>
        <v>9.7983333334559575</v>
      </c>
      <c r="N246">
        <f>IF(ISBLANK(טבלה1[[#This Row],[ts_reply_at]]), 0, 1)</f>
        <v>1</v>
      </c>
      <c r="O246">
        <f>IF(ISBLANK(טבלה1[[#This Row],[ts_accepted_at]]), 0, 1)</f>
        <v>0</v>
      </c>
      <c r="P246">
        <f>IF(ISBLANK(טבלה1[[#This Row],[ts_booking_at]]), 0, 1)</f>
        <v>0</v>
      </c>
      <c r="Q246">
        <f>IF(ISBLANK(טבלה1[[#This Row],[ds_checkin]]), "", טבלה1[[#This Row],[ds_checkin]] - טבלה1[[#This Row],[ts_contact_at]])</f>
        <v>1.5631944444467081</v>
      </c>
      <c r="R246" t="str">
        <f>IF(AND(ISBLANK(טבלה1[[#This Row],[ts_reply_at]]), NOT(ISBLANK(טבלה1[[#This Row],[ts_booking_at]]))), "Error: Booked without Reply", "OK")</f>
        <v>OK</v>
      </c>
      <c r="S246" t="s">
        <v>6022</v>
      </c>
    </row>
    <row r="247" spans="1:19" x14ac:dyDescent="0.25">
      <c r="A247" s="4" t="s">
        <v>509</v>
      </c>
      <c r="B247" s="4" t="s">
        <v>512</v>
      </c>
      <c r="C247" s="4" t="s">
        <v>513</v>
      </c>
      <c r="D247" s="1">
        <v>41921.86041666667</v>
      </c>
      <c r="E247" s="1">
        <v>41921.873298611114</v>
      </c>
      <c r="F247" s="1">
        <v>41921.873391203706</v>
      </c>
      <c r="G247" s="1">
        <v>41921.873391203706</v>
      </c>
      <c r="H247" s="2">
        <v>41923</v>
      </c>
      <c r="I247" s="2">
        <v>41924</v>
      </c>
      <c r="J247" s="3">
        <v>2</v>
      </c>
      <c r="K247" s="3">
        <v>8</v>
      </c>
      <c r="L247">
        <f>טבלה1[[#This Row],[ds_checkout]]-טבלה1[[#This Row],[ds_checkin]]</f>
        <v>1</v>
      </c>
      <c r="M247">
        <f>IF(ISBLANK(טבלה1[[#This Row],[ts_reply_at]]), "", (טבלה1[[#This Row],[ts_reply_at]] - טבלה1[[#This Row],[ts_contact_at]]) * 24)</f>
        <v>0.3091666666441597</v>
      </c>
      <c r="N247">
        <f>IF(ISBLANK(טבלה1[[#This Row],[ts_reply_at]]), 0, 1)</f>
        <v>1</v>
      </c>
      <c r="O247">
        <f>IF(ISBLANK(טבלה1[[#This Row],[ts_accepted_at]]), 0, 1)</f>
        <v>1</v>
      </c>
      <c r="P247">
        <f>IF(ISBLANK(טבלה1[[#This Row],[ts_booking_at]]), 0, 1)</f>
        <v>1</v>
      </c>
      <c r="Q247">
        <f>IF(ISBLANK(טבלה1[[#This Row],[ds_checkin]]), "", טבלה1[[#This Row],[ds_checkin]] - טבלה1[[#This Row],[ts_contact_at]])</f>
        <v>1.1395833333299379</v>
      </c>
      <c r="R247" t="str">
        <f>IF(AND(ISBLANK(טבלה1[[#This Row],[ts_reply_at]]), NOT(ISBLANK(טבלה1[[#This Row],[ts_booking_at]]))), "Error: Booked without Reply", "OK")</f>
        <v>OK</v>
      </c>
      <c r="S247" t="s">
        <v>6022</v>
      </c>
    </row>
    <row r="248" spans="1:19" x14ac:dyDescent="0.25">
      <c r="A248" s="4" t="s">
        <v>514</v>
      </c>
      <c r="B248" s="4" t="s">
        <v>344</v>
      </c>
      <c r="C248" s="4" t="s">
        <v>345</v>
      </c>
      <c r="D248" s="1">
        <v>41926.461111111108</v>
      </c>
      <c r="E248" s="1">
        <v>41926.472534722219</v>
      </c>
      <c r="H248" s="2">
        <v>41927</v>
      </c>
      <c r="I248" s="2">
        <v>41928</v>
      </c>
      <c r="J248" s="3">
        <v>2</v>
      </c>
      <c r="K248" s="3">
        <v>2</v>
      </c>
      <c r="L248">
        <f>טבלה1[[#This Row],[ds_checkout]]-טבלה1[[#This Row],[ds_checkin]]</f>
        <v>1</v>
      </c>
      <c r="M248">
        <f>IF(ISBLANK(טבלה1[[#This Row],[ts_reply_at]]), "", (טבלה1[[#This Row],[ts_reply_at]] - טבלה1[[#This Row],[ts_contact_at]]) * 24)</f>
        <v>0.27416666666977108</v>
      </c>
      <c r="N248">
        <f>IF(ISBLANK(טבלה1[[#This Row],[ts_reply_at]]), 0, 1)</f>
        <v>1</v>
      </c>
      <c r="O248">
        <f>IF(ISBLANK(טבלה1[[#This Row],[ts_accepted_at]]), 0, 1)</f>
        <v>0</v>
      </c>
      <c r="P248">
        <f>IF(ISBLANK(טבלה1[[#This Row],[ts_booking_at]]), 0, 1)</f>
        <v>0</v>
      </c>
      <c r="Q248">
        <f>IF(ISBLANK(טבלה1[[#This Row],[ds_checkin]]), "", טבלה1[[#This Row],[ds_checkin]] - טבלה1[[#This Row],[ts_contact_at]])</f>
        <v>0.53888888889196096</v>
      </c>
      <c r="R248" t="str">
        <f>IF(AND(ISBLANK(טבלה1[[#This Row],[ts_reply_at]]), NOT(ISBLANK(טבלה1[[#This Row],[ts_booking_at]]))), "Error: Booked without Reply", "OK")</f>
        <v>OK</v>
      </c>
      <c r="S248" t="s">
        <v>6020</v>
      </c>
    </row>
    <row r="249" spans="1:19" x14ac:dyDescent="0.25">
      <c r="A249" s="4" t="s">
        <v>515</v>
      </c>
      <c r="B249" s="4" t="s">
        <v>516</v>
      </c>
      <c r="C249" s="4" t="s">
        <v>517</v>
      </c>
      <c r="D249" s="1">
        <v>41917.927777777775</v>
      </c>
      <c r="E249" s="1">
        <v>41918.441770833335</v>
      </c>
      <c r="F249" s="1">
        <v>41918.712696759256</v>
      </c>
      <c r="G249" s="1">
        <v>41918.712696759256</v>
      </c>
      <c r="H249" s="2">
        <v>41922</v>
      </c>
      <c r="I249" s="2">
        <v>41924</v>
      </c>
      <c r="J249" s="3">
        <v>4</v>
      </c>
      <c r="K249" s="3">
        <v>11</v>
      </c>
      <c r="L249">
        <f>טבלה1[[#This Row],[ds_checkout]]-טבלה1[[#This Row],[ds_checkin]]</f>
        <v>2</v>
      </c>
      <c r="M249">
        <f>IF(ISBLANK(טבלה1[[#This Row],[ts_reply_at]]), "", (טבלה1[[#This Row],[ts_reply_at]] - טבלה1[[#This Row],[ts_contact_at]]) * 24)</f>
        <v>12.335833333432674</v>
      </c>
      <c r="N249">
        <f>IF(ISBLANK(טבלה1[[#This Row],[ts_reply_at]]), 0, 1)</f>
        <v>1</v>
      </c>
      <c r="O249">
        <f>IF(ISBLANK(טבלה1[[#This Row],[ts_accepted_at]]), 0, 1)</f>
        <v>1</v>
      </c>
      <c r="P249">
        <f>IF(ISBLANK(טבלה1[[#This Row],[ts_booking_at]]), 0, 1)</f>
        <v>1</v>
      </c>
      <c r="Q249">
        <f>IF(ISBLANK(טבלה1[[#This Row],[ds_checkin]]), "", טבלה1[[#This Row],[ds_checkin]] - טבלה1[[#This Row],[ts_contact_at]])</f>
        <v>4.0722222222248092</v>
      </c>
      <c r="R249" t="str">
        <f>IF(AND(ISBLANK(טבלה1[[#This Row],[ts_reply_at]]), NOT(ISBLANK(טבלה1[[#This Row],[ts_booking_at]]))), "Error: Booked without Reply", "OK")</f>
        <v>OK</v>
      </c>
      <c r="S249" t="s">
        <v>6016</v>
      </c>
    </row>
    <row r="250" spans="1:19" x14ac:dyDescent="0.25">
      <c r="A250" s="4" t="s">
        <v>518</v>
      </c>
      <c r="B250" s="4" t="s">
        <v>519</v>
      </c>
      <c r="C250" s="4" t="s">
        <v>520</v>
      </c>
      <c r="D250" s="1">
        <v>41916.842361111114</v>
      </c>
      <c r="E250" s="1">
        <v>41916.856805555559</v>
      </c>
      <c r="F250" s="1">
        <v>41916.856805555559</v>
      </c>
      <c r="H250" s="2">
        <v>41964</v>
      </c>
      <c r="I250" s="2">
        <v>41966</v>
      </c>
      <c r="J250" s="3">
        <v>8</v>
      </c>
      <c r="K250" s="3">
        <v>3</v>
      </c>
      <c r="L250">
        <f>טבלה1[[#This Row],[ds_checkout]]-טבלה1[[#This Row],[ds_checkin]]</f>
        <v>2</v>
      </c>
      <c r="M250">
        <f>IF(ISBLANK(טבלה1[[#This Row],[ts_reply_at]]), "", (טבלה1[[#This Row],[ts_reply_at]] - טבלה1[[#This Row],[ts_contact_at]]) * 24)</f>
        <v>0.3466666666790843</v>
      </c>
      <c r="N250">
        <f>IF(ISBLANK(טבלה1[[#This Row],[ts_reply_at]]), 0, 1)</f>
        <v>1</v>
      </c>
      <c r="O250">
        <f>IF(ISBLANK(טבלה1[[#This Row],[ts_accepted_at]]), 0, 1)</f>
        <v>1</v>
      </c>
      <c r="P250">
        <f>IF(ISBLANK(טבלה1[[#This Row],[ts_booking_at]]), 0, 1)</f>
        <v>0</v>
      </c>
      <c r="Q250">
        <f>IF(ISBLANK(טבלה1[[#This Row],[ds_checkin]]), "", טבלה1[[#This Row],[ds_checkin]] - טבלה1[[#This Row],[ts_contact_at]])</f>
        <v>47.15763888888614</v>
      </c>
      <c r="R250" t="str">
        <f>IF(AND(ISBLANK(טבלה1[[#This Row],[ts_reply_at]]), NOT(ISBLANK(טבלה1[[#This Row],[ts_booking_at]]))), "Error: Booked without Reply", "OK")</f>
        <v>OK</v>
      </c>
      <c r="S250" t="s">
        <v>6019</v>
      </c>
    </row>
    <row r="251" spans="1:19" x14ac:dyDescent="0.25">
      <c r="A251" s="4" t="s">
        <v>521</v>
      </c>
      <c r="B251" s="4" t="s">
        <v>522</v>
      </c>
      <c r="C251" s="4" t="s">
        <v>523</v>
      </c>
      <c r="D251" s="1">
        <v>41919.557638888888</v>
      </c>
      <c r="E251" s="1">
        <v>41919.57335648148</v>
      </c>
      <c r="F251" s="1">
        <v>41919.573414351849</v>
      </c>
      <c r="H251" s="2">
        <v>41926</v>
      </c>
      <c r="I251" s="2">
        <v>41927</v>
      </c>
      <c r="J251" s="3">
        <v>2</v>
      </c>
      <c r="K251" s="3">
        <v>4</v>
      </c>
      <c r="L251">
        <f>טבלה1[[#This Row],[ds_checkout]]-טבלה1[[#This Row],[ds_checkin]]</f>
        <v>1</v>
      </c>
      <c r="M251">
        <f>IF(ISBLANK(טבלה1[[#This Row],[ts_reply_at]]), "", (טבלה1[[#This Row],[ts_reply_at]] - טבלה1[[#This Row],[ts_contact_at]]) * 24)</f>
        <v>0.37722222221782431</v>
      </c>
      <c r="N251">
        <f>IF(ISBLANK(טבלה1[[#This Row],[ts_reply_at]]), 0, 1)</f>
        <v>1</v>
      </c>
      <c r="O251">
        <f>IF(ISBLANK(טבלה1[[#This Row],[ts_accepted_at]]), 0, 1)</f>
        <v>1</v>
      </c>
      <c r="P251">
        <f>IF(ISBLANK(טבלה1[[#This Row],[ts_booking_at]]), 0, 1)</f>
        <v>0</v>
      </c>
      <c r="Q251">
        <f>IF(ISBLANK(טבלה1[[#This Row],[ds_checkin]]), "", טבלה1[[#This Row],[ds_checkin]] - טבלה1[[#This Row],[ts_contact_at]])</f>
        <v>6.4423611111124046</v>
      </c>
      <c r="R251" t="str">
        <f>IF(AND(ISBLANK(טבלה1[[#This Row],[ts_reply_at]]), NOT(ISBLANK(טבלה1[[#This Row],[ts_booking_at]]))), "Error: Booked without Reply", "OK")</f>
        <v>OK</v>
      </c>
      <c r="S251" t="s">
        <v>6021</v>
      </c>
    </row>
    <row r="252" spans="1:19" x14ac:dyDescent="0.25">
      <c r="A252" s="4" t="s">
        <v>521</v>
      </c>
      <c r="B252" s="4" t="s">
        <v>265</v>
      </c>
      <c r="C252" s="4" t="s">
        <v>524</v>
      </c>
      <c r="D252" s="1">
        <v>41919.513888888891</v>
      </c>
      <c r="E252" s="1">
        <v>41919.564513888887</v>
      </c>
      <c r="H252" s="2">
        <v>41926</v>
      </c>
      <c r="I252" s="2">
        <v>41927</v>
      </c>
      <c r="J252" s="3">
        <v>2</v>
      </c>
      <c r="K252" s="3">
        <v>2</v>
      </c>
      <c r="L252">
        <f>טבלה1[[#This Row],[ds_checkout]]-טבלה1[[#This Row],[ds_checkin]]</f>
        <v>1</v>
      </c>
      <c r="M252">
        <f>IF(ISBLANK(טבלה1[[#This Row],[ts_reply_at]]), "", (טבלה1[[#This Row],[ts_reply_at]] - טבלה1[[#This Row],[ts_contact_at]]) * 24)</f>
        <v>1.214999999909196</v>
      </c>
      <c r="N252">
        <f>IF(ISBLANK(טבלה1[[#This Row],[ts_reply_at]]), 0, 1)</f>
        <v>1</v>
      </c>
      <c r="O252">
        <f>IF(ISBLANK(טבלה1[[#This Row],[ts_accepted_at]]), 0, 1)</f>
        <v>0</v>
      </c>
      <c r="P252">
        <f>IF(ISBLANK(טבלה1[[#This Row],[ts_booking_at]]), 0, 1)</f>
        <v>0</v>
      </c>
      <c r="Q252">
        <f>IF(ISBLANK(טבלה1[[#This Row],[ds_checkin]]), "", טבלה1[[#This Row],[ds_checkin]] - טבלה1[[#This Row],[ts_contact_at]])</f>
        <v>6.4861111111094942</v>
      </c>
      <c r="R252" t="str">
        <f>IF(AND(ISBLANK(טבלה1[[#This Row],[ts_reply_at]]), NOT(ISBLANK(טבלה1[[#This Row],[ts_booking_at]]))), "Error: Booked without Reply", "OK")</f>
        <v>OK</v>
      </c>
      <c r="S252" t="s">
        <v>6021</v>
      </c>
    </row>
    <row r="253" spans="1:19" x14ac:dyDescent="0.25">
      <c r="A253" s="4" t="s">
        <v>525</v>
      </c>
      <c r="B253" s="4" t="s">
        <v>334</v>
      </c>
      <c r="C253" s="4" t="s">
        <v>335</v>
      </c>
      <c r="D253" s="1">
        <v>41918.675000000003</v>
      </c>
      <c r="E253" s="1">
        <v>41918.678472222222</v>
      </c>
      <c r="F253" s="1">
        <v>41918.678472222222</v>
      </c>
      <c r="G253" s="1">
        <v>41918.777499999997</v>
      </c>
      <c r="H253" s="2">
        <v>41958</v>
      </c>
      <c r="I253" s="2">
        <v>41962</v>
      </c>
      <c r="J253" s="3">
        <v>6</v>
      </c>
      <c r="K253" s="3">
        <v>12</v>
      </c>
      <c r="L253">
        <f>טבלה1[[#This Row],[ds_checkout]]-טבלה1[[#This Row],[ds_checkin]]</f>
        <v>4</v>
      </c>
      <c r="M253">
        <f>IF(ISBLANK(טבלה1[[#This Row],[ts_reply_at]]), "", (טבלה1[[#This Row],[ts_reply_at]] - טבלה1[[#This Row],[ts_contact_at]]) * 24)</f>
        <v>8.3333333255723119E-2</v>
      </c>
      <c r="N253">
        <f>IF(ISBLANK(טבלה1[[#This Row],[ts_reply_at]]), 0, 1)</f>
        <v>1</v>
      </c>
      <c r="O253">
        <f>IF(ISBLANK(טבלה1[[#This Row],[ts_accepted_at]]), 0, 1)</f>
        <v>1</v>
      </c>
      <c r="P253">
        <f>IF(ISBLANK(טבלה1[[#This Row],[ts_booking_at]]), 0, 1)</f>
        <v>1</v>
      </c>
      <c r="Q253">
        <f>IF(ISBLANK(טבלה1[[#This Row],[ds_checkin]]), "", טבלה1[[#This Row],[ds_checkin]] - טבלה1[[#This Row],[ts_contact_at]])</f>
        <v>39.32499999999709</v>
      </c>
      <c r="R253" t="str">
        <f>IF(AND(ISBLANK(טבלה1[[#This Row],[ts_reply_at]]), NOT(ISBLANK(טבלה1[[#This Row],[ts_booking_at]]))), "Error: Booked without Reply", "OK")</f>
        <v>OK</v>
      </c>
      <c r="S253" t="s">
        <v>6020</v>
      </c>
    </row>
    <row r="254" spans="1:19" x14ac:dyDescent="0.25">
      <c r="A254" s="4" t="s">
        <v>526</v>
      </c>
      <c r="B254" s="4" t="s">
        <v>527</v>
      </c>
      <c r="C254" s="4" t="s">
        <v>528</v>
      </c>
      <c r="D254" s="1">
        <v>41913.646527777775</v>
      </c>
      <c r="E254" s="1">
        <v>41913.648831018516</v>
      </c>
      <c r="F254" s="1">
        <v>41913.648888888885</v>
      </c>
      <c r="H254" s="2">
        <v>41964</v>
      </c>
      <c r="I254" s="2">
        <v>41973</v>
      </c>
      <c r="J254" s="3">
        <v>4</v>
      </c>
      <c r="K254" s="3">
        <v>4</v>
      </c>
      <c r="L254">
        <f>טבלה1[[#This Row],[ds_checkout]]-טבלה1[[#This Row],[ds_checkin]]</f>
        <v>9</v>
      </c>
      <c r="M254">
        <f>IF(ISBLANK(טבלה1[[#This Row],[ts_reply_at]]), "", (טבלה1[[#This Row],[ts_reply_at]] - טבלה1[[#This Row],[ts_contact_at]]) * 24)</f>
        <v>5.5277777777519077E-2</v>
      </c>
      <c r="N254">
        <f>IF(ISBLANK(טבלה1[[#This Row],[ts_reply_at]]), 0, 1)</f>
        <v>1</v>
      </c>
      <c r="O254">
        <f>IF(ISBLANK(טבלה1[[#This Row],[ts_accepted_at]]), 0, 1)</f>
        <v>1</v>
      </c>
      <c r="P254">
        <f>IF(ISBLANK(טבלה1[[#This Row],[ts_booking_at]]), 0, 1)</f>
        <v>0</v>
      </c>
      <c r="Q254">
        <f>IF(ISBLANK(טבלה1[[#This Row],[ds_checkin]]), "", טבלה1[[#This Row],[ds_checkin]] - טבלה1[[#This Row],[ts_contact_at]])</f>
        <v>50.353472222224809</v>
      </c>
      <c r="R254" t="str">
        <f>IF(AND(ISBLANK(טבלה1[[#This Row],[ts_reply_at]]), NOT(ISBLANK(טבלה1[[#This Row],[ts_booking_at]]))), "Error: Booked without Reply", "OK")</f>
        <v>OK</v>
      </c>
      <c r="S254" t="s">
        <v>6026</v>
      </c>
    </row>
    <row r="255" spans="1:19" x14ac:dyDescent="0.25">
      <c r="A255" s="4" t="s">
        <v>529</v>
      </c>
      <c r="B255" s="4" t="s">
        <v>530</v>
      </c>
      <c r="C255" s="4" t="s">
        <v>531</v>
      </c>
      <c r="D255" s="1">
        <v>41927.365277777775</v>
      </c>
      <c r="E255" s="1">
        <v>41927.377175925925</v>
      </c>
      <c r="F255" s="1">
        <v>41927.377175925925</v>
      </c>
      <c r="G255" s="1">
        <v>41927.599768518521</v>
      </c>
      <c r="H255" s="2">
        <v>41943</v>
      </c>
      <c r="I255" s="2">
        <v>41945</v>
      </c>
      <c r="J255" s="3">
        <v>2</v>
      </c>
      <c r="K255" s="3">
        <v>11</v>
      </c>
      <c r="L255">
        <f>טבלה1[[#This Row],[ds_checkout]]-טבלה1[[#This Row],[ds_checkin]]</f>
        <v>2</v>
      </c>
      <c r="M255">
        <f>IF(ISBLANK(טבלה1[[#This Row],[ts_reply_at]]), "", (טבלה1[[#This Row],[ts_reply_at]] - טבלה1[[#This Row],[ts_contact_at]]) * 24)</f>
        <v>0.28555555560160428</v>
      </c>
      <c r="N255">
        <f>IF(ISBLANK(טבלה1[[#This Row],[ts_reply_at]]), 0, 1)</f>
        <v>1</v>
      </c>
      <c r="O255">
        <f>IF(ISBLANK(טבלה1[[#This Row],[ts_accepted_at]]), 0, 1)</f>
        <v>1</v>
      </c>
      <c r="P255">
        <f>IF(ISBLANK(טבלה1[[#This Row],[ts_booking_at]]), 0, 1)</f>
        <v>1</v>
      </c>
      <c r="Q255">
        <f>IF(ISBLANK(טבלה1[[#This Row],[ds_checkin]]), "", טבלה1[[#This Row],[ds_checkin]] - טבלה1[[#This Row],[ts_contact_at]])</f>
        <v>15.634722222224809</v>
      </c>
      <c r="R255" t="str">
        <f>IF(AND(ISBLANK(טבלה1[[#This Row],[ts_reply_at]]), NOT(ISBLANK(טבלה1[[#This Row],[ts_booking_at]]))), "Error: Booked without Reply", "OK")</f>
        <v>OK</v>
      </c>
      <c r="S255" t="s">
        <v>6020</v>
      </c>
    </row>
    <row r="256" spans="1:19" x14ac:dyDescent="0.25">
      <c r="A256" s="4" t="s">
        <v>529</v>
      </c>
      <c r="B256" s="4" t="s">
        <v>328</v>
      </c>
      <c r="C256" s="4" t="s">
        <v>532</v>
      </c>
      <c r="D256" s="1">
        <v>41926.79791666667</v>
      </c>
      <c r="E256" s="1">
        <v>41927.341874999998</v>
      </c>
      <c r="H256" s="2">
        <v>41943</v>
      </c>
      <c r="I256" s="2">
        <v>41945</v>
      </c>
      <c r="J256" s="3">
        <v>2</v>
      </c>
      <c r="K256" s="3">
        <v>5</v>
      </c>
      <c r="L256">
        <f>טבלה1[[#This Row],[ds_checkout]]-טבלה1[[#This Row],[ds_checkin]]</f>
        <v>2</v>
      </c>
      <c r="M256">
        <f>IF(ISBLANK(טבלה1[[#This Row],[ts_reply_at]]), "", (טבלה1[[#This Row],[ts_reply_at]] - טבלה1[[#This Row],[ts_contact_at]]) * 24)</f>
        <v>13.0549999998766</v>
      </c>
      <c r="N256">
        <f>IF(ISBLANK(טבלה1[[#This Row],[ts_reply_at]]), 0, 1)</f>
        <v>1</v>
      </c>
      <c r="O256">
        <f>IF(ISBLANK(טבלה1[[#This Row],[ts_accepted_at]]), 0, 1)</f>
        <v>0</v>
      </c>
      <c r="P256">
        <f>IF(ISBLANK(טבלה1[[#This Row],[ts_booking_at]]), 0, 1)</f>
        <v>0</v>
      </c>
      <c r="Q256">
        <f>IF(ISBLANK(טבלה1[[#This Row],[ds_checkin]]), "", טבלה1[[#This Row],[ds_checkin]] - טבלה1[[#This Row],[ts_contact_at]])</f>
        <v>16.202083333329938</v>
      </c>
      <c r="R256" t="str">
        <f>IF(AND(ISBLANK(טבלה1[[#This Row],[ts_reply_at]]), NOT(ISBLANK(טבלה1[[#This Row],[ts_booking_at]]))), "Error: Booked without Reply", "OK")</f>
        <v>OK</v>
      </c>
      <c r="S256" t="s">
        <v>6020</v>
      </c>
    </row>
    <row r="257" spans="1:19" x14ac:dyDescent="0.25">
      <c r="A257" s="4" t="s">
        <v>533</v>
      </c>
      <c r="B257" s="4" t="s">
        <v>534</v>
      </c>
      <c r="C257" s="4" t="s">
        <v>535</v>
      </c>
      <c r="D257" s="1">
        <v>42024.313194444447</v>
      </c>
      <c r="E257" s="1">
        <v>42024.324444444443</v>
      </c>
      <c r="H257" s="2">
        <v>42189</v>
      </c>
      <c r="I257" s="2">
        <v>42192</v>
      </c>
      <c r="J257" s="3">
        <v>2</v>
      </c>
      <c r="K257" s="3">
        <v>3</v>
      </c>
      <c r="L257">
        <f>טבלה1[[#This Row],[ds_checkout]]-טבלה1[[#This Row],[ds_checkin]]</f>
        <v>3</v>
      </c>
      <c r="M257">
        <f>IF(ISBLANK(טבלה1[[#This Row],[ts_reply_at]]), "", (טבלה1[[#This Row],[ts_reply_at]] - טבלה1[[#This Row],[ts_contact_at]]) * 24)</f>
        <v>0.26999999990221113</v>
      </c>
      <c r="N257">
        <f>IF(ISBLANK(טבלה1[[#This Row],[ts_reply_at]]), 0, 1)</f>
        <v>1</v>
      </c>
      <c r="O257">
        <f>IF(ISBLANK(טבלה1[[#This Row],[ts_accepted_at]]), 0, 1)</f>
        <v>0</v>
      </c>
      <c r="P257">
        <f>IF(ISBLANK(טבלה1[[#This Row],[ts_booking_at]]), 0, 1)</f>
        <v>0</v>
      </c>
      <c r="Q257">
        <f>IF(ISBLANK(טבלה1[[#This Row],[ds_checkin]]), "", טבלה1[[#This Row],[ds_checkin]] - טבלה1[[#This Row],[ts_contact_at]])</f>
        <v>164.68680555555329</v>
      </c>
      <c r="R257" t="str">
        <f>IF(AND(ISBLANK(טבלה1[[#This Row],[ts_reply_at]]), NOT(ISBLANK(טבלה1[[#This Row],[ts_booking_at]]))), "Error: Booked without Reply", "OK")</f>
        <v>OK</v>
      </c>
      <c r="S257" t="s">
        <v>6025</v>
      </c>
    </row>
    <row r="258" spans="1:19" x14ac:dyDescent="0.25">
      <c r="A258" s="4" t="s">
        <v>533</v>
      </c>
      <c r="B258" s="4" t="s">
        <v>536</v>
      </c>
      <c r="C258" s="4" t="s">
        <v>537</v>
      </c>
      <c r="D258" s="1">
        <v>42024.825694444444</v>
      </c>
      <c r="E258" s="1">
        <v>42024.8283912037</v>
      </c>
      <c r="F258" s="1">
        <v>42024.8283912037</v>
      </c>
      <c r="G258" s="1">
        <v>42024.8283912037</v>
      </c>
      <c r="H258" s="2">
        <v>42189</v>
      </c>
      <c r="I258" s="2">
        <v>42192</v>
      </c>
      <c r="J258" s="3">
        <v>2</v>
      </c>
      <c r="K258" s="3">
        <v>2</v>
      </c>
      <c r="L258">
        <f>טבלה1[[#This Row],[ds_checkout]]-טבלה1[[#This Row],[ds_checkin]]</f>
        <v>3</v>
      </c>
      <c r="M258">
        <f>IF(ISBLANK(טבלה1[[#This Row],[ts_reply_at]]), "", (טבלה1[[#This Row],[ts_reply_at]] - טבלה1[[#This Row],[ts_contact_at]]) * 24)</f>
        <v>6.4722222159616649E-2</v>
      </c>
      <c r="N258">
        <f>IF(ISBLANK(טבלה1[[#This Row],[ts_reply_at]]), 0, 1)</f>
        <v>1</v>
      </c>
      <c r="O258">
        <f>IF(ISBLANK(טבלה1[[#This Row],[ts_accepted_at]]), 0, 1)</f>
        <v>1</v>
      </c>
      <c r="P258">
        <f>IF(ISBLANK(טבלה1[[#This Row],[ts_booking_at]]), 0, 1)</f>
        <v>1</v>
      </c>
      <c r="Q258">
        <f>IF(ISBLANK(טבלה1[[#This Row],[ds_checkin]]), "", טבלה1[[#This Row],[ds_checkin]] - טבלה1[[#This Row],[ts_contact_at]])</f>
        <v>164.1743055555562</v>
      </c>
      <c r="R258" t="str">
        <f>IF(AND(ISBLANK(טבלה1[[#This Row],[ts_reply_at]]), NOT(ISBLANK(טבלה1[[#This Row],[ts_booking_at]]))), "Error: Booked without Reply", "OK")</f>
        <v>OK</v>
      </c>
      <c r="S258" t="s">
        <v>6025</v>
      </c>
    </row>
    <row r="259" spans="1:19" x14ac:dyDescent="0.25">
      <c r="A259" s="4" t="s">
        <v>533</v>
      </c>
      <c r="B259" s="4" t="s">
        <v>344</v>
      </c>
      <c r="C259" s="4" t="s">
        <v>538</v>
      </c>
      <c r="D259" s="1">
        <v>42024.337500000001</v>
      </c>
      <c r="E259" s="1">
        <v>42024.613229166665</v>
      </c>
      <c r="H259" s="2">
        <v>42189</v>
      </c>
      <c r="I259" s="2">
        <v>42192</v>
      </c>
      <c r="J259" s="3">
        <v>2</v>
      </c>
      <c r="K259" s="3">
        <v>6</v>
      </c>
      <c r="L259">
        <f>טבלה1[[#This Row],[ds_checkout]]-טבלה1[[#This Row],[ds_checkin]]</f>
        <v>3</v>
      </c>
      <c r="M259">
        <f>IF(ISBLANK(טבלה1[[#This Row],[ts_reply_at]]), "", (טבלה1[[#This Row],[ts_reply_at]] - טבלה1[[#This Row],[ts_contact_at]]) * 24)</f>
        <v>6.6174999999348074</v>
      </c>
      <c r="N259">
        <f>IF(ISBLANK(טבלה1[[#This Row],[ts_reply_at]]), 0, 1)</f>
        <v>1</v>
      </c>
      <c r="O259">
        <f>IF(ISBLANK(טבלה1[[#This Row],[ts_accepted_at]]), 0, 1)</f>
        <v>0</v>
      </c>
      <c r="P259">
        <f>IF(ISBLANK(טבלה1[[#This Row],[ts_booking_at]]), 0, 1)</f>
        <v>0</v>
      </c>
      <c r="Q259">
        <f>IF(ISBLANK(טבלה1[[#This Row],[ds_checkin]]), "", טבלה1[[#This Row],[ds_checkin]] - טבלה1[[#This Row],[ts_contact_at]])</f>
        <v>164.66249999999854</v>
      </c>
      <c r="R259" t="str">
        <f>IF(AND(ISBLANK(טבלה1[[#This Row],[ts_reply_at]]), NOT(ISBLANK(טבלה1[[#This Row],[ts_booking_at]]))), "Error: Booked without Reply", "OK")</f>
        <v>OK</v>
      </c>
      <c r="S259" t="s">
        <v>6025</v>
      </c>
    </row>
    <row r="260" spans="1:19" x14ac:dyDescent="0.25">
      <c r="A260" s="4" t="s">
        <v>533</v>
      </c>
      <c r="B260" s="4" t="s">
        <v>539</v>
      </c>
      <c r="C260" s="4" t="s">
        <v>540</v>
      </c>
      <c r="D260" s="1">
        <v>42023.425000000003</v>
      </c>
      <c r="E260" s="1">
        <v>42023.519525462965</v>
      </c>
      <c r="H260" s="2">
        <v>42189</v>
      </c>
      <c r="I260" s="2">
        <v>42192</v>
      </c>
      <c r="J260" s="3">
        <v>2</v>
      </c>
      <c r="K260" s="3">
        <v>4</v>
      </c>
      <c r="L260">
        <f>טבלה1[[#This Row],[ds_checkout]]-טבלה1[[#This Row],[ds_checkin]]</f>
        <v>3</v>
      </c>
      <c r="M260">
        <f>IF(ISBLANK(טבלה1[[#This Row],[ts_reply_at]]), "", (טבלה1[[#This Row],[ts_reply_at]] - טבלה1[[#This Row],[ts_contact_at]]) * 24)</f>
        <v>2.2686111110961065</v>
      </c>
      <c r="N260">
        <f>IF(ISBLANK(טבלה1[[#This Row],[ts_reply_at]]), 0, 1)</f>
        <v>1</v>
      </c>
      <c r="O260">
        <f>IF(ISBLANK(טבלה1[[#This Row],[ts_accepted_at]]), 0, 1)</f>
        <v>0</v>
      </c>
      <c r="P260">
        <f>IF(ISBLANK(טבלה1[[#This Row],[ts_booking_at]]), 0, 1)</f>
        <v>0</v>
      </c>
      <c r="Q260">
        <f>IF(ISBLANK(טבלה1[[#This Row],[ds_checkin]]), "", טבלה1[[#This Row],[ds_checkin]] - טבלה1[[#This Row],[ts_contact_at]])</f>
        <v>165.57499999999709</v>
      </c>
      <c r="R260" t="str">
        <f>IF(AND(ISBLANK(טבלה1[[#This Row],[ts_reply_at]]), NOT(ISBLANK(טבלה1[[#This Row],[ts_booking_at]]))), "Error: Booked without Reply", "OK")</f>
        <v>OK</v>
      </c>
      <c r="S260" t="s">
        <v>6025</v>
      </c>
    </row>
    <row r="261" spans="1:19" x14ac:dyDescent="0.25">
      <c r="A261" s="4" t="s">
        <v>541</v>
      </c>
      <c r="B261" s="4" t="s">
        <v>77</v>
      </c>
      <c r="C261" s="4" t="s">
        <v>78</v>
      </c>
      <c r="D261" s="1">
        <v>41962.817361111112</v>
      </c>
      <c r="E261" s="1">
        <v>41962.821076388886</v>
      </c>
      <c r="H261" s="2">
        <v>41963</v>
      </c>
      <c r="I261" s="2">
        <v>41966</v>
      </c>
      <c r="J261" s="3">
        <v>2</v>
      </c>
      <c r="K261" s="3">
        <v>2</v>
      </c>
      <c r="L261">
        <f>טבלה1[[#This Row],[ds_checkout]]-טבלה1[[#This Row],[ds_checkin]]</f>
        <v>3</v>
      </c>
      <c r="M261">
        <f>IF(ISBLANK(טבלה1[[#This Row],[ts_reply_at]]), "", (טבלה1[[#This Row],[ts_reply_at]] - טבלה1[[#This Row],[ts_contact_at]]) * 24)</f>
        <v>8.916666655568406E-2</v>
      </c>
      <c r="N261">
        <f>IF(ISBLANK(טבלה1[[#This Row],[ts_reply_at]]), 0, 1)</f>
        <v>1</v>
      </c>
      <c r="O261">
        <f>IF(ISBLANK(טבלה1[[#This Row],[ts_accepted_at]]), 0, 1)</f>
        <v>0</v>
      </c>
      <c r="P261">
        <f>IF(ISBLANK(טבלה1[[#This Row],[ts_booking_at]]), 0, 1)</f>
        <v>0</v>
      </c>
      <c r="Q261">
        <f>IF(ISBLANK(טבלה1[[#This Row],[ds_checkin]]), "", טבלה1[[#This Row],[ds_checkin]] - טבלה1[[#This Row],[ts_contact_at]])</f>
        <v>0.18263888888759539</v>
      </c>
      <c r="R261" t="str">
        <f>IF(AND(ISBLANK(טבלה1[[#This Row],[ts_reply_at]]), NOT(ISBLANK(טבלה1[[#This Row],[ts_booking_at]]))), "Error: Booked without Reply", "OK")</f>
        <v>OK</v>
      </c>
      <c r="S261" t="s">
        <v>6020</v>
      </c>
    </row>
    <row r="262" spans="1:19" x14ac:dyDescent="0.25">
      <c r="A262" s="4" t="s">
        <v>542</v>
      </c>
      <c r="B262" s="4" t="s">
        <v>285</v>
      </c>
      <c r="C262" s="4" t="s">
        <v>286</v>
      </c>
      <c r="D262" s="1">
        <v>41924.968055555553</v>
      </c>
      <c r="E262" s="1">
        <v>41925.310277777775</v>
      </c>
      <c r="H262" s="2">
        <v>41926</v>
      </c>
      <c r="I262" s="2">
        <v>41929</v>
      </c>
      <c r="J262" s="3">
        <v>1</v>
      </c>
      <c r="K262" s="3">
        <v>4</v>
      </c>
      <c r="L262">
        <f>טבלה1[[#This Row],[ds_checkout]]-טבלה1[[#This Row],[ds_checkin]]</f>
        <v>3</v>
      </c>
      <c r="M262">
        <f>IF(ISBLANK(טבלה1[[#This Row],[ts_reply_at]]), "", (טבלה1[[#This Row],[ts_reply_at]] - טבלה1[[#This Row],[ts_contact_at]]) * 24)</f>
        <v>8.2133333333185874</v>
      </c>
      <c r="N262">
        <f>IF(ISBLANK(טבלה1[[#This Row],[ts_reply_at]]), 0, 1)</f>
        <v>1</v>
      </c>
      <c r="O262">
        <f>IF(ISBLANK(טבלה1[[#This Row],[ts_accepted_at]]), 0, 1)</f>
        <v>0</v>
      </c>
      <c r="P262">
        <f>IF(ISBLANK(טבלה1[[#This Row],[ts_booking_at]]), 0, 1)</f>
        <v>0</v>
      </c>
      <c r="Q262">
        <f>IF(ISBLANK(טבלה1[[#This Row],[ds_checkin]]), "", טבלה1[[#This Row],[ds_checkin]] - טבלה1[[#This Row],[ts_contact_at]])</f>
        <v>1.0319444444467081</v>
      </c>
      <c r="R262" t="str">
        <f>IF(AND(ISBLANK(טבלה1[[#This Row],[ts_reply_at]]), NOT(ISBLANK(טבלה1[[#This Row],[ts_booking_at]]))), "Error: Booked without Reply", "OK")</f>
        <v>OK</v>
      </c>
      <c r="S262" t="s">
        <v>6019</v>
      </c>
    </row>
    <row r="263" spans="1:19" x14ac:dyDescent="0.25">
      <c r="A263" s="4" t="s">
        <v>543</v>
      </c>
      <c r="B263" s="4" t="s">
        <v>236</v>
      </c>
      <c r="C263" s="4" t="s">
        <v>237</v>
      </c>
      <c r="D263" s="1">
        <v>41916.368055555555</v>
      </c>
      <c r="E263" s="1">
        <v>41916.576423611114</v>
      </c>
      <c r="F263" s="1">
        <v>41916.576423611114</v>
      </c>
      <c r="G263" s="1">
        <v>41916.576423611114</v>
      </c>
      <c r="H263" s="2">
        <v>42048</v>
      </c>
      <c r="I263" s="2">
        <v>42050</v>
      </c>
      <c r="J263" s="3">
        <v>6</v>
      </c>
      <c r="K263" s="3">
        <v>8</v>
      </c>
      <c r="L263">
        <f>טבלה1[[#This Row],[ds_checkout]]-טבלה1[[#This Row],[ds_checkin]]</f>
        <v>2</v>
      </c>
      <c r="M263">
        <f>IF(ISBLANK(טבלה1[[#This Row],[ts_reply_at]]), "", (טבלה1[[#This Row],[ts_reply_at]] - טבלה1[[#This Row],[ts_contact_at]]) * 24)</f>
        <v>5.0008333334117197</v>
      </c>
      <c r="N263">
        <f>IF(ISBLANK(טבלה1[[#This Row],[ts_reply_at]]), 0, 1)</f>
        <v>1</v>
      </c>
      <c r="O263">
        <f>IF(ISBLANK(טבלה1[[#This Row],[ts_accepted_at]]), 0, 1)</f>
        <v>1</v>
      </c>
      <c r="P263">
        <f>IF(ISBLANK(טבלה1[[#This Row],[ts_booking_at]]), 0, 1)</f>
        <v>1</v>
      </c>
      <c r="Q263">
        <f>IF(ISBLANK(טבלה1[[#This Row],[ds_checkin]]), "", טבלה1[[#This Row],[ds_checkin]] - טבלה1[[#This Row],[ts_contact_at]])</f>
        <v>131.63194444444525</v>
      </c>
      <c r="R263" t="str">
        <f>IF(AND(ISBLANK(טבלה1[[#This Row],[ts_reply_at]]), NOT(ISBLANK(טבלה1[[#This Row],[ts_booking_at]]))), "Error: Booked without Reply", "OK")</f>
        <v>OK</v>
      </c>
      <c r="S263" t="s">
        <v>6026</v>
      </c>
    </row>
    <row r="264" spans="1:19" x14ac:dyDescent="0.25">
      <c r="A264" s="4" t="s">
        <v>544</v>
      </c>
      <c r="B264" s="4" t="s">
        <v>545</v>
      </c>
      <c r="C264" s="4" t="s">
        <v>546</v>
      </c>
      <c r="D264" s="1">
        <v>41918.750694444447</v>
      </c>
      <c r="E264" s="1">
        <v>41918.752256944441</v>
      </c>
      <c r="F264" s="1">
        <v>41918.752256944441</v>
      </c>
      <c r="G264" s="1">
        <v>41918.752256944441</v>
      </c>
      <c r="H264" s="2">
        <v>41937</v>
      </c>
      <c r="I264" s="2">
        <v>41939</v>
      </c>
      <c r="J264" s="3">
        <v>2</v>
      </c>
      <c r="K264" s="3">
        <v>10</v>
      </c>
      <c r="L264">
        <f>טבלה1[[#This Row],[ds_checkout]]-טבלה1[[#This Row],[ds_checkin]]</f>
        <v>2</v>
      </c>
      <c r="M264">
        <f>IF(ISBLANK(טבלה1[[#This Row],[ts_reply_at]]), "", (טבלה1[[#This Row],[ts_reply_at]] - טבלה1[[#This Row],[ts_contact_at]]) * 24)</f>
        <v>3.7499999860301614E-2</v>
      </c>
      <c r="N264">
        <f>IF(ISBLANK(טבלה1[[#This Row],[ts_reply_at]]), 0, 1)</f>
        <v>1</v>
      </c>
      <c r="O264">
        <f>IF(ISBLANK(טבלה1[[#This Row],[ts_accepted_at]]), 0, 1)</f>
        <v>1</v>
      </c>
      <c r="P264">
        <f>IF(ISBLANK(טבלה1[[#This Row],[ts_booking_at]]), 0, 1)</f>
        <v>1</v>
      </c>
      <c r="Q264">
        <f>IF(ISBLANK(טבלה1[[#This Row],[ds_checkin]]), "", טבלה1[[#This Row],[ds_checkin]] - טבלה1[[#This Row],[ts_contact_at]])</f>
        <v>18.249305555553292</v>
      </c>
      <c r="R264" t="str">
        <f>IF(AND(ISBLANK(טבלה1[[#This Row],[ts_reply_at]]), NOT(ISBLANK(טבלה1[[#This Row],[ts_booking_at]]))), "Error: Booked without Reply", "OK")</f>
        <v>OK</v>
      </c>
      <c r="S264" t="s">
        <v>6025</v>
      </c>
    </row>
    <row r="265" spans="1:19" x14ac:dyDescent="0.25">
      <c r="A265" s="4" t="s">
        <v>547</v>
      </c>
      <c r="B265" s="4" t="s">
        <v>159</v>
      </c>
      <c r="C265" s="4" t="s">
        <v>548</v>
      </c>
      <c r="D265" s="1">
        <v>41920.443055555559</v>
      </c>
      <c r="E265" s="1">
        <v>41920.473819444444</v>
      </c>
      <c r="H265" s="2">
        <v>41928</v>
      </c>
      <c r="I265" s="2">
        <v>41933</v>
      </c>
      <c r="J265" s="3">
        <v>2</v>
      </c>
      <c r="K265" s="3">
        <v>2</v>
      </c>
      <c r="L265">
        <f>טבלה1[[#This Row],[ds_checkout]]-טבלה1[[#This Row],[ds_checkin]]</f>
        <v>5</v>
      </c>
      <c r="M265">
        <f>IF(ISBLANK(טבלה1[[#This Row],[ts_reply_at]]), "", (טבלה1[[#This Row],[ts_reply_at]] - טבלה1[[#This Row],[ts_contact_at]]) * 24)</f>
        <v>0.73833333322545514</v>
      </c>
      <c r="N265">
        <f>IF(ISBLANK(טבלה1[[#This Row],[ts_reply_at]]), 0, 1)</f>
        <v>1</v>
      </c>
      <c r="O265">
        <f>IF(ISBLANK(טבלה1[[#This Row],[ts_accepted_at]]), 0, 1)</f>
        <v>0</v>
      </c>
      <c r="P265">
        <f>IF(ISBLANK(טבלה1[[#This Row],[ts_booking_at]]), 0, 1)</f>
        <v>0</v>
      </c>
      <c r="Q265">
        <f>IF(ISBLANK(טבלה1[[#This Row],[ds_checkin]]), "", טבלה1[[#This Row],[ds_checkin]] - טבלה1[[#This Row],[ts_contact_at]])</f>
        <v>7.5569444444408873</v>
      </c>
      <c r="R265" t="str">
        <f>IF(AND(ISBLANK(טבלה1[[#This Row],[ts_reply_at]]), NOT(ISBLANK(טבלה1[[#This Row],[ts_booking_at]]))), "Error: Booked without Reply", "OK")</f>
        <v>OK</v>
      </c>
      <c r="S265" t="s">
        <v>6022</v>
      </c>
    </row>
    <row r="266" spans="1:19" x14ac:dyDescent="0.25">
      <c r="A266" s="4" t="s">
        <v>549</v>
      </c>
      <c r="B266" s="4" t="s">
        <v>285</v>
      </c>
      <c r="C266" s="4" t="s">
        <v>286</v>
      </c>
      <c r="D266" s="1">
        <v>41928.570138888892</v>
      </c>
      <c r="E266" s="1">
        <v>41929.343923611108</v>
      </c>
      <c r="H266" s="2">
        <v>41971</v>
      </c>
      <c r="I266" s="2">
        <v>41975</v>
      </c>
      <c r="J266" s="3">
        <v>1</v>
      </c>
      <c r="K266" s="3">
        <v>4</v>
      </c>
      <c r="L266">
        <f>טבלה1[[#This Row],[ds_checkout]]-טבלה1[[#This Row],[ds_checkin]]</f>
        <v>4</v>
      </c>
      <c r="M266">
        <f>IF(ISBLANK(טבלה1[[#This Row],[ts_reply_at]]), "", (טבלה1[[#This Row],[ts_reply_at]] - טבלה1[[#This Row],[ts_contact_at]]) * 24)</f>
        <v>18.570833333185874</v>
      </c>
      <c r="N266">
        <f>IF(ISBLANK(טבלה1[[#This Row],[ts_reply_at]]), 0, 1)</f>
        <v>1</v>
      </c>
      <c r="O266">
        <f>IF(ISBLANK(טבלה1[[#This Row],[ts_accepted_at]]), 0, 1)</f>
        <v>0</v>
      </c>
      <c r="P266">
        <f>IF(ISBLANK(טבלה1[[#This Row],[ts_booking_at]]), 0, 1)</f>
        <v>0</v>
      </c>
      <c r="Q266">
        <f>IF(ISBLANK(טבלה1[[#This Row],[ds_checkin]]), "", טבלה1[[#This Row],[ds_checkin]] - טבלה1[[#This Row],[ts_contact_at]])</f>
        <v>42.429861111108039</v>
      </c>
      <c r="R266" t="str">
        <f>IF(AND(ISBLANK(טבלה1[[#This Row],[ts_reply_at]]), NOT(ISBLANK(טבלה1[[#This Row],[ts_booking_at]]))), "Error: Booked without Reply", "OK")</f>
        <v>OK</v>
      </c>
      <c r="S266" t="s">
        <v>6019</v>
      </c>
    </row>
    <row r="267" spans="1:19" x14ac:dyDescent="0.25">
      <c r="A267" s="4" t="s">
        <v>550</v>
      </c>
      <c r="B267" s="4" t="s">
        <v>551</v>
      </c>
      <c r="C267" s="4" t="s">
        <v>552</v>
      </c>
      <c r="D267" s="1">
        <v>41912.356249999997</v>
      </c>
      <c r="E267" s="1">
        <v>41912.445324074077</v>
      </c>
      <c r="F267" s="1">
        <v>41912.445324074077</v>
      </c>
      <c r="G267" s="1">
        <v>41912.445324074077</v>
      </c>
      <c r="H267" s="2">
        <v>41944</v>
      </c>
      <c r="I267" s="2">
        <v>41946</v>
      </c>
      <c r="J267" s="3">
        <v>2</v>
      </c>
      <c r="K267" s="3">
        <v>11</v>
      </c>
      <c r="L267">
        <f>טבלה1[[#This Row],[ds_checkout]]-טבלה1[[#This Row],[ds_checkin]]</f>
        <v>2</v>
      </c>
      <c r="M267">
        <f>IF(ISBLANK(טבלה1[[#This Row],[ts_reply_at]]), "", (טבלה1[[#This Row],[ts_reply_at]] - טבלה1[[#This Row],[ts_contact_at]]) * 24)</f>
        <v>2.1377777779125609</v>
      </c>
      <c r="N267">
        <f>IF(ISBLANK(טבלה1[[#This Row],[ts_reply_at]]), 0, 1)</f>
        <v>1</v>
      </c>
      <c r="O267">
        <f>IF(ISBLANK(טבלה1[[#This Row],[ts_accepted_at]]), 0, 1)</f>
        <v>1</v>
      </c>
      <c r="P267">
        <f>IF(ISBLANK(טבלה1[[#This Row],[ts_booking_at]]), 0, 1)</f>
        <v>1</v>
      </c>
      <c r="Q267">
        <f>IF(ISBLANK(טבלה1[[#This Row],[ds_checkin]]), "", טבלה1[[#This Row],[ds_checkin]] - טבלה1[[#This Row],[ts_contact_at]])</f>
        <v>31.64375000000291</v>
      </c>
      <c r="R267" t="str">
        <f>IF(AND(ISBLANK(טבלה1[[#This Row],[ts_reply_at]]), NOT(ISBLANK(טבלה1[[#This Row],[ts_booking_at]]))), "Error: Booked without Reply", "OK")</f>
        <v>OK</v>
      </c>
      <c r="S267" t="s">
        <v>6019</v>
      </c>
    </row>
    <row r="268" spans="1:19" x14ac:dyDescent="0.25">
      <c r="A268" s="4" t="s">
        <v>550</v>
      </c>
      <c r="B268" s="4" t="s">
        <v>553</v>
      </c>
      <c r="C268" s="4" t="s">
        <v>554</v>
      </c>
      <c r="D268" s="1">
        <v>41943.44027777778</v>
      </c>
      <c r="E268" s="1">
        <v>41943.469166666669</v>
      </c>
      <c r="F268" s="1">
        <v>41943.469166666669</v>
      </c>
      <c r="G268" s="1">
        <v>41943.553460648145</v>
      </c>
      <c r="H268" s="2">
        <v>42007</v>
      </c>
      <c r="I268" s="2">
        <v>42036</v>
      </c>
      <c r="J268" s="3">
        <v>2</v>
      </c>
      <c r="K268" s="3">
        <v>10</v>
      </c>
      <c r="L268">
        <f>טבלה1[[#This Row],[ds_checkout]]-טבלה1[[#This Row],[ds_checkin]]</f>
        <v>29</v>
      </c>
      <c r="M268">
        <f>IF(ISBLANK(טבלה1[[#This Row],[ts_reply_at]]), "", (טבלה1[[#This Row],[ts_reply_at]] - טבלה1[[#This Row],[ts_contact_at]]) * 24)</f>
        <v>0.6933333333581686</v>
      </c>
      <c r="N268">
        <f>IF(ISBLANK(טבלה1[[#This Row],[ts_reply_at]]), 0, 1)</f>
        <v>1</v>
      </c>
      <c r="O268">
        <f>IF(ISBLANK(טבלה1[[#This Row],[ts_accepted_at]]), 0, 1)</f>
        <v>1</v>
      </c>
      <c r="P268">
        <f>IF(ISBLANK(טבלה1[[#This Row],[ts_booking_at]]), 0, 1)</f>
        <v>1</v>
      </c>
      <c r="Q268">
        <f>IF(ISBLANK(טבלה1[[#This Row],[ds_checkin]]), "", טבלה1[[#This Row],[ds_checkin]] - טבלה1[[#This Row],[ts_contact_at]])</f>
        <v>63.559722222220444</v>
      </c>
      <c r="R268" t="str">
        <f>IF(AND(ISBLANK(טבלה1[[#This Row],[ts_reply_at]]), NOT(ISBLANK(טבלה1[[#This Row],[ts_booking_at]]))), "Error: Booked without Reply", "OK")</f>
        <v>OK</v>
      </c>
      <c r="S268" t="s">
        <v>6019</v>
      </c>
    </row>
    <row r="269" spans="1:19" x14ac:dyDescent="0.25">
      <c r="A269" s="4" t="s">
        <v>550</v>
      </c>
      <c r="B269" s="4" t="s">
        <v>182</v>
      </c>
      <c r="C269" s="4" t="s">
        <v>183</v>
      </c>
      <c r="D269" s="1">
        <v>41926.285416666666</v>
      </c>
      <c r="E269" s="1">
        <v>41926.289224537039</v>
      </c>
      <c r="F269" s="1">
        <v>41926.289224537039</v>
      </c>
      <c r="G269" s="1">
        <v>41926.289224537039</v>
      </c>
      <c r="H269" s="2">
        <v>41944</v>
      </c>
      <c r="I269" s="2">
        <v>41946</v>
      </c>
      <c r="J269" s="3">
        <v>2</v>
      </c>
      <c r="K269" s="3">
        <v>8</v>
      </c>
      <c r="L269">
        <f>טבלה1[[#This Row],[ds_checkout]]-טבלה1[[#This Row],[ds_checkin]]</f>
        <v>2</v>
      </c>
      <c r="M269">
        <f>IF(ISBLANK(טבלה1[[#This Row],[ts_reply_at]]), "", (טבלה1[[#This Row],[ts_reply_at]] - טבלה1[[#This Row],[ts_contact_at]]) * 24)</f>
        <v>9.1388888948131353E-2</v>
      </c>
      <c r="N269">
        <f>IF(ISBLANK(טבלה1[[#This Row],[ts_reply_at]]), 0, 1)</f>
        <v>1</v>
      </c>
      <c r="O269">
        <f>IF(ISBLANK(טבלה1[[#This Row],[ts_accepted_at]]), 0, 1)</f>
        <v>1</v>
      </c>
      <c r="P269">
        <f>IF(ISBLANK(טבלה1[[#This Row],[ts_booking_at]]), 0, 1)</f>
        <v>1</v>
      </c>
      <c r="Q269">
        <f>IF(ISBLANK(טבלה1[[#This Row],[ds_checkin]]), "", טבלה1[[#This Row],[ds_checkin]] - טבלה1[[#This Row],[ts_contact_at]])</f>
        <v>17.714583333334303</v>
      </c>
      <c r="R269" t="str">
        <f>IF(AND(ISBLANK(טבלה1[[#This Row],[ts_reply_at]]), NOT(ISBLANK(טבלה1[[#This Row],[ts_booking_at]]))), "Error: Booked without Reply", "OK")</f>
        <v>OK</v>
      </c>
      <c r="S269" t="s">
        <v>6019</v>
      </c>
    </row>
    <row r="270" spans="1:19" x14ac:dyDescent="0.25">
      <c r="A270" s="4" t="s">
        <v>550</v>
      </c>
      <c r="B270" s="4" t="s">
        <v>555</v>
      </c>
      <c r="C270" s="4" t="s">
        <v>556</v>
      </c>
      <c r="D270" s="1">
        <v>41932.461111111108</v>
      </c>
      <c r="E270" s="1">
        <v>41932.751574074071</v>
      </c>
      <c r="H270" s="2">
        <v>42007</v>
      </c>
      <c r="I270" s="2">
        <v>42036</v>
      </c>
      <c r="J270" s="3">
        <v>2</v>
      </c>
      <c r="K270" s="3">
        <v>2</v>
      </c>
      <c r="L270">
        <f>טבלה1[[#This Row],[ds_checkout]]-טבלה1[[#This Row],[ds_checkin]]</f>
        <v>29</v>
      </c>
      <c r="M270">
        <f>IF(ISBLANK(טבלה1[[#This Row],[ts_reply_at]]), "", (טבלה1[[#This Row],[ts_reply_at]] - טבלה1[[#This Row],[ts_contact_at]]) * 24)</f>
        <v>6.9711111111100763</v>
      </c>
      <c r="N270">
        <f>IF(ISBLANK(טבלה1[[#This Row],[ts_reply_at]]), 0, 1)</f>
        <v>1</v>
      </c>
      <c r="O270">
        <f>IF(ISBLANK(טבלה1[[#This Row],[ts_accepted_at]]), 0, 1)</f>
        <v>0</v>
      </c>
      <c r="P270">
        <f>IF(ISBLANK(טבלה1[[#This Row],[ts_booking_at]]), 0, 1)</f>
        <v>0</v>
      </c>
      <c r="Q270">
        <f>IF(ISBLANK(טבלה1[[#This Row],[ds_checkin]]), "", טבלה1[[#This Row],[ds_checkin]] - טבלה1[[#This Row],[ts_contact_at]])</f>
        <v>74.538888888891961</v>
      </c>
      <c r="R270" t="str">
        <f>IF(AND(ISBLANK(טבלה1[[#This Row],[ts_reply_at]]), NOT(ISBLANK(טבלה1[[#This Row],[ts_booking_at]]))), "Error: Booked without Reply", "OK")</f>
        <v>OK</v>
      </c>
      <c r="S270" t="s">
        <v>6019</v>
      </c>
    </row>
    <row r="271" spans="1:19" x14ac:dyDescent="0.25">
      <c r="A271" s="4" t="s">
        <v>557</v>
      </c>
      <c r="B271" s="4" t="s">
        <v>558</v>
      </c>
      <c r="C271" s="4" t="s">
        <v>559</v>
      </c>
      <c r="D271" s="1">
        <v>41939.017361111109</v>
      </c>
      <c r="E271" s="1">
        <v>41939.023136574076</v>
      </c>
      <c r="H271" s="2">
        <v>42019</v>
      </c>
      <c r="I271" s="2">
        <v>42020</v>
      </c>
      <c r="J271" s="3">
        <v>2</v>
      </c>
      <c r="K271" s="3">
        <v>5</v>
      </c>
      <c r="L271">
        <f>טבלה1[[#This Row],[ds_checkout]]-טבלה1[[#This Row],[ds_checkin]]</f>
        <v>1</v>
      </c>
      <c r="M271">
        <f>IF(ISBLANK(טבלה1[[#This Row],[ts_reply_at]]), "", (טבלה1[[#This Row],[ts_reply_at]] - טבלה1[[#This Row],[ts_contact_at]]) * 24)</f>
        <v>0.13861111120786518</v>
      </c>
      <c r="N271">
        <f>IF(ISBLANK(טבלה1[[#This Row],[ts_reply_at]]), 0, 1)</f>
        <v>1</v>
      </c>
      <c r="O271">
        <f>IF(ISBLANK(טבלה1[[#This Row],[ts_accepted_at]]), 0, 1)</f>
        <v>0</v>
      </c>
      <c r="P271">
        <f>IF(ISBLANK(טבלה1[[#This Row],[ts_booking_at]]), 0, 1)</f>
        <v>0</v>
      </c>
      <c r="Q271">
        <f>IF(ISBLANK(טבלה1[[#This Row],[ds_checkin]]), "", טבלה1[[#This Row],[ds_checkin]] - טבלה1[[#This Row],[ts_contact_at]])</f>
        <v>79.982638888890506</v>
      </c>
      <c r="R271" t="str">
        <f>IF(AND(ISBLANK(טבלה1[[#This Row],[ts_reply_at]]), NOT(ISBLANK(טבלה1[[#This Row],[ts_booking_at]]))), "Error: Booked without Reply", "OK")</f>
        <v>OK</v>
      </c>
      <c r="S271" t="s">
        <v>6020</v>
      </c>
    </row>
    <row r="272" spans="1:19" x14ac:dyDescent="0.25">
      <c r="A272" s="4" t="s">
        <v>560</v>
      </c>
      <c r="B272" s="4" t="s">
        <v>561</v>
      </c>
      <c r="C272" s="4" t="s">
        <v>562</v>
      </c>
      <c r="D272" s="1">
        <v>41925.90625</v>
      </c>
      <c r="E272" s="1">
        <v>41925.91510416667</v>
      </c>
      <c r="H272" s="2">
        <v>41937</v>
      </c>
      <c r="I272" s="2">
        <v>41940</v>
      </c>
      <c r="J272" s="3">
        <v>2</v>
      </c>
      <c r="K272" s="3">
        <v>9</v>
      </c>
      <c r="L272">
        <f>טבלה1[[#This Row],[ds_checkout]]-טבלה1[[#This Row],[ds_checkin]]</f>
        <v>3</v>
      </c>
      <c r="M272">
        <f>IF(ISBLANK(טבלה1[[#This Row],[ts_reply_at]]), "", (טבלה1[[#This Row],[ts_reply_at]] - טבלה1[[#This Row],[ts_contact_at]]) * 24)</f>
        <v>0.21250000008149073</v>
      </c>
      <c r="N272">
        <f>IF(ISBLANK(טבלה1[[#This Row],[ts_reply_at]]), 0, 1)</f>
        <v>1</v>
      </c>
      <c r="O272">
        <f>IF(ISBLANK(טבלה1[[#This Row],[ts_accepted_at]]), 0, 1)</f>
        <v>0</v>
      </c>
      <c r="P272">
        <f>IF(ISBLANK(טבלה1[[#This Row],[ts_booking_at]]), 0, 1)</f>
        <v>0</v>
      </c>
      <c r="Q272">
        <f>IF(ISBLANK(טבלה1[[#This Row],[ds_checkin]]), "", טבלה1[[#This Row],[ds_checkin]] - טבלה1[[#This Row],[ts_contact_at]])</f>
        <v>11.09375</v>
      </c>
      <c r="R272" t="str">
        <f>IF(AND(ISBLANK(טבלה1[[#This Row],[ts_reply_at]]), NOT(ISBLANK(טבלה1[[#This Row],[ts_booking_at]]))), "Error: Booked without Reply", "OK")</f>
        <v>OK</v>
      </c>
      <c r="S272" t="s">
        <v>6019</v>
      </c>
    </row>
    <row r="273" spans="1:19" x14ac:dyDescent="0.25">
      <c r="A273" s="4" t="s">
        <v>560</v>
      </c>
      <c r="B273" s="4" t="s">
        <v>277</v>
      </c>
      <c r="C273" s="4" t="s">
        <v>278</v>
      </c>
      <c r="D273" s="1">
        <v>41924.67083333333</v>
      </c>
      <c r="E273" s="1">
        <v>41924.672905092593</v>
      </c>
      <c r="H273" s="2">
        <v>41937</v>
      </c>
      <c r="I273" s="2">
        <v>41940</v>
      </c>
      <c r="J273" s="3">
        <v>2</v>
      </c>
      <c r="K273" s="3">
        <v>4</v>
      </c>
      <c r="L273">
        <f>טבלה1[[#This Row],[ds_checkout]]-טבלה1[[#This Row],[ds_checkin]]</f>
        <v>3</v>
      </c>
      <c r="M273">
        <f>IF(ISBLANK(טבלה1[[#This Row],[ts_reply_at]]), "", (טבלה1[[#This Row],[ts_reply_at]] - טבלה1[[#This Row],[ts_contact_at]]) * 24)</f>
        <v>4.9722222320269793E-2</v>
      </c>
      <c r="N273">
        <f>IF(ISBLANK(טבלה1[[#This Row],[ts_reply_at]]), 0, 1)</f>
        <v>1</v>
      </c>
      <c r="O273">
        <f>IF(ISBLANK(טבלה1[[#This Row],[ts_accepted_at]]), 0, 1)</f>
        <v>0</v>
      </c>
      <c r="P273">
        <f>IF(ISBLANK(טבלה1[[#This Row],[ts_booking_at]]), 0, 1)</f>
        <v>0</v>
      </c>
      <c r="Q273">
        <f>IF(ISBLANK(טבלה1[[#This Row],[ds_checkin]]), "", טבלה1[[#This Row],[ds_checkin]] - טבלה1[[#This Row],[ts_contact_at]])</f>
        <v>12.329166666670062</v>
      </c>
      <c r="R273" t="str">
        <f>IF(AND(ISBLANK(טבלה1[[#This Row],[ts_reply_at]]), NOT(ISBLANK(טבלה1[[#This Row],[ts_booking_at]]))), "Error: Booked without Reply", "OK")</f>
        <v>OK</v>
      </c>
      <c r="S273" t="s">
        <v>6019</v>
      </c>
    </row>
    <row r="274" spans="1:19" x14ac:dyDescent="0.25">
      <c r="A274" s="4" t="s">
        <v>563</v>
      </c>
      <c r="B274" s="4" t="s">
        <v>564</v>
      </c>
      <c r="C274" s="4" t="s">
        <v>565</v>
      </c>
      <c r="D274" s="1">
        <v>41925.85833333333</v>
      </c>
      <c r="E274" s="1">
        <v>41926.409039351849</v>
      </c>
      <c r="F274" s="1">
        <v>41926.409039351849</v>
      </c>
      <c r="H274" s="2">
        <v>41993</v>
      </c>
      <c r="I274" s="2">
        <v>41997</v>
      </c>
      <c r="J274" s="3">
        <v>5</v>
      </c>
      <c r="K274" s="3">
        <v>2</v>
      </c>
      <c r="L274">
        <f>טבלה1[[#This Row],[ds_checkout]]-טבלה1[[#This Row],[ds_checkin]]</f>
        <v>4</v>
      </c>
      <c r="M274">
        <f>IF(ISBLANK(טבלה1[[#This Row],[ts_reply_at]]), "", (טבלה1[[#This Row],[ts_reply_at]] - טבלה1[[#This Row],[ts_contact_at]]) * 24)</f>
        <v>13.216944444458932</v>
      </c>
      <c r="N274">
        <f>IF(ISBLANK(טבלה1[[#This Row],[ts_reply_at]]), 0, 1)</f>
        <v>1</v>
      </c>
      <c r="O274">
        <f>IF(ISBLANK(טבלה1[[#This Row],[ts_accepted_at]]), 0, 1)</f>
        <v>1</v>
      </c>
      <c r="P274">
        <f>IF(ISBLANK(טבלה1[[#This Row],[ts_booking_at]]), 0, 1)</f>
        <v>0</v>
      </c>
      <c r="Q274">
        <f>IF(ISBLANK(טבלה1[[#This Row],[ds_checkin]]), "", טבלה1[[#This Row],[ds_checkin]] - טבלה1[[#This Row],[ts_contact_at]])</f>
        <v>67.141666666670062</v>
      </c>
      <c r="R274" t="str">
        <f>IF(AND(ISBLANK(טבלה1[[#This Row],[ts_reply_at]]), NOT(ISBLANK(טבלה1[[#This Row],[ts_booking_at]]))), "Error: Booked without Reply", "OK")</f>
        <v>OK</v>
      </c>
      <c r="S274" t="s">
        <v>6026</v>
      </c>
    </row>
    <row r="275" spans="1:19" x14ac:dyDescent="0.25">
      <c r="A275" s="4" t="s">
        <v>566</v>
      </c>
      <c r="B275" s="4" t="s">
        <v>567</v>
      </c>
      <c r="C275" s="4" t="s">
        <v>568</v>
      </c>
      <c r="D275" s="1">
        <v>41913.444444444445</v>
      </c>
      <c r="E275" s="1">
        <v>41913.46738425926</v>
      </c>
      <c r="F275" s="1">
        <v>41913.46738425926</v>
      </c>
      <c r="G275" s="1">
        <v>41913.46738425926</v>
      </c>
      <c r="H275" s="2">
        <v>41946</v>
      </c>
      <c r="I275" s="2">
        <v>41950</v>
      </c>
      <c r="J275" s="3">
        <v>3</v>
      </c>
      <c r="K275" s="3">
        <v>10</v>
      </c>
      <c r="L275">
        <f>טבלה1[[#This Row],[ds_checkout]]-טבלה1[[#This Row],[ds_checkin]]</f>
        <v>4</v>
      </c>
      <c r="M275">
        <f>IF(ISBLANK(טבלה1[[#This Row],[ts_reply_at]]), "", (טבלה1[[#This Row],[ts_reply_at]] - טבלה1[[#This Row],[ts_contact_at]]) * 24)</f>
        <v>0.55055555555736646</v>
      </c>
      <c r="N275">
        <f>IF(ISBLANK(טבלה1[[#This Row],[ts_reply_at]]), 0, 1)</f>
        <v>1</v>
      </c>
      <c r="O275">
        <f>IF(ISBLANK(טבלה1[[#This Row],[ts_accepted_at]]), 0, 1)</f>
        <v>1</v>
      </c>
      <c r="P275">
        <f>IF(ISBLANK(טבלה1[[#This Row],[ts_booking_at]]), 0, 1)</f>
        <v>1</v>
      </c>
      <c r="Q275">
        <f>IF(ISBLANK(טבלה1[[#This Row],[ds_checkin]]), "", טבלה1[[#This Row],[ds_checkin]] - טבלה1[[#This Row],[ts_contact_at]])</f>
        <v>32.555555555554747</v>
      </c>
      <c r="R275" t="str">
        <f>IF(AND(ISBLANK(טבלה1[[#This Row],[ts_reply_at]]), NOT(ISBLANK(טבלה1[[#This Row],[ts_booking_at]]))), "Error: Booked without Reply", "OK")</f>
        <v>OK</v>
      </c>
      <c r="S275" t="s">
        <v>6035</v>
      </c>
    </row>
    <row r="276" spans="1:19" x14ac:dyDescent="0.25">
      <c r="A276" s="4" t="s">
        <v>566</v>
      </c>
      <c r="B276" s="4" t="s">
        <v>299</v>
      </c>
      <c r="C276" s="4" t="s">
        <v>300</v>
      </c>
      <c r="D276" s="1">
        <v>41909.634722222225</v>
      </c>
      <c r="H276" s="2">
        <v>41946</v>
      </c>
      <c r="I276" s="2">
        <v>41950</v>
      </c>
      <c r="J276" s="3">
        <v>3</v>
      </c>
      <c r="K276" s="3">
        <v>3</v>
      </c>
      <c r="L276">
        <f>טבלה1[[#This Row],[ds_checkout]]-טבלה1[[#This Row],[ds_checkin]]</f>
        <v>4</v>
      </c>
      <c r="M276" t="str">
        <f>IF(ISBLANK(טבלה1[[#This Row],[ts_reply_at]]), "", (טבלה1[[#This Row],[ts_reply_at]] - טבלה1[[#This Row],[ts_contact_at]]) * 24)</f>
        <v/>
      </c>
      <c r="N276">
        <f>IF(ISBLANK(טבלה1[[#This Row],[ts_reply_at]]), 0, 1)</f>
        <v>0</v>
      </c>
      <c r="O276">
        <f>IF(ISBLANK(טבלה1[[#This Row],[ts_accepted_at]]), 0, 1)</f>
        <v>0</v>
      </c>
      <c r="P276">
        <f>IF(ISBLANK(טבלה1[[#This Row],[ts_booking_at]]), 0, 1)</f>
        <v>0</v>
      </c>
      <c r="Q276">
        <f>IF(ISBLANK(טבלה1[[#This Row],[ds_checkin]]), "", טבלה1[[#This Row],[ds_checkin]] - טבלה1[[#This Row],[ts_contact_at]])</f>
        <v>36.365277777775191</v>
      </c>
      <c r="R276" t="str">
        <f>IF(AND(ISBLANK(טבלה1[[#This Row],[ts_reply_at]]), NOT(ISBLANK(טבלה1[[#This Row],[ts_booking_at]]))), "Error: Booked without Reply", "OK")</f>
        <v>OK</v>
      </c>
      <c r="S276" t="s">
        <v>6035</v>
      </c>
    </row>
    <row r="277" spans="1:19" x14ac:dyDescent="0.25">
      <c r="A277" s="4" t="s">
        <v>569</v>
      </c>
      <c r="B277" s="4" t="s">
        <v>570</v>
      </c>
      <c r="C277" s="4" t="s">
        <v>571</v>
      </c>
      <c r="D277" s="1">
        <v>41922.525694444441</v>
      </c>
      <c r="E277" s="1">
        <v>41922.576863425929</v>
      </c>
      <c r="H277" s="2">
        <v>41947</v>
      </c>
      <c r="I277" s="2">
        <v>41950</v>
      </c>
      <c r="J277" s="3">
        <v>2</v>
      </c>
      <c r="K277" s="3">
        <v>3</v>
      </c>
      <c r="L277">
        <f>טבלה1[[#This Row],[ds_checkout]]-טבלה1[[#This Row],[ds_checkin]]</f>
        <v>3</v>
      </c>
      <c r="M277">
        <f>IF(ISBLANK(טבלה1[[#This Row],[ts_reply_at]]), "", (טבלה1[[#This Row],[ts_reply_at]] - טבלה1[[#This Row],[ts_contact_at]]) * 24)</f>
        <v>1.2280555557226762</v>
      </c>
      <c r="N277">
        <f>IF(ISBLANK(טבלה1[[#This Row],[ts_reply_at]]), 0, 1)</f>
        <v>1</v>
      </c>
      <c r="O277">
        <f>IF(ISBLANK(טבלה1[[#This Row],[ts_accepted_at]]), 0, 1)</f>
        <v>0</v>
      </c>
      <c r="P277">
        <f>IF(ISBLANK(טבלה1[[#This Row],[ts_booking_at]]), 0, 1)</f>
        <v>0</v>
      </c>
      <c r="Q277">
        <f>IF(ISBLANK(טבלה1[[#This Row],[ds_checkin]]), "", טבלה1[[#This Row],[ds_checkin]] - טבלה1[[#This Row],[ts_contact_at]])</f>
        <v>24.474305555559113</v>
      </c>
      <c r="R277" t="str">
        <f>IF(AND(ISBLANK(טבלה1[[#This Row],[ts_reply_at]]), NOT(ISBLANK(טבלה1[[#This Row],[ts_booking_at]]))), "Error: Booked without Reply", "OK")</f>
        <v>OK</v>
      </c>
      <c r="S277" t="s">
        <v>6030</v>
      </c>
    </row>
    <row r="278" spans="1:19" x14ac:dyDescent="0.25">
      <c r="A278" s="4" t="s">
        <v>572</v>
      </c>
      <c r="B278" s="4" t="s">
        <v>77</v>
      </c>
      <c r="C278" s="4" t="s">
        <v>78</v>
      </c>
      <c r="D278" s="1">
        <v>41914.719444444447</v>
      </c>
      <c r="E278" s="1">
        <v>41914.761122685188</v>
      </c>
      <c r="H278" s="2">
        <v>41915</v>
      </c>
      <c r="I278" s="2">
        <v>41920</v>
      </c>
      <c r="J278" s="3">
        <v>2</v>
      </c>
      <c r="K278" s="3">
        <v>2</v>
      </c>
      <c r="L278">
        <f>טבלה1[[#This Row],[ds_checkout]]-טבלה1[[#This Row],[ds_checkin]]</f>
        <v>5</v>
      </c>
      <c r="M278">
        <f>IF(ISBLANK(טבלה1[[#This Row],[ts_reply_at]]), "", (טבלה1[[#This Row],[ts_reply_at]] - טבלה1[[#This Row],[ts_contact_at]]) * 24)</f>
        <v>1.000277777784504</v>
      </c>
      <c r="N278">
        <f>IF(ISBLANK(טבלה1[[#This Row],[ts_reply_at]]), 0, 1)</f>
        <v>1</v>
      </c>
      <c r="O278">
        <f>IF(ISBLANK(טבלה1[[#This Row],[ts_accepted_at]]), 0, 1)</f>
        <v>0</v>
      </c>
      <c r="P278">
        <f>IF(ISBLANK(טבלה1[[#This Row],[ts_booking_at]]), 0, 1)</f>
        <v>0</v>
      </c>
      <c r="Q278">
        <f>IF(ISBLANK(טבלה1[[#This Row],[ds_checkin]]), "", טבלה1[[#This Row],[ds_checkin]] - טבלה1[[#This Row],[ts_contact_at]])</f>
        <v>0.28055555555329192</v>
      </c>
      <c r="R278" t="str">
        <f>IF(AND(ISBLANK(טבלה1[[#This Row],[ts_reply_at]]), NOT(ISBLANK(טבלה1[[#This Row],[ts_booking_at]]))), "Error: Booked without Reply", "OK")</f>
        <v>OK</v>
      </c>
      <c r="S278" t="s">
        <v>6023</v>
      </c>
    </row>
    <row r="279" spans="1:19" x14ac:dyDescent="0.25">
      <c r="A279" s="4" t="s">
        <v>573</v>
      </c>
      <c r="B279" s="4" t="s">
        <v>18</v>
      </c>
      <c r="C279" s="4" t="s">
        <v>19</v>
      </c>
      <c r="D279" s="1">
        <v>41927.683333333334</v>
      </c>
      <c r="E279" s="1">
        <v>41927.963055555556</v>
      </c>
      <c r="H279" s="2">
        <v>41937</v>
      </c>
      <c r="I279" s="2">
        <v>41939</v>
      </c>
      <c r="J279" s="3">
        <v>4</v>
      </c>
      <c r="K279" s="3">
        <v>2</v>
      </c>
      <c r="L279">
        <f>טבלה1[[#This Row],[ds_checkout]]-טבלה1[[#This Row],[ds_checkin]]</f>
        <v>2</v>
      </c>
      <c r="M279">
        <f>IF(ISBLANK(טבלה1[[#This Row],[ts_reply_at]]), "", (טבלה1[[#This Row],[ts_reply_at]] - טבלה1[[#This Row],[ts_contact_at]]) * 24)</f>
        <v>6.7133333333185874</v>
      </c>
      <c r="N279">
        <f>IF(ISBLANK(טבלה1[[#This Row],[ts_reply_at]]), 0, 1)</f>
        <v>1</v>
      </c>
      <c r="O279">
        <f>IF(ISBLANK(טבלה1[[#This Row],[ts_accepted_at]]), 0, 1)</f>
        <v>0</v>
      </c>
      <c r="P279">
        <f>IF(ISBLANK(טבלה1[[#This Row],[ts_booking_at]]), 0, 1)</f>
        <v>0</v>
      </c>
      <c r="Q279">
        <f>IF(ISBLANK(טבלה1[[#This Row],[ds_checkin]]), "", טבלה1[[#This Row],[ds_checkin]] - טבלה1[[#This Row],[ts_contact_at]])</f>
        <v>9.3166666666656965</v>
      </c>
      <c r="R279" t="str">
        <f>IF(AND(ISBLANK(טבלה1[[#This Row],[ts_reply_at]]), NOT(ISBLANK(טבלה1[[#This Row],[ts_booking_at]]))), "Error: Booked without Reply", "OK")</f>
        <v>OK</v>
      </c>
      <c r="S279" t="s">
        <v>6022</v>
      </c>
    </row>
    <row r="280" spans="1:19" x14ac:dyDescent="0.25">
      <c r="A280" s="4" t="s">
        <v>574</v>
      </c>
      <c r="B280" s="4" t="s">
        <v>575</v>
      </c>
      <c r="C280" s="4" t="s">
        <v>576</v>
      </c>
      <c r="D280" s="1">
        <v>41921.708333333336</v>
      </c>
      <c r="E280" s="1">
        <v>41921.90221064815</v>
      </c>
      <c r="F280" s="1">
        <v>41921.90221064815</v>
      </c>
      <c r="H280" s="2">
        <v>41936</v>
      </c>
      <c r="I280" s="2">
        <v>41939</v>
      </c>
      <c r="J280" s="3">
        <v>4</v>
      </c>
      <c r="K280" s="3">
        <v>6</v>
      </c>
      <c r="L280">
        <f>טבלה1[[#This Row],[ds_checkout]]-טבלה1[[#This Row],[ds_checkin]]</f>
        <v>3</v>
      </c>
      <c r="M280">
        <f>IF(ISBLANK(טבלה1[[#This Row],[ts_reply_at]]), "", (טבלה1[[#This Row],[ts_reply_at]] - טבלה1[[#This Row],[ts_contact_at]]) * 24)</f>
        <v>4.6530555555364117</v>
      </c>
      <c r="N280">
        <f>IF(ISBLANK(טבלה1[[#This Row],[ts_reply_at]]), 0, 1)</f>
        <v>1</v>
      </c>
      <c r="O280">
        <f>IF(ISBLANK(טבלה1[[#This Row],[ts_accepted_at]]), 0, 1)</f>
        <v>1</v>
      </c>
      <c r="P280">
        <f>IF(ISBLANK(טבלה1[[#This Row],[ts_booking_at]]), 0, 1)</f>
        <v>0</v>
      </c>
      <c r="Q280">
        <f>IF(ISBLANK(טבלה1[[#This Row],[ds_checkin]]), "", טבלה1[[#This Row],[ds_checkin]] - טבלה1[[#This Row],[ts_contact_at]])</f>
        <v>14.291666666664241</v>
      </c>
      <c r="R280" t="str">
        <f>IF(AND(ISBLANK(טבלה1[[#This Row],[ts_reply_at]]), NOT(ISBLANK(טבלה1[[#This Row],[ts_booking_at]]))), "Error: Booked without Reply", "OK")</f>
        <v>OK</v>
      </c>
      <c r="S280" t="s">
        <v>6019</v>
      </c>
    </row>
    <row r="281" spans="1:19" x14ac:dyDescent="0.25">
      <c r="A281" s="4" t="s">
        <v>577</v>
      </c>
      <c r="B281" s="4" t="s">
        <v>578</v>
      </c>
      <c r="C281" s="4" t="s">
        <v>579</v>
      </c>
      <c r="D281" s="1">
        <v>41925.691666666666</v>
      </c>
      <c r="E281" s="1">
        <v>41925.693310185183</v>
      </c>
      <c r="H281" s="2">
        <v>41999</v>
      </c>
      <c r="I281" s="2">
        <v>42014</v>
      </c>
      <c r="J281" s="3">
        <v>3</v>
      </c>
      <c r="K281" s="3">
        <v>10</v>
      </c>
      <c r="L281">
        <f>טבלה1[[#This Row],[ds_checkout]]-טבלה1[[#This Row],[ds_checkin]]</f>
        <v>15</v>
      </c>
      <c r="M281">
        <f>IF(ISBLANK(טבלה1[[#This Row],[ts_reply_at]]), "", (טבלה1[[#This Row],[ts_reply_at]] - טבלה1[[#This Row],[ts_contact_at]]) * 24)</f>
        <v>3.9444444410037249E-2</v>
      </c>
      <c r="N281">
        <f>IF(ISBLANK(טבלה1[[#This Row],[ts_reply_at]]), 0, 1)</f>
        <v>1</v>
      </c>
      <c r="O281">
        <f>IF(ISBLANK(טבלה1[[#This Row],[ts_accepted_at]]), 0, 1)</f>
        <v>0</v>
      </c>
      <c r="P281">
        <f>IF(ISBLANK(טבלה1[[#This Row],[ts_booking_at]]), 0, 1)</f>
        <v>0</v>
      </c>
      <c r="Q281">
        <f>IF(ISBLANK(טבלה1[[#This Row],[ds_checkin]]), "", טבלה1[[#This Row],[ds_checkin]] - טבלה1[[#This Row],[ts_contact_at]])</f>
        <v>73.308333333334303</v>
      </c>
      <c r="R281" t="str">
        <f>IF(AND(ISBLANK(טבלה1[[#This Row],[ts_reply_at]]), NOT(ISBLANK(טבלה1[[#This Row],[ts_booking_at]]))), "Error: Booked without Reply", "OK")</f>
        <v>OK</v>
      </c>
      <c r="S281" t="s">
        <v>6034</v>
      </c>
    </row>
    <row r="282" spans="1:19" x14ac:dyDescent="0.25">
      <c r="A282" s="4" t="s">
        <v>580</v>
      </c>
      <c r="B282" s="4" t="s">
        <v>581</v>
      </c>
      <c r="C282" s="4" t="s">
        <v>582</v>
      </c>
      <c r="D282" s="1">
        <v>41912.855555555558</v>
      </c>
      <c r="E282" s="1">
        <v>41913.725023148145</v>
      </c>
      <c r="H282" s="2">
        <v>41934</v>
      </c>
      <c r="I282" s="2">
        <v>41940</v>
      </c>
      <c r="J282" s="3">
        <v>2</v>
      </c>
      <c r="K282" s="3">
        <v>4</v>
      </c>
      <c r="L282">
        <f>טבלה1[[#This Row],[ds_checkout]]-טבלה1[[#This Row],[ds_checkin]]</f>
        <v>6</v>
      </c>
      <c r="M282">
        <f>IF(ISBLANK(טבלה1[[#This Row],[ts_reply_at]]), "", (טבלה1[[#This Row],[ts_reply_at]] - טבלה1[[#This Row],[ts_contact_at]]) * 24)</f>
        <v>20.867222222092096</v>
      </c>
      <c r="N282">
        <f>IF(ISBLANK(טבלה1[[#This Row],[ts_reply_at]]), 0, 1)</f>
        <v>1</v>
      </c>
      <c r="O282">
        <f>IF(ISBLANK(טבלה1[[#This Row],[ts_accepted_at]]), 0, 1)</f>
        <v>0</v>
      </c>
      <c r="P282">
        <f>IF(ISBLANK(טבלה1[[#This Row],[ts_booking_at]]), 0, 1)</f>
        <v>0</v>
      </c>
      <c r="Q282">
        <f>IF(ISBLANK(טבלה1[[#This Row],[ds_checkin]]), "", טבלה1[[#This Row],[ds_checkin]] - טבלה1[[#This Row],[ts_contact_at]])</f>
        <v>21.144444444442343</v>
      </c>
      <c r="R282" t="str">
        <f>IF(AND(ISBLANK(טבלה1[[#This Row],[ts_reply_at]]), NOT(ISBLANK(טבלה1[[#This Row],[ts_booking_at]]))), "Error: Booked without Reply", "OK")</f>
        <v>OK</v>
      </c>
      <c r="S282" t="s">
        <v>6026</v>
      </c>
    </row>
    <row r="283" spans="1:19" x14ac:dyDescent="0.25">
      <c r="A283" s="4" t="s">
        <v>580</v>
      </c>
      <c r="B283" s="4" t="s">
        <v>583</v>
      </c>
      <c r="C283" s="4" t="s">
        <v>584</v>
      </c>
      <c r="D283" s="1">
        <v>41913.859722222223</v>
      </c>
      <c r="E283" s="1">
        <v>41913.866909722223</v>
      </c>
      <c r="F283" s="1">
        <v>41913.866909722223</v>
      </c>
      <c r="G283" s="1">
        <v>41914.714305555557</v>
      </c>
      <c r="H283" s="2">
        <v>41934</v>
      </c>
      <c r="I283" s="2">
        <v>41940</v>
      </c>
      <c r="J283" s="3">
        <v>2</v>
      </c>
      <c r="K283" s="3">
        <v>12</v>
      </c>
      <c r="L283">
        <f>טבלה1[[#This Row],[ds_checkout]]-טבלה1[[#This Row],[ds_checkin]]</f>
        <v>6</v>
      </c>
      <c r="M283">
        <f>IF(ISBLANK(טבלה1[[#This Row],[ts_reply_at]]), "", (טבלה1[[#This Row],[ts_reply_at]] - טבלה1[[#This Row],[ts_contact_at]]) * 24)</f>
        <v>0.17249999998603016</v>
      </c>
      <c r="N283">
        <f>IF(ISBLANK(טבלה1[[#This Row],[ts_reply_at]]), 0, 1)</f>
        <v>1</v>
      </c>
      <c r="O283">
        <f>IF(ISBLANK(טבלה1[[#This Row],[ts_accepted_at]]), 0, 1)</f>
        <v>1</v>
      </c>
      <c r="P283">
        <f>IF(ISBLANK(טבלה1[[#This Row],[ts_booking_at]]), 0, 1)</f>
        <v>1</v>
      </c>
      <c r="Q283">
        <f>IF(ISBLANK(טבלה1[[#This Row],[ds_checkin]]), "", טבלה1[[#This Row],[ds_checkin]] - טבלה1[[#This Row],[ts_contact_at]])</f>
        <v>20.140277777776646</v>
      </c>
      <c r="R283" t="str">
        <f>IF(AND(ISBLANK(טבלה1[[#This Row],[ts_reply_at]]), NOT(ISBLANK(טבלה1[[#This Row],[ts_booking_at]]))), "Error: Booked without Reply", "OK")</f>
        <v>OK</v>
      </c>
      <c r="S283" t="s">
        <v>6026</v>
      </c>
    </row>
    <row r="284" spans="1:19" x14ac:dyDescent="0.25">
      <c r="A284" s="4" t="s">
        <v>580</v>
      </c>
      <c r="B284" s="4" t="s">
        <v>585</v>
      </c>
      <c r="C284" s="4" t="s">
        <v>586</v>
      </c>
      <c r="D284" s="1">
        <v>41913.847222222219</v>
      </c>
      <c r="H284" s="2">
        <v>41934</v>
      </c>
      <c r="I284" s="2">
        <v>41940</v>
      </c>
      <c r="J284" s="3">
        <v>2</v>
      </c>
      <c r="K284" s="3">
        <v>2</v>
      </c>
      <c r="L284">
        <f>טבלה1[[#This Row],[ds_checkout]]-טבלה1[[#This Row],[ds_checkin]]</f>
        <v>6</v>
      </c>
      <c r="M284" t="str">
        <f>IF(ISBLANK(טבלה1[[#This Row],[ts_reply_at]]), "", (טבלה1[[#This Row],[ts_reply_at]] - טבלה1[[#This Row],[ts_contact_at]]) * 24)</f>
        <v/>
      </c>
      <c r="N284">
        <f>IF(ISBLANK(טבלה1[[#This Row],[ts_reply_at]]), 0, 1)</f>
        <v>0</v>
      </c>
      <c r="O284">
        <f>IF(ISBLANK(טבלה1[[#This Row],[ts_accepted_at]]), 0, 1)</f>
        <v>0</v>
      </c>
      <c r="P284">
        <f>IF(ISBLANK(טבלה1[[#This Row],[ts_booking_at]]), 0, 1)</f>
        <v>0</v>
      </c>
      <c r="Q284">
        <f>IF(ISBLANK(טבלה1[[#This Row],[ds_checkin]]), "", טבלה1[[#This Row],[ds_checkin]] - טבלה1[[#This Row],[ts_contact_at]])</f>
        <v>20.152777777781012</v>
      </c>
      <c r="R284" t="str">
        <f>IF(AND(ISBLANK(טבלה1[[#This Row],[ts_reply_at]]), NOT(ISBLANK(טבלה1[[#This Row],[ts_booking_at]]))), "Error: Booked without Reply", "OK")</f>
        <v>OK</v>
      </c>
      <c r="S284" t="s">
        <v>6026</v>
      </c>
    </row>
    <row r="285" spans="1:19" x14ac:dyDescent="0.25">
      <c r="A285" s="4" t="s">
        <v>587</v>
      </c>
      <c r="B285" s="4" t="s">
        <v>588</v>
      </c>
      <c r="C285" s="4" t="s">
        <v>589</v>
      </c>
      <c r="D285" s="1">
        <v>41920.199305555558</v>
      </c>
      <c r="E285" s="1">
        <v>41920.368067129632</v>
      </c>
      <c r="F285" s="1">
        <v>41920.368067129632</v>
      </c>
      <c r="G285" s="1">
        <v>41920.368067129632</v>
      </c>
      <c r="H285" s="2">
        <v>41992</v>
      </c>
      <c r="I285" s="2">
        <v>41994</v>
      </c>
      <c r="J285" s="3">
        <v>5</v>
      </c>
      <c r="K285" s="3">
        <v>23</v>
      </c>
      <c r="L285">
        <f>טבלה1[[#This Row],[ds_checkout]]-טבלה1[[#This Row],[ds_checkin]]</f>
        <v>2</v>
      </c>
      <c r="M285">
        <f>IF(ISBLANK(טבלה1[[#This Row],[ts_reply_at]]), "", (טבלה1[[#This Row],[ts_reply_at]] - טבלה1[[#This Row],[ts_contact_at]]) * 24)</f>
        <v>4.0502777777728625</v>
      </c>
      <c r="N285">
        <f>IF(ISBLANK(טבלה1[[#This Row],[ts_reply_at]]), 0, 1)</f>
        <v>1</v>
      </c>
      <c r="O285">
        <f>IF(ISBLANK(טבלה1[[#This Row],[ts_accepted_at]]), 0, 1)</f>
        <v>1</v>
      </c>
      <c r="P285">
        <f>IF(ISBLANK(טבלה1[[#This Row],[ts_booking_at]]), 0, 1)</f>
        <v>1</v>
      </c>
      <c r="Q285">
        <f>IF(ISBLANK(טבלה1[[#This Row],[ds_checkin]]), "", טבלה1[[#This Row],[ds_checkin]] - טבלה1[[#This Row],[ts_contact_at]])</f>
        <v>71.800694444442343</v>
      </c>
      <c r="R285" t="str">
        <f>IF(AND(ISBLANK(טבלה1[[#This Row],[ts_reply_at]]), NOT(ISBLANK(טבלה1[[#This Row],[ts_booking_at]]))), "Error: Booked without Reply", "OK")</f>
        <v>OK</v>
      </c>
      <c r="S285" t="s">
        <v>6020</v>
      </c>
    </row>
    <row r="286" spans="1:19" x14ac:dyDescent="0.25">
      <c r="A286" s="4" t="s">
        <v>590</v>
      </c>
      <c r="B286" s="4" t="s">
        <v>591</v>
      </c>
      <c r="C286" s="4" t="s">
        <v>592</v>
      </c>
      <c r="D286" s="1">
        <v>41924.696527777778</v>
      </c>
      <c r="H286" s="2">
        <v>41957</v>
      </c>
      <c r="I286" s="2">
        <v>41959</v>
      </c>
      <c r="J286" s="3">
        <v>2</v>
      </c>
      <c r="K286" s="3">
        <v>2</v>
      </c>
      <c r="L286">
        <f>טבלה1[[#This Row],[ds_checkout]]-טבלה1[[#This Row],[ds_checkin]]</f>
        <v>2</v>
      </c>
      <c r="M286" t="str">
        <f>IF(ISBLANK(טבלה1[[#This Row],[ts_reply_at]]), "", (טבלה1[[#This Row],[ts_reply_at]] - טבלה1[[#This Row],[ts_contact_at]]) * 24)</f>
        <v/>
      </c>
      <c r="N286">
        <f>IF(ISBLANK(טבלה1[[#This Row],[ts_reply_at]]), 0, 1)</f>
        <v>0</v>
      </c>
      <c r="O286">
        <f>IF(ISBLANK(טבלה1[[#This Row],[ts_accepted_at]]), 0, 1)</f>
        <v>0</v>
      </c>
      <c r="P286">
        <f>IF(ISBLANK(טבלה1[[#This Row],[ts_booking_at]]), 0, 1)</f>
        <v>0</v>
      </c>
      <c r="Q286">
        <f>IF(ISBLANK(טבלה1[[#This Row],[ds_checkin]]), "", טבלה1[[#This Row],[ds_checkin]] - טבלה1[[#This Row],[ts_contact_at]])</f>
        <v>32.303472222221899</v>
      </c>
      <c r="R286" t="str">
        <f>IF(AND(ISBLANK(טבלה1[[#This Row],[ts_reply_at]]), NOT(ISBLANK(טבלה1[[#This Row],[ts_booking_at]]))), "Error: Booked without Reply", "OK")</f>
        <v>OK</v>
      </c>
      <c r="S286" t="s">
        <v>6019</v>
      </c>
    </row>
    <row r="287" spans="1:19" x14ac:dyDescent="0.25">
      <c r="A287" s="4" t="s">
        <v>590</v>
      </c>
      <c r="B287" s="4" t="s">
        <v>454</v>
      </c>
      <c r="C287" s="4" t="s">
        <v>455</v>
      </c>
      <c r="D287" s="1">
        <v>41924.354861111111</v>
      </c>
      <c r="E287" s="1">
        <v>41924.366898148146</v>
      </c>
      <c r="F287" s="1">
        <v>41924.710625</v>
      </c>
      <c r="H287" s="2">
        <v>41957</v>
      </c>
      <c r="I287" s="2">
        <v>41959</v>
      </c>
      <c r="J287" s="3">
        <v>3</v>
      </c>
      <c r="K287" s="3">
        <v>7</v>
      </c>
      <c r="L287">
        <f>טבלה1[[#This Row],[ds_checkout]]-טבלה1[[#This Row],[ds_checkin]]</f>
        <v>2</v>
      </c>
      <c r="M287">
        <f>IF(ISBLANK(טבלה1[[#This Row],[ts_reply_at]]), "", (טבלה1[[#This Row],[ts_reply_at]] - טבלה1[[#This Row],[ts_contact_at]]) * 24)</f>
        <v>0.28888888884102926</v>
      </c>
      <c r="N287">
        <f>IF(ISBLANK(טבלה1[[#This Row],[ts_reply_at]]), 0, 1)</f>
        <v>1</v>
      </c>
      <c r="O287">
        <f>IF(ISBLANK(טבלה1[[#This Row],[ts_accepted_at]]), 0, 1)</f>
        <v>1</v>
      </c>
      <c r="P287">
        <f>IF(ISBLANK(טבלה1[[#This Row],[ts_booking_at]]), 0, 1)</f>
        <v>0</v>
      </c>
      <c r="Q287">
        <f>IF(ISBLANK(טבלה1[[#This Row],[ds_checkin]]), "", טבלה1[[#This Row],[ds_checkin]] - טבלה1[[#This Row],[ts_contact_at]])</f>
        <v>32.645138888889051</v>
      </c>
      <c r="R287" t="str">
        <f>IF(AND(ISBLANK(טבלה1[[#This Row],[ts_reply_at]]), NOT(ISBLANK(טבלה1[[#This Row],[ts_booking_at]]))), "Error: Booked without Reply", "OK")</f>
        <v>OK</v>
      </c>
      <c r="S287" t="s">
        <v>6019</v>
      </c>
    </row>
    <row r="288" spans="1:19" x14ac:dyDescent="0.25">
      <c r="A288" s="4" t="s">
        <v>590</v>
      </c>
      <c r="B288" s="4" t="s">
        <v>593</v>
      </c>
      <c r="C288" s="4" t="s">
        <v>594</v>
      </c>
      <c r="D288" s="1">
        <v>41924.700694444444</v>
      </c>
      <c r="E288" s="1">
        <v>41924.72314814815</v>
      </c>
      <c r="F288" s="1">
        <v>41924.723182870373</v>
      </c>
      <c r="G288" s="1">
        <v>41924.726990740739</v>
      </c>
      <c r="H288" s="2">
        <v>41957</v>
      </c>
      <c r="I288" s="2">
        <v>41959</v>
      </c>
      <c r="J288" s="3">
        <v>2</v>
      </c>
      <c r="K288" s="3">
        <v>23</v>
      </c>
      <c r="L288">
        <f>טבלה1[[#This Row],[ds_checkout]]-טבלה1[[#This Row],[ds_checkin]]</f>
        <v>2</v>
      </c>
      <c r="M288">
        <f>IF(ISBLANK(טבלה1[[#This Row],[ts_reply_at]]), "", (טבלה1[[#This Row],[ts_reply_at]] - טבלה1[[#This Row],[ts_contact_at]]) * 24)</f>
        <v>0.53888888895744458</v>
      </c>
      <c r="N288">
        <f>IF(ISBLANK(טבלה1[[#This Row],[ts_reply_at]]), 0, 1)</f>
        <v>1</v>
      </c>
      <c r="O288">
        <f>IF(ISBLANK(טבלה1[[#This Row],[ts_accepted_at]]), 0, 1)</f>
        <v>1</v>
      </c>
      <c r="P288">
        <f>IF(ISBLANK(טבלה1[[#This Row],[ts_booking_at]]), 0, 1)</f>
        <v>1</v>
      </c>
      <c r="Q288">
        <f>IF(ISBLANK(טבלה1[[#This Row],[ds_checkin]]), "", טבלה1[[#This Row],[ds_checkin]] - טבלה1[[#This Row],[ts_contact_at]])</f>
        <v>32.299305555556202</v>
      </c>
      <c r="R288" t="str">
        <f>IF(AND(ISBLANK(טבלה1[[#This Row],[ts_reply_at]]), NOT(ISBLANK(טבלה1[[#This Row],[ts_booking_at]]))), "Error: Booked without Reply", "OK")</f>
        <v>OK</v>
      </c>
      <c r="S288" t="s">
        <v>6019</v>
      </c>
    </row>
    <row r="289" spans="1:19" x14ac:dyDescent="0.25">
      <c r="A289" s="4" t="s">
        <v>590</v>
      </c>
      <c r="B289" s="4" t="s">
        <v>595</v>
      </c>
      <c r="C289" s="4" t="s">
        <v>596</v>
      </c>
      <c r="D289" s="1">
        <v>41924.330555555556</v>
      </c>
      <c r="E289" s="1">
        <v>41924.448935185188</v>
      </c>
      <c r="F289" s="1">
        <v>41924.448935185188</v>
      </c>
      <c r="H289" s="2">
        <v>41957</v>
      </c>
      <c r="I289" s="2">
        <v>41959</v>
      </c>
      <c r="J289" s="3">
        <v>3</v>
      </c>
      <c r="K289" s="3">
        <v>4</v>
      </c>
      <c r="L289">
        <f>טבלה1[[#This Row],[ds_checkout]]-טבלה1[[#This Row],[ds_checkin]]</f>
        <v>2</v>
      </c>
      <c r="M289">
        <f>IF(ISBLANK(טבלה1[[#This Row],[ts_reply_at]]), "", (טבלה1[[#This Row],[ts_reply_at]] - טבלה1[[#This Row],[ts_contact_at]]) * 24)</f>
        <v>2.8411111111636274</v>
      </c>
      <c r="N289">
        <f>IF(ISBLANK(טבלה1[[#This Row],[ts_reply_at]]), 0, 1)</f>
        <v>1</v>
      </c>
      <c r="O289">
        <f>IF(ISBLANK(טבלה1[[#This Row],[ts_accepted_at]]), 0, 1)</f>
        <v>1</v>
      </c>
      <c r="P289">
        <f>IF(ISBLANK(טבלה1[[#This Row],[ts_booking_at]]), 0, 1)</f>
        <v>0</v>
      </c>
      <c r="Q289">
        <f>IF(ISBLANK(טבלה1[[#This Row],[ds_checkin]]), "", טבלה1[[#This Row],[ds_checkin]] - טבלה1[[#This Row],[ts_contact_at]])</f>
        <v>32.669444444443798</v>
      </c>
      <c r="R289" t="str">
        <f>IF(AND(ISBLANK(טבלה1[[#This Row],[ts_reply_at]]), NOT(ISBLANK(טבלה1[[#This Row],[ts_booking_at]]))), "Error: Booked without Reply", "OK")</f>
        <v>OK</v>
      </c>
      <c r="S289" t="s">
        <v>6019</v>
      </c>
    </row>
    <row r="290" spans="1:19" x14ac:dyDescent="0.25">
      <c r="A290" s="4" t="s">
        <v>590</v>
      </c>
      <c r="B290" s="4" t="s">
        <v>597</v>
      </c>
      <c r="C290" s="4" t="s">
        <v>598</v>
      </c>
      <c r="D290" s="1">
        <v>41924.353472222225</v>
      </c>
      <c r="E290" s="1">
        <v>41924.383819444447</v>
      </c>
      <c r="F290" s="1">
        <v>41924.383819444447</v>
      </c>
      <c r="H290" s="2">
        <v>41957</v>
      </c>
      <c r="I290" s="2">
        <v>41959</v>
      </c>
      <c r="J290" s="3">
        <v>3</v>
      </c>
      <c r="K290" s="3">
        <v>3</v>
      </c>
      <c r="L290">
        <f>טבלה1[[#This Row],[ds_checkout]]-טבלה1[[#This Row],[ds_checkin]]</f>
        <v>2</v>
      </c>
      <c r="M290">
        <f>IF(ISBLANK(טבלה1[[#This Row],[ts_reply_at]]), "", (טבלה1[[#This Row],[ts_reply_at]] - טבלה1[[#This Row],[ts_contact_at]]) * 24)</f>
        <v>0.72833333333255723</v>
      </c>
      <c r="N290">
        <f>IF(ISBLANK(טבלה1[[#This Row],[ts_reply_at]]), 0, 1)</f>
        <v>1</v>
      </c>
      <c r="O290">
        <f>IF(ISBLANK(טבלה1[[#This Row],[ts_accepted_at]]), 0, 1)</f>
        <v>1</v>
      </c>
      <c r="P290">
        <f>IF(ISBLANK(טבלה1[[#This Row],[ts_booking_at]]), 0, 1)</f>
        <v>0</v>
      </c>
      <c r="Q290">
        <f>IF(ISBLANK(טבלה1[[#This Row],[ds_checkin]]), "", טבלה1[[#This Row],[ds_checkin]] - טבלה1[[#This Row],[ts_contact_at]])</f>
        <v>32.646527777775191</v>
      </c>
      <c r="R290" t="str">
        <f>IF(AND(ISBLANK(טבלה1[[#This Row],[ts_reply_at]]), NOT(ISBLANK(טבלה1[[#This Row],[ts_booking_at]]))), "Error: Booked without Reply", "OK")</f>
        <v>OK</v>
      </c>
      <c r="S290" t="s">
        <v>6019</v>
      </c>
    </row>
    <row r="291" spans="1:19" x14ac:dyDescent="0.25">
      <c r="A291" s="4" t="s">
        <v>599</v>
      </c>
      <c r="B291" s="4" t="s">
        <v>127</v>
      </c>
      <c r="C291" s="4" t="s">
        <v>128</v>
      </c>
      <c r="D291" s="1">
        <v>41928.694444444445</v>
      </c>
      <c r="E291" s="1">
        <v>41928.702326388891</v>
      </c>
      <c r="F291" s="1">
        <v>41928.702685185184</v>
      </c>
      <c r="H291" s="2">
        <v>41946</v>
      </c>
      <c r="I291" s="2">
        <v>41950</v>
      </c>
      <c r="J291" s="3">
        <v>1</v>
      </c>
      <c r="K291" s="3">
        <v>5</v>
      </c>
      <c r="L291">
        <f>טבלה1[[#This Row],[ds_checkout]]-טבלה1[[#This Row],[ds_checkin]]</f>
        <v>4</v>
      </c>
      <c r="M291">
        <f>IF(ISBLANK(טבלה1[[#This Row],[ts_reply_at]]), "", (טבלה1[[#This Row],[ts_reply_at]] - טבלה1[[#This Row],[ts_contact_at]]) * 24)</f>
        <v>0.18916666670702398</v>
      </c>
      <c r="N291">
        <f>IF(ISBLANK(טבלה1[[#This Row],[ts_reply_at]]), 0, 1)</f>
        <v>1</v>
      </c>
      <c r="O291">
        <f>IF(ISBLANK(טבלה1[[#This Row],[ts_accepted_at]]), 0, 1)</f>
        <v>1</v>
      </c>
      <c r="P291">
        <f>IF(ISBLANK(טבלה1[[#This Row],[ts_booking_at]]), 0, 1)</f>
        <v>0</v>
      </c>
      <c r="Q291">
        <f>IF(ISBLANK(טבלה1[[#This Row],[ds_checkin]]), "", טבלה1[[#This Row],[ds_checkin]] - טבלה1[[#This Row],[ts_contact_at]])</f>
        <v>17.305555555554747</v>
      </c>
      <c r="R291" t="str">
        <f>IF(AND(ISBLANK(טבלה1[[#This Row],[ts_reply_at]]), NOT(ISBLANK(טבלה1[[#This Row],[ts_booking_at]]))), "Error: Booked without Reply", "OK")</f>
        <v>OK</v>
      </c>
      <c r="S291" t="s">
        <v>6019</v>
      </c>
    </row>
    <row r="292" spans="1:19" x14ac:dyDescent="0.25">
      <c r="A292" s="4" t="s">
        <v>599</v>
      </c>
      <c r="B292" s="4" t="s">
        <v>159</v>
      </c>
      <c r="C292" s="4" t="s">
        <v>600</v>
      </c>
      <c r="D292" s="1">
        <v>41931.888888888891</v>
      </c>
      <c r="E292" s="1">
        <v>41931.891863425924</v>
      </c>
      <c r="H292" s="2">
        <v>41946</v>
      </c>
      <c r="I292" s="2">
        <v>41950</v>
      </c>
      <c r="J292" s="3">
        <v>1</v>
      </c>
      <c r="K292" s="3">
        <v>5</v>
      </c>
      <c r="L292">
        <f>טבלה1[[#This Row],[ds_checkout]]-טבלה1[[#This Row],[ds_checkin]]</f>
        <v>4</v>
      </c>
      <c r="M292">
        <f>IF(ISBLANK(טבלה1[[#This Row],[ts_reply_at]]), "", (טבלה1[[#This Row],[ts_reply_at]] - טבלה1[[#This Row],[ts_contact_at]]) * 24)</f>
        <v>7.1388888813089579E-2</v>
      </c>
      <c r="N292">
        <f>IF(ISBLANK(טבלה1[[#This Row],[ts_reply_at]]), 0, 1)</f>
        <v>1</v>
      </c>
      <c r="O292">
        <f>IF(ISBLANK(טבלה1[[#This Row],[ts_accepted_at]]), 0, 1)</f>
        <v>0</v>
      </c>
      <c r="P292">
        <f>IF(ISBLANK(טבלה1[[#This Row],[ts_booking_at]]), 0, 1)</f>
        <v>0</v>
      </c>
      <c r="Q292">
        <f>IF(ISBLANK(טבלה1[[#This Row],[ds_checkin]]), "", טבלה1[[#This Row],[ds_checkin]] - טבלה1[[#This Row],[ts_contact_at]])</f>
        <v>14.111111111109494</v>
      </c>
      <c r="R292" t="str">
        <f>IF(AND(ISBLANK(טבלה1[[#This Row],[ts_reply_at]]), NOT(ISBLANK(טבלה1[[#This Row],[ts_booking_at]]))), "Error: Booked without Reply", "OK")</f>
        <v>OK</v>
      </c>
      <c r="S292" t="s">
        <v>6019</v>
      </c>
    </row>
    <row r="293" spans="1:19" x14ac:dyDescent="0.25">
      <c r="A293" s="4" t="s">
        <v>601</v>
      </c>
      <c r="B293" s="4" t="s">
        <v>602</v>
      </c>
      <c r="C293" s="4" t="s">
        <v>603</v>
      </c>
      <c r="D293" s="1">
        <v>41913.544444444444</v>
      </c>
      <c r="E293" s="1">
        <v>41914.226157407407</v>
      </c>
      <c r="H293" s="2">
        <v>41916</v>
      </c>
      <c r="I293" s="2">
        <v>41918</v>
      </c>
      <c r="J293" s="3">
        <v>3</v>
      </c>
      <c r="K293" s="3">
        <v>3</v>
      </c>
      <c r="L293">
        <f>טבלה1[[#This Row],[ds_checkout]]-טבלה1[[#This Row],[ds_checkin]]</f>
        <v>2</v>
      </c>
      <c r="M293">
        <f>IF(ISBLANK(טבלה1[[#This Row],[ts_reply_at]]), "", (טבלה1[[#This Row],[ts_reply_at]] - טבלה1[[#This Row],[ts_contact_at]]) * 24)</f>
        <v>16.361111111124046</v>
      </c>
      <c r="N293">
        <f>IF(ISBLANK(טבלה1[[#This Row],[ts_reply_at]]), 0, 1)</f>
        <v>1</v>
      </c>
      <c r="O293">
        <f>IF(ISBLANK(טבלה1[[#This Row],[ts_accepted_at]]), 0, 1)</f>
        <v>0</v>
      </c>
      <c r="P293">
        <f>IF(ISBLANK(טבלה1[[#This Row],[ts_booking_at]]), 0, 1)</f>
        <v>0</v>
      </c>
      <c r="Q293">
        <f>IF(ISBLANK(טבלה1[[#This Row],[ds_checkin]]), "", טבלה1[[#This Row],[ds_checkin]] - טבלה1[[#This Row],[ts_contact_at]])</f>
        <v>2.4555555555562023</v>
      </c>
      <c r="R293" t="str">
        <f>IF(AND(ISBLANK(טבלה1[[#This Row],[ts_reply_at]]), NOT(ISBLANK(טבלה1[[#This Row],[ts_booking_at]]))), "Error: Booked without Reply", "OK")</f>
        <v>OK</v>
      </c>
      <c r="S293" t="s">
        <v>6023</v>
      </c>
    </row>
    <row r="294" spans="1:19" x14ac:dyDescent="0.25">
      <c r="A294" s="4" t="s">
        <v>604</v>
      </c>
      <c r="B294" s="4" t="s">
        <v>605</v>
      </c>
      <c r="C294" s="4" t="s">
        <v>606</v>
      </c>
      <c r="D294" s="1">
        <v>41954.768055555556</v>
      </c>
      <c r="E294" s="1">
        <v>41954.774375000001</v>
      </c>
      <c r="H294" s="2">
        <v>42241</v>
      </c>
      <c r="I294" s="2">
        <v>42244</v>
      </c>
      <c r="J294" s="3">
        <v>6</v>
      </c>
      <c r="K294" s="3">
        <v>5</v>
      </c>
      <c r="L294">
        <f>טבלה1[[#This Row],[ds_checkout]]-טבלה1[[#This Row],[ds_checkin]]</f>
        <v>3</v>
      </c>
      <c r="M294">
        <f>IF(ISBLANK(טבלה1[[#This Row],[ts_reply_at]]), "", (טבלה1[[#This Row],[ts_reply_at]] - טבלה1[[#This Row],[ts_contact_at]]) * 24)</f>
        <v>0.15166666667209938</v>
      </c>
      <c r="N294">
        <f>IF(ISBLANK(טבלה1[[#This Row],[ts_reply_at]]), 0, 1)</f>
        <v>1</v>
      </c>
      <c r="O294">
        <f>IF(ISBLANK(טבלה1[[#This Row],[ts_accepted_at]]), 0, 1)</f>
        <v>0</v>
      </c>
      <c r="P294">
        <f>IF(ISBLANK(טבלה1[[#This Row],[ts_booking_at]]), 0, 1)</f>
        <v>0</v>
      </c>
      <c r="Q294">
        <f>IF(ISBLANK(טבלה1[[#This Row],[ds_checkin]]), "", טבלה1[[#This Row],[ds_checkin]] - טבלה1[[#This Row],[ts_contact_at]])</f>
        <v>286.2319444444438</v>
      </c>
      <c r="R294" t="str">
        <f>IF(AND(ISBLANK(טבלה1[[#This Row],[ts_reply_at]]), NOT(ISBLANK(טבלה1[[#This Row],[ts_booking_at]]))), "Error: Booked without Reply", "OK")</f>
        <v>OK</v>
      </c>
      <c r="S294" t="s">
        <v>6021</v>
      </c>
    </row>
    <row r="295" spans="1:19" x14ac:dyDescent="0.25">
      <c r="A295" s="4" t="s">
        <v>604</v>
      </c>
      <c r="B295" s="4" t="s">
        <v>607</v>
      </c>
      <c r="C295" s="4" t="s">
        <v>608</v>
      </c>
      <c r="D295" s="1">
        <v>41958.945833333331</v>
      </c>
      <c r="E295" s="1">
        <v>41960.476365740738</v>
      </c>
      <c r="F295" s="1">
        <v>41960.476365740738</v>
      </c>
      <c r="H295" s="2">
        <v>42241</v>
      </c>
      <c r="I295" s="2">
        <v>42244</v>
      </c>
      <c r="J295" s="3">
        <v>6</v>
      </c>
      <c r="K295" s="3">
        <v>5</v>
      </c>
      <c r="L295">
        <f>טבלה1[[#This Row],[ds_checkout]]-טבלה1[[#This Row],[ds_checkin]]</f>
        <v>3</v>
      </c>
      <c r="M295">
        <f>IF(ISBLANK(טבלה1[[#This Row],[ts_reply_at]]), "", (טבלה1[[#This Row],[ts_reply_at]] - טבלה1[[#This Row],[ts_contact_at]]) * 24)</f>
        <v>36.732777777768206</v>
      </c>
      <c r="N295">
        <f>IF(ISBLANK(טבלה1[[#This Row],[ts_reply_at]]), 0, 1)</f>
        <v>1</v>
      </c>
      <c r="O295">
        <f>IF(ISBLANK(טבלה1[[#This Row],[ts_accepted_at]]), 0, 1)</f>
        <v>1</v>
      </c>
      <c r="P295">
        <f>IF(ISBLANK(טבלה1[[#This Row],[ts_booking_at]]), 0, 1)</f>
        <v>0</v>
      </c>
      <c r="Q295">
        <f>IF(ISBLANK(טבלה1[[#This Row],[ds_checkin]]), "", טבלה1[[#This Row],[ds_checkin]] - טבלה1[[#This Row],[ts_contact_at]])</f>
        <v>282.05416666666861</v>
      </c>
      <c r="R295" t="str">
        <f>IF(AND(ISBLANK(טבלה1[[#This Row],[ts_reply_at]]), NOT(ISBLANK(טבלה1[[#This Row],[ts_booking_at]]))), "Error: Booked without Reply", "OK")</f>
        <v>OK</v>
      </c>
      <c r="S295" t="s">
        <v>6021</v>
      </c>
    </row>
    <row r="296" spans="1:19" x14ac:dyDescent="0.25">
      <c r="A296" s="4" t="s">
        <v>604</v>
      </c>
      <c r="B296" s="4" t="s">
        <v>609</v>
      </c>
      <c r="C296" s="4" t="s">
        <v>610</v>
      </c>
      <c r="D296" s="1">
        <v>41954.768750000003</v>
      </c>
      <c r="E296" s="1">
        <v>41954.873888888891</v>
      </c>
      <c r="H296" s="2">
        <v>42241</v>
      </c>
      <c r="I296" s="2">
        <v>42244</v>
      </c>
      <c r="J296" s="3">
        <v>6</v>
      </c>
      <c r="K296" s="3">
        <v>3</v>
      </c>
      <c r="L296">
        <f>טבלה1[[#This Row],[ds_checkout]]-טבלה1[[#This Row],[ds_checkin]]</f>
        <v>3</v>
      </c>
      <c r="M296">
        <f>IF(ISBLANK(טבלה1[[#This Row],[ts_reply_at]]), "", (טבלה1[[#This Row],[ts_reply_at]] - טבלה1[[#This Row],[ts_contact_at]]) * 24)</f>
        <v>2.5233333333162591</v>
      </c>
      <c r="N296">
        <f>IF(ISBLANK(טבלה1[[#This Row],[ts_reply_at]]), 0, 1)</f>
        <v>1</v>
      </c>
      <c r="O296">
        <f>IF(ISBLANK(טבלה1[[#This Row],[ts_accepted_at]]), 0, 1)</f>
        <v>0</v>
      </c>
      <c r="P296">
        <f>IF(ISBLANK(טבלה1[[#This Row],[ts_booking_at]]), 0, 1)</f>
        <v>0</v>
      </c>
      <c r="Q296">
        <f>IF(ISBLANK(טבלה1[[#This Row],[ds_checkin]]), "", טבלה1[[#This Row],[ds_checkin]] - טבלה1[[#This Row],[ts_contact_at]])</f>
        <v>286.23124999999709</v>
      </c>
      <c r="R296" t="str">
        <f>IF(AND(ISBLANK(טבלה1[[#This Row],[ts_reply_at]]), NOT(ISBLANK(טבלה1[[#This Row],[ts_booking_at]]))), "Error: Booked without Reply", "OK")</f>
        <v>OK</v>
      </c>
      <c r="S296" t="s">
        <v>6021</v>
      </c>
    </row>
    <row r="297" spans="1:19" x14ac:dyDescent="0.25">
      <c r="A297" s="4" t="s">
        <v>611</v>
      </c>
      <c r="B297" s="4" t="s">
        <v>612</v>
      </c>
      <c r="C297" s="4" t="s">
        <v>613</v>
      </c>
      <c r="D297" s="1">
        <v>41918.727777777778</v>
      </c>
      <c r="E297" s="1">
        <v>41919.694143518522</v>
      </c>
      <c r="F297" s="1">
        <v>41919.694143518522</v>
      </c>
      <c r="G297" s="1">
        <v>41919.694143518522</v>
      </c>
      <c r="H297" s="2">
        <v>41927</v>
      </c>
      <c r="I297" s="2">
        <v>41928</v>
      </c>
      <c r="J297" s="3">
        <v>3</v>
      </c>
      <c r="K297" s="3">
        <v>8</v>
      </c>
      <c r="L297">
        <f>טבלה1[[#This Row],[ds_checkout]]-טבלה1[[#This Row],[ds_checkin]]</f>
        <v>1</v>
      </c>
      <c r="M297">
        <f>IF(ISBLANK(טבלה1[[#This Row],[ts_reply_at]]), "", (טבלה1[[#This Row],[ts_reply_at]] - טבלה1[[#This Row],[ts_contact_at]]) * 24)</f>
        <v>23.192777777847368</v>
      </c>
      <c r="N297">
        <f>IF(ISBLANK(טבלה1[[#This Row],[ts_reply_at]]), 0, 1)</f>
        <v>1</v>
      </c>
      <c r="O297">
        <f>IF(ISBLANK(טבלה1[[#This Row],[ts_accepted_at]]), 0, 1)</f>
        <v>1</v>
      </c>
      <c r="P297">
        <f>IF(ISBLANK(טבלה1[[#This Row],[ts_booking_at]]), 0, 1)</f>
        <v>1</v>
      </c>
      <c r="Q297">
        <f>IF(ISBLANK(טבלה1[[#This Row],[ds_checkin]]), "", טבלה1[[#This Row],[ds_checkin]] - טבלה1[[#This Row],[ts_contact_at]])</f>
        <v>8.2722222222218988</v>
      </c>
      <c r="R297" t="str">
        <f>IF(AND(ISBLANK(טבלה1[[#This Row],[ts_reply_at]]), NOT(ISBLANK(טבלה1[[#This Row],[ts_booking_at]]))), "Error: Booked without Reply", "OK")</f>
        <v>OK</v>
      </c>
      <c r="S297" t="s">
        <v>6020</v>
      </c>
    </row>
    <row r="298" spans="1:19" x14ac:dyDescent="0.25">
      <c r="A298" s="4" t="s">
        <v>614</v>
      </c>
      <c r="B298" s="4" t="s">
        <v>615</v>
      </c>
      <c r="C298" s="4" t="s">
        <v>616</v>
      </c>
      <c r="D298" s="1">
        <v>41913.709027777775</v>
      </c>
      <c r="E298" s="1">
        <v>41913.752280092594</v>
      </c>
      <c r="F298" s="1">
        <v>41913.752280092594</v>
      </c>
      <c r="H298" s="2">
        <v>41968</v>
      </c>
      <c r="I298" s="2">
        <v>42003</v>
      </c>
      <c r="J298" s="3">
        <v>1</v>
      </c>
      <c r="K298" s="3">
        <v>7</v>
      </c>
      <c r="L298">
        <f>טבלה1[[#This Row],[ds_checkout]]-טבלה1[[#This Row],[ds_checkin]]</f>
        <v>35</v>
      </c>
      <c r="M298">
        <f>IF(ISBLANK(טבלה1[[#This Row],[ts_reply_at]]), "", (טבלה1[[#This Row],[ts_reply_at]] - טבלה1[[#This Row],[ts_contact_at]]) * 24)</f>
        <v>1.0380555556621403</v>
      </c>
      <c r="N298">
        <f>IF(ISBLANK(טבלה1[[#This Row],[ts_reply_at]]), 0, 1)</f>
        <v>1</v>
      </c>
      <c r="O298">
        <f>IF(ISBLANK(טבלה1[[#This Row],[ts_accepted_at]]), 0, 1)</f>
        <v>1</v>
      </c>
      <c r="P298">
        <f>IF(ISBLANK(טבלה1[[#This Row],[ts_booking_at]]), 0, 1)</f>
        <v>0</v>
      </c>
      <c r="Q298">
        <f>IF(ISBLANK(טבלה1[[#This Row],[ds_checkin]]), "", טבלה1[[#This Row],[ds_checkin]] - טבלה1[[#This Row],[ts_contact_at]])</f>
        <v>54.290972222224809</v>
      </c>
      <c r="R298" t="str">
        <f>IF(AND(ISBLANK(טבלה1[[#This Row],[ts_reply_at]]), NOT(ISBLANK(טבלה1[[#This Row],[ts_booking_at]]))), "Error: Booked without Reply", "OK")</f>
        <v>OK</v>
      </c>
      <c r="S298" t="s">
        <v>6029</v>
      </c>
    </row>
    <row r="299" spans="1:19" x14ac:dyDescent="0.25">
      <c r="A299" s="4" t="s">
        <v>614</v>
      </c>
      <c r="B299" s="4" t="s">
        <v>617</v>
      </c>
      <c r="C299" s="4" t="s">
        <v>618</v>
      </c>
      <c r="D299" s="1">
        <v>41917.751388888886</v>
      </c>
      <c r="E299" s="1">
        <v>41917.94390046296</v>
      </c>
      <c r="F299" s="1">
        <v>41920.768807870372</v>
      </c>
      <c r="G299" s="1">
        <v>41921.705231481479</v>
      </c>
      <c r="H299" s="2">
        <v>41966</v>
      </c>
      <c r="I299" s="2">
        <v>41996</v>
      </c>
      <c r="J299" s="3">
        <v>1</v>
      </c>
      <c r="K299" s="3">
        <v>20</v>
      </c>
      <c r="L299">
        <f>טבלה1[[#This Row],[ds_checkout]]-טבלה1[[#This Row],[ds_checkin]]</f>
        <v>30</v>
      </c>
      <c r="M299">
        <f>IF(ISBLANK(טבלה1[[#This Row],[ts_reply_at]]), "", (טבלה1[[#This Row],[ts_reply_at]] - טבלה1[[#This Row],[ts_contact_at]]) * 24)</f>
        <v>4.6202777777798474</v>
      </c>
      <c r="N299">
        <f>IF(ISBLANK(טבלה1[[#This Row],[ts_reply_at]]), 0, 1)</f>
        <v>1</v>
      </c>
      <c r="O299">
        <f>IF(ISBLANK(טבלה1[[#This Row],[ts_accepted_at]]), 0, 1)</f>
        <v>1</v>
      </c>
      <c r="P299">
        <f>IF(ISBLANK(טבלה1[[#This Row],[ts_booking_at]]), 0, 1)</f>
        <v>1</v>
      </c>
      <c r="Q299">
        <f>IF(ISBLANK(טבלה1[[#This Row],[ds_checkin]]), "", טבלה1[[#This Row],[ds_checkin]] - טבלה1[[#This Row],[ts_contact_at]])</f>
        <v>48.24861111111386</v>
      </c>
      <c r="R299" t="str">
        <f>IF(AND(ISBLANK(טבלה1[[#This Row],[ts_reply_at]]), NOT(ISBLANK(טבלה1[[#This Row],[ts_booking_at]]))), "Error: Booked without Reply", "OK")</f>
        <v>OK</v>
      </c>
      <c r="S299" t="s">
        <v>6029</v>
      </c>
    </row>
    <row r="300" spans="1:19" x14ac:dyDescent="0.25">
      <c r="A300" s="4" t="s">
        <v>614</v>
      </c>
      <c r="B300" s="4" t="s">
        <v>331</v>
      </c>
      <c r="C300" s="4" t="s">
        <v>332</v>
      </c>
      <c r="D300" s="1">
        <v>41917.481249999997</v>
      </c>
      <c r="E300" s="1">
        <v>41917.6246875</v>
      </c>
      <c r="H300" s="2">
        <v>41966</v>
      </c>
      <c r="I300" s="2">
        <v>41996</v>
      </c>
      <c r="J300" s="3">
        <v>1</v>
      </c>
      <c r="K300" s="3">
        <v>3</v>
      </c>
      <c r="L300">
        <f>טבלה1[[#This Row],[ds_checkout]]-טבלה1[[#This Row],[ds_checkin]]</f>
        <v>30</v>
      </c>
      <c r="M300">
        <f>IF(ISBLANK(טבלה1[[#This Row],[ts_reply_at]]), "", (טבלה1[[#This Row],[ts_reply_at]] - טבלה1[[#This Row],[ts_contact_at]]) * 24)</f>
        <v>3.4425000000628643</v>
      </c>
      <c r="N300">
        <f>IF(ISBLANK(טבלה1[[#This Row],[ts_reply_at]]), 0, 1)</f>
        <v>1</v>
      </c>
      <c r="O300">
        <f>IF(ISBLANK(טבלה1[[#This Row],[ts_accepted_at]]), 0, 1)</f>
        <v>0</v>
      </c>
      <c r="P300">
        <f>IF(ISBLANK(טבלה1[[#This Row],[ts_booking_at]]), 0, 1)</f>
        <v>0</v>
      </c>
      <c r="Q300">
        <f>IF(ISBLANK(טבלה1[[#This Row],[ds_checkin]]), "", טבלה1[[#This Row],[ds_checkin]] - טבלה1[[#This Row],[ts_contact_at]])</f>
        <v>48.51875000000291</v>
      </c>
      <c r="R300" t="str">
        <f>IF(AND(ISBLANK(טבלה1[[#This Row],[ts_reply_at]]), NOT(ISBLANK(טבלה1[[#This Row],[ts_booking_at]]))), "Error: Booked without Reply", "OK")</f>
        <v>OK</v>
      </c>
      <c r="S300" t="s">
        <v>6029</v>
      </c>
    </row>
    <row r="301" spans="1:19" x14ac:dyDescent="0.25">
      <c r="A301" s="4" t="s">
        <v>619</v>
      </c>
      <c r="B301" s="4" t="s">
        <v>18</v>
      </c>
      <c r="C301" s="4" t="s">
        <v>620</v>
      </c>
      <c r="D301" s="1">
        <v>41924.042361111111</v>
      </c>
      <c r="E301" s="1">
        <v>41924.647581018522</v>
      </c>
      <c r="F301" s="1">
        <v>41924.647581018522</v>
      </c>
      <c r="H301" s="2">
        <v>41944</v>
      </c>
      <c r="I301" s="2">
        <v>41947</v>
      </c>
      <c r="J301" s="3">
        <v>4</v>
      </c>
      <c r="K301" s="3">
        <v>4</v>
      </c>
      <c r="L301">
        <f>טבלה1[[#This Row],[ds_checkout]]-טבלה1[[#This Row],[ds_checkin]]</f>
        <v>3</v>
      </c>
      <c r="M301">
        <f>IF(ISBLANK(טבלה1[[#This Row],[ts_reply_at]]), "", (טבלה1[[#This Row],[ts_reply_at]] - טבלה1[[#This Row],[ts_contact_at]]) * 24)</f>
        <v>14.525277777865995</v>
      </c>
      <c r="N301">
        <f>IF(ISBLANK(טבלה1[[#This Row],[ts_reply_at]]), 0, 1)</f>
        <v>1</v>
      </c>
      <c r="O301">
        <f>IF(ISBLANK(טבלה1[[#This Row],[ts_accepted_at]]), 0, 1)</f>
        <v>1</v>
      </c>
      <c r="P301">
        <f>IF(ISBLANK(טבלה1[[#This Row],[ts_booking_at]]), 0, 1)</f>
        <v>0</v>
      </c>
      <c r="Q301">
        <f>IF(ISBLANK(טבלה1[[#This Row],[ds_checkin]]), "", טבלה1[[#This Row],[ds_checkin]] - טבלה1[[#This Row],[ts_contact_at]])</f>
        <v>19.957638888889051</v>
      </c>
      <c r="R301" t="str">
        <f>IF(AND(ISBLANK(טבלה1[[#This Row],[ts_reply_at]]), NOT(ISBLANK(טבלה1[[#This Row],[ts_booking_at]]))), "Error: Booked without Reply", "OK")</f>
        <v>OK</v>
      </c>
      <c r="S301" t="s">
        <v>6020</v>
      </c>
    </row>
    <row r="302" spans="1:19" x14ac:dyDescent="0.25">
      <c r="A302" s="4" t="s">
        <v>619</v>
      </c>
      <c r="B302" s="4" t="s">
        <v>98</v>
      </c>
      <c r="C302" s="4" t="s">
        <v>99</v>
      </c>
      <c r="D302" s="1">
        <v>41924.739583333336</v>
      </c>
      <c r="E302" s="1">
        <v>41925.748159722221</v>
      </c>
      <c r="F302" s="1">
        <v>41925.748159722221</v>
      </c>
      <c r="G302" s="1">
        <v>41926.065578703703</v>
      </c>
      <c r="H302" s="2">
        <v>41944</v>
      </c>
      <c r="I302" s="2">
        <v>41947</v>
      </c>
      <c r="J302" s="3">
        <v>4</v>
      </c>
      <c r="K302" s="3">
        <v>25</v>
      </c>
      <c r="L302">
        <f>טבלה1[[#This Row],[ds_checkout]]-טבלה1[[#This Row],[ds_checkin]]</f>
        <v>3</v>
      </c>
      <c r="M302">
        <f>IF(ISBLANK(טבלה1[[#This Row],[ts_reply_at]]), "", (טבלה1[[#This Row],[ts_reply_at]] - טבלה1[[#This Row],[ts_contact_at]]) * 24)</f>
        <v>24.205833333253395</v>
      </c>
      <c r="N302">
        <f>IF(ISBLANK(טבלה1[[#This Row],[ts_reply_at]]), 0, 1)</f>
        <v>1</v>
      </c>
      <c r="O302">
        <f>IF(ISBLANK(טבלה1[[#This Row],[ts_accepted_at]]), 0, 1)</f>
        <v>1</v>
      </c>
      <c r="P302">
        <f>IF(ISBLANK(טבלה1[[#This Row],[ts_booking_at]]), 0, 1)</f>
        <v>1</v>
      </c>
      <c r="Q302">
        <f>IF(ISBLANK(טבלה1[[#This Row],[ds_checkin]]), "", טבלה1[[#This Row],[ds_checkin]] - טבלה1[[#This Row],[ts_contact_at]])</f>
        <v>19.260416666664241</v>
      </c>
      <c r="R302" t="str">
        <f>IF(AND(ISBLANK(טבלה1[[#This Row],[ts_reply_at]]), NOT(ISBLANK(טבלה1[[#This Row],[ts_booking_at]]))), "Error: Booked without Reply", "OK")</f>
        <v>OK</v>
      </c>
      <c r="S302" t="s">
        <v>6020</v>
      </c>
    </row>
    <row r="303" spans="1:19" x14ac:dyDescent="0.25">
      <c r="A303" s="4" t="s">
        <v>619</v>
      </c>
      <c r="B303" s="4" t="s">
        <v>621</v>
      </c>
      <c r="C303" s="4" t="s">
        <v>622</v>
      </c>
      <c r="D303" s="1">
        <v>41925.527777777781</v>
      </c>
      <c r="E303" s="1">
        <v>41927.418124999997</v>
      </c>
      <c r="H303" s="2">
        <v>41944</v>
      </c>
      <c r="I303" s="2">
        <v>41947</v>
      </c>
      <c r="J303" s="3">
        <v>4</v>
      </c>
      <c r="K303" s="3">
        <v>3</v>
      </c>
      <c r="L303">
        <f>טבלה1[[#This Row],[ds_checkout]]-טבלה1[[#This Row],[ds_checkin]]</f>
        <v>3</v>
      </c>
      <c r="M303">
        <f>IF(ISBLANK(טבלה1[[#This Row],[ts_reply_at]]), "", (טבלה1[[#This Row],[ts_reply_at]] - טבלה1[[#This Row],[ts_contact_at]]) * 24)</f>
        <v>45.368333333171904</v>
      </c>
      <c r="N303">
        <f>IF(ISBLANK(טבלה1[[#This Row],[ts_reply_at]]), 0, 1)</f>
        <v>1</v>
      </c>
      <c r="O303">
        <f>IF(ISBLANK(טבלה1[[#This Row],[ts_accepted_at]]), 0, 1)</f>
        <v>0</v>
      </c>
      <c r="P303">
        <f>IF(ISBLANK(טבלה1[[#This Row],[ts_booking_at]]), 0, 1)</f>
        <v>0</v>
      </c>
      <c r="Q303">
        <f>IF(ISBLANK(טבלה1[[#This Row],[ds_checkin]]), "", טבלה1[[#This Row],[ds_checkin]] - טבלה1[[#This Row],[ts_contact_at]])</f>
        <v>18.472222222218988</v>
      </c>
      <c r="R303" t="str">
        <f>IF(AND(ISBLANK(טבלה1[[#This Row],[ts_reply_at]]), NOT(ISBLANK(טבלה1[[#This Row],[ts_booking_at]]))), "Error: Booked without Reply", "OK")</f>
        <v>OK</v>
      </c>
      <c r="S303" t="s">
        <v>6020</v>
      </c>
    </row>
    <row r="304" spans="1:19" x14ac:dyDescent="0.25">
      <c r="A304" s="4" t="s">
        <v>619</v>
      </c>
      <c r="B304" s="4" t="s">
        <v>480</v>
      </c>
      <c r="C304" s="4" t="s">
        <v>481</v>
      </c>
      <c r="D304" s="1">
        <v>41924.089583333334</v>
      </c>
      <c r="E304" s="1">
        <v>41924.562847222223</v>
      </c>
      <c r="H304" s="2">
        <v>41944</v>
      </c>
      <c r="I304" s="2">
        <v>41947</v>
      </c>
      <c r="J304" s="3">
        <v>4</v>
      </c>
      <c r="K304" s="3">
        <v>7</v>
      </c>
      <c r="L304">
        <f>טבלה1[[#This Row],[ds_checkout]]-טבלה1[[#This Row],[ds_checkin]]</f>
        <v>3</v>
      </c>
      <c r="M304">
        <f>IF(ISBLANK(טבלה1[[#This Row],[ts_reply_at]]), "", (טבלה1[[#This Row],[ts_reply_at]] - טבלה1[[#This Row],[ts_contact_at]]) * 24)</f>
        <v>11.358333333337214</v>
      </c>
      <c r="N304">
        <f>IF(ISBLANK(טבלה1[[#This Row],[ts_reply_at]]), 0, 1)</f>
        <v>1</v>
      </c>
      <c r="O304">
        <f>IF(ISBLANK(טבלה1[[#This Row],[ts_accepted_at]]), 0, 1)</f>
        <v>0</v>
      </c>
      <c r="P304">
        <f>IF(ISBLANK(טבלה1[[#This Row],[ts_booking_at]]), 0, 1)</f>
        <v>0</v>
      </c>
      <c r="Q304">
        <f>IF(ISBLANK(טבלה1[[#This Row],[ds_checkin]]), "", טבלה1[[#This Row],[ds_checkin]] - טבלה1[[#This Row],[ts_contact_at]])</f>
        <v>19.910416666665697</v>
      </c>
      <c r="R304" t="str">
        <f>IF(AND(ISBLANK(טבלה1[[#This Row],[ts_reply_at]]), NOT(ISBLANK(טבלה1[[#This Row],[ts_booking_at]]))), "Error: Booked without Reply", "OK")</f>
        <v>OK</v>
      </c>
      <c r="S304" t="s">
        <v>6020</v>
      </c>
    </row>
    <row r="305" spans="1:19" x14ac:dyDescent="0.25">
      <c r="A305" s="4" t="s">
        <v>623</v>
      </c>
      <c r="B305" s="4" t="s">
        <v>624</v>
      </c>
      <c r="C305" s="4" t="s">
        <v>625</v>
      </c>
      <c r="D305" s="1">
        <v>41912.838888888888</v>
      </c>
      <c r="E305" s="1">
        <v>41912.848194444443</v>
      </c>
      <c r="H305" s="2">
        <v>41985</v>
      </c>
      <c r="I305" s="2">
        <v>41986</v>
      </c>
      <c r="J305" s="3">
        <v>4</v>
      </c>
      <c r="K305" s="3">
        <v>4</v>
      </c>
      <c r="L305">
        <f>טבלה1[[#This Row],[ds_checkout]]-טבלה1[[#This Row],[ds_checkin]]</f>
        <v>1</v>
      </c>
      <c r="M305">
        <f>IF(ISBLANK(טבלה1[[#This Row],[ts_reply_at]]), "", (טבלה1[[#This Row],[ts_reply_at]] - טבלה1[[#This Row],[ts_contact_at]]) * 24)</f>
        <v>0.22333333332790062</v>
      </c>
      <c r="N305">
        <f>IF(ISBLANK(טבלה1[[#This Row],[ts_reply_at]]), 0, 1)</f>
        <v>1</v>
      </c>
      <c r="O305">
        <f>IF(ISBLANK(טבלה1[[#This Row],[ts_accepted_at]]), 0, 1)</f>
        <v>0</v>
      </c>
      <c r="P305">
        <f>IF(ISBLANK(טבלה1[[#This Row],[ts_booking_at]]), 0, 1)</f>
        <v>0</v>
      </c>
      <c r="Q305">
        <f>IF(ISBLANK(טבלה1[[#This Row],[ds_checkin]]), "", טבלה1[[#This Row],[ds_checkin]] - טבלה1[[#This Row],[ts_contact_at]])</f>
        <v>72.161111111112405</v>
      </c>
      <c r="R305" t="str">
        <f>IF(AND(ISBLANK(טבלה1[[#This Row],[ts_reply_at]]), NOT(ISBLANK(טבלה1[[#This Row],[ts_booking_at]]))), "Error: Booked without Reply", "OK")</f>
        <v>OK</v>
      </c>
      <c r="S305" t="s">
        <v>6022</v>
      </c>
    </row>
    <row r="306" spans="1:19" x14ac:dyDescent="0.25">
      <c r="A306" s="4" t="s">
        <v>623</v>
      </c>
      <c r="B306" s="4" t="s">
        <v>626</v>
      </c>
      <c r="C306" s="4" t="s">
        <v>627</v>
      </c>
      <c r="D306" s="1">
        <v>41912.837500000001</v>
      </c>
      <c r="E306" s="1">
        <v>41912.91878472222</v>
      </c>
      <c r="H306" s="2">
        <v>41985</v>
      </c>
      <c r="I306" s="2">
        <v>41986</v>
      </c>
      <c r="J306" s="3">
        <v>4</v>
      </c>
      <c r="K306" s="3">
        <v>4</v>
      </c>
      <c r="L306">
        <f>טבלה1[[#This Row],[ds_checkout]]-טבלה1[[#This Row],[ds_checkin]]</f>
        <v>1</v>
      </c>
      <c r="M306">
        <f>IF(ISBLANK(טבלה1[[#This Row],[ts_reply_at]]), "", (טבלה1[[#This Row],[ts_reply_at]] - טבלה1[[#This Row],[ts_contact_at]]) * 24)</f>
        <v>1.9508333332487382</v>
      </c>
      <c r="N306">
        <f>IF(ISBLANK(טבלה1[[#This Row],[ts_reply_at]]), 0, 1)</f>
        <v>1</v>
      </c>
      <c r="O306">
        <f>IF(ISBLANK(טבלה1[[#This Row],[ts_accepted_at]]), 0, 1)</f>
        <v>0</v>
      </c>
      <c r="P306">
        <f>IF(ISBLANK(טבלה1[[#This Row],[ts_booking_at]]), 0, 1)</f>
        <v>0</v>
      </c>
      <c r="Q306">
        <f>IF(ISBLANK(טבלה1[[#This Row],[ds_checkin]]), "", טבלה1[[#This Row],[ds_checkin]] - טבלה1[[#This Row],[ts_contact_at]])</f>
        <v>72.162499999998545</v>
      </c>
      <c r="R306" t="str">
        <f>IF(AND(ISBLANK(טבלה1[[#This Row],[ts_reply_at]]), NOT(ISBLANK(טבלה1[[#This Row],[ts_booking_at]]))), "Error: Booked without Reply", "OK")</f>
        <v>OK</v>
      </c>
      <c r="S306" t="s">
        <v>6022</v>
      </c>
    </row>
    <row r="307" spans="1:19" x14ac:dyDescent="0.25">
      <c r="A307" s="4" t="s">
        <v>623</v>
      </c>
      <c r="B307" s="4" t="s">
        <v>628</v>
      </c>
      <c r="C307" s="4" t="s">
        <v>629</v>
      </c>
      <c r="D307" s="1">
        <v>41912.685416666667</v>
      </c>
      <c r="E307" s="1">
        <v>41912.877280092594</v>
      </c>
      <c r="H307" s="2">
        <v>41985</v>
      </c>
      <c r="I307" s="2">
        <v>41986</v>
      </c>
      <c r="J307" s="3">
        <v>4</v>
      </c>
      <c r="K307" s="3">
        <v>4</v>
      </c>
      <c r="L307">
        <f>טבלה1[[#This Row],[ds_checkout]]-טבלה1[[#This Row],[ds_checkin]]</f>
        <v>1</v>
      </c>
      <c r="M307">
        <f>IF(ISBLANK(טבלה1[[#This Row],[ts_reply_at]]), "", (טבלה1[[#This Row],[ts_reply_at]] - טבלה1[[#This Row],[ts_contact_at]]) * 24)</f>
        <v>4.6047222222550772</v>
      </c>
      <c r="N307">
        <f>IF(ISBLANK(טבלה1[[#This Row],[ts_reply_at]]), 0, 1)</f>
        <v>1</v>
      </c>
      <c r="O307">
        <f>IF(ISBLANK(טבלה1[[#This Row],[ts_accepted_at]]), 0, 1)</f>
        <v>0</v>
      </c>
      <c r="P307">
        <f>IF(ISBLANK(טבלה1[[#This Row],[ts_booking_at]]), 0, 1)</f>
        <v>0</v>
      </c>
      <c r="Q307">
        <f>IF(ISBLANK(טבלה1[[#This Row],[ds_checkin]]), "", טבלה1[[#This Row],[ds_checkin]] - טבלה1[[#This Row],[ts_contact_at]])</f>
        <v>72.314583333332848</v>
      </c>
      <c r="R307" t="str">
        <f>IF(AND(ISBLANK(טבלה1[[#This Row],[ts_reply_at]]), NOT(ISBLANK(טבלה1[[#This Row],[ts_booking_at]]))), "Error: Booked without Reply", "OK")</f>
        <v>OK</v>
      </c>
      <c r="S307" t="s">
        <v>6022</v>
      </c>
    </row>
    <row r="308" spans="1:19" x14ac:dyDescent="0.25">
      <c r="A308" s="4" t="s">
        <v>630</v>
      </c>
      <c r="B308" s="4" t="s">
        <v>185</v>
      </c>
      <c r="C308" s="4" t="s">
        <v>186</v>
      </c>
      <c r="D308" s="1">
        <v>41921.270833333336</v>
      </c>
      <c r="E308" s="1">
        <v>41921.409131944441</v>
      </c>
      <c r="F308" s="1">
        <v>41921.409131944441</v>
      </c>
      <c r="G308" s="1">
        <v>41921.409131944441</v>
      </c>
      <c r="H308" s="2">
        <v>41924</v>
      </c>
      <c r="I308" s="2">
        <v>41930</v>
      </c>
      <c r="J308" s="3">
        <v>4</v>
      </c>
      <c r="K308" s="3">
        <v>11</v>
      </c>
      <c r="L308">
        <f>טבלה1[[#This Row],[ds_checkout]]-טבלה1[[#This Row],[ds_checkin]]</f>
        <v>6</v>
      </c>
      <c r="M308">
        <f>IF(ISBLANK(טבלה1[[#This Row],[ts_reply_at]]), "", (טבלה1[[#This Row],[ts_reply_at]] - טבלה1[[#This Row],[ts_contact_at]]) * 24)</f>
        <v>3.3191666665370576</v>
      </c>
      <c r="N308">
        <f>IF(ISBLANK(טבלה1[[#This Row],[ts_reply_at]]), 0, 1)</f>
        <v>1</v>
      </c>
      <c r="O308">
        <f>IF(ISBLANK(טבלה1[[#This Row],[ts_accepted_at]]), 0, 1)</f>
        <v>1</v>
      </c>
      <c r="P308">
        <f>IF(ISBLANK(טבלה1[[#This Row],[ts_booking_at]]), 0, 1)</f>
        <v>1</v>
      </c>
      <c r="Q308">
        <f>IF(ISBLANK(טבלה1[[#This Row],[ds_checkin]]), "", טבלה1[[#This Row],[ds_checkin]] - טבלה1[[#This Row],[ts_contact_at]])</f>
        <v>2.7291666666642413</v>
      </c>
      <c r="R308" t="str">
        <f>IF(AND(ISBLANK(טבלה1[[#This Row],[ts_reply_at]]), NOT(ISBLANK(טבלה1[[#This Row],[ts_booking_at]]))), "Error: Booked without Reply", "OK")</f>
        <v>OK</v>
      </c>
      <c r="S308" t="s">
        <v>6036</v>
      </c>
    </row>
    <row r="309" spans="1:19" x14ac:dyDescent="0.25">
      <c r="A309" s="4" t="s">
        <v>631</v>
      </c>
      <c r="B309" s="4" t="s">
        <v>632</v>
      </c>
      <c r="C309" s="4" t="s">
        <v>633</v>
      </c>
      <c r="D309" s="1">
        <v>41924.869444444441</v>
      </c>
      <c r="E309" s="1">
        <v>41925.640740740739</v>
      </c>
      <c r="F309" s="1">
        <v>41925.641250000001</v>
      </c>
      <c r="G309" s="1">
        <v>41925.641250000001</v>
      </c>
      <c r="H309" s="2">
        <v>42004</v>
      </c>
      <c r="I309" s="2">
        <v>42005</v>
      </c>
      <c r="J309" s="3">
        <v>2</v>
      </c>
      <c r="K309" s="3">
        <v>11</v>
      </c>
      <c r="L309">
        <f>טבלה1[[#This Row],[ds_checkout]]-טבלה1[[#This Row],[ds_checkin]]</f>
        <v>1</v>
      </c>
      <c r="M309">
        <f>IF(ISBLANK(טבלה1[[#This Row],[ts_reply_at]]), "", (טבלה1[[#This Row],[ts_reply_at]] - טבלה1[[#This Row],[ts_contact_at]]) * 24)</f>
        <v>18.511111111147329</v>
      </c>
      <c r="N309">
        <f>IF(ISBLANK(טבלה1[[#This Row],[ts_reply_at]]), 0, 1)</f>
        <v>1</v>
      </c>
      <c r="O309">
        <f>IF(ISBLANK(טבלה1[[#This Row],[ts_accepted_at]]), 0, 1)</f>
        <v>1</v>
      </c>
      <c r="P309">
        <f>IF(ISBLANK(טבלה1[[#This Row],[ts_booking_at]]), 0, 1)</f>
        <v>1</v>
      </c>
      <c r="Q309">
        <f>IF(ISBLANK(טבלה1[[#This Row],[ds_checkin]]), "", טבלה1[[#This Row],[ds_checkin]] - טבלה1[[#This Row],[ts_contact_at]])</f>
        <v>79.130555555559113</v>
      </c>
      <c r="R309" t="str">
        <f>IF(AND(ISBLANK(טבלה1[[#This Row],[ts_reply_at]]), NOT(ISBLANK(טבלה1[[#This Row],[ts_booking_at]]))), "Error: Booked without Reply", "OK")</f>
        <v>OK</v>
      </c>
      <c r="S309" t="s">
        <v>6026</v>
      </c>
    </row>
    <row r="310" spans="1:19" x14ac:dyDescent="0.25">
      <c r="A310" s="4" t="s">
        <v>634</v>
      </c>
      <c r="B310" s="4" t="s">
        <v>334</v>
      </c>
      <c r="C310" s="4" t="s">
        <v>635</v>
      </c>
      <c r="D310" s="1">
        <v>41921.548611111109</v>
      </c>
      <c r="E310" s="1">
        <v>41921.820439814815</v>
      </c>
      <c r="H310" s="2">
        <v>41937</v>
      </c>
      <c r="I310" s="2">
        <v>41941</v>
      </c>
      <c r="J310" s="3">
        <v>2</v>
      </c>
      <c r="K310" s="3">
        <v>4</v>
      </c>
      <c r="L310">
        <f>טבלה1[[#This Row],[ds_checkout]]-טבלה1[[#This Row],[ds_checkin]]</f>
        <v>4</v>
      </c>
      <c r="M310">
        <f>IF(ISBLANK(טבלה1[[#This Row],[ts_reply_at]]), "", (טבלה1[[#This Row],[ts_reply_at]] - טבלה1[[#This Row],[ts_contact_at]]) * 24)</f>
        <v>6.5238888889434747</v>
      </c>
      <c r="N310">
        <f>IF(ISBLANK(טבלה1[[#This Row],[ts_reply_at]]), 0, 1)</f>
        <v>1</v>
      </c>
      <c r="O310">
        <f>IF(ISBLANK(טבלה1[[#This Row],[ts_accepted_at]]), 0, 1)</f>
        <v>0</v>
      </c>
      <c r="P310">
        <f>IF(ISBLANK(טבלה1[[#This Row],[ts_booking_at]]), 0, 1)</f>
        <v>0</v>
      </c>
      <c r="Q310">
        <f>IF(ISBLANK(טבלה1[[#This Row],[ds_checkin]]), "", טבלה1[[#This Row],[ds_checkin]] - טבלה1[[#This Row],[ts_contact_at]])</f>
        <v>15.451388888890506</v>
      </c>
      <c r="R310" t="str">
        <f>IF(AND(ISBLANK(טבלה1[[#This Row],[ts_reply_at]]), NOT(ISBLANK(טבלה1[[#This Row],[ts_booking_at]]))), "Error: Booked without Reply", "OK")</f>
        <v>OK</v>
      </c>
      <c r="S310" t="s">
        <v>6020</v>
      </c>
    </row>
    <row r="311" spans="1:19" x14ac:dyDescent="0.25">
      <c r="A311" s="4" t="s">
        <v>634</v>
      </c>
      <c r="B311" s="4" t="s">
        <v>347</v>
      </c>
      <c r="C311" s="4" t="s">
        <v>348</v>
      </c>
      <c r="D311" s="1">
        <v>41921.071527777778</v>
      </c>
      <c r="E311" s="1">
        <v>41921.320729166669</v>
      </c>
      <c r="H311" s="2">
        <v>41937</v>
      </c>
      <c r="I311" s="2">
        <v>41941</v>
      </c>
      <c r="J311" s="3">
        <v>2</v>
      </c>
      <c r="K311" s="3">
        <v>5</v>
      </c>
      <c r="L311">
        <f>טבלה1[[#This Row],[ds_checkout]]-טבלה1[[#This Row],[ds_checkin]]</f>
        <v>4</v>
      </c>
      <c r="M311">
        <f>IF(ISBLANK(טבלה1[[#This Row],[ts_reply_at]]), "", (טבלה1[[#This Row],[ts_reply_at]] - טבלה1[[#This Row],[ts_contact_at]]) * 24)</f>
        <v>5.9808333333930932</v>
      </c>
      <c r="N311">
        <f>IF(ISBLANK(טבלה1[[#This Row],[ts_reply_at]]), 0, 1)</f>
        <v>1</v>
      </c>
      <c r="O311">
        <f>IF(ISBLANK(טבלה1[[#This Row],[ts_accepted_at]]), 0, 1)</f>
        <v>0</v>
      </c>
      <c r="P311">
        <f>IF(ISBLANK(טבלה1[[#This Row],[ts_booking_at]]), 0, 1)</f>
        <v>0</v>
      </c>
      <c r="Q311">
        <f>IF(ISBLANK(טבלה1[[#This Row],[ds_checkin]]), "", טבלה1[[#This Row],[ds_checkin]] - טבלה1[[#This Row],[ts_contact_at]])</f>
        <v>15.928472222221899</v>
      </c>
      <c r="R311" t="str">
        <f>IF(AND(ISBLANK(טבלה1[[#This Row],[ts_reply_at]]), NOT(ISBLANK(טבלה1[[#This Row],[ts_booking_at]]))), "Error: Booked without Reply", "OK")</f>
        <v>OK</v>
      </c>
      <c r="S311" t="s">
        <v>6020</v>
      </c>
    </row>
    <row r="312" spans="1:19" x14ac:dyDescent="0.25">
      <c r="A312" s="4" t="s">
        <v>634</v>
      </c>
      <c r="B312" s="4" t="s">
        <v>636</v>
      </c>
      <c r="C312" s="4" t="s">
        <v>637</v>
      </c>
      <c r="D312" s="1">
        <v>41921.875694444447</v>
      </c>
      <c r="E312" s="1">
        <v>41921.883761574078</v>
      </c>
      <c r="F312" s="1">
        <v>41921.88385416667</v>
      </c>
      <c r="G312" s="1">
        <v>41922.488541666666</v>
      </c>
      <c r="H312" s="2">
        <v>41937</v>
      </c>
      <c r="I312" s="2">
        <v>41941</v>
      </c>
      <c r="J312" s="3">
        <v>2</v>
      </c>
      <c r="K312" s="3">
        <v>11</v>
      </c>
      <c r="L312">
        <f>טבלה1[[#This Row],[ds_checkout]]-טבלה1[[#This Row],[ds_checkin]]</f>
        <v>4</v>
      </c>
      <c r="M312">
        <f>IF(ISBLANK(טבלה1[[#This Row],[ts_reply_at]]), "", (טבלה1[[#This Row],[ts_reply_at]] - טבלה1[[#This Row],[ts_contact_at]]) * 24)</f>
        <v>0.1936111111426726</v>
      </c>
      <c r="N312">
        <f>IF(ISBLANK(טבלה1[[#This Row],[ts_reply_at]]), 0, 1)</f>
        <v>1</v>
      </c>
      <c r="O312">
        <f>IF(ISBLANK(טבלה1[[#This Row],[ts_accepted_at]]), 0, 1)</f>
        <v>1</v>
      </c>
      <c r="P312">
        <f>IF(ISBLANK(טבלה1[[#This Row],[ts_booking_at]]), 0, 1)</f>
        <v>1</v>
      </c>
      <c r="Q312">
        <f>IF(ISBLANK(טבלה1[[#This Row],[ds_checkin]]), "", טבלה1[[#This Row],[ds_checkin]] - טבלה1[[#This Row],[ts_contact_at]])</f>
        <v>15.124305555553292</v>
      </c>
      <c r="R312" t="str">
        <f>IF(AND(ISBLANK(טבלה1[[#This Row],[ts_reply_at]]), NOT(ISBLANK(טבלה1[[#This Row],[ts_booking_at]]))), "Error: Booked without Reply", "OK")</f>
        <v>OK</v>
      </c>
      <c r="S312" t="s">
        <v>6020</v>
      </c>
    </row>
    <row r="313" spans="1:19" x14ac:dyDescent="0.25">
      <c r="A313" s="4" t="s">
        <v>634</v>
      </c>
      <c r="B313" s="4" t="s">
        <v>137</v>
      </c>
      <c r="C313" s="4" t="s">
        <v>138</v>
      </c>
      <c r="D313" s="1">
        <v>41921.890972222223</v>
      </c>
      <c r="E313" s="1">
        <v>41922.279606481483</v>
      </c>
      <c r="F313" s="1">
        <v>41922.279687499999</v>
      </c>
      <c r="H313" s="2">
        <v>41937</v>
      </c>
      <c r="I313" s="2">
        <v>41941</v>
      </c>
      <c r="J313" s="3">
        <v>2</v>
      </c>
      <c r="K313" s="3">
        <v>8</v>
      </c>
      <c r="L313">
        <f>טבלה1[[#This Row],[ds_checkout]]-טבלה1[[#This Row],[ds_checkin]]</f>
        <v>4</v>
      </c>
      <c r="M313">
        <f>IF(ISBLANK(טבלה1[[#This Row],[ts_reply_at]]), "", (טבלה1[[#This Row],[ts_reply_at]] - טבלה1[[#This Row],[ts_contact_at]]) * 24)</f>
        <v>9.3272222222294658</v>
      </c>
      <c r="N313">
        <f>IF(ISBLANK(טבלה1[[#This Row],[ts_reply_at]]), 0, 1)</f>
        <v>1</v>
      </c>
      <c r="O313">
        <f>IF(ISBLANK(טבלה1[[#This Row],[ts_accepted_at]]), 0, 1)</f>
        <v>1</v>
      </c>
      <c r="P313">
        <f>IF(ISBLANK(טבלה1[[#This Row],[ts_booking_at]]), 0, 1)</f>
        <v>0</v>
      </c>
      <c r="Q313">
        <f>IF(ISBLANK(טבלה1[[#This Row],[ds_checkin]]), "", טבלה1[[#This Row],[ds_checkin]] - טבלה1[[#This Row],[ts_contact_at]])</f>
        <v>15.109027777776646</v>
      </c>
      <c r="R313" t="str">
        <f>IF(AND(ISBLANK(טבלה1[[#This Row],[ts_reply_at]]), NOT(ISBLANK(טבלה1[[#This Row],[ts_booking_at]]))), "Error: Booked without Reply", "OK")</f>
        <v>OK</v>
      </c>
      <c r="S313" t="s">
        <v>6020</v>
      </c>
    </row>
    <row r="314" spans="1:19" x14ac:dyDescent="0.25">
      <c r="A314" s="4" t="s">
        <v>638</v>
      </c>
      <c r="B314" s="4" t="s">
        <v>265</v>
      </c>
      <c r="C314" s="4" t="s">
        <v>266</v>
      </c>
      <c r="D314" s="1">
        <v>41925.879861111112</v>
      </c>
      <c r="E314" s="1">
        <v>41925.883622685185</v>
      </c>
      <c r="H314" s="2">
        <v>41992</v>
      </c>
      <c r="I314" s="2">
        <v>41993</v>
      </c>
      <c r="J314" s="3">
        <v>2</v>
      </c>
      <c r="K314" s="3">
        <v>2</v>
      </c>
      <c r="L314">
        <f>טבלה1[[#This Row],[ds_checkout]]-טבלה1[[#This Row],[ds_checkin]]</f>
        <v>1</v>
      </c>
      <c r="M314">
        <f>IF(ISBLANK(טבלה1[[#This Row],[ts_reply_at]]), "", (טבלה1[[#This Row],[ts_reply_at]] - טבלה1[[#This Row],[ts_contact_at]]) * 24)</f>
        <v>9.0277777751907706E-2</v>
      </c>
      <c r="N314">
        <f>IF(ISBLANK(טבלה1[[#This Row],[ts_reply_at]]), 0, 1)</f>
        <v>1</v>
      </c>
      <c r="O314">
        <f>IF(ISBLANK(טבלה1[[#This Row],[ts_accepted_at]]), 0, 1)</f>
        <v>0</v>
      </c>
      <c r="P314">
        <f>IF(ISBLANK(טבלה1[[#This Row],[ts_booking_at]]), 0, 1)</f>
        <v>0</v>
      </c>
      <c r="Q314">
        <f>IF(ISBLANK(טבלה1[[#This Row],[ds_checkin]]), "", טבלה1[[#This Row],[ds_checkin]] - טבלה1[[#This Row],[ts_contact_at]])</f>
        <v>66.120138888887595</v>
      </c>
      <c r="R314" t="str">
        <f>IF(AND(ISBLANK(טבלה1[[#This Row],[ts_reply_at]]), NOT(ISBLANK(טבלה1[[#This Row],[ts_booking_at]]))), "Error: Booked without Reply", "OK")</f>
        <v>OK</v>
      </c>
      <c r="S314" t="s">
        <v>6029</v>
      </c>
    </row>
    <row r="315" spans="1:19" x14ac:dyDescent="0.25">
      <c r="A315" s="4" t="s">
        <v>639</v>
      </c>
      <c r="B315" s="4" t="s">
        <v>640</v>
      </c>
      <c r="C315" s="4" t="s">
        <v>641</v>
      </c>
      <c r="D315" s="1">
        <v>41935.862500000003</v>
      </c>
      <c r="E315" s="1">
        <v>41935.873379629629</v>
      </c>
      <c r="H315" s="2">
        <v>41947</v>
      </c>
      <c r="I315" s="2">
        <v>41951</v>
      </c>
      <c r="J315" s="3">
        <v>2</v>
      </c>
      <c r="K315" s="3">
        <v>2</v>
      </c>
      <c r="L315">
        <f>טבלה1[[#This Row],[ds_checkout]]-טבלה1[[#This Row],[ds_checkin]]</f>
        <v>4</v>
      </c>
      <c r="M315">
        <f>IF(ISBLANK(טבלה1[[#This Row],[ts_reply_at]]), "", (טבלה1[[#This Row],[ts_reply_at]] - טבלה1[[#This Row],[ts_contact_at]]) * 24)</f>
        <v>0.26111111103091389</v>
      </c>
      <c r="N315">
        <f>IF(ISBLANK(טבלה1[[#This Row],[ts_reply_at]]), 0, 1)</f>
        <v>1</v>
      </c>
      <c r="O315">
        <f>IF(ISBLANK(טבלה1[[#This Row],[ts_accepted_at]]), 0, 1)</f>
        <v>0</v>
      </c>
      <c r="P315">
        <f>IF(ISBLANK(טבלה1[[#This Row],[ts_booking_at]]), 0, 1)</f>
        <v>0</v>
      </c>
      <c r="Q315">
        <f>IF(ISBLANK(טבלה1[[#This Row],[ds_checkin]]), "", טבלה1[[#This Row],[ds_checkin]] - טבלה1[[#This Row],[ts_contact_at]])</f>
        <v>11.13749999999709</v>
      </c>
      <c r="R315" t="str">
        <f>IF(AND(ISBLANK(טבלה1[[#This Row],[ts_reply_at]]), NOT(ISBLANK(טבלה1[[#This Row],[ts_booking_at]]))), "Error: Booked without Reply", "OK")</f>
        <v>OK</v>
      </c>
      <c r="S315" t="s">
        <v>6020</v>
      </c>
    </row>
    <row r="316" spans="1:19" x14ac:dyDescent="0.25">
      <c r="A316" s="4" t="s">
        <v>639</v>
      </c>
      <c r="B316" s="4" t="s">
        <v>642</v>
      </c>
      <c r="C316" s="4" t="s">
        <v>643</v>
      </c>
      <c r="D316" s="1">
        <v>41936.89166666667</v>
      </c>
      <c r="E316" s="1">
        <v>41936.917256944442</v>
      </c>
      <c r="F316" s="1">
        <v>41936.917256944442</v>
      </c>
      <c r="G316" s="1">
        <v>41937.0309837963</v>
      </c>
      <c r="H316" s="2">
        <v>41947</v>
      </c>
      <c r="I316" s="2">
        <v>41951</v>
      </c>
      <c r="J316" s="3">
        <v>2</v>
      </c>
      <c r="K316" s="3">
        <v>11</v>
      </c>
      <c r="L316">
        <f>טבלה1[[#This Row],[ds_checkout]]-טבלה1[[#This Row],[ds_checkin]]</f>
        <v>4</v>
      </c>
      <c r="M316">
        <f>IF(ISBLANK(טבלה1[[#This Row],[ts_reply_at]]), "", (טבלה1[[#This Row],[ts_reply_at]] - טבלה1[[#This Row],[ts_contact_at]]) * 24)</f>
        <v>0.61416666652075946</v>
      </c>
      <c r="N316">
        <f>IF(ISBLANK(טבלה1[[#This Row],[ts_reply_at]]), 0, 1)</f>
        <v>1</v>
      </c>
      <c r="O316">
        <f>IF(ISBLANK(טבלה1[[#This Row],[ts_accepted_at]]), 0, 1)</f>
        <v>1</v>
      </c>
      <c r="P316">
        <f>IF(ISBLANK(טבלה1[[#This Row],[ts_booking_at]]), 0, 1)</f>
        <v>1</v>
      </c>
      <c r="Q316">
        <f>IF(ISBLANK(טבלה1[[#This Row],[ds_checkin]]), "", טבלה1[[#This Row],[ds_checkin]] - טבלה1[[#This Row],[ts_contact_at]])</f>
        <v>10.108333333329938</v>
      </c>
      <c r="R316" t="str">
        <f>IF(AND(ISBLANK(טבלה1[[#This Row],[ts_reply_at]]), NOT(ISBLANK(טבלה1[[#This Row],[ts_booking_at]]))), "Error: Booked without Reply", "OK")</f>
        <v>OK</v>
      </c>
      <c r="S316" t="s">
        <v>6020</v>
      </c>
    </row>
    <row r="317" spans="1:19" x14ac:dyDescent="0.25">
      <c r="A317" s="4" t="s">
        <v>639</v>
      </c>
      <c r="B317" s="4" t="s">
        <v>545</v>
      </c>
      <c r="C317" s="4" t="s">
        <v>546</v>
      </c>
      <c r="D317" s="1">
        <v>41933.926388888889</v>
      </c>
      <c r="E317" s="1">
        <v>41934.299305555556</v>
      </c>
      <c r="H317" s="2">
        <v>41947</v>
      </c>
      <c r="I317" s="2">
        <v>41951</v>
      </c>
      <c r="J317" s="3">
        <v>2</v>
      </c>
      <c r="K317" s="3">
        <v>3</v>
      </c>
      <c r="L317">
        <f>טבלה1[[#This Row],[ds_checkout]]-טבלה1[[#This Row],[ds_checkin]]</f>
        <v>4</v>
      </c>
      <c r="M317">
        <f>IF(ISBLANK(טבלה1[[#This Row],[ts_reply_at]]), "", (טבלה1[[#This Row],[ts_reply_at]] - טבלה1[[#This Row],[ts_contact_at]]) * 24)</f>
        <v>8.9500000000116415</v>
      </c>
      <c r="N317">
        <f>IF(ISBLANK(טבלה1[[#This Row],[ts_reply_at]]), 0, 1)</f>
        <v>1</v>
      </c>
      <c r="O317">
        <f>IF(ISBLANK(טבלה1[[#This Row],[ts_accepted_at]]), 0, 1)</f>
        <v>0</v>
      </c>
      <c r="P317">
        <f>IF(ISBLANK(טבלה1[[#This Row],[ts_booking_at]]), 0, 1)</f>
        <v>0</v>
      </c>
      <c r="Q317">
        <f>IF(ISBLANK(טבלה1[[#This Row],[ds_checkin]]), "", טבלה1[[#This Row],[ds_checkin]] - טבלה1[[#This Row],[ts_contact_at]])</f>
        <v>13.073611111110949</v>
      </c>
      <c r="R317" t="str">
        <f>IF(AND(ISBLANK(טבלה1[[#This Row],[ts_reply_at]]), NOT(ISBLANK(טבלה1[[#This Row],[ts_booking_at]]))), "Error: Booked without Reply", "OK")</f>
        <v>OK</v>
      </c>
      <c r="S317" t="s">
        <v>6020</v>
      </c>
    </row>
    <row r="318" spans="1:19" x14ac:dyDescent="0.25">
      <c r="A318" s="4" t="s">
        <v>639</v>
      </c>
      <c r="B318" s="4" t="s">
        <v>33</v>
      </c>
      <c r="C318" s="4" t="s">
        <v>644</v>
      </c>
      <c r="D318" s="1">
        <v>41932.032638888886</v>
      </c>
      <c r="H318" s="2">
        <v>41947</v>
      </c>
      <c r="I318" s="2">
        <v>41951</v>
      </c>
      <c r="J318" s="3">
        <v>2</v>
      </c>
      <c r="K318" s="3">
        <v>1</v>
      </c>
      <c r="L318">
        <f>טבלה1[[#This Row],[ds_checkout]]-טבלה1[[#This Row],[ds_checkin]]</f>
        <v>4</v>
      </c>
      <c r="M318" t="str">
        <f>IF(ISBLANK(טבלה1[[#This Row],[ts_reply_at]]), "", (טבלה1[[#This Row],[ts_reply_at]] - טבלה1[[#This Row],[ts_contact_at]]) * 24)</f>
        <v/>
      </c>
      <c r="N318">
        <f>IF(ISBLANK(טבלה1[[#This Row],[ts_reply_at]]), 0, 1)</f>
        <v>0</v>
      </c>
      <c r="O318">
        <f>IF(ISBLANK(טבלה1[[#This Row],[ts_accepted_at]]), 0, 1)</f>
        <v>0</v>
      </c>
      <c r="P318">
        <f>IF(ISBLANK(טבלה1[[#This Row],[ts_booking_at]]), 0, 1)</f>
        <v>0</v>
      </c>
      <c r="Q318">
        <f>IF(ISBLANK(טבלה1[[#This Row],[ds_checkin]]), "", טבלה1[[#This Row],[ds_checkin]] - טבלה1[[#This Row],[ts_contact_at]])</f>
        <v>14.96736111111386</v>
      </c>
      <c r="R318" t="str">
        <f>IF(AND(ISBLANK(טבלה1[[#This Row],[ts_reply_at]]), NOT(ISBLANK(טבלה1[[#This Row],[ts_booking_at]]))), "Error: Booked without Reply", "OK")</f>
        <v>OK</v>
      </c>
      <c r="S318" t="s">
        <v>6020</v>
      </c>
    </row>
    <row r="319" spans="1:19" x14ac:dyDescent="0.25">
      <c r="A319" s="4" t="s">
        <v>645</v>
      </c>
      <c r="B319" s="4" t="s">
        <v>591</v>
      </c>
      <c r="C319" s="4" t="s">
        <v>592</v>
      </c>
      <c r="D319" s="1">
        <v>41919.313888888886</v>
      </c>
      <c r="E319" s="1">
        <v>41919.317824074074</v>
      </c>
      <c r="H319" s="2">
        <v>42049</v>
      </c>
      <c r="I319" s="2">
        <v>42051</v>
      </c>
      <c r="J319" s="3">
        <v>2</v>
      </c>
      <c r="K319" s="3">
        <v>2</v>
      </c>
      <c r="L319">
        <f>טבלה1[[#This Row],[ds_checkout]]-טבלה1[[#This Row],[ds_checkin]]</f>
        <v>2</v>
      </c>
      <c r="M319">
        <f>IF(ISBLANK(טבלה1[[#This Row],[ts_reply_at]]), "", (טבלה1[[#This Row],[ts_reply_at]] - טבלה1[[#This Row],[ts_contact_at]]) * 24)</f>
        <v>9.4444444519467652E-2</v>
      </c>
      <c r="N319">
        <f>IF(ISBLANK(טבלה1[[#This Row],[ts_reply_at]]), 0, 1)</f>
        <v>1</v>
      </c>
      <c r="O319">
        <f>IF(ISBLANK(טבלה1[[#This Row],[ts_accepted_at]]), 0, 1)</f>
        <v>0</v>
      </c>
      <c r="P319">
        <f>IF(ISBLANK(טבלה1[[#This Row],[ts_booking_at]]), 0, 1)</f>
        <v>0</v>
      </c>
      <c r="Q319">
        <f>IF(ISBLANK(טבלה1[[#This Row],[ds_checkin]]), "", טבלה1[[#This Row],[ds_checkin]] - טבלה1[[#This Row],[ts_contact_at]])</f>
        <v>129.68611111111386</v>
      </c>
      <c r="R319" t="str">
        <f>IF(AND(ISBLANK(טבלה1[[#This Row],[ts_reply_at]]), NOT(ISBLANK(טבלה1[[#This Row],[ts_booking_at]]))), "Error: Booked without Reply", "OK")</f>
        <v>OK</v>
      </c>
      <c r="S319" t="s">
        <v>6034</v>
      </c>
    </row>
    <row r="320" spans="1:19" x14ac:dyDescent="0.25">
      <c r="A320" s="4" t="s">
        <v>645</v>
      </c>
      <c r="B320" s="4" t="s">
        <v>646</v>
      </c>
      <c r="C320" s="4" t="s">
        <v>647</v>
      </c>
      <c r="D320" s="1">
        <v>41919.314583333333</v>
      </c>
      <c r="E320" s="1">
        <v>41919.358587962961</v>
      </c>
      <c r="H320" s="2">
        <v>42049</v>
      </c>
      <c r="I320" s="2">
        <v>42051</v>
      </c>
      <c r="J320" s="3">
        <v>2</v>
      </c>
      <c r="K320" s="3">
        <v>3</v>
      </c>
      <c r="L320">
        <f>טבלה1[[#This Row],[ds_checkout]]-טבלה1[[#This Row],[ds_checkin]]</f>
        <v>2</v>
      </c>
      <c r="M320">
        <f>IF(ISBLANK(טבלה1[[#This Row],[ts_reply_at]]), "", (טבלה1[[#This Row],[ts_reply_at]] - טבלה1[[#This Row],[ts_contact_at]]) * 24)</f>
        <v>1.0561111110728234</v>
      </c>
      <c r="N320">
        <f>IF(ISBLANK(טבלה1[[#This Row],[ts_reply_at]]), 0, 1)</f>
        <v>1</v>
      </c>
      <c r="O320">
        <f>IF(ISBLANK(טבלה1[[#This Row],[ts_accepted_at]]), 0, 1)</f>
        <v>0</v>
      </c>
      <c r="P320">
        <f>IF(ISBLANK(טבלה1[[#This Row],[ts_booking_at]]), 0, 1)</f>
        <v>0</v>
      </c>
      <c r="Q320">
        <f>IF(ISBLANK(טבלה1[[#This Row],[ds_checkin]]), "", טבלה1[[#This Row],[ds_checkin]] - טבלה1[[#This Row],[ts_contact_at]])</f>
        <v>129.68541666666715</v>
      </c>
      <c r="R320" t="str">
        <f>IF(AND(ISBLANK(טבלה1[[#This Row],[ts_reply_at]]), NOT(ISBLANK(טבלה1[[#This Row],[ts_booking_at]]))), "Error: Booked without Reply", "OK")</f>
        <v>OK</v>
      </c>
      <c r="S320" t="s">
        <v>6034</v>
      </c>
    </row>
    <row r="321" spans="1:19" x14ac:dyDescent="0.25">
      <c r="A321" s="4" t="s">
        <v>645</v>
      </c>
      <c r="B321" s="4" t="s">
        <v>648</v>
      </c>
      <c r="C321" s="4" t="s">
        <v>649</v>
      </c>
      <c r="D321" s="1">
        <v>41919.318055555559</v>
      </c>
      <c r="E321" s="1">
        <v>41946.522627314815</v>
      </c>
      <c r="H321" s="2">
        <v>42049</v>
      </c>
      <c r="I321" s="2">
        <v>42051</v>
      </c>
      <c r="J321" s="3">
        <v>2</v>
      </c>
      <c r="K321" s="3">
        <v>3</v>
      </c>
      <c r="L321">
        <f>טבלה1[[#This Row],[ds_checkout]]-טבלה1[[#This Row],[ds_checkin]]</f>
        <v>2</v>
      </c>
      <c r="M321">
        <f>IF(ISBLANK(טבלה1[[#This Row],[ts_reply_at]]), "", (טבלה1[[#This Row],[ts_reply_at]] - טבלה1[[#This Row],[ts_contact_at]]) * 24)</f>
        <v>652.90972222213168</v>
      </c>
      <c r="N321">
        <f>IF(ISBLANK(טבלה1[[#This Row],[ts_reply_at]]), 0, 1)</f>
        <v>1</v>
      </c>
      <c r="O321">
        <f>IF(ISBLANK(טבלה1[[#This Row],[ts_accepted_at]]), 0, 1)</f>
        <v>0</v>
      </c>
      <c r="P321">
        <f>IF(ISBLANK(טבלה1[[#This Row],[ts_booking_at]]), 0, 1)</f>
        <v>0</v>
      </c>
      <c r="Q321">
        <f>IF(ISBLANK(טבלה1[[#This Row],[ds_checkin]]), "", טבלה1[[#This Row],[ds_checkin]] - טבלה1[[#This Row],[ts_contact_at]])</f>
        <v>129.68194444444089</v>
      </c>
      <c r="R321" t="str">
        <f>IF(AND(ISBLANK(טבלה1[[#This Row],[ts_reply_at]]), NOT(ISBLANK(טבלה1[[#This Row],[ts_booking_at]]))), "Error: Booked without Reply", "OK")</f>
        <v>OK</v>
      </c>
      <c r="S321" t="s">
        <v>6034</v>
      </c>
    </row>
    <row r="322" spans="1:19" x14ac:dyDescent="0.25">
      <c r="A322" s="4" t="s">
        <v>645</v>
      </c>
      <c r="B322" s="4" t="s">
        <v>33</v>
      </c>
      <c r="C322" s="4" t="s">
        <v>122</v>
      </c>
      <c r="D322" s="1">
        <v>41918.665277777778</v>
      </c>
      <c r="H322" s="2">
        <v>42049</v>
      </c>
      <c r="I322" s="2">
        <v>42051</v>
      </c>
      <c r="J322" s="3">
        <v>2</v>
      </c>
      <c r="K322" s="3">
        <v>1</v>
      </c>
      <c r="L322">
        <f>טבלה1[[#This Row],[ds_checkout]]-טבלה1[[#This Row],[ds_checkin]]</f>
        <v>2</v>
      </c>
      <c r="M322" t="str">
        <f>IF(ISBLANK(טבלה1[[#This Row],[ts_reply_at]]), "", (טבלה1[[#This Row],[ts_reply_at]] - טבלה1[[#This Row],[ts_contact_at]]) * 24)</f>
        <v/>
      </c>
      <c r="N322">
        <f>IF(ISBLANK(טבלה1[[#This Row],[ts_reply_at]]), 0, 1)</f>
        <v>0</v>
      </c>
      <c r="O322">
        <f>IF(ISBLANK(טבלה1[[#This Row],[ts_accepted_at]]), 0, 1)</f>
        <v>0</v>
      </c>
      <c r="P322">
        <f>IF(ISBLANK(טבלה1[[#This Row],[ts_booking_at]]), 0, 1)</f>
        <v>0</v>
      </c>
      <c r="Q322">
        <f>IF(ISBLANK(טבלה1[[#This Row],[ds_checkin]]), "", טבלה1[[#This Row],[ds_checkin]] - טבלה1[[#This Row],[ts_contact_at]])</f>
        <v>130.3347222222219</v>
      </c>
      <c r="R322" t="str">
        <f>IF(AND(ISBLANK(טבלה1[[#This Row],[ts_reply_at]]), NOT(ISBLANK(טבלה1[[#This Row],[ts_booking_at]]))), "Error: Booked without Reply", "OK")</f>
        <v>OK</v>
      </c>
      <c r="S322" t="s">
        <v>6034</v>
      </c>
    </row>
    <row r="323" spans="1:19" x14ac:dyDescent="0.25">
      <c r="A323" s="4" t="s">
        <v>645</v>
      </c>
      <c r="B323" s="4" t="s">
        <v>650</v>
      </c>
      <c r="C323" s="4" t="s">
        <v>651</v>
      </c>
      <c r="D323" s="1">
        <v>41919.322222222225</v>
      </c>
      <c r="E323" s="1">
        <v>41919.331273148149</v>
      </c>
      <c r="F323" s="1">
        <v>41919.331273148149</v>
      </c>
      <c r="H323" s="2">
        <v>42049</v>
      </c>
      <c r="I323" s="2">
        <v>42051</v>
      </c>
      <c r="J323" s="3">
        <v>2</v>
      </c>
      <c r="K323" s="3">
        <v>2</v>
      </c>
      <c r="L323">
        <f>טבלה1[[#This Row],[ds_checkout]]-טבלה1[[#This Row],[ds_checkin]]</f>
        <v>2</v>
      </c>
      <c r="M323">
        <f>IF(ISBLANK(טבלה1[[#This Row],[ts_reply_at]]), "", (טבלה1[[#This Row],[ts_reply_at]] - טבלה1[[#This Row],[ts_contact_at]]) * 24)</f>
        <v>0.21722222218522802</v>
      </c>
      <c r="N323">
        <f>IF(ISBLANK(טבלה1[[#This Row],[ts_reply_at]]), 0, 1)</f>
        <v>1</v>
      </c>
      <c r="O323">
        <f>IF(ISBLANK(טבלה1[[#This Row],[ts_accepted_at]]), 0, 1)</f>
        <v>1</v>
      </c>
      <c r="P323">
        <f>IF(ISBLANK(טבלה1[[#This Row],[ts_booking_at]]), 0, 1)</f>
        <v>0</v>
      </c>
      <c r="Q323">
        <f>IF(ISBLANK(טבלה1[[#This Row],[ds_checkin]]), "", טבלה1[[#This Row],[ds_checkin]] - טבלה1[[#This Row],[ts_contact_at]])</f>
        <v>129.67777777777519</v>
      </c>
      <c r="R323" t="str">
        <f>IF(AND(ISBLANK(טבלה1[[#This Row],[ts_reply_at]]), NOT(ISBLANK(טבלה1[[#This Row],[ts_booking_at]]))), "Error: Booked without Reply", "OK")</f>
        <v>OK</v>
      </c>
      <c r="S323" t="s">
        <v>6034</v>
      </c>
    </row>
    <row r="324" spans="1:19" x14ac:dyDescent="0.25">
      <c r="A324" s="4" t="s">
        <v>645</v>
      </c>
      <c r="B324" s="4" t="s">
        <v>652</v>
      </c>
      <c r="C324" s="4" t="s">
        <v>653</v>
      </c>
      <c r="D324" s="1">
        <v>41919.320833333331</v>
      </c>
      <c r="E324" s="1">
        <v>41919.558333333334</v>
      </c>
      <c r="F324" s="1">
        <v>41919.558333333334</v>
      </c>
      <c r="H324" s="2">
        <v>42049</v>
      </c>
      <c r="I324" s="2">
        <v>42051</v>
      </c>
      <c r="J324" s="3">
        <v>2</v>
      </c>
      <c r="K324" s="3">
        <v>6</v>
      </c>
      <c r="L324">
        <f>טבלה1[[#This Row],[ds_checkout]]-טבלה1[[#This Row],[ds_checkin]]</f>
        <v>2</v>
      </c>
      <c r="M324">
        <f>IF(ISBLANK(טבלה1[[#This Row],[ts_reply_at]]), "", (טבלה1[[#This Row],[ts_reply_at]] - טבלה1[[#This Row],[ts_contact_at]]) * 24)</f>
        <v>5.7000000000698492</v>
      </c>
      <c r="N324">
        <f>IF(ISBLANK(טבלה1[[#This Row],[ts_reply_at]]), 0, 1)</f>
        <v>1</v>
      </c>
      <c r="O324">
        <f>IF(ISBLANK(טבלה1[[#This Row],[ts_accepted_at]]), 0, 1)</f>
        <v>1</v>
      </c>
      <c r="P324">
        <f>IF(ISBLANK(טבלה1[[#This Row],[ts_booking_at]]), 0, 1)</f>
        <v>0</v>
      </c>
      <c r="Q324">
        <f>IF(ISBLANK(טבלה1[[#This Row],[ds_checkin]]), "", טבלה1[[#This Row],[ds_checkin]] - טבלה1[[#This Row],[ts_contact_at]])</f>
        <v>129.67916666666861</v>
      </c>
      <c r="R324" t="str">
        <f>IF(AND(ISBLANK(טבלה1[[#This Row],[ts_reply_at]]), NOT(ISBLANK(טבלה1[[#This Row],[ts_booking_at]]))), "Error: Booked without Reply", "OK")</f>
        <v>OK</v>
      </c>
      <c r="S324" t="s">
        <v>6034</v>
      </c>
    </row>
    <row r="325" spans="1:19" x14ac:dyDescent="0.25">
      <c r="A325" s="4" t="s">
        <v>645</v>
      </c>
      <c r="B325" s="4" t="s">
        <v>71</v>
      </c>
      <c r="C325" s="4" t="s">
        <v>72</v>
      </c>
      <c r="D325" s="1">
        <v>41919.048611111109</v>
      </c>
      <c r="E325" s="1">
        <v>41919.261354166665</v>
      </c>
      <c r="H325" s="2">
        <v>42049</v>
      </c>
      <c r="I325" s="2">
        <v>42051</v>
      </c>
      <c r="J325" s="3">
        <v>2</v>
      </c>
      <c r="K325" s="3">
        <v>2</v>
      </c>
      <c r="L325">
        <f>טבלה1[[#This Row],[ds_checkout]]-טבלה1[[#This Row],[ds_checkin]]</f>
        <v>2</v>
      </c>
      <c r="M325">
        <f>IF(ISBLANK(טבלה1[[#This Row],[ts_reply_at]]), "", (טבלה1[[#This Row],[ts_reply_at]] - טבלה1[[#This Row],[ts_contact_at]]) * 24)</f>
        <v>5.1058333333348855</v>
      </c>
      <c r="N325">
        <f>IF(ISBLANK(טבלה1[[#This Row],[ts_reply_at]]), 0, 1)</f>
        <v>1</v>
      </c>
      <c r="O325">
        <f>IF(ISBLANK(טבלה1[[#This Row],[ts_accepted_at]]), 0, 1)</f>
        <v>0</v>
      </c>
      <c r="P325">
        <f>IF(ISBLANK(טבלה1[[#This Row],[ts_booking_at]]), 0, 1)</f>
        <v>0</v>
      </c>
      <c r="Q325">
        <f>IF(ISBLANK(טבלה1[[#This Row],[ds_checkin]]), "", טבלה1[[#This Row],[ds_checkin]] - טבלה1[[#This Row],[ts_contact_at]])</f>
        <v>129.95138888889051</v>
      </c>
      <c r="R325" t="str">
        <f>IF(AND(ISBLANK(טבלה1[[#This Row],[ts_reply_at]]), NOT(ISBLANK(טבלה1[[#This Row],[ts_booking_at]]))), "Error: Booked without Reply", "OK")</f>
        <v>OK</v>
      </c>
      <c r="S325" t="s">
        <v>6034</v>
      </c>
    </row>
    <row r="326" spans="1:19" x14ac:dyDescent="0.25">
      <c r="A326" s="4" t="s">
        <v>654</v>
      </c>
      <c r="B326" s="4" t="s">
        <v>655</v>
      </c>
      <c r="C326" s="4" t="s">
        <v>656</v>
      </c>
      <c r="D326" s="1">
        <v>41915.492361111108</v>
      </c>
      <c r="E326" s="1">
        <v>41915.495659722219</v>
      </c>
      <c r="F326" s="1">
        <v>41915.495706018519</v>
      </c>
      <c r="G326" s="1">
        <v>41969.648599537039</v>
      </c>
      <c r="H326" s="2">
        <v>42018</v>
      </c>
      <c r="I326" s="2">
        <v>42049</v>
      </c>
      <c r="J326" s="3">
        <v>1</v>
      </c>
      <c r="K326" s="3">
        <v>29</v>
      </c>
      <c r="L326">
        <f>טבלה1[[#This Row],[ds_checkout]]-טבלה1[[#This Row],[ds_checkin]]</f>
        <v>31</v>
      </c>
      <c r="M326">
        <f>IF(ISBLANK(טבלה1[[#This Row],[ts_reply_at]]), "", (טבלה1[[#This Row],[ts_reply_at]] - טבלה1[[#This Row],[ts_contact_at]]) * 24)</f>
        <v>7.9166666662786156E-2</v>
      </c>
      <c r="N326">
        <f>IF(ISBLANK(טבלה1[[#This Row],[ts_reply_at]]), 0, 1)</f>
        <v>1</v>
      </c>
      <c r="O326">
        <f>IF(ISBLANK(טבלה1[[#This Row],[ts_accepted_at]]), 0, 1)</f>
        <v>1</v>
      </c>
      <c r="P326">
        <f>IF(ISBLANK(טבלה1[[#This Row],[ts_booking_at]]), 0, 1)</f>
        <v>1</v>
      </c>
      <c r="Q326">
        <f>IF(ISBLANK(טבלה1[[#This Row],[ds_checkin]]), "", טבלה1[[#This Row],[ds_checkin]] - טבלה1[[#This Row],[ts_contact_at]])</f>
        <v>102.50763888889196</v>
      </c>
      <c r="R326" t="str">
        <f>IF(AND(ISBLANK(טבלה1[[#This Row],[ts_reply_at]]), NOT(ISBLANK(טבלה1[[#This Row],[ts_booking_at]]))), "Error: Booked without Reply", "OK")</f>
        <v>OK</v>
      </c>
      <c r="S326" t="s">
        <v>6037</v>
      </c>
    </row>
    <row r="327" spans="1:19" x14ac:dyDescent="0.25">
      <c r="A327" s="4" t="s">
        <v>657</v>
      </c>
      <c r="B327" s="4" t="s">
        <v>159</v>
      </c>
      <c r="C327" s="4" t="s">
        <v>548</v>
      </c>
      <c r="D327" s="1">
        <v>41917.973611111112</v>
      </c>
      <c r="E327" s="1">
        <v>41918.506469907406</v>
      </c>
      <c r="F327" s="1">
        <v>41918.534594907411</v>
      </c>
      <c r="G327" s="1">
        <v>41918.534594907411</v>
      </c>
      <c r="H327" s="2">
        <v>41961</v>
      </c>
      <c r="I327" s="2">
        <v>41964</v>
      </c>
      <c r="J327" s="3">
        <v>2</v>
      </c>
      <c r="K327" s="3">
        <v>12</v>
      </c>
      <c r="L327">
        <f>טבלה1[[#This Row],[ds_checkout]]-טבלה1[[#This Row],[ds_checkin]]</f>
        <v>3</v>
      </c>
      <c r="M327">
        <f>IF(ISBLANK(טבלה1[[#This Row],[ts_reply_at]]), "", (טבלה1[[#This Row],[ts_reply_at]] - טבלה1[[#This Row],[ts_contact_at]]) * 24)</f>
        <v>12.788611111056525</v>
      </c>
      <c r="N327">
        <f>IF(ISBLANK(טבלה1[[#This Row],[ts_reply_at]]), 0, 1)</f>
        <v>1</v>
      </c>
      <c r="O327">
        <f>IF(ISBLANK(טבלה1[[#This Row],[ts_accepted_at]]), 0, 1)</f>
        <v>1</v>
      </c>
      <c r="P327">
        <f>IF(ISBLANK(טבלה1[[#This Row],[ts_booking_at]]), 0, 1)</f>
        <v>1</v>
      </c>
      <c r="Q327">
        <f>IF(ISBLANK(טבלה1[[#This Row],[ds_checkin]]), "", טבלה1[[#This Row],[ds_checkin]] - טבלה1[[#This Row],[ts_contact_at]])</f>
        <v>43.026388888887595</v>
      </c>
      <c r="R327" t="str">
        <f>IF(AND(ISBLANK(טבלה1[[#This Row],[ts_reply_at]]), NOT(ISBLANK(טבלה1[[#This Row],[ts_booking_at]]))), "Error: Booked without Reply", "OK")</f>
        <v>OK</v>
      </c>
      <c r="S327" t="s">
        <v>6026</v>
      </c>
    </row>
    <row r="328" spans="1:19" x14ac:dyDescent="0.25">
      <c r="A328" s="4" t="s">
        <v>658</v>
      </c>
      <c r="B328" s="4" t="s">
        <v>659</v>
      </c>
      <c r="C328" s="4" t="s">
        <v>660</v>
      </c>
      <c r="D328" s="1">
        <v>41912.863888888889</v>
      </c>
      <c r="E328" s="1">
        <v>41913.207303240742</v>
      </c>
      <c r="F328" s="1">
        <v>41913.207303240742</v>
      </c>
      <c r="G328" s="1">
        <v>41913.823113425926</v>
      </c>
      <c r="H328" s="2">
        <v>41942</v>
      </c>
      <c r="I328" s="2">
        <v>41946</v>
      </c>
      <c r="J328" s="3">
        <v>1</v>
      </c>
      <c r="K328" s="3">
        <v>17</v>
      </c>
      <c r="L328">
        <f>טבלה1[[#This Row],[ds_checkout]]-טבלה1[[#This Row],[ds_checkin]]</f>
        <v>4</v>
      </c>
      <c r="M328">
        <f>IF(ISBLANK(טבלה1[[#This Row],[ts_reply_at]]), "", (טבלה1[[#This Row],[ts_reply_at]] - טבלה1[[#This Row],[ts_contact_at]]) * 24)</f>
        <v>8.2419444444822147</v>
      </c>
      <c r="N328">
        <f>IF(ISBLANK(טבלה1[[#This Row],[ts_reply_at]]), 0, 1)</f>
        <v>1</v>
      </c>
      <c r="O328">
        <f>IF(ISBLANK(טבלה1[[#This Row],[ts_accepted_at]]), 0, 1)</f>
        <v>1</v>
      </c>
      <c r="P328">
        <f>IF(ISBLANK(טבלה1[[#This Row],[ts_booking_at]]), 0, 1)</f>
        <v>1</v>
      </c>
      <c r="Q328">
        <f>IF(ISBLANK(טבלה1[[#This Row],[ds_checkin]]), "", טבלה1[[#This Row],[ds_checkin]] - טבלה1[[#This Row],[ts_contact_at]])</f>
        <v>29.136111111110949</v>
      </c>
      <c r="R328" t="str">
        <f>IF(AND(ISBLANK(טבלה1[[#This Row],[ts_reply_at]]), NOT(ISBLANK(טבלה1[[#This Row],[ts_booking_at]]))), "Error: Booked without Reply", "OK")</f>
        <v>OK</v>
      </c>
      <c r="S328" t="s">
        <v>6021</v>
      </c>
    </row>
    <row r="329" spans="1:19" x14ac:dyDescent="0.25">
      <c r="A329" s="4" t="s">
        <v>661</v>
      </c>
      <c r="B329" s="4" t="s">
        <v>662</v>
      </c>
      <c r="C329" s="4" t="s">
        <v>663</v>
      </c>
      <c r="D329" s="1">
        <v>41913.724999999999</v>
      </c>
      <c r="E329" s="1">
        <v>41913.77648148148</v>
      </c>
      <c r="H329" s="2">
        <v>41921</v>
      </c>
      <c r="I329" s="2">
        <v>41922</v>
      </c>
      <c r="J329" s="3">
        <v>1</v>
      </c>
      <c r="K329" s="3">
        <v>3</v>
      </c>
      <c r="L329">
        <f>טבלה1[[#This Row],[ds_checkout]]-טבלה1[[#This Row],[ds_checkin]]</f>
        <v>1</v>
      </c>
      <c r="M329">
        <f>IF(ISBLANK(טבלה1[[#This Row],[ts_reply_at]]), "", (טבלה1[[#This Row],[ts_reply_at]] - טבלה1[[#This Row],[ts_contact_at]]) * 24)</f>
        <v>1.2355555555550382</v>
      </c>
      <c r="N329">
        <f>IF(ISBLANK(טבלה1[[#This Row],[ts_reply_at]]), 0, 1)</f>
        <v>1</v>
      </c>
      <c r="O329">
        <f>IF(ISBLANK(טבלה1[[#This Row],[ts_accepted_at]]), 0, 1)</f>
        <v>0</v>
      </c>
      <c r="P329">
        <f>IF(ISBLANK(טבלה1[[#This Row],[ts_booking_at]]), 0, 1)</f>
        <v>0</v>
      </c>
      <c r="Q329">
        <f>IF(ISBLANK(טבלה1[[#This Row],[ds_checkin]]), "", טבלה1[[#This Row],[ds_checkin]] - טבלה1[[#This Row],[ts_contact_at]])</f>
        <v>7.2750000000014552</v>
      </c>
      <c r="R329" t="str">
        <f>IF(AND(ISBLANK(טבלה1[[#This Row],[ts_reply_at]]), NOT(ISBLANK(טבלה1[[#This Row],[ts_booking_at]]))), "Error: Booked without Reply", "OK")</f>
        <v>OK</v>
      </c>
      <c r="S329" t="s">
        <v>6020</v>
      </c>
    </row>
    <row r="330" spans="1:19" x14ac:dyDescent="0.25">
      <c r="A330" s="4" t="s">
        <v>661</v>
      </c>
      <c r="B330" s="4" t="s">
        <v>33</v>
      </c>
      <c r="C330" s="4" t="s">
        <v>664</v>
      </c>
      <c r="D330" s="1">
        <v>41914.524305555555</v>
      </c>
      <c r="H330" s="2">
        <v>41921</v>
      </c>
      <c r="I330" s="2">
        <v>41922</v>
      </c>
      <c r="J330" s="3">
        <v>1</v>
      </c>
      <c r="K330" s="3">
        <v>1</v>
      </c>
      <c r="L330">
        <f>טבלה1[[#This Row],[ds_checkout]]-טבלה1[[#This Row],[ds_checkin]]</f>
        <v>1</v>
      </c>
      <c r="M330" t="str">
        <f>IF(ISBLANK(טבלה1[[#This Row],[ts_reply_at]]), "", (טבלה1[[#This Row],[ts_reply_at]] - טבלה1[[#This Row],[ts_contact_at]]) * 24)</f>
        <v/>
      </c>
      <c r="N330">
        <f>IF(ISBLANK(טבלה1[[#This Row],[ts_reply_at]]), 0, 1)</f>
        <v>0</v>
      </c>
      <c r="O330">
        <f>IF(ISBLANK(טבלה1[[#This Row],[ts_accepted_at]]), 0, 1)</f>
        <v>0</v>
      </c>
      <c r="P330">
        <f>IF(ISBLANK(טבלה1[[#This Row],[ts_booking_at]]), 0, 1)</f>
        <v>0</v>
      </c>
      <c r="Q330">
        <f>IF(ISBLANK(טבלה1[[#This Row],[ds_checkin]]), "", טבלה1[[#This Row],[ds_checkin]] - טבלה1[[#This Row],[ts_contact_at]])</f>
        <v>6.4756944444452529</v>
      </c>
      <c r="R330" t="str">
        <f>IF(AND(ISBLANK(טבלה1[[#This Row],[ts_reply_at]]), NOT(ISBLANK(טבלה1[[#This Row],[ts_booking_at]]))), "Error: Booked without Reply", "OK")</f>
        <v>OK</v>
      </c>
      <c r="S330" t="s">
        <v>6020</v>
      </c>
    </row>
    <row r="331" spans="1:19" x14ac:dyDescent="0.25">
      <c r="A331" s="4" t="s">
        <v>661</v>
      </c>
      <c r="B331" s="4" t="s">
        <v>665</v>
      </c>
      <c r="C331" s="4" t="s">
        <v>666</v>
      </c>
      <c r="D331" s="1">
        <v>41913.729166666664</v>
      </c>
      <c r="E331" s="1">
        <v>41913.732418981483</v>
      </c>
      <c r="F331" s="1">
        <v>41914.696030092593</v>
      </c>
      <c r="G331" s="1">
        <v>41915.384236111109</v>
      </c>
      <c r="H331" s="2">
        <v>41922</v>
      </c>
      <c r="I331" s="2">
        <v>41924</v>
      </c>
      <c r="J331" s="3">
        <v>2</v>
      </c>
      <c r="K331" s="3">
        <v>12</v>
      </c>
      <c r="L331">
        <f>טבלה1[[#This Row],[ds_checkout]]-טבלה1[[#This Row],[ds_checkin]]</f>
        <v>2</v>
      </c>
      <c r="M331">
        <f>IF(ISBLANK(טבלה1[[#This Row],[ts_reply_at]]), "", (טבלה1[[#This Row],[ts_reply_at]] - טבלה1[[#This Row],[ts_contact_at]]) * 24)</f>
        <v>7.8055555641185492E-2</v>
      </c>
      <c r="N331">
        <f>IF(ISBLANK(טבלה1[[#This Row],[ts_reply_at]]), 0, 1)</f>
        <v>1</v>
      </c>
      <c r="O331">
        <f>IF(ISBLANK(טבלה1[[#This Row],[ts_accepted_at]]), 0, 1)</f>
        <v>1</v>
      </c>
      <c r="P331">
        <f>IF(ISBLANK(טבלה1[[#This Row],[ts_booking_at]]), 0, 1)</f>
        <v>1</v>
      </c>
      <c r="Q331">
        <f>IF(ISBLANK(טבלה1[[#This Row],[ds_checkin]]), "", טבלה1[[#This Row],[ds_checkin]] - טבלה1[[#This Row],[ts_contact_at]])</f>
        <v>8.2708333333357587</v>
      </c>
      <c r="R331" t="str">
        <f>IF(AND(ISBLANK(טבלה1[[#This Row],[ts_reply_at]]), NOT(ISBLANK(טבלה1[[#This Row],[ts_booking_at]]))), "Error: Booked without Reply", "OK")</f>
        <v>OK</v>
      </c>
      <c r="S331" t="s">
        <v>6020</v>
      </c>
    </row>
    <row r="332" spans="1:19" x14ac:dyDescent="0.25">
      <c r="A332" s="4" t="s">
        <v>667</v>
      </c>
      <c r="B332" s="4" t="s">
        <v>668</v>
      </c>
      <c r="C332" s="4" t="s">
        <v>669</v>
      </c>
      <c r="D332" s="1">
        <v>41921.40902777778</v>
      </c>
      <c r="E332" s="1">
        <v>41921.474189814813</v>
      </c>
      <c r="H332" s="2">
        <v>42074</v>
      </c>
      <c r="I332" s="2">
        <v>42082</v>
      </c>
      <c r="J332" s="3">
        <v>10</v>
      </c>
      <c r="K332" s="3">
        <v>2</v>
      </c>
      <c r="L332">
        <f>טבלה1[[#This Row],[ds_checkout]]-טבלה1[[#This Row],[ds_checkin]]</f>
        <v>8</v>
      </c>
      <c r="M332">
        <f>IF(ISBLANK(טבלה1[[#This Row],[ts_reply_at]]), "", (טבלה1[[#This Row],[ts_reply_at]] - טבלה1[[#This Row],[ts_contact_at]]) * 24)</f>
        <v>1.5638888888061047</v>
      </c>
      <c r="N332">
        <f>IF(ISBLANK(טבלה1[[#This Row],[ts_reply_at]]), 0, 1)</f>
        <v>1</v>
      </c>
      <c r="O332">
        <f>IF(ISBLANK(טבלה1[[#This Row],[ts_accepted_at]]), 0, 1)</f>
        <v>0</v>
      </c>
      <c r="P332">
        <f>IF(ISBLANK(טבלה1[[#This Row],[ts_booking_at]]), 0, 1)</f>
        <v>0</v>
      </c>
      <c r="Q332">
        <f>IF(ISBLANK(טבלה1[[#This Row],[ds_checkin]]), "", טבלה1[[#This Row],[ds_checkin]] - טבלה1[[#This Row],[ts_contact_at]])</f>
        <v>152.59097222222044</v>
      </c>
      <c r="R332" t="str">
        <f>IF(AND(ISBLANK(טבלה1[[#This Row],[ts_reply_at]]), NOT(ISBLANK(טבלה1[[#This Row],[ts_booking_at]]))), "Error: Booked without Reply", "OK")</f>
        <v>OK</v>
      </c>
      <c r="S332" t="s">
        <v>6038</v>
      </c>
    </row>
    <row r="333" spans="1:19" x14ac:dyDescent="0.25">
      <c r="A333" s="4" t="s">
        <v>667</v>
      </c>
      <c r="B333" s="4" t="s">
        <v>670</v>
      </c>
      <c r="C333" s="4" t="s">
        <v>671</v>
      </c>
      <c r="D333" s="1">
        <v>41921.410416666666</v>
      </c>
      <c r="E333" s="1">
        <v>41921.423032407409</v>
      </c>
      <c r="F333" s="1">
        <v>41921.77648148148</v>
      </c>
      <c r="H333" s="2">
        <v>42074</v>
      </c>
      <c r="I333" s="2">
        <v>42082</v>
      </c>
      <c r="J333" s="3">
        <v>10</v>
      </c>
      <c r="K333" s="3">
        <v>10</v>
      </c>
      <c r="L333">
        <f>טבלה1[[#This Row],[ds_checkout]]-טבלה1[[#This Row],[ds_checkin]]</f>
        <v>8</v>
      </c>
      <c r="M333">
        <f>IF(ISBLANK(טבלה1[[#This Row],[ts_reply_at]]), "", (טבלה1[[#This Row],[ts_reply_at]] - טבלה1[[#This Row],[ts_contact_at]]) * 24)</f>
        <v>0.30277777783339843</v>
      </c>
      <c r="N333">
        <f>IF(ISBLANK(טבלה1[[#This Row],[ts_reply_at]]), 0, 1)</f>
        <v>1</v>
      </c>
      <c r="O333">
        <f>IF(ISBLANK(טבלה1[[#This Row],[ts_accepted_at]]), 0, 1)</f>
        <v>1</v>
      </c>
      <c r="P333">
        <f>IF(ISBLANK(טבלה1[[#This Row],[ts_booking_at]]), 0, 1)</f>
        <v>0</v>
      </c>
      <c r="Q333">
        <f>IF(ISBLANK(טבלה1[[#This Row],[ds_checkin]]), "", טבלה1[[#This Row],[ds_checkin]] - טבלה1[[#This Row],[ts_contact_at]])</f>
        <v>152.5895833333343</v>
      </c>
      <c r="R333" t="str">
        <f>IF(AND(ISBLANK(טבלה1[[#This Row],[ts_reply_at]]), NOT(ISBLANK(טבלה1[[#This Row],[ts_booking_at]]))), "Error: Booked without Reply", "OK")</f>
        <v>OK</v>
      </c>
      <c r="S333" t="s">
        <v>6038</v>
      </c>
    </row>
    <row r="334" spans="1:19" x14ac:dyDescent="0.25">
      <c r="A334" s="4" t="s">
        <v>667</v>
      </c>
      <c r="B334" s="4" t="s">
        <v>159</v>
      </c>
      <c r="C334" s="4" t="s">
        <v>459</v>
      </c>
      <c r="D334" s="1">
        <v>41921.409722222219</v>
      </c>
      <c r="E334" s="1">
        <v>41923.884780092594</v>
      </c>
      <c r="H334" s="2">
        <v>42074</v>
      </c>
      <c r="I334" s="2">
        <v>42082</v>
      </c>
      <c r="J334" s="3">
        <v>10</v>
      </c>
      <c r="K334" s="3">
        <v>2</v>
      </c>
      <c r="L334">
        <f>טבלה1[[#This Row],[ds_checkout]]-טבלה1[[#This Row],[ds_checkin]]</f>
        <v>8</v>
      </c>
      <c r="M334">
        <f>IF(ISBLANK(טבלה1[[#This Row],[ts_reply_at]]), "", (טבלה1[[#This Row],[ts_reply_at]] - טבלה1[[#This Row],[ts_contact_at]]) * 24)</f>
        <v>59.401388889004011</v>
      </c>
      <c r="N334">
        <f>IF(ISBLANK(טבלה1[[#This Row],[ts_reply_at]]), 0, 1)</f>
        <v>1</v>
      </c>
      <c r="O334">
        <f>IF(ISBLANK(טבלה1[[#This Row],[ts_accepted_at]]), 0, 1)</f>
        <v>0</v>
      </c>
      <c r="P334">
        <f>IF(ISBLANK(טבלה1[[#This Row],[ts_booking_at]]), 0, 1)</f>
        <v>0</v>
      </c>
      <c r="Q334">
        <f>IF(ISBLANK(טבלה1[[#This Row],[ds_checkin]]), "", טבלה1[[#This Row],[ds_checkin]] - טבלה1[[#This Row],[ts_contact_at]])</f>
        <v>152.59027777778101</v>
      </c>
      <c r="R334" t="str">
        <f>IF(AND(ISBLANK(טבלה1[[#This Row],[ts_reply_at]]), NOT(ISBLANK(טבלה1[[#This Row],[ts_booking_at]]))), "Error: Booked without Reply", "OK")</f>
        <v>OK</v>
      </c>
      <c r="S334" t="s">
        <v>6038</v>
      </c>
    </row>
    <row r="335" spans="1:19" x14ac:dyDescent="0.25">
      <c r="A335" s="4" t="s">
        <v>667</v>
      </c>
      <c r="B335" s="4" t="s">
        <v>609</v>
      </c>
      <c r="C335" s="4" t="s">
        <v>610</v>
      </c>
      <c r="D335" s="1">
        <v>41921.408333333333</v>
      </c>
      <c r="E335" s="1">
        <v>41921.423275462963</v>
      </c>
      <c r="H335" s="2">
        <v>42074</v>
      </c>
      <c r="I335" s="2">
        <v>42082</v>
      </c>
      <c r="J335" s="3">
        <v>10</v>
      </c>
      <c r="K335" s="3">
        <v>7</v>
      </c>
      <c r="L335">
        <f>טבלה1[[#This Row],[ds_checkout]]-טבלה1[[#This Row],[ds_checkin]]</f>
        <v>8</v>
      </c>
      <c r="M335">
        <f>IF(ISBLANK(טבלה1[[#This Row],[ts_reply_at]]), "", (טבלה1[[#This Row],[ts_reply_at]] - טבלה1[[#This Row],[ts_contact_at]]) * 24)</f>
        <v>0.35861111112171784</v>
      </c>
      <c r="N335">
        <f>IF(ISBLANK(טבלה1[[#This Row],[ts_reply_at]]), 0, 1)</f>
        <v>1</v>
      </c>
      <c r="O335">
        <f>IF(ISBLANK(טבלה1[[#This Row],[ts_accepted_at]]), 0, 1)</f>
        <v>0</v>
      </c>
      <c r="P335">
        <f>IF(ISBLANK(טבלה1[[#This Row],[ts_booking_at]]), 0, 1)</f>
        <v>0</v>
      </c>
      <c r="Q335">
        <f>IF(ISBLANK(טבלה1[[#This Row],[ds_checkin]]), "", טבלה1[[#This Row],[ds_checkin]] - טבלה1[[#This Row],[ts_contact_at]])</f>
        <v>152.59166666666715</v>
      </c>
      <c r="R335" t="str">
        <f>IF(AND(ISBLANK(טבלה1[[#This Row],[ts_reply_at]]), NOT(ISBLANK(טבלה1[[#This Row],[ts_booking_at]]))), "Error: Booked without Reply", "OK")</f>
        <v>OK</v>
      </c>
      <c r="S335" t="s">
        <v>6038</v>
      </c>
    </row>
    <row r="336" spans="1:19" x14ac:dyDescent="0.25">
      <c r="A336" s="4" t="s">
        <v>667</v>
      </c>
      <c r="B336" s="4" t="s">
        <v>460</v>
      </c>
      <c r="C336" s="4" t="s">
        <v>461</v>
      </c>
      <c r="D336" s="1">
        <v>41920.938888888886</v>
      </c>
      <c r="E336" s="1">
        <v>41921.61922453704</v>
      </c>
      <c r="H336" s="2">
        <v>42074</v>
      </c>
      <c r="I336" s="2">
        <v>42082</v>
      </c>
      <c r="J336" s="3">
        <v>16</v>
      </c>
      <c r="K336" s="3">
        <v>2</v>
      </c>
      <c r="L336">
        <f>טבלה1[[#This Row],[ds_checkout]]-טבלה1[[#This Row],[ds_checkin]]</f>
        <v>8</v>
      </c>
      <c r="M336">
        <f>IF(ISBLANK(טבלה1[[#This Row],[ts_reply_at]]), "", (טבלה1[[#This Row],[ts_reply_at]] - טבלה1[[#This Row],[ts_contact_at]]) * 24)</f>
        <v>16.328055555699393</v>
      </c>
      <c r="N336">
        <f>IF(ISBLANK(טבלה1[[#This Row],[ts_reply_at]]), 0, 1)</f>
        <v>1</v>
      </c>
      <c r="O336">
        <f>IF(ISBLANK(טבלה1[[#This Row],[ts_accepted_at]]), 0, 1)</f>
        <v>0</v>
      </c>
      <c r="P336">
        <f>IF(ISBLANK(טבלה1[[#This Row],[ts_booking_at]]), 0, 1)</f>
        <v>0</v>
      </c>
      <c r="Q336">
        <f>IF(ISBLANK(טבלה1[[#This Row],[ds_checkin]]), "", טבלה1[[#This Row],[ds_checkin]] - טבלה1[[#This Row],[ts_contact_at]])</f>
        <v>153.06111111111386</v>
      </c>
      <c r="R336" t="str">
        <f>IF(AND(ISBLANK(טבלה1[[#This Row],[ts_reply_at]]), NOT(ISBLANK(טבלה1[[#This Row],[ts_booking_at]]))), "Error: Booked without Reply", "OK")</f>
        <v>OK</v>
      </c>
      <c r="S336" t="s">
        <v>6038</v>
      </c>
    </row>
    <row r="337" spans="1:19" x14ac:dyDescent="0.25">
      <c r="A337" s="4" t="s">
        <v>672</v>
      </c>
      <c r="B337" s="4" t="s">
        <v>673</v>
      </c>
      <c r="C337" s="4" t="s">
        <v>674</v>
      </c>
      <c r="D337" s="1">
        <v>41924.363194444442</v>
      </c>
      <c r="E337" s="1">
        <v>41924.385972222219</v>
      </c>
      <c r="H337" s="2">
        <v>41930</v>
      </c>
      <c r="I337" s="2">
        <v>41933</v>
      </c>
      <c r="J337" s="3">
        <v>2</v>
      </c>
      <c r="K337" s="3">
        <v>21</v>
      </c>
      <c r="L337">
        <f>טבלה1[[#This Row],[ds_checkout]]-טבלה1[[#This Row],[ds_checkin]]</f>
        <v>3</v>
      </c>
      <c r="M337">
        <f>IF(ISBLANK(טבלה1[[#This Row],[ts_reply_at]]), "", (טבלה1[[#This Row],[ts_reply_at]] - טבלה1[[#This Row],[ts_contact_at]]) * 24)</f>
        <v>0.54666666663251817</v>
      </c>
      <c r="N337">
        <f>IF(ISBLANK(טבלה1[[#This Row],[ts_reply_at]]), 0, 1)</f>
        <v>1</v>
      </c>
      <c r="O337">
        <f>IF(ISBLANK(טבלה1[[#This Row],[ts_accepted_at]]), 0, 1)</f>
        <v>0</v>
      </c>
      <c r="P337">
        <f>IF(ISBLANK(טבלה1[[#This Row],[ts_booking_at]]), 0, 1)</f>
        <v>0</v>
      </c>
      <c r="Q337">
        <f>IF(ISBLANK(טבלה1[[#This Row],[ds_checkin]]), "", טבלה1[[#This Row],[ds_checkin]] - טבלה1[[#This Row],[ts_contact_at]])</f>
        <v>5.6368055555576575</v>
      </c>
      <c r="R337" t="str">
        <f>IF(AND(ISBLANK(טבלה1[[#This Row],[ts_reply_at]]), NOT(ISBLANK(טבלה1[[#This Row],[ts_booking_at]]))), "Error: Booked without Reply", "OK")</f>
        <v>OK</v>
      </c>
      <c r="S337" t="s">
        <v>6026</v>
      </c>
    </row>
    <row r="338" spans="1:19" x14ac:dyDescent="0.25">
      <c r="A338" s="4" t="s">
        <v>672</v>
      </c>
      <c r="B338" s="4" t="s">
        <v>18</v>
      </c>
      <c r="C338" s="4" t="s">
        <v>675</v>
      </c>
      <c r="D338" s="1">
        <v>41924.375</v>
      </c>
      <c r="E338" s="1">
        <v>41924.648402777777</v>
      </c>
      <c r="F338" s="1">
        <v>41924.648402777777</v>
      </c>
      <c r="H338" s="2">
        <v>41930</v>
      </c>
      <c r="I338" s="2">
        <v>41933</v>
      </c>
      <c r="J338" s="3">
        <v>2</v>
      </c>
      <c r="K338" s="3">
        <v>4</v>
      </c>
      <c r="L338">
        <f>טבלה1[[#This Row],[ds_checkout]]-טבלה1[[#This Row],[ds_checkin]]</f>
        <v>3</v>
      </c>
      <c r="M338">
        <f>IF(ISBLANK(טבלה1[[#This Row],[ts_reply_at]]), "", (טבלה1[[#This Row],[ts_reply_at]] - טבלה1[[#This Row],[ts_contact_at]]) * 24)</f>
        <v>6.561666666646488</v>
      </c>
      <c r="N338">
        <f>IF(ISBLANK(טבלה1[[#This Row],[ts_reply_at]]), 0, 1)</f>
        <v>1</v>
      </c>
      <c r="O338">
        <f>IF(ISBLANK(טבלה1[[#This Row],[ts_accepted_at]]), 0, 1)</f>
        <v>1</v>
      </c>
      <c r="P338">
        <f>IF(ISBLANK(טבלה1[[#This Row],[ts_booking_at]]), 0, 1)</f>
        <v>0</v>
      </c>
      <c r="Q338">
        <f>IF(ISBLANK(טבלה1[[#This Row],[ds_checkin]]), "", טבלה1[[#This Row],[ds_checkin]] - טבלה1[[#This Row],[ts_contact_at]])</f>
        <v>5.625</v>
      </c>
      <c r="R338" t="str">
        <f>IF(AND(ISBLANK(טבלה1[[#This Row],[ts_reply_at]]), NOT(ISBLANK(טבלה1[[#This Row],[ts_booking_at]]))), "Error: Booked without Reply", "OK")</f>
        <v>OK</v>
      </c>
      <c r="S338" t="s">
        <v>6026</v>
      </c>
    </row>
    <row r="339" spans="1:19" x14ac:dyDescent="0.25">
      <c r="A339" s="4" t="s">
        <v>672</v>
      </c>
      <c r="B339" s="4" t="s">
        <v>233</v>
      </c>
      <c r="C339" s="4" t="s">
        <v>234</v>
      </c>
      <c r="D339" s="1">
        <v>41924.366666666669</v>
      </c>
      <c r="E339" s="1">
        <v>41925.305787037039</v>
      </c>
      <c r="F339" s="1">
        <v>41925.305787037039</v>
      </c>
      <c r="H339" s="2">
        <v>41930</v>
      </c>
      <c r="I339" s="2">
        <v>41933</v>
      </c>
      <c r="J339" s="3">
        <v>2</v>
      </c>
      <c r="K339" s="3">
        <v>4</v>
      </c>
      <c r="L339">
        <f>טבלה1[[#This Row],[ds_checkout]]-טבלה1[[#This Row],[ds_checkin]]</f>
        <v>3</v>
      </c>
      <c r="M339">
        <f>IF(ISBLANK(טבלה1[[#This Row],[ts_reply_at]]), "", (טבלה1[[#This Row],[ts_reply_at]] - טבלה1[[#This Row],[ts_contact_at]]) * 24)</f>
        <v>22.538888888899237</v>
      </c>
      <c r="N339">
        <f>IF(ISBLANK(טבלה1[[#This Row],[ts_reply_at]]), 0, 1)</f>
        <v>1</v>
      </c>
      <c r="O339">
        <f>IF(ISBLANK(טבלה1[[#This Row],[ts_accepted_at]]), 0, 1)</f>
        <v>1</v>
      </c>
      <c r="P339">
        <f>IF(ISBLANK(טבלה1[[#This Row],[ts_booking_at]]), 0, 1)</f>
        <v>0</v>
      </c>
      <c r="Q339">
        <f>IF(ISBLANK(טבלה1[[#This Row],[ds_checkin]]), "", טבלה1[[#This Row],[ds_checkin]] - טבלה1[[#This Row],[ts_contact_at]])</f>
        <v>5.6333333333313931</v>
      </c>
      <c r="R339" t="str">
        <f>IF(AND(ISBLANK(טבלה1[[#This Row],[ts_reply_at]]), NOT(ISBLANK(טבלה1[[#This Row],[ts_booking_at]]))), "Error: Booked without Reply", "OK")</f>
        <v>OK</v>
      </c>
      <c r="S339" t="s">
        <v>6026</v>
      </c>
    </row>
    <row r="340" spans="1:19" x14ac:dyDescent="0.25">
      <c r="A340" s="4" t="s">
        <v>676</v>
      </c>
      <c r="B340" s="4" t="s">
        <v>468</v>
      </c>
      <c r="C340" s="4" t="s">
        <v>677</v>
      </c>
      <c r="D340" s="1">
        <v>41934.446527777778</v>
      </c>
      <c r="E340" s="1">
        <v>41934.805393518516</v>
      </c>
      <c r="F340" s="1">
        <v>41934.805393518516</v>
      </c>
      <c r="G340" s="1">
        <v>41934.805393518516</v>
      </c>
      <c r="H340" s="2">
        <v>41993</v>
      </c>
      <c r="I340" s="2">
        <v>41996</v>
      </c>
      <c r="J340" s="3">
        <v>3</v>
      </c>
      <c r="K340" s="3">
        <v>5</v>
      </c>
      <c r="L340">
        <f>טבלה1[[#This Row],[ds_checkout]]-טבלה1[[#This Row],[ds_checkin]]</f>
        <v>3</v>
      </c>
      <c r="M340">
        <f>IF(ISBLANK(טבלה1[[#This Row],[ts_reply_at]]), "", (טבלה1[[#This Row],[ts_reply_at]] - טבלה1[[#This Row],[ts_contact_at]]) * 24)</f>
        <v>8.6127777777146548</v>
      </c>
      <c r="N340">
        <f>IF(ISBLANK(טבלה1[[#This Row],[ts_reply_at]]), 0, 1)</f>
        <v>1</v>
      </c>
      <c r="O340">
        <f>IF(ISBLANK(טבלה1[[#This Row],[ts_accepted_at]]), 0, 1)</f>
        <v>1</v>
      </c>
      <c r="P340">
        <f>IF(ISBLANK(טבלה1[[#This Row],[ts_booking_at]]), 0, 1)</f>
        <v>1</v>
      </c>
      <c r="Q340">
        <f>IF(ISBLANK(טבלה1[[#This Row],[ds_checkin]]), "", טבלה1[[#This Row],[ds_checkin]] - טבלה1[[#This Row],[ts_contact_at]])</f>
        <v>58.553472222221899</v>
      </c>
      <c r="R340" t="str">
        <f>IF(AND(ISBLANK(טבלה1[[#This Row],[ts_reply_at]]), NOT(ISBLANK(טבלה1[[#This Row],[ts_booking_at]]))), "Error: Booked without Reply", "OK")</f>
        <v>OK</v>
      </c>
      <c r="S340" t="s">
        <v>6026</v>
      </c>
    </row>
    <row r="341" spans="1:19" x14ac:dyDescent="0.25">
      <c r="A341" s="4" t="s">
        <v>678</v>
      </c>
      <c r="B341" s="4" t="s">
        <v>679</v>
      </c>
      <c r="C341" s="4" t="s">
        <v>680</v>
      </c>
      <c r="D341" s="1">
        <v>41924.647222222222</v>
      </c>
      <c r="E341" s="1">
        <v>41925.284861111111</v>
      </c>
      <c r="F341" s="1">
        <v>41926.801053240742</v>
      </c>
      <c r="G341" s="1">
        <v>41926.801053240742</v>
      </c>
      <c r="H341" s="2">
        <v>41937</v>
      </c>
      <c r="I341" s="2">
        <v>41940</v>
      </c>
      <c r="J341" s="3">
        <v>1</v>
      </c>
      <c r="K341" s="3">
        <v>15</v>
      </c>
      <c r="L341">
        <f>טבלה1[[#This Row],[ds_checkout]]-טבלה1[[#This Row],[ds_checkin]]</f>
        <v>3</v>
      </c>
      <c r="M341">
        <f>IF(ISBLANK(טבלה1[[#This Row],[ts_reply_at]]), "", (טבלה1[[#This Row],[ts_reply_at]] - טבלה1[[#This Row],[ts_contact_at]]) * 24)</f>
        <v>15.303333333344199</v>
      </c>
      <c r="N341">
        <f>IF(ISBLANK(טבלה1[[#This Row],[ts_reply_at]]), 0, 1)</f>
        <v>1</v>
      </c>
      <c r="O341">
        <f>IF(ISBLANK(טבלה1[[#This Row],[ts_accepted_at]]), 0, 1)</f>
        <v>1</v>
      </c>
      <c r="P341">
        <f>IF(ISBLANK(טבלה1[[#This Row],[ts_booking_at]]), 0, 1)</f>
        <v>1</v>
      </c>
      <c r="Q341">
        <f>IF(ISBLANK(טבלה1[[#This Row],[ds_checkin]]), "", טבלה1[[#This Row],[ds_checkin]] - טבלה1[[#This Row],[ts_contact_at]])</f>
        <v>12.352777777778101</v>
      </c>
      <c r="R341" t="str">
        <f>IF(AND(ISBLANK(טבלה1[[#This Row],[ts_reply_at]]), NOT(ISBLANK(טבלה1[[#This Row],[ts_booking_at]]))), "Error: Booked without Reply", "OK")</f>
        <v>OK</v>
      </c>
      <c r="S341" t="s">
        <v>6024</v>
      </c>
    </row>
    <row r="342" spans="1:19" x14ac:dyDescent="0.25">
      <c r="A342" s="4" t="s">
        <v>681</v>
      </c>
      <c r="B342" s="4" t="s">
        <v>185</v>
      </c>
      <c r="C342" s="4" t="s">
        <v>186</v>
      </c>
      <c r="D342" s="1">
        <v>41933.870833333334</v>
      </c>
      <c r="E342" s="1">
        <v>41934.273113425923</v>
      </c>
      <c r="F342" s="1">
        <v>41934.273113425923</v>
      </c>
      <c r="G342" s="1">
        <v>41934.273113425923</v>
      </c>
      <c r="H342" s="2">
        <v>42000</v>
      </c>
      <c r="I342" s="2">
        <v>42005</v>
      </c>
      <c r="J342" s="3">
        <v>3</v>
      </c>
      <c r="K342" s="3">
        <v>9</v>
      </c>
      <c r="L342">
        <f>טבלה1[[#This Row],[ds_checkout]]-טבלה1[[#This Row],[ds_checkin]]</f>
        <v>5</v>
      </c>
      <c r="M342">
        <f>IF(ISBLANK(טבלה1[[#This Row],[ts_reply_at]]), "", (טבלה1[[#This Row],[ts_reply_at]] - טבלה1[[#This Row],[ts_contact_at]]) * 24)</f>
        <v>9.6547222221270204</v>
      </c>
      <c r="N342">
        <f>IF(ISBLANK(טבלה1[[#This Row],[ts_reply_at]]), 0, 1)</f>
        <v>1</v>
      </c>
      <c r="O342">
        <f>IF(ISBLANK(טבלה1[[#This Row],[ts_accepted_at]]), 0, 1)</f>
        <v>1</v>
      </c>
      <c r="P342">
        <f>IF(ISBLANK(טבלה1[[#This Row],[ts_booking_at]]), 0, 1)</f>
        <v>1</v>
      </c>
      <c r="Q342">
        <f>IF(ISBLANK(טבלה1[[#This Row],[ds_checkin]]), "", טבלה1[[#This Row],[ds_checkin]] - טבלה1[[#This Row],[ts_contact_at]])</f>
        <v>66.129166666665697</v>
      </c>
      <c r="R342" t="str">
        <f>IF(AND(ISBLANK(טבלה1[[#This Row],[ts_reply_at]]), NOT(ISBLANK(טבלה1[[#This Row],[ts_booking_at]]))), "Error: Booked without Reply", "OK")</f>
        <v>OK</v>
      </c>
      <c r="S342" t="s">
        <v>6020</v>
      </c>
    </row>
    <row r="343" spans="1:19" x14ac:dyDescent="0.25">
      <c r="A343" s="4" t="s">
        <v>682</v>
      </c>
      <c r="B343" s="4" t="s">
        <v>683</v>
      </c>
      <c r="C343" s="4" t="s">
        <v>684</v>
      </c>
      <c r="D343" s="1">
        <v>41916.899305555555</v>
      </c>
      <c r="E343" s="1">
        <v>41917.255243055559</v>
      </c>
      <c r="F343" s="1">
        <v>41917.28597222222</v>
      </c>
      <c r="G343" s="1">
        <v>41917.28597222222</v>
      </c>
      <c r="H343" s="2">
        <v>41919</v>
      </c>
      <c r="I343" s="2">
        <v>41923</v>
      </c>
      <c r="J343" s="3">
        <v>1</v>
      </c>
      <c r="K343" s="3">
        <v>9</v>
      </c>
      <c r="L343">
        <f>טבלה1[[#This Row],[ds_checkout]]-טבלה1[[#This Row],[ds_checkin]]</f>
        <v>4</v>
      </c>
      <c r="M343">
        <f>IF(ISBLANK(טבלה1[[#This Row],[ts_reply_at]]), "", (טבלה1[[#This Row],[ts_reply_at]] - טבלה1[[#This Row],[ts_contact_at]]) * 24)</f>
        <v>8.5425000000977889</v>
      </c>
      <c r="N343">
        <f>IF(ISBLANK(טבלה1[[#This Row],[ts_reply_at]]), 0, 1)</f>
        <v>1</v>
      </c>
      <c r="O343">
        <f>IF(ISBLANK(טבלה1[[#This Row],[ts_accepted_at]]), 0, 1)</f>
        <v>1</v>
      </c>
      <c r="P343">
        <f>IF(ISBLANK(טבלה1[[#This Row],[ts_booking_at]]), 0, 1)</f>
        <v>1</v>
      </c>
      <c r="Q343">
        <f>IF(ISBLANK(טבלה1[[#This Row],[ds_checkin]]), "", טבלה1[[#This Row],[ds_checkin]] - טבלה1[[#This Row],[ts_contact_at]])</f>
        <v>2.1006944444452529</v>
      </c>
      <c r="R343" t="str">
        <f>IF(AND(ISBLANK(טבלה1[[#This Row],[ts_reply_at]]), NOT(ISBLANK(טבלה1[[#This Row],[ts_booking_at]]))), "Error: Booked without Reply", "OK")</f>
        <v>OK</v>
      </c>
      <c r="S343" t="s">
        <v>6020</v>
      </c>
    </row>
    <row r="344" spans="1:19" x14ac:dyDescent="0.25">
      <c r="A344" s="4" t="s">
        <v>685</v>
      </c>
      <c r="B344" s="4" t="s">
        <v>236</v>
      </c>
      <c r="C344" s="4" t="s">
        <v>237</v>
      </c>
      <c r="D344" s="1">
        <v>41913.786111111112</v>
      </c>
      <c r="E344" s="1">
        <v>41913.942048611112</v>
      </c>
      <c r="F344" s="1">
        <v>41914.30678240741</v>
      </c>
      <c r="G344" s="1">
        <v>41914.318807870368</v>
      </c>
      <c r="H344" s="2">
        <v>42084</v>
      </c>
      <c r="I344" s="2">
        <v>42087</v>
      </c>
      <c r="J344" s="3">
        <v>6</v>
      </c>
      <c r="K344" s="3">
        <v>8</v>
      </c>
      <c r="L344">
        <f>טבלה1[[#This Row],[ds_checkout]]-טבלה1[[#This Row],[ds_checkin]]</f>
        <v>3</v>
      </c>
      <c r="M344">
        <f>IF(ISBLANK(טבלה1[[#This Row],[ts_reply_at]]), "", (טבלה1[[#This Row],[ts_reply_at]] - טבלה1[[#This Row],[ts_contact_at]]) * 24)</f>
        <v>3.7424999999930151</v>
      </c>
      <c r="N344">
        <f>IF(ISBLANK(טבלה1[[#This Row],[ts_reply_at]]), 0, 1)</f>
        <v>1</v>
      </c>
      <c r="O344">
        <f>IF(ISBLANK(טבלה1[[#This Row],[ts_accepted_at]]), 0, 1)</f>
        <v>1</v>
      </c>
      <c r="P344">
        <f>IF(ISBLANK(טבלה1[[#This Row],[ts_booking_at]]), 0, 1)</f>
        <v>1</v>
      </c>
      <c r="Q344">
        <f>IF(ISBLANK(טבלה1[[#This Row],[ds_checkin]]), "", טבלה1[[#This Row],[ds_checkin]] - טבלה1[[#This Row],[ts_contact_at]])</f>
        <v>170.2138888888876</v>
      </c>
      <c r="R344" t="str">
        <f>IF(AND(ISBLANK(טבלה1[[#This Row],[ts_reply_at]]), NOT(ISBLANK(טבלה1[[#This Row],[ts_booking_at]]))), "Error: Booked without Reply", "OK")</f>
        <v>OK</v>
      </c>
      <c r="S344" t="s">
        <v>6026</v>
      </c>
    </row>
    <row r="345" spans="1:19" x14ac:dyDescent="0.25">
      <c r="A345" s="4" t="s">
        <v>685</v>
      </c>
      <c r="B345" s="4" t="s">
        <v>686</v>
      </c>
      <c r="C345" s="4" t="s">
        <v>687</v>
      </c>
      <c r="D345" s="1">
        <v>41913.787499999999</v>
      </c>
      <c r="H345" s="2">
        <v>42084</v>
      </c>
      <c r="I345" s="2">
        <v>42087</v>
      </c>
      <c r="J345" s="3">
        <v>6</v>
      </c>
      <c r="K345" s="3">
        <v>2</v>
      </c>
      <c r="L345">
        <f>טבלה1[[#This Row],[ds_checkout]]-טבלה1[[#This Row],[ds_checkin]]</f>
        <v>3</v>
      </c>
      <c r="M345" t="str">
        <f>IF(ISBLANK(טבלה1[[#This Row],[ts_reply_at]]), "", (טבלה1[[#This Row],[ts_reply_at]] - טבלה1[[#This Row],[ts_contact_at]]) * 24)</f>
        <v/>
      </c>
      <c r="N345">
        <f>IF(ISBLANK(טבלה1[[#This Row],[ts_reply_at]]), 0, 1)</f>
        <v>0</v>
      </c>
      <c r="O345">
        <f>IF(ISBLANK(טבלה1[[#This Row],[ts_accepted_at]]), 0, 1)</f>
        <v>0</v>
      </c>
      <c r="P345">
        <f>IF(ISBLANK(טבלה1[[#This Row],[ts_booking_at]]), 0, 1)</f>
        <v>0</v>
      </c>
      <c r="Q345">
        <f>IF(ISBLANK(טבלה1[[#This Row],[ds_checkin]]), "", טבלה1[[#This Row],[ds_checkin]] - טבלה1[[#This Row],[ts_contact_at]])</f>
        <v>170.21250000000146</v>
      </c>
      <c r="R345" t="str">
        <f>IF(AND(ISBLANK(טבלה1[[#This Row],[ts_reply_at]]), NOT(ISBLANK(טבלה1[[#This Row],[ts_booking_at]]))), "Error: Booked without Reply", "OK")</f>
        <v>OK</v>
      </c>
      <c r="S345" t="s">
        <v>6026</v>
      </c>
    </row>
    <row r="346" spans="1:19" x14ac:dyDescent="0.25">
      <c r="A346" s="4" t="s">
        <v>688</v>
      </c>
      <c r="B346" s="4" t="s">
        <v>689</v>
      </c>
      <c r="C346" s="4" t="s">
        <v>690</v>
      </c>
      <c r="D346" s="1">
        <v>41918.041666666664</v>
      </c>
      <c r="E346" s="1">
        <v>41918.274722222224</v>
      </c>
      <c r="H346" s="2">
        <v>41922</v>
      </c>
      <c r="I346" s="2">
        <v>41925</v>
      </c>
      <c r="J346" s="3">
        <v>2</v>
      </c>
      <c r="K346" s="3">
        <v>3</v>
      </c>
      <c r="L346">
        <f>טבלה1[[#This Row],[ds_checkout]]-טבלה1[[#This Row],[ds_checkin]]</f>
        <v>3</v>
      </c>
      <c r="M346">
        <f>IF(ISBLANK(טבלה1[[#This Row],[ts_reply_at]]), "", (טבלה1[[#This Row],[ts_reply_at]] - טבלה1[[#This Row],[ts_contact_at]]) * 24)</f>
        <v>5.5933333334396593</v>
      </c>
      <c r="N346">
        <f>IF(ISBLANK(טבלה1[[#This Row],[ts_reply_at]]), 0, 1)</f>
        <v>1</v>
      </c>
      <c r="O346">
        <f>IF(ISBLANK(טבלה1[[#This Row],[ts_accepted_at]]), 0, 1)</f>
        <v>0</v>
      </c>
      <c r="P346">
        <f>IF(ISBLANK(טבלה1[[#This Row],[ts_booking_at]]), 0, 1)</f>
        <v>0</v>
      </c>
      <c r="Q346">
        <f>IF(ISBLANK(טבלה1[[#This Row],[ds_checkin]]), "", טבלה1[[#This Row],[ds_checkin]] - טבלה1[[#This Row],[ts_contact_at]])</f>
        <v>3.9583333333357587</v>
      </c>
      <c r="R346" t="str">
        <f>IF(AND(ISBLANK(טבלה1[[#This Row],[ts_reply_at]]), NOT(ISBLANK(טבלה1[[#This Row],[ts_booking_at]]))), "Error: Booked without Reply", "OK")</f>
        <v>OK</v>
      </c>
      <c r="S346" t="s">
        <v>6022</v>
      </c>
    </row>
    <row r="347" spans="1:19" x14ac:dyDescent="0.25">
      <c r="A347" s="4" t="s">
        <v>691</v>
      </c>
      <c r="B347" s="4" t="s">
        <v>692</v>
      </c>
      <c r="C347" s="4" t="s">
        <v>693</v>
      </c>
      <c r="D347" s="1">
        <v>41915.994444444441</v>
      </c>
      <c r="E347" s="1">
        <v>41916.000023148146</v>
      </c>
      <c r="F347" s="1">
        <v>41916.713819444441</v>
      </c>
      <c r="G347" s="1">
        <v>41916.718344907407</v>
      </c>
      <c r="H347" s="2">
        <v>41947</v>
      </c>
      <c r="I347" s="2">
        <v>41949</v>
      </c>
      <c r="J347" s="3">
        <v>2</v>
      </c>
      <c r="K347" s="3">
        <v>33</v>
      </c>
      <c r="L347">
        <f>טבלה1[[#This Row],[ds_checkout]]-טבלה1[[#This Row],[ds_checkin]]</f>
        <v>2</v>
      </c>
      <c r="M347">
        <f>IF(ISBLANK(טבלה1[[#This Row],[ts_reply_at]]), "", (טבלה1[[#This Row],[ts_reply_at]] - טבלה1[[#This Row],[ts_contact_at]]) * 24)</f>
        <v>0.1338888889295049</v>
      </c>
      <c r="N347">
        <f>IF(ISBLANK(טבלה1[[#This Row],[ts_reply_at]]), 0, 1)</f>
        <v>1</v>
      </c>
      <c r="O347">
        <f>IF(ISBLANK(טבלה1[[#This Row],[ts_accepted_at]]), 0, 1)</f>
        <v>1</v>
      </c>
      <c r="P347">
        <f>IF(ISBLANK(טבלה1[[#This Row],[ts_booking_at]]), 0, 1)</f>
        <v>1</v>
      </c>
      <c r="Q347">
        <f>IF(ISBLANK(טבלה1[[#This Row],[ds_checkin]]), "", טבלה1[[#This Row],[ds_checkin]] - טבלה1[[#This Row],[ts_contact_at]])</f>
        <v>31.005555555559113</v>
      </c>
      <c r="R347" t="str">
        <f>IF(AND(ISBLANK(טבלה1[[#This Row],[ts_reply_at]]), NOT(ISBLANK(טבלה1[[#This Row],[ts_booking_at]]))), "Error: Booked without Reply", "OK")</f>
        <v>OK</v>
      </c>
      <c r="S347" t="s">
        <v>6020</v>
      </c>
    </row>
    <row r="348" spans="1:19" x14ac:dyDescent="0.25">
      <c r="A348" s="4" t="s">
        <v>691</v>
      </c>
      <c r="B348" s="4" t="s">
        <v>33</v>
      </c>
      <c r="C348" s="4" t="s">
        <v>644</v>
      </c>
      <c r="D348" s="1">
        <v>41914.415972222225</v>
      </c>
      <c r="E348" s="1">
        <v>41914.520069444443</v>
      </c>
      <c r="H348" s="2">
        <v>41948</v>
      </c>
      <c r="I348" s="2">
        <v>41950</v>
      </c>
      <c r="J348" s="3">
        <v>2</v>
      </c>
      <c r="K348" s="3">
        <v>6</v>
      </c>
      <c r="L348">
        <f>טבלה1[[#This Row],[ds_checkout]]-טבלה1[[#This Row],[ds_checkin]]</f>
        <v>2</v>
      </c>
      <c r="M348">
        <f>IF(ISBLANK(טבלה1[[#This Row],[ts_reply_at]]), "", (טבלה1[[#This Row],[ts_reply_at]] - טבלה1[[#This Row],[ts_contact_at]]) * 24)</f>
        <v>2.4983333332347684</v>
      </c>
      <c r="N348">
        <f>IF(ISBLANK(טבלה1[[#This Row],[ts_reply_at]]), 0, 1)</f>
        <v>1</v>
      </c>
      <c r="O348">
        <f>IF(ISBLANK(טבלה1[[#This Row],[ts_accepted_at]]), 0, 1)</f>
        <v>0</v>
      </c>
      <c r="P348">
        <f>IF(ISBLANK(טבלה1[[#This Row],[ts_booking_at]]), 0, 1)</f>
        <v>0</v>
      </c>
      <c r="Q348">
        <f>IF(ISBLANK(טבלה1[[#This Row],[ds_checkin]]), "", טבלה1[[#This Row],[ds_checkin]] - טבלה1[[#This Row],[ts_contact_at]])</f>
        <v>33.584027777775191</v>
      </c>
      <c r="R348" t="str">
        <f>IF(AND(ISBLANK(טבלה1[[#This Row],[ts_reply_at]]), NOT(ISBLANK(טבלה1[[#This Row],[ts_booking_at]]))), "Error: Booked without Reply", "OK")</f>
        <v>OK</v>
      </c>
      <c r="S348" t="s">
        <v>6020</v>
      </c>
    </row>
    <row r="349" spans="1:19" x14ac:dyDescent="0.25">
      <c r="A349" s="4" t="s">
        <v>694</v>
      </c>
      <c r="B349" s="4" t="s">
        <v>152</v>
      </c>
      <c r="C349" s="4" t="s">
        <v>153</v>
      </c>
      <c r="D349" s="1">
        <v>41924.8125</v>
      </c>
      <c r="E349" s="1">
        <v>41924.815810185188</v>
      </c>
      <c r="F349" s="1">
        <v>41924.815810185188</v>
      </c>
      <c r="H349" s="2">
        <v>41956</v>
      </c>
      <c r="I349" s="2">
        <v>41958</v>
      </c>
      <c r="J349" s="3">
        <v>2</v>
      </c>
      <c r="K349" s="3">
        <v>6</v>
      </c>
      <c r="L349">
        <f>טבלה1[[#This Row],[ds_checkout]]-טבלה1[[#This Row],[ds_checkin]]</f>
        <v>2</v>
      </c>
      <c r="M349">
        <f>IF(ISBLANK(טבלה1[[#This Row],[ts_reply_at]]), "", (טבלה1[[#This Row],[ts_reply_at]] - טבלה1[[#This Row],[ts_contact_at]]) * 24)</f>
        <v>7.9444444505497813E-2</v>
      </c>
      <c r="N349">
        <f>IF(ISBLANK(טבלה1[[#This Row],[ts_reply_at]]), 0, 1)</f>
        <v>1</v>
      </c>
      <c r="O349">
        <f>IF(ISBLANK(טבלה1[[#This Row],[ts_accepted_at]]), 0, 1)</f>
        <v>1</v>
      </c>
      <c r="P349">
        <f>IF(ISBLANK(טבלה1[[#This Row],[ts_booking_at]]), 0, 1)</f>
        <v>0</v>
      </c>
      <c r="Q349">
        <f>IF(ISBLANK(טבלה1[[#This Row],[ds_checkin]]), "", טבלה1[[#This Row],[ds_checkin]] - טבלה1[[#This Row],[ts_contact_at]])</f>
        <v>31.1875</v>
      </c>
      <c r="R349" t="str">
        <f>IF(AND(ISBLANK(טבלה1[[#This Row],[ts_reply_at]]), NOT(ISBLANK(טבלה1[[#This Row],[ts_booking_at]]))), "Error: Booked without Reply", "OK")</f>
        <v>OK</v>
      </c>
      <c r="S349" t="s">
        <v>6029</v>
      </c>
    </row>
    <row r="350" spans="1:19" x14ac:dyDescent="0.25">
      <c r="A350" s="4" t="s">
        <v>694</v>
      </c>
      <c r="B350" s="4" t="s">
        <v>695</v>
      </c>
      <c r="C350" s="4" t="s">
        <v>696</v>
      </c>
      <c r="D350" s="1">
        <v>41924.811805555553</v>
      </c>
      <c r="E350" s="1">
        <v>41924.814965277779</v>
      </c>
      <c r="F350" s="1">
        <v>41924.814965277779</v>
      </c>
      <c r="H350" s="2">
        <v>41956</v>
      </c>
      <c r="I350" s="2">
        <v>41958</v>
      </c>
      <c r="J350" s="3">
        <v>2</v>
      </c>
      <c r="K350" s="3">
        <v>5</v>
      </c>
      <c r="L350">
        <f>טבלה1[[#This Row],[ds_checkout]]-טבלה1[[#This Row],[ds_checkin]]</f>
        <v>2</v>
      </c>
      <c r="M350">
        <f>IF(ISBLANK(טבלה1[[#This Row],[ts_reply_at]]), "", (טבלה1[[#This Row],[ts_reply_at]] - טבלה1[[#This Row],[ts_contact_at]]) * 24)</f>
        <v>7.5833333423361182E-2</v>
      </c>
      <c r="N350">
        <f>IF(ISBLANK(טבלה1[[#This Row],[ts_reply_at]]), 0, 1)</f>
        <v>1</v>
      </c>
      <c r="O350">
        <f>IF(ISBLANK(טבלה1[[#This Row],[ts_accepted_at]]), 0, 1)</f>
        <v>1</v>
      </c>
      <c r="P350">
        <f>IF(ISBLANK(טבלה1[[#This Row],[ts_booking_at]]), 0, 1)</f>
        <v>0</v>
      </c>
      <c r="Q350">
        <f>IF(ISBLANK(טבלה1[[#This Row],[ds_checkin]]), "", טבלה1[[#This Row],[ds_checkin]] - טבלה1[[#This Row],[ts_contact_at]])</f>
        <v>31.188194444446708</v>
      </c>
      <c r="R350" t="str">
        <f>IF(AND(ISBLANK(טבלה1[[#This Row],[ts_reply_at]]), NOT(ISBLANK(טבלה1[[#This Row],[ts_booking_at]]))), "Error: Booked without Reply", "OK")</f>
        <v>OK</v>
      </c>
      <c r="S350" t="s">
        <v>6029</v>
      </c>
    </row>
    <row r="351" spans="1:19" x14ac:dyDescent="0.25">
      <c r="A351" s="4" t="s">
        <v>694</v>
      </c>
      <c r="B351" s="4" t="s">
        <v>595</v>
      </c>
      <c r="C351" s="4" t="s">
        <v>596</v>
      </c>
      <c r="D351" s="1">
        <v>41924.813194444447</v>
      </c>
      <c r="E351" s="1">
        <v>41924.814918981479</v>
      </c>
      <c r="F351" s="1">
        <v>41924.814918981479</v>
      </c>
      <c r="H351" s="2">
        <v>41956</v>
      </c>
      <c r="I351" s="2">
        <v>41958</v>
      </c>
      <c r="J351" s="3">
        <v>2</v>
      </c>
      <c r="K351" s="3">
        <v>4</v>
      </c>
      <c r="L351">
        <f>טבלה1[[#This Row],[ds_checkout]]-טבלה1[[#This Row],[ds_checkin]]</f>
        <v>2</v>
      </c>
      <c r="M351">
        <f>IF(ISBLANK(טבלה1[[#This Row],[ts_reply_at]]), "", (טבלה1[[#This Row],[ts_reply_at]] - טבלה1[[#This Row],[ts_contact_at]]) * 24)</f>
        <v>4.1388888785149902E-2</v>
      </c>
      <c r="N351">
        <f>IF(ISBLANK(טבלה1[[#This Row],[ts_reply_at]]), 0, 1)</f>
        <v>1</v>
      </c>
      <c r="O351">
        <f>IF(ISBLANK(טבלה1[[#This Row],[ts_accepted_at]]), 0, 1)</f>
        <v>1</v>
      </c>
      <c r="P351">
        <f>IF(ISBLANK(טבלה1[[#This Row],[ts_booking_at]]), 0, 1)</f>
        <v>0</v>
      </c>
      <c r="Q351">
        <f>IF(ISBLANK(טבלה1[[#This Row],[ds_checkin]]), "", טבלה1[[#This Row],[ds_checkin]] - טבלה1[[#This Row],[ts_contact_at]])</f>
        <v>31.186805555553292</v>
      </c>
      <c r="R351" t="str">
        <f>IF(AND(ISBLANK(טבלה1[[#This Row],[ts_reply_at]]), NOT(ISBLANK(טבלה1[[#This Row],[ts_booking_at]]))), "Error: Booked without Reply", "OK")</f>
        <v>OK</v>
      </c>
      <c r="S351" t="s">
        <v>6029</v>
      </c>
    </row>
    <row r="352" spans="1:19" x14ac:dyDescent="0.25">
      <c r="A352" s="4" t="s">
        <v>694</v>
      </c>
      <c r="B352" s="4" t="s">
        <v>697</v>
      </c>
      <c r="C352" s="4" t="s">
        <v>698</v>
      </c>
      <c r="D352" s="1">
        <v>41924.8125</v>
      </c>
      <c r="E352" s="1">
        <v>41925.863009259258</v>
      </c>
      <c r="H352" s="2">
        <v>41956</v>
      </c>
      <c r="I352" s="2">
        <v>41958</v>
      </c>
      <c r="J352" s="3">
        <v>2</v>
      </c>
      <c r="K352" s="3">
        <v>3</v>
      </c>
      <c r="L352">
        <f>טבלה1[[#This Row],[ds_checkout]]-טבלה1[[#This Row],[ds_checkin]]</f>
        <v>2</v>
      </c>
      <c r="M352">
        <f>IF(ISBLANK(טבלה1[[#This Row],[ts_reply_at]]), "", (טבלה1[[#This Row],[ts_reply_at]] - טבלה1[[#This Row],[ts_contact_at]]) * 24)</f>
        <v>25.212222222180571</v>
      </c>
      <c r="N352">
        <f>IF(ISBLANK(טבלה1[[#This Row],[ts_reply_at]]), 0, 1)</f>
        <v>1</v>
      </c>
      <c r="O352">
        <f>IF(ISBLANK(טבלה1[[#This Row],[ts_accepted_at]]), 0, 1)</f>
        <v>0</v>
      </c>
      <c r="P352">
        <f>IF(ISBLANK(טבלה1[[#This Row],[ts_booking_at]]), 0, 1)</f>
        <v>0</v>
      </c>
      <c r="Q352">
        <f>IF(ISBLANK(טבלה1[[#This Row],[ds_checkin]]), "", טבלה1[[#This Row],[ds_checkin]] - טבלה1[[#This Row],[ts_contact_at]])</f>
        <v>31.1875</v>
      </c>
      <c r="R352" t="str">
        <f>IF(AND(ISBLANK(טבלה1[[#This Row],[ts_reply_at]]), NOT(ISBLANK(טבלה1[[#This Row],[ts_booking_at]]))), "Error: Booked without Reply", "OK")</f>
        <v>OK</v>
      </c>
      <c r="S352" t="s">
        <v>6029</v>
      </c>
    </row>
    <row r="353" spans="1:19" x14ac:dyDescent="0.25">
      <c r="A353" s="4" t="s">
        <v>699</v>
      </c>
      <c r="B353" s="4" t="s">
        <v>700</v>
      </c>
      <c r="C353" s="4" t="s">
        <v>701</v>
      </c>
      <c r="D353" s="1">
        <v>41913.310416666667</v>
      </c>
      <c r="E353" s="1">
        <v>41913.420312499999</v>
      </c>
      <c r="H353" s="2">
        <v>41923</v>
      </c>
      <c r="I353" s="2">
        <v>41953</v>
      </c>
      <c r="J353" s="3">
        <v>1</v>
      </c>
      <c r="K353" s="3">
        <v>2</v>
      </c>
      <c r="L353">
        <f>טבלה1[[#This Row],[ds_checkout]]-טבלה1[[#This Row],[ds_checkin]]</f>
        <v>30</v>
      </c>
      <c r="M353">
        <f>IF(ISBLANK(טבלה1[[#This Row],[ts_reply_at]]), "", (טבלה1[[#This Row],[ts_reply_at]] - טבלה1[[#This Row],[ts_contact_at]]) * 24)</f>
        <v>2.6374999999534339</v>
      </c>
      <c r="N353">
        <f>IF(ISBLANK(טבלה1[[#This Row],[ts_reply_at]]), 0, 1)</f>
        <v>1</v>
      </c>
      <c r="O353">
        <f>IF(ISBLANK(טבלה1[[#This Row],[ts_accepted_at]]), 0, 1)</f>
        <v>0</v>
      </c>
      <c r="P353">
        <f>IF(ISBLANK(טבלה1[[#This Row],[ts_booking_at]]), 0, 1)</f>
        <v>0</v>
      </c>
      <c r="Q353">
        <f>IF(ISBLANK(טבלה1[[#This Row],[ds_checkin]]), "", טבלה1[[#This Row],[ds_checkin]] - טבלה1[[#This Row],[ts_contact_at]])</f>
        <v>9.6895833333328483</v>
      </c>
      <c r="R353" t="str">
        <f>IF(AND(ISBLANK(טבלה1[[#This Row],[ts_reply_at]]), NOT(ISBLANK(טבלה1[[#This Row],[ts_booking_at]]))), "Error: Booked without Reply", "OK")</f>
        <v>OK</v>
      </c>
      <c r="S353" t="s">
        <v>6039</v>
      </c>
    </row>
    <row r="354" spans="1:19" x14ac:dyDescent="0.25">
      <c r="A354" s="4" t="s">
        <v>702</v>
      </c>
      <c r="B354" s="4" t="s">
        <v>18</v>
      </c>
      <c r="C354" s="4" t="s">
        <v>703</v>
      </c>
      <c r="D354" s="1">
        <v>41938.703472222223</v>
      </c>
      <c r="E354" s="1">
        <v>41939.517881944441</v>
      </c>
      <c r="H354" s="2">
        <v>41972</v>
      </c>
      <c r="I354" s="2">
        <v>41977</v>
      </c>
      <c r="J354" s="3">
        <v>4</v>
      </c>
      <c r="K354" s="3">
        <v>2</v>
      </c>
      <c r="L354">
        <f>טבלה1[[#This Row],[ds_checkout]]-טבלה1[[#This Row],[ds_checkin]]</f>
        <v>5</v>
      </c>
      <c r="M354">
        <f>IF(ISBLANK(טבלה1[[#This Row],[ts_reply_at]]), "", (טבלה1[[#This Row],[ts_reply_at]] - טבלה1[[#This Row],[ts_contact_at]]) * 24)</f>
        <v>19.545833333220799</v>
      </c>
      <c r="N354">
        <f>IF(ISBLANK(טבלה1[[#This Row],[ts_reply_at]]), 0, 1)</f>
        <v>1</v>
      </c>
      <c r="O354">
        <f>IF(ISBLANK(טבלה1[[#This Row],[ts_accepted_at]]), 0, 1)</f>
        <v>0</v>
      </c>
      <c r="P354">
        <f>IF(ISBLANK(טבלה1[[#This Row],[ts_booking_at]]), 0, 1)</f>
        <v>0</v>
      </c>
      <c r="Q354">
        <f>IF(ISBLANK(טבלה1[[#This Row],[ds_checkin]]), "", טבלה1[[#This Row],[ds_checkin]] - טבלה1[[#This Row],[ts_contact_at]])</f>
        <v>33.296527777776646</v>
      </c>
      <c r="R354" t="str">
        <f>IF(AND(ISBLANK(טבלה1[[#This Row],[ts_reply_at]]), NOT(ISBLANK(טבלה1[[#This Row],[ts_booking_at]]))), "Error: Booked without Reply", "OK")</f>
        <v>OK</v>
      </c>
      <c r="S354" t="s">
        <v>6040</v>
      </c>
    </row>
    <row r="355" spans="1:19" x14ac:dyDescent="0.25">
      <c r="A355" s="4" t="s">
        <v>704</v>
      </c>
      <c r="B355" s="4" t="s">
        <v>323</v>
      </c>
      <c r="C355" s="4" t="s">
        <v>324</v>
      </c>
      <c r="D355" s="1">
        <v>41918.504166666666</v>
      </c>
      <c r="E355" s="1">
        <v>41918.528263888889</v>
      </c>
      <c r="F355" s="1">
        <v>41918.791805555556</v>
      </c>
      <c r="G355" s="1">
        <v>41918.806122685186</v>
      </c>
      <c r="H355" s="2">
        <v>41949</v>
      </c>
      <c r="I355" s="2">
        <v>41952</v>
      </c>
      <c r="J355" s="3">
        <v>2</v>
      </c>
      <c r="K355" s="3">
        <v>14</v>
      </c>
      <c r="L355">
        <f>טבלה1[[#This Row],[ds_checkout]]-טבלה1[[#This Row],[ds_checkin]]</f>
        <v>3</v>
      </c>
      <c r="M355">
        <f>IF(ISBLANK(טבלה1[[#This Row],[ts_reply_at]]), "", (טבלה1[[#This Row],[ts_reply_at]] - טבלה1[[#This Row],[ts_contact_at]]) * 24)</f>
        <v>0.57833333336748183</v>
      </c>
      <c r="N355">
        <f>IF(ISBLANK(טבלה1[[#This Row],[ts_reply_at]]), 0, 1)</f>
        <v>1</v>
      </c>
      <c r="O355">
        <f>IF(ISBLANK(טבלה1[[#This Row],[ts_accepted_at]]), 0, 1)</f>
        <v>1</v>
      </c>
      <c r="P355">
        <f>IF(ISBLANK(טבלה1[[#This Row],[ts_booking_at]]), 0, 1)</f>
        <v>1</v>
      </c>
      <c r="Q355">
        <f>IF(ISBLANK(טבלה1[[#This Row],[ds_checkin]]), "", טבלה1[[#This Row],[ds_checkin]] - טבלה1[[#This Row],[ts_contact_at]])</f>
        <v>30.495833333334303</v>
      </c>
      <c r="R355" t="str">
        <f>IF(AND(ISBLANK(טבלה1[[#This Row],[ts_reply_at]]), NOT(ISBLANK(טבלה1[[#This Row],[ts_booking_at]]))), "Error: Booked without Reply", "OK")</f>
        <v>OK</v>
      </c>
      <c r="S355" t="s">
        <v>6017</v>
      </c>
    </row>
    <row r="356" spans="1:19" x14ac:dyDescent="0.25">
      <c r="A356" s="4" t="s">
        <v>705</v>
      </c>
      <c r="B356" s="4" t="s">
        <v>127</v>
      </c>
      <c r="C356" s="4" t="s">
        <v>128</v>
      </c>
      <c r="D356" s="1">
        <v>41928.834722222222</v>
      </c>
      <c r="E356" s="1">
        <v>41928.909120370372</v>
      </c>
      <c r="F356" s="1">
        <v>41928.909120370372</v>
      </c>
      <c r="G356" s="1">
        <v>41928.909120370372</v>
      </c>
      <c r="H356" s="2">
        <v>41945</v>
      </c>
      <c r="I356" s="2">
        <v>41948</v>
      </c>
      <c r="J356" s="3">
        <v>2</v>
      </c>
      <c r="K356" s="3">
        <v>13</v>
      </c>
      <c r="L356">
        <f>טבלה1[[#This Row],[ds_checkout]]-טבלה1[[#This Row],[ds_checkin]]</f>
        <v>3</v>
      </c>
      <c r="M356">
        <f>IF(ISBLANK(טבלה1[[#This Row],[ts_reply_at]]), "", (טבלה1[[#This Row],[ts_reply_at]] - טבלה1[[#This Row],[ts_contact_at]]) * 24)</f>
        <v>1.7855555556016043</v>
      </c>
      <c r="N356">
        <f>IF(ISBLANK(טבלה1[[#This Row],[ts_reply_at]]), 0, 1)</f>
        <v>1</v>
      </c>
      <c r="O356">
        <f>IF(ISBLANK(טבלה1[[#This Row],[ts_accepted_at]]), 0, 1)</f>
        <v>1</v>
      </c>
      <c r="P356">
        <f>IF(ISBLANK(טבלה1[[#This Row],[ts_booking_at]]), 0, 1)</f>
        <v>1</v>
      </c>
      <c r="Q356">
        <f>IF(ISBLANK(טבלה1[[#This Row],[ds_checkin]]), "", טבלה1[[#This Row],[ds_checkin]] - טבלה1[[#This Row],[ts_contact_at]])</f>
        <v>16.165277777778101</v>
      </c>
      <c r="R356" t="str">
        <f>IF(AND(ISBLANK(טבלה1[[#This Row],[ts_reply_at]]), NOT(ISBLANK(טבלה1[[#This Row],[ts_booking_at]]))), "Error: Booked without Reply", "OK")</f>
        <v>OK</v>
      </c>
      <c r="S356" t="s">
        <v>6020</v>
      </c>
    </row>
    <row r="357" spans="1:19" x14ac:dyDescent="0.25">
      <c r="A357" s="4" t="s">
        <v>706</v>
      </c>
      <c r="B357" s="4" t="s">
        <v>707</v>
      </c>
      <c r="C357" s="4" t="s">
        <v>708</v>
      </c>
      <c r="D357" s="1">
        <v>41924.899305555555</v>
      </c>
      <c r="E357" s="1">
        <v>41924.921122685184</v>
      </c>
      <c r="F357" s="1">
        <v>41925.38690972222</v>
      </c>
      <c r="G357" s="1">
        <v>41925.38690972222</v>
      </c>
      <c r="H357" s="2">
        <v>41978</v>
      </c>
      <c r="I357" s="2">
        <v>41980</v>
      </c>
      <c r="J357" s="3">
        <v>2</v>
      </c>
      <c r="K357" s="3">
        <v>13</v>
      </c>
      <c r="L357">
        <f>טבלה1[[#This Row],[ds_checkout]]-טבלה1[[#This Row],[ds_checkin]]</f>
        <v>2</v>
      </c>
      <c r="M357">
        <f>IF(ISBLANK(טבלה1[[#This Row],[ts_reply_at]]), "", (טבלה1[[#This Row],[ts_reply_at]] - טבלה1[[#This Row],[ts_contact_at]]) * 24)</f>
        <v>0.52361111110076308</v>
      </c>
      <c r="N357">
        <f>IF(ISBLANK(טבלה1[[#This Row],[ts_reply_at]]), 0, 1)</f>
        <v>1</v>
      </c>
      <c r="O357">
        <f>IF(ISBLANK(טבלה1[[#This Row],[ts_accepted_at]]), 0, 1)</f>
        <v>1</v>
      </c>
      <c r="P357">
        <f>IF(ISBLANK(טבלה1[[#This Row],[ts_booking_at]]), 0, 1)</f>
        <v>1</v>
      </c>
      <c r="Q357">
        <f>IF(ISBLANK(טבלה1[[#This Row],[ds_checkin]]), "", טבלה1[[#This Row],[ds_checkin]] - טבלה1[[#This Row],[ts_contact_at]])</f>
        <v>53.100694444445253</v>
      </c>
      <c r="R357" t="str">
        <f>IF(AND(ISBLANK(טבלה1[[#This Row],[ts_reply_at]]), NOT(ISBLANK(טבלה1[[#This Row],[ts_booking_at]]))), "Error: Booked without Reply", "OK")</f>
        <v>OK</v>
      </c>
      <c r="S357" t="s">
        <v>6026</v>
      </c>
    </row>
    <row r="358" spans="1:19" x14ac:dyDescent="0.25">
      <c r="A358" s="4" t="s">
        <v>709</v>
      </c>
      <c r="B358" s="4" t="s">
        <v>710</v>
      </c>
      <c r="C358" s="4" t="s">
        <v>711</v>
      </c>
      <c r="D358" s="1">
        <v>41931.654861111114</v>
      </c>
      <c r="E358" s="1">
        <v>41931.94703703704</v>
      </c>
      <c r="H358" s="2">
        <v>41956</v>
      </c>
      <c r="I358" s="2">
        <v>41959</v>
      </c>
      <c r="J358" s="3">
        <v>3</v>
      </c>
      <c r="K358" s="3">
        <v>2</v>
      </c>
      <c r="L358">
        <f>טבלה1[[#This Row],[ds_checkout]]-טבלה1[[#This Row],[ds_checkin]]</f>
        <v>3</v>
      </c>
      <c r="M358">
        <f>IF(ISBLANK(טבלה1[[#This Row],[ts_reply_at]]), "", (טבלה1[[#This Row],[ts_reply_at]] - טבלה1[[#This Row],[ts_contact_at]]) * 24)</f>
        <v>7.0122222222271375</v>
      </c>
      <c r="N358">
        <f>IF(ISBLANK(טבלה1[[#This Row],[ts_reply_at]]), 0, 1)</f>
        <v>1</v>
      </c>
      <c r="O358">
        <f>IF(ISBLANK(טבלה1[[#This Row],[ts_accepted_at]]), 0, 1)</f>
        <v>0</v>
      </c>
      <c r="P358">
        <f>IF(ISBLANK(טבלה1[[#This Row],[ts_booking_at]]), 0, 1)</f>
        <v>0</v>
      </c>
      <c r="Q358">
        <f>IF(ISBLANK(טבלה1[[#This Row],[ds_checkin]]), "", טבלה1[[#This Row],[ds_checkin]] - טבלה1[[#This Row],[ts_contact_at]])</f>
        <v>24.34513888888614</v>
      </c>
      <c r="R358" t="str">
        <f>IF(AND(ISBLANK(טבלה1[[#This Row],[ts_reply_at]]), NOT(ISBLANK(טבלה1[[#This Row],[ts_booking_at]]))), "Error: Booked without Reply", "OK")</f>
        <v>OK</v>
      </c>
      <c r="S358" t="s">
        <v>6020</v>
      </c>
    </row>
    <row r="359" spans="1:19" x14ac:dyDescent="0.25">
      <c r="A359" s="4" t="s">
        <v>709</v>
      </c>
      <c r="B359" s="4" t="s">
        <v>712</v>
      </c>
      <c r="C359" s="4" t="s">
        <v>713</v>
      </c>
      <c r="D359" s="1">
        <v>41930.623611111114</v>
      </c>
      <c r="E359" s="1">
        <v>41930.661770833336</v>
      </c>
      <c r="F359" s="1">
        <v>41930.661770833336</v>
      </c>
      <c r="H359" s="2">
        <v>41956</v>
      </c>
      <c r="I359" s="2">
        <v>41959</v>
      </c>
      <c r="J359" s="3">
        <v>3</v>
      </c>
      <c r="K359" s="3">
        <v>4</v>
      </c>
      <c r="L359">
        <f>טבלה1[[#This Row],[ds_checkout]]-טבלה1[[#This Row],[ds_checkin]]</f>
        <v>3</v>
      </c>
      <c r="M359">
        <f>IF(ISBLANK(טבלה1[[#This Row],[ts_reply_at]]), "", (טבלה1[[#This Row],[ts_reply_at]] - טבלה1[[#This Row],[ts_contact_at]]) * 24)</f>
        <v>0.91583333333255723</v>
      </c>
      <c r="N359">
        <f>IF(ISBLANK(טבלה1[[#This Row],[ts_reply_at]]), 0, 1)</f>
        <v>1</v>
      </c>
      <c r="O359">
        <f>IF(ISBLANK(טבלה1[[#This Row],[ts_accepted_at]]), 0, 1)</f>
        <v>1</v>
      </c>
      <c r="P359">
        <f>IF(ISBLANK(טבלה1[[#This Row],[ts_booking_at]]), 0, 1)</f>
        <v>0</v>
      </c>
      <c r="Q359">
        <f>IF(ISBLANK(טבלה1[[#This Row],[ds_checkin]]), "", טבלה1[[#This Row],[ds_checkin]] - טבלה1[[#This Row],[ts_contact_at]])</f>
        <v>25.37638888888614</v>
      </c>
      <c r="R359" t="str">
        <f>IF(AND(ISBLANK(טבלה1[[#This Row],[ts_reply_at]]), NOT(ISBLANK(טבלה1[[#This Row],[ts_booking_at]]))), "Error: Booked without Reply", "OK")</f>
        <v>OK</v>
      </c>
      <c r="S359" t="s">
        <v>6020</v>
      </c>
    </row>
    <row r="360" spans="1:19" x14ac:dyDescent="0.25">
      <c r="A360" s="4" t="s">
        <v>709</v>
      </c>
      <c r="B360" s="4" t="s">
        <v>444</v>
      </c>
      <c r="C360" s="4" t="s">
        <v>714</v>
      </c>
      <c r="D360" s="1">
        <v>41928.48541666667</v>
      </c>
      <c r="E360" s="1">
        <v>41928.500439814816</v>
      </c>
      <c r="H360" s="2">
        <v>41956</v>
      </c>
      <c r="I360" s="2">
        <v>41959</v>
      </c>
      <c r="J360" s="3">
        <v>3</v>
      </c>
      <c r="K360" s="3">
        <v>3</v>
      </c>
      <c r="L360">
        <f>טבלה1[[#This Row],[ds_checkout]]-טבלה1[[#This Row],[ds_checkin]]</f>
        <v>3</v>
      </c>
      <c r="M360">
        <f>IF(ISBLANK(טבלה1[[#This Row],[ts_reply_at]]), "", (טבלה1[[#This Row],[ts_reply_at]] - טבלה1[[#This Row],[ts_contact_at]]) * 24)</f>
        <v>0.36055555549683049</v>
      </c>
      <c r="N360">
        <f>IF(ISBLANK(טבלה1[[#This Row],[ts_reply_at]]), 0, 1)</f>
        <v>1</v>
      </c>
      <c r="O360">
        <f>IF(ISBLANK(טבלה1[[#This Row],[ts_accepted_at]]), 0, 1)</f>
        <v>0</v>
      </c>
      <c r="P360">
        <f>IF(ISBLANK(טבלה1[[#This Row],[ts_booking_at]]), 0, 1)</f>
        <v>0</v>
      </c>
      <c r="Q360">
        <f>IF(ISBLANK(טבלה1[[#This Row],[ds_checkin]]), "", טבלה1[[#This Row],[ds_checkin]] - טבלה1[[#This Row],[ts_contact_at]])</f>
        <v>27.514583333329938</v>
      </c>
      <c r="R360" t="str">
        <f>IF(AND(ISBLANK(טבלה1[[#This Row],[ts_reply_at]]), NOT(ISBLANK(טבלה1[[#This Row],[ts_booking_at]]))), "Error: Booked without Reply", "OK")</f>
        <v>OK</v>
      </c>
      <c r="S360" t="s">
        <v>6020</v>
      </c>
    </row>
    <row r="361" spans="1:19" x14ac:dyDescent="0.25">
      <c r="A361" s="4" t="s">
        <v>709</v>
      </c>
      <c r="B361" s="4" t="s">
        <v>18</v>
      </c>
      <c r="C361" s="4" t="s">
        <v>620</v>
      </c>
      <c r="D361" s="1">
        <v>41928.48541666667</v>
      </c>
      <c r="H361" s="2">
        <v>41956</v>
      </c>
      <c r="I361" s="2">
        <v>41959</v>
      </c>
      <c r="J361" s="3">
        <v>3</v>
      </c>
      <c r="K361" s="3">
        <v>1</v>
      </c>
      <c r="L361">
        <f>טבלה1[[#This Row],[ds_checkout]]-טבלה1[[#This Row],[ds_checkin]]</f>
        <v>3</v>
      </c>
      <c r="M361" t="str">
        <f>IF(ISBLANK(טבלה1[[#This Row],[ts_reply_at]]), "", (טבלה1[[#This Row],[ts_reply_at]] - טבלה1[[#This Row],[ts_contact_at]]) * 24)</f>
        <v/>
      </c>
      <c r="N361">
        <f>IF(ISBLANK(טבלה1[[#This Row],[ts_reply_at]]), 0, 1)</f>
        <v>0</v>
      </c>
      <c r="O361">
        <f>IF(ISBLANK(טבלה1[[#This Row],[ts_accepted_at]]), 0, 1)</f>
        <v>0</v>
      </c>
      <c r="P361">
        <f>IF(ISBLANK(טבלה1[[#This Row],[ts_booking_at]]), 0, 1)</f>
        <v>0</v>
      </c>
      <c r="Q361">
        <f>IF(ISBLANK(טבלה1[[#This Row],[ds_checkin]]), "", טבלה1[[#This Row],[ds_checkin]] - טבלה1[[#This Row],[ts_contact_at]])</f>
        <v>27.514583333329938</v>
      </c>
      <c r="R361" t="str">
        <f>IF(AND(ISBLANK(טבלה1[[#This Row],[ts_reply_at]]), NOT(ISBLANK(טבלה1[[#This Row],[ts_booking_at]]))), "Error: Booked without Reply", "OK")</f>
        <v>OK</v>
      </c>
      <c r="S361" t="s">
        <v>6020</v>
      </c>
    </row>
    <row r="362" spans="1:19" x14ac:dyDescent="0.25">
      <c r="A362" s="4" t="s">
        <v>709</v>
      </c>
      <c r="B362" s="4" t="s">
        <v>18</v>
      </c>
      <c r="C362" s="4" t="s">
        <v>675</v>
      </c>
      <c r="D362" s="1">
        <v>41928.487500000003</v>
      </c>
      <c r="E362" s="1">
        <v>41928.536099537036</v>
      </c>
      <c r="F362" s="1">
        <v>41928.548298611109</v>
      </c>
      <c r="H362" s="2">
        <v>41956</v>
      </c>
      <c r="I362" s="2">
        <v>41959</v>
      </c>
      <c r="J362" s="3">
        <v>3</v>
      </c>
      <c r="K362" s="3">
        <v>10</v>
      </c>
      <c r="L362">
        <f>טבלה1[[#This Row],[ds_checkout]]-טבלה1[[#This Row],[ds_checkin]]</f>
        <v>3</v>
      </c>
      <c r="M362">
        <f>IF(ISBLANK(טבלה1[[#This Row],[ts_reply_at]]), "", (טבלה1[[#This Row],[ts_reply_at]] - טבלה1[[#This Row],[ts_contact_at]]) * 24)</f>
        <v>1.1663888887851499</v>
      </c>
      <c r="N362">
        <f>IF(ISBLANK(טבלה1[[#This Row],[ts_reply_at]]), 0, 1)</f>
        <v>1</v>
      </c>
      <c r="O362">
        <f>IF(ISBLANK(טבלה1[[#This Row],[ts_accepted_at]]), 0, 1)</f>
        <v>1</v>
      </c>
      <c r="P362">
        <f>IF(ISBLANK(טבלה1[[#This Row],[ts_booking_at]]), 0, 1)</f>
        <v>0</v>
      </c>
      <c r="Q362">
        <f>IF(ISBLANK(טבלה1[[#This Row],[ds_checkin]]), "", טבלה1[[#This Row],[ds_checkin]] - טבלה1[[#This Row],[ts_contact_at]])</f>
        <v>27.51249999999709</v>
      </c>
      <c r="R362" t="str">
        <f>IF(AND(ISBLANK(טבלה1[[#This Row],[ts_reply_at]]), NOT(ISBLANK(טבלה1[[#This Row],[ts_booking_at]]))), "Error: Booked without Reply", "OK")</f>
        <v>OK</v>
      </c>
      <c r="S362" t="s">
        <v>6020</v>
      </c>
    </row>
    <row r="363" spans="1:19" x14ac:dyDescent="0.25">
      <c r="A363" s="4" t="s">
        <v>709</v>
      </c>
      <c r="B363" s="4" t="s">
        <v>478</v>
      </c>
      <c r="C363" s="4" t="s">
        <v>715</v>
      </c>
      <c r="D363" s="1">
        <v>41930.626388888886</v>
      </c>
      <c r="E363" s="1">
        <v>41930.651631944442</v>
      </c>
      <c r="F363" s="1">
        <v>41930.652453703704</v>
      </c>
      <c r="G363" s="1">
        <v>41932.483564814815</v>
      </c>
      <c r="H363" s="2">
        <v>41956</v>
      </c>
      <c r="I363" s="2">
        <v>41959</v>
      </c>
      <c r="J363" s="3">
        <v>3</v>
      </c>
      <c r="K363" s="3">
        <v>26</v>
      </c>
      <c r="L363">
        <f>טבלה1[[#This Row],[ds_checkout]]-טבלה1[[#This Row],[ds_checkin]]</f>
        <v>3</v>
      </c>
      <c r="M363">
        <f>IF(ISBLANK(טבלה1[[#This Row],[ts_reply_at]]), "", (טבלה1[[#This Row],[ts_reply_at]] - טבלה1[[#This Row],[ts_contact_at]]) * 24)</f>
        <v>0.60583333333488554</v>
      </c>
      <c r="N363">
        <f>IF(ISBLANK(טבלה1[[#This Row],[ts_reply_at]]), 0, 1)</f>
        <v>1</v>
      </c>
      <c r="O363">
        <f>IF(ISBLANK(טבלה1[[#This Row],[ts_accepted_at]]), 0, 1)</f>
        <v>1</v>
      </c>
      <c r="P363">
        <f>IF(ISBLANK(טבלה1[[#This Row],[ts_booking_at]]), 0, 1)</f>
        <v>1</v>
      </c>
      <c r="Q363">
        <f>IF(ISBLANK(טבלה1[[#This Row],[ds_checkin]]), "", טבלה1[[#This Row],[ds_checkin]] - טבלה1[[#This Row],[ts_contact_at]])</f>
        <v>25.37361111111386</v>
      </c>
      <c r="R363" t="str">
        <f>IF(AND(ISBLANK(טבלה1[[#This Row],[ts_reply_at]]), NOT(ISBLANK(טבלה1[[#This Row],[ts_booking_at]]))), "Error: Booked without Reply", "OK")</f>
        <v>OK</v>
      </c>
      <c r="S363" t="s">
        <v>6020</v>
      </c>
    </row>
    <row r="364" spans="1:19" x14ac:dyDescent="0.25">
      <c r="A364" s="4" t="s">
        <v>709</v>
      </c>
      <c r="B364" s="4" t="s">
        <v>328</v>
      </c>
      <c r="C364" s="4" t="s">
        <v>532</v>
      </c>
      <c r="D364" s="1">
        <v>41930.629861111112</v>
      </c>
      <c r="H364" s="2">
        <v>41956</v>
      </c>
      <c r="I364" s="2">
        <v>41959</v>
      </c>
      <c r="J364" s="3">
        <v>3</v>
      </c>
      <c r="K364" s="3">
        <v>1</v>
      </c>
      <c r="L364">
        <f>טבלה1[[#This Row],[ds_checkout]]-טבלה1[[#This Row],[ds_checkin]]</f>
        <v>3</v>
      </c>
      <c r="M364" t="str">
        <f>IF(ISBLANK(טבלה1[[#This Row],[ts_reply_at]]), "", (טבלה1[[#This Row],[ts_reply_at]] - טבלה1[[#This Row],[ts_contact_at]]) * 24)</f>
        <v/>
      </c>
      <c r="N364">
        <f>IF(ISBLANK(טבלה1[[#This Row],[ts_reply_at]]), 0, 1)</f>
        <v>0</v>
      </c>
      <c r="O364">
        <f>IF(ISBLANK(טבלה1[[#This Row],[ts_accepted_at]]), 0, 1)</f>
        <v>0</v>
      </c>
      <c r="P364">
        <f>IF(ISBLANK(טבלה1[[#This Row],[ts_booking_at]]), 0, 1)</f>
        <v>0</v>
      </c>
      <c r="Q364">
        <f>IF(ISBLANK(טבלה1[[#This Row],[ds_checkin]]), "", טבלה1[[#This Row],[ds_checkin]] - טבלה1[[#This Row],[ts_contact_at]])</f>
        <v>25.370138888887595</v>
      </c>
      <c r="R364" t="str">
        <f>IF(AND(ISBLANK(טבלה1[[#This Row],[ts_reply_at]]), NOT(ISBLANK(טבלה1[[#This Row],[ts_booking_at]]))), "Error: Booked without Reply", "OK")</f>
        <v>OK</v>
      </c>
      <c r="S364" t="s">
        <v>6020</v>
      </c>
    </row>
    <row r="365" spans="1:19" x14ac:dyDescent="0.25">
      <c r="A365" s="4" t="s">
        <v>716</v>
      </c>
      <c r="B365" s="4" t="s">
        <v>717</v>
      </c>
      <c r="C365" s="4" t="s">
        <v>718</v>
      </c>
      <c r="D365" s="1">
        <v>41915.586805555555</v>
      </c>
      <c r="E365" s="1">
        <v>41917.615995370368</v>
      </c>
      <c r="H365" s="2">
        <v>41917</v>
      </c>
      <c r="I365" s="2">
        <v>41918</v>
      </c>
      <c r="J365" s="3">
        <v>2</v>
      </c>
      <c r="K365" s="3">
        <v>2</v>
      </c>
      <c r="L365">
        <f>טבלה1[[#This Row],[ds_checkout]]-טבלה1[[#This Row],[ds_checkin]]</f>
        <v>1</v>
      </c>
      <c r="M365">
        <f>IF(ISBLANK(טבלה1[[#This Row],[ts_reply_at]]), "", (טבלה1[[#This Row],[ts_reply_at]] - טבלה1[[#This Row],[ts_contact_at]]) * 24)</f>
        <v>48.700555555522442</v>
      </c>
      <c r="N365">
        <f>IF(ISBLANK(טבלה1[[#This Row],[ts_reply_at]]), 0, 1)</f>
        <v>1</v>
      </c>
      <c r="O365">
        <f>IF(ISBLANK(טבלה1[[#This Row],[ts_accepted_at]]), 0, 1)</f>
        <v>0</v>
      </c>
      <c r="P365">
        <f>IF(ISBLANK(טבלה1[[#This Row],[ts_booking_at]]), 0, 1)</f>
        <v>0</v>
      </c>
      <c r="Q365">
        <f>IF(ISBLANK(טבלה1[[#This Row],[ds_checkin]]), "", טבלה1[[#This Row],[ds_checkin]] - טבלה1[[#This Row],[ts_contact_at]])</f>
        <v>1.4131944444452529</v>
      </c>
      <c r="R365" t="str">
        <f>IF(AND(ISBLANK(טבלה1[[#This Row],[ts_reply_at]]), NOT(ISBLANK(טבלה1[[#This Row],[ts_booking_at]]))), "Error: Booked without Reply", "OK")</f>
        <v>OK</v>
      </c>
      <c r="S365" t="s">
        <v>6022</v>
      </c>
    </row>
    <row r="366" spans="1:19" x14ac:dyDescent="0.25">
      <c r="A366" s="4" t="s">
        <v>716</v>
      </c>
      <c r="B366" s="4" t="s">
        <v>388</v>
      </c>
      <c r="C366" s="4" t="s">
        <v>389</v>
      </c>
      <c r="D366" s="1">
        <v>41915.441666666666</v>
      </c>
      <c r="E366" s="1">
        <v>41916.417511574073</v>
      </c>
      <c r="H366" s="2">
        <v>41917</v>
      </c>
      <c r="I366" s="2">
        <v>41918</v>
      </c>
      <c r="J366" s="3">
        <v>2</v>
      </c>
      <c r="K366" s="3">
        <v>2</v>
      </c>
      <c r="L366">
        <f>טבלה1[[#This Row],[ds_checkout]]-טבלה1[[#This Row],[ds_checkin]]</f>
        <v>1</v>
      </c>
      <c r="M366">
        <f>IF(ISBLANK(טבלה1[[#This Row],[ts_reply_at]]), "", (טבלה1[[#This Row],[ts_reply_at]] - טבלה1[[#This Row],[ts_contact_at]]) * 24)</f>
        <v>23.420277777768206</v>
      </c>
      <c r="N366">
        <f>IF(ISBLANK(טבלה1[[#This Row],[ts_reply_at]]), 0, 1)</f>
        <v>1</v>
      </c>
      <c r="O366">
        <f>IF(ISBLANK(טבלה1[[#This Row],[ts_accepted_at]]), 0, 1)</f>
        <v>0</v>
      </c>
      <c r="P366">
        <f>IF(ISBLANK(טבלה1[[#This Row],[ts_booking_at]]), 0, 1)</f>
        <v>0</v>
      </c>
      <c r="Q366">
        <f>IF(ISBLANK(טבלה1[[#This Row],[ds_checkin]]), "", טבלה1[[#This Row],[ds_checkin]] - טבלה1[[#This Row],[ts_contact_at]])</f>
        <v>1.5583333333343035</v>
      </c>
      <c r="R366" t="str">
        <f>IF(AND(ISBLANK(טבלה1[[#This Row],[ts_reply_at]]), NOT(ISBLANK(טבלה1[[#This Row],[ts_booking_at]]))), "Error: Booked without Reply", "OK")</f>
        <v>OK</v>
      </c>
      <c r="S366" t="s">
        <v>6022</v>
      </c>
    </row>
    <row r="367" spans="1:19" x14ac:dyDescent="0.25">
      <c r="A367" s="4" t="s">
        <v>716</v>
      </c>
      <c r="B367" s="4" t="s">
        <v>378</v>
      </c>
      <c r="C367" s="4" t="s">
        <v>379</v>
      </c>
      <c r="D367" s="1">
        <v>41916.479861111111</v>
      </c>
      <c r="E367" s="1">
        <v>41916.587280092594</v>
      </c>
      <c r="F367" s="1">
        <v>41916.756296296298</v>
      </c>
      <c r="G367" s="1">
        <v>41916.756296296298</v>
      </c>
      <c r="H367" s="2">
        <v>41917</v>
      </c>
      <c r="I367" s="2">
        <v>41918</v>
      </c>
      <c r="J367" s="3">
        <v>2</v>
      </c>
      <c r="K367" s="3">
        <v>12</v>
      </c>
      <c r="L367">
        <f>טבלה1[[#This Row],[ds_checkout]]-טבלה1[[#This Row],[ds_checkin]]</f>
        <v>1</v>
      </c>
      <c r="M367">
        <f>IF(ISBLANK(טבלה1[[#This Row],[ts_reply_at]]), "", (טבלה1[[#This Row],[ts_reply_at]] - טבלה1[[#This Row],[ts_contact_at]]) * 24)</f>
        <v>2.5780555555829778</v>
      </c>
      <c r="N367">
        <f>IF(ISBLANK(טבלה1[[#This Row],[ts_reply_at]]), 0, 1)</f>
        <v>1</v>
      </c>
      <c r="O367">
        <f>IF(ISBLANK(טבלה1[[#This Row],[ts_accepted_at]]), 0, 1)</f>
        <v>1</v>
      </c>
      <c r="P367">
        <f>IF(ISBLANK(טבלה1[[#This Row],[ts_booking_at]]), 0, 1)</f>
        <v>1</v>
      </c>
      <c r="Q367">
        <f>IF(ISBLANK(טבלה1[[#This Row],[ds_checkin]]), "", טבלה1[[#This Row],[ds_checkin]] - טבלה1[[#This Row],[ts_contact_at]])</f>
        <v>0.52013888888905058</v>
      </c>
      <c r="R367" t="str">
        <f>IF(AND(ISBLANK(טבלה1[[#This Row],[ts_reply_at]]), NOT(ISBLANK(טבלה1[[#This Row],[ts_booking_at]]))), "Error: Booked without Reply", "OK")</f>
        <v>OK</v>
      </c>
      <c r="S367" t="s">
        <v>6022</v>
      </c>
    </row>
    <row r="368" spans="1:19" x14ac:dyDescent="0.25">
      <c r="A368" s="4" t="s">
        <v>716</v>
      </c>
      <c r="B368" s="4" t="s">
        <v>719</v>
      </c>
      <c r="C368" s="4" t="s">
        <v>720</v>
      </c>
      <c r="D368" s="1">
        <v>41916.456944444442</v>
      </c>
      <c r="E368" s="1">
        <v>41916.488229166665</v>
      </c>
      <c r="F368" s="1">
        <v>41916.488333333335</v>
      </c>
      <c r="H368" s="2">
        <v>41917</v>
      </c>
      <c r="I368" s="2">
        <v>41918</v>
      </c>
      <c r="J368" s="3">
        <v>2</v>
      </c>
      <c r="K368" s="3">
        <v>5</v>
      </c>
      <c r="L368">
        <f>טבלה1[[#This Row],[ds_checkout]]-טבלה1[[#This Row],[ds_checkin]]</f>
        <v>1</v>
      </c>
      <c r="M368">
        <f>IF(ISBLANK(טבלה1[[#This Row],[ts_reply_at]]), "", (טבלה1[[#This Row],[ts_reply_at]] - טבלה1[[#This Row],[ts_contact_at]]) * 24)</f>
        <v>0.75083333335351199</v>
      </c>
      <c r="N368">
        <f>IF(ISBLANK(טבלה1[[#This Row],[ts_reply_at]]), 0, 1)</f>
        <v>1</v>
      </c>
      <c r="O368">
        <f>IF(ISBLANK(טבלה1[[#This Row],[ts_accepted_at]]), 0, 1)</f>
        <v>1</v>
      </c>
      <c r="P368">
        <f>IF(ISBLANK(טבלה1[[#This Row],[ts_booking_at]]), 0, 1)</f>
        <v>0</v>
      </c>
      <c r="Q368">
        <f>IF(ISBLANK(טבלה1[[#This Row],[ds_checkin]]), "", טבלה1[[#This Row],[ds_checkin]] - טבלה1[[#This Row],[ts_contact_at]])</f>
        <v>0.5430555555576575</v>
      </c>
      <c r="R368" t="str">
        <f>IF(AND(ISBLANK(טבלה1[[#This Row],[ts_reply_at]]), NOT(ISBLANK(טבלה1[[#This Row],[ts_booking_at]]))), "Error: Booked without Reply", "OK")</f>
        <v>OK</v>
      </c>
      <c r="S368" t="s">
        <v>6022</v>
      </c>
    </row>
    <row r="369" spans="1:19" x14ac:dyDescent="0.25">
      <c r="A369" s="4" t="s">
        <v>716</v>
      </c>
      <c r="B369" s="4" t="s">
        <v>33</v>
      </c>
      <c r="C369" s="4" t="s">
        <v>644</v>
      </c>
      <c r="D369" s="1">
        <v>41915.450694444444</v>
      </c>
      <c r="H369" s="2">
        <v>41917</v>
      </c>
      <c r="I369" s="2">
        <v>41918</v>
      </c>
      <c r="J369" s="3">
        <v>2</v>
      </c>
      <c r="K369" s="3">
        <v>1</v>
      </c>
      <c r="L369">
        <f>טבלה1[[#This Row],[ds_checkout]]-טבלה1[[#This Row],[ds_checkin]]</f>
        <v>1</v>
      </c>
      <c r="M369" t="str">
        <f>IF(ISBLANK(טבלה1[[#This Row],[ts_reply_at]]), "", (טבלה1[[#This Row],[ts_reply_at]] - טבלה1[[#This Row],[ts_contact_at]]) * 24)</f>
        <v/>
      </c>
      <c r="N369">
        <f>IF(ISBLANK(טבלה1[[#This Row],[ts_reply_at]]), 0, 1)</f>
        <v>0</v>
      </c>
      <c r="O369">
        <f>IF(ISBLANK(טבלה1[[#This Row],[ts_accepted_at]]), 0, 1)</f>
        <v>0</v>
      </c>
      <c r="P369">
        <f>IF(ISBLANK(טבלה1[[#This Row],[ts_booking_at]]), 0, 1)</f>
        <v>0</v>
      </c>
      <c r="Q369">
        <f>IF(ISBLANK(טבלה1[[#This Row],[ds_checkin]]), "", טבלה1[[#This Row],[ds_checkin]] - טבלה1[[#This Row],[ts_contact_at]])</f>
        <v>1.5493055555562023</v>
      </c>
      <c r="R369" t="str">
        <f>IF(AND(ISBLANK(טבלה1[[#This Row],[ts_reply_at]]), NOT(ISBLANK(טבלה1[[#This Row],[ts_booking_at]]))), "Error: Booked without Reply", "OK")</f>
        <v>OK</v>
      </c>
      <c r="S369" t="s">
        <v>6022</v>
      </c>
    </row>
    <row r="370" spans="1:19" x14ac:dyDescent="0.25">
      <c r="A370" s="4" t="s">
        <v>721</v>
      </c>
      <c r="B370" s="4" t="s">
        <v>722</v>
      </c>
      <c r="C370" s="4" t="s">
        <v>723</v>
      </c>
      <c r="D370" s="1">
        <v>41918.780555555553</v>
      </c>
      <c r="E370" s="1">
        <v>41919.785196759258</v>
      </c>
      <c r="H370" s="2">
        <v>42076</v>
      </c>
      <c r="I370" s="2">
        <v>42081</v>
      </c>
      <c r="J370" s="3">
        <v>2</v>
      </c>
      <c r="K370" s="3">
        <v>3</v>
      </c>
      <c r="L370">
        <f>טבלה1[[#This Row],[ds_checkout]]-טבלה1[[#This Row],[ds_checkin]]</f>
        <v>5</v>
      </c>
      <c r="M370">
        <f>IF(ISBLANK(טבלה1[[#This Row],[ts_reply_at]]), "", (טבלה1[[#This Row],[ts_reply_at]] - טבלה1[[#This Row],[ts_contact_at]]) * 24)</f>
        <v>24.11138888890855</v>
      </c>
      <c r="N370">
        <f>IF(ISBLANK(טבלה1[[#This Row],[ts_reply_at]]), 0, 1)</f>
        <v>1</v>
      </c>
      <c r="O370">
        <f>IF(ISBLANK(טבלה1[[#This Row],[ts_accepted_at]]), 0, 1)</f>
        <v>0</v>
      </c>
      <c r="P370">
        <f>IF(ISBLANK(טבלה1[[#This Row],[ts_booking_at]]), 0, 1)</f>
        <v>0</v>
      </c>
      <c r="Q370">
        <f>IF(ISBLANK(טבלה1[[#This Row],[ds_checkin]]), "", טבלה1[[#This Row],[ds_checkin]] - טבלה1[[#This Row],[ts_contact_at]])</f>
        <v>157.21944444444671</v>
      </c>
      <c r="R370" t="str">
        <f>IF(AND(ISBLANK(טבלה1[[#This Row],[ts_reply_at]]), NOT(ISBLANK(טבלה1[[#This Row],[ts_booking_at]]))), "Error: Booked without Reply", "OK")</f>
        <v>OK</v>
      </c>
      <c r="S370" t="s">
        <v>6020</v>
      </c>
    </row>
    <row r="371" spans="1:19" x14ac:dyDescent="0.25">
      <c r="A371" s="4" t="s">
        <v>724</v>
      </c>
      <c r="B371" s="4" t="s">
        <v>725</v>
      </c>
      <c r="C371" s="4" t="s">
        <v>726</v>
      </c>
      <c r="D371" s="1">
        <v>41929.621527777781</v>
      </c>
      <c r="E371" s="1">
        <v>41929.642858796295</v>
      </c>
      <c r="F371" s="1">
        <v>41929.642858796295</v>
      </c>
      <c r="G371" s="1">
        <v>41929.642858796295</v>
      </c>
      <c r="H371" s="2">
        <v>41932</v>
      </c>
      <c r="I371" s="2">
        <v>41934</v>
      </c>
      <c r="J371" s="3">
        <v>1</v>
      </c>
      <c r="K371" s="3">
        <v>7</v>
      </c>
      <c r="L371">
        <f>טבלה1[[#This Row],[ds_checkout]]-טבלה1[[#This Row],[ds_checkin]]</f>
        <v>2</v>
      </c>
      <c r="M371">
        <f>IF(ISBLANK(טבלה1[[#This Row],[ts_reply_at]]), "", (טבלה1[[#This Row],[ts_reply_at]] - טבלה1[[#This Row],[ts_contact_at]]) * 24)</f>
        <v>0.51194444432621822</v>
      </c>
      <c r="N371">
        <f>IF(ISBLANK(טבלה1[[#This Row],[ts_reply_at]]), 0, 1)</f>
        <v>1</v>
      </c>
      <c r="O371">
        <f>IF(ISBLANK(טבלה1[[#This Row],[ts_accepted_at]]), 0, 1)</f>
        <v>1</v>
      </c>
      <c r="P371">
        <f>IF(ISBLANK(טבלה1[[#This Row],[ts_booking_at]]), 0, 1)</f>
        <v>1</v>
      </c>
      <c r="Q371">
        <f>IF(ISBLANK(טבלה1[[#This Row],[ds_checkin]]), "", טבלה1[[#This Row],[ds_checkin]] - טבלה1[[#This Row],[ts_contact_at]])</f>
        <v>2.3784722222189885</v>
      </c>
      <c r="R371" t="str">
        <f>IF(AND(ISBLANK(טבלה1[[#This Row],[ts_reply_at]]), NOT(ISBLANK(טבלה1[[#This Row],[ts_booking_at]]))), "Error: Booked without Reply", "OK")</f>
        <v>OK</v>
      </c>
      <c r="S371" t="s">
        <v>6022</v>
      </c>
    </row>
    <row r="372" spans="1:19" x14ac:dyDescent="0.25">
      <c r="A372" s="4" t="s">
        <v>727</v>
      </c>
      <c r="B372" s="4" t="s">
        <v>728</v>
      </c>
      <c r="C372" s="4" t="s">
        <v>729</v>
      </c>
      <c r="D372" s="1">
        <v>41932.665277777778</v>
      </c>
      <c r="E372" s="1">
        <v>41932.670208333337</v>
      </c>
      <c r="H372" s="2">
        <v>41937</v>
      </c>
      <c r="I372" s="2">
        <v>41938</v>
      </c>
      <c r="J372" s="3">
        <v>1</v>
      </c>
      <c r="K372" s="3">
        <v>3</v>
      </c>
      <c r="L372">
        <f>טבלה1[[#This Row],[ds_checkout]]-טבלה1[[#This Row],[ds_checkin]]</f>
        <v>1</v>
      </c>
      <c r="M372">
        <f>IF(ISBLANK(טבלה1[[#This Row],[ts_reply_at]]), "", (טבלה1[[#This Row],[ts_reply_at]] - טבלה1[[#This Row],[ts_contact_at]]) * 24)</f>
        <v>0.11833333340473473</v>
      </c>
      <c r="N372">
        <f>IF(ISBLANK(טבלה1[[#This Row],[ts_reply_at]]), 0, 1)</f>
        <v>1</v>
      </c>
      <c r="O372">
        <f>IF(ISBLANK(טבלה1[[#This Row],[ts_accepted_at]]), 0, 1)</f>
        <v>0</v>
      </c>
      <c r="P372">
        <f>IF(ISBLANK(טבלה1[[#This Row],[ts_booking_at]]), 0, 1)</f>
        <v>0</v>
      </c>
      <c r="Q372">
        <f>IF(ISBLANK(טבלה1[[#This Row],[ds_checkin]]), "", טבלה1[[#This Row],[ds_checkin]] - טבלה1[[#This Row],[ts_contact_at]])</f>
        <v>4.3347222222218988</v>
      </c>
      <c r="R372" t="str">
        <f>IF(AND(ISBLANK(טבלה1[[#This Row],[ts_reply_at]]), NOT(ISBLANK(טבלה1[[#This Row],[ts_booking_at]]))), "Error: Booked without Reply", "OK")</f>
        <v>OK</v>
      </c>
      <c r="S372" t="s">
        <v>6019</v>
      </c>
    </row>
    <row r="373" spans="1:19" x14ac:dyDescent="0.25">
      <c r="A373" s="4" t="s">
        <v>727</v>
      </c>
      <c r="B373" s="4" t="s">
        <v>365</v>
      </c>
      <c r="C373" s="4" t="s">
        <v>730</v>
      </c>
      <c r="D373" s="1">
        <v>41932.663888888892</v>
      </c>
      <c r="E373" s="1">
        <v>41932.669421296298</v>
      </c>
      <c r="F373" s="1">
        <v>41932.669421296298</v>
      </c>
      <c r="G373" s="1">
        <v>41933.247696759259</v>
      </c>
      <c r="H373" s="2">
        <v>41937</v>
      </c>
      <c r="I373" s="2">
        <v>41938</v>
      </c>
      <c r="J373" s="3">
        <v>1</v>
      </c>
      <c r="K373" s="3">
        <v>8</v>
      </c>
      <c r="L373">
        <f>טבלה1[[#This Row],[ds_checkout]]-טבלה1[[#This Row],[ds_checkin]]</f>
        <v>1</v>
      </c>
      <c r="M373">
        <f>IF(ISBLANK(טבלה1[[#This Row],[ts_reply_at]]), "", (טבלה1[[#This Row],[ts_reply_at]] - טבלה1[[#This Row],[ts_contact_at]]) * 24)</f>
        <v>0.13277777773328125</v>
      </c>
      <c r="N373">
        <f>IF(ISBLANK(טבלה1[[#This Row],[ts_reply_at]]), 0, 1)</f>
        <v>1</v>
      </c>
      <c r="O373">
        <f>IF(ISBLANK(טבלה1[[#This Row],[ts_accepted_at]]), 0, 1)</f>
        <v>1</v>
      </c>
      <c r="P373">
        <f>IF(ISBLANK(טבלה1[[#This Row],[ts_booking_at]]), 0, 1)</f>
        <v>1</v>
      </c>
      <c r="Q373">
        <f>IF(ISBLANK(טבלה1[[#This Row],[ds_checkin]]), "", טבלה1[[#This Row],[ds_checkin]] - טבלה1[[#This Row],[ts_contact_at]])</f>
        <v>4.336111111108039</v>
      </c>
      <c r="R373" t="str">
        <f>IF(AND(ISBLANK(טבלה1[[#This Row],[ts_reply_at]]), NOT(ISBLANK(טבלה1[[#This Row],[ts_booking_at]]))), "Error: Booked without Reply", "OK")</f>
        <v>OK</v>
      </c>
      <c r="S373" t="s">
        <v>6019</v>
      </c>
    </row>
    <row r="374" spans="1:19" x14ac:dyDescent="0.25">
      <c r="A374" s="4" t="s">
        <v>731</v>
      </c>
      <c r="B374" s="4" t="s">
        <v>732</v>
      </c>
      <c r="C374" s="4" t="s">
        <v>733</v>
      </c>
      <c r="D374" s="1">
        <v>41921.827777777777</v>
      </c>
      <c r="E374" s="1">
        <v>41921.867638888885</v>
      </c>
      <c r="F374" s="1">
        <v>41922.389467592591</v>
      </c>
      <c r="G374" s="1">
        <v>41926.865277777775</v>
      </c>
      <c r="H374" s="2">
        <v>42076</v>
      </c>
      <c r="I374" s="2">
        <v>42079</v>
      </c>
      <c r="J374" s="3">
        <v>6</v>
      </c>
      <c r="K374" s="3">
        <v>13</v>
      </c>
      <c r="L374">
        <f>טבלה1[[#This Row],[ds_checkout]]-טבלה1[[#This Row],[ds_checkin]]</f>
        <v>3</v>
      </c>
      <c r="M374">
        <f>IF(ISBLANK(טבלה1[[#This Row],[ts_reply_at]]), "", (טבלה1[[#This Row],[ts_reply_at]] - טבלה1[[#This Row],[ts_contact_at]]) * 24)</f>
        <v>0.9566666666069068</v>
      </c>
      <c r="N374">
        <f>IF(ISBLANK(טבלה1[[#This Row],[ts_reply_at]]), 0, 1)</f>
        <v>1</v>
      </c>
      <c r="O374">
        <f>IF(ISBLANK(טבלה1[[#This Row],[ts_accepted_at]]), 0, 1)</f>
        <v>1</v>
      </c>
      <c r="P374">
        <f>IF(ISBLANK(טבלה1[[#This Row],[ts_booking_at]]), 0, 1)</f>
        <v>1</v>
      </c>
      <c r="Q374">
        <f>IF(ISBLANK(טבלה1[[#This Row],[ds_checkin]]), "", טבלה1[[#This Row],[ds_checkin]] - טבלה1[[#This Row],[ts_contact_at]])</f>
        <v>154.17222222222335</v>
      </c>
      <c r="R374" t="str">
        <f>IF(AND(ISBLANK(טבלה1[[#This Row],[ts_reply_at]]), NOT(ISBLANK(טבלה1[[#This Row],[ts_booking_at]]))), "Error: Booked without Reply", "OK")</f>
        <v>OK</v>
      </c>
      <c r="S374" t="s">
        <v>6019</v>
      </c>
    </row>
    <row r="375" spans="1:19" x14ac:dyDescent="0.25">
      <c r="A375" s="4" t="s">
        <v>734</v>
      </c>
      <c r="B375" s="4" t="s">
        <v>735</v>
      </c>
      <c r="C375" s="4" t="s">
        <v>736</v>
      </c>
      <c r="D375" s="1">
        <v>41924.4375</v>
      </c>
      <c r="E375" s="1">
        <v>41925.371828703705</v>
      </c>
      <c r="H375" s="2">
        <v>42076</v>
      </c>
      <c r="I375" s="2">
        <v>42080</v>
      </c>
      <c r="J375" s="3">
        <v>4</v>
      </c>
      <c r="K375" s="3">
        <v>3</v>
      </c>
      <c r="L375">
        <f>טבלה1[[#This Row],[ds_checkout]]-טבלה1[[#This Row],[ds_checkin]]</f>
        <v>4</v>
      </c>
      <c r="M375">
        <f>IF(ISBLANK(טבלה1[[#This Row],[ts_reply_at]]), "", (טבלה1[[#This Row],[ts_reply_at]] - טבלה1[[#This Row],[ts_contact_at]]) * 24)</f>
        <v>22.42388888890855</v>
      </c>
      <c r="N375">
        <f>IF(ISBLANK(טבלה1[[#This Row],[ts_reply_at]]), 0, 1)</f>
        <v>1</v>
      </c>
      <c r="O375">
        <f>IF(ISBLANK(טבלה1[[#This Row],[ts_accepted_at]]), 0, 1)</f>
        <v>0</v>
      </c>
      <c r="P375">
        <f>IF(ISBLANK(טבלה1[[#This Row],[ts_booking_at]]), 0, 1)</f>
        <v>0</v>
      </c>
      <c r="Q375">
        <f>IF(ISBLANK(טבלה1[[#This Row],[ds_checkin]]), "", טבלה1[[#This Row],[ds_checkin]] - טבלה1[[#This Row],[ts_contact_at]])</f>
        <v>151.5625</v>
      </c>
      <c r="R375" t="str">
        <f>IF(AND(ISBLANK(טבלה1[[#This Row],[ts_reply_at]]), NOT(ISBLANK(טבלה1[[#This Row],[ts_booking_at]]))), "Error: Booked without Reply", "OK")</f>
        <v>OK</v>
      </c>
      <c r="S375" t="s">
        <v>6026</v>
      </c>
    </row>
    <row r="376" spans="1:19" x14ac:dyDescent="0.25">
      <c r="A376" s="4" t="s">
        <v>737</v>
      </c>
      <c r="B376" s="4" t="s">
        <v>738</v>
      </c>
      <c r="C376" s="4" t="s">
        <v>739</v>
      </c>
      <c r="D376" s="1">
        <v>41924.295138888891</v>
      </c>
      <c r="E376" s="1">
        <v>41924.722754629627</v>
      </c>
      <c r="F376" s="1">
        <v>41924.722754629627</v>
      </c>
      <c r="G376" s="1">
        <v>41924.722754629627</v>
      </c>
      <c r="H376" s="2">
        <v>42088</v>
      </c>
      <c r="I376" s="2">
        <v>42092</v>
      </c>
      <c r="J376" s="3">
        <v>2</v>
      </c>
      <c r="K376" s="3">
        <v>4</v>
      </c>
      <c r="L376">
        <f>טבלה1[[#This Row],[ds_checkout]]-טבלה1[[#This Row],[ds_checkin]]</f>
        <v>4</v>
      </c>
      <c r="M376">
        <f>IF(ISBLANK(טבלה1[[#This Row],[ts_reply_at]]), "", (טבלה1[[#This Row],[ts_reply_at]] - טבלה1[[#This Row],[ts_contact_at]]) * 24)</f>
        <v>10.26277777767973</v>
      </c>
      <c r="N376">
        <f>IF(ISBLANK(טבלה1[[#This Row],[ts_reply_at]]), 0, 1)</f>
        <v>1</v>
      </c>
      <c r="O376">
        <f>IF(ISBLANK(טבלה1[[#This Row],[ts_accepted_at]]), 0, 1)</f>
        <v>1</v>
      </c>
      <c r="P376">
        <f>IF(ISBLANK(טבלה1[[#This Row],[ts_booking_at]]), 0, 1)</f>
        <v>1</v>
      </c>
      <c r="Q376">
        <f>IF(ISBLANK(טבלה1[[#This Row],[ds_checkin]]), "", טבלה1[[#This Row],[ds_checkin]] - טבלה1[[#This Row],[ts_contact_at]])</f>
        <v>163.70486111110949</v>
      </c>
      <c r="R376" t="str">
        <f>IF(AND(ISBLANK(טבלה1[[#This Row],[ts_reply_at]]), NOT(ISBLANK(טבלה1[[#This Row],[ts_booking_at]]))), "Error: Booked without Reply", "OK")</f>
        <v>OK</v>
      </c>
      <c r="S376" t="s">
        <v>6024</v>
      </c>
    </row>
    <row r="377" spans="1:19" x14ac:dyDescent="0.25">
      <c r="A377" s="4" t="s">
        <v>740</v>
      </c>
      <c r="B377" s="4" t="s">
        <v>741</v>
      </c>
      <c r="C377" s="4" t="s">
        <v>742</v>
      </c>
      <c r="D377" s="1">
        <v>41914.772222222222</v>
      </c>
      <c r="E377" s="1">
        <v>41914.877442129633</v>
      </c>
      <c r="F377" s="1">
        <v>41914.885428240741</v>
      </c>
      <c r="G377" s="1">
        <v>41914.885428240741</v>
      </c>
      <c r="H377" s="2">
        <v>41986</v>
      </c>
      <c r="I377" s="2">
        <v>41988</v>
      </c>
      <c r="J377" s="3">
        <v>3</v>
      </c>
      <c r="K377" s="3">
        <v>12</v>
      </c>
      <c r="L377">
        <f>טבלה1[[#This Row],[ds_checkout]]-טבלה1[[#This Row],[ds_checkin]]</f>
        <v>2</v>
      </c>
      <c r="M377">
        <f>IF(ISBLANK(טבלה1[[#This Row],[ts_reply_at]]), "", (טבלה1[[#This Row],[ts_reply_at]] - טבלה1[[#This Row],[ts_contact_at]]) * 24)</f>
        <v>2.5252777778659947</v>
      </c>
      <c r="N377">
        <f>IF(ISBLANK(טבלה1[[#This Row],[ts_reply_at]]), 0, 1)</f>
        <v>1</v>
      </c>
      <c r="O377">
        <f>IF(ISBLANK(טבלה1[[#This Row],[ts_accepted_at]]), 0, 1)</f>
        <v>1</v>
      </c>
      <c r="P377">
        <f>IF(ISBLANK(טבלה1[[#This Row],[ts_booking_at]]), 0, 1)</f>
        <v>1</v>
      </c>
      <c r="Q377">
        <f>IF(ISBLANK(טבלה1[[#This Row],[ds_checkin]]), "", טבלה1[[#This Row],[ds_checkin]] - טבלה1[[#This Row],[ts_contact_at]])</f>
        <v>71.227777777778101</v>
      </c>
      <c r="R377" t="str">
        <f>IF(AND(ISBLANK(טבלה1[[#This Row],[ts_reply_at]]), NOT(ISBLANK(טבלה1[[#This Row],[ts_booking_at]]))), "Error: Booked without Reply", "OK")</f>
        <v>OK</v>
      </c>
      <c r="S377" t="s">
        <v>6019</v>
      </c>
    </row>
    <row r="378" spans="1:19" x14ac:dyDescent="0.25">
      <c r="A378" s="4" t="s">
        <v>740</v>
      </c>
      <c r="B378" s="4" t="s">
        <v>265</v>
      </c>
      <c r="C378" s="4" t="s">
        <v>424</v>
      </c>
      <c r="D378" s="1">
        <v>41914.690972222219</v>
      </c>
      <c r="E378" s="1">
        <v>41914.698541666665</v>
      </c>
      <c r="H378" s="2">
        <v>41986</v>
      </c>
      <c r="I378" s="2">
        <v>41988</v>
      </c>
      <c r="J378" s="3">
        <v>3</v>
      </c>
      <c r="K378" s="3">
        <v>2</v>
      </c>
      <c r="L378">
        <f>טבלה1[[#This Row],[ds_checkout]]-טבלה1[[#This Row],[ds_checkin]]</f>
        <v>2</v>
      </c>
      <c r="M378">
        <f>IF(ISBLANK(טבלה1[[#This Row],[ts_reply_at]]), "", (טבלה1[[#This Row],[ts_reply_at]] - טבלה1[[#This Row],[ts_contact_at]]) * 24)</f>
        <v>0.18166666670003906</v>
      </c>
      <c r="N378">
        <f>IF(ISBLANK(טבלה1[[#This Row],[ts_reply_at]]), 0, 1)</f>
        <v>1</v>
      </c>
      <c r="O378">
        <f>IF(ISBLANK(טבלה1[[#This Row],[ts_accepted_at]]), 0, 1)</f>
        <v>0</v>
      </c>
      <c r="P378">
        <f>IF(ISBLANK(טבלה1[[#This Row],[ts_booking_at]]), 0, 1)</f>
        <v>0</v>
      </c>
      <c r="Q378">
        <f>IF(ISBLANK(טבלה1[[#This Row],[ds_checkin]]), "", טבלה1[[#This Row],[ds_checkin]] - טבלה1[[#This Row],[ts_contact_at]])</f>
        <v>71.309027777781012</v>
      </c>
      <c r="R378" t="str">
        <f>IF(AND(ISBLANK(טבלה1[[#This Row],[ts_reply_at]]), NOT(ISBLANK(טבלה1[[#This Row],[ts_booking_at]]))), "Error: Booked without Reply", "OK")</f>
        <v>OK</v>
      </c>
      <c r="S378" t="s">
        <v>6019</v>
      </c>
    </row>
    <row r="379" spans="1:19" x14ac:dyDescent="0.25">
      <c r="A379" s="4" t="s">
        <v>743</v>
      </c>
      <c r="B379" s="4" t="s">
        <v>441</v>
      </c>
      <c r="C379" s="4" t="s">
        <v>442</v>
      </c>
      <c r="D379" s="1">
        <v>41921.470833333333</v>
      </c>
      <c r="E379" s="1">
        <v>41927.457361111112</v>
      </c>
      <c r="H379" s="2">
        <v>41947</v>
      </c>
      <c r="I379" s="2">
        <v>41949</v>
      </c>
      <c r="J379" s="3">
        <v>1</v>
      </c>
      <c r="K379" s="3">
        <v>5</v>
      </c>
      <c r="L379">
        <f>טבלה1[[#This Row],[ds_checkout]]-טבלה1[[#This Row],[ds_checkin]]</f>
        <v>2</v>
      </c>
      <c r="M379">
        <f>IF(ISBLANK(טבלה1[[#This Row],[ts_reply_at]]), "", (טבלה1[[#This Row],[ts_reply_at]] - טבלה1[[#This Row],[ts_contact_at]]) * 24)</f>
        <v>143.67666666669538</v>
      </c>
      <c r="N379">
        <f>IF(ISBLANK(טבלה1[[#This Row],[ts_reply_at]]), 0, 1)</f>
        <v>1</v>
      </c>
      <c r="O379">
        <f>IF(ISBLANK(טבלה1[[#This Row],[ts_accepted_at]]), 0, 1)</f>
        <v>0</v>
      </c>
      <c r="P379">
        <f>IF(ISBLANK(טבלה1[[#This Row],[ts_booking_at]]), 0, 1)</f>
        <v>0</v>
      </c>
      <c r="Q379">
        <f>IF(ISBLANK(טבלה1[[#This Row],[ds_checkin]]), "", טבלה1[[#This Row],[ds_checkin]] - טבלה1[[#This Row],[ts_contact_at]])</f>
        <v>25.529166666667152</v>
      </c>
      <c r="R379" t="str">
        <f>IF(AND(ISBLANK(טבלה1[[#This Row],[ts_reply_at]]), NOT(ISBLANK(טבלה1[[#This Row],[ts_booking_at]]))), "Error: Booked without Reply", "OK")</f>
        <v>OK</v>
      </c>
      <c r="S379" t="s">
        <v>6019</v>
      </c>
    </row>
    <row r="380" spans="1:19" x14ac:dyDescent="0.25">
      <c r="A380" s="4" t="s">
        <v>744</v>
      </c>
      <c r="B380" s="4" t="s">
        <v>745</v>
      </c>
      <c r="C380" s="4" t="s">
        <v>746</v>
      </c>
      <c r="D380" s="1">
        <v>41924.484027777777</v>
      </c>
      <c r="E380" s="1">
        <v>41925.173090277778</v>
      </c>
      <c r="F380" s="1">
        <v>41925.173090277778</v>
      </c>
      <c r="G380" s="1">
        <v>41925.173090277778</v>
      </c>
      <c r="H380" s="2">
        <v>41950</v>
      </c>
      <c r="I380" s="2">
        <v>41952</v>
      </c>
      <c r="J380" s="3">
        <v>3</v>
      </c>
      <c r="K380" s="3">
        <v>13</v>
      </c>
      <c r="L380">
        <f>טבלה1[[#This Row],[ds_checkout]]-טבלה1[[#This Row],[ds_checkin]]</f>
        <v>2</v>
      </c>
      <c r="M380">
        <f>IF(ISBLANK(טבלה1[[#This Row],[ts_reply_at]]), "", (טבלה1[[#This Row],[ts_reply_at]] - טבלה1[[#This Row],[ts_contact_at]]) * 24)</f>
        <v>16.537500000034925</v>
      </c>
      <c r="N380">
        <f>IF(ISBLANK(טבלה1[[#This Row],[ts_reply_at]]), 0, 1)</f>
        <v>1</v>
      </c>
      <c r="O380">
        <f>IF(ISBLANK(טבלה1[[#This Row],[ts_accepted_at]]), 0, 1)</f>
        <v>1</v>
      </c>
      <c r="P380">
        <f>IF(ISBLANK(טבלה1[[#This Row],[ts_booking_at]]), 0, 1)</f>
        <v>1</v>
      </c>
      <c r="Q380">
        <f>IF(ISBLANK(טבלה1[[#This Row],[ds_checkin]]), "", טבלה1[[#This Row],[ds_checkin]] - טבלה1[[#This Row],[ts_contact_at]])</f>
        <v>25.515972222223354</v>
      </c>
      <c r="R380" t="str">
        <f>IF(AND(ISBLANK(טבלה1[[#This Row],[ts_reply_at]]), NOT(ISBLANK(טבלה1[[#This Row],[ts_booking_at]]))), "Error: Booked without Reply", "OK")</f>
        <v>OK</v>
      </c>
      <c r="S380" t="s">
        <v>6020</v>
      </c>
    </row>
    <row r="381" spans="1:19" x14ac:dyDescent="0.25">
      <c r="A381" s="4" t="s">
        <v>747</v>
      </c>
      <c r="B381" s="4" t="s">
        <v>748</v>
      </c>
      <c r="C381" s="4" t="s">
        <v>749</v>
      </c>
      <c r="D381" s="1">
        <v>41927.691666666666</v>
      </c>
      <c r="E381" s="1">
        <v>41928.344687500001</v>
      </c>
      <c r="H381" s="2">
        <v>41942</v>
      </c>
      <c r="I381" s="2">
        <v>41944</v>
      </c>
      <c r="J381" s="3">
        <v>2</v>
      </c>
      <c r="K381" s="3">
        <v>2</v>
      </c>
      <c r="L381">
        <f>טבלה1[[#This Row],[ds_checkout]]-טבלה1[[#This Row],[ds_checkin]]</f>
        <v>2</v>
      </c>
      <c r="M381">
        <f>IF(ISBLANK(טבלה1[[#This Row],[ts_reply_at]]), "", (טבלה1[[#This Row],[ts_reply_at]] - טבלה1[[#This Row],[ts_contact_at]]) * 24)</f>
        <v>15.672500000044238</v>
      </c>
      <c r="N381">
        <f>IF(ISBLANK(טבלה1[[#This Row],[ts_reply_at]]), 0, 1)</f>
        <v>1</v>
      </c>
      <c r="O381">
        <f>IF(ISBLANK(טבלה1[[#This Row],[ts_accepted_at]]), 0, 1)</f>
        <v>0</v>
      </c>
      <c r="P381">
        <f>IF(ISBLANK(טבלה1[[#This Row],[ts_booking_at]]), 0, 1)</f>
        <v>0</v>
      </c>
      <c r="Q381">
        <f>IF(ISBLANK(טבלה1[[#This Row],[ds_checkin]]), "", טבלה1[[#This Row],[ds_checkin]] - טבלה1[[#This Row],[ts_contact_at]])</f>
        <v>14.308333333334303</v>
      </c>
      <c r="R381" t="str">
        <f>IF(AND(ISBLANK(טבלה1[[#This Row],[ts_reply_at]]), NOT(ISBLANK(טבלה1[[#This Row],[ts_booking_at]]))), "Error: Booked without Reply", "OK")</f>
        <v>OK</v>
      </c>
      <c r="S381" t="s">
        <v>6029</v>
      </c>
    </row>
    <row r="382" spans="1:19" x14ac:dyDescent="0.25">
      <c r="A382" s="4" t="s">
        <v>750</v>
      </c>
      <c r="B382" s="4" t="s">
        <v>18</v>
      </c>
      <c r="C382" s="4" t="s">
        <v>620</v>
      </c>
      <c r="D382" s="1">
        <v>41923.077777777777</v>
      </c>
      <c r="E382" s="1">
        <v>41923.095659722225</v>
      </c>
      <c r="H382" s="2">
        <v>41947</v>
      </c>
      <c r="I382" s="2">
        <v>41948</v>
      </c>
      <c r="J382" s="3">
        <v>1</v>
      </c>
      <c r="K382" s="3">
        <v>3</v>
      </c>
      <c r="L382">
        <f>טבלה1[[#This Row],[ds_checkout]]-טבלה1[[#This Row],[ds_checkin]]</f>
        <v>1</v>
      </c>
      <c r="M382">
        <f>IF(ISBLANK(טבלה1[[#This Row],[ts_reply_at]]), "", (טבלה1[[#This Row],[ts_reply_at]] - טבלה1[[#This Row],[ts_contact_at]]) * 24)</f>
        <v>0.42916666675591841</v>
      </c>
      <c r="N382">
        <f>IF(ISBLANK(טבלה1[[#This Row],[ts_reply_at]]), 0, 1)</f>
        <v>1</v>
      </c>
      <c r="O382">
        <f>IF(ISBLANK(טבלה1[[#This Row],[ts_accepted_at]]), 0, 1)</f>
        <v>0</v>
      </c>
      <c r="P382">
        <f>IF(ISBLANK(טבלה1[[#This Row],[ts_booking_at]]), 0, 1)</f>
        <v>0</v>
      </c>
      <c r="Q382">
        <f>IF(ISBLANK(טבלה1[[#This Row],[ds_checkin]]), "", טבלה1[[#This Row],[ds_checkin]] - טבלה1[[#This Row],[ts_contact_at]])</f>
        <v>23.922222222223354</v>
      </c>
      <c r="R382" t="str">
        <f>IF(AND(ISBLANK(טבלה1[[#This Row],[ts_reply_at]]), NOT(ISBLANK(טבלה1[[#This Row],[ts_booking_at]]))), "Error: Booked without Reply", "OK")</f>
        <v>OK</v>
      </c>
      <c r="S382" t="s">
        <v>6016</v>
      </c>
    </row>
    <row r="383" spans="1:19" x14ac:dyDescent="0.25">
      <c r="A383" s="4" t="s">
        <v>750</v>
      </c>
      <c r="B383" s="4" t="s">
        <v>659</v>
      </c>
      <c r="C383" s="4" t="s">
        <v>751</v>
      </c>
      <c r="D383" s="1">
        <v>41923.720833333333</v>
      </c>
      <c r="E383" s="1">
        <v>41923.728368055556</v>
      </c>
      <c r="F383" s="1">
        <v>41923.728368055556</v>
      </c>
      <c r="G383" s="1">
        <v>41923.728368055556</v>
      </c>
      <c r="H383" s="2">
        <v>41950</v>
      </c>
      <c r="I383" s="2">
        <v>41952</v>
      </c>
      <c r="J383" s="3">
        <v>2</v>
      </c>
      <c r="K383" s="3">
        <v>13</v>
      </c>
      <c r="L383">
        <f>טבלה1[[#This Row],[ds_checkout]]-טבלה1[[#This Row],[ds_checkin]]</f>
        <v>2</v>
      </c>
      <c r="M383">
        <f>IF(ISBLANK(טבלה1[[#This Row],[ts_reply_at]]), "", (טבלה1[[#This Row],[ts_reply_at]] - טבלה1[[#This Row],[ts_contact_at]]) * 24)</f>
        <v>0.18083333334652707</v>
      </c>
      <c r="N383">
        <f>IF(ISBLANK(טבלה1[[#This Row],[ts_reply_at]]), 0, 1)</f>
        <v>1</v>
      </c>
      <c r="O383">
        <f>IF(ISBLANK(טבלה1[[#This Row],[ts_accepted_at]]), 0, 1)</f>
        <v>1</v>
      </c>
      <c r="P383">
        <f>IF(ISBLANK(טבלה1[[#This Row],[ts_booking_at]]), 0, 1)</f>
        <v>1</v>
      </c>
      <c r="Q383">
        <f>IF(ISBLANK(טבלה1[[#This Row],[ds_checkin]]), "", טבלה1[[#This Row],[ds_checkin]] - טבלה1[[#This Row],[ts_contact_at]])</f>
        <v>26.279166666667152</v>
      </c>
      <c r="R383" t="str">
        <f>IF(AND(ISBLANK(טבלה1[[#This Row],[ts_reply_at]]), NOT(ISBLANK(טבלה1[[#This Row],[ts_booking_at]]))), "Error: Booked without Reply", "OK")</f>
        <v>OK</v>
      </c>
      <c r="S383" t="s">
        <v>6016</v>
      </c>
    </row>
    <row r="384" spans="1:19" x14ac:dyDescent="0.25">
      <c r="A384" s="4" t="s">
        <v>752</v>
      </c>
      <c r="B384" s="4" t="s">
        <v>79</v>
      </c>
      <c r="C384" s="4" t="s">
        <v>753</v>
      </c>
      <c r="D384" s="1">
        <v>41916.873611111114</v>
      </c>
      <c r="E384" s="1">
        <v>41917.723078703704</v>
      </c>
      <c r="F384" s="1">
        <v>41920.843310185184</v>
      </c>
      <c r="G384" s="1">
        <v>41920.843310185184</v>
      </c>
      <c r="H384" s="2">
        <v>41937</v>
      </c>
      <c r="I384" s="2">
        <v>41941</v>
      </c>
      <c r="J384" s="3">
        <v>4</v>
      </c>
      <c r="K384" s="3">
        <v>15</v>
      </c>
      <c r="L384">
        <f>טבלה1[[#This Row],[ds_checkout]]-טבלה1[[#This Row],[ds_checkin]]</f>
        <v>4</v>
      </c>
      <c r="M384">
        <f>IF(ISBLANK(טבלה1[[#This Row],[ts_reply_at]]), "", (טבלה1[[#This Row],[ts_reply_at]] - טבלה1[[#This Row],[ts_contact_at]]) * 24)</f>
        <v>20.38722222216893</v>
      </c>
      <c r="N384">
        <f>IF(ISBLANK(טבלה1[[#This Row],[ts_reply_at]]), 0, 1)</f>
        <v>1</v>
      </c>
      <c r="O384">
        <f>IF(ISBLANK(טבלה1[[#This Row],[ts_accepted_at]]), 0, 1)</f>
        <v>1</v>
      </c>
      <c r="P384">
        <f>IF(ISBLANK(טבלה1[[#This Row],[ts_booking_at]]), 0, 1)</f>
        <v>1</v>
      </c>
      <c r="Q384">
        <f>IF(ISBLANK(טבלה1[[#This Row],[ds_checkin]]), "", טבלה1[[#This Row],[ds_checkin]] - טבלה1[[#This Row],[ts_contact_at]])</f>
        <v>20.12638888888614</v>
      </c>
      <c r="R384" t="str">
        <f>IF(AND(ISBLANK(טבלה1[[#This Row],[ts_reply_at]]), NOT(ISBLANK(טבלה1[[#This Row],[ts_booking_at]]))), "Error: Booked without Reply", "OK")</f>
        <v>OK</v>
      </c>
      <c r="S384" t="s">
        <v>6020</v>
      </c>
    </row>
    <row r="385" spans="1:19" x14ac:dyDescent="0.25">
      <c r="A385" s="4" t="s">
        <v>754</v>
      </c>
      <c r="B385" s="4" t="s">
        <v>755</v>
      </c>
      <c r="C385" s="4" t="s">
        <v>756</v>
      </c>
      <c r="D385" s="1">
        <v>41925.806944444441</v>
      </c>
      <c r="E385" s="1">
        <v>41925.84275462963</v>
      </c>
      <c r="F385" s="1">
        <v>41926.352569444447</v>
      </c>
      <c r="G385" s="1">
        <v>41931.762523148151</v>
      </c>
      <c r="H385" s="2">
        <v>41964</v>
      </c>
      <c r="I385" s="2">
        <v>41966</v>
      </c>
      <c r="J385" s="3">
        <v>5</v>
      </c>
      <c r="K385" s="3">
        <v>21</v>
      </c>
      <c r="L385">
        <f>טבלה1[[#This Row],[ds_checkout]]-טבלה1[[#This Row],[ds_checkin]]</f>
        <v>2</v>
      </c>
      <c r="M385">
        <f>IF(ISBLANK(טבלה1[[#This Row],[ts_reply_at]]), "", (טבלה1[[#This Row],[ts_reply_at]] - טבלה1[[#This Row],[ts_contact_at]]) * 24)</f>
        <v>0.85944444453343749</v>
      </c>
      <c r="N385">
        <f>IF(ISBLANK(טבלה1[[#This Row],[ts_reply_at]]), 0, 1)</f>
        <v>1</v>
      </c>
      <c r="O385">
        <f>IF(ISBLANK(טבלה1[[#This Row],[ts_accepted_at]]), 0, 1)</f>
        <v>1</v>
      </c>
      <c r="P385">
        <f>IF(ISBLANK(טבלה1[[#This Row],[ts_booking_at]]), 0, 1)</f>
        <v>1</v>
      </c>
      <c r="Q385">
        <f>IF(ISBLANK(טבלה1[[#This Row],[ds_checkin]]), "", טבלה1[[#This Row],[ds_checkin]] - טבלה1[[#This Row],[ts_contact_at]])</f>
        <v>38.193055555559113</v>
      </c>
      <c r="R385" t="str">
        <f>IF(AND(ISBLANK(טבלה1[[#This Row],[ts_reply_at]]), NOT(ISBLANK(טבלה1[[#This Row],[ts_booking_at]]))), "Error: Booked without Reply", "OK")</f>
        <v>OK</v>
      </c>
      <c r="S385" t="s">
        <v>6019</v>
      </c>
    </row>
    <row r="386" spans="1:19" x14ac:dyDescent="0.25">
      <c r="A386" s="4" t="s">
        <v>754</v>
      </c>
      <c r="B386" s="4" t="s">
        <v>468</v>
      </c>
      <c r="C386" s="4" t="s">
        <v>757</v>
      </c>
      <c r="D386" s="1">
        <v>41921.412499999999</v>
      </c>
      <c r="E386" s="1">
        <v>41925.392939814818</v>
      </c>
      <c r="H386" s="2">
        <v>41964</v>
      </c>
      <c r="I386" s="2">
        <v>41966</v>
      </c>
      <c r="J386" s="3">
        <v>5</v>
      </c>
      <c r="K386" s="3">
        <v>2</v>
      </c>
      <c r="L386">
        <f>טבלה1[[#This Row],[ds_checkout]]-טבלה1[[#This Row],[ds_checkin]]</f>
        <v>2</v>
      </c>
      <c r="M386">
        <f>IF(ISBLANK(טבלה1[[#This Row],[ts_reply_at]]), "", (טבלה1[[#This Row],[ts_reply_at]] - טבלה1[[#This Row],[ts_contact_at]]) * 24)</f>
        <v>95.530555555655155</v>
      </c>
      <c r="N386">
        <f>IF(ISBLANK(טבלה1[[#This Row],[ts_reply_at]]), 0, 1)</f>
        <v>1</v>
      </c>
      <c r="O386">
        <f>IF(ISBLANK(טבלה1[[#This Row],[ts_accepted_at]]), 0, 1)</f>
        <v>0</v>
      </c>
      <c r="P386">
        <f>IF(ISBLANK(טבלה1[[#This Row],[ts_booking_at]]), 0, 1)</f>
        <v>0</v>
      </c>
      <c r="Q386">
        <f>IF(ISBLANK(טבלה1[[#This Row],[ds_checkin]]), "", טבלה1[[#This Row],[ds_checkin]] - טבלה1[[#This Row],[ts_contact_at]])</f>
        <v>42.587500000001455</v>
      </c>
      <c r="R386" t="str">
        <f>IF(AND(ISBLANK(טבלה1[[#This Row],[ts_reply_at]]), NOT(ISBLANK(טבלה1[[#This Row],[ts_booking_at]]))), "Error: Booked without Reply", "OK")</f>
        <v>OK</v>
      </c>
      <c r="S386" t="s">
        <v>6019</v>
      </c>
    </row>
    <row r="387" spans="1:19" x14ac:dyDescent="0.25">
      <c r="A387" s="4" t="s">
        <v>754</v>
      </c>
      <c r="B387" s="4" t="s">
        <v>758</v>
      </c>
      <c r="C387" s="4" t="s">
        <v>759</v>
      </c>
      <c r="D387" s="1">
        <v>41907.481944444444</v>
      </c>
      <c r="E387" s="1">
        <v>41907.596932870372</v>
      </c>
      <c r="H387" s="2">
        <v>41964</v>
      </c>
      <c r="I387" s="2">
        <v>41966</v>
      </c>
      <c r="J387" s="3">
        <v>5</v>
      </c>
      <c r="K387" s="3">
        <v>3</v>
      </c>
      <c r="L387">
        <f>טבלה1[[#This Row],[ds_checkout]]-טבלה1[[#This Row],[ds_checkin]]</f>
        <v>2</v>
      </c>
      <c r="M387">
        <f>IF(ISBLANK(טבלה1[[#This Row],[ts_reply_at]]), "", (טבלה1[[#This Row],[ts_reply_at]] - טבלה1[[#This Row],[ts_contact_at]]) * 24)</f>
        <v>2.7597222222830169</v>
      </c>
      <c r="N387">
        <f>IF(ISBLANK(טבלה1[[#This Row],[ts_reply_at]]), 0, 1)</f>
        <v>1</v>
      </c>
      <c r="O387">
        <f>IF(ISBLANK(טבלה1[[#This Row],[ts_accepted_at]]), 0, 1)</f>
        <v>0</v>
      </c>
      <c r="P387">
        <f>IF(ISBLANK(טבלה1[[#This Row],[ts_booking_at]]), 0, 1)</f>
        <v>0</v>
      </c>
      <c r="Q387">
        <f>IF(ISBLANK(טבלה1[[#This Row],[ds_checkin]]), "", טבלה1[[#This Row],[ds_checkin]] - טבלה1[[#This Row],[ts_contact_at]])</f>
        <v>56.518055555556202</v>
      </c>
      <c r="R387" t="str">
        <f>IF(AND(ISBLANK(טבלה1[[#This Row],[ts_reply_at]]), NOT(ISBLANK(טבלה1[[#This Row],[ts_booking_at]]))), "Error: Booked without Reply", "OK")</f>
        <v>OK</v>
      </c>
      <c r="S387" t="s">
        <v>6019</v>
      </c>
    </row>
    <row r="388" spans="1:19" x14ac:dyDescent="0.25">
      <c r="A388" s="4" t="s">
        <v>754</v>
      </c>
      <c r="B388" s="4" t="s">
        <v>527</v>
      </c>
      <c r="C388" s="4" t="s">
        <v>528</v>
      </c>
      <c r="D388" s="1">
        <v>41897.615972222222</v>
      </c>
      <c r="E388" s="1">
        <v>41897.625381944446</v>
      </c>
      <c r="F388" s="1">
        <v>41897.625416666669</v>
      </c>
      <c r="H388" s="2">
        <v>41964</v>
      </c>
      <c r="I388" s="2">
        <v>41966</v>
      </c>
      <c r="J388" s="3">
        <v>5</v>
      </c>
      <c r="K388" s="3">
        <v>7</v>
      </c>
      <c r="L388">
        <f>טבלה1[[#This Row],[ds_checkout]]-טבלה1[[#This Row],[ds_checkin]]</f>
        <v>2</v>
      </c>
      <c r="M388">
        <f>IF(ISBLANK(טבלה1[[#This Row],[ts_reply_at]]), "", (טבלה1[[#This Row],[ts_reply_at]] - טבלה1[[#This Row],[ts_contact_at]]) * 24)</f>
        <v>0.22583333338843659</v>
      </c>
      <c r="N388">
        <f>IF(ISBLANK(טבלה1[[#This Row],[ts_reply_at]]), 0, 1)</f>
        <v>1</v>
      </c>
      <c r="O388">
        <f>IF(ISBLANK(טבלה1[[#This Row],[ts_accepted_at]]), 0, 1)</f>
        <v>1</v>
      </c>
      <c r="P388">
        <f>IF(ISBLANK(טבלה1[[#This Row],[ts_booking_at]]), 0, 1)</f>
        <v>0</v>
      </c>
      <c r="Q388">
        <f>IF(ISBLANK(טבלה1[[#This Row],[ds_checkin]]), "", טבלה1[[#This Row],[ds_checkin]] - טבלה1[[#This Row],[ts_contact_at]])</f>
        <v>66.384027777778101</v>
      </c>
      <c r="R388" t="str">
        <f>IF(AND(ISBLANK(טבלה1[[#This Row],[ts_reply_at]]), NOT(ISBLANK(טבלה1[[#This Row],[ts_booking_at]]))), "Error: Booked without Reply", "OK")</f>
        <v>OK</v>
      </c>
      <c r="S388" t="s">
        <v>6019</v>
      </c>
    </row>
    <row r="389" spans="1:19" x14ac:dyDescent="0.25">
      <c r="A389" s="4" t="s">
        <v>754</v>
      </c>
      <c r="B389" s="4" t="s">
        <v>102</v>
      </c>
      <c r="C389" s="4" t="s">
        <v>103</v>
      </c>
      <c r="D389" s="1">
        <v>41925.788194444445</v>
      </c>
      <c r="E389" s="1">
        <v>41925.798113425924</v>
      </c>
      <c r="F389" s="1">
        <v>41925.798113425924</v>
      </c>
      <c r="H389" s="2">
        <v>41964</v>
      </c>
      <c r="I389" s="2">
        <v>41966</v>
      </c>
      <c r="J389" s="3">
        <v>5</v>
      </c>
      <c r="K389" s="3">
        <v>3</v>
      </c>
      <c r="L389">
        <f>טבלה1[[#This Row],[ds_checkout]]-טבלה1[[#This Row],[ds_checkin]]</f>
        <v>2</v>
      </c>
      <c r="M389">
        <f>IF(ISBLANK(טבלה1[[#This Row],[ts_reply_at]]), "", (טבלה1[[#This Row],[ts_reply_at]] - טבלה1[[#This Row],[ts_contact_at]]) * 24)</f>
        <v>0.2380555554991588</v>
      </c>
      <c r="N389">
        <f>IF(ISBLANK(טבלה1[[#This Row],[ts_reply_at]]), 0, 1)</f>
        <v>1</v>
      </c>
      <c r="O389">
        <f>IF(ISBLANK(טבלה1[[#This Row],[ts_accepted_at]]), 0, 1)</f>
        <v>1</v>
      </c>
      <c r="P389">
        <f>IF(ISBLANK(טבלה1[[#This Row],[ts_booking_at]]), 0, 1)</f>
        <v>0</v>
      </c>
      <c r="Q389">
        <f>IF(ISBLANK(טבלה1[[#This Row],[ds_checkin]]), "", טבלה1[[#This Row],[ds_checkin]] - טבלה1[[#This Row],[ts_contact_at]])</f>
        <v>38.211805555554747</v>
      </c>
      <c r="R389" t="str">
        <f>IF(AND(ISBLANK(טבלה1[[#This Row],[ts_reply_at]]), NOT(ISBLANK(טבלה1[[#This Row],[ts_booking_at]]))), "Error: Booked without Reply", "OK")</f>
        <v>OK</v>
      </c>
      <c r="S389" t="s">
        <v>6019</v>
      </c>
    </row>
    <row r="390" spans="1:19" x14ac:dyDescent="0.25">
      <c r="A390" s="4" t="s">
        <v>760</v>
      </c>
      <c r="B390" s="4" t="s">
        <v>119</v>
      </c>
      <c r="C390" s="4" t="s">
        <v>120</v>
      </c>
      <c r="D390" s="1">
        <v>41924.574305555558</v>
      </c>
      <c r="E390" s="1">
        <v>41924.69295138889</v>
      </c>
      <c r="F390" s="1">
        <v>41924.69295138889</v>
      </c>
      <c r="G390" s="1">
        <v>41925.502928240741</v>
      </c>
      <c r="H390" s="2">
        <v>41950</v>
      </c>
      <c r="I390" s="2">
        <v>41953</v>
      </c>
      <c r="J390" s="3">
        <v>2</v>
      </c>
      <c r="K390" s="3">
        <v>10</v>
      </c>
      <c r="L390">
        <f>טבלה1[[#This Row],[ds_checkout]]-טבלה1[[#This Row],[ds_checkin]]</f>
        <v>3</v>
      </c>
      <c r="M390">
        <f>IF(ISBLANK(טבלה1[[#This Row],[ts_reply_at]]), "", (טבלה1[[#This Row],[ts_reply_at]] - טבלה1[[#This Row],[ts_contact_at]]) * 24)</f>
        <v>2.8474999999743886</v>
      </c>
      <c r="N390">
        <f>IF(ISBLANK(טבלה1[[#This Row],[ts_reply_at]]), 0, 1)</f>
        <v>1</v>
      </c>
      <c r="O390">
        <f>IF(ISBLANK(טבלה1[[#This Row],[ts_accepted_at]]), 0, 1)</f>
        <v>1</v>
      </c>
      <c r="P390">
        <f>IF(ISBLANK(טבלה1[[#This Row],[ts_booking_at]]), 0, 1)</f>
        <v>1</v>
      </c>
      <c r="Q390">
        <f>IF(ISBLANK(טבלה1[[#This Row],[ds_checkin]]), "", טבלה1[[#This Row],[ds_checkin]] - טבלה1[[#This Row],[ts_contact_at]])</f>
        <v>25.425694444442343</v>
      </c>
      <c r="R390" t="str">
        <f>IF(AND(ISBLANK(טבלה1[[#This Row],[ts_reply_at]]), NOT(ISBLANK(טבלה1[[#This Row],[ts_booking_at]]))), "Error: Booked without Reply", "OK")</f>
        <v>OK</v>
      </c>
      <c r="S390" t="s">
        <v>6030</v>
      </c>
    </row>
    <row r="391" spans="1:19" x14ac:dyDescent="0.25">
      <c r="A391" s="4" t="s">
        <v>760</v>
      </c>
      <c r="B391" s="4" t="s">
        <v>470</v>
      </c>
      <c r="C391" s="4" t="s">
        <v>471</v>
      </c>
      <c r="D391" s="1">
        <v>41941.418749999997</v>
      </c>
      <c r="E391" s="1">
        <v>41941.496655092589</v>
      </c>
      <c r="F391" s="1">
        <v>41941.496655092589</v>
      </c>
      <c r="G391" s="1">
        <v>41941.4999537037</v>
      </c>
      <c r="H391" s="2">
        <v>41950</v>
      </c>
      <c r="I391" s="2">
        <v>41953</v>
      </c>
      <c r="J391" s="3">
        <v>2</v>
      </c>
      <c r="K391" s="3">
        <v>13</v>
      </c>
      <c r="L391">
        <f>טבלה1[[#This Row],[ds_checkout]]-טבלה1[[#This Row],[ds_checkin]]</f>
        <v>3</v>
      </c>
      <c r="M391">
        <f>IF(ISBLANK(טבלה1[[#This Row],[ts_reply_at]]), "", (טבלה1[[#This Row],[ts_reply_at]] - טבלה1[[#This Row],[ts_contact_at]]) * 24)</f>
        <v>1.8697222222108394</v>
      </c>
      <c r="N391">
        <f>IF(ISBLANK(טבלה1[[#This Row],[ts_reply_at]]), 0, 1)</f>
        <v>1</v>
      </c>
      <c r="O391">
        <f>IF(ISBLANK(טבלה1[[#This Row],[ts_accepted_at]]), 0, 1)</f>
        <v>1</v>
      </c>
      <c r="P391">
        <f>IF(ISBLANK(טבלה1[[#This Row],[ts_booking_at]]), 0, 1)</f>
        <v>1</v>
      </c>
      <c r="Q391">
        <f>IF(ISBLANK(טבלה1[[#This Row],[ds_checkin]]), "", טבלה1[[#This Row],[ds_checkin]] - טבלה1[[#This Row],[ts_contact_at]])</f>
        <v>8.5812500000029104</v>
      </c>
      <c r="R391" t="str">
        <f>IF(AND(ISBLANK(טבלה1[[#This Row],[ts_reply_at]]), NOT(ISBLANK(טבלה1[[#This Row],[ts_booking_at]]))), "Error: Booked without Reply", "OK")</f>
        <v>OK</v>
      </c>
      <c r="S391" t="s">
        <v>6030</v>
      </c>
    </row>
    <row r="392" spans="1:19" x14ac:dyDescent="0.25">
      <c r="A392" s="4" t="s">
        <v>761</v>
      </c>
      <c r="B392" s="4" t="s">
        <v>108</v>
      </c>
      <c r="C392" s="4" t="s">
        <v>109</v>
      </c>
      <c r="D392" s="1">
        <v>41914.929166666669</v>
      </c>
      <c r="E392" s="1">
        <v>41915.964513888888</v>
      </c>
      <c r="H392" s="2">
        <v>41937</v>
      </c>
      <c r="I392" s="2">
        <v>41940</v>
      </c>
      <c r="J392" s="3">
        <v>2</v>
      </c>
      <c r="K392" s="3">
        <v>3</v>
      </c>
      <c r="L392">
        <f>טבלה1[[#This Row],[ds_checkout]]-טבלה1[[#This Row],[ds_checkin]]</f>
        <v>3</v>
      </c>
      <c r="M392">
        <f>IF(ISBLANK(טבלה1[[#This Row],[ts_reply_at]]), "", (טבלה1[[#This Row],[ts_reply_at]] - טבלה1[[#This Row],[ts_contact_at]]) * 24)</f>
        <v>24.848333333269693</v>
      </c>
      <c r="N392">
        <f>IF(ISBLANK(טבלה1[[#This Row],[ts_reply_at]]), 0, 1)</f>
        <v>1</v>
      </c>
      <c r="O392">
        <f>IF(ISBLANK(טבלה1[[#This Row],[ts_accepted_at]]), 0, 1)</f>
        <v>0</v>
      </c>
      <c r="P392">
        <f>IF(ISBLANK(טבלה1[[#This Row],[ts_booking_at]]), 0, 1)</f>
        <v>0</v>
      </c>
      <c r="Q392">
        <f>IF(ISBLANK(טבלה1[[#This Row],[ds_checkin]]), "", טבלה1[[#This Row],[ds_checkin]] - טבלה1[[#This Row],[ts_contact_at]])</f>
        <v>22.070833333331393</v>
      </c>
      <c r="R392" t="str">
        <f>IF(AND(ISBLANK(טבלה1[[#This Row],[ts_reply_at]]), NOT(ISBLANK(טבלה1[[#This Row],[ts_booking_at]]))), "Error: Booked without Reply", "OK")</f>
        <v>OK</v>
      </c>
      <c r="S392" t="s">
        <v>6020</v>
      </c>
    </row>
    <row r="393" spans="1:19" x14ac:dyDescent="0.25">
      <c r="A393" s="4" t="s">
        <v>761</v>
      </c>
      <c r="B393" s="4" t="s">
        <v>762</v>
      </c>
      <c r="C393" s="4" t="s">
        <v>763</v>
      </c>
      <c r="D393" s="1">
        <v>41917.652777777781</v>
      </c>
      <c r="E393" s="1">
        <v>41917.65865740741</v>
      </c>
      <c r="F393" s="1">
        <v>41917.66033564815</v>
      </c>
      <c r="G393" s="1">
        <v>41917.66033564815</v>
      </c>
      <c r="H393" s="2">
        <v>41937</v>
      </c>
      <c r="I393" s="2">
        <v>41940</v>
      </c>
      <c r="J393" s="3">
        <v>2</v>
      </c>
      <c r="K393" s="3">
        <v>19</v>
      </c>
      <c r="L393">
        <f>טבלה1[[#This Row],[ds_checkout]]-טבלה1[[#This Row],[ds_checkin]]</f>
        <v>3</v>
      </c>
      <c r="M393">
        <f>IF(ISBLANK(טבלה1[[#This Row],[ts_reply_at]]), "", (טבלה1[[#This Row],[ts_reply_at]] - טבלה1[[#This Row],[ts_contact_at]]) * 24)</f>
        <v>0.14111111109377816</v>
      </c>
      <c r="N393">
        <f>IF(ISBLANK(טבלה1[[#This Row],[ts_reply_at]]), 0, 1)</f>
        <v>1</v>
      </c>
      <c r="O393">
        <f>IF(ISBLANK(טבלה1[[#This Row],[ts_accepted_at]]), 0, 1)</f>
        <v>1</v>
      </c>
      <c r="P393">
        <f>IF(ISBLANK(טבלה1[[#This Row],[ts_booking_at]]), 0, 1)</f>
        <v>1</v>
      </c>
      <c r="Q393">
        <f>IF(ISBLANK(טבלה1[[#This Row],[ds_checkin]]), "", טבלה1[[#This Row],[ds_checkin]] - טבלה1[[#This Row],[ts_contact_at]])</f>
        <v>19.347222222218988</v>
      </c>
      <c r="R393" t="str">
        <f>IF(AND(ISBLANK(טבלה1[[#This Row],[ts_reply_at]]), NOT(ISBLANK(טבלה1[[#This Row],[ts_booking_at]]))), "Error: Booked without Reply", "OK")</f>
        <v>OK</v>
      </c>
      <c r="S393" t="s">
        <v>6020</v>
      </c>
    </row>
    <row r="394" spans="1:19" x14ac:dyDescent="0.25">
      <c r="A394" s="4" t="s">
        <v>761</v>
      </c>
      <c r="B394" s="4" t="s">
        <v>277</v>
      </c>
      <c r="C394" s="4" t="s">
        <v>278</v>
      </c>
      <c r="D394" s="1">
        <v>41914.613194444442</v>
      </c>
      <c r="E394" s="1">
        <v>41914.862268518518</v>
      </c>
      <c r="H394" s="2">
        <v>41937</v>
      </c>
      <c r="I394" s="2">
        <v>41940</v>
      </c>
      <c r="J394" s="3">
        <v>2</v>
      </c>
      <c r="K394" s="3">
        <v>3</v>
      </c>
      <c r="L394">
        <f>טבלה1[[#This Row],[ds_checkout]]-טבלה1[[#This Row],[ds_checkin]]</f>
        <v>3</v>
      </c>
      <c r="M394">
        <f>IF(ISBLANK(טבלה1[[#This Row],[ts_reply_at]]), "", (טבלה1[[#This Row],[ts_reply_at]] - טבלה1[[#This Row],[ts_contact_at]]) * 24)</f>
        <v>5.9777777778217569</v>
      </c>
      <c r="N394">
        <f>IF(ISBLANK(טבלה1[[#This Row],[ts_reply_at]]), 0, 1)</f>
        <v>1</v>
      </c>
      <c r="O394">
        <f>IF(ISBLANK(טבלה1[[#This Row],[ts_accepted_at]]), 0, 1)</f>
        <v>0</v>
      </c>
      <c r="P394">
        <f>IF(ISBLANK(טבלה1[[#This Row],[ts_booking_at]]), 0, 1)</f>
        <v>0</v>
      </c>
      <c r="Q394">
        <f>IF(ISBLANK(טבלה1[[#This Row],[ds_checkin]]), "", טבלה1[[#This Row],[ds_checkin]] - טבלה1[[#This Row],[ts_contact_at]])</f>
        <v>22.386805555557657</v>
      </c>
      <c r="R394" t="str">
        <f>IF(AND(ISBLANK(טבלה1[[#This Row],[ts_reply_at]]), NOT(ISBLANK(טבלה1[[#This Row],[ts_booking_at]]))), "Error: Booked without Reply", "OK")</f>
        <v>OK</v>
      </c>
      <c r="S394" t="s">
        <v>6020</v>
      </c>
    </row>
    <row r="395" spans="1:19" x14ac:dyDescent="0.25">
      <c r="A395" s="4" t="s">
        <v>764</v>
      </c>
      <c r="B395" s="4" t="s">
        <v>765</v>
      </c>
      <c r="C395" s="4" t="s">
        <v>766</v>
      </c>
      <c r="D395" s="1">
        <v>41920.407638888886</v>
      </c>
      <c r="E395" s="1">
        <v>41920.413506944446</v>
      </c>
      <c r="F395" s="1">
        <v>41920.413506944446</v>
      </c>
      <c r="G395" s="1">
        <v>41920.413506944446</v>
      </c>
      <c r="H395" s="2">
        <v>41934</v>
      </c>
      <c r="I395" s="2">
        <v>41940</v>
      </c>
      <c r="J395" s="3">
        <v>2</v>
      </c>
      <c r="K395" s="3">
        <v>14</v>
      </c>
      <c r="L395">
        <f>טבלה1[[#This Row],[ds_checkout]]-טבלה1[[#This Row],[ds_checkin]]</f>
        <v>6</v>
      </c>
      <c r="M395">
        <f>IF(ISBLANK(טבלה1[[#This Row],[ts_reply_at]]), "", (טבלה1[[#This Row],[ts_reply_at]] - טבלה1[[#This Row],[ts_contact_at]]) * 24)</f>
        <v>0.14083333342568949</v>
      </c>
      <c r="N395">
        <f>IF(ISBLANK(טבלה1[[#This Row],[ts_reply_at]]), 0, 1)</f>
        <v>1</v>
      </c>
      <c r="O395">
        <f>IF(ISBLANK(טבלה1[[#This Row],[ts_accepted_at]]), 0, 1)</f>
        <v>1</v>
      </c>
      <c r="P395">
        <f>IF(ISBLANK(טבלה1[[#This Row],[ts_booking_at]]), 0, 1)</f>
        <v>1</v>
      </c>
      <c r="Q395">
        <f>IF(ISBLANK(טבלה1[[#This Row],[ds_checkin]]), "", טבלה1[[#This Row],[ds_checkin]] - טבלה1[[#This Row],[ts_contact_at]])</f>
        <v>13.59236111111386</v>
      </c>
      <c r="R395" t="str">
        <f>IF(AND(ISBLANK(טבלה1[[#This Row],[ts_reply_at]]), NOT(ISBLANK(טבלה1[[#This Row],[ts_booking_at]]))), "Error: Booked without Reply", "OK")</f>
        <v>OK</v>
      </c>
      <c r="S395" t="s">
        <v>6026</v>
      </c>
    </row>
    <row r="396" spans="1:19" x14ac:dyDescent="0.25">
      <c r="A396" s="4" t="s">
        <v>764</v>
      </c>
      <c r="B396" s="4" t="s">
        <v>767</v>
      </c>
      <c r="C396" s="4" t="s">
        <v>768</v>
      </c>
      <c r="D396" s="1">
        <v>41919.681250000001</v>
      </c>
      <c r="E396" s="1">
        <v>41919.940405092595</v>
      </c>
      <c r="H396" s="2">
        <v>41934</v>
      </c>
      <c r="I396" s="2">
        <v>41940</v>
      </c>
      <c r="J396" s="3">
        <v>2</v>
      </c>
      <c r="K396" s="3">
        <v>5</v>
      </c>
      <c r="L396">
        <f>טבלה1[[#This Row],[ds_checkout]]-טבלה1[[#This Row],[ds_checkin]]</f>
        <v>6</v>
      </c>
      <c r="M396">
        <f>IF(ISBLANK(טבלה1[[#This Row],[ts_reply_at]]), "", (טבלה1[[#This Row],[ts_reply_at]] - טבלה1[[#This Row],[ts_contact_at]]) * 24)</f>
        <v>6.219722222245764</v>
      </c>
      <c r="N396">
        <f>IF(ISBLANK(טבלה1[[#This Row],[ts_reply_at]]), 0, 1)</f>
        <v>1</v>
      </c>
      <c r="O396">
        <f>IF(ISBLANK(טבלה1[[#This Row],[ts_accepted_at]]), 0, 1)</f>
        <v>0</v>
      </c>
      <c r="P396">
        <f>IF(ISBLANK(טבלה1[[#This Row],[ts_booking_at]]), 0, 1)</f>
        <v>0</v>
      </c>
      <c r="Q396">
        <f>IF(ISBLANK(טבלה1[[#This Row],[ds_checkin]]), "", טבלה1[[#This Row],[ds_checkin]] - טבלה1[[#This Row],[ts_contact_at]])</f>
        <v>14.318749999998545</v>
      </c>
      <c r="R396" t="str">
        <f>IF(AND(ISBLANK(טבלה1[[#This Row],[ts_reply_at]]), NOT(ISBLANK(טבלה1[[#This Row],[ts_booking_at]]))), "Error: Booked without Reply", "OK")</f>
        <v>OK</v>
      </c>
      <c r="S396" t="s">
        <v>6026</v>
      </c>
    </row>
    <row r="397" spans="1:19" x14ac:dyDescent="0.25">
      <c r="A397" s="4" t="s">
        <v>764</v>
      </c>
      <c r="B397" s="4" t="s">
        <v>642</v>
      </c>
      <c r="C397" s="4" t="s">
        <v>643</v>
      </c>
      <c r="D397" s="1">
        <v>41918.740972222222</v>
      </c>
      <c r="E397" s="1">
        <v>41918.787372685183</v>
      </c>
      <c r="H397" s="2">
        <v>41934</v>
      </c>
      <c r="I397" s="2">
        <v>41940</v>
      </c>
      <c r="J397" s="3">
        <v>2</v>
      </c>
      <c r="K397" s="3">
        <v>4</v>
      </c>
      <c r="L397">
        <f>טבלה1[[#This Row],[ds_checkout]]-טבלה1[[#This Row],[ds_checkin]]</f>
        <v>6</v>
      </c>
      <c r="M397">
        <f>IF(ISBLANK(טבלה1[[#This Row],[ts_reply_at]]), "", (טבלה1[[#This Row],[ts_reply_at]] - טבלה1[[#This Row],[ts_contact_at]]) * 24)</f>
        <v>1.1136111110681668</v>
      </c>
      <c r="N397">
        <f>IF(ISBLANK(טבלה1[[#This Row],[ts_reply_at]]), 0, 1)</f>
        <v>1</v>
      </c>
      <c r="O397">
        <f>IF(ISBLANK(טבלה1[[#This Row],[ts_accepted_at]]), 0, 1)</f>
        <v>0</v>
      </c>
      <c r="P397">
        <f>IF(ISBLANK(טבלה1[[#This Row],[ts_booking_at]]), 0, 1)</f>
        <v>0</v>
      </c>
      <c r="Q397">
        <f>IF(ISBLANK(טבלה1[[#This Row],[ds_checkin]]), "", טבלה1[[#This Row],[ds_checkin]] - טבלה1[[#This Row],[ts_contact_at]])</f>
        <v>15.259027777778101</v>
      </c>
      <c r="R397" t="str">
        <f>IF(AND(ISBLANK(טבלה1[[#This Row],[ts_reply_at]]), NOT(ISBLANK(טבלה1[[#This Row],[ts_booking_at]]))), "Error: Booked without Reply", "OK")</f>
        <v>OK</v>
      </c>
      <c r="S397" t="s">
        <v>6026</v>
      </c>
    </row>
    <row r="398" spans="1:19" x14ac:dyDescent="0.25">
      <c r="A398" s="4" t="s">
        <v>764</v>
      </c>
      <c r="B398" s="4" t="s">
        <v>135</v>
      </c>
      <c r="C398" s="4" t="s">
        <v>136</v>
      </c>
      <c r="D398" s="1">
        <v>41920.380555555559</v>
      </c>
      <c r="E398" s="1">
        <v>41920.382662037038</v>
      </c>
      <c r="H398" s="2">
        <v>41934</v>
      </c>
      <c r="I398" s="2">
        <v>41940</v>
      </c>
      <c r="J398" s="3">
        <v>2</v>
      </c>
      <c r="K398" s="3">
        <v>3</v>
      </c>
      <c r="L398">
        <f>טבלה1[[#This Row],[ds_checkout]]-טבלה1[[#This Row],[ds_checkin]]</f>
        <v>6</v>
      </c>
      <c r="M398">
        <f>IF(ISBLANK(טבלה1[[#This Row],[ts_reply_at]]), "", (טבלה1[[#This Row],[ts_reply_at]] - טבלה1[[#This Row],[ts_contact_at]]) * 24)</f>
        <v>5.05555554991588E-2</v>
      </c>
      <c r="N398">
        <f>IF(ISBLANK(טבלה1[[#This Row],[ts_reply_at]]), 0, 1)</f>
        <v>1</v>
      </c>
      <c r="O398">
        <f>IF(ISBLANK(טבלה1[[#This Row],[ts_accepted_at]]), 0, 1)</f>
        <v>0</v>
      </c>
      <c r="P398">
        <f>IF(ISBLANK(טבלה1[[#This Row],[ts_booking_at]]), 0, 1)</f>
        <v>0</v>
      </c>
      <c r="Q398">
        <f>IF(ISBLANK(טבלה1[[#This Row],[ds_checkin]]), "", טבלה1[[#This Row],[ds_checkin]] - טבלה1[[#This Row],[ts_contact_at]])</f>
        <v>13.619444444440887</v>
      </c>
      <c r="R398" t="str">
        <f>IF(AND(ISBLANK(טבלה1[[#This Row],[ts_reply_at]]), NOT(ISBLANK(טבלה1[[#This Row],[ts_booking_at]]))), "Error: Booked without Reply", "OK")</f>
        <v>OK</v>
      </c>
      <c r="S398" t="s">
        <v>6026</v>
      </c>
    </row>
    <row r="399" spans="1:19" x14ac:dyDescent="0.25">
      <c r="A399" s="4" t="s">
        <v>769</v>
      </c>
      <c r="B399" s="4" t="s">
        <v>252</v>
      </c>
      <c r="C399" s="4" t="s">
        <v>253</v>
      </c>
      <c r="D399" s="1">
        <v>41921.385416666664</v>
      </c>
      <c r="E399" s="1">
        <v>41921.940254629626</v>
      </c>
      <c r="H399" s="2">
        <v>41927</v>
      </c>
      <c r="I399" s="2">
        <v>41930</v>
      </c>
      <c r="J399" s="3">
        <v>2</v>
      </c>
      <c r="K399" s="3">
        <v>2</v>
      </c>
      <c r="L399">
        <f>טבלה1[[#This Row],[ds_checkout]]-טבלה1[[#This Row],[ds_checkin]]</f>
        <v>3</v>
      </c>
      <c r="M399">
        <f>IF(ISBLANK(טבלה1[[#This Row],[ts_reply_at]]), "", (טבלה1[[#This Row],[ts_reply_at]] - טבלה1[[#This Row],[ts_contact_at]]) * 24)</f>
        <v>13.316111111082137</v>
      </c>
      <c r="N399">
        <f>IF(ISBLANK(טבלה1[[#This Row],[ts_reply_at]]), 0, 1)</f>
        <v>1</v>
      </c>
      <c r="O399">
        <f>IF(ISBLANK(טבלה1[[#This Row],[ts_accepted_at]]), 0, 1)</f>
        <v>0</v>
      </c>
      <c r="P399">
        <f>IF(ISBLANK(טבלה1[[#This Row],[ts_booking_at]]), 0, 1)</f>
        <v>0</v>
      </c>
      <c r="Q399">
        <f>IF(ISBLANK(טבלה1[[#This Row],[ds_checkin]]), "", טבלה1[[#This Row],[ds_checkin]] - טבלה1[[#This Row],[ts_contact_at]])</f>
        <v>5.6145833333357587</v>
      </c>
      <c r="R399" t="str">
        <f>IF(AND(ISBLANK(טבלה1[[#This Row],[ts_reply_at]]), NOT(ISBLANK(טבלה1[[#This Row],[ts_booking_at]]))), "Error: Booked without Reply", "OK")</f>
        <v>OK</v>
      </c>
      <c r="S399" t="s">
        <v>6022</v>
      </c>
    </row>
    <row r="400" spans="1:19" x14ac:dyDescent="0.25">
      <c r="A400" s="4" t="s">
        <v>769</v>
      </c>
      <c r="B400" s="4" t="s">
        <v>77</v>
      </c>
      <c r="C400" s="4" t="s">
        <v>770</v>
      </c>
      <c r="D400" s="1">
        <v>41921.38958333333</v>
      </c>
      <c r="E400" s="1">
        <v>41921.415509259263</v>
      </c>
      <c r="H400" s="2">
        <v>41927</v>
      </c>
      <c r="I400" s="2">
        <v>41930</v>
      </c>
      <c r="J400" s="3">
        <v>2</v>
      </c>
      <c r="K400" s="3">
        <v>3</v>
      </c>
      <c r="L400">
        <f>טבלה1[[#This Row],[ds_checkout]]-טבלה1[[#This Row],[ds_checkin]]</f>
        <v>3</v>
      </c>
      <c r="M400">
        <f>IF(ISBLANK(טבלה1[[#This Row],[ts_reply_at]]), "", (טבלה1[[#This Row],[ts_reply_at]] - טבלה1[[#This Row],[ts_contact_at]]) * 24)</f>
        <v>0.62222222238779068</v>
      </c>
      <c r="N400">
        <f>IF(ISBLANK(טבלה1[[#This Row],[ts_reply_at]]), 0, 1)</f>
        <v>1</v>
      </c>
      <c r="O400">
        <f>IF(ISBLANK(טבלה1[[#This Row],[ts_accepted_at]]), 0, 1)</f>
        <v>0</v>
      </c>
      <c r="P400">
        <f>IF(ISBLANK(טבלה1[[#This Row],[ts_booking_at]]), 0, 1)</f>
        <v>0</v>
      </c>
      <c r="Q400">
        <f>IF(ISBLANK(טבלה1[[#This Row],[ds_checkin]]), "", טבלה1[[#This Row],[ds_checkin]] - טבלה1[[#This Row],[ts_contact_at]])</f>
        <v>5.6104166666700621</v>
      </c>
      <c r="R400" t="str">
        <f>IF(AND(ISBLANK(טבלה1[[#This Row],[ts_reply_at]]), NOT(ISBLANK(טבלה1[[#This Row],[ts_booking_at]]))), "Error: Booked without Reply", "OK")</f>
        <v>OK</v>
      </c>
      <c r="S400" t="s">
        <v>6022</v>
      </c>
    </row>
    <row r="401" spans="1:19" x14ac:dyDescent="0.25">
      <c r="A401" s="4" t="s">
        <v>769</v>
      </c>
      <c r="B401" s="4" t="s">
        <v>771</v>
      </c>
      <c r="C401" s="4" t="s">
        <v>772</v>
      </c>
      <c r="D401" s="1">
        <v>41921.387499999997</v>
      </c>
      <c r="E401" s="1">
        <v>41921.395173611112</v>
      </c>
      <c r="F401" s="1">
        <v>41921.74931712963</v>
      </c>
      <c r="G401" s="1">
        <v>41921.74931712963</v>
      </c>
      <c r="H401" s="2">
        <v>41927</v>
      </c>
      <c r="I401" s="2">
        <v>41930</v>
      </c>
      <c r="J401" s="3">
        <v>2</v>
      </c>
      <c r="K401" s="3">
        <v>15</v>
      </c>
      <c r="L401">
        <f>טבלה1[[#This Row],[ds_checkout]]-טבלה1[[#This Row],[ds_checkin]]</f>
        <v>3</v>
      </c>
      <c r="M401">
        <f>IF(ISBLANK(טבלה1[[#This Row],[ts_reply_at]]), "", (טבלה1[[#This Row],[ts_reply_at]] - טבלה1[[#This Row],[ts_contact_at]]) * 24)</f>
        <v>0.18416666676057503</v>
      </c>
      <c r="N401">
        <f>IF(ISBLANK(טבלה1[[#This Row],[ts_reply_at]]), 0, 1)</f>
        <v>1</v>
      </c>
      <c r="O401">
        <f>IF(ISBLANK(טבלה1[[#This Row],[ts_accepted_at]]), 0, 1)</f>
        <v>1</v>
      </c>
      <c r="P401">
        <f>IF(ISBLANK(טבלה1[[#This Row],[ts_booking_at]]), 0, 1)</f>
        <v>1</v>
      </c>
      <c r="Q401">
        <f>IF(ISBLANK(טבלה1[[#This Row],[ds_checkin]]), "", טבלה1[[#This Row],[ds_checkin]] - טבלה1[[#This Row],[ts_contact_at]])</f>
        <v>5.6125000000029104</v>
      </c>
      <c r="R401" t="str">
        <f>IF(AND(ISBLANK(טבלה1[[#This Row],[ts_reply_at]]), NOT(ISBLANK(טבלה1[[#This Row],[ts_booking_at]]))), "Error: Booked without Reply", "OK")</f>
        <v>OK</v>
      </c>
      <c r="S401" t="s">
        <v>6022</v>
      </c>
    </row>
    <row r="402" spans="1:19" x14ac:dyDescent="0.25">
      <c r="A402" s="4" t="s">
        <v>769</v>
      </c>
      <c r="B402" s="4" t="s">
        <v>159</v>
      </c>
      <c r="C402" s="4" t="s">
        <v>548</v>
      </c>
      <c r="D402" s="1">
        <v>41921.390277777777</v>
      </c>
      <c r="E402" s="1">
        <v>41923.902708333335</v>
      </c>
      <c r="H402" s="2">
        <v>41927</v>
      </c>
      <c r="I402" s="2">
        <v>41930</v>
      </c>
      <c r="J402" s="3">
        <v>2</v>
      </c>
      <c r="K402" s="3">
        <v>2</v>
      </c>
      <c r="L402">
        <f>טבלה1[[#This Row],[ds_checkout]]-טבלה1[[#This Row],[ds_checkin]]</f>
        <v>3</v>
      </c>
      <c r="M402">
        <f>IF(ISBLANK(טבלה1[[#This Row],[ts_reply_at]]), "", (טבלה1[[#This Row],[ts_reply_at]] - טבלה1[[#This Row],[ts_contact_at]]) * 24)</f>
        <v>60.29833333339775</v>
      </c>
      <c r="N402">
        <f>IF(ISBLANK(טבלה1[[#This Row],[ts_reply_at]]), 0, 1)</f>
        <v>1</v>
      </c>
      <c r="O402">
        <f>IF(ISBLANK(טבלה1[[#This Row],[ts_accepted_at]]), 0, 1)</f>
        <v>0</v>
      </c>
      <c r="P402">
        <f>IF(ISBLANK(טבלה1[[#This Row],[ts_booking_at]]), 0, 1)</f>
        <v>0</v>
      </c>
      <c r="Q402">
        <f>IF(ISBLANK(טבלה1[[#This Row],[ds_checkin]]), "", טבלה1[[#This Row],[ds_checkin]] - טבלה1[[#This Row],[ts_contact_at]])</f>
        <v>5.609722222223354</v>
      </c>
      <c r="R402" t="str">
        <f>IF(AND(ISBLANK(טבלה1[[#This Row],[ts_reply_at]]), NOT(ISBLANK(טבלה1[[#This Row],[ts_booking_at]]))), "Error: Booked without Reply", "OK")</f>
        <v>OK</v>
      </c>
      <c r="S402" t="s">
        <v>6022</v>
      </c>
    </row>
    <row r="403" spans="1:19" x14ac:dyDescent="0.25">
      <c r="A403" s="4" t="s">
        <v>773</v>
      </c>
      <c r="B403" s="4" t="s">
        <v>774</v>
      </c>
      <c r="C403" s="4" t="s">
        <v>775</v>
      </c>
      <c r="D403" s="1">
        <v>41953.755555555559</v>
      </c>
      <c r="E403" s="1">
        <v>41953.768634259257</v>
      </c>
      <c r="F403" s="1">
        <v>41953.773159722223</v>
      </c>
      <c r="H403" s="2">
        <v>41993</v>
      </c>
      <c r="I403" s="2">
        <v>42006</v>
      </c>
      <c r="J403" s="3">
        <v>3</v>
      </c>
      <c r="K403" s="3">
        <v>3</v>
      </c>
      <c r="L403">
        <f>טבלה1[[#This Row],[ds_checkout]]-טבלה1[[#This Row],[ds_checkin]]</f>
        <v>13</v>
      </c>
      <c r="M403">
        <f>IF(ISBLANK(טבלה1[[#This Row],[ts_reply_at]]), "", (טבלה1[[#This Row],[ts_reply_at]] - טבלה1[[#This Row],[ts_contact_at]]) * 24)</f>
        <v>0.313888888747897</v>
      </c>
      <c r="N403">
        <f>IF(ISBLANK(טבלה1[[#This Row],[ts_reply_at]]), 0, 1)</f>
        <v>1</v>
      </c>
      <c r="O403">
        <f>IF(ISBLANK(טבלה1[[#This Row],[ts_accepted_at]]), 0, 1)</f>
        <v>1</v>
      </c>
      <c r="P403">
        <f>IF(ISBLANK(טבלה1[[#This Row],[ts_booking_at]]), 0, 1)</f>
        <v>0</v>
      </c>
      <c r="Q403">
        <f>IF(ISBLANK(טבלה1[[#This Row],[ds_checkin]]), "", טבלה1[[#This Row],[ds_checkin]] - טבלה1[[#This Row],[ts_contact_at]])</f>
        <v>39.244444444440887</v>
      </c>
      <c r="R403" t="str">
        <f>IF(AND(ISBLANK(טבלה1[[#This Row],[ts_reply_at]]), NOT(ISBLANK(טבלה1[[#This Row],[ts_booking_at]]))), "Error: Booked without Reply", "OK")</f>
        <v>OK</v>
      </c>
      <c r="S403" t="s">
        <v>6020</v>
      </c>
    </row>
    <row r="404" spans="1:19" x14ac:dyDescent="0.25">
      <c r="A404" s="4" t="s">
        <v>776</v>
      </c>
      <c r="B404" s="4" t="s">
        <v>460</v>
      </c>
      <c r="C404" s="4" t="s">
        <v>461</v>
      </c>
      <c r="D404" s="1">
        <v>41922.404166666667</v>
      </c>
      <c r="E404" s="1">
        <v>41922.611608796295</v>
      </c>
      <c r="F404" s="1">
        <v>41922.611608796295</v>
      </c>
      <c r="H404" s="2">
        <v>41978</v>
      </c>
      <c r="I404" s="2">
        <v>41982</v>
      </c>
      <c r="J404" s="3">
        <v>13</v>
      </c>
      <c r="K404" s="3">
        <v>2</v>
      </c>
      <c r="L404">
        <f>טבלה1[[#This Row],[ds_checkout]]-טבלה1[[#This Row],[ds_checkin]]</f>
        <v>4</v>
      </c>
      <c r="M404">
        <f>IF(ISBLANK(טבלה1[[#This Row],[ts_reply_at]]), "", (טבלה1[[#This Row],[ts_reply_at]] - טבלה1[[#This Row],[ts_contact_at]]) * 24)</f>
        <v>4.9786111110588536</v>
      </c>
      <c r="N404">
        <f>IF(ISBLANK(טבלה1[[#This Row],[ts_reply_at]]), 0, 1)</f>
        <v>1</v>
      </c>
      <c r="O404">
        <f>IF(ISBLANK(טבלה1[[#This Row],[ts_accepted_at]]), 0, 1)</f>
        <v>1</v>
      </c>
      <c r="P404">
        <f>IF(ISBLANK(טבלה1[[#This Row],[ts_booking_at]]), 0, 1)</f>
        <v>0</v>
      </c>
      <c r="Q404">
        <f>IF(ISBLANK(טבלה1[[#This Row],[ds_checkin]]), "", טבלה1[[#This Row],[ds_checkin]] - טבלה1[[#This Row],[ts_contact_at]])</f>
        <v>55.595833333332848</v>
      </c>
      <c r="R404" t="str">
        <f>IF(AND(ISBLANK(טבלה1[[#This Row],[ts_reply_at]]), NOT(ISBLANK(טבלה1[[#This Row],[ts_booking_at]]))), "Error: Booked without Reply", "OK")</f>
        <v>OK</v>
      </c>
      <c r="S404" t="s">
        <v>6023</v>
      </c>
    </row>
    <row r="405" spans="1:19" x14ac:dyDescent="0.25">
      <c r="A405" s="4" t="s">
        <v>777</v>
      </c>
      <c r="B405" s="4" t="s">
        <v>180</v>
      </c>
      <c r="C405" s="4" t="s">
        <v>181</v>
      </c>
      <c r="D405" s="1">
        <v>41914.824999999997</v>
      </c>
      <c r="E405" s="1">
        <v>41915.370358796295</v>
      </c>
      <c r="F405" s="1">
        <v>41915.370358796295</v>
      </c>
      <c r="G405" s="1">
        <v>41915.370358796295</v>
      </c>
      <c r="H405" s="2">
        <v>41934</v>
      </c>
      <c r="I405" s="2">
        <v>41936</v>
      </c>
      <c r="J405" s="3">
        <v>2</v>
      </c>
      <c r="K405" s="3">
        <v>10</v>
      </c>
      <c r="L405">
        <f>טבלה1[[#This Row],[ds_checkout]]-טבלה1[[#This Row],[ds_checkin]]</f>
        <v>2</v>
      </c>
      <c r="M405">
        <f>IF(ISBLANK(טבלה1[[#This Row],[ts_reply_at]]), "", (טבלה1[[#This Row],[ts_reply_at]] - טבלה1[[#This Row],[ts_contact_at]]) * 24)</f>
        <v>13.088611111161299</v>
      </c>
      <c r="N405">
        <f>IF(ISBLANK(טבלה1[[#This Row],[ts_reply_at]]), 0, 1)</f>
        <v>1</v>
      </c>
      <c r="O405">
        <f>IF(ISBLANK(טבלה1[[#This Row],[ts_accepted_at]]), 0, 1)</f>
        <v>1</v>
      </c>
      <c r="P405">
        <f>IF(ISBLANK(טבלה1[[#This Row],[ts_booking_at]]), 0, 1)</f>
        <v>1</v>
      </c>
      <c r="Q405">
        <f>IF(ISBLANK(טבלה1[[#This Row],[ds_checkin]]), "", טבלה1[[#This Row],[ds_checkin]] - טבלה1[[#This Row],[ts_contact_at]])</f>
        <v>19.17500000000291</v>
      </c>
      <c r="R405" t="str">
        <f>IF(AND(ISBLANK(טבלה1[[#This Row],[ts_reply_at]]), NOT(ISBLANK(טבלה1[[#This Row],[ts_booking_at]]))), "Error: Booked without Reply", "OK")</f>
        <v>OK</v>
      </c>
      <c r="S405" t="s">
        <v>6019</v>
      </c>
    </row>
    <row r="406" spans="1:19" x14ac:dyDescent="0.25">
      <c r="A406" s="4" t="s">
        <v>778</v>
      </c>
      <c r="B406" s="4" t="s">
        <v>779</v>
      </c>
      <c r="C406" s="4" t="s">
        <v>780</v>
      </c>
      <c r="D406" s="1">
        <v>41923.390277777777</v>
      </c>
      <c r="E406" s="1">
        <v>41923.40965277778</v>
      </c>
      <c r="F406" s="1">
        <v>41923.409722222219</v>
      </c>
      <c r="H406" s="2">
        <v>41939</v>
      </c>
      <c r="I406" s="2">
        <v>41943</v>
      </c>
      <c r="J406" s="3">
        <v>2</v>
      </c>
      <c r="K406" s="3">
        <v>3</v>
      </c>
      <c r="L406">
        <f>טבלה1[[#This Row],[ds_checkout]]-טבלה1[[#This Row],[ds_checkin]]</f>
        <v>4</v>
      </c>
      <c r="M406">
        <f>IF(ISBLANK(טבלה1[[#This Row],[ts_reply_at]]), "", (טבלה1[[#This Row],[ts_reply_at]] - טבלה1[[#This Row],[ts_contact_at]]) * 24)</f>
        <v>0.46500000008381903</v>
      </c>
      <c r="N406">
        <f>IF(ISBLANK(טבלה1[[#This Row],[ts_reply_at]]), 0, 1)</f>
        <v>1</v>
      </c>
      <c r="O406">
        <f>IF(ISBLANK(טבלה1[[#This Row],[ts_accepted_at]]), 0, 1)</f>
        <v>1</v>
      </c>
      <c r="P406">
        <f>IF(ISBLANK(טבלה1[[#This Row],[ts_booking_at]]), 0, 1)</f>
        <v>0</v>
      </c>
      <c r="Q406">
        <f>IF(ISBLANK(טבלה1[[#This Row],[ds_checkin]]), "", טבלה1[[#This Row],[ds_checkin]] - טבלה1[[#This Row],[ts_contact_at]])</f>
        <v>15.609722222223354</v>
      </c>
      <c r="R406" t="str">
        <f>IF(AND(ISBLANK(טבלה1[[#This Row],[ts_reply_at]]), NOT(ISBLANK(טבלה1[[#This Row],[ts_booking_at]]))), "Error: Booked without Reply", "OK")</f>
        <v>OK</v>
      </c>
      <c r="S406" t="s">
        <v>6026</v>
      </c>
    </row>
    <row r="407" spans="1:19" x14ac:dyDescent="0.25">
      <c r="A407" s="4" t="s">
        <v>781</v>
      </c>
      <c r="B407" s="4" t="s">
        <v>782</v>
      </c>
      <c r="C407" s="4" t="s">
        <v>783</v>
      </c>
      <c r="D407" s="1">
        <v>41913.543055555558</v>
      </c>
      <c r="E407" s="1">
        <v>41913.582812499997</v>
      </c>
      <c r="F407" s="1">
        <v>41913.582812499997</v>
      </c>
      <c r="H407" s="2">
        <v>41922</v>
      </c>
      <c r="I407" s="2">
        <v>41924</v>
      </c>
      <c r="J407" s="3">
        <v>8</v>
      </c>
      <c r="K407" s="3">
        <v>11</v>
      </c>
      <c r="L407">
        <f>טבלה1[[#This Row],[ds_checkout]]-טבלה1[[#This Row],[ds_checkin]]</f>
        <v>2</v>
      </c>
      <c r="M407">
        <f>IF(ISBLANK(טבלה1[[#This Row],[ts_reply_at]]), "", (טבלה1[[#This Row],[ts_reply_at]] - טבלה1[[#This Row],[ts_contact_at]]) * 24)</f>
        <v>0.95416666654637083</v>
      </c>
      <c r="N407">
        <f>IF(ISBLANK(טבלה1[[#This Row],[ts_reply_at]]), 0, 1)</f>
        <v>1</v>
      </c>
      <c r="O407">
        <f>IF(ISBLANK(טבלה1[[#This Row],[ts_accepted_at]]), 0, 1)</f>
        <v>1</v>
      </c>
      <c r="P407">
        <f>IF(ISBLANK(טבלה1[[#This Row],[ts_booking_at]]), 0, 1)</f>
        <v>0</v>
      </c>
      <c r="Q407">
        <f>IF(ISBLANK(טבלה1[[#This Row],[ds_checkin]]), "", טבלה1[[#This Row],[ds_checkin]] - טבלה1[[#This Row],[ts_contact_at]])</f>
        <v>8.4569444444423425</v>
      </c>
      <c r="R407" t="str">
        <f>IF(AND(ISBLANK(טבלה1[[#This Row],[ts_reply_at]]), NOT(ISBLANK(טבלה1[[#This Row],[ts_booking_at]]))), "Error: Booked without Reply", "OK")</f>
        <v>OK</v>
      </c>
      <c r="S407" t="s">
        <v>6020</v>
      </c>
    </row>
    <row r="408" spans="1:19" x14ac:dyDescent="0.25">
      <c r="A408" s="4" t="s">
        <v>781</v>
      </c>
      <c r="B408" s="4" t="s">
        <v>784</v>
      </c>
      <c r="C408" s="4" t="s">
        <v>785</v>
      </c>
      <c r="D408" s="1">
        <v>41914.519444444442</v>
      </c>
      <c r="E408" s="1">
        <v>41914.555208333331</v>
      </c>
      <c r="H408" s="2">
        <v>41922</v>
      </c>
      <c r="I408" s="2">
        <v>41924</v>
      </c>
      <c r="J408" s="3">
        <v>5</v>
      </c>
      <c r="K408" s="3">
        <v>2</v>
      </c>
      <c r="L408">
        <f>טבלה1[[#This Row],[ds_checkout]]-טבלה1[[#This Row],[ds_checkin]]</f>
        <v>2</v>
      </c>
      <c r="M408">
        <f>IF(ISBLANK(טבלה1[[#This Row],[ts_reply_at]]), "", (טבלה1[[#This Row],[ts_reply_at]] - טבלה1[[#This Row],[ts_contact_at]]) * 24)</f>
        <v>0.85833333333721384</v>
      </c>
      <c r="N408">
        <f>IF(ISBLANK(טבלה1[[#This Row],[ts_reply_at]]), 0, 1)</f>
        <v>1</v>
      </c>
      <c r="O408">
        <f>IF(ISBLANK(טבלה1[[#This Row],[ts_accepted_at]]), 0, 1)</f>
        <v>0</v>
      </c>
      <c r="P408">
        <f>IF(ISBLANK(טבלה1[[#This Row],[ts_booking_at]]), 0, 1)</f>
        <v>0</v>
      </c>
      <c r="Q408">
        <f>IF(ISBLANK(טבלה1[[#This Row],[ds_checkin]]), "", טבלה1[[#This Row],[ds_checkin]] - טבלה1[[#This Row],[ts_contact_at]])</f>
        <v>7.4805555555576575</v>
      </c>
      <c r="R408" t="str">
        <f>IF(AND(ISBLANK(טבלה1[[#This Row],[ts_reply_at]]), NOT(ISBLANK(טבלה1[[#This Row],[ts_booking_at]]))), "Error: Booked without Reply", "OK")</f>
        <v>OK</v>
      </c>
      <c r="S408" t="s">
        <v>6020</v>
      </c>
    </row>
    <row r="409" spans="1:19" x14ac:dyDescent="0.25">
      <c r="A409" s="4" t="s">
        <v>781</v>
      </c>
      <c r="B409" s="4" t="s">
        <v>786</v>
      </c>
      <c r="C409" s="4" t="s">
        <v>787</v>
      </c>
      <c r="D409" s="1">
        <v>41913.595138888886</v>
      </c>
      <c r="E409" s="1">
        <v>41913.598749999997</v>
      </c>
      <c r="F409" s="1">
        <v>41913.598749999997</v>
      </c>
      <c r="H409" s="2">
        <v>41922</v>
      </c>
      <c r="I409" s="2">
        <v>41925</v>
      </c>
      <c r="J409" s="3">
        <v>6</v>
      </c>
      <c r="K409" s="3">
        <v>3</v>
      </c>
      <c r="L409">
        <f>טבלה1[[#This Row],[ds_checkout]]-טבלה1[[#This Row],[ds_checkin]]</f>
        <v>3</v>
      </c>
      <c r="M409">
        <f>IF(ISBLANK(טבלה1[[#This Row],[ts_reply_at]]), "", (טבלה1[[#This Row],[ts_reply_at]] - טבלה1[[#This Row],[ts_contact_at]]) * 24)</f>
        <v>8.6666666669771075E-2</v>
      </c>
      <c r="N409">
        <f>IF(ISBLANK(טבלה1[[#This Row],[ts_reply_at]]), 0, 1)</f>
        <v>1</v>
      </c>
      <c r="O409">
        <f>IF(ISBLANK(טבלה1[[#This Row],[ts_accepted_at]]), 0, 1)</f>
        <v>1</v>
      </c>
      <c r="P409">
        <f>IF(ISBLANK(טבלה1[[#This Row],[ts_booking_at]]), 0, 1)</f>
        <v>0</v>
      </c>
      <c r="Q409">
        <f>IF(ISBLANK(טבלה1[[#This Row],[ds_checkin]]), "", טבלה1[[#This Row],[ds_checkin]] - טבלה1[[#This Row],[ts_contact_at]])</f>
        <v>8.4048611111138598</v>
      </c>
      <c r="R409" t="str">
        <f>IF(AND(ISBLANK(טבלה1[[#This Row],[ts_reply_at]]), NOT(ISBLANK(טבלה1[[#This Row],[ts_booking_at]]))), "Error: Booked without Reply", "OK")</f>
        <v>OK</v>
      </c>
      <c r="S409" t="s">
        <v>6020</v>
      </c>
    </row>
    <row r="410" spans="1:19" x14ac:dyDescent="0.25">
      <c r="A410" s="4" t="s">
        <v>781</v>
      </c>
      <c r="B410" s="4" t="s">
        <v>788</v>
      </c>
      <c r="C410" s="4" t="s">
        <v>789</v>
      </c>
      <c r="D410" s="1">
        <v>41913.590277777781</v>
      </c>
      <c r="E410" s="1">
        <v>41913.609247685185</v>
      </c>
      <c r="H410" s="2">
        <v>41922</v>
      </c>
      <c r="I410" s="2">
        <v>41925</v>
      </c>
      <c r="J410" s="3">
        <v>7</v>
      </c>
      <c r="K410" s="3">
        <v>2</v>
      </c>
      <c r="L410">
        <f>טבלה1[[#This Row],[ds_checkout]]-טבלה1[[#This Row],[ds_checkin]]</f>
        <v>3</v>
      </c>
      <c r="M410">
        <f>IF(ISBLANK(טבלה1[[#This Row],[ts_reply_at]]), "", (טבלה1[[#This Row],[ts_reply_at]] - טבלה1[[#This Row],[ts_contact_at]]) * 24)</f>
        <v>0.45527777768438682</v>
      </c>
      <c r="N410">
        <f>IF(ISBLANK(טבלה1[[#This Row],[ts_reply_at]]), 0, 1)</f>
        <v>1</v>
      </c>
      <c r="O410">
        <f>IF(ISBLANK(טבלה1[[#This Row],[ts_accepted_at]]), 0, 1)</f>
        <v>0</v>
      </c>
      <c r="P410">
        <f>IF(ISBLANK(טבלה1[[#This Row],[ts_booking_at]]), 0, 1)</f>
        <v>0</v>
      </c>
      <c r="Q410">
        <f>IF(ISBLANK(טבלה1[[#This Row],[ds_checkin]]), "", טבלה1[[#This Row],[ds_checkin]] - טבלה1[[#This Row],[ts_contact_at]])</f>
        <v>8.4097222222189885</v>
      </c>
      <c r="R410" t="str">
        <f>IF(AND(ISBLANK(טבלה1[[#This Row],[ts_reply_at]]), NOT(ISBLANK(טבלה1[[#This Row],[ts_booking_at]]))), "Error: Booked without Reply", "OK")</f>
        <v>OK</v>
      </c>
      <c r="S410" t="s">
        <v>6020</v>
      </c>
    </row>
    <row r="411" spans="1:19" x14ac:dyDescent="0.25">
      <c r="A411" s="4" t="s">
        <v>781</v>
      </c>
      <c r="B411" s="4" t="s">
        <v>334</v>
      </c>
      <c r="C411" s="4" t="s">
        <v>335</v>
      </c>
      <c r="D411" s="1">
        <v>41914.602083333331</v>
      </c>
      <c r="E411" s="1">
        <v>41914.618576388886</v>
      </c>
      <c r="F411" s="1">
        <v>41914.653611111113</v>
      </c>
      <c r="H411" s="2">
        <v>41922</v>
      </c>
      <c r="I411" s="2">
        <v>41925</v>
      </c>
      <c r="J411" s="3">
        <v>6</v>
      </c>
      <c r="K411" s="3">
        <v>5</v>
      </c>
      <c r="L411">
        <f>טבלה1[[#This Row],[ds_checkout]]-טבלה1[[#This Row],[ds_checkin]]</f>
        <v>3</v>
      </c>
      <c r="M411">
        <f>IF(ISBLANK(טבלה1[[#This Row],[ts_reply_at]]), "", (טבלה1[[#This Row],[ts_reply_at]] - טבלה1[[#This Row],[ts_contact_at]]) * 24)</f>
        <v>0.39583333331393078</v>
      </c>
      <c r="N411">
        <f>IF(ISBLANK(טבלה1[[#This Row],[ts_reply_at]]), 0, 1)</f>
        <v>1</v>
      </c>
      <c r="O411">
        <f>IF(ISBLANK(טבלה1[[#This Row],[ts_accepted_at]]), 0, 1)</f>
        <v>1</v>
      </c>
      <c r="P411">
        <f>IF(ISBLANK(טבלה1[[#This Row],[ts_booking_at]]), 0, 1)</f>
        <v>0</v>
      </c>
      <c r="Q411">
        <f>IF(ISBLANK(טבלה1[[#This Row],[ds_checkin]]), "", טבלה1[[#This Row],[ds_checkin]] - טבלה1[[#This Row],[ts_contact_at]])</f>
        <v>7.3979166666686069</v>
      </c>
      <c r="R411" t="str">
        <f>IF(AND(ISBLANK(טבלה1[[#This Row],[ts_reply_at]]), NOT(ISBLANK(טבלה1[[#This Row],[ts_booking_at]]))), "Error: Booked without Reply", "OK")</f>
        <v>OK</v>
      </c>
      <c r="S411" t="s">
        <v>6020</v>
      </c>
    </row>
    <row r="412" spans="1:19" x14ac:dyDescent="0.25">
      <c r="A412" s="4" t="s">
        <v>781</v>
      </c>
      <c r="B412" s="4" t="s">
        <v>790</v>
      </c>
      <c r="C412" s="4" t="s">
        <v>791</v>
      </c>
      <c r="D412" s="1">
        <v>41914.598611111112</v>
      </c>
      <c r="E412" s="1">
        <v>41914.605821759258</v>
      </c>
      <c r="F412" s="1">
        <v>41914.605821759258</v>
      </c>
      <c r="H412" s="2">
        <v>41922</v>
      </c>
      <c r="I412" s="2">
        <v>41925</v>
      </c>
      <c r="J412" s="3">
        <v>5</v>
      </c>
      <c r="K412" s="3">
        <v>2</v>
      </c>
      <c r="L412">
        <f>טבלה1[[#This Row],[ds_checkout]]-טבלה1[[#This Row],[ds_checkin]]</f>
        <v>3</v>
      </c>
      <c r="M412">
        <f>IF(ISBLANK(טבלה1[[#This Row],[ts_reply_at]]), "", (טבלה1[[#This Row],[ts_reply_at]] - טבלה1[[#This Row],[ts_contact_at]]) * 24)</f>
        <v>0.17305555549683049</v>
      </c>
      <c r="N412">
        <f>IF(ISBLANK(טבלה1[[#This Row],[ts_reply_at]]), 0, 1)</f>
        <v>1</v>
      </c>
      <c r="O412">
        <f>IF(ISBLANK(טבלה1[[#This Row],[ts_accepted_at]]), 0, 1)</f>
        <v>1</v>
      </c>
      <c r="P412">
        <f>IF(ISBLANK(טבלה1[[#This Row],[ts_booking_at]]), 0, 1)</f>
        <v>0</v>
      </c>
      <c r="Q412">
        <f>IF(ISBLANK(טבלה1[[#This Row],[ds_checkin]]), "", טבלה1[[#This Row],[ds_checkin]] - טבלה1[[#This Row],[ts_contact_at]])</f>
        <v>7.4013888888875954</v>
      </c>
      <c r="R412" t="str">
        <f>IF(AND(ISBLANK(טבלה1[[#This Row],[ts_reply_at]]), NOT(ISBLANK(טבלה1[[#This Row],[ts_booking_at]]))), "Error: Booked without Reply", "OK")</f>
        <v>OK</v>
      </c>
      <c r="S412" t="s">
        <v>6020</v>
      </c>
    </row>
    <row r="413" spans="1:19" x14ac:dyDescent="0.25">
      <c r="A413" s="4" t="s">
        <v>781</v>
      </c>
      <c r="B413" s="4" t="s">
        <v>792</v>
      </c>
      <c r="C413" s="4" t="s">
        <v>793</v>
      </c>
      <c r="D413" s="1">
        <v>41914.527083333334</v>
      </c>
      <c r="E413" s="1">
        <v>41914.534328703703</v>
      </c>
      <c r="F413" s="1">
        <v>41914.534328703703</v>
      </c>
      <c r="H413" s="2">
        <v>41922</v>
      </c>
      <c r="I413" s="2">
        <v>41925</v>
      </c>
      <c r="J413" s="3">
        <v>4</v>
      </c>
      <c r="K413" s="3">
        <v>4</v>
      </c>
      <c r="L413">
        <f>טבלה1[[#This Row],[ds_checkout]]-טבלה1[[#This Row],[ds_checkin]]</f>
        <v>3</v>
      </c>
      <c r="M413">
        <f>IF(ISBLANK(טבלה1[[#This Row],[ts_reply_at]]), "", (טבלה1[[#This Row],[ts_reply_at]] - טבלה1[[#This Row],[ts_contact_at]]) * 24)</f>
        <v>0.17388888885034248</v>
      </c>
      <c r="N413">
        <f>IF(ISBLANK(טבלה1[[#This Row],[ts_reply_at]]), 0, 1)</f>
        <v>1</v>
      </c>
      <c r="O413">
        <f>IF(ISBLANK(טבלה1[[#This Row],[ts_accepted_at]]), 0, 1)</f>
        <v>1</v>
      </c>
      <c r="P413">
        <f>IF(ISBLANK(טבלה1[[#This Row],[ts_booking_at]]), 0, 1)</f>
        <v>0</v>
      </c>
      <c r="Q413">
        <f>IF(ISBLANK(טבלה1[[#This Row],[ds_checkin]]), "", טבלה1[[#This Row],[ds_checkin]] - טבלה1[[#This Row],[ts_contact_at]])</f>
        <v>7.4729166666656965</v>
      </c>
      <c r="R413" t="str">
        <f>IF(AND(ISBLANK(טבלה1[[#This Row],[ts_reply_at]]), NOT(ISBLANK(טבלה1[[#This Row],[ts_booking_at]]))), "Error: Booked without Reply", "OK")</f>
        <v>OK</v>
      </c>
      <c r="S413" t="s">
        <v>6020</v>
      </c>
    </row>
    <row r="414" spans="1:19" x14ac:dyDescent="0.25">
      <c r="A414" s="4" t="s">
        <v>781</v>
      </c>
      <c r="B414" s="4" t="s">
        <v>468</v>
      </c>
      <c r="C414" s="4" t="s">
        <v>757</v>
      </c>
      <c r="D414" s="1">
        <v>41916.866666666669</v>
      </c>
      <c r="E414" s="1">
        <v>41917.453067129631</v>
      </c>
      <c r="F414" s="1">
        <v>41917.453067129631</v>
      </c>
      <c r="G414" s="1">
        <v>41917.491412037038</v>
      </c>
      <c r="H414" s="2">
        <v>41922</v>
      </c>
      <c r="I414" s="2">
        <v>41925</v>
      </c>
      <c r="J414" s="3">
        <v>6</v>
      </c>
      <c r="K414" s="3">
        <v>4</v>
      </c>
      <c r="L414">
        <f>טבלה1[[#This Row],[ds_checkout]]-טבלה1[[#This Row],[ds_checkin]]</f>
        <v>3</v>
      </c>
      <c r="M414">
        <f>IF(ISBLANK(טבלה1[[#This Row],[ts_reply_at]]), "", (טבלה1[[#This Row],[ts_reply_at]] - טבלה1[[#This Row],[ts_contact_at]]) * 24)</f>
        <v>14.073611111089122</v>
      </c>
      <c r="N414">
        <f>IF(ISBLANK(טבלה1[[#This Row],[ts_reply_at]]), 0, 1)</f>
        <v>1</v>
      </c>
      <c r="O414">
        <f>IF(ISBLANK(טבלה1[[#This Row],[ts_accepted_at]]), 0, 1)</f>
        <v>1</v>
      </c>
      <c r="P414">
        <f>IF(ISBLANK(טבלה1[[#This Row],[ts_booking_at]]), 0, 1)</f>
        <v>1</v>
      </c>
      <c r="Q414">
        <f>IF(ISBLANK(טבלה1[[#This Row],[ds_checkin]]), "", טבלה1[[#This Row],[ds_checkin]] - טבלה1[[#This Row],[ts_contact_at]])</f>
        <v>5.1333333333313931</v>
      </c>
      <c r="R414" t="str">
        <f>IF(AND(ISBLANK(טבלה1[[#This Row],[ts_reply_at]]), NOT(ISBLANK(טבלה1[[#This Row],[ts_booking_at]]))), "Error: Booked without Reply", "OK")</f>
        <v>OK</v>
      </c>
      <c r="S414" t="s">
        <v>6020</v>
      </c>
    </row>
    <row r="415" spans="1:19" x14ac:dyDescent="0.25">
      <c r="A415" s="4" t="s">
        <v>781</v>
      </c>
      <c r="B415" s="4" t="s">
        <v>794</v>
      </c>
      <c r="C415" s="4" t="s">
        <v>795</v>
      </c>
      <c r="D415" s="1">
        <v>41915.571527777778</v>
      </c>
      <c r="E415" s="1">
        <v>41915.590173611112</v>
      </c>
      <c r="H415" s="2">
        <v>41922</v>
      </c>
      <c r="I415" s="2">
        <v>41925</v>
      </c>
      <c r="J415" s="3">
        <v>4</v>
      </c>
      <c r="K415" s="3">
        <v>7</v>
      </c>
      <c r="L415">
        <f>טבלה1[[#This Row],[ds_checkout]]-טבלה1[[#This Row],[ds_checkin]]</f>
        <v>3</v>
      </c>
      <c r="M415">
        <f>IF(ISBLANK(טבלה1[[#This Row],[ts_reply_at]]), "", (טבלה1[[#This Row],[ts_reply_at]] - טבלה1[[#This Row],[ts_contact_at]]) * 24)</f>
        <v>0.44750000000931323</v>
      </c>
      <c r="N415">
        <f>IF(ISBLANK(טבלה1[[#This Row],[ts_reply_at]]), 0, 1)</f>
        <v>1</v>
      </c>
      <c r="O415">
        <f>IF(ISBLANK(טבלה1[[#This Row],[ts_accepted_at]]), 0, 1)</f>
        <v>0</v>
      </c>
      <c r="P415">
        <f>IF(ISBLANK(טבלה1[[#This Row],[ts_booking_at]]), 0, 1)</f>
        <v>0</v>
      </c>
      <c r="Q415">
        <f>IF(ISBLANK(טבלה1[[#This Row],[ds_checkin]]), "", טבלה1[[#This Row],[ds_checkin]] - טבלה1[[#This Row],[ts_contact_at]])</f>
        <v>6.4284722222218988</v>
      </c>
      <c r="R415" t="str">
        <f>IF(AND(ISBLANK(טבלה1[[#This Row],[ts_reply_at]]), NOT(ISBLANK(טבלה1[[#This Row],[ts_booking_at]]))), "Error: Booked without Reply", "OK")</f>
        <v>OK</v>
      </c>
      <c r="S415" t="s">
        <v>6020</v>
      </c>
    </row>
    <row r="416" spans="1:19" x14ac:dyDescent="0.25">
      <c r="A416" s="4" t="s">
        <v>781</v>
      </c>
      <c r="B416" s="4" t="s">
        <v>796</v>
      </c>
      <c r="C416" s="4" t="s">
        <v>797</v>
      </c>
      <c r="D416" s="1">
        <v>41913.557638888888</v>
      </c>
      <c r="E416" s="1">
        <v>41913.766805555555</v>
      </c>
      <c r="H416" s="2">
        <v>41922</v>
      </c>
      <c r="I416" s="2">
        <v>41924</v>
      </c>
      <c r="J416" s="3">
        <v>7</v>
      </c>
      <c r="K416" s="3">
        <v>2</v>
      </c>
      <c r="L416">
        <f>טבלה1[[#This Row],[ds_checkout]]-טבלה1[[#This Row],[ds_checkin]]</f>
        <v>2</v>
      </c>
      <c r="M416">
        <f>IF(ISBLANK(טבלה1[[#This Row],[ts_reply_at]]), "", (טבלה1[[#This Row],[ts_reply_at]] - טבלה1[[#This Row],[ts_contact_at]]) * 24)</f>
        <v>5.0200000000186265</v>
      </c>
      <c r="N416">
        <f>IF(ISBLANK(טבלה1[[#This Row],[ts_reply_at]]), 0, 1)</f>
        <v>1</v>
      </c>
      <c r="O416">
        <f>IF(ISBLANK(טבלה1[[#This Row],[ts_accepted_at]]), 0, 1)</f>
        <v>0</v>
      </c>
      <c r="P416">
        <f>IF(ISBLANK(טבלה1[[#This Row],[ts_booking_at]]), 0, 1)</f>
        <v>0</v>
      </c>
      <c r="Q416">
        <f>IF(ISBLANK(טבלה1[[#This Row],[ds_checkin]]), "", טבלה1[[#This Row],[ds_checkin]] - טבלה1[[#This Row],[ts_contact_at]])</f>
        <v>8.4423611111124046</v>
      </c>
      <c r="R416" t="str">
        <f>IF(AND(ISBLANK(טבלה1[[#This Row],[ts_reply_at]]), NOT(ISBLANK(טבלה1[[#This Row],[ts_booking_at]]))), "Error: Booked without Reply", "OK")</f>
        <v>OK</v>
      </c>
      <c r="S416" t="s">
        <v>6020</v>
      </c>
    </row>
    <row r="417" spans="1:19" x14ac:dyDescent="0.25">
      <c r="A417" s="4" t="s">
        <v>781</v>
      </c>
      <c r="B417" s="4" t="s">
        <v>192</v>
      </c>
      <c r="C417" s="4" t="s">
        <v>193</v>
      </c>
      <c r="D417" s="1">
        <v>41916.791666666664</v>
      </c>
      <c r="E417" s="1">
        <v>41917.584351851852</v>
      </c>
      <c r="H417" s="2">
        <v>41922</v>
      </c>
      <c r="I417" s="2">
        <v>41925</v>
      </c>
      <c r="J417" s="3">
        <v>6</v>
      </c>
      <c r="K417" s="3">
        <v>3</v>
      </c>
      <c r="L417">
        <f>טבלה1[[#This Row],[ds_checkout]]-טבלה1[[#This Row],[ds_checkin]]</f>
        <v>3</v>
      </c>
      <c r="M417">
        <f>IF(ISBLANK(טבלה1[[#This Row],[ts_reply_at]]), "", (טבלה1[[#This Row],[ts_reply_at]] - טבלה1[[#This Row],[ts_contact_at]]) * 24)</f>
        <v>19.024444444512483</v>
      </c>
      <c r="N417">
        <f>IF(ISBLANK(טבלה1[[#This Row],[ts_reply_at]]), 0, 1)</f>
        <v>1</v>
      </c>
      <c r="O417">
        <f>IF(ISBLANK(טבלה1[[#This Row],[ts_accepted_at]]), 0, 1)</f>
        <v>0</v>
      </c>
      <c r="P417">
        <f>IF(ISBLANK(טבלה1[[#This Row],[ts_booking_at]]), 0, 1)</f>
        <v>0</v>
      </c>
      <c r="Q417">
        <f>IF(ISBLANK(טבלה1[[#This Row],[ds_checkin]]), "", טבלה1[[#This Row],[ds_checkin]] - טבלה1[[#This Row],[ts_contact_at]])</f>
        <v>5.2083333333357587</v>
      </c>
      <c r="R417" t="str">
        <f>IF(AND(ISBLANK(טבלה1[[#This Row],[ts_reply_at]]), NOT(ISBLANK(טבלה1[[#This Row],[ts_booking_at]]))), "Error: Booked without Reply", "OK")</f>
        <v>OK</v>
      </c>
      <c r="S417" t="s">
        <v>6020</v>
      </c>
    </row>
    <row r="418" spans="1:19" x14ac:dyDescent="0.25">
      <c r="A418" s="4" t="s">
        <v>781</v>
      </c>
      <c r="B418" s="4" t="s">
        <v>798</v>
      </c>
      <c r="C418" s="4" t="s">
        <v>799</v>
      </c>
      <c r="D418" s="1">
        <v>41914.523611111108</v>
      </c>
      <c r="E418" s="1">
        <v>41914.531238425923</v>
      </c>
      <c r="F418" s="1">
        <v>41914.531238425923</v>
      </c>
      <c r="H418" s="2">
        <v>41922</v>
      </c>
      <c r="I418" s="2">
        <v>41925</v>
      </c>
      <c r="J418" s="3">
        <v>4</v>
      </c>
      <c r="K418" s="3">
        <v>2</v>
      </c>
      <c r="L418">
        <f>טבלה1[[#This Row],[ds_checkout]]-טבלה1[[#This Row],[ds_checkin]]</f>
        <v>3</v>
      </c>
      <c r="M418">
        <f>IF(ISBLANK(טבלה1[[#This Row],[ts_reply_at]]), "", (טבלה1[[#This Row],[ts_reply_at]] - טבלה1[[#This Row],[ts_contact_at]]) * 24)</f>
        <v>0.18305555556435138</v>
      </c>
      <c r="N418">
        <f>IF(ISBLANK(טבלה1[[#This Row],[ts_reply_at]]), 0, 1)</f>
        <v>1</v>
      </c>
      <c r="O418">
        <f>IF(ISBLANK(טבלה1[[#This Row],[ts_accepted_at]]), 0, 1)</f>
        <v>1</v>
      </c>
      <c r="P418">
        <f>IF(ISBLANK(טבלה1[[#This Row],[ts_booking_at]]), 0, 1)</f>
        <v>0</v>
      </c>
      <c r="Q418">
        <f>IF(ISBLANK(טבלה1[[#This Row],[ds_checkin]]), "", טבלה1[[#This Row],[ds_checkin]] - טבלה1[[#This Row],[ts_contact_at]])</f>
        <v>7.476388888891961</v>
      </c>
      <c r="R418" t="str">
        <f>IF(AND(ISBLANK(טבלה1[[#This Row],[ts_reply_at]]), NOT(ISBLANK(טבלה1[[#This Row],[ts_booking_at]]))), "Error: Booked without Reply", "OK")</f>
        <v>OK</v>
      </c>
      <c r="S418" t="s">
        <v>6020</v>
      </c>
    </row>
    <row r="419" spans="1:19" x14ac:dyDescent="0.25">
      <c r="A419" s="4" t="s">
        <v>781</v>
      </c>
      <c r="B419" s="4" t="s">
        <v>800</v>
      </c>
      <c r="C419" s="4" t="s">
        <v>801</v>
      </c>
      <c r="D419" s="1">
        <v>41916.582638888889</v>
      </c>
      <c r="E419" s="1">
        <v>41918.898553240739</v>
      </c>
      <c r="H419" s="2">
        <v>41922</v>
      </c>
      <c r="I419" s="2">
        <v>41925</v>
      </c>
      <c r="J419" s="3">
        <v>3</v>
      </c>
      <c r="K419" s="3">
        <v>4</v>
      </c>
      <c r="L419">
        <f>טבלה1[[#This Row],[ds_checkout]]-טבלה1[[#This Row],[ds_checkin]]</f>
        <v>3</v>
      </c>
      <c r="M419">
        <f>IF(ISBLANK(טבלה1[[#This Row],[ts_reply_at]]), "", (טבלה1[[#This Row],[ts_reply_at]] - טבלה1[[#This Row],[ts_contact_at]]) * 24)</f>
        <v>55.581944444391411</v>
      </c>
      <c r="N419">
        <f>IF(ISBLANK(טבלה1[[#This Row],[ts_reply_at]]), 0, 1)</f>
        <v>1</v>
      </c>
      <c r="O419">
        <f>IF(ISBLANK(טבלה1[[#This Row],[ts_accepted_at]]), 0, 1)</f>
        <v>0</v>
      </c>
      <c r="P419">
        <f>IF(ISBLANK(טבלה1[[#This Row],[ts_booking_at]]), 0, 1)</f>
        <v>0</v>
      </c>
      <c r="Q419">
        <f>IF(ISBLANK(טבלה1[[#This Row],[ds_checkin]]), "", טבלה1[[#This Row],[ds_checkin]] - טבלה1[[#This Row],[ts_contact_at]])</f>
        <v>5.4173611111109494</v>
      </c>
      <c r="R419" t="str">
        <f>IF(AND(ISBLANK(טבלה1[[#This Row],[ts_reply_at]]), NOT(ISBLANK(טבלה1[[#This Row],[ts_booking_at]]))), "Error: Booked without Reply", "OK")</f>
        <v>OK</v>
      </c>
      <c r="S419" t="s">
        <v>6020</v>
      </c>
    </row>
    <row r="420" spans="1:19" x14ac:dyDescent="0.25">
      <c r="A420" s="4" t="s">
        <v>781</v>
      </c>
      <c r="B420" s="4" t="s">
        <v>802</v>
      </c>
      <c r="C420" s="4" t="s">
        <v>803</v>
      </c>
      <c r="D420" s="1">
        <v>41913.554166666669</v>
      </c>
      <c r="E420" s="1">
        <v>41913.89671296296</v>
      </c>
      <c r="H420" s="2">
        <v>41922</v>
      </c>
      <c r="I420" s="2">
        <v>41924</v>
      </c>
      <c r="J420" s="3">
        <v>6</v>
      </c>
      <c r="K420" s="3">
        <v>6</v>
      </c>
      <c r="L420">
        <f>טבלה1[[#This Row],[ds_checkout]]-טבלה1[[#This Row],[ds_checkin]]</f>
        <v>2</v>
      </c>
      <c r="M420">
        <f>IF(ISBLANK(טבלה1[[#This Row],[ts_reply_at]]), "", (טבלה1[[#This Row],[ts_reply_at]] - טבלה1[[#This Row],[ts_contact_at]]) * 24)</f>
        <v>8.221111110993661</v>
      </c>
      <c r="N420">
        <f>IF(ISBLANK(טבלה1[[#This Row],[ts_reply_at]]), 0, 1)</f>
        <v>1</v>
      </c>
      <c r="O420">
        <f>IF(ISBLANK(טבלה1[[#This Row],[ts_accepted_at]]), 0, 1)</f>
        <v>0</v>
      </c>
      <c r="P420">
        <f>IF(ISBLANK(טבלה1[[#This Row],[ts_booking_at]]), 0, 1)</f>
        <v>0</v>
      </c>
      <c r="Q420">
        <f>IF(ISBLANK(טבלה1[[#This Row],[ds_checkin]]), "", טבלה1[[#This Row],[ds_checkin]] - טבלה1[[#This Row],[ts_contact_at]])</f>
        <v>8.4458333333313931</v>
      </c>
      <c r="R420" t="str">
        <f>IF(AND(ISBLANK(טבלה1[[#This Row],[ts_reply_at]]), NOT(ISBLANK(טבלה1[[#This Row],[ts_booking_at]]))), "Error: Booked without Reply", "OK")</f>
        <v>OK</v>
      </c>
      <c r="S420" t="s">
        <v>6020</v>
      </c>
    </row>
    <row r="421" spans="1:19" x14ac:dyDescent="0.25">
      <c r="A421" s="4" t="s">
        <v>781</v>
      </c>
      <c r="B421" s="4" t="s">
        <v>804</v>
      </c>
      <c r="C421" s="4" t="s">
        <v>805</v>
      </c>
      <c r="D421" s="1">
        <v>41916.569444444445</v>
      </c>
      <c r="E421" s="1">
        <v>41916.761412037034</v>
      </c>
      <c r="H421" s="2">
        <v>41922</v>
      </c>
      <c r="I421" s="2">
        <v>41925</v>
      </c>
      <c r="J421" s="3">
        <v>4</v>
      </c>
      <c r="K421" s="3">
        <v>3</v>
      </c>
      <c r="L421">
        <f>טבלה1[[#This Row],[ds_checkout]]-טבלה1[[#This Row],[ds_checkin]]</f>
        <v>3</v>
      </c>
      <c r="M421">
        <f>IF(ISBLANK(טבלה1[[#This Row],[ts_reply_at]]), "", (טבלה1[[#This Row],[ts_reply_at]] - טבלה1[[#This Row],[ts_contact_at]]) * 24)</f>
        <v>4.6072222221409902</v>
      </c>
      <c r="N421">
        <f>IF(ISBLANK(טבלה1[[#This Row],[ts_reply_at]]), 0, 1)</f>
        <v>1</v>
      </c>
      <c r="O421">
        <f>IF(ISBLANK(טבלה1[[#This Row],[ts_accepted_at]]), 0, 1)</f>
        <v>0</v>
      </c>
      <c r="P421">
        <f>IF(ISBLANK(טבלה1[[#This Row],[ts_booking_at]]), 0, 1)</f>
        <v>0</v>
      </c>
      <c r="Q421">
        <f>IF(ISBLANK(טבלה1[[#This Row],[ds_checkin]]), "", טבלה1[[#This Row],[ds_checkin]] - טבלה1[[#This Row],[ts_contact_at]])</f>
        <v>5.4305555555547471</v>
      </c>
      <c r="R421" t="str">
        <f>IF(AND(ISBLANK(טבלה1[[#This Row],[ts_reply_at]]), NOT(ISBLANK(טבלה1[[#This Row],[ts_booking_at]]))), "Error: Booked without Reply", "OK")</f>
        <v>OK</v>
      </c>
      <c r="S421" t="s">
        <v>6020</v>
      </c>
    </row>
    <row r="422" spans="1:19" x14ac:dyDescent="0.25">
      <c r="A422" s="4" t="s">
        <v>806</v>
      </c>
      <c r="B422" s="4" t="s">
        <v>807</v>
      </c>
      <c r="C422" s="4" t="s">
        <v>808</v>
      </c>
      <c r="D422" s="1">
        <v>41922.715277777781</v>
      </c>
      <c r="E422" s="1">
        <v>41922.715717592589</v>
      </c>
      <c r="F422" s="1">
        <v>41922.715717592589</v>
      </c>
      <c r="G422" s="1">
        <v>41922.715717592589</v>
      </c>
      <c r="H422" s="2">
        <v>41950</v>
      </c>
      <c r="I422" s="2">
        <v>41953</v>
      </c>
      <c r="J422" s="3">
        <v>2</v>
      </c>
      <c r="K422" s="3">
        <v>9</v>
      </c>
      <c r="L422">
        <f>טבלה1[[#This Row],[ds_checkout]]-טבלה1[[#This Row],[ds_checkin]]</f>
        <v>3</v>
      </c>
      <c r="M422">
        <f>IF(ISBLANK(טבלה1[[#This Row],[ts_reply_at]]), "", (טבלה1[[#This Row],[ts_reply_at]] - טבלה1[[#This Row],[ts_contact_at]]) * 24)</f>
        <v>1.0555555403698236E-2</v>
      </c>
      <c r="N422">
        <f>IF(ISBLANK(טבלה1[[#This Row],[ts_reply_at]]), 0, 1)</f>
        <v>1</v>
      </c>
      <c r="O422">
        <f>IF(ISBLANK(טבלה1[[#This Row],[ts_accepted_at]]), 0, 1)</f>
        <v>1</v>
      </c>
      <c r="P422">
        <f>IF(ISBLANK(טבלה1[[#This Row],[ts_booking_at]]), 0, 1)</f>
        <v>1</v>
      </c>
      <c r="Q422">
        <f>IF(ISBLANK(טבלה1[[#This Row],[ds_checkin]]), "", טבלה1[[#This Row],[ds_checkin]] - טבלה1[[#This Row],[ts_contact_at]])</f>
        <v>27.284722222218988</v>
      </c>
      <c r="R422" t="str">
        <f>IF(AND(ISBLANK(טבלה1[[#This Row],[ts_reply_at]]), NOT(ISBLANK(טבלה1[[#This Row],[ts_booking_at]]))), "Error: Booked without Reply", "OK")</f>
        <v>OK</v>
      </c>
      <c r="S422" t="s">
        <v>6026</v>
      </c>
    </row>
    <row r="423" spans="1:19" x14ac:dyDescent="0.25">
      <c r="A423" s="4" t="s">
        <v>809</v>
      </c>
      <c r="B423" s="4" t="s">
        <v>233</v>
      </c>
      <c r="C423" s="4" t="s">
        <v>234</v>
      </c>
      <c r="D423" s="1">
        <v>41941.775694444441</v>
      </c>
      <c r="E423" s="1">
        <v>41941.871539351851</v>
      </c>
      <c r="H423" s="2">
        <v>42076</v>
      </c>
      <c r="I423" s="2">
        <v>42082</v>
      </c>
      <c r="J423" s="3">
        <v>4</v>
      </c>
      <c r="K423" s="3">
        <v>6</v>
      </c>
      <c r="L423">
        <f>טבלה1[[#This Row],[ds_checkout]]-טבלה1[[#This Row],[ds_checkin]]</f>
        <v>6</v>
      </c>
      <c r="M423">
        <f>IF(ISBLANK(טבלה1[[#This Row],[ts_reply_at]]), "", (טבלה1[[#This Row],[ts_reply_at]] - טבלה1[[#This Row],[ts_contact_at]]) * 24)</f>
        <v>2.3002777778310701</v>
      </c>
      <c r="N423">
        <f>IF(ISBLANK(טבלה1[[#This Row],[ts_reply_at]]), 0, 1)</f>
        <v>1</v>
      </c>
      <c r="O423">
        <f>IF(ISBLANK(טבלה1[[#This Row],[ts_accepted_at]]), 0, 1)</f>
        <v>0</v>
      </c>
      <c r="P423">
        <f>IF(ISBLANK(טבלה1[[#This Row],[ts_booking_at]]), 0, 1)</f>
        <v>0</v>
      </c>
      <c r="Q423">
        <f>IF(ISBLANK(טבלה1[[#This Row],[ds_checkin]]), "", טבלה1[[#This Row],[ds_checkin]] - טבלה1[[#This Row],[ts_contact_at]])</f>
        <v>134.22430555555911</v>
      </c>
      <c r="R423" t="str">
        <f>IF(AND(ISBLANK(טבלה1[[#This Row],[ts_reply_at]]), NOT(ISBLANK(טבלה1[[#This Row],[ts_booking_at]]))), "Error: Booked without Reply", "OK")</f>
        <v>OK</v>
      </c>
      <c r="S423" t="s">
        <v>6026</v>
      </c>
    </row>
    <row r="424" spans="1:19" x14ac:dyDescent="0.25">
      <c r="A424" s="4" t="s">
        <v>809</v>
      </c>
      <c r="B424" s="4" t="s">
        <v>159</v>
      </c>
      <c r="C424" s="4" t="s">
        <v>459</v>
      </c>
      <c r="D424" s="1">
        <v>41936.515972222223</v>
      </c>
      <c r="E424" s="1">
        <v>41936.697557870371</v>
      </c>
      <c r="H424" s="2">
        <v>42076</v>
      </c>
      <c r="I424" s="2">
        <v>42083</v>
      </c>
      <c r="J424" s="3">
        <v>4</v>
      </c>
      <c r="K424" s="3">
        <v>4</v>
      </c>
      <c r="L424">
        <f>טבלה1[[#This Row],[ds_checkout]]-טבלה1[[#This Row],[ds_checkin]]</f>
        <v>7</v>
      </c>
      <c r="M424">
        <f>IF(ISBLANK(טבלה1[[#This Row],[ts_reply_at]]), "", (טבלה1[[#This Row],[ts_reply_at]] - טבלה1[[#This Row],[ts_contact_at]]) * 24)</f>
        <v>4.3580555555527098</v>
      </c>
      <c r="N424">
        <f>IF(ISBLANK(טבלה1[[#This Row],[ts_reply_at]]), 0, 1)</f>
        <v>1</v>
      </c>
      <c r="O424">
        <f>IF(ISBLANK(טבלה1[[#This Row],[ts_accepted_at]]), 0, 1)</f>
        <v>0</v>
      </c>
      <c r="P424">
        <f>IF(ISBLANK(טבלה1[[#This Row],[ts_booking_at]]), 0, 1)</f>
        <v>0</v>
      </c>
      <c r="Q424">
        <f>IF(ISBLANK(טבלה1[[#This Row],[ds_checkin]]), "", טבלה1[[#This Row],[ds_checkin]] - טבלה1[[#This Row],[ts_contact_at]])</f>
        <v>139.48402777777665</v>
      </c>
      <c r="R424" t="str">
        <f>IF(AND(ISBLANK(טבלה1[[#This Row],[ts_reply_at]]), NOT(ISBLANK(טבלה1[[#This Row],[ts_booking_at]]))), "Error: Booked without Reply", "OK")</f>
        <v>OK</v>
      </c>
      <c r="S424" t="s">
        <v>6026</v>
      </c>
    </row>
    <row r="425" spans="1:19" x14ac:dyDescent="0.25">
      <c r="A425" s="4" t="s">
        <v>809</v>
      </c>
      <c r="B425" s="4" t="s">
        <v>810</v>
      </c>
      <c r="C425" s="4" t="s">
        <v>811</v>
      </c>
      <c r="D425" s="1">
        <v>41958.507638888892</v>
      </c>
      <c r="E425" s="1">
        <v>41959.892592592594</v>
      </c>
      <c r="H425" s="2">
        <v>42076</v>
      </c>
      <c r="I425" s="2">
        <v>42082</v>
      </c>
      <c r="J425" s="3">
        <v>4</v>
      </c>
      <c r="K425" s="3">
        <v>4</v>
      </c>
      <c r="L425">
        <f>טבלה1[[#This Row],[ds_checkout]]-טבלה1[[#This Row],[ds_checkin]]</f>
        <v>6</v>
      </c>
      <c r="M425">
        <f>IF(ISBLANK(טבלה1[[#This Row],[ts_reply_at]]), "", (טבלה1[[#This Row],[ts_reply_at]] - טבלה1[[#This Row],[ts_contact_at]]) * 24)</f>
        <v>33.238888888852671</v>
      </c>
      <c r="N425">
        <f>IF(ISBLANK(טבלה1[[#This Row],[ts_reply_at]]), 0, 1)</f>
        <v>1</v>
      </c>
      <c r="O425">
        <f>IF(ISBLANK(טבלה1[[#This Row],[ts_accepted_at]]), 0, 1)</f>
        <v>0</v>
      </c>
      <c r="P425">
        <f>IF(ISBLANK(טבלה1[[#This Row],[ts_booking_at]]), 0, 1)</f>
        <v>0</v>
      </c>
      <c r="Q425">
        <f>IF(ISBLANK(טבלה1[[#This Row],[ds_checkin]]), "", טבלה1[[#This Row],[ds_checkin]] - טבלה1[[#This Row],[ts_contact_at]])</f>
        <v>117.49236111110804</v>
      </c>
      <c r="R425" t="str">
        <f>IF(AND(ISBLANK(טבלה1[[#This Row],[ts_reply_at]]), NOT(ISBLANK(טבלה1[[#This Row],[ts_booking_at]]))), "Error: Booked without Reply", "OK")</f>
        <v>OK</v>
      </c>
      <c r="S425" t="s">
        <v>6026</v>
      </c>
    </row>
    <row r="426" spans="1:19" x14ac:dyDescent="0.25">
      <c r="A426" s="4" t="s">
        <v>809</v>
      </c>
      <c r="B426" s="4" t="s">
        <v>318</v>
      </c>
      <c r="C426" s="4" t="s">
        <v>319</v>
      </c>
      <c r="D426" s="1">
        <v>41945.793749999997</v>
      </c>
      <c r="E426" s="1">
        <v>41945.819108796299</v>
      </c>
      <c r="H426" s="2">
        <v>42076</v>
      </c>
      <c r="I426" s="2">
        <v>42082</v>
      </c>
      <c r="J426" s="3">
        <v>4</v>
      </c>
      <c r="K426" s="3">
        <v>4</v>
      </c>
      <c r="L426">
        <f>טבלה1[[#This Row],[ds_checkout]]-טבלה1[[#This Row],[ds_checkin]]</f>
        <v>6</v>
      </c>
      <c r="M426">
        <f>IF(ISBLANK(טבלה1[[#This Row],[ts_reply_at]]), "", (טבלה1[[#This Row],[ts_reply_at]] - טבלה1[[#This Row],[ts_contact_at]]) * 24)</f>
        <v>0.60861111123813316</v>
      </c>
      <c r="N426">
        <f>IF(ISBLANK(טבלה1[[#This Row],[ts_reply_at]]), 0, 1)</f>
        <v>1</v>
      </c>
      <c r="O426">
        <f>IF(ISBLANK(טבלה1[[#This Row],[ts_accepted_at]]), 0, 1)</f>
        <v>0</v>
      </c>
      <c r="P426">
        <f>IF(ISBLANK(טבלה1[[#This Row],[ts_booking_at]]), 0, 1)</f>
        <v>0</v>
      </c>
      <c r="Q426">
        <f>IF(ISBLANK(טבלה1[[#This Row],[ds_checkin]]), "", טבלה1[[#This Row],[ds_checkin]] - טבלה1[[#This Row],[ts_contact_at]])</f>
        <v>130.20625000000291</v>
      </c>
      <c r="R426" t="str">
        <f>IF(AND(ISBLANK(טבלה1[[#This Row],[ts_reply_at]]), NOT(ISBLANK(טבלה1[[#This Row],[ts_booking_at]]))), "Error: Booked without Reply", "OK")</f>
        <v>OK</v>
      </c>
      <c r="S426" t="s">
        <v>6026</v>
      </c>
    </row>
    <row r="427" spans="1:19" x14ac:dyDescent="0.25">
      <c r="A427" s="4" t="s">
        <v>812</v>
      </c>
      <c r="B427" s="4" t="s">
        <v>813</v>
      </c>
      <c r="C427" s="4" t="s">
        <v>814</v>
      </c>
      <c r="D427" s="1">
        <v>41914.697222222225</v>
      </c>
      <c r="E427" s="1">
        <v>41915.342997685184</v>
      </c>
      <c r="F427" s="1">
        <v>41915.342997685184</v>
      </c>
      <c r="G427" s="1">
        <v>41915.342997685184</v>
      </c>
      <c r="H427" s="2">
        <v>41915</v>
      </c>
      <c r="I427" s="2">
        <v>41921</v>
      </c>
      <c r="J427" s="3">
        <v>1</v>
      </c>
      <c r="K427" s="3">
        <v>3</v>
      </c>
      <c r="L427">
        <f>טבלה1[[#This Row],[ds_checkout]]-טבלה1[[#This Row],[ds_checkin]]</f>
        <v>6</v>
      </c>
      <c r="M427">
        <f>IF(ISBLANK(טבלה1[[#This Row],[ts_reply_at]]), "", (טבלה1[[#This Row],[ts_reply_at]] - טבלה1[[#This Row],[ts_contact_at]]) * 24)</f>
        <v>15.498611111019272</v>
      </c>
      <c r="N427">
        <f>IF(ISBLANK(טבלה1[[#This Row],[ts_reply_at]]), 0, 1)</f>
        <v>1</v>
      </c>
      <c r="O427">
        <f>IF(ISBLANK(טבלה1[[#This Row],[ts_accepted_at]]), 0, 1)</f>
        <v>1</v>
      </c>
      <c r="P427">
        <f>IF(ISBLANK(טבלה1[[#This Row],[ts_booking_at]]), 0, 1)</f>
        <v>1</v>
      </c>
      <c r="Q427">
        <f>IF(ISBLANK(טבלה1[[#This Row],[ds_checkin]]), "", טבלה1[[#This Row],[ds_checkin]] - טבלה1[[#This Row],[ts_contact_at]])</f>
        <v>0.30277777777519077</v>
      </c>
      <c r="R427" t="str">
        <f>IF(AND(ISBLANK(טבלה1[[#This Row],[ts_reply_at]]), NOT(ISBLANK(טבלה1[[#This Row],[ts_booking_at]]))), "Error: Booked without Reply", "OK")</f>
        <v>OK</v>
      </c>
      <c r="S427" t="s">
        <v>6038</v>
      </c>
    </row>
    <row r="428" spans="1:19" x14ac:dyDescent="0.25">
      <c r="A428" s="4" t="s">
        <v>812</v>
      </c>
      <c r="B428" s="4" t="s">
        <v>815</v>
      </c>
      <c r="C428" s="4" t="s">
        <v>816</v>
      </c>
      <c r="D428" s="1">
        <v>41911.457638888889</v>
      </c>
      <c r="H428" s="2">
        <v>41915</v>
      </c>
      <c r="I428" s="2">
        <v>41921</v>
      </c>
      <c r="J428" s="3">
        <v>1</v>
      </c>
      <c r="K428" s="3">
        <v>1</v>
      </c>
      <c r="L428">
        <f>טבלה1[[#This Row],[ds_checkout]]-טבלה1[[#This Row],[ds_checkin]]</f>
        <v>6</v>
      </c>
      <c r="M428" t="str">
        <f>IF(ISBLANK(טבלה1[[#This Row],[ts_reply_at]]), "", (טבלה1[[#This Row],[ts_reply_at]] - טבלה1[[#This Row],[ts_contact_at]]) * 24)</f>
        <v/>
      </c>
      <c r="N428">
        <f>IF(ISBLANK(טבלה1[[#This Row],[ts_reply_at]]), 0, 1)</f>
        <v>0</v>
      </c>
      <c r="O428">
        <f>IF(ISBLANK(טבלה1[[#This Row],[ts_accepted_at]]), 0, 1)</f>
        <v>0</v>
      </c>
      <c r="P428">
        <f>IF(ISBLANK(טבלה1[[#This Row],[ts_booking_at]]), 0, 1)</f>
        <v>0</v>
      </c>
      <c r="Q428">
        <f>IF(ISBLANK(טבלה1[[#This Row],[ds_checkin]]), "", טבלה1[[#This Row],[ds_checkin]] - טבלה1[[#This Row],[ts_contact_at]])</f>
        <v>3.5423611111109494</v>
      </c>
      <c r="R428" t="str">
        <f>IF(AND(ISBLANK(טבלה1[[#This Row],[ts_reply_at]]), NOT(ISBLANK(טבלה1[[#This Row],[ts_booking_at]]))), "Error: Booked without Reply", "OK")</f>
        <v>OK</v>
      </c>
      <c r="S428" t="s">
        <v>6038</v>
      </c>
    </row>
    <row r="429" spans="1:19" x14ac:dyDescent="0.25">
      <c r="A429" s="4" t="s">
        <v>817</v>
      </c>
      <c r="B429" s="4" t="s">
        <v>818</v>
      </c>
      <c r="C429" s="4" t="s">
        <v>819</v>
      </c>
      <c r="D429" s="1">
        <v>41926.821527777778</v>
      </c>
      <c r="E429" s="1">
        <v>41926.824791666666</v>
      </c>
      <c r="F429" s="1">
        <v>41926.824861111112</v>
      </c>
      <c r="H429" s="2">
        <v>41948</v>
      </c>
      <c r="I429" s="2">
        <v>41953</v>
      </c>
      <c r="J429" s="3">
        <v>4</v>
      </c>
      <c r="K429" s="3">
        <v>3</v>
      </c>
      <c r="L429">
        <f>טבלה1[[#This Row],[ds_checkout]]-טבלה1[[#This Row],[ds_checkin]]</f>
        <v>5</v>
      </c>
      <c r="M429">
        <f>IF(ISBLANK(טבלה1[[#This Row],[ts_reply_at]]), "", (טבלה1[[#This Row],[ts_reply_at]] - טבלה1[[#This Row],[ts_contact_at]]) * 24)</f>
        <v>7.8333333309274167E-2</v>
      </c>
      <c r="N429">
        <f>IF(ISBLANK(טבלה1[[#This Row],[ts_reply_at]]), 0, 1)</f>
        <v>1</v>
      </c>
      <c r="O429">
        <f>IF(ISBLANK(טבלה1[[#This Row],[ts_accepted_at]]), 0, 1)</f>
        <v>1</v>
      </c>
      <c r="P429">
        <f>IF(ISBLANK(טבלה1[[#This Row],[ts_booking_at]]), 0, 1)</f>
        <v>0</v>
      </c>
      <c r="Q429">
        <f>IF(ISBLANK(טבלה1[[#This Row],[ds_checkin]]), "", טבלה1[[#This Row],[ds_checkin]] - טבלה1[[#This Row],[ts_contact_at]])</f>
        <v>21.178472222221899</v>
      </c>
      <c r="R429" t="str">
        <f>IF(AND(ISBLANK(טבלה1[[#This Row],[ts_reply_at]]), NOT(ISBLANK(טבלה1[[#This Row],[ts_booking_at]]))), "Error: Booked without Reply", "OK")</f>
        <v>OK</v>
      </c>
      <c r="S429" t="s">
        <v>6020</v>
      </c>
    </row>
    <row r="430" spans="1:19" x14ac:dyDescent="0.25">
      <c r="A430" s="4" t="s">
        <v>820</v>
      </c>
      <c r="B430" s="4" t="s">
        <v>527</v>
      </c>
      <c r="C430" s="4" t="s">
        <v>528</v>
      </c>
      <c r="D430" s="1">
        <v>41917.59375</v>
      </c>
      <c r="E430" s="1">
        <v>41917.598043981481</v>
      </c>
      <c r="H430" s="2">
        <v>42001</v>
      </c>
      <c r="I430" s="2">
        <v>42006</v>
      </c>
      <c r="J430" s="3">
        <v>4</v>
      </c>
      <c r="K430" s="3">
        <v>6</v>
      </c>
      <c r="L430">
        <f>טבלה1[[#This Row],[ds_checkout]]-טבלה1[[#This Row],[ds_checkin]]</f>
        <v>5</v>
      </c>
      <c r="M430">
        <f>IF(ISBLANK(טבלה1[[#This Row],[ts_reply_at]]), "", (טבלה1[[#This Row],[ts_reply_at]] - טבלה1[[#This Row],[ts_contact_at]]) * 24)</f>
        <v>0.10305555554805323</v>
      </c>
      <c r="N430">
        <f>IF(ISBLANK(טבלה1[[#This Row],[ts_reply_at]]), 0, 1)</f>
        <v>1</v>
      </c>
      <c r="O430">
        <f>IF(ISBLANK(טבלה1[[#This Row],[ts_accepted_at]]), 0, 1)</f>
        <v>0</v>
      </c>
      <c r="P430">
        <f>IF(ISBLANK(טבלה1[[#This Row],[ts_booking_at]]), 0, 1)</f>
        <v>0</v>
      </c>
      <c r="Q430">
        <f>IF(ISBLANK(טבלה1[[#This Row],[ds_checkin]]), "", טבלה1[[#This Row],[ds_checkin]] - טבלה1[[#This Row],[ts_contact_at]])</f>
        <v>83.40625</v>
      </c>
      <c r="R430" t="str">
        <f>IF(AND(ISBLANK(טבלה1[[#This Row],[ts_reply_at]]), NOT(ISBLANK(טבלה1[[#This Row],[ts_booking_at]]))), "Error: Booked without Reply", "OK")</f>
        <v>OK</v>
      </c>
      <c r="S430" t="s">
        <v>6019</v>
      </c>
    </row>
    <row r="431" spans="1:19" x14ac:dyDescent="0.25">
      <c r="A431" s="4" t="s">
        <v>821</v>
      </c>
      <c r="B431" s="4" t="s">
        <v>159</v>
      </c>
      <c r="C431" s="4" t="s">
        <v>822</v>
      </c>
      <c r="D431" s="1">
        <v>41907.474999999999</v>
      </c>
      <c r="E431" s="1">
        <v>41915.936342592591</v>
      </c>
      <c r="H431" s="2">
        <v>41936</v>
      </c>
      <c r="I431" s="2">
        <v>41938</v>
      </c>
      <c r="J431" s="3">
        <v>5</v>
      </c>
      <c r="K431" s="3">
        <v>2</v>
      </c>
      <c r="L431">
        <f>טבלה1[[#This Row],[ds_checkout]]-טבלה1[[#This Row],[ds_checkin]]</f>
        <v>2</v>
      </c>
      <c r="M431">
        <f>IF(ISBLANK(טבלה1[[#This Row],[ts_reply_at]]), "", (טבלה1[[#This Row],[ts_reply_at]] - טבלה1[[#This Row],[ts_contact_at]]) * 24)</f>
        <v>203.07222222222481</v>
      </c>
      <c r="N431">
        <f>IF(ISBLANK(טבלה1[[#This Row],[ts_reply_at]]), 0, 1)</f>
        <v>1</v>
      </c>
      <c r="O431">
        <f>IF(ISBLANK(טבלה1[[#This Row],[ts_accepted_at]]), 0, 1)</f>
        <v>0</v>
      </c>
      <c r="P431">
        <f>IF(ISBLANK(טבלה1[[#This Row],[ts_booking_at]]), 0, 1)</f>
        <v>0</v>
      </c>
      <c r="Q431">
        <f>IF(ISBLANK(טבלה1[[#This Row],[ds_checkin]]), "", טבלה1[[#This Row],[ds_checkin]] - טבלה1[[#This Row],[ts_contact_at]])</f>
        <v>28.525000000001455</v>
      </c>
      <c r="R431" t="str">
        <f>IF(AND(ISBLANK(טבלה1[[#This Row],[ts_reply_at]]), NOT(ISBLANK(טבלה1[[#This Row],[ts_booking_at]]))), "Error: Booked without Reply", "OK")</f>
        <v>OK</v>
      </c>
      <c r="S431" t="s">
        <v>6023</v>
      </c>
    </row>
    <row r="432" spans="1:19" x14ac:dyDescent="0.25">
      <c r="A432" s="4" t="s">
        <v>823</v>
      </c>
      <c r="B432" s="4" t="s">
        <v>824</v>
      </c>
      <c r="C432" s="4" t="s">
        <v>825</v>
      </c>
      <c r="D432" s="1">
        <v>41918.840277777781</v>
      </c>
      <c r="E432" s="1">
        <v>41918.896747685183</v>
      </c>
      <c r="H432" s="2">
        <v>41921</v>
      </c>
      <c r="I432" s="2">
        <v>41922</v>
      </c>
      <c r="J432" s="3">
        <v>1</v>
      </c>
      <c r="K432" s="3">
        <v>7</v>
      </c>
      <c r="L432">
        <f>טבלה1[[#This Row],[ds_checkout]]-טבלה1[[#This Row],[ds_checkin]]</f>
        <v>1</v>
      </c>
      <c r="M432">
        <f>IF(ISBLANK(טבלה1[[#This Row],[ts_reply_at]]), "", (טבלה1[[#This Row],[ts_reply_at]] - טבלה1[[#This Row],[ts_contact_at]]) * 24)</f>
        <v>1.3552777776494622</v>
      </c>
      <c r="N432">
        <f>IF(ISBLANK(טבלה1[[#This Row],[ts_reply_at]]), 0, 1)</f>
        <v>1</v>
      </c>
      <c r="O432">
        <f>IF(ISBLANK(טבלה1[[#This Row],[ts_accepted_at]]), 0, 1)</f>
        <v>0</v>
      </c>
      <c r="P432">
        <f>IF(ISBLANK(טבלה1[[#This Row],[ts_booking_at]]), 0, 1)</f>
        <v>0</v>
      </c>
      <c r="Q432">
        <f>IF(ISBLANK(טבלה1[[#This Row],[ds_checkin]]), "", טבלה1[[#This Row],[ds_checkin]] - טבלה1[[#This Row],[ts_contact_at]])</f>
        <v>2.1597222222189885</v>
      </c>
      <c r="R432" t="str">
        <f>IF(AND(ISBLANK(טבלה1[[#This Row],[ts_reply_at]]), NOT(ISBLANK(טבלה1[[#This Row],[ts_booking_at]]))), "Error: Booked without Reply", "OK")</f>
        <v>OK</v>
      </c>
      <c r="S432" t="s">
        <v>6019</v>
      </c>
    </row>
    <row r="433" spans="1:19" x14ac:dyDescent="0.25">
      <c r="A433" s="4" t="s">
        <v>826</v>
      </c>
      <c r="B433" s="4" t="s">
        <v>146</v>
      </c>
      <c r="C433" s="4" t="s">
        <v>827</v>
      </c>
      <c r="D433" s="1">
        <v>41925.804861111108</v>
      </c>
      <c r="E433" s="1">
        <v>41925.923773148148</v>
      </c>
      <c r="F433" s="1">
        <v>41925.923773148148</v>
      </c>
      <c r="G433" s="1">
        <v>41925.923773148148</v>
      </c>
      <c r="H433" s="2">
        <v>41939</v>
      </c>
      <c r="I433" s="2">
        <v>41942</v>
      </c>
      <c r="J433" s="3">
        <v>2</v>
      </c>
      <c r="K433" s="3">
        <v>4</v>
      </c>
      <c r="L433">
        <f>טבלה1[[#This Row],[ds_checkout]]-טבלה1[[#This Row],[ds_checkin]]</f>
        <v>3</v>
      </c>
      <c r="M433">
        <f>IF(ISBLANK(טבלה1[[#This Row],[ts_reply_at]]), "", (טבלה1[[#This Row],[ts_reply_at]] - טבלה1[[#This Row],[ts_contact_at]]) * 24)</f>
        <v>2.8538888889597729</v>
      </c>
      <c r="N433">
        <f>IF(ISBLANK(טבלה1[[#This Row],[ts_reply_at]]), 0, 1)</f>
        <v>1</v>
      </c>
      <c r="O433">
        <f>IF(ISBLANK(טבלה1[[#This Row],[ts_accepted_at]]), 0, 1)</f>
        <v>1</v>
      </c>
      <c r="P433">
        <f>IF(ISBLANK(טבלה1[[#This Row],[ts_booking_at]]), 0, 1)</f>
        <v>1</v>
      </c>
      <c r="Q433">
        <f>IF(ISBLANK(טבלה1[[#This Row],[ds_checkin]]), "", טבלה1[[#This Row],[ds_checkin]] - טבלה1[[#This Row],[ts_contact_at]])</f>
        <v>13.195138888891961</v>
      </c>
      <c r="R433" t="str">
        <f>IF(AND(ISBLANK(טבלה1[[#This Row],[ts_reply_at]]), NOT(ISBLANK(טבלה1[[#This Row],[ts_booking_at]]))), "Error: Booked without Reply", "OK")</f>
        <v>OK</v>
      </c>
      <c r="S433" t="s">
        <v>6038</v>
      </c>
    </row>
    <row r="434" spans="1:19" x14ac:dyDescent="0.25">
      <c r="A434" s="4" t="s">
        <v>828</v>
      </c>
      <c r="B434" s="4" t="s">
        <v>829</v>
      </c>
      <c r="C434" s="4" t="s">
        <v>830</v>
      </c>
      <c r="D434" s="1">
        <v>41921.759722222225</v>
      </c>
      <c r="E434" s="1">
        <v>41921.769976851851</v>
      </c>
      <c r="F434" s="1">
        <v>41921.769976851851</v>
      </c>
      <c r="G434" s="1">
        <v>41921.769976851851</v>
      </c>
      <c r="H434" s="2">
        <v>41942</v>
      </c>
      <c r="I434" s="2">
        <v>41946</v>
      </c>
      <c r="J434" s="3">
        <v>2</v>
      </c>
      <c r="K434" s="3">
        <v>9</v>
      </c>
      <c r="L434">
        <f>טבלה1[[#This Row],[ds_checkout]]-טבלה1[[#This Row],[ds_checkin]]</f>
        <v>4</v>
      </c>
      <c r="M434">
        <f>IF(ISBLANK(טבלה1[[#This Row],[ts_reply_at]]), "", (טבלה1[[#This Row],[ts_reply_at]] - טבלה1[[#This Row],[ts_contact_at]]) * 24)</f>
        <v>0.24611111101694405</v>
      </c>
      <c r="N434">
        <f>IF(ISBLANK(טבלה1[[#This Row],[ts_reply_at]]), 0, 1)</f>
        <v>1</v>
      </c>
      <c r="O434">
        <f>IF(ISBLANK(טבלה1[[#This Row],[ts_accepted_at]]), 0, 1)</f>
        <v>1</v>
      </c>
      <c r="P434">
        <f>IF(ISBLANK(טבלה1[[#This Row],[ts_booking_at]]), 0, 1)</f>
        <v>1</v>
      </c>
      <c r="Q434">
        <f>IF(ISBLANK(טבלה1[[#This Row],[ds_checkin]]), "", טבלה1[[#This Row],[ds_checkin]] - טבלה1[[#This Row],[ts_contact_at]])</f>
        <v>20.240277777775191</v>
      </c>
      <c r="R434" t="str">
        <f>IF(AND(ISBLANK(טבלה1[[#This Row],[ts_reply_at]]), NOT(ISBLANK(טבלה1[[#This Row],[ts_booking_at]]))), "Error: Booked without Reply", "OK")</f>
        <v>OK</v>
      </c>
      <c r="S434" t="s">
        <v>6031</v>
      </c>
    </row>
    <row r="435" spans="1:19" x14ac:dyDescent="0.25">
      <c r="A435" s="4" t="s">
        <v>831</v>
      </c>
      <c r="B435" s="4" t="s">
        <v>832</v>
      </c>
      <c r="C435" s="4" t="s">
        <v>833</v>
      </c>
      <c r="D435" s="1">
        <v>41927.990972222222</v>
      </c>
      <c r="H435" s="2">
        <v>41949</v>
      </c>
      <c r="I435" s="2">
        <v>41951</v>
      </c>
      <c r="J435" s="3">
        <v>1</v>
      </c>
      <c r="K435" s="3">
        <v>2</v>
      </c>
      <c r="L435">
        <f>טבלה1[[#This Row],[ds_checkout]]-טבלה1[[#This Row],[ds_checkin]]</f>
        <v>2</v>
      </c>
      <c r="M435" t="str">
        <f>IF(ISBLANK(טבלה1[[#This Row],[ts_reply_at]]), "", (טבלה1[[#This Row],[ts_reply_at]] - טבלה1[[#This Row],[ts_contact_at]]) * 24)</f>
        <v/>
      </c>
      <c r="N435">
        <f>IF(ISBLANK(טבלה1[[#This Row],[ts_reply_at]]), 0, 1)</f>
        <v>0</v>
      </c>
      <c r="O435">
        <f>IF(ISBLANK(טבלה1[[#This Row],[ts_accepted_at]]), 0, 1)</f>
        <v>0</v>
      </c>
      <c r="P435">
        <f>IF(ISBLANK(טבלה1[[#This Row],[ts_booking_at]]), 0, 1)</f>
        <v>0</v>
      </c>
      <c r="Q435">
        <f>IF(ISBLANK(טבלה1[[#This Row],[ds_checkin]]), "", טבלה1[[#This Row],[ds_checkin]] - טבלה1[[#This Row],[ts_contact_at]])</f>
        <v>21.009027777778101</v>
      </c>
      <c r="R435" t="str">
        <f>IF(AND(ISBLANK(טבלה1[[#This Row],[ts_reply_at]]), NOT(ISBLANK(טבלה1[[#This Row],[ts_booking_at]]))), "Error: Booked without Reply", "OK")</f>
        <v>OK</v>
      </c>
      <c r="S435" t="s">
        <v>6041</v>
      </c>
    </row>
    <row r="436" spans="1:19" x14ac:dyDescent="0.25">
      <c r="A436" s="4" t="s">
        <v>831</v>
      </c>
      <c r="B436" s="4" t="s">
        <v>834</v>
      </c>
      <c r="C436" s="4" t="s">
        <v>835</v>
      </c>
      <c r="D436" s="1">
        <v>41928.01666666667</v>
      </c>
      <c r="H436" s="2">
        <v>41949</v>
      </c>
      <c r="I436" s="2">
        <v>41951</v>
      </c>
      <c r="J436" s="3">
        <v>1</v>
      </c>
      <c r="K436" s="3">
        <v>2</v>
      </c>
      <c r="L436">
        <f>טבלה1[[#This Row],[ds_checkout]]-טבלה1[[#This Row],[ds_checkin]]</f>
        <v>2</v>
      </c>
      <c r="M436" t="str">
        <f>IF(ISBLANK(טבלה1[[#This Row],[ts_reply_at]]), "", (טבלה1[[#This Row],[ts_reply_at]] - טבלה1[[#This Row],[ts_contact_at]]) * 24)</f>
        <v/>
      </c>
      <c r="N436">
        <f>IF(ISBLANK(טבלה1[[#This Row],[ts_reply_at]]), 0, 1)</f>
        <v>0</v>
      </c>
      <c r="O436">
        <f>IF(ISBLANK(טבלה1[[#This Row],[ts_accepted_at]]), 0, 1)</f>
        <v>0</v>
      </c>
      <c r="P436">
        <f>IF(ISBLANK(טבלה1[[#This Row],[ts_booking_at]]), 0, 1)</f>
        <v>0</v>
      </c>
      <c r="Q436">
        <f>IF(ISBLANK(טבלה1[[#This Row],[ds_checkin]]), "", טבלה1[[#This Row],[ds_checkin]] - טבלה1[[#This Row],[ts_contact_at]])</f>
        <v>20.983333333329938</v>
      </c>
      <c r="R436" t="str">
        <f>IF(AND(ISBLANK(טבלה1[[#This Row],[ts_reply_at]]), NOT(ISBLANK(טבלה1[[#This Row],[ts_booking_at]]))), "Error: Booked without Reply", "OK")</f>
        <v>OK</v>
      </c>
      <c r="S436" t="s">
        <v>6041</v>
      </c>
    </row>
    <row r="437" spans="1:19" x14ac:dyDescent="0.25">
      <c r="A437" s="4" t="s">
        <v>831</v>
      </c>
      <c r="B437" s="4" t="s">
        <v>159</v>
      </c>
      <c r="C437" s="4" t="s">
        <v>600</v>
      </c>
      <c r="D437" s="1">
        <v>41926.713194444441</v>
      </c>
      <c r="E437" s="1">
        <v>41927.595775462964</v>
      </c>
      <c r="H437" s="2">
        <v>41949</v>
      </c>
      <c r="I437" s="2">
        <v>41951</v>
      </c>
      <c r="J437" s="3">
        <v>1</v>
      </c>
      <c r="K437" s="3">
        <v>6</v>
      </c>
      <c r="L437">
        <f>טבלה1[[#This Row],[ds_checkout]]-טבלה1[[#This Row],[ds_checkin]]</f>
        <v>2</v>
      </c>
      <c r="M437">
        <f>IF(ISBLANK(טבלה1[[#This Row],[ts_reply_at]]), "", (טבלה1[[#This Row],[ts_reply_at]] - טבלה1[[#This Row],[ts_contact_at]]) * 24)</f>
        <v>21.181944444542751</v>
      </c>
      <c r="N437">
        <f>IF(ISBLANK(טבלה1[[#This Row],[ts_reply_at]]), 0, 1)</f>
        <v>1</v>
      </c>
      <c r="O437">
        <f>IF(ISBLANK(טבלה1[[#This Row],[ts_accepted_at]]), 0, 1)</f>
        <v>0</v>
      </c>
      <c r="P437">
        <f>IF(ISBLANK(טבלה1[[#This Row],[ts_booking_at]]), 0, 1)</f>
        <v>0</v>
      </c>
      <c r="Q437">
        <f>IF(ISBLANK(טבלה1[[#This Row],[ds_checkin]]), "", טבלה1[[#This Row],[ds_checkin]] - טבלה1[[#This Row],[ts_contact_at]])</f>
        <v>22.286805555559113</v>
      </c>
      <c r="R437" t="str">
        <f>IF(AND(ISBLANK(טבלה1[[#This Row],[ts_reply_at]]), NOT(ISBLANK(טבלה1[[#This Row],[ts_booking_at]]))), "Error: Booked without Reply", "OK")</f>
        <v>OK</v>
      </c>
      <c r="S437" t="s">
        <v>6041</v>
      </c>
    </row>
    <row r="438" spans="1:19" x14ac:dyDescent="0.25">
      <c r="A438" s="4" t="s">
        <v>831</v>
      </c>
      <c r="B438" s="4" t="s">
        <v>836</v>
      </c>
      <c r="C438" s="4" t="s">
        <v>837</v>
      </c>
      <c r="D438" s="1">
        <v>41927.988194444442</v>
      </c>
      <c r="E438" s="1">
        <v>41928.26021990741</v>
      </c>
      <c r="F438" s="1">
        <v>41928.26021990741</v>
      </c>
      <c r="G438" s="1">
        <v>41928.705995370372</v>
      </c>
      <c r="H438" s="2">
        <v>41949</v>
      </c>
      <c r="I438" s="2">
        <v>41951</v>
      </c>
      <c r="J438" s="3">
        <v>1</v>
      </c>
      <c r="K438" s="3">
        <v>18</v>
      </c>
      <c r="L438">
        <f>טבלה1[[#This Row],[ds_checkout]]-טבלה1[[#This Row],[ds_checkin]]</f>
        <v>2</v>
      </c>
      <c r="M438">
        <f>IF(ISBLANK(טבלה1[[#This Row],[ts_reply_at]]), "", (טבלה1[[#This Row],[ts_reply_at]] - טבלה1[[#This Row],[ts_contact_at]]) * 24)</f>
        <v>6.528611111221835</v>
      </c>
      <c r="N438">
        <f>IF(ISBLANK(טבלה1[[#This Row],[ts_reply_at]]), 0, 1)</f>
        <v>1</v>
      </c>
      <c r="O438">
        <f>IF(ISBLANK(טבלה1[[#This Row],[ts_accepted_at]]), 0, 1)</f>
        <v>1</v>
      </c>
      <c r="P438">
        <f>IF(ISBLANK(טבלה1[[#This Row],[ts_booking_at]]), 0, 1)</f>
        <v>1</v>
      </c>
      <c r="Q438">
        <f>IF(ISBLANK(טבלה1[[#This Row],[ds_checkin]]), "", טבלה1[[#This Row],[ds_checkin]] - טבלה1[[#This Row],[ts_contact_at]])</f>
        <v>21.011805555557657</v>
      </c>
      <c r="R438" t="str">
        <f>IF(AND(ISBLANK(טבלה1[[#This Row],[ts_reply_at]]), NOT(ISBLANK(טבלה1[[#This Row],[ts_booking_at]]))), "Error: Booked without Reply", "OK")</f>
        <v>OK</v>
      </c>
      <c r="S438" t="s">
        <v>6041</v>
      </c>
    </row>
    <row r="439" spans="1:19" x14ac:dyDescent="0.25">
      <c r="A439" s="4" t="s">
        <v>838</v>
      </c>
      <c r="B439" s="4" t="s">
        <v>839</v>
      </c>
      <c r="C439" s="4" t="s">
        <v>840</v>
      </c>
      <c r="D439" s="1">
        <v>41948.075694444444</v>
      </c>
      <c r="E439" s="1">
        <v>41948.294930555552</v>
      </c>
      <c r="F439" s="1">
        <v>41948.294930555552</v>
      </c>
      <c r="G439" s="1">
        <v>41948.855092592596</v>
      </c>
      <c r="H439" s="2">
        <v>41979</v>
      </c>
      <c r="I439" s="2">
        <v>41983</v>
      </c>
      <c r="J439" s="3">
        <v>1</v>
      </c>
      <c r="K439" s="3">
        <v>21</v>
      </c>
      <c r="L439">
        <f>טבלה1[[#This Row],[ds_checkout]]-טבלה1[[#This Row],[ds_checkin]]</f>
        <v>4</v>
      </c>
      <c r="M439">
        <f>IF(ISBLANK(טבלה1[[#This Row],[ts_reply_at]]), "", (טבלה1[[#This Row],[ts_reply_at]] - טבלה1[[#This Row],[ts_contact_at]]) * 24)</f>
        <v>5.2616666665999219</v>
      </c>
      <c r="N439">
        <f>IF(ISBLANK(טבלה1[[#This Row],[ts_reply_at]]), 0, 1)</f>
        <v>1</v>
      </c>
      <c r="O439">
        <f>IF(ISBLANK(טבלה1[[#This Row],[ts_accepted_at]]), 0, 1)</f>
        <v>1</v>
      </c>
      <c r="P439">
        <f>IF(ISBLANK(טבלה1[[#This Row],[ts_booking_at]]), 0, 1)</f>
        <v>1</v>
      </c>
      <c r="Q439">
        <f>IF(ISBLANK(טבלה1[[#This Row],[ds_checkin]]), "", טבלה1[[#This Row],[ds_checkin]] - טבלה1[[#This Row],[ts_contact_at]])</f>
        <v>30.924305555556202</v>
      </c>
      <c r="R439" t="str">
        <f>IF(AND(ISBLANK(טבלה1[[#This Row],[ts_reply_at]]), NOT(ISBLANK(טבלה1[[#This Row],[ts_booking_at]]))), "Error: Booked without Reply", "OK")</f>
        <v>OK</v>
      </c>
      <c r="S439" t="s">
        <v>6020</v>
      </c>
    </row>
    <row r="440" spans="1:19" x14ac:dyDescent="0.25">
      <c r="A440" s="4" t="s">
        <v>838</v>
      </c>
      <c r="B440" s="4" t="s">
        <v>841</v>
      </c>
      <c r="C440" s="4" t="s">
        <v>842</v>
      </c>
      <c r="D440" s="1">
        <v>41942.118750000001</v>
      </c>
      <c r="E440" s="1">
        <v>41942.389525462961</v>
      </c>
      <c r="H440" s="2">
        <v>41979</v>
      </c>
      <c r="I440" s="2">
        <v>41983</v>
      </c>
      <c r="J440" s="3">
        <v>3</v>
      </c>
      <c r="K440" s="3">
        <v>4</v>
      </c>
      <c r="L440">
        <f>טבלה1[[#This Row],[ds_checkout]]-טבלה1[[#This Row],[ds_checkin]]</f>
        <v>4</v>
      </c>
      <c r="M440">
        <f>IF(ISBLANK(טבלה1[[#This Row],[ts_reply_at]]), "", (טבלה1[[#This Row],[ts_reply_at]] - טבלה1[[#This Row],[ts_contact_at]]) * 24)</f>
        <v>6.4986111110192724</v>
      </c>
      <c r="N440">
        <f>IF(ISBLANK(טבלה1[[#This Row],[ts_reply_at]]), 0, 1)</f>
        <v>1</v>
      </c>
      <c r="O440">
        <f>IF(ISBLANK(טבלה1[[#This Row],[ts_accepted_at]]), 0, 1)</f>
        <v>0</v>
      </c>
      <c r="P440">
        <f>IF(ISBLANK(טבלה1[[#This Row],[ts_booking_at]]), 0, 1)</f>
        <v>0</v>
      </c>
      <c r="Q440">
        <f>IF(ISBLANK(טבלה1[[#This Row],[ds_checkin]]), "", טבלה1[[#This Row],[ds_checkin]] - טבלה1[[#This Row],[ts_contact_at]])</f>
        <v>36.881249999998545</v>
      </c>
      <c r="R440" t="str">
        <f>IF(AND(ISBLANK(טבלה1[[#This Row],[ts_reply_at]]), NOT(ISBLANK(טבלה1[[#This Row],[ts_booking_at]]))), "Error: Booked without Reply", "OK")</f>
        <v>OK</v>
      </c>
      <c r="S440" t="s">
        <v>6020</v>
      </c>
    </row>
    <row r="441" spans="1:19" x14ac:dyDescent="0.25">
      <c r="A441" s="4" t="s">
        <v>838</v>
      </c>
      <c r="B441" s="4" t="s">
        <v>843</v>
      </c>
      <c r="C441" s="4" t="s">
        <v>844</v>
      </c>
      <c r="D441" s="1">
        <v>41942.061805555553</v>
      </c>
      <c r="E441" s="1">
        <v>41942.405370370368</v>
      </c>
      <c r="F441" s="1">
        <v>41942.405370370368</v>
      </c>
      <c r="H441" s="2">
        <v>41979</v>
      </c>
      <c r="I441" s="2">
        <v>41983</v>
      </c>
      <c r="J441" s="3">
        <v>3</v>
      </c>
      <c r="K441" s="3">
        <v>5</v>
      </c>
      <c r="L441">
        <f>טבלה1[[#This Row],[ds_checkout]]-טבלה1[[#This Row],[ds_checkin]]</f>
        <v>4</v>
      </c>
      <c r="M441">
        <f>IF(ISBLANK(טבלה1[[#This Row],[ts_reply_at]]), "", (טבלה1[[#This Row],[ts_reply_at]] - טבלה1[[#This Row],[ts_contact_at]]) * 24)</f>
        <v>8.2455555555643514</v>
      </c>
      <c r="N441">
        <f>IF(ISBLANK(טבלה1[[#This Row],[ts_reply_at]]), 0, 1)</f>
        <v>1</v>
      </c>
      <c r="O441">
        <f>IF(ISBLANK(טבלה1[[#This Row],[ts_accepted_at]]), 0, 1)</f>
        <v>1</v>
      </c>
      <c r="P441">
        <f>IF(ISBLANK(טבלה1[[#This Row],[ts_booking_at]]), 0, 1)</f>
        <v>0</v>
      </c>
      <c r="Q441">
        <f>IF(ISBLANK(טבלה1[[#This Row],[ds_checkin]]), "", טבלה1[[#This Row],[ds_checkin]] - טבלה1[[#This Row],[ts_contact_at]])</f>
        <v>36.938194444446708</v>
      </c>
      <c r="R441" t="str">
        <f>IF(AND(ISBLANK(טבלה1[[#This Row],[ts_reply_at]]), NOT(ISBLANK(טבלה1[[#This Row],[ts_booking_at]]))), "Error: Booked without Reply", "OK")</f>
        <v>OK</v>
      </c>
      <c r="S441" t="s">
        <v>6020</v>
      </c>
    </row>
    <row r="442" spans="1:19" x14ac:dyDescent="0.25">
      <c r="A442" s="4" t="s">
        <v>838</v>
      </c>
      <c r="B442" s="4" t="s">
        <v>478</v>
      </c>
      <c r="C442" s="4" t="s">
        <v>715</v>
      </c>
      <c r="D442" s="1">
        <v>41916.798611111109</v>
      </c>
      <c r="E442" s="1">
        <v>41916.932546296295</v>
      </c>
      <c r="H442" s="2">
        <v>41979</v>
      </c>
      <c r="I442" s="2">
        <v>41983</v>
      </c>
      <c r="J442" s="3">
        <v>3</v>
      </c>
      <c r="K442" s="3">
        <v>5</v>
      </c>
      <c r="L442">
        <f>טבלה1[[#This Row],[ds_checkout]]-טבלה1[[#This Row],[ds_checkin]]</f>
        <v>4</v>
      </c>
      <c r="M442">
        <f>IF(ISBLANK(טבלה1[[#This Row],[ts_reply_at]]), "", (טבלה1[[#This Row],[ts_reply_at]] - טבלה1[[#This Row],[ts_contact_at]]) * 24)</f>
        <v>3.2144444444566034</v>
      </c>
      <c r="N442">
        <f>IF(ISBLANK(טבלה1[[#This Row],[ts_reply_at]]), 0, 1)</f>
        <v>1</v>
      </c>
      <c r="O442">
        <f>IF(ISBLANK(טבלה1[[#This Row],[ts_accepted_at]]), 0, 1)</f>
        <v>0</v>
      </c>
      <c r="P442">
        <f>IF(ISBLANK(טבלה1[[#This Row],[ts_booking_at]]), 0, 1)</f>
        <v>0</v>
      </c>
      <c r="Q442">
        <f>IF(ISBLANK(טבלה1[[#This Row],[ds_checkin]]), "", טבלה1[[#This Row],[ds_checkin]] - טבלה1[[#This Row],[ts_contact_at]])</f>
        <v>62.201388888890506</v>
      </c>
      <c r="R442" t="str">
        <f>IF(AND(ISBLANK(טבלה1[[#This Row],[ts_reply_at]]), NOT(ISBLANK(טבלה1[[#This Row],[ts_booking_at]]))), "Error: Booked without Reply", "OK")</f>
        <v>OK</v>
      </c>
      <c r="S442" t="s">
        <v>6020</v>
      </c>
    </row>
    <row r="443" spans="1:19" x14ac:dyDescent="0.25">
      <c r="A443" s="4" t="s">
        <v>838</v>
      </c>
      <c r="B443" s="4" t="s">
        <v>390</v>
      </c>
      <c r="C443" s="4" t="s">
        <v>391</v>
      </c>
      <c r="D443" s="1">
        <v>41941.895833333336</v>
      </c>
      <c r="E443" s="1">
        <v>41941.907997685186</v>
      </c>
      <c r="F443" s="1">
        <v>41941.907997685186</v>
      </c>
      <c r="G443" s="1">
        <v>41942.767245370371</v>
      </c>
      <c r="H443" s="2">
        <v>41979</v>
      </c>
      <c r="I443" s="2">
        <v>41983</v>
      </c>
      <c r="J443" s="3">
        <v>3</v>
      </c>
      <c r="K443" s="3">
        <v>14</v>
      </c>
      <c r="L443">
        <f>טבלה1[[#This Row],[ds_checkout]]-טבלה1[[#This Row],[ds_checkin]]</f>
        <v>4</v>
      </c>
      <c r="M443">
        <f>IF(ISBLANK(טבלה1[[#This Row],[ts_reply_at]]), "", (טבלה1[[#This Row],[ts_reply_at]] - טבלה1[[#This Row],[ts_contact_at]]) * 24)</f>
        <v>0.29194444441236556</v>
      </c>
      <c r="N443">
        <f>IF(ISBLANK(טבלה1[[#This Row],[ts_reply_at]]), 0, 1)</f>
        <v>1</v>
      </c>
      <c r="O443">
        <f>IF(ISBLANK(טבלה1[[#This Row],[ts_accepted_at]]), 0, 1)</f>
        <v>1</v>
      </c>
      <c r="P443">
        <f>IF(ISBLANK(טבלה1[[#This Row],[ts_booking_at]]), 0, 1)</f>
        <v>1</v>
      </c>
      <c r="Q443">
        <f>IF(ISBLANK(טבלה1[[#This Row],[ds_checkin]]), "", טבלה1[[#This Row],[ds_checkin]] - טבלה1[[#This Row],[ts_contact_at]])</f>
        <v>37.104166666664241</v>
      </c>
      <c r="R443" t="str">
        <f>IF(AND(ISBLANK(טבלה1[[#This Row],[ts_reply_at]]), NOT(ISBLANK(טבלה1[[#This Row],[ts_booking_at]]))), "Error: Booked without Reply", "OK")</f>
        <v>OK</v>
      </c>
      <c r="S443" t="s">
        <v>6020</v>
      </c>
    </row>
    <row r="444" spans="1:19" x14ac:dyDescent="0.25">
      <c r="A444" s="4" t="s">
        <v>838</v>
      </c>
      <c r="B444" s="4" t="s">
        <v>845</v>
      </c>
      <c r="C444" s="4" t="s">
        <v>846</v>
      </c>
      <c r="D444" s="1">
        <v>41942.118055555555</v>
      </c>
      <c r="E444" s="1">
        <v>41942.356296296297</v>
      </c>
      <c r="H444" s="2">
        <v>41979</v>
      </c>
      <c r="I444" s="2">
        <v>41983</v>
      </c>
      <c r="J444" s="3">
        <v>3</v>
      </c>
      <c r="K444" s="3">
        <v>4</v>
      </c>
      <c r="L444">
        <f>טבלה1[[#This Row],[ds_checkout]]-טבלה1[[#This Row],[ds_checkin]]</f>
        <v>4</v>
      </c>
      <c r="M444">
        <f>IF(ISBLANK(טבלה1[[#This Row],[ts_reply_at]]), "", (טבלה1[[#This Row],[ts_reply_at]] - טבלה1[[#This Row],[ts_contact_at]]) * 24)</f>
        <v>5.7177777778124437</v>
      </c>
      <c r="N444">
        <f>IF(ISBLANK(טבלה1[[#This Row],[ts_reply_at]]), 0, 1)</f>
        <v>1</v>
      </c>
      <c r="O444">
        <f>IF(ISBLANK(טבלה1[[#This Row],[ts_accepted_at]]), 0, 1)</f>
        <v>0</v>
      </c>
      <c r="P444">
        <f>IF(ISBLANK(טבלה1[[#This Row],[ts_booking_at]]), 0, 1)</f>
        <v>0</v>
      </c>
      <c r="Q444">
        <f>IF(ISBLANK(טבלה1[[#This Row],[ds_checkin]]), "", טבלה1[[#This Row],[ds_checkin]] - טבלה1[[#This Row],[ts_contact_at]])</f>
        <v>36.881944444445253</v>
      </c>
      <c r="R444" t="str">
        <f>IF(AND(ISBLANK(טבלה1[[#This Row],[ts_reply_at]]), NOT(ISBLANK(טבלה1[[#This Row],[ts_booking_at]]))), "Error: Booked without Reply", "OK")</f>
        <v>OK</v>
      </c>
      <c r="S444" t="s">
        <v>6020</v>
      </c>
    </row>
    <row r="445" spans="1:19" x14ac:dyDescent="0.25">
      <c r="A445" s="4" t="s">
        <v>847</v>
      </c>
      <c r="B445" s="4" t="s">
        <v>328</v>
      </c>
      <c r="C445" s="4" t="s">
        <v>532</v>
      </c>
      <c r="D445" s="1">
        <v>41913.052777777775</v>
      </c>
      <c r="E445" s="1">
        <v>41913.319803240738</v>
      </c>
      <c r="H445" s="2">
        <v>41916</v>
      </c>
      <c r="I445" s="2">
        <v>41917</v>
      </c>
      <c r="J445" s="3">
        <v>5</v>
      </c>
      <c r="K445" s="3">
        <v>4</v>
      </c>
      <c r="L445">
        <f>טבלה1[[#This Row],[ds_checkout]]-טבלה1[[#This Row],[ds_checkin]]</f>
        <v>1</v>
      </c>
      <c r="M445">
        <f>IF(ISBLANK(טבלה1[[#This Row],[ts_reply_at]]), "", (טבלה1[[#This Row],[ts_reply_at]] - טבלה1[[#This Row],[ts_contact_at]]) * 24)</f>
        <v>6.4086111111100763</v>
      </c>
      <c r="N445">
        <f>IF(ISBLANK(טבלה1[[#This Row],[ts_reply_at]]), 0, 1)</f>
        <v>1</v>
      </c>
      <c r="O445">
        <f>IF(ISBLANK(טבלה1[[#This Row],[ts_accepted_at]]), 0, 1)</f>
        <v>0</v>
      </c>
      <c r="P445">
        <f>IF(ISBLANK(טבלה1[[#This Row],[ts_booking_at]]), 0, 1)</f>
        <v>0</v>
      </c>
      <c r="Q445">
        <f>IF(ISBLANK(טבלה1[[#This Row],[ds_checkin]]), "", טבלה1[[#This Row],[ds_checkin]] - טבלה1[[#This Row],[ts_contact_at]])</f>
        <v>2.9472222222248092</v>
      </c>
      <c r="R445" t="str">
        <f>IF(AND(ISBLANK(טבלה1[[#This Row],[ts_reply_at]]), NOT(ISBLANK(טבלה1[[#This Row],[ts_booking_at]]))), "Error: Booked without Reply", "OK")</f>
        <v>OK</v>
      </c>
      <c r="S445" t="s">
        <v>6020</v>
      </c>
    </row>
    <row r="446" spans="1:19" x14ac:dyDescent="0.25">
      <c r="A446" s="4" t="s">
        <v>848</v>
      </c>
      <c r="B446" s="4" t="s">
        <v>849</v>
      </c>
      <c r="C446" s="4" t="s">
        <v>850</v>
      </c>
      <c r="D446" s="1">
        <v>41917.65902777778</v>
      </c>
      <c r="E446" s="1">
        <v>41919.969687500001</v>
      </c>
      <c r="H446" s="2">
        <v>41923</v>
      </c>
      <c r="I446" s="2">
        <v>41937</v>
      </c>
      <c r="J446" s="3">
        <v>2</v>
      </c>
      <c r="K446" s="3">
        <v>3</v>
      </c>
      <c r="L446">
        <f>טבלה1[[#This Row],[ds_checkout]]-טבלה1[[#This Row],[ds_checkin]]</f>
        <v>14</v>
      </c>
      <c r="M446">
        <f>IF(ISBLANK(טבלה1[[#This Row],[ts_reply_at]]), "", (טבלה1[[#This Row],[ts_reply_at]] - טבלה1[[#This Row],[ts_contact_at]]) * 24)</f>
        <v>55.455833333311602</v>
      </c>
      <c r="N446">
        <f>IF(ISBLANK(טבלה1[[#This Row],[ts_reply_at]]), 0, 1)</f>
        <v>1</v>
      </c>
      <c r="O446">
        <f>IF(ISBLANK(טבלה1[[#This Row],[ts_accepted_at]]), 0, 1)</f>
        <v>0</v>
      </c>
      <c r="P446">
        <f>IF(ISBLANK(טבלה1[[#This Row],[ts_booking_at]]), 0, 1)</f>
        <v>0</v>
      </c>
      <c r="Q446">
        <f>IF(ISBLANK(טבלה1[[#This Row],[ds_checkin]]), "", טבלה1[[#This Row],[ds_checkin]] - טבלה1[[#This Row],[ts_contact_at]])</f>
        <v>5.3409722222204437</v>
      </c>
      <c r="R446" t="str">
        <f>IF(AND(ISBLANK(טבלה1[[#This Row],[ts_reply_at]]), NOT(ISBLANK(טבלה1[[#This Row],[ts_booking_at]]))), "Error: Booked without Reply", "OK")</f>
        <v>OK</v>
      </c>
      <c r="S446" t="s">
        <v>6022</v>
      </c>
    </row>
    <row r="447" spans="1:19" x14ac:dyDescent="0.25">
      <c r="A447" s="4" t="s">
        <v>851</v>
      </c>
      <c r="B447" s="4" t="s">
        <v>852</v>
      </c>
      <c r="C447" s="4" t="s">
        <v>853</v>
      </c>
      <c r="D447" s="1">
        <v>41892.866666666669</v>
      </c>
      <c r="E447" s="1">
        <v>41892.947245370371</v>
      </c>
      <c r="H447" s="2">
        <v>41942</v>
      </c>
      <c r="I447" s="2">
        <v>41949</v>
      </c>
      <c r="J447" s="3">
        <v>2</v>
      </c>
      <c r="K447" s="3">
        <v>4</v>
      </c>
      <c r="L447">
        <f>טבלה1[[#This Row],[ds_checkout]]-טבלה1[[#This Row],[ds_checkin]]</f>
        <v>7</v>
      </c>
      <c r="M447">
        <f>IF(ISBLANK(טבלה1[[#This Row],[ts_reply_at]]), "", (טבלה1[[#This Row],[ts_reply_at]] - טבלה1[[#This Row],[ts_contact_at]]) * 24)</f>
        <v>1.9338888888596557</v>
      </c>
      <c r="N447">
        <f>IF(ISBLANK(טבלה1[[#This Row],[ts_reply_at]]), 0, 1)</f>
        <v>1</v>
      </c>
      <c r="O447">
        <f>IF(ISBLANK(טבלה1[[#This Row],[ts_accepted_at]]), 0, 1)</f>
        <v>0</v>
      </c>
      <c r="P447">
        <f>IF(ISBLANK(טבלה1[[#This Row],[ts_booking_at]]), 0, 1)</f>
        <v>0</v>
      </c>
      <c r="Q447">
        <f>IF(ISBLANK(טבלה1[[#This Row],[ds_checkin]]), "", טבלה1[[#This Row],[ds_checkin]] - טבלה1[[#This Row],[ts_contact_at]])</f>
        <v>49.133333333331393</v>
      </c>
      <c r="R447" t="str">
        <f>IF(AND(ISBLANK(טבלה1[[#This Row],[ts_reply_at]]), NOT(ISBLANK(טבלה1[[#This Row],[ts_booking_at]]))), "Error: Booked without Reply", "OK")</f>
        <v>OK</v>
      </c>
      <c r="S447" t="s">
        <v>6022</v>
      </c>
    </row>
    <row r="448" spans="1:19" x14ac:dyDescent="0.25">
      <c r="A448" s="4" t="s">
        <v>851</v>
      </c>
      <c r="B448" s="4" t="s">
        <v>585</v>
      </c>
      <c r="C448" s="4" t="s">
        <v>586</v>
      </c>
      <c r="D448" s="1">
        <v>41892.871527777781</v>
      </c>
      <c r="E448" s="1">
        <v>41892.974039351851</v>
      </c>
      <c r="F448" s="1">
        <v>41892.974039351851</v>
      </c>
      <c r="H448" s="2">
        <v>41942</v>
      </c>
      <c r="I448" s="2">
        <v>41949</v>
      </c>
      <c r="J448" s="3">
        <v>2</v>
      </c>
      <c r="K448" s="3">
        <v>12</v>
      </c>
      <c r="L448">
        <f>טבלה1[[#This Row],[ds_checkout]]-טבלה1[[#This Row],[ds_checkin]]</f>
        <v>7</v>
      </c>
      <c r="M448">
        <f>IF(ISBLANK(טבלה1[[#This Row],[ts_reply_at]]), "", (טבלה1[[#This Row],[ts_reply_at]] - טבלה1[[#This Row],[ts_contact_at]]) * 24)</f>
        <v>2.4602777776890434</v>
      </c>
      <c r="N448">
        <f>IF(ISBLANK(טבלה1[[#This Row],[ts_reply_at]]), 0, 1)</f>
        <v>1</v>
      </c>
      <c r="O448">
        <f>IF(ISBLANK(טבלה1[[#This Row],[ts_accepted_at]]), 0, 1)</f>
        <v>1</v>
      </c>
      <c r="P448">
        <f>IF(ISBLANK(טבלה1[[#This Row],[ts_booking_at]]), 0, 1)</f>
        <v>0</v>
      </c>
      <c r="Q448">
        <f>IF(ISBLANK(טבלה1[[#This Row],[ds_checkin]]), "", טבלה1[[#This Row],[ds_checkin]] - טבלה1[[#This Row],[ts_contact_at]])</f>
        <v>49.128472222218988</v>
      </c>
      <c r="R448" t="str">
        <f>IF(AND(ISBLANK(טבלה1[[#This Row],[ts_reply_at]]), NOT(ISBLANK(טבלה1[[#This Row],[ts_booking_at]]))), "Error: Booked without Reply", "OK")</f>
        <v>OK</v>
      </c>
      <c r="S448" t="s">
        <v>6022</v>
      </c>
    </row>
    <row r="449" spans="1:19" x14ac:dyDescent="0.25">
      <c r="A449" s="4" t="s">
        <v>851</v>
      </c>
      <c r="B449" s="4" t="s">
        <v>69</v>
      </c>
      <c r="C449" s="4" t="s">
        <v>70</v>
      </c>
      <c r="D449" s="1">
        <v>41917.763194444444</v>
      </c>
      <c r="E449" s="1">
        <v>41917.765138888892</v>
      </c>
      <c r="F449" s="1">
        <v>41917.765138888892</v>
      </c>
      <c r="H449" s="2">
        <v>41942</v>
      </c>
      <c r="I449" s="2">
        <v>41949</v>
      </c>
      <c r="J449" s="3">
        <v>2</v>
      </c>
      <c r="K449" s="3">
        <v>5</v>
      </c>
      <c r="L449">
        <f>טבלה1[[#This Row],[ds_checkout]]-טבלה1[[#This Row],[ds_checkin]]</f>
        <v>7</v>
      </c>
      <c r="M449">
        <f>IF(ISBLANK(טבלה1[[#This Row],[ts_reply_at]]), "", (טבלה1[[#This Row],[ts_reply_at]] - טבלה1[[#This Row],[ts_contact_at]]) * 24)</f>
        <v>4.6666666748933494E-2</v>
      </c>
      <c r="N449">
        <f>IF(ISBLANK(טבלה1[[#This Row],[ts_reply_at]]), 0, 1)</f>
        <v>1</v>
      </c>
      <c r="O449">
        <f>IF(ISBLANK(טבלה1[[#This Row],[ts_accepted_at]]), 0, 1)</f>
        <v>1</v>
      </c>
      <c r="P449">
        <f>IF(ISBLANK(טבלה1[[#This Row],[ts_booking_at]]), 0, 1)</f>
        <v>0</v>
      </c>
      <c r="Q449">
        <f>IF(ISBLANK(טבלה1[[#This Row],[ds_checkin]]), "", טבלה1[[#This Row],[ds_checkin]] - טבלה1[[#This Row],[ts_contact_at]])</f>
        <v>24.236805555556202</v>
      </c>
      <c r="R449" t="str">
        <f>IF(AND(ISBLANK(טבלה1[[#This Row],[ts_reply_at]]), NOT(ISBLANK(טבלה1[[#This Row],[ts_booking_at]]))), "Error: Booked without Reply", "OK")</f>
        <v>OK</v>
      </c>
      <c r="S449" t="s">
        <v>6022</v>
      </c>
    </row>
    <row r="450" spans="1:19" x14ac:dyDescent="0.25">
      <c r="A450" s="4" t="s">
        <v>854</v>
      </c>
      <c r="B450" s="4" t="s">
        <v>261</v>
      </c>
      <c r="C450" s="4" t="s">
        <v>262</v>
      </c>
      <c r="D450" s="1">
        <v>41942.446527777778</v>
      </c>
      <c r="E450" s="1">
        <v>41942.45239583333</v>
      </c>
      <c r="F450" s="1">
        <v>41942.45239583333</v>
      </c>
      <c r="G450" s="1">
        <v>41942.578611111108</v>
      </c>
      <c r="H450" s="2">
        <v>41965</v>
      </c>
      <c r="I450" s="2">
        <v>41967</v>
      </c>
      <c r="J450" s="3">
        <v>1</v>
      </c>
      <c r="K450" s="3">
        <v>23</v>
      </c>
      <c r="L450">
        <f>טבלה1[[#This Row],[ds_checkout]]-טבלה1[[#This Row],[ds_checkin]]</f>
        <v>2</v>
      </c>
      <c r="M450">
        <f>IF(ISBLANK(טבלה1[[#This Row],[ts_reply_at]]), "", (טבלה1[[#This Row],[ts_reply_at]] - טבלה1[[#This Row],[ts_contact_at]]) * 24)</f>
        <v>0.14083333325106651</v>
      </c>
      <c r="N450">
        <f>IF(ISBLANK(טבלה1[[#This Row],[ts_reply_at]]), 0, 1)</f>
        <v>1</v>
      </c>
      <c r="O450">
        <f>IF(ISBLANK(טבלה1[[#This Row],[ts_accepted_at]]), 0, 1)</f>
        <v>1</v>
      </c>
      <c r="P450">
        <f>IF(ISBLANK(טבלה1[[#This Row],[ts_booking_at]]), 0, 1)</f>
        <v>1</v>
      </c>
      <c r="Q450">
        <f>IF(ISBLANK(טבלה1[[#This Row],[ds_checkin]]), "", טבלה1[[#This Row],[ds_checkin]] - טבלה1[[#This Row],[ts_contact_at]])</f>
        <v>22.553472222221899</v>
      </c>
      <c r="R450" t="str">
        <f>IF(AND(ISBLANK(טבלה1[[#This Row],[ts_reply_at]]), NOT(ISBLANK(טבלה1[[#This Row],[ts_booking_at]]))), "Error: Booked without Reply", "OK")</f>
        <v>OK</v>
      </c>
      <c r="S450" t="s">
        <v>6042</v>
      </c>
    </row>
    <row r="451" spans="1:19" x14ac:dyDescent="0.25">
      <c r="A451" s="4" t="s">
        <v>855</v>
      </c>
      <c r="B451" s="4" t="s">
        <v>856</v>
      </c>
      <c r="C451" s="4" t="s">
        <v>857</v>
      </c>
      <c r="D451" s="1">
        <v>41915.530555555553</v>
      </c>
      <c r="E451" s="1">
        <v>41915.687928240739</v>
      </c>
      <c r="H451" s="2">
        <v>41971</v>
      </c>
      <c r="I451" s="2">
        <v>41973</v>
      </c>
      <c r="J451" s="3">
        <v>7</v>
      </c>
      <c r="K451" s="3">
        <v>4</v>
      </c>
      <c r="L451">
        <f>טבלה1[[#This Row],[ds_checkout]]-טבלה1[[#This Row],[ds_checkin]]</f>
        <v>2</v>
      </c>
      <c r="M451">
        <f>IF(ISBLANK(טבלה1[[#This Row],[ts_reply_at]]), "", (טבלה1[[#This Row],[ts_reply_at]] - טבלה1[[#This Row],[ts_contact_at]]) * 24)</f>
        <v>3.7769444444566034</v>
      </c>
      <c r="N451">
        <f>IF(ISBLANK(טבלה1[[#This Row],[ts_reply_at]]), 0, 1)</f>
        <v>1</v>
      </c>
      <c r="O451">
        <f>IF(ISBLANK(טבלה1[[#This Row],[ts_accepted_at]]), 0, 1)</f>
        <v>0</v>
      </c>
      <c r="P451">
        <f>IF(ISBLANK(טבלה1[[#This Row],[ts_booking_at]]), 0, 1)</f>
        <v>0</v>
      </c>
      <c r="Q451">
        <f>IF(ISBLANK(טבלה1[[#This Row],[ds_checkin]]), "", טבלה1[[#This Row],[ds_checkin]] - טבלה1[[#This Row],[ts_contact_at]])</f>
        <v>55.469444444446708</v>
      </c>
      <c r="R451" t="str">
        <f>IF(AND(ISBLANK(טבלה1[[#This Row],[ts_reply_at]]), NOT(ISBLANK(טבלה1[[#This Row],[ts_booking_at]]))), "Error: Booked without Reply", "OK")</f>
        <v>OK</v>
      </c>
      <c r="S451" t="s">
        <v>6026</v>
      </c>
    </row>
    <row r="452" spans="1:19" x14ac:dyDescent="0.25">
      <c r="A452" s="4" t="s">
        <v>855</v>
      </c>
      <c r="B452" s="4" t="s">
        <v>194</v>
      </c>
      <c r="C452" s="4" t="s">
        <v>195</v>
      </c>
      <c r="D452" s="1">
        <v>41915.530555555553</v>
      </c>
      <c r="E452" s="1">
        <v>41915.548333333332</v>
      </c>
      <c r="F452" s="1">
        <v>41915.548379629632</v>
      </c>
      <c r="H452" s="2">
        <v>41971</v>
      </c>
      <c r="I452" s="2">
        <v>41973</v>
      </c>
      <c r="J452" s="3">
        <v>7</v>
      </c>
      <c r="K452" s="3">
        <v>7</v>
      </c>
      <c r="L452">
        <f>טבלה1[[#This Row],[ds_checkout]]-טבלה1[[#This Row],[ds_checkin]]</f>
        <v>2</v>
      </c>
      <c r="M452">
        <f>IF(ISBLANK(טבלה1[[#This Row],[ts_reply_at]]), "", (טבלה1[[#This Row],[ts_reply_at]] - טבלה1[[#This Row],[ts_contact_at]]) * 24)</f>
        <v>0.42666666669538245</v>
      </c>
      <c r="N452">
        <f>IF(ISBLANK(טבלה1[[#This Row],[ts_reply_at]]), 0, 1)</f>
        <v>1</v>
      </c>
      <c r="O452">
        <f>IF(ISBLANK(טבלה1[[#This Row],[ts_accepted_at]]), 0, 1)</f>
        <v>1</v>
      </c>
      <c r="P452">
        <f>IF(ISBLANK(טבלה1[[#This Row],[ts_booking_at]]), 0, 1)</f>
        <v>0</v>
      </c>
      <c r="Q452">
        <f>IF(ISBLANK(טבלה1[[#This Row],[ds_checkin]]), "", טבלה1[[#This Row],[ds_checkin]] - טבלה1[[#This Row],[ts_contact_at]])</f>
        <v>55.469444444446708</v>
      </c>
      <c r="R452" t="str">
        <f>IF(AND(ISBLANK(טבלה1[[#This Row],[ts_reply_at]]), NOT(ISBLANK(טבלה1[[#This Row],[ts_booking_at]]))), "Error: Booked without Reply", "OK")</f>
        <v>OK</v>
      </c>
      <c r="S452" t="s">
        <v>6026</v>
      </c>
    </row>
    <row r="453" spans="1:19" x14ac:dyDescent="0.25">
      <c r="A453" s="4" t="s">
        <v>858</v>
      </c>
      <c r="B453" s="4" t="s">
        <v>859</v>
      </c>
      <c r="C453" s="4" t="s">
        <v>860</v>
      </c>
      <c r="D453" s="1">
        <v>41925.473611111112</v>
      </c>
      <c r="E453" s="1">
        <v>41925.650046296294</v>
      </c>
      <c r="F453" s="1">
        <v>41925.650046296294</v>
      </c>
      <c r="G453" s="1">
        <v>41925.650046296294</v>
      </c>
      <c r="H453" s="2">
        <v>41950</v>
      </c>
      <c r="I453" s="2">
        <v>41953</v>
      </c>
      <c r="J453" s="3">
        <v>3</v>
      </c>
      <c r="K453" s="3">
        <v>14</v>
      </c>
      <c r="L453">
        <f>טבלה1[[#This Row],[ds_checkout]]-טבלה1[[#This Row],[ds_checkin]]</f>
        <v>3</v>
      </c>
      <c r="M453">
        <f>IF(ISBLANK(טבלה1[[#This Row],[ts_reply_at]]), "", (טבלה1[[#This Row],[ts_reply_at]] - טבלה1[[#This Row],[ts_contact_at]]) * 24)</f>
        <v>4.2344444443588145</v>
      </c>
      <c r="N453">
        <f>IF(ISBLANK(טבלה1[[#This Row],[ts_reply_at]]), 0, 1)</f>
        <v>1</v>
      </c>
      <c r="O453">
        <f>IF(ISBLANK(טבלה1[[#This Row],[ts_accepted_at]]), 0, 1)</f>
        <v>1</v>
      </c>
      <c r="P453">
        <f>IF(ISBLANK(טבלה1[[#This Row],[ts_booking_at]]), 0, 1)</f>
        <v>1</v>
      </c>
      <c r="Q453">
        <f>IF(ISBLANK(טבלה1[[#This Row],[ds_checkin]]), "", טבלה1[[#This Row],[ds_checkin]] - טבלה1[[#This Row],[ts_contact_at]])</f>
        <v>24.526388888887595</v>
      </c>
      <c r="R453" t="str">
        <f>IF(AND(ISBLANK(טבלה1[[#This Row],[ts_reply_at]]), NOT(ISBLANK(טבלה1[[#This Row],[ts_booking_at]]))), "Error: Booked without Reply", "OK")</f>
        <v>OK</v>
      </c>
      <c r="S453" t="s">
        <v>6019</v>
      </c>
    </row>
    <row r="454" spans="1:19" x14ac:dyDescent="0.25">
      <c r="A454" s="4" t="s">
        <v>861</v>
      </c>
      <c r="B454" s="4" t="s">
        <v>862</v>
      </c>
      <c r="C454" s="4" t="s">
        <v>863</v>
      </c>
      <c r="D454" s="1">
        <v>41919.848611111112</v>
      </c>
      <c r="E454" s="1">
        <v>41920.358738425923</v>
      </c>
      <c r="F454" s="1">
        <v>41920.358738425923</v>
      </c>
      <c r="H454" s="2">
        <v>41922</v>
      </c>
      <c r="I454" s="2">
        <v>41924</v>
      </c>
      <c r="J454" s="3">
        <v>4</v>
      </c>
      <c r="K454" s="3">
        <v>5</v>
      </c>
      <c r="L454">
        <f>טבלה1[[#This Row],[ds_checkout]]-טבלה1[[#This Row],[ds_checkin]]</f>
        <v>2</v>
      </c>
      <c r="M454">
        <f>IF(ISBLANK(טבלה1[[#This Row],[ts_reply_at]]), "", (טבלה1[[#This Row],[ts_reply_at]] - טבלה1[[#This Row],[ts_contact_at]]) * 24)</f>
        <v>12.243055555445608</v>
      </c>
      <c r="N454">
        <f>IF(ISBLANK(טבלה1[[#This Row],[ts_reply_at]]), 0, 1)</f>
        <v>1</v>
      </c>
      <c r="O454">
        <f>IF(ISBLANK(טבלה1[[#This Row],[ts_accepted_at]]), 0, 1)</f>
        <v>1</v>
      </c>
      <c r="P454">
        <f>IF(ISBLANK(טבלה1[[#This Row],[ts_booking_at]]), 0, 1)</f>
        <v>0</v>
      </c>
      <c r="Q454">
        <f>IF(ISBLANK(טבלה1[[#This Row],[ds_checkin]]), "", טבלה1[[#This Row],[ds_checkin]] - טבלה1[[#This Row],[ts_contact_at]])</f>
        <v>2.1513888888875954</v>
      </c>
      <c r="R454" t="str">
        <f>IF(AND(ISBLANK(טבלה1[[#This Row],[ts_reply_at]]), NOT(ISBLANK(טבלה1[[#This Row],[ts_booking_at]]))), "Error: Booked without Reply", "OK")</f>
        <v>OK</v>
      </c>
      <c r="S454" t="s">
        <v>6019</v>
      </c>
    </row>
    <row r="455" spans="1:19" x14ac:dyDescent="0.25">
      <c r="A455" s="4" t="s">
        <v>861</v>
      </c>
      <c r="B455" s="4" t="s">
        <v>18</v>
      </c>
      <c r="C455" s="4" t="s">
        <v>620</v>
      </c>
      <c r="D455" s="1">
        <v>41919.861805555556</v>
      </c>
      <c r="E455" s="1">
        <v>41920.102731481478</v>
      </c>
      <c r="H455" s="2">
        <v>41922</v>
      </c>
      <c r="I455" s="2">
        <v>41924</v>
      </c>
      <c r="J455" s="3">
        <v>4</v>
      </c>
      <c r="K455" s="3">
        <v>7</v>
      </c>
      <c r="L455">
        <f>טבלה1[[#This Row],[ds_checkout]]-טבלה1[[#This Row],[ds_checkin]]</f>
        <v>2</v>
      </c>
      <c r="M455">
        <f>IF(ISBLANK(טבלה1[[#This Row],[ts_reply_at]]), "", (טבלה1[[#This Row],[ts_reply_at]] - טבלה1[[#This Row],[ts_contact_at]]) * 24)</f>
        <v>5.7822222221293487</v>
      </c>
      <c r="N455">
        <f>IF(ISBLANK(טבלה1[[#This Row],[ts_reply_at]]), 0, 1)</f>
        <v>1</v>
      </c>
      <c r="O455">
        <f>IF(ISBLANK(טבלה1[[#This Row],[ts_accepted_at]]), 0, 1)</f>
        <v>0</v>
      </c>
      <c r="P455">
        <f>IF(ISBLANK(טבלה1[[#This Row],[ts_booking_at]]), 0, 1)</f>
        <v>0</v>
      </c>
      <c r="Q455">
        <f>IF(ISBLANK(טבלה1[[#This Row],[ds_checkin]]), "", טבלה1[[#This Row],[ds_checkin]] - טבלה1[[#This Row],[ts_contact_at]])</f>
        <v>2.1381944444437977</v>
      </c>
      <c r="R455" t="str">
        <f>IF(AND(ISBLANK(טבלה1[[#This Row],[ts_reply_at]]), NOT(ISBLANK(טבלה1[[#This Row],[ts_booking_at]]))), "Error: Booked without Reply", "OK")</f>
        <v>OK</v>
      </c>
      <c r="S455" t="s">
        <v>6019</v>
      </c>
    </row>
    <row r="456" spans="1:19" x14ac:dyDescent="0.25">
      <c r="A456" s="4" t="s">
        <v>861</v>
      </c>
      <c r="B456" s="4" t="s">
        <v>864</v>
      </c>
      <c r="C456" s="4" t="s">
        <v>865</v>
      </c>
      <c r="D456" s="1">
        <v>41919.865972222222</v>
      </c>
      <c r="E456" s="1">
        <v>41919.876562500001</v>
      </c>
      <c r="F456" s="1">
        <v>41919.876608796294</v>
      </c>
      <c r="G456" s="1">
        <v>41920.68041666667</v>
      </c>
      <c r="H456" s="2">
        <v>41922</v>
      </c>
      <c r="I456" s="2">
        <v>41924</v>
      </c>
      <c r="J456" s="3">
        <v>4</v>
      </c>
      <c r="K456" s="3">
        <v>19</v>
      </c>
      <c r="L456">
        <f>טבלה1[[#This Row],[ds_checkout]]-טבלה1[[#This Row],[ds_checkin]]</f>
        <v>2</v>
      </c>
      <c r="M456">
        <f>IF(ISBLANK(טבלה1[[#This Row],[ts_reply_at]]), "", (טבלה1[[#This Row],[ts_reply_at]] - טבלה1[[#This Row],[ts_contact_at]]) * 24)</f>
        <v>0.25416666670935228</v>
      </c>
      <c r="N456">
        <f>IF(ISBLANK(טבלה1[[#This Row],[ts_reply_at]]), 0, 1)</f>
        <v>1</v>
      </c>
      <c r="O456">
        <f>IF(ISBLANK(טבלה1[[#This Row],[ts_accepted_at]]), 0, 1)</f>
        <v>1</v>
      </c>
      <c r="P456">
        <f>IF(ISBLANK(טבלה1[[#This Row],[ts_booking_at]]), 0, 1)</f>
        <v>1</v>
      </c>
      <c r="Q456">
        <f>IF(ISBLANK(טבלה1[[#This Row],[ds_checkin]]), "", טבלה1[[#This Row],[ds_checkin]] - טבלה1[[#This Row],[ts_contact_at]])</f>
        <v>2.1340277777781012</v>
      </c>
      <c r="R456" t="str">
        <f>IF(AND(ISBLANK(טבלה1[[#This Row],[ts_reply_at]]), NOT(ISBLANK(טבלה1[[#This Row],[ts_booking_at]]))), "Error: Booked without Reply", "OK")</f>
        <v>OK</v>
      </c>
      <c r="S456" t="s">
        <v>6019</v>
      </c>
    </row>
    <row r="457" spans="1:19" x14ac:dyDescent="0.25">
      <c r="A457" s="4" t="s">
        <v>866</v>
      </c>
      <c r="B457" s="4" t="s">
        <v>867</v>
      </c>
      <c r="C457" s="4" t="s">
        <v>868</v>
      </c>
      <c r="D457" s="1">
        <v>41923.529861111114</v>
      </c>
      <c r="E457" s="1">
        <v>41923.611296296294</v>
      </c>
      <c r="F457" s="1">
        <v>41923.615057870367</v>
      </c>
      <c r="H457" s="2">
        <v>42095</v>
      </c>
      <c r="I457" s="2">
        <v>42156</v>
      </c>
      <c r="J457" s="3">
        <v>1</v>
      </c>
      <c r="K457" s="3">
        <v>3</v>
      </c>
      <c r="L457">
        <f>טבלה1[[#This Row],[ds_checkout]]-טבלה1[[#This Row],[ds_checkin]]</f>
        <v>61</v>
      </c>
      <c r="M457">
        <f>IF(ISBLANK(טבלה1[[#This Row],[ts_reply_at]]), "", (טבלה1[[#This Row],[ts_reply_at]] - טבלה1[[#This Row],[ts_contact_at]]) * 24)</f>
        <v>1.9544444443308748</v>
      </c>
      <c r="N457">
        <f>IF(ISBLANK(טבלה1[[#This Row],[ts_reply_at]]), 0, 1)</f>
        <v>1</v>
      </c>
      <c r="O457">
        <f>IF(ISBLANK(טבלה1[[#This Row],[ts_accepted_at]]), 0, 1)</f>
        <v>1</v>
      </c>
      <c r="P457">
        <f>IF(ISBLANK(טבלה1[[#This Row],[ts_booking_at]]), 0, 1)</f>
        <v>0</v>
      </c>
      <c r="Q457">
        <f>IF(ISBLANK(טבלה1[[#This Row],[ds_checkin]]), "", טבלה1[[#This Row],[ds_checkin]] - טבלה1[[#This Row],[ts_contact_at]])</f>
        <v>171.47013888888614</v>
      </c>
      <c r="R457" t="str">
        <f>IF(AND(ISBLANK(טבלה1[[#This Row],[ts_reply_at]]), NOT(ISBLANK(טבלה1[[#This Row],[ts_booking_at]]))), "Error: Booked without Reply", "OK")</f>
        <v>OK</v>
      </c>
      <c r="S457" t="s">
        <v>6025</v>
      </c>
    </row>
    <row r="458" spans="1:19" x14ac:dyDescent="0.25">
      <c r="A458" s="4" t="s">
        <v>866</v>
      </c>
      <c r="B458" s="4" t="s">
        <v>841</v>
      </c>
      <c r="C458" s="4" t="s">
        <v>842</v>
      </c>
      <c r="D458" s="1">
        <v>41923.531944444447</v>
      </c>
      <c r="E458" s="1">
        <v>41923.542349537034</v>
      </c>
      <c r="H458" s="2">
        <v>42095</v>
      </c>
      <c r="I458" s="2">
        <v>42156</v>
      </c>
      <c r="J458" s="3">
        <v>1</v>
      </c>
      <c r="K458" s="3">
        <v>2</v>
      </c>
      <c r="L458">
        <f>טבלה1[[#This Row],[ds_checkout]]-טבלה1[[#This Row],[ds_checkin]]</f>
        <v>61</v>
      </c>
      <c r="M458">
        <f>IF(ISBLANK(טבלה1[[#This Row],[ts_reply_at]]), "", (טבלה1[[#This Row],[ts_reply_at]] - טבלה1[[#This Row],[ts_contact_at]]) * 24)</f>
        <v>0.24972222209908068</v>
      </c>
      <c r="N458">
        <f>IF(ISBLANK(טבלה1[[#This Row],[ts_reply_at]]), 0, 1)</f>
        <v>1</v>
      </c>
      <c r="O458">
        <f>IF(ISBLANK(טבלה1[[#This Row],[ts_accepted_at]]), 0, 1)</f>
        <v>0</v>
      </c>
      <c r="P458">
        <f>IF(ISBLANK(טבלה1[[#This Row],[ts_booking_at]]), 0, 1)</f>
        <v>0</v>
      </c>
      <c r="Q458">
        <f>IF(ISBLANK(טבלה1[[#This Row],[ds_checkin]]), "", טבלה1[[#This Row],[ds_checkin]] - טבלה1[[#This Row],[ts_contact_at]])</f>
        <v>171.46805555555329</v>
      </c>
      <c r="R458" t="str">
        <f>IF(AND(ISBLANK(טבלה1[[#This Row],[ts_reply_at]]), NOT(ISBLANK(טבלה1[[#This Row],[ts_booking_at]]))), "Error: Booked without Reply", "OK")</f>
        <v>OK</v>
      </c>
      <c r="S458" t="s">
        <v>6025</v>
      </c>
    </row>
    <row r="459" spans="1:19" x14ac:dyDescent="0.25">
      <c r="A459" s="4" t="s">
        <v>869</v>
      </c>
      <c r="B459" s="4" t="s">
        <v>870</v>
      </c>
      <c r="C459" s="4" t="s">
        <v>871</v>
      </c>
      <c r="D459" s="1">
        <v>41930.905555555553</v>
      </c>
      <c r="E459" s="1">
        <v>41930.932685185187</v>
      </c>
      <c r="F459" s="1">
        <v>41930.951550925929</v>
      </c>
      <c r="G459" s="1">
        <v>41930.951550925929</v>
      </c>
      <c r="H459" s="2">
        <v>41951</v>
      </c>
      <c r="I459" s="2">
        <v>41954</v>
      </c>
      <c r="J459" s="3">
        <v>2</v>
      </c>
      <c r="K459" s="3">
        <v>11</v>
      </c>
      <c r="L459">
        <f>טבלה1[[#This Row],[ds_checkout]]-טבלה1[[#This Row],[ds_checkin]]</f>
        <v>3</v>
      </c>
      <c r="M459">
        <f>IF(ISBLANK(טבלה1[[#This Row],[ts_reply_at]]), "", (טבלה1[[#This Row],[ts_reply_at]] - טבלה1[[#This Row],[ts_contact_at]]) * 24)</f>
        <v>0.65111111121950671</v>
      </c>
      <c r="N459">
        <f>IF(ISBLANK(טבלה1[[#This Row],[ts_reply_at]]), 0, 1)</f>
        <v>1</v>
      </c>
      <c r="O459">
        <f>IF(ISBLANK(טבלה1[[#This Row],[ts_accepted_at]]), 0, 1)</f>
        <v>1</v>
      </c>
      <c r="P459">
        <f>IF(ISBLANK(טבלה1[[#This Row],[ts_booking_at]]), 0, 1)</f>
        <v>1</v>
      </c>
      <c r="Q459">
        <f>IF(ISBLANK(טבלה1[[#This Row],[ds_checkin]]), "", טבלה1[[#This Row],[ds_checkin]] - טבלה1[[#This Row],[ts_contact_at]])</f>
        <v>20.094444444446708</v>
      </c>
      <c r="R459" t="str">
        <f>IF(AND(ISBLANK(טבלה1[[#This Row],[ts_reply_at]]), NOT(ISBLANK(טבלה1[[#This Row],[ts_booking_at]]))), "Error: Booked without Reply", "OK")</f>
        <v>OK</v>
      </c>
      <c r="S459" t="s">
        <v>6043</v>
      </c>
    </row>
    <row r="460" spans="1:19" x14ac:dyDescent="0.25">
      <c r="A460" s="4" t="s">
        <v>872</v>
      </c>
      <c r="B460" s="4" t="s">
        <v>873</v>
      </c>
      <c r="C460" s="4" t="s">
        <v>874</v>
      </c>
      <c r="D460" s="1">
        <v>41923.425694444442</v>
      </c>
      <c r="E460" s="1">
        <v>41923.426307870373</v>
      </c>
      <c r="F460" s="1">
        <v>41923.426307870373</v>
      </c>
      <c r="G460" s="1">
        <v>41923.426307870373</v>
      </c>
      <c r="H460" s="2">
        <v>41931</v>
      </c>
      <c r="I460" s="2">
        <v>41932</v>
      </c>
      <c r="J460" s="3">
        <v>1</v>
      </c>
      <c r="K460" s="3">
        <v>9</v>
      </c>
      <c r="L460">
        <f>טבלה1[[#This Row],[ds_checkout]]-טבלה1[[#This Row],[ds_checkin]]</f>
        <v>1</v>
      </c>
      <c r="M460">
        <f>IF(ISBLANK(טבלה1[[#This Row],[ts_reply_at]]), "", (טבלה1[[#This Row],[ts_reply_at]] - טבלה1[[#This Row],[ts_contact_at]]) * 24)</f>
        <v>1.4722222345881164E-2</v>
      </c>
      <c r="N460">
        <f>IF(ISBLANK(טבלה1[[#This Row],[ts_reply_at]]), 0, 1)</f>
        <v>1</v>
      </c>
      <c r="O460">
        <f>IF(ISBLANK(טבלה1[[#This Row],[ts_accepted_at]]), 0, 1)</f>
        <v>1</v>
      </c>
      <c r="P460">
        <f>IF(ISBLANK(טבלה1[[#This Row],[ts_booking_at]]), 0, 1)</f>
        <v>1</v>
      </c>
      <c r="Q460">
        <f>IF(ISBLANK(טבלה1[[#This Row],[ds_checkin]]), "", טבלה1[[#This Row],[ds_checkin]] - טבלה1[[#This Row],[ts_contact_at]])</f>
        <v>7.5743055555576575</v>
      </c>
      <c r="R460" t="str">
        <f>IF(AND(ISBLANK(טבלה1[[#This Row],[ts_reply_at]]), NOT(ISBLANK(טבלה1[[#This Row],[ts_booking_at]]))), "Error: Booked without Reply", "OK")</f>
        <v>OK</v>
      </c>
      <c r="S460" t="s">
        <v>6031</v>
      </c>
    </row>
    <row r="461" spans="1:19" x14ac:dyDescent="0.25">
      <c r="A461" s="4" t="s">
        <v>875</v>
      </c>
      <c r="B461" s="4" t="s">
        <v>876</v>
      </c>
      <c r="C461" s="4" t="s">
        <v>877</v>
      </c>
      <c r="D461" s="1">
        <v>41926.881249999999</v>
      </c>
      <c r="E461" s="1">
        <v>41927.324120370373</v>
      </c>
      <c r="H461" s="2">
        <v>41957</v>
      </c>
      <c r="I461" s="2">
        <v>41958</v>
      </c>
      <c r="J461" s="3">
        <v>4</v>
      </c>
      <c r="K461" s="3">
        <v>3</v>
      </c>
      <c r="L461">
        <f>טבלה1[[#This Row],[ds_checkout]]-טבלה1[[#This Row],[ds_checkin]]</f>
        <v>1</v>
      </c>
      <c r="M461">
        <f>IF(ISBLANK(טבלה1[[#This Row],[ts_reply_at]]), "", (טבלה1[[#This Row],[ts_reply_at]] - טבלה1[[#This Row],[ts_contact_at]]) * 24)</f>
        <v>10.628888888983056</v>
      </c>
      <c r="N461">
        <f>IF(ISBLANK(טבלה1[[#This Row],[ts_reply_at]]), 0, 1)</f>
        <v>1</v>
      </c>
      <c r="O461">
        <f>IF(ISBLANK(טבלה1[[#This Row],[ts_accepted_at]]), 0, 1)</f>
        <v>0</v>
      </c>
      <c r="P461">
        <f>IF(ISBLANK(טבלה1[[#This Row],[ts_booking_at]]), 0, 1)</f>
        <v>0</v>
      </c>
      <c r="Q461">
        <f>IF(ISBLANK(טבלה1[[#This Row],[ds_checkin]]), "", טבלה1[[#This Row],[ds_checkin]] - טבלה1[[#This Row],[ts_contact_at]])</f>
        <v>30.118750000001455</v>
      </c>
      <c r="R461" t="str">
        <f>IF(AND(ISBLANK(טבלה1[[#This Row],[ts_reply_at]]), NOT(ISBLANK(טבלה1[[#This Row],[ts_booking_at]]))), "Error: Booked without Reply", "OK")</f>
        <v>OK</v>
      </c>
      <c r="S461" t="s">
        <v>6029</v>
      </c>
    </row>
    <row r="462" spans="1:19" x14ac:dyDescent="0.25">
      <c r="A462" s="4" t="s">
        <v>878</v>
      </c>
      <c r="B462" s="4" t="s">
        <v>879</v>
      </c>
      <c r="C462" s="4" t="s">
        <v>880</v>
      </c>
      <c r="D462" s="1">
        <v>41916.390972222223</v>
      </c>
      <c r="E462" s="1">
        <v>41916.428888888891</v>
      </c>
      <c r="F462" s="1">
        <v>41916.428888888891</v>
      </c>
      <c r="G462" s="1">
        <v>41916.428888888891</v>
      </c>
      <c r="H462" s="2">
        <v>41921</v>
      </c>
      <c r="I462" s="2">
        <v>41925</v>
      </c>
      <c r="J462" s="3">
        <v>3</v>
      </c>
      <c r="K462" s="3">
        <v>14</v>
      </c>
      <c r="L462">
        <f>טבלה1[[#This Row],[ds_checkout]]-טבלה1[[#This Row],[ds_checkin]]</f>
        <v>4</v>
      </c>
      <c r="M462">
        <f>IF(ISBLANK(טבלה1[[#This Row],[ts_reply_at]]), "", (טבלה1[[#This Row],[ts_reply_at]] - טבלה1[[#This Row],[ts_contact_at]]) * 24)</f>
        <v>0.91000000003259629</v>
      </c>
      <c r="N462">
        <f>IF(ISBLANK(טבלה1[[#This Row],[ts_reply_at]]), 0, 1)</f>
        <v>1</v>
      </c>
      <c r="O462">
        <f>IF(ISBLANK(טבלה1[[#This Row],[ts_accepted_at]]), 0, 1)</f>
        <v>1</v>
      </c>
      <c r="P462">
        <f>IF(ISBLANK(טבלה1[[#This Row],[ts_booking_at]]), 0, 1)</f>
        <v>1</v>
      </c>
      <c r="Q462">
        <f>IF(ISBLANK(טבלה1[[#This Row],[ds_checkin]]), "", טבלה1[[#This Row],[ds_checkin]] - טבלה1[[#This Row],[ts_contact_at]])</f>
        <v>4.609027777776646</v>
      </c>
      <c r="R462" t="str">
        <f>IF(AND(ISBLANK(טבלה1[[#This Row],[ts_reply_at]]), NOT(ISBLANK(טבלה1[[#This Row],[ts_booking_at]]))), "Error: Booked without Reply", "OK")</f>
        <v>OK</v>
      </c>
      <c r="S462" t="s">
        <v>6044</v>
      </c>
    </row>
    <row r="463" spans="1:19" x14ac:dyDescent="0.25">
      <c r="A463" s="4" t="s">
        <v>881</v>
      </c>
      <c r="B463" s="4" t="s">
        <v>323</v>
      </c>
      <c r="C463" s="4" t="s">
        <v>324</v>
      </c>
      <c r="D463" s="1">
        <v>41923.927777777775</v>
      </c>
      <c r="E463" s="1">
        <v>41923.9375462963</v>
      </c>
      <c r="H463" s="2">
        <v>41923</v>
      </c>
      <c r="I463" s="2">
        <v>41924</v>
      </c>
      <c r="J463" s="3">
        <v>2</v>
      </c>
      <c r="K463" s="3">
        <v>4</v>
      </c>
      <c r="L463">
        <f>טבלה1[[#This Row],[ds_checkout]]-טבלה1[[#This Row],[ds_checkin]]</f>
        <v>1</v>
      </c>
      <c r="M463">
        <f>IF(ISBLANK(טבלה1[[#This Row],[ts_reply_at]]), "", (טבלה1[[#This Row],[ts_reply_at]] - טבלה1[[#This Row],[ts_contact_at]]) * 24)</f>
        <v>0.23444444459164515</v>
      </c>
      <c r="N463">
        <f>IF(ISBLANK(טבלה1[[#This Row],[ts_reply_at]]), 0, 1)</f>
        <v>1</v>
      </c>
      <c r="O463">
        <f>IF(ISBLANK(טבלה1[[#This Row],[ts_accepted_at]]), 0, 1)</f>
        <v>0</v>
      </c>
      <c r="P463">
        <f>IF(ISBLANK(טבלה1[[#This Row],[ts_booking_at]]), 0, 1)</f>
        <v>0</v>
      </c>
      <c r="Q463">
        <f>IF(ISBLANK(טבלה1[[#This Row],[ds_checkin]]), "", טבלה1[[#This Row],[ds_checkin]] - טבלה1[[#This Row],[ts_contact_at]])</f>
        <v>-0.92777777777519077</v>
      </c>
      <c r="R463" t="str">
        <f>IF(AND(ISBLANK(טבלה1[[#This Row],[ts_reply_at]]), NOT(ISBLANK(טבלה1[[#This Row],[ts_booking_at]]))), "Error: Booked without Reply", "OK")</f>
        <v>OK</v>
      </c>
      <c r="S463" t="s">
        <v>6039</v>
      </c>
    </row>
    <row r="464" spans="1:19" x14ac:dyDescent="0.25">
      <c r="A464" s="4" t="s">
        <v>881</v>
      </c>
      <c r="B464" s="4" t="s">
        <v>882</v>
      </c>
      <c r="C464" s="4" t="s">
        <v>883</v>
      </c>
      <c r="D464" s="1">
        <v>41923.917361111111</v>
      </c>
      <c r="E464" s="1">
        <v>41923.919074074074</v>
      </c>
      <c r="H464" s="2">
        <v>41923</v>
      </c>
      <c r="I464" s="2">
        <v>41924</v>
      </c>
      <c r="J464" s="3">
        <v>2</v>
      </c>
      <c r="K464" s="3">
        <v>3</v>
      </c>
      <c r="L464">
        <f>טבלה1[[#This Row],[ds_checkout]]-טבלה1[[#This Row],[ds_checkin]]</f>
        <v>1</v>
      </c>
      <c r="M464">
        <f>IF(ISBLANK(טבלה1[[#This Row],[ts_reply_at]]), "", (טבלה1[[#This Row],[ts_reply_at]] - טבלה1[[#This Row],[ts_contact_at]]) * 24)</f>
        <v>4.1111111117061228E-2</v>
      </c>
      <c r="N464">
        <f>IF(ISBLANK(טבלה1[[#This Row],[ts_reply_at]]), 0, 1)</f>
        <v>1</v>
      </c>
      <c r="O464">
        <f>IF(ISBLANK(טבלה1[[#This Row],[ts_accepted_at]]), 0, 1)</f>
        <v>0</v>
      </c>
      <c r="P464">
        <f>IF(ISBLANK(טבלה1[[#This Row],[ts_booking_at]]), 0, 1)</f>
        <v>0</v>
      </c>
      <c r="Q464">
        <f>IF(ISBLANK(טבלה1[[#This Row],[ds_checkin]]), "", טבלה1[[#This Row],[ds_checkin]] - טבלה1[[#This Row],[ts_contact_at]])</f>
        <v>-0.91736111111094942</v>
      </c>
      <c r="R464" t="str">
        <f>IF(AND(ISBLANK(טבלה1[[#This Row],[ts_reply_at]]), NOT(ISBLANK(טבלה1[[#This Row],[ts_booking_at]]))), "Error: Booked without Reply", "OK")</f>
        <v>OK</v>
      </c>
      <c r="S464" t="s">
        <v>6039</v>
      </c>
    </row>
    <row r="465" spans="1:19" x14ac:dyDescent="0.25">
      <c r="A465" s="4" t="s">
        <v>881</v>
      </c>
      <c r="B465" s="4" t="s">
        <v>144</v>
      </c>
      <c r="C465" s="4" t="s">
        <v>884</v>
      </c>
      <c r="D465" s="1">
        <v>41923.929166666669</v>
      </c>
      <c r="E465" s="1">
        <v>41925.308148148149</v>
      </c>
      <c r="H465" s="2">
        <v>41923</v>
      </c>
      <c r="I465" s="2">
        <v>41924</v>
      </c>
      <c r="J465" s="3">
        <v>2</v>
      </c>
      <c r="K465" s="3">
        <v>2</v>
      </c>
      <c r="L465">
        <f>טבלה1[[#This Row],[ds_checkout]]-טבלה1[[#This Row],[ds_checkin]]</f>
        <v>1</v>
      </c>
      <c r="M465">
        <f>IF(ISBLANK(טבלה1[[#This Row],[ts_reply_at]]), "", (טבלה1[[#This Row],[ts_reply_at]] - טבלה1[[#This Row],[ts_contact_at]]) * 24)</f>
        <v>33.095555555541068</v>
      </c>
      <c r="N465">
        <f>IF(ISBLANK(טבלה1[[#This Row],[ts_reply_at]]), 0, 1)</f>
        <v>1</v>
      </c>
      <c r="O465">
        <f>IF(ISBLANK(טבלה1[[#This Row],[ts_accepted_at]]), 0, 1)</f>
        <v>0</v>
      </c>
      <c r="P465">
        <f>IF(ISBLANK(טבלה1[[#This Row],[ts_booking_at]]), 0, 1)</f>
        <v>0</v>
      </c>
      <c r="Q465">
        <f>IF(ISBLANK(טבלה1[[#This Row],[ds_checkin]]), "", טבלה1[[#This Row],[ds_checkin]] - טבלה1[[#This Row],[ts_contact_at]])</f>
        <v>-0.92916666666860692</v>
      </c>
      <c r="R465" t="str">
        <f>IF(AND(ISBLANK(טבלה1[[#This Row],[ts_reply_at]]), NOT(ISBLANK(טבלה1[[#This Row],[ts_booking_at]]))), "Error: Booked without Reply", "OK")</f>
        <v>OK</v>
      </c>
      <c r="S465" t="s">
        <v>6039</v>
      </c>
    </row>
    <row r="466" spans="1:19" x14ac:dyDescent="0.25">
      <c r="A466" s="4" t="s">
        <v>881</v>
      </c>
      <c r="B466" s="4" t="s">
        <v>222</v>
      </c>
      <c r="C466" s="4" t="s">
        <v>223</v>
      </c>
      <c r="D466" s="1">
        <v>41923.919444444444</v>
      </c>
      <c r="E466" s="1">
        <v>41923.925555555557</v>
      </c>
      <c r="H466" s="2">
        <v>41923</v>
      </c>
      <c r="I466" s="2">
        <v>41924</v>
      </c>
      <c r="J466" s="3">
        <v>2</v>
      </c>
      <c r="K466" s="3">
        <v>2</v>
      </c>
      <c r="L466">
        <f>טבלה1[[#This Row],[ds_checkout]]-טבלה1[[#This Row],[ds_checkin]]</f>
        <v>1</v>
      </c>
      <c r="M466">
        <f>IF(ISBLANK(טבלה1[[#This Row],[ts_reply_at]]), "", (טבלה1[[#This Row],[ts_reply_at]] - טבלה1[[#This Row],[ts_contact_at]]) * 24)</f>
        <v>0.14666666672565043</v>
      </c>
      <c r="N466">
        <f>IF(ISBLANK(טבלה1[[#This Row],[ts_reply_at]]), 0, 1)</f>
        <v>1</v>
      </c>
      <c r="O466">
        <f>IF(ISBLANK(טבלה1[[#This Row],[ts_accepted_at]]), 0, 1)</f>
        <v>0</v>
      </c>
      <c r="P466">
        <f>IF(ISBLANK(טבלה1[[#This Row],[ts_booking_at]]), 0, 1)</f>
        <v>0</v>
      </c>
      <c r="Q466">
        <f>IF(ISBLANK(טבלה1[[#This Row],[ds_checkin]]), "", טבלה1[[#This Row],[ds_checkin]] - טבלה1[[#This Row],[ts_contact_at]])</f>
        <v>-0.91944444444379769</v>
      </c>
      <c r="R466" t="str">
        <f>IF(AND(ISBLANK(טבלה1[[#This Row],[ts_reply_at]]), NOT(ISBLANK(טבלה1[[#This Row],[ts_booking_at]]))), "Error: Booked without Reply", "OK")</f>
        <v>OK</v>
      </c>
      <c r="S466" t="s">
        <v>6039</v>
      </c>
    </row>
    <row r="467" spans="1:19" x14ac:dyDescent="0.25">
      <c r="A467" s="4" t="s">
        <v>881</v>
      </c>
      <c r="B467" s="4" t="s">
        <v>798</v>
      </c>
      <c r="C467" s="4" t="s">
        <v>885</v>
      </c>
      <c r="D467" s="1">
        <v>41923.918749999997</v>
      </c>
      <c r="E467" s="1">
        <v>41923.934166666666</v>
      </c>
      <c r="H467" s="2">
        <v>41923</v>
      </c>
      <c r="I467" s="2">
        <v>41924</v>
      </c>
      <c r="J467" s="3">
        <v>2</v>
      </c>
      <c r="K467" s="3">
        <v>2</v>
      </c>
      <c r="L467">
        <f>טבלה1[[#This Row],[ds_checkout]]-טבלה1[[#This Row],[ds_checkin]]</f>
        <v>1</v>
      </c>
      <c r="M467">
        <f>IF(ISBLANK(טבלה1[[#This Row],[ts_reply_at]]), "", (טבלה1[[#This Row],[ts_reply_at]] - טבלה1[[#This Row],[ts_contact_at]]) * 24)</f>
        <v>0.37000000005355105</v>
      </c>
      <c r="N467">
        <f>IF(ISBLANK(טבלה1[[#This Row],[ts_reply_at]]), 0, 1)</f>
        <v>1</v>
      </c>
      <c r="O467">
        <f>IF(ISBLANK(טבלה1[[#This Row],[ts_accepted_at]]), 0, 1)</f>
        <v>0</v>
      </c>
      <c r="P467">
        <f>IF(ISBLANK(טבלה1[[#This Row],[ts_booking_at]]), 0, 1)</f>
        <v>0</v>
      </c>
      <c r="Q467">
        <f>IF(ISBLANK(טבלה1[[#This Row],[ds_checkin]]), "", טבלה1[[#This Row],[ds_checkin]] - טבלה1[[#This Row],[ts_contact_at]])</f>
        <v>-0.91874999999708962</v>
      </c>
      <c r="R467" t="str">
        <f>IF(AND(ISBLANK(טבלה1[[#This Row],[ts_reply_at]]), NOT(ISBLANK(טבלה1[[#This Row],[ts_booking_at]]))), "Error: Booked without Reply", "OK")</f>
        <v>OK</v>
      </c>
      <c r="S467" t="s">
        <v>6039</v>
      </c>
    </row>
    <row r="468" spans="1:19" x14ac:dyDescent="0.25">
      <c r="A468" s="4" t="s">
        <v>886</v>
      </c>
      <c r="B468" s="4" t="s">
        <v>344</v>
      </c>
      <c r="C468" s="4" t="s">
        <v>345</v>
      </c>
      <c r="D468" s="1">
        <v>41933.756249999999</v>
      </c>
      <c r="E468" s="1">
        <v>41933.7809375</v>
      </c>
      <c r="F468" s="1">
        <v>41934.398287037038</v>
      </c>
      <c r="G468" s="1">
        <v>41934.398287037038</v>
      </c>
      <c r="H468" s="2">
        <v>41949</v>
      </c>
      <c r="I468" s="2">
        <v>41952</v>
      </c>
      <c r="J468" s="3">
        <v>2</v>
      </c>
      <c r="K468" s="3">
        <v>20</v>
      </c>
      <c r="L468">
        <f>טבלה1[[#This Row],[ds_checkout]]-טבלה1[[#This Row],[ds_checkin]]</f>
        <v>3</v>
      </c>
      <c r="M468">
        <f>IF(ISBLANK(טבלה1[[#This Row],[ts_reply_at]]), "", (טבלה1[[#This Row],[ts_reply_at]] - טבלה1[[#This Row],[ts_contact_at]]) * 24)</f>
        <v>0.59250000002793968</v>
      </c>
      <c r="N468">
        <f>IF(ISBLANK(טבלה1[[#This Row],[ts_reply_at]]), 0, 1)</f>
        <v>1</v>
      </c>
      <c r="O468">
        <f>IF(ISBLANK(טבלה1[[#This Row],[ts_accepted_at]]), 0, 1)</f>
        <v>1</v>
      </c>
      <c r="P468">
        <f>IF(ISBLANK(טבלה1[[#This Row],[ts_booking_at]]), 0, 1)</f>
        <v>1</v>
      </c>
      <c r="Q468">
        <f>IF(ISBLANK(טבלה1[[#This Row],[ds_checkin]]), "", טבלה1[[#This Row],[ds_checkin]] - טבלה1[[#This Row],[ts_contact_at]])</f>
        <v>15.243750000001455</v>
      </c>
      <c r="R468" t="str">
        <f>IF(AND(ISBLANK(טבלה1[[#This Row],[ts_reply_at]]), NOT(ISBLANK(טבלה1[[#This Row],[ts_booking_at]]))), "Error: Booked without Reply", "OK")</f>
        <v>OK</v>
      </c>
      <c r="S468" t="s">
        <v>6021</v>
      </c>
    </row>
    <row r="469" spans="1:19" x14ac:dyDescent="0.25">
      <c r="A469" s="4" t="s">
        <v>886</v>
      </c>
      <c r="B469" s="4" t="s">
        <v>887</v>
      </c>
      <c r="C469" s="4" t="s">
        <v>888</v>
      </c>
      <c r="D469" s="1">
        <v>41932.506249999999</v>
      </c>
      <c r="E469" s="1">
        <v>41933.290868055556</v>
      </c>
      <c r="H469" s="2">
        <v>41949</v>
      </c>
      <c r="I469" s="2">
        <v>41952</v>
      </c>
      <c r="J469" s="3">
        <v>2</v>
      </c>
      <c r="K469" s="3">
        <v>2</v>
      </c>
      <c r="L469">
        <f>טבלה1[[#This Row],[ds_checkout]]-טבלה1[[#This Row],[ds_checkin]]</f>
        <v>3</v>
      </c>
      <c r="M469">
        <f>IF(ISBLANK(טבלה1[[#This Row],[ts_reply_at]]), "", (טבלה1[[#This Row],[ts_reply_at]] - טבלה1[[#This Row],[ts_contact_at]]) * 24)</f>
        <v>18.83083333336981</v>
      </c>
      <c r="N469">
        <f>IF(ISBLANK(טבלה1[[#This Row],[ts_reply_at]]), 0, 1)</f>
        <v>1</v>
      </c>
      <c r="O469">
        <f>IF(ISBLANK(טבלה1[[#This Row],[ts_accepted_at]]), 0, 1)</f>
        <v>0</v>
      </c>
      <c r="P469">
        <f>IF(ISBLANK(טבלה1[[#This Row],[ts_booking_at]]), 0, 1)</f>
        <v>0</v>
      </c>
      <c r="Q469">
        <f>IF(ISBLANK(טבלה1[[#This Row],[ds_checkin]]), "", טבלה1[[#This Row],[ds_checkin]] - טבלה1[[#This Row],[ts_contact_at]])</f>
        <v>16.493750000001455</v>
      </c>
      <c r="R469" t="str">
        <f>IF(AND(ISBLANK(טבלה1[[#This Row],[ts_reply_at]]), NOT(ISBLANK(טבלה1[[#This Row],[ts_booking_at]]))), "Error: Booked without Reply", "OK")</f>
        <v>OK</v>
      </c>
      <c r="S469" t="s">
        <v>6021</v>
      </c>
    </row>
    <row r="470" spans="1:19" x14ac:dyDescent="0.25">
      <c r="A470" s="4" t="s">
        <v>889</v>
      </c>
      <c r="B470" s="4" t="s">
        <v>890</v>
      </c>
      <c r="C470" s="4" t="s">
        <v>891</v>
      </c>
      <c r="D470" s="1">
        <v>41919.740972222222</v>
      </c>
      <c r="E470" s="1">
        <v>41919.745810185188</v>
      </c>
      <c r="F470" s="1">
        <v>41919.745810185188</v>
      </c>
      <c r="G470" s="1">
        <v>41919.745810185188</v>
      </c>
      <c r="H470" s="2">
        <v>41950</v>
      </c>
      <c r="I470" s="2">
        <v>41953</v>
      </c>
      <c r="J470" s="3">
        <v>2</v>
      </c>
      <c r="K470" s="3">
        <v>8</v>
      </c>
      <c r="L470">
        <f>טבלה1[[#This Row],[ds_checkout]]-טבלה1[[#This Row],[ds_checkin]]</f>
        <v>3</v>
      </c>
      <c r="M470">
        <f>IF(ISBLANK(טבלה1[[#This Row],[ts_reply_at]]), "", (טבלה1[[#This Row],[ts_reply_at]] - טבלה1[[#This Row],[ts_contact_at]]) * 24)</f>
        <v>0.11611111118691042</v>
      </c>
      <c r="N470">
        <f>IF(ISBLANK(טבלה1[[#This Row],[ts_reply_at]]), 0, 1)</f>
        <v>1</v>
      </c>
      <c r="O470">
        <f>IF(ISBLANK(טבלה1[[#This Row],[ts_accepted_at]]), 0, 1)</f>
        <v>1</v>
      </c>
      <c r="P470">
        <f>IF(ISBLANK(טבלה1[[#This Row],[ts_booking_at]]), 0, 1)</f>
        <v>1</v>
      </c>
      <c r="Q470">
        <f>IF(ISBLANK(טבלה1[[#This Row],[ds_checkin]]), "", טבלה1[[#This Row],[ds_checkin]] - טבלה1[[#This Row],[ts_contact_at]])</f>
        <v>30.259027777778101</v>
      </c>
      <c r="R470" t="str">
        <f>IF(AND(ISBLANK(טבלה1[[#This Row],[ts_reply_at]]), NOT(ISBLANK(טבלה1[[#This Row],[ts_booking_at]]))), "Error: Booked without Reply", "OK")</f>
        <v>OK</v>
      </c>
      <c r="S470" t="s">
        <v>6026</v>
      </c>
    </row>
    <row r="471" spans="1:19" x14ac:dyDescent="0.25">
      <c r="A471" s="4" t="s">
        <v>889</v>
      </c>
      <c r="B471" s="4" t="s">
        <v>892</v>
      </c>
      <c r="C471" s="4" t="s">
        <v>893</v>
      </c>
      <c r="D471" s="1">
        <v>41919.71597222222</v>
      </c>
      <c r="E471" s="1">
        <v>41919.732534722221</v>
      </c>
      <c r="H471" s="2">
        <v>41950</v>
      </c>
      <c r="I471" s="2">
        <v>41953</v>
      </c>
      <c r="J471" s="3">
        <v>2</v>
      </c>
      <c r="K471" s="3">
        <v>5</v>
      </c>
      <c r="L471">
        <f>טבלה1[[#This Row],[ds_checkout]]-טבלה1[[#This Row],[ds_checkin]]</f>
        <v>3</v>
      </c>
      <c r="M471">
        <f>IF(ISBLANK(טבלה1[[#This Row],[ts_reply_at]]), "", (טבלה1[[#This Row],[ts_reply_at]] - טבלה1[[#This Row],[ts_contact_at]]) * 24)</f>
        <v>0.39750000002095476</v>
      </c>
      <c r="N471">
        <f>IF(ISBLANK(טבלה1[[#This Row],[ts_reply_at]]), 0, 1)</f>
        <v>1</v>
      </c>
      <c r="O471">
        <f>IF(ISBLANK(טבלה1[[#This Row],[ts_accepted_at]]), 0, 1)</f>
        <v>0</v>
      </c>
      <c r="P471">
        <f>IF(ISBLANK(טבלה1[[#This Row],[ts_booking_at]]), 0, 1)</f>
        <v>0</v>
      </c>
      <c r="Q471">
        <f>IF(ISBLANK(טבלה1[[#This Row],[ds_checkin]]), "", טבלה1[[#This Row],[ds_checkin]] - טבלה1[[#This Row],[ts_contact_at]])</f>
        <v>30.284027777779556</v>
      </c>
      <c r="R471" t="str">
        <f>IF(AND(ISBLANK(טבלה1[[#This Row],[ts_reply_at]]), NOT(ISBLANK(טבלה1[[#This Row],[ts_booking_at]]))), "Error: Booked without Reply", "OK")</f>
        <v>OK</v>
      </c>
      <c r="S471" t="s">
        <v>6026</v>
      </c>
    </row>
    <row r="472" spans="1:19" x14ac:dyDescent="0.25">
      <c r="A472" s="4" t="s">
        <v>894</v>
      </c>
      <c r="B472" s="4" t="s">
        <v>265</v>
      </c>
      <c r="C472" s="4" t="s">
        <v>895</v>
      </c>
      <c r="D472" s="1">
        <v>41917.821527777778</v>
      </c>
      <c r="E472" s="1">
        <v>41917.823935185188</v>
      </c>
      <c r="F472" s="1">
        <v>41917.823935185188</v>
      </c>
      <c r="G472" s="1">
        <v>41917.823935185188</v>
      </c>
      <c r="H472" s="2">
        <v>41961</v>
      </c>
      <c r="I472" s="2">
        <v>41962</v>
      </c>
      <c r="J472" s="3">
        <v>1</v>
      </c>
      <c r="K472" s="3">
        <v>8</v>
      </c>
      <c r="L472">
        <f>טבלה1[[#This Row],[ds_checkout]]-טבלה1[[#This Row],[ds_checkin]]</f>
        <v>1</v>
      </c>
      <c r="M472">
        <f>IF(ISBLANK(טבלה1[[#This Row],[ts_reply_at]]), "", (טבלה1[[#This Row],[ts_reply_at]] - טבלה1[[#This Row],[ts_contact_at]]) * 24)</f>
        <v>5.7777777838055044E-2</v>
      </c>
      <c r="N472">
        <f>IF(ISBLANK(טבלה1[[#This Row],[ts_reply_at]]), 0, 1)</f>
        <v>1</v>
      </c>
      <c r="O472">
        <f>IF(ISBLANK(טבלה1[[#This Row],[ts_accepted_at]]), 0, 1)</f>
        <v>1</v>
      </c>
      <c r="P472">
        <f>IF(ISBLANK(טבלה1[[#This Row],[ts_booking_at]]), 0, 1)</f>
        <v>1</v>
      </c>
      <c r="Q472">
        <f>IF(ISBLANK(טבלה1[[#This Row],[ds_checkin]]), "", טבלה1[[#This Row],[ds_checkin]] - טבלה1[[#This Row],[ts_contact_at]])</f>
        <v>43.178472222221899</v>
      </c>
      <c r="R472" t="str">
        <f>IF(AND(ISBLANK(טבלה1[[#This Row],[ts_reply_at]]), NOT(ISBLANK(טבלה1[[#This Row],[ts_booking_at]]))), "Error: Booked without Reply", "OK")</f>
        <v>OK</v>
      </c>
      <c r="S472" t="s">
        <v>6020</v>
      </c>
    </row>
    <row r="473" spans="1:19" x14ac:dyDescent="0.25">
      <c r="A473" s="4" t="s">
        <v>896</v>
      </c>
      <c r="B473" s="4" t="s">
        <v>897</v>
      </c>
      <c r="C473" s="4" t="s">
        <v>898</v>
      </c>
      <c r="D473" s="1">
        <v>41976.498611111114</v>
      </c>
      <c r="E473" s="1">
        <v>41976.546168981484</v>
      </c>
      <c r="H473" s="2">
        <v>41976</v>
      </c>
      <c r="I473" s="2">
        <v>41980</v>
      </c>
      <c r="J473" s="3">
        <v>2</v>
      </c>
      <c r="K473" s="3">
        <v>10</v>
      </c>
      <c r="L473">
        <f>טבלה1[[#This Row],[ds_checkout]]-טבלה1[[#This Row],[ds_checkin]]</f>
        <v>4</v>
      </c>
      <c r="M473">
        <f>IF(ISBLANK(טבלה1[[#This Row],[ts_reply_at]]), "", (טבלה1[[#This Row],[ts_reply_at]] - טבלה1[[#This Row],[ts_contact_at]]) * 24)</f>
        <v>1.1413888888782822</v>
      </c>
      <c r="N473">
        <f>IF(ISBLANK(טבלה1[[#This Row],[ts_reply_at]]), 0, 1)</f>
        <v>1</v>
      </c>
      <c r="O473">
        <f>IF(ISBLANK(טבלה1[[#This Row],[ts_accepted_at]]), 0, 1)</f>
        <v>0</v>
      </c>
      <c r="P473">
        <f>IF(ISBLANK(טבלה1[[#This Row],[ts_booking_at]]), 0, 1)</f>
        <v>0</v>
      </c>
      <c r="Q473">
        <f>IF(ISBLANK(טבלה1[[#This Row],[ds_checkin]]), "", טבלה1[[#This Row],[ds_checkin]] - טבלה1[[#This Row],[ts_contact_at]])</f>
        <v>-0.49861111111385981</v>
      </c>
      <c r="R473" t="str">
        <f>IF(AND(ISBLANK(טבלה1[[#This Row],[ts_reply_at]]), NOT(ISBLANK(טבלה1[[#This Row],[ts_booking_at]]))), "Error: Booked without Reply", "OK")</f>
        <v>OK</v>
      </c>
      <c r="S473" t="s">
        <v>6030</v>
      </c>
    </row>
    <row r="474" spans="1:19" x14ac:dyDescent="0.25">
      <c r="A474" s="4" t="s">
        <v>896</v>
      </c>
      <c r="B474" s="4" t="s">
        <v>899</v>
      </c>
      <c r="C474" s="4" t="s">
        <v>900</v>
      </c>
      <c r="D474" s="1">
        <v>41976.428472222222</v>
      </c>
      <c r="E474" s="1">
        <v>41976.501226851855</v>
      </c>
      <c r="H474" s="2">
        <v>41976</v>
      </c>
      <c r="I474" s="2">
        <v>41980</v>
      </c>
      <c r="J474" s="3">
        <v>2</v>
      </c>
      <c r="K474" s="3">
        <v>4</v>
      </c>
      <c r="L474">
        <f>טבלה1[[#This Row],[ds_checkout]]-טבלה1[[#This Row],[ds_checkin]]</f>
        <v>4</v>
      </c>
      <c r="M474">
        <f>IF(ISBLANK(טבלה1[[#This Row],[ts_reply_at]]), "", (טבלה1[[#This Row],[ts_reply_at]] - טבלה1[[#This Row],[ts_contact_at]]) * 24)</f>
        <v>1.746111111191567</v>
      </c>
      <c r="N474">
        <f>IF(ISBLANK(טבלה1[[#This Row],[ts_reply_at]]), 0, 1)</f>
        <v>1</v>
      </c>
      <c r="O474">
        <f>IF(ISBLANK(טבלה1[[#This Row],[ts_accepted_at]]), 0, 1)</f>
        <v>0</v>
      </c>
      <c r="P474">
        <f>IF(ISBLANK(טבלה1[[#This Row],[ts_booking_at]]), 0, 1)</f>
        <v>0</v>
      </c>
      <c r="Q474">
        <f>IF(ISBLANK(טבלה1[[#This Row],[ds_checkin]]), "", טבלה1[[#This Row],[ds_checkin]] - טבלה1[[#This Row],[ts_contact_at]])</f>
        <v>-0.42847222222189885</v>
      </c>
      <c r="R474" t="str">
        <f>IF(AND(ISBLANK(טבלה1[[#This Row],[ts_reply_at]]), NOT(ISBLANK(טבלה1[[#This Row],[ts_booking_at]]))), "Error: Booked without Reply", "OK")</f>
        <v>OK</v>
      </c>
      <c r="S474" t="s">
        <v>6030</v>
      </c>
    </row>
    <row r="475" spans="1:19" x14ac:dyDescent="0.25">
      <c r="A475" s="4" t="s">
        <v>901</v>
      </c>
      <c r="B475" s="4" t="s">
        <v>902</v>
      </c>
      <c r="C475" s="4" t="s">
        <v>903</v>
      </c>
      <c r="D475" s="1">
        <v>41916.853472222225</v>
      </c>
      <c r="E475" s="1">
        <v>41916.856412037036</v>
      </c>
      <c r="F475" s="1">
        <v>41916.856412037036</v>
      </c>
      <c r="G475" s="1">
        <v>41916.860567129632</v>
      </c>
      <c r="H475" s="2">
        <v>41936</v>
      </c>
      <c r="I475" s="2">
        <v>41939</v>
      </c>
      <c r="J475" s="3">
        <v>2</v>
      </c>
      <c r="K475" s="3">
        <v>25</v>
      </c>
      <c r="L475">
        <f>טבלה1[[#This Row],[ds_checkout]]-טבלה1[[#This Row],[ds_checkin]]</f>
        <v>3</v>
      </c>
      <c r="M475">
        <f>IF(ISBLANK(טבלה1[[#This Row],[ts_reply_at]]), "", (טבלה1[[#This Row],[ts_reply_at]] - טבלה1[[#This Row],[ts_contact_at]]) * 24)</f>
        <v>7.055555545957759E-2</v>
      </c>
      <c r="N475">
        <f>IF(ISBLANK(טבלה1[[#This Row],[ts_reply_at]]), 0, 1)</f>
        <v>1</v>
      </c>
      <c r="O475">
        <f>IF(ISBLANK(טבלה1[[#This Row],[ts_accepted_at]]), 0, 1)</f>
        <v>1</v>
      </c>
      <c r="P475">
        <f>IF(ISBLANK(טבלה1[[#This Row],[ts_booking_at]]), 0, 1)</f>
        <v>1</v>
      </c>
      <c r="Q475">
        <f>IF(ISBLANK(טבלה1[[#This Row],[ds_checkin]]), "", טבלה1[[#This Row],[ds_checkin]] - טבלה1[[#This Row],[ts_contact_at]])</f>
        <v>19.146527777775191</v>
      </c>
      <c r="R475" t="str">
        <f>IF(AND(ISBLANK(טבלה1[[#This Row],[ts_reply_at]]), NOT(ISBLANK(טבלה1[[#This Row],[ts_booking_at]]))), "Error: Booked without Reply", "OK")</f>
        <v>OK</v>
      </c>
      <c r="S475" t="s">
        <v>6026</v>
      </c>
    </row>
    <row r="476" spans="1:19" x14ac:dyDescent="0.25">
      <c r="A476" s="4" t="s">
        <v>904</v>
      </c>
      <c r="B476" s="4" t="s">
        <v>444</v>
      </c>
      <c r="C476" s="4" t="s">
        <v>905</v>
      </c>
      <c r="D476" s="1">
        <v>41932.557638888888</v>
      </c>
      <c r="E476" s="1">
        <v>41932.913391203707</v>
      </c>
      <c r="H476" s="2">
        <v>41939</v>
      </c>
      <c r="I476" s="2">
        <v>41942</v>
      </c>
      <c r="J476" s="3">
        <v>4</v>
      </c>
      <c r="K476" s="3">
        <v>4</v>
      </c>
      <c r="L476">
        <f>טבלה1[[#This Row],[ds_checkout]]-טבלה1[[#This Row],[ds_checkin]]</f>
        <v>3</v>
      </c>
      <c r="M476">
        <f>IF(ISBLANK(טבלה1[[#This Row],[ts_reply_at]]), "", (טבלה1[[#This Row],[ts_reply_at]] - טבלה1[[#This Row],[ts_contact_at]]) * 24)</f>
        <v>8.5380555556621403</v>
      </c>
      <c r="N476">
        <f>IF(ISBLANK(טבלה1[[#This Row],[ts_reply_at]]), 0, 1)</f>
        <v>1</v>
      </c>
      <c r="O476">
        <f>IF(ISBLANK(טבלה1[[#This Row],[ts_accepted_at]]), 0, 1)</f>
        <v>0</v>
      </c>
      <c r="P476">
        <f>IF(ISBLANK(טבלה1[[#This Row],[ts_booking_at]]), 0, 1)</f>
        <v>0</v>
      </c>
      <c r="Q476">
        <f>IF(ISBLANK(טבלה1[[#This Row],[ds_checkin]]), "", טבלה1[[#This Row],[ds_checkin]] - טבלה1[[#This Row],[ts_contact_at]])</f>
        <v>6.4423611111124046</v>
      </c>
      <c r="R476" t="str">
        <f>IF(AND(ISBLANK(טבלה1[[#This Row],[ts_reply_at]]), NOT(ISBLANK(טבלה1[[#This Row],[ts_booking_at]]))), "Error: Booked without Reply", "OK")</f>
        <v>OK</v>
      </c>
      <c r="S476" t="s">
        <v>6019</v>
      </c>
    </row>
    <row r="477" spans="1:19" x14ac:dyDescent="0.25">
      <c r="A477" s="4" t="s">
        <v>904</v>
      </c>
      <c r="B477" s="4" t="s">
        <v>906</v>
      </c>
      <c r="C477" s="4" t="s">
        <v>907</v>
      </c>
      <c r="D477" s="1">
        <v>41932.921527777777</v>
      </c>
      <c r="E477" s="1">
        <v>41932.932662037034</v>
      </c>
      <c r="F477" s="1">
        <v>41932.932662037034</v>
      </c>
      <c r="G477" s="1">
        <v>41932.932662037034</v>
      </c>
      <c r="H477" s="2">
        <v>41939</v>
      </c>
      <c r="I477" s="2">
        <v>41942</v>
      </c>
      <c r="J477" s="3">
        <v>4</v>
      </c>
      <c r="K477" s="3">
        <v>9</v>
      </c>
      <c r="L477">
        <f>טבלה1[[#This Row],[ds_checkout]]-טבלה1[[#This Row],[ds_checkin]]</f>
        <v>3</v>
      </c>
      <c r="M477">
        <f>IF(ISBLANK(טבלה1[[#This Row],[ts_reply_at]]), "", (טבלה1[[#This Row],[ts_reply_at]] - טבלה1[[#This Row],[ts_contact_at]]) * 24)</f>
        <v>0.26722222217358649</v>
      </c>
      <c r="N477">
        <f>IF(ISBLANK(טבלה1[[#This Row],[ts_reply_at]]), 0, 1)</f>
        <v>1</v>
      </c>
      <c r="O477">
        <f>IF(ISBLANK(טבלה1[[#This Row],[ts_accepted_at]]), 0, 1)</f>
        <v>1</v>
      </c>
      <c r="P477">
        <f>IF(ISBLANK(טבלה1[[#This Row],[ts_booking_at]]), 0, 1)</f>
        <v>1</v>
      </c>
      <c r="Q477">
        <f>IF(ISBLANK(טבלה1[[#This Row],[ds_checkin]]), "", טבלה1[[#This Row],[ds_checkin]] - טבלה1[[#This Row],[ts_contact_at]])</f>
        <v>6.078472222223354</v>
      </c>
      <c r="R477" t="str">
        <f>IF(AND(ISBLANK(טבלה1[[#This Row],[ts_reply_at]]), NOT(ISBLANK(טבלה1[[#This Row],[ts_booking_at]]))), "Error: Booked without Reply", "OK")</f>
        <v>OK</v>
      </c>
      <c r="S477" t="s">
        <v>6019</v>
      </c>
    </row>
    <row r="478" spans="1:19" x14ac:dyDescent="0.25">
      <c r="A478" s="4" t="s">
        <v>908</v>
      </c>
      <c r="B478" s="4" t="s">
        <v>909</v>
      </c>
      <c r="C478" s="4" t="s">
        <v>910</v>
      </c>
      <c r="D478" s="1">
        <v>41926.820138888892</v>
      </c>
      <c r="E478" s="1">
        <v>41926.86146990741</v>
      </c>
      <c r="H478" s="2">
        <v>41947</v>
      </c>
      <c r="I478" s="2">
        <v>41949</v>
      </c>
      <c r="J478" s="3">
        <v>1</v>
      </c>
      <c r="K478" s="3">
        <v>8</v>
      </c>
      <c r="L478">
        <f>טבלה1[[#This Row],[ds_checkout]]-טבלה1[[#This Row],[ds_checkin]]</f>
        <v>2</v>
      </c>
      <c r="M478">
        <f>IF(ISBLANK(טבלה1[[#This Row],[ts_reply_at]]), "", (טבלה1[[#This Row],[ts_reply_at]] - טבלה1[[#This Row],[ts_contact_at]]) * 24)</f>
        <v>0.99194444442400709</v>
      </c>
      <c r="N478">
        <f>IF(ISBLANK(טבלה1[[#This Row],[ts_reply_at]]), 0, 1)</f>
        <v>1</v>
      </c>
      <c r="O478">
        <f>IF(ISBLANK(טבלה1[[#This Row],[ts_accepted_at]]), 0, 1)</f>
        <v>0</v>
      </c>
      <c r="P478">
        <f>IF(ISBLANK(טבלה1[[#This Row],[ts_booking_at]]), 0, 1)</f>
        <v>0</v>
      </c>
      <c r="Q478">
        <f>IF(ISBLANK(טבלה1[[#This Row],[ds_checkin]]), "", טבלה1[[#This Row],[ds_checkin]] - טבלה1[[#This Row],[ts_contact_at]])</f>
        <v>20.179861111108039</v>
      </c>
      <c r="R478" t="str">
        <f>IF(AND(ISBLANK(טבלה1[[#This Row],[ts_reply_at]]), NOT(ISBLANK(טבלה1[[#This Row],[ts_booking_at]]))), "Error: Booked without Reply", "OK")</f>
        <v>OK</v>
      </c>
      <c r="S478" t="s">
        <v>6019</v>
      </c>
    </row>
    <row r="479" spans="1:19" x14ac:dyDescent="0.25">
      <c r="A479" s="4" t="s">
        <v>908</v>
      </c>
      <c r="B479" s="4" t="s">
        <v>911</v>
      </c>
      <c r="C479" s="4" t="s">
        <v>912</v>
      </c>
      <c r="D479" s="1">
        <v>41926.813888888886</v>
      </c>
      <c r="E479" s="1">
        <v>41926.814988425926</v>
      </c>
      <c r="H479" s="2">
        <v>41947</v>
      </c>
      <c r="I479" s="2">
        <v>41949</v>
      </c>
      <c r="J479" s="3">
        <v>1</v>
      </c>
      <c r="K479" s="3">
        <v>3</v>
      </c>
      <c r="L479">
        <f>טבלה1[[#This Row],[ds_checkout]]-טבלה1[[#This Row],[ds_checkin]]</f>
        <v>2</v>
      </c>
      <c r="M479">
        <f>IF(ISBLANK(טבלה1[[#This Row],[ts_reply_at]]), "", (טבלה1[[#This Row],[ts_reply_at]] - טבלה1[[#This Row],[ts_contact_at]]) * 24)</f>
        <v>2.6388888945803046E-2</v>
      </c>
      <c r="N479">
        <f>IF(ISBLANK(טבלה1[[#This Row],[ts_reply_at]]), 0, 1)</f>
        <v>1</v>
      </c>
      <c r="O479">
        <f>IF(ISBLANK(טבלה1[[#This Row],[ts_accepted_at]]), 0, 1)</f>
        <v>0</v>
      </c>
      <c r="P479">
        <f>IF(ISBLANK(טבלה1[[#This Row],[ts_booking_at]]), 0, 1)</f>
        <v>0</v>
      </c>
      <c r="Q479">
        <f>IF(ISBLANK(טבלה1[[#This Row],[ds_checkin]]), "", טבלה1[[#This Row],[ds_checkin]] - טבלה1[[#This Row],[ts_contact_at]])</f>
        <v>20.18611111111386</v>
      </c>
      <c r="R479" t="str">
        <f>IF(AND(ISBLANK(טבלה1[[#This Row],[ts_reply_at]]), NOT(ISBLANK(טבלה1[[#This Row],[ts_booking_at]]))), "Error: Booked without Reply", "OK")</f>
        <v>OK</v>
      </c>
      <c r="S479" t="s">
        <v>6019</v>
      </c>
    </row>
    <row r="480" spans="1:19" x14ac:dyDescent="0.25">
      <c r="A480" s="4" t="s">
        <v>913</v>
      </c>
      <c r="B480" s="4" t="s">
        <v>252</v>
      </c>
      <c r="C480" s="4" t="s">
        <v>253</v>
      </c>
      <c r="D480" s="1">
        <v>41926.87222222222</v>
      </c>
      <c r="E480" s="1">
        <v>41927.551111111112</v>
      </c>
      <c r="H480" s="2">
        <v>41935</v>
      </c>
      <c r="I480" s="2">
        <v>41940</v>
      </c>
      <c r="J480" s="3">
        <v>1</v>
      </c>
      <c r="K480" s="3">
        <v>3</v>
      </c>
      <c r="L480">
        <f>טבלה1[[#This Row],[ds_checkout]]-טבלה1[[#This Row],[ds_checkin]]</f>
        <v>5</v>
      </c>
      <c r="M480">
        <f>IF(ISBLANK(טבלה1[[#This Row],[ts_reply_at]]), "", (טבלה1[[#This Row],[ts_reply_at]] - טבלה1[[#This Row],[ts_contact_at]]) * 24)</f>
        <v>16.293333333393093</v>
      </c>
      <c r="N480">
        <f>IF(ISBLANK(טבלה1[[#This Row],[ts_reply_at]]), 0, 1)</f>
        <v>1</v>
      </c>
      <c r="O480">
        <f>IF(ISBLANK(טבלה1[[#This Row],[ts_accepted_at]]), 0, 1)</f>
        <v>0</v>
      </c>
      <c r="P480">
        <f>IF(ISBLANK(טבלה1[[#This Row],[ts_booking_at]]), 0, 1)</f>
        <v>0</v>
      </c>
      <c r="Q480">
        <f>IF(ISBLANK(טבלה1[[#This Row],[ds_checkin]]), "", טבלה1[[#This Row],[ds_checkin]] - טבלה1[[#This Row],[ts_contact_at]])</f>
        <v>8.1277777777795563</v>
      </c>
      <c r="R480" t="str">
        <f>IF(AND(ISBLANK(טבלה1[[#This Row],[ts_reply_at]]), NOT(ISBLANK(טבלה1[[#This Row],[ts_booking_at]]))), "Error: Booked without Reply", "OK")</f>
        <v>OK</v>
      </c>
      <c r="S480" t="s">
        <v>6026</v>
      </c>
    </row>
    <row r="481" spans="1:19" x14ac:dyDescent="0.25">
      <c r="A481" s="4" t="s">
        <v>913</v>
      </c>
      <c r="B481" s="4" t="s">
        <v>914</v>
      </c>
      <c r="C481" s="4" t="s">
        <v>915</v>
      </c>
      <c r="D481" s="1">
        <v>41928.295138888891</v>
      </c>
      <c r="E481" s="1">
        <v>41928.387164351851</v>
      </c>
      <c r="F481" s="1">
        <v>41929.720347222225</v>
      </c>
      <c r="G481" s="1">
        <v>41929.720347222225</v>
      </c>
      <c r="H481" s="2">
        <v>41935</v>
      </c>
      <c r="I481" s="2">
        <v>41940</v>
      </c>
      <c r="J481" s="3">
        <v>2</v>
      </c>
      <c r="K481" s="3">
        <v>30</v>
      </c>
      <c r="L481">
        <f>טבלה1[[#This Row],[ds_checkout]]-טבלה1[[#This Row],[ds_checkin]]</f>
        <v>5</v>
      </c>
      <c r="M481">
        <f>IF(ISBLANK(טבלה1[[#This Row],[ts_reply_at]]), "", (טבלה1[[#This Row],[ts_reply_at]] - טבלה1[[#This Row],[ts_contact_at]]) * 24)</f>
        <v>2.2086111110402271</v>
      </c>
      <c r="N481">
        <f>IF(ISBLANK(טבלה1[[#This Row],[ts_reply_at]]), 0, 1)</f>
        <v>1</v>
      </c>
      <c r="O481">
        <f>IF(ISBLANK(טבלה1[[#This Row],[ts_accepted_at]]), 0, 1)</f>
        <v>1</v>
      </c>
      <c r="P481">
        <f>IF(ISBLANK(טבלה1[[#This Row],[ts_booking_at]]), 0, 1)</f>
        <v>1</v>
      </c>
      <c r="Q481">
        <f>IF(ISBLANK(טבלה1[[#This Row],[ds_checkin]]), "", טבלה1[[#This Row],[ds_checkin]] - טבלה1[[#This Row],[ts_contact_at]])</f>
        <v>6.7048611111094942</v>
      </c>
      <c r="R481" t="str">
        <f>IF(AND(ISBLANK(טבלה1[[#This Row],[ts_reply_at]]), NOT(ISBLANK(טבלה1[[#This Row],[ts_booking_at]]))), "Error: Booked without Reply", "OK")</f>
        <v>OK</v>
      </c>
      <c r="S481" t="s">
        <v>6026</v>
      </c>
    </row>
    <row r="482" spans="1:19" x14ac:dyDescent="0.25">
      <c r="A482" s="4" t="s">
        <v>916</v>
      </c>
      <c r="B482" s="4" t="s">
        <v>564</v>
      </c>
      <c r="C482" s="4" t="s">
        <v>565</v>
      </c>
      <c r="D482" s="1">
        <v>41923.613888888889</v>
      </c>
      <c r="E482" s="1">
        <v>41923.669722222221</v>
      </c>
      <c r="F482" s="1">
        <v>41923.670972222222</v>
      </c>
      <c r="H482" s="2">
        <v>41951</v>
      </c>
      <c r="I482" s="2">
        <v>41953</v>
      </c>
      <c r="J482" s="3">
        <v>2</v>
      </c>
      <c r="K482" s="3">
        <v>9</v>
      </c>
      <c r="L482">
        <f>טבלה1[[#This Row],[ds_checkout]]-טבלה1[[#This Row],[ds_checkin]]</f>
        <v>2</v>
      </c>
      <c r="M482">
        <f>IF(ISBLANK(טבלה1[[#This Row],[ts_reply_at]]), "", (טבלה1[[#This Row],[ts_reply_at]] - טבלה1[[#This Row],[ts_contact_at]]) * 24)</f>
        <v>1.3399999999674037</v>
      </c>
      <c r="N482">
        <f>IF(ISBLANK(טבלה1[[#This Row],[ts_reply_at]]), 0, 1)</f>
        <v>1</v>
      </c>
      <c r="O482">
        <f>IF(ISBLANK(טבלה1[[#This Row],[ts_accepted_at]]), 0, 1)</f>
        <v>1</v>
      </c>
      <c r="P482">
        <f>IF(ISBLANK(טבלה1[[#This Row],[ts_booking_at]]), 0, 1)</f>
        <v>0</v>
      </c>
      <c r="Q482">
        <f>IF(ISBLANK(טבלה1[[#This Row],[ds_checkin]]), "", טבלה1[[#This Row],[ds_checkin]] - טבלה1[[#This Row],[ts_contact_at]])</f>
        <v>27.386111111110949</v>
      </c>
      <c r="R482" t="str">
        <f>IF(AND(ISBLANK(טבלה1[[#This Row],[ts_reply_at]]), NOT(ISBLANK(טבלה1[[#This Row],[ts_booking_at]]))), "Error: Booked without Reply", "OK")</f>
        <v>OK</v>
      </c>
      <c r="S482" t="s">
        <v>6026</v>
      </c>
    </row>
    <row r="483" spans="1:19" x14ac:dyDescent="0.25">
      <c r="A483" s="4" t="s">
        <v>916</v>
      </c>
      <c r="B483" s="4" t="s">
        <v>917</v>
      </c>
      <c r="C483" s="4" t="s">
        <v>918</v>
      </c>
      <c r="D483" s="1">
        <v>41922.304166666669</v>
      </c>
      <c r="E483" s="1">
        <v>41923.314965277779</v>
      </c>
      <c r="H483" s="2">
        <v>41946</v>
      </c>
      <c r="I483" s="2">
        <v>41950</v>
      </c>
      <c r="J483" s="3">
        <v>2</v>
      </c>
      <c r="K483" s="3">
        <v>3</v>
      </c>
      <c r="L483">
        <f>טבלה1[[#This Row],[ds_checkout]]-טבלה1[[#This Row],[ds_checkin]]</f>
        <v>4</v>
      </c>
      <c r="M483">
        <f>IF(ISBLANK(טבלה1[[#This Row],[ts_reply_at]]), "", (טבלה1[[#This Row],[ts_reply_at]] - טבלה1[[#This Row],[ts_contact_at]]) * 24)</f>
        <v>24.259166666655801</v>
      </c>
      <c r="N483">
        <f>IF(ISBLANK(טבלה1[[#This Row],[ts_reply_at]]), 0, 1)</f>
        <v>1</v>
      </c>
      <c r="O483">
        <f>IF(ISBLANK(טבלה1[[#This Row],[ts_accepted_at]]), 0, 1)</f>
        <v>0</v>
      </c>
      <c r="P483">
        <f>IF(ISBLANK(טבלה1[[#This Row],[ts_booking_at]]), 0, 1)</f>
        <v>0</v>
      </c>
      <c r="Q483">
        <f>IF(ISBLANK(טבלה1[[#This Row],[ds_checkin]]), "", טבלה1[[#This Row],[ds_checkin]] - טבלה1[[#This Row],[ts_contact_at]])</f>
        <v>23.695833333331393</v>
      </c>
      <c r="R483" t="str">
        <f>IF(AND(ISBLANK(טבלה1[[#This Row],[ts_reply_at]]), NOT(ISBLANK(טבלה1[[#This Row],[ts_booking_at]]))), "Error: Booked without Reply", "OK")</f>
        <v>OK</v>
      </c>
      <c r="S483" t="s">
        <v>6026</v>
      </c>
    </row>
    <row r="484" spans="1:19" x14ac:dyDescent="0.25">
      <c r="A484" s="4" t="s">
        <v>916</v>
      </c>
      <c r="B484" s="4" t="s">
        <v>919</v>
      </c>
      <c r="C484" s="4" t="s">
        <v>920</v>
      </c>
      <c r="D484" s="1">
        <v>41922.285416666666</v>
      </c>
      <c r="E484" s="1">
        <v>41922.290011574078</v>
      </c>
      <c r="F484" s="1">
        <v>41922.322326388887</v>
      </c>
      <c r="H484" s="2">
        <v>41946</v>
      </c>
      <c r="I484" s="2">
        <v>41950</v>
      </c>
      <c r="J484" s="3">
        <v>2</v>
      </c>
      <c r="K484" s="3">
        <v>10</v>
      </c>
      <c r="L484">
        <f>טבלה1[[#This Row],[ds_checkout]]-טבלה1[[#This Row],[ds_checkin]]</f>
        <v>4</v>
      </c>
      <c r="M484">
        <f>IF(ISBLANK(טבלה1[[#This Row],[ts_reply_at]]), "", (טבלה1[[#This Row],[ts_reply_at]] - טבלה1[[#This Row],[ts_contact_at]]) * 24)</f>
        <v>0.11027777788694948</v>
      </c>
      <c r="N484">
        <f>IF(ISBLANK(טבלה1[[#This Row],[ts_reply_at]]), 0, 1)</f>
        <v>1</v>
      </c>
      <c r="O484">
        <f>IF(ISBLANK(טבלה1[[#This Row],[ts_accepted_at]]), 0, 1)</f>
        <v>1</v>
      </c>
      <c r="P484">
        <f>IF(ISBLANK(טבלה1[[#This Row],[ts_booking_at]]), 0, 1)</f>
        <v>0</v>
      </c>
      <c r="Q484">
        <f>IF(ISBLANK(טבלה1[[#This Row],[ds_checkin]]), "", טבלה1[[#This Row],[ds_checkin]] - טבלה1[[#This Row],[ts_contact_at]])</f>
        <v>23.714583333334303</v>
      </c>
      <c r="R484" t="str">
        <f>IF(AND(ISBLANK(טבלה1[[#This Row],[ts_reply_at]]), NOT(ISBLANK(טבלה1[[#This Row],[ts_booking_at]]))), "Error: Booked without Reply", "OK")</f>
        <v>OK</v>
      </c>
      <c r="S484" t="s">
        <v>6026</v>
      </c>
    </row>
    <row r="485" spans="1:19" x14ac:dyDescent="0.25">
      <c r="A485" s="4" t="s">
        <v>916</v>
      </c>
      <c r="B485" s="4" t="s">
        <v>738</v>
      </c>
      <c r="C485" s="4" t="s">
        <v>739</v>
      </c>
      <c r="D485" s="1">
        <v>41926.498611111114</v>
      </c>
      <c r="E485" s="1">
        <v>41926.503750000003</v>
      </c>
      <c r="F485" s="1">
        <v>41926.503750000003</v>
      </c>
      <c r="H485" s="2">
        <v>41953</v>
      </c>
      <c r="I485" s="2">
        <v>41960</v>
      </c>
      <c r="J485" s="3">
        <v>2</v>
      </c>
      <c r="K485" s="3">
        <v>10</v>
      </c>
      <c r="L485">
        <f>טבלה1[[#This Row],[ds_checkout]]-טבלה1[[#This Row],[ds_checkin]]</f>
        <v>7</v>
      </c>
      <c r="M485">
        <f>IF(ISBLANK(טבלה1[[#This Row],[ts_reply_at]]), "", (טבלה1[[#This Row],[ts_reply_at]] - טבלה1[[#This Row],[ts_contact_at]]) * 24)</f>
        <v>0.12333333335118368</v>
      </c>
      <c r="N485">
        <f>IF(ISBLANK(טבלה1[[#This Row],[ts_reply_at]]), 0, 1)</f>
        <v>1</v>
      </c>
      <c r="O485">
        <f>IF(ISBLANK(טבלה1[[#This Row],[ts_accepted_at]]), 0, 1)</f>
        <v>1</v>
      </c>
      <c r="P485">
        <f>IF(ISBLANK(טבלה1[[#This Row],[ts_booking_at]]), 0, 1)</f>
        <v>0</v>
      </c>
      <c r="Q485">
        <f>IF(ISBLANK(טבלה1[[#This Row],[ds_checkin]]), "", טבלה1[[#This Row],[ds_checkin]] - טבלה1[[#This Row],[ts_contact_at]])</f>
        <v>26.50138888888614</v>
      </c>
      <c r="R485" t="str">
        <f>IF(AND(ISBLANK(טבלה1[[#This Row],[ts_reply_at]]), NOT(ISBLANK(טבלה1[[#This Row],[ts_booking_at]]))), "Error: Booked without Reply", "OK")</f>
        <v>OK</v>
      </c>
      <c r="S485" t="s">
        <v>6026</v>
      </c>
    </row>
    <row r="486" spans="1:19" x14ac:dyDescent="0.25">
      <c r="A486" s="4" t="s">
        <v>916</v>
      </c>
      <c r="B486" s="4" t="s">
        <v>921</v>
      </c>
      <c r="C486" s="4" t="s">
        <v>922</v>
      </c>
      <c r="D486" s="1">
        <v>41922.285416666666</v>
      </c>
      <c r="E486" s="1">
        <v>41922.376215277778</v>
      </c>
      <c r="F486" s="1">
        <v>41922.376215277778</v>
      </c>
      <c r="H486" s="2">
        <v>41946</v>
      </c>
      <c r="I486" s="2">
        <v>41950</v>
      </c>
      <c r="J486" s="3">
        <v>2</v>
      </c>
      <c r="K486" s="3">
        <v>3</v>
      </c>
      <c r="L486">
        <f>טבלה1[[#This Row],[ds_checkout]]-טבלה1[[#This Row],[ds_checkin]]</f>
        <v>4</v>
      </c>
      <c r="M486">
        <f>IF(ISBLANK(טבלה1[[#This Row],[ts_reply_at]]), "", (טבלה1[[#This Row],[ts_reply_at]] - טבלה1[[#This Row],[ts_contact_at]]) * 24)</f>
        <v>2.1791666666977108</v>
      </c>
      <c r="N486">
        <f>IF(ISBLANK(טבלה1[[#This Row],[ts_reply_at]]), 0, 1)</f>
        <v>1</v>
      </c>
      <c r="O486">
        <f>IF(ISBLANK(טבלה1[[#This Row],[ts_accepted_at]]), 0, 1)</f>
        <v>1</v>
      </c>
      <c r="P486">
        <f>IF(ISBLANK(טבלה1[[#This Row],[ts_booking_at]]), 0, 1)</f>
        <v>0</v>
      </c>
      <c r="Q486">
        <f>IF(ISBLANK(טבלה1[[#This Row],[ds_checkin]]), "", טבלה1[[#This Row],[ds_checkin]] - טבלה1[[#This Row],[ts_contact_at]])</f>
        <v>23.714583333334303</v>
      </c>
      <c r="R486" t="str">
        <f>IF(AND(ISBLANK(טבלה1[[#This Row],[ts_reply_at]]), NOT(ISBLANK(טבלה1[[#This Row],[ts_booking_at]]))), "Error: Booked without Reply", "OK")</f>
        <v>OK</v>
      </c>
      <c r="S486" t="s">
        <v>6026</v>
      </c>
    </row>
    <row r="487" spans="1:19" x14ac:dyDescent="0.25">
      <c r="A487" s="4" t="s">
        <v>916</v>
      </c>
      <c r="B487" s="4" t="s">
        <v>712</v>
      </c>
      <c r="C487" s="4" t="s">
        <v>713</v>
      </c>
      <c r="D487" s="1">
        <v>41923.507638888892</v>
      </c>
      <c r="E487" s="1">
        <v>41923.509976851848</v>
      </c>
      <c r="F487" s="1">
        <v>41923.509976851848</v>
      </c>
      <c r="H487" s="2">
        <v>41951</v>
      </c>
      <c r="I487" s="2">
        <v>41953</v>
      </c>
      <c r="J487" s="3">
        <v>2</v>
      </c>
      <c r="K487" s="3">
        <v>7</v>
      </c>
      <c r="L487">
        <f>טבלה1[[#This Row],[ds_checkout]]-טבלה1[[#This Row],[ds_checkin]]</f>
        <v>2</v>
      </c>
      <c r="M487">
        <f>IF(ISBLANK(טבלה1[[#This Row],[ts_reply_at]]), "", (טבלה1[[#This Row],[ts_reply_at]] - טבלה1[[#This Row],[ts_contact_at]]) * 24)</f>
        <v>5.6111110956408083E-2</v>
      </c>
      <c r="N487">
        <f>IF(ISBLANK(טבלה1[[#This Row],[ts_reply_at]]), 0, 1)</f>
        <v>1</v>
      </c>
      <c r="O487">
        <f>IF(ISBLANK(טבלה1[[#This Row],[ts_accepted_at]]), 0, 1)</f>
        <v>1</v>
      </c>
      <c r="P487">
        <f>IF(ISBLANK(טבלה1[[#This Row],[ts_booking_at]]), 0, 1)</f>
        <v>0</v>
      </c>
      <c r="Q487">
        <f>IF(ISBLANK(טבלה1[[#This Row],[ds_checkin]]), "", טבלה1[[#This Row],[ds_checkin]] - טבלה1[[#This Row],[ts_contact_at]])</f>
        <v>27.492361111108039</v>
      </c>
      <c r="R487" t="str">
        <f>IF(AND(ISBLANK(טבלה1[[#This Row],[ts_reply_at]]), NOT(ISBLANK(טבלה1[[#This Row],[ts_booking_at]]))), "Error: Booked without Reply", "OK")</f>
        <v>OK</v>
      </c>
      <c r="S487" t="s">
        <v>6026</v>
      </c>
    </row>
    <row r="488" spans="1:19" x14ac:dyDescent="0.25">
      <c r="A488" s="4" t="s">
        <v>916</v>
      </c>
      <c r="B488" s="4" t="s">
        <v>18</v>
      </c>
      <c r="C488" s="4" t="s">
        <v>675</v>
      </c>
      <c r="D488" s="1">
        <v>41922.307638888888</v>
      </c>
      <c r="E488" s="1">
        <v>41925.425497685188</v>
      </c>
      <c r="H488" s="2">
        <v>41946</v>
      </c>
      <c r="I488" s="2">
        <v>41950</v>
      </c>
      <c r="J488" s="3">
        <v>2</v>
      </c>
      <c r="K488" s="3">
        <v>2</v>
      </c>
      <c r="L488">
        <f>טבלה1[[#This Row],[ds_checkout]]-טבלה1[[#This Row],[ds_checkin]]</f>
        <v>4</v>
      </c>
      <c r="M488">
        <f>IF(ISBLANK(טבלה1[[#This Row],[ts_reply_at]]), "", (טבלה1[[#This Row],[ts_reply_at]] - טבלה1[[#This Row],[ts_contact_at]]) * 24)</f>
        <v>74.828611111210193</v>
      </c>
      <c r="N488">
        <f>IF(ISBLANK(טבלה1[[#This Row],[ts_reply_at]]), 0, 1)</f>
        <v>1</v>
      </c>
      <c r="O488">
        <f>IF(ISBLANK(טבלה1[[#This Row],[ts_accepted_at]]), 0, 1)</f>
        <v>0</v>
      </c>
      <c r="P488">
        <f>IF(ISBLANK(טבלה1[[#This Row],[ts_booking_at]]), 0, 1)</f>
        <v>0</v>
      </c>
      <c r="Q488">
        <f>IF(ISBLANK(טבלה1[[#This Row],[ds_checkin]]), "", טבלה1[[#This Row],[ds_checkin]] - טבלה1[[#This Row],[ts_contact_at]])</f>
        <v>23.692361111112405</v>
      </c>
      <c r="R488" t="str">
        <f>IF(AND(ISBLANK(טבלה1[[#This Row],[ts_reply_at]]), NOT(ISBLANK(טבלה1[[#This Row],[ts_booking_at]]))), "Error: Booked without Reply", "OK")</f>
        <v>OK</v>
      </c>
      <c r="S488" t="s">
        <v>6026</v>
      </c>
    </row>
    <row r="489" spans="1:19" x14ac:dyDescent="0.25">
      <c r="A489" s="4" t="s">
        <v>916</v>
      </c>
      <c r="B489" s="4" t="s">
        <v>159</v>
      </c>
      <c r="C489" s="4" t="s">
        <v>160</v>
      </c>
      <c r="D489" s="1">
        <v>41922.352777777778</v>
      </c>
      <c r="E489" s="1">
        <v>41923.917731481481</v>
      </c>
      <c r="H489" s="2">
        <v>41946</v>
      </c>
      <c r="I489" s="2">
        <v>41950</v>
      </c>
      <c r="J489" s="3">
        <v>2</v>
      </c>
      <c r="K489" s="3">
        <v>2</v>
      </c>
      <c r="L489">
        <f>טבלה1[[#This Row],[ds_checkout]]-טבלה1[[#This Row],[ds_checkin]]</f>
        <v>4</v>
      </c>
      <c r="M489">
        <f>IF(ISBLANK(טבלה1[[#This Row],[ts_reply_at]]), "", (טבלה1[[#This Row],[ts_reply_at]] - טבלה1[[#This Row],[ts_contact_at]]) * 24)</f>
        <v>37.558888888859656</v>
      </c>
      <c r="N489">
        <f>IF(ISBLANK(טבלה1[[#This Row],[ts_reply_at]]), 0, 1)</f>
        <v>1</v>
      </c>
      <c r="O489">
        <f>IF(ISBLANK(טבלה1[[#This Row],[ts_accepted_at]]), 0, 1)</f>
        <v>0</v>
      </c>
      <c r="P489">
        <f>IF(ISBLANK(טבלה1[[#This Row],[ts_booking_at]]), 0, 1)</f>
        <v>0</v>
      </c>
      <c r="Q489">
        <f>IF(ISBLANK(טבלה1[[#This Row],[ds_checkin]]), "", טבלה1[[#This Row],[ds_checkin]] - טבלה1[[#This Row],[ts_contact_at]])</f>
        <v>23.647222222221899</v>
      </c>
      <c r="R489" t="str">
        <f>IF(AND(ISBLANK(טבלה1[[#This Row],[ts_reply_at]]), NOT(ISBLANK(טבלה1[[#This Row],[ts_booking_at]]))), "Error: Booked without Reply", "OK")</f>
        <v>OK</v>
      </c>
      <c r="S489" t="s">
        <v>6026</v>
      </c>
    </row>
    <row r="490" spans="1:19" x14ac:dyDescent="0.25">
      <c r="A490" s="4" t="s">
        <v>916</v>
      </c>
      <c r="B490" s="4" t="s">
        <v>20</v>
      </c>
      <c r="C490" s="4" t="s">
        <v>21</v>
      </c>
      <c r="D490" s="1">
        <v>41923.615277777775</v>
      </c>
      <c r="H490" s="2">
        <v>41951</v>
      </c>
      <c r="I490" s="2">
        <v>41953</v>
      </c>
      <c r="J490" s="3">
        <v>2</v>
      </c>
      <c r="K490" s="3">
        <v>1</v>
      </c>
      <c r="L490">
        <f>טבלה1[[#This Row],[ds_checkout]]-טבלה1[[#This Row],[ds_checkin]]</f>
        <v>2</v>
      </c>
      <c r="M490" t="str">
        <f>IF(ISBLANK(טבלה1[[#This Row],[ts_reply_at]]), "", (טבלה1[[#This Row],[ts_reply_at]] - טבלה1[[#This Row],[ts_contact_at]]) * 24)</f>
        <v/>
      </c>
      <c r="N490">
        <f>IF(ISBLANK(טבלה1[[#This Row],[ts_reply_at]]), 0, 1)</f>
        <v>0</v>
      </c>
      <c r="O490">
        <f>IF(ISBLANK(טבלה1[[#This Row],[ts_accepted_at]]), 0, 1)</f>
        <v>0</v>
      </c>
      <c r="P490">
        <f>IF(ISBLANK(טבלה1[[#This Row],[ts_booking_at]]), 0, 1)</f>
        <v>0</v>
      </c>
      <c r="Q490">
        <f>IF(ISBLANK(טבלה1[[#This Row],[ds_checkin]]), "", טבלה1[[#This Row],[ds_checkin]] - טבלה1[[#This Row],[ts_contact_at]])</f>
        <v>27.384722222224809</v>
      </c>
      <c r="R490" t="str">
        <f>IF(AND(ISBLANK(טבלה1[[#This Row],[ts_reply_at]]), NOT(ISBLANK(טבלה1[[#This Row],[ts_booking_at]]))), "Error: Booked without Reply", "OK")</f>
        <v>OK</v>
      </c>
      <c r="S490" t="s">
        <v>6026</v>
      </c>
    </row>
    <row r="491" spans="1:19" x14ac:dyDescent="0.25">
      <c r="A491" s="4" t="s">
        <v>916</v>
      </c>
      <c r="B491" s="4" t="s">
        <v>570</v>
      </c>
      <c r="C491" s="4" t="s">
        <v>571</v>
      </c>
      <c r="D491" s="1">
        <v>41925.533333333333</v>
      </c>
      <c r="E491" s="1">
        <v>41925.948645833334</v>
      </c>
      <c r="H491" s="2">
        <v>41946</v>
      </c>
      <c r="I491" s="2">
        <v>41953</v>
      </c>
      <c r="J491" s="3">
        <v>2</v>
      </c>
      <c r="K491" s="3">
        <v>2</v>
      </c>
      <c r="L491">
        <f>טבלה1[[#This Row],[ds_checkout]]-טבלה1[[#This Row],[ds_checkin]]</f>
        <v>7</v>
      </c>
      <c r="M491">
        <f>IF(ISBLANK(טבלה1[[#This Row],[ts_reply_at]]), "", (טבלה1[[#This Row],[ts_reply_at]] - טבלה1[[#This Row],[ts_contact_at]]) * 24)</f>
        <v>9.9675000000279397</v>
      </c>
      <c r="N491">
        <f>IF(ISBLANK(טבלה1[[#This Row],[ts_reply_at]]), 0, 1)</f>
        <v>1</v>
      </c>
      <c r="O491">
        <f>IF(ISBLANK(טבלה1[[#This Row],[ts_accepted_at]]), 0, 1)</f>
        <v>0</v>
      </c>
      <c r="P491">
        <f>IF(ISBLANK(טבלה1[[#This Row],[ts_booking_at]]), 0, 1)</f>
        <v>0</v>
      </c>
      <c r="Q491">
        <f>IF(ISBLANK(טבלה1[[#This Row],[ds_checkin]]), "", טבלה1[[#This Row],[ds_checkin]] - טבלה1[[#This Row],[ts_contact_at]])</f>
        <v>20.466666666667152</v>
      </c>
      <c r="R491" t="str">
        <f>IF(AND(ISBLANK(טבלה1[[#This Row],[ts_reply_at]]), NOT(ISBLANK(טבלה1[[#This Row],[ts_booking_at]]))), "Error: Booked without Reply", "OK")</f>
        <v>OK</v>
      </c>
      <c r="S491" t="s">
        <v>6026</v>
      </c>
    </row>
    <row r="492" spans="1:19" x14ac:dyDescent="0.25">
      <c r="A492" s="4" t="s">
        <v>916</v>
      </c>
      <c r="B492" s="4" t="s">
        <v>412</v>
      </c>
      <c r="C492" s="4" t="s">
        <v>413</v>
      </c>
      <c r="D492" s="1">
        <v>41922.287499999999</v>
      </c>
      <c r="E492" s="1">
        <v>41922.494814814818</v>
      </c>
      <c r="H492" s="2">
        <v>41946</v>
      </c>
      <c r="I492" s="2">
        <v>41950</v>
      </c>
      <c r="J492" s="3">
        <v>2</v>
      </c>
      <c r="K492" s="3">
        <v>4</v>
      </c>
      <c r="L492">
        <f>טבלה1[[#This Row],[ds_checkout]]-טבלה1[[#This Row],[ds_checkin]]</f>
        <v>4</v>
      </c>
      <c r="M492">
        <f>IF(ISBLANK(טבלה1[[#This Row],[ts_reply_at]]), "", (טבלה1[[#This Row],[ts_reply_at]] - טבלה1[[#This Row],[ts_contact_at]]) * 24)</f>
        <v>4.9755555556621403</v>
      </c>
      <c r="N492">
        <f>IF(ISBLANK(טבלה1[[#This Row],[ts_reply_at]]), 0, 1)</f>
        <v>1</v>
      </c>
      <c r="O492">
        <f>IF(ISBLANK(טבלה1[[#This Row],[ts_accepted_at]]), 0, 1)</f>
        <v>0</v>
      </c>
      <c r="P492">
        <f>IF(ISBLANK(טבלה1[[#This Row],[ts_booking_at]]), 0, 1)</f>
        <v>0</v>
      </c>
      <c r="Q492">
        <f>IF(ISBLANK(טבלה1[[#This Row],[ds_checkin]]), "", טבלה1[[#This Row],[ds_checkin]] - טבלה1[[#This Row],[ts_contact_at]])</f>
        <v>23.712500000001455</v>
      </c>
      <c r="R492" t="str">
        <f>IF(AND(ISBLANK(טבלה1[[#This Row],[ts_reply_at]]), NOT(ISBLANK(טבלה1[[#This Row],[ts_booking_at]]))), "Error: Booked without Reply", "OK")</f>
        <v>OK</v>
      </c>
      <c r="S492" t="s">
        <v>6026</v>
      </c>
    </row>
    <row r="493" spans="1:19" x14ac:dyDescent="0.25">
      <c r="A493" s="4" t="s">
        <v>916</v>
      </c>
      <c r="B493" s="4" t="s">
        <v>800</v>
      </c>
      <c r="C493" s="4" t="s">
        <v>801</v>
      </c>
      <c r="D493" s="1">
        <v>41924.815972222219</v>
      </c>
      <c r="E493" s="1">
        <v>41925.987037037034</v>
      </c>
      <c r="H493" s="2">
        <v>41946</v>
      </c>
      <c r="I493" s="2">
        <v>41953</v>
      </c>
      <c r="J493" s="3">
        <v>2</v>
      </c>
      <c r="K493" s="3">
        <v>3</v>
      </c>
      <c r="L493">
        <f>טבלה1[[#This Row],[ds_checkout]]-טבלה1[[#This Row],[ds_checkin]]</f>
        <v>7</v>
      </c>
      <c r="M493">
        <f>IF(ISBLANK(טבלה1[[#This Row],[ts_reply_at]]), "", (טבלה1[[#This Row],[ts_reply_at]] - טבלה1[[#This Row],[ts_contact_at]]) * 24)</f>
        <v>28.105555555550382</v>
      </c>
      <c r="N493">
        <f>IF(ISBLANK(טבלה1[[#This Row],[ts_reply_at]]), 0, 1)</f>
        <v>1</v>
      </c>
      <c r="O493">
        <f>IF(ISBLANK(טבלה1[[#This Row],[ts_accepted_at]]), 0, 1)</f>
        <v>0</v>
      </c>
      <c r="P493">
        <f>IF(ISBLANK(טבלה1[[#This Row],[ts_booking_at]]), 0, 1)</f>
        <v>0</v>
      </c>
      <c r="Q493">
        <f>IF(ISBLANK(טבלה1[[#This Row],[ds_checkin]]), "", טבלה1[[#This Row],[ds_checkin]] - טבלה1[[#This Row],[ts_contact_at]])</f>
        <v>21.184027777781012</v>
      </c>
      <c r="R493" t="str">
        <f>IF(AND(ISBLANK(טבלה1[[#This Row],[ts_reply_at]]), NOT(ISBLANK(טבלה1[[#This Row],[ts_booking_at]]))), "Error: Booked without Reply", "OK")</f>
        <v>OK</v>
      </c>
      <c r="S493" t="s">
        <v>6026</v>
      </c>
    </row>
    <row r="494" spans="1:19" x14ac:dyDescent="0.25">
      <c r="A494" s="4" t="s">
        <v>916</v>
      </c>
      <c r="B494" s="4" t="s">
        <v>344</v>
      </c>
      <c r="C494" s="4" t="s">
        <v>345</v>
      </c>
      <c r="D494" s="1">
        <v>41922.305555555555</v>
      </c>
      <c r="E494" s="1">
        <v>41922.307175925926</v>
      </c>
      <c r="H494" s="2">
        <v>41946</v>
      </c>
      <c r="I494" s="2">
        <v>41950</v>
      </c>
      <c r="J494" s="3">
        <v>2</v>
      </c>
      <c r="K494" s="3">
        <v>5</v>
      </c>
      <c r="L494">
        <f>טבלה1[[#This Row],[ds_checkout]]-טבלה1[[#This Row],[ds_checkin]]</f>
        <v>4</v>
      </c>
      <c r="M494">
        <f>IF(ISBLANK(טבלה1[[#This Row],[ts_reply_at]]), "", (טבלה1[[#This Row],[ts_reply_at]] - טבלה1[[#This Row],[ts_contact_at]]) * 24)</f>
        <v>3.8888888899236917E-2</v>
      </c>
      <c r="N494">
        <f>IF(ISBLANK(טבלה1[[#This Row],[ts_reply_at]]), 0, 1)</f>
        <v>1</v>
      </c>
      <c r="O494">
        <f>IF(ISBLANK(טבלה1[[#This Row],[ts_accepted_at]]), 0, 1)</f>
        <v>0</v>
      </c>
      <c r="P494">
        <f>IF(ISBLANK(טבלה1[[#This Row],[ts_booking_at]]), 0, 1)</f>
        <v>0</v>
      </c>
      <c r="Q494">
        <f>IF(ISBLANK(טבלה1[[#This Row],[ds_checkin]]), "", טבלה1[[#This Row],[ds_checkin]] - טבלה1[[#This Row],[ts_contact_at]])</f>
        <v>23.694444444445253</v>
      </c>
      <c r="R494" t="str">
        <f>IF(AND(ISBLANK(טבלה1[[#This Row],[ts_reply_at]]), NOT(ISBLANK(טבלה1[[#This Row],[ts_booking_at]]))), "Error: Booked without Reply", "OK")</f>
        <v>OK</v>
      </c>
      <c r="S494" t="s">
        <v>6026</v>
      </c>
    </row>
    <row r="495" spans="1:19" x14ac:dyDescent="0.25">
      <c r="A495" s="4" t="s">
        <v>916</v>
      </c>
      <c r="B495" s="4" t="s">
        <v>113</v>
      </c>
      <c r="C495" s="4" t="s">
        <v>923</v>
      </c>
      <c r="D495" s="1">
        <v>41924.948611111111</v>
      </c>
      <c r="E495" s="1">
        <v>41925.507604166669</v>
      </c>
      <c r="H495" s="2">
        <v>41946</v>
      </c>
      <c r="I495" s="2">
        <v>41953</v>
      </c>
      <c r="J495" s="3">
        <v>2</v>
      </c>
      <c r="K495" s="3">
        <v>3</v>
      </c>
      <c r="L495">
        <f>טבלה1[[#This Row],[ds_checkout]]-טבלה1[[#This Row],[ds_checkin]]</f>
        <v>7</v>
      </c>
      <c r="M495">
        <f>IF(ISBLANK(טבלה1[[#This Row],[ts_reply_at]]), "", (טבלה1[[#This Row],[ts_reply_at]] - טבלה1[[#This Row],[ts_contact_at]]) * 24)</f>
        <v>13.415833333390765</v>
      </c>
      <c r="N495">
        <f>IF(ISBLANK(טבלה1[[#This Row],[ts_reply_at]]), 0, 1)</f>
        <v>1</v>
      </c>
      <c r="O495">
        <f>IF(ISBLANK(טבלה1[[#This Row],[ts_accepted_at]]), 0, 1)</f>
        <v>0</v>
      </c>
      <c r="P495">
        <f>IF(ISBLANK(טבלה1[[#This Row],[ts_booking_at]]), 0, 1)</f>
        <v>0</v>
      </c>
      <c r="Q495">
        <f>IF(ISBLANK(טבלה1[[#This Row],[ds_checkin]]), "", טבלה1[[#This Row],[ds_checkin]] - טבלה1[[#This Row],[ts_contact_at]])</f>
        <v>21.051388888889051</v>
      </c>
      <c r="R495" t="str">
        <f>IF(AND(ISBLANK(טבלה1[[#This Row],[ts_reply_at]]), NOT(ISBLANK(טבלה1[[#This Row],[ts_booking_at]]))), "Error: Booked without Reply", "OK")</f>
        <v>OK</v>
      </c>
      <c r="S495" t="s">
        <v>6026</v>
      </c>
    </row>
    <row r="496" spans="1:19" x14ac:dyDescent="0.25">
      <c r="A496" s="4" t="s">
        <v>916</v>
      </c>
      <c r="B496" s="4" t="s">
        <v>113</v>
      </c>
      <c r="C496" s="4" t="s">
        <v>924</v>
      </c>
      <c r="D496" s="1">
        <v>41925.53402777778</v>
      </c>
      <c r="E496" s="1">
        <v>41927.67560185185</v>
      </c>
      <c r="H496" s="2">
        <v>41946</v>
      </c>
      <c r="I496" s="2">
        <v>41953</v>
      </c>
      <c r="J496" s="3">
        <v>2</v>
      </c>
      <c r="K496" s="3">
        <v>2</v>
      </c>
      <c r="L496">
        <f>טבלה1[[#This Row],[ds_checkout]]-טבלה1[[#This Row],[ds_checkin]]</f>
        <v>7</v>
      </c>
      <c r="M496">
        <f>IF(ISBLANK(טבלה1[[#This Row],[ts_reply_at]]), "", (טבלה1[[#This Row],[ts_reply_at]] - טבלה1[[#This Row],[ts_contact_at]]) * 24)</f>
        <v>51.397777777689043</v>
      </c>
      <c r="N496">
        <f>IF(ISBLANK(טבלה1[[#This Row],[ts_reply_at]]), 0, 1)</f>
        <v>1</v>
      </c>
      <c r="O496">
        <f>IF(ISBLANK(טבלה1[[#This Row],[ts_accepted_at]]), 0, 1)</f>
        <v>0</v>
      </c>
      <c r="P496">
        <f>IF(ISBLANK(טבלה1[[#This Row],[ts_booking_at]]), 0, 1)</f>
        <v>0</v>
      </c>
      <c r="Q496">
        <f>IF(ISBLANK(טבלה1[[#This Row],[ds_checkin]]), "", טבלה1[[#This Row],[ds_checkin]] - טבלה1[[#This Row],[ts_contact_at]])</f>
        <v>20.465972222220444</v>
      </c>
      <c r="R496" t="str">
        <f>IF(AND(ISBLANK(טבלה1[[#This Row],[ts_reply_at]]), NOT(ISBLANK(טבלה1[[#This Row],[ts_booking_at]]))), "Error: Booked without Reply", "OK")</f>
        <v>OK</v>
      </c>
      <c r="S496" t="s">
        <v>6026</v>
      </c>
    </row>
    <row r="497" spans="1:19" x14ac:dyDescent="0.25">
      <c r="A497" s="4" t="s">
        <v>916</v>
      </c>
      <c r="B497" s="4" t="s">
        <v>925</v>
      </c>
      <c r="C497" s="4" t="s">
        <v>926</v>
      </c>
      <c r="D497" s="1">
        <v>41925.536111111112</v>
      </c>
      <c r="E497" s="1">
        <v>41925.54415509259</v>
      </c>
      <c r="F497" s="1">
        <v>41925.54415509259</v>
      </c>
      <c r="H497" s="2">
        <v>41946</v>
      </c>
      <c r="I497" s="2">
        <v>41953</v>
      </c>
      <c r="J497" s="3">
        <v>2</v>
      </c>
      <c r="K497" s="3">
        <v>2</v>
      </c>
      <c r="L497">
        <f>טבלה1[[#This Row],[ds_checkout]]-טבלה1[[#This Row],[ds_checkin]]</f>
        <v>7</v>
      </c>
      <c r="M497">
        <f>IF(ISBLANK(טבלה1[[#This Row],[ts_reply_at]]), "", (טבלה1[[#This Row],[ts_reply_at]] - טבלה1[[#This Row],[ts_contact_at]]) * 24)</f>
        <v>0.19305555545724928</v>
      </c>
      <c r="N497">
        <f>IF(ISBLANK(טבלה1[[#This Row],[ts_reply_at]]), 0, 1)</f>
        <v>1</v>
      </c>
      <c r="O497">
        <f>IF(ISBLANK(טבלה1[[#This Row],[ts_accepted_at]]), 0, 1)</f>
        <v>1</v>
      </c>
      <c r="P497">
        <f>IF(ISBLANK(טבלה1[[#This Row],[ts_booking_at]]), 0, 1)</f>
        <v>0</v>
      </c>
      <c r="Q497">
        <f>IF(ISBLANK(טבלה1[[#This Row],[ds_checkin]]), "", טבלה1[[#This Row],[ds_checkin]] - טבלה1[[#This Row],[ts_contact_at]])</f>
        <v>20.463888888887595</v>
      </c>
      <c r="R497" t="str">
        <f>IF(AND(ISBLANK(טבלה1[[#This Row],[ts_reply_at]]), NOT(ISBLANK(טבלה1[[#This Row],[ts_booking_at]]))), "Error: Booked without Reply", "OK")</f>
        <v>OK</v>
      </c>
      <c r="S497" t="s">
        <v>6026</v>
      </c>
    </row>
    <row r="498" spans="1:19" x14ac:dyDescent="0.25">
      <c r="A498" s="4" t="s">
        <v>916</v>
      </c>
      <c r="B498" s="4" t="s">
        <v>277</v>
      </c>
      <c r="C498" s="4" t="s">
        <v>278</v>
      </c>
      <c r="D498" s="1">
        <v>41924.80972222222</v>
      </c>
      <c r="E498" s="1">
        <v>41928.447488425925</v>
      </c>
      <c r="H498" s="2">
        <v>41946</v>
      </c>
      <c r="I498" s="2">
        <v>41953</v>
      </c>
      <c r="J498" s="3">
        <v>2</v>
      </c>
      <c r="K498" s="3">
        <v>2</v>
      </c>
      <c r="L498">
        <f>טבלה1[[#This Row],[ds_checkout]]-טבלה1[[#This Row],[ds_checkin]]</f>
        <v>7</v>
      </c>
      <c r="M498">
        <f>IF(ISBLANK(טבלה1[[#This Row],[ts_reply_at]]), "", (טבלה1[[#This Row],[ts_reply_at]] - טבלה1[[#This Row],[ts_contact_at]]) * 24)</f>
        <v>87.306388888915535</v>
      </c>
      <c r="N498">
        <f>IF(ISBLANK(טבלה1[[#This Row],[ts_reply_at]]), 0, 1)</f>
        <v>1</v>
      </c>
      <c r="O498">
        <f>IF(ISBLANK(טבלה1[[#This Row],[ts_accepted_at]]), 0, 1)</f>
        <v>0</v>
      </c>
      <c r="P498">
        <f>IF(ISBLANK(טבלה1[[#This Row],[ts_booking_at]]), 0, 1)</f>
        <v>0</v>
      </c>
      <c r="Q498">
        <f>IF(ISBLANK(טבלה1[[#This Row],[ds_checkin]]), "", טבלה1[[#This Row],[ds_checkin]] - טבלה1[[#This Row],[ts_contact_at]])</f>
        <v>21.190277777779556</v>
      </c>
      <c r="R498" t="str">
        <f>IF(AND(ISBLANK(טבלה1[[#This Row],[ts_reply_at]]), NOT(ISBLANK(טבלה1[[#This Row],[ts_booking_at]]))), "Error: Booked without Reply", "OK")</f>
        <v>OK</v>
      </c>
      <c r="S498" t="s">
        <v>6026</v>
      </c>
    </row>
    <row r="499" spans="1:19" x14ac:dyDescent="0.25">
      <c r="A499" s="4" t="s">
        <v>916</v>
      </c>
      <c r="B499" s="4" t="s">
        <v>927</v>
      </c>
      <c r="C499" s="4" t="s">
        <v>928</v>
      </c>
      <c r="D499" s="1">
        <v>41926.502083333333</v>
      </c>
      <c r="E499" s="1">
        <v>41926.506574074076</v>
      </c>
      <c r="F499" s="1">
        <v>41926.506574074076</v>
      </c>
      <c r="G499" s="1">
        <v>41927.491863425923</v>
      </c>
      <c r="H499" s="2">
        <v>41953</v>
      </c>
      <c r="I499" s="2">
        <v>41960</v>
      </c>
      <c r="J499" s="3">
        <v>2</v>
      </c>
      <c r="K499" s="3">
        <v>54</v>
      </c>
      <c r="L499">
        <f>טבלה1[[#This Row],[ds_checkout]]-טבלה1[[#This Row],[ds_checkin]]</f>
        <v>7</v>
      </c>
      <c r="M499">
        <f>IF(ISBLANK(טבלה1[[#This Row],[ts_reply_at]]), "", (טבלה1[[#This Row],[ts_reply_at]] - טבלה1[[#This Row],[ts_contact_at]]) * 24)</f>
        <v>0.10777777782641351</v>
      </c>
      <c r="N499">
        <f>IF(ISBLANK(טבלה1[[#This Row],[ts_reply_at]]), 0, 1)</f>
        <v>1</v>
      </c>
      <c r="O499">
        <f>IF(ISBLANK(טבלה1[[#This Row],[ts_accepted_at]]), 0, 1)</f>
        <v>1</v>
      </c>
      <c r="P499">
        <f>IF(ISBLANK(טבלה1[[#This Row],[ts_booking_at]]), 0, 1)</f>
        <v>1</v>
      </c>
      <c r="Q499">
        <f>IF(ISBLANK(טבלה1[[#This Row],[ds_checkin]]), "", טבלה1[[#This Row],[ds_checkin]] - טבלה1[[#This Row],[ts_contact_at]])</f>
        <v>26.497916666667152</v>
      </c>
      <c r="R499" t="str">
        <f>IF(AND(ISBLANK(טבלה1[[#This Row],[ts_reply_at]]), NOT(ISBLANK(טבלה1[[#This Row],[ts_booking_at]]))), "Error: Booked without Reply", "OK")</f>
        <v>OK</v>
      </c>
      <c r="S499" t="s">
        <v>6026</v>
      </c>
    </row>
    <row r="500" spans="1:19" x14ac:dyDescent="0.25">
      <c r="A500" s="4" t="s">
        <v>916</v>
      </c>
      <c r="B500" s="4" t="s">
        <v>927</v>
      </c>
      <c r="C500" s="4" t="s">
        <v>929</v>
      </c>
      <c r="D500" s="1">
        <v>41926.5</v>
      </c>
      <c r="H500" s="2">
        <v>41953</v>
      </c>
      <c r="I500" s="2">
        <v>41960</v>
      </c>
      <c r="J500" s="3">
        <v>2</v>
      </c>
      <c r="K500" s="3">
        <v>1</v>
      </c>
      <c r="L500">
        <f>טבלה1[[#This Row],[ds_checkout]]-טבלה1[[#This Row],[ds_checkin]]</f>
        <v>7</v>
      </c>
      <c r="M500" t="str">
        <f>IF(ISBLANK(טבלה1[[#This Row],[ts_reply_at]]), "", (טבלה1[[#This Row],[ts_reply_at]] - טבלה1[[#This Row],[ts_contact_at]]) * 24)</f>
        <v/>
      </c>
      <c r="N500">
        <f>IF(ISBLANK(טבלה1[[#This Row],[ts_reply_at]]), 0, 1)</f>
        <v>0</v>
      </c>
      <c r="O500">
        <f>IF(ISBLANK(טבלה1[[#This Row],[ts_accepted_at]]), 0, 1)</f>
        <v>0</v>
      </c>
      <c r="P500">
        <f>IF(ISBLANK(טבלה1[[#This Row],[ts_booking_at]]), 0, 1)</f>
        <v>0</v>
      </c>
      <c r="Q500">
        <f>IF(ISBLANK(טבלה1[[#This Row],[ds_checkin]]), "", טבלה1[[#This Row],[ds_checkin]] - טבלה1[[#This Row],[ts_contact_at]])</f>
        <v>26.5</v>
      </c>
      <c r="R500" t="str">
        <f>IF(AND(ISBLANK(טבלה1[[#This Row],[ts_reply_at]]), NOT(ISBLANK(טבלה1[[#This Row],[ts_booking_at]]))), "Error: Booked without Reply", "OK")</f>
        <v>OK</v>
      </c>
      <c r="S500" t="s">
        <v>6026</v>
      </c>
    </row>
    <row r="501" spans="1:19" x14ac:dyDescent="0.25">
      <c r="A501" s="4" t="s">
        <v>916</v>
      </c>
      <c r="B501" s="4" t="s">
        <v>930</v>
      </c>
      <c r="C501" s="4" t="s">
        <v>931</v>
      </c>
      <c r="D501" s="1">
        <v>41925.537499999999</v>
      </c>
      <c r="E501" s="1">
        <v>41925.925833333335</v>
      </c>
      <c r="H501" s="2">
        <v>41946</v>
      </c>
      <c r="I501" s="2">
        <v>41953</v>
      </c>
      <c r="J501" s="3">
        <v>2</v>
      </c>
      <c r="K501" s="3">
        <v>3</v>
      </c>
      <c r="L501">
        <f>טבלה1[[#This Row],[ds_checkout]]-טבלה1[[#This Row],[ds_checkin]]</f>
        <v>7</v>
      </c>
      <c r="M501">
        <f>IF(ISBLANK(טבלה1[[#This Row],[ts_reply_at]]), "", (טבלה1[[#This Row],[ts_reply_at]] - טבלה1[[#This Row],[ts_contact_at]]) * 24)</f>
        <v>9.3200000000651926</v>
      </c>
      <c r="N501">
        <f>IF(ISBLANK(טבלה1[[#This Row],[ts_reply_at]]), 0, 1)</f>
        <v>1</v>
      </c>
      <c r="O501">
        <f>IF(ISBLANK(טבלה1[[#This Row],[ts_accepted_at]]), 0, 1)</f>
        <v>0</v>
      </c>
      <c r="P501">
        <f>IF(ISBLANK(טבלה1[[#This Row],[ts_booking_at]]), 0, 1)</f>
        <v>0</v>
      </c>
      <c r="Q501">
        <f>IF(ISBLANK(טבלה1[[#This Row],[ds_checkin]]), "", טבלה1[[#This Row],[ds_checkin]] - טבלה1[[#This Row],[ts_contact_at]])</f>
        <v>20.462500000001455</v>
      </c>
      <c r="R501" t="str">
        <f>IF(AND(ISBLANK(טבלה1[[#This Row],[ts_reply_at]]), NOT(ISBLANK(טבלה1[[#This Row],[ts_booking_at]]))), "Error: Booked without Reply", "OK")</f>
        <v>OK</v>
      </c>
      <c r="S501" t="s">
        <v>6026</v>
      </c>
    </row>
    <row r="502" spans="1:19" x14ac:dyDescent="0.25">
      <c r="A502" s="4" t="s">
        <v>916</v>
      </c>
      <c r="B502" s="4" t="s">
        <v>318</v>
      </c>
      <c r="C502" s="4" t="s">
        <v>319</v>
      </c>
      <c r="D502" s="1">
        <v>41923.508333333331</v>
      </c>
      <c r="E502" s="1">
        <v>41923.748935185184</v>
      </c>
      <c r="H502" s="2">
        <v>41951</v>
      </c>
      <c r="I502" s="2">
        <v>41953</v>
      </c>
      <c r="J502" s="3">
        <v>2</v>
      </c>
      <c r="K502" s="3">
        <v>3</v>
      </c>
      <c r="L502">
        <f>טבלה1[[#This Row],[ds_checkout]]-טבלה1[[#This Row],[ds_checkin]]</f>
        <v>2</v>
      </c>
      <c r="M502">
        <f>IF(ISBLANK(טבלה1[[#This Row],[ts_reply_at]]), "", (טבלה1[[#This Row],[ts_reply_at]] - טבלה1[[#This Row],[ts_contact_at]]) * 24)</f>
        <v>5.7744444444542751</v>
      </c>
      <c r="N502">
        <f>IF(ISBLANK(טבלה1[[#This Row],[ts_reply_at]]), 0, 1)</f>
        <v>1</v>
      </c>
      <c r="O502">
        <f>IF(ISBLANK(טבלה1[[#This Row],[ts_accepted_at]]), 0, 1)</f>
        <v>0</v>
      </c>
      <c r="P502">
        <f>IF(ISBLANK(טבלה1[[#This Row],[ts_booking_at]]), 0, 1)</f>
        <v>0</v>
      </c>
      <c r="Q502">
        <f>IF(ISBLANK(טבלה1[[#This Row],[ds_checkin]]), "", טבלה1[[#This Row],[ds_checkin]] - טבלה1[[#This Row],[ts_contact_at]])</f>
        <v>27.491666666668607</v>
      </c>
      <c r="R502" t="str">
        <f>IF(AND(ISBLANK(טבלה1[[#This Row],[ts_reply_at]]), NOT(ISBLANK(טבלה1[[#This Row],[ts_booking_at]]))), "Error: Booked without Reply", "OK")</f>
        <v>OK</v>
      </c>
      <c r="S502" t="s">
        <v>6026</v>
      </c>
    </row>
    <row r="503" spans="1:19" x14ac:dyDescent="0.25">
      <c r="A503" s="4" t="s">
        <v>932</v>
      </c>
      <c r="B503" s="4" t="s">
        <v>609</v>
      </c>
      <c r="C503" s="4" t="s">
        <v>610</v>
      </c>
      <c r="D503" s="1">
        <v>41918.847222222219</v>
      </c>
      <c r="E503" s="1">
        <v>41918.857175925928</v>
      </c>
      <c r="H503" s="2">
        <v>41996</v>
      </c>
      <c r="I503" s="2">
        <v>42001</v>
      </c>
      <c r="J503" s="3">
        <v>12</v>
      </c>
      <c r="K503" s="3">
        <v>2</v>
      </c>
      <c r="L503">
        <f>טבלה1[[#This Row],[ds_checkout]]-טבלה1[[#This Row],[ds_checkin]]</f>
        <v>5</v>
      </c>
      <c r="M503">
        <f>IF(ISBLANK(טבלה1[[#This Row],[ts_reply_at]]), "", (טבלה1[[#This Row],[ts_reply_at]] - טבלה1[[#This Row],[ts_contact_at]]) * 24)</f>
        <v>0.23888888902729377</v>
      </c>
      <c r="N503">
        <f>IF(ISBLANK(טבלה1[[#This Row],[ts_reply_at]]), 0, 1)</f>
        <v>1</v>
      </c>
      <c r="O503">
        <f>IF(ISBLANK(טבלה1[[#This Row],[ts_accepted_at]]), 0, 1)</f>
        <v>0</v>
      </c>
      <c r="P503">
        <f>IF(ISBLANK(טבלה1[[#This Row],[ts_booking_at]]), 0, 1)</f>
        <v>0</v>
      </c>
      <c r="Q503">
        <f>IF(ISBLANK(טבלה1[[#This Row],[ds_checkin]]), "", טבלה1[[#This Row],[ds_checkin]] - טבלה1[[#This Row],[ts_contact_at]])</f>
        <v>77.152777777781012</v>
      </c>
      <c r="R503" t="str">
        <f>IF(AND(ISBLANK(טבלה1[[#This Row],[ts_reply_at]]), NOT(ISBLANK(טבלה1[[#This Row],[ts_booking_at]]))), "Error: Booked without Reply", "OK")</f>
        <v>OK</v>
      </c>
      <c r="S503" t="s">
        <v>6019</v>
      </c>
    </row>
    <row r="504" spans="1:19" x14ac:dyDescent="0.25">
      <c r="A504" s="4" t="s">
        <v>932</v>
      </c>
      <c r="B504" s="4" t="s">
        <v>933</v>
      </c>
      <c r="C504" s="4" t="s">
        <v>934</v>
      </c>
      <c r="D504" s="1">
        <v>41918.84375</v>
      </c>
      <c r="E504" s="1">
        <v>41918.860127314816</v>
      </c>
      <c r="H504" s="2">
        <v>41996</v>
      </c>
      <c r="I504" s="2">
        <v>42001</v>
      </c>
      <c r="J504" s="3">
        <v>12</v>
      </c>
      <c r="K504" s="3">
        <v>5</v>
      </c>
      <c r="L504">
        <f>טבלה1[[#This Row],[ds_checkout]]-טבלה1[[#This Row],[ds_checkin]]</f>
        <v>5</v>
      </c>
      <c r="M504">
        <f>IF(ISBLANK(טבלה1[[#This Row],[ts_reply_at]]), "", (טבלה1[[#This Row],[ts_reply_at]] - טבלה1[[#This Row],[ts_contact_at]]) * 24)</f>
        <v>0.39305555558530614</v>
      </c>
      <c r="N504">
        <f>IF(ISBLANK(טבלה1[[#This Row],[ts_reply_at]]), 0, 1)</f>
        <v>1</v>
      </c>
      <c r="O504">
        <f>IF(ISBLANK(טבלה1[[#This Row],[ts_accepted_at]]), 0, 1)</f>
        <v>0</v>
      </c>
      <c r="P504">
        <f>IF(ISBLANK(טבלה1[[#This Row],[ts_booking_at]]), 0, 1)</f>
        <v>0</v>
      </c>
      <c r="Q504">
        <f>IF(ISBLANK(טבלה1[[#This Row],[ds_checkin]]), "", טבלה1[[#This Row],[ds_checkin]] - טבלה1[[#This Row],[ts_contact_at]])</f>
        <v>77.15625</v>
      </c>
      <c r="R504" t="str">
        <f>IF(AND(ISBLANK(טבלה1[[#This Row],[ts_reply_at]]), NOT(ISBLANK(טבלה1[[#This Row],[ts_booking_at]]))), "Error: Booked without Reply", "OK")</f>
        <v>OK</v>
      </c>
      <c r="S504" t="s">
        <v>6019</v>
      </c>
    </row>
    <row r="505" spans="1:19" x14ac:dyDescent="0.25">
      <c r="A505" s="4" t="s">
        <v>935</v>
      </c>
      <c r="B505" s="4" t="s">
        <v>936</v>
      </c>
      <c r="C505" s="4" t="s">
        <v>937</v>
      </c>
      <c r="D505" s="1">
        <v>41922.293055555558</v>
      </c>
      <c r="E505" s="1">
        <v>41922.366851851853</v>
      </c>
      <c r="H505" s="2">
        <v>41930</v>
      </c>
      <c r="I505" s="2">
        <v>41959</v>
      </c>
      <c r="J505" s="3">
        <v>1</v>
      </c>
      <c r="K505" s="3">
        <v>4</v>
      </c>
      <c r="L505">
        <f>טבלה1[[#This Row],[ds_checkout]]-טבלה1[[#This Row],[ds_checkin]]</f>
        <v>29</v>
      </c>
      <c r="M505">
        <f>IF(ISBLANK(טבלה1[[#This Row],[ts_reply_at]]), "", (טבלה1[[#This Row],[ts_reply_at]] - טבלה1[[#This Row],[ts_contact_at]]) * 24)</f>
        <v>1.7711111110984348</v>
      </c>
      <c r="N505">
        <f>IF(ISBLANK(טבלה1[[#This Row],[ts_reply_at]]), 0, 1)</f>
        <v>1</v>
      </c>
      <c r="O505">
        <f>IF(ISBLANK(טבלה1[[#This Row],[ts_accepted_at]]), 0, 1)</f>
        <v>0</v>
      </c>
      <c r="P505">
        <f>IF(ISBLANK(טבלה1[[#This Row],[ts_booking_at]]), 0, 1)</f>
        <v>0</v>
      </c>
      <c r="Q505">
        <f>IF(ISBLANK(טבלה1[[#This Row],[ds_checkin]]), "", טבלה1[[#This Row],[ds_checkin]] - טבלה1[[#This Row],[ts_contact_at]])</f>
        <v>7.7069444444423425</v>
      </c>
      <c r="R505" t="str">
        <f>IF(AND(ISBLANK(טבלה1[[#This Row],[ts_reply_at]]), NOT(ISBLANK(טבלה1[[#This Row],[ts_booking_at]]))), "Error: Booked without Reply", "OK")</f>
        <v>OK</v>
      </c>
      <c r="S505" t="s">
        <v>6024</v>
      </c>
    </row>
    <row r="506" spans="1:19" x14ac:dyDescent="0.25">
      <c r="A506" s="4" t="s">
        <v>938</v>
      </c>
      <c r="B506" s="4" t="s">
        <v>939</v>
      </c>
      <c r="C506" s="4" t="s">
        <v>940</v>
      </c>
      <c r="D506" s="1">
        <v>41919.37777777778</v>
      </c>
      <c r="E506" s="1">
        <v>41919.704826388886</v>
      </c>
      <c r="F506" s="1">
        <v>41920.418541666666</v>
      </c>
      <c r="G506" s="1">
        <v>41920.418541666666</v>
      </c>
      <c r="H506" s="2">
        <v>41941</v>
      </c>
      <c r="I506" s="2">
        <v>41944</v>
      </c>
      <c r="J506" s="3">
        <v>2</v>
      </c>
      <c r="K506" s="3">
        <v>7</v>
      </c>
      <c r="L506">
        <f>טבלה1[[#This Row],[ds_checkout]]-טבלה1[[#This Row],[ds_checkin]]</f>
        <v>3</v>
      </c>
      <c r="M506">
        <f>IF(ISBLANK(טבלה1[[#This Row],[ts_reply_at]]), "", (טבלה1[[#This Row],[ts_reply_at]] - טבלה1[[#This Row],[ts_contact_at]]) * 24)</f>
        <v>7.8491666665649973</v>
      </c>
      <c r="N506">
        <f>IF(ISBLANK(טבלה1[[#This Row],[ts_reply_at]]), 0, 1)</f>
        <v>1</v>
      </c>
      <c r="O506">
        <f>IF(ISBLANK(טבלה1[[#This Row],[ts_accepted_at]]), 0, 1)</f>
        <v>1</v>
      </c>
      <c r="P506">
        <f>IF(ISBLANK(טבלה1[[#This Row],[ts_booking_at]]), 0, 1)</f>
        <v>1</v>
      </c>
      <c r="Q506">
        <f>IF(ISBLANK(טבלה1[[#This Row],[ds_checkin]]), "", טבלה1[[#This Row],[ds_checkin]] - טבלה1[[#This Row],[ts_contact_at]])</f>
        <v>21.622222222220444</v>
      </c>
      <c r="R506" t="str">
        <f>IF(AND(ISBLANK(טבלה1[[#This Row],[ts_reply_at]]), NOT(ISBLANK(טבלה1[[#This Row],[ts_booking_at]]))), "Error: Booked without Reply", "OK")</f>
        <v>OK</v>
      </c>
      <c r="S506" t="s">
        <v>6026</v>
      </c>
    </row>
    <row r="507" spans="1:19" x14ac:dyDescent="0.25">
      <c r="A507" s="4" t="s">
        <v>941</v>
      </c>
      <c r="B507" s="4" t="s">
        <v>640</v>
      </c>
      <c r="C507" s="4" t="s">
        <v>641</v>
      </c>
      <c r="D507" s="1">
        <v>41917.572916666664</v>
      </c>
      <c r="E507" s="1">
        <v>41917.865324074075</v>
      </c>
      <c r="H507" s="2">
        <v>41926</v>
      </c>
      <c r="I507" s="2">
        <v>41931</v>
      </c>
      <c r="J507" s="3">
        <v>2</v>
      </c>
      <c r="K507" s="3">
        <v>4</v>
      </c>
      <c r="L507">
        <f>טבלה1[[#This Row],[ds_checkout]]-טבלה1[[#This Row],[ds_checkin]]</f>
        <v>5</v>
      </c>
      <c r="M507">
        <f>IF(ISBLANK(טבלה1[[#This Row],[ts_reply_at]]), "", (טבלה1[[#This Row],[ts_reply_at]] - טבלה1[[#This Row],[ts_contact_at]]) * 24)</f>
        <v>7.0177777778590098</v>
      </c>
      <c r="N507">
        <f>IF(ISBLANK(טבלה1[[#This Row],[ts_reply_at]]), 0, 1)</f>
        <v>1</v>
      </c>
      <c r="O507">
        <f>IF(ISBLANK(טבלה1[[#This Row],[ts_accepted_at]]), 0, 1)</f>
        <v>0</v>
      </c>
      <c r="P507">
        <f>IF(ISBLANK(טבלה1[[#This Row],[ts_booking_at]]), 0, 1)</f>
        <v>0</v>
      </c>
      <c r="Q507">
        <f>IF(ISBLANK(טבלה1[[#This Row],[ds_checkin]]), "", טבלה1[[#This Row],[ds_checkin]] - טבלה1[[#This Row],[ts_contact_at]])</f>
        <v>8.4270833333357587</v>
      </c>
      <c r="R507" t="str">
        <f>IF(AND(ISBLANK(טבלה1[[#This Row],[ts_reply_at]]), NOT(ISBLANK(טבלה1[[#This Row],[ts_booking_at]]))), "Error: Booked without Reply", "OK")</f>
        <v>OK</v>
      </c>
      <c r="S507" t="s">
        <v>6020</v>
      </c>
    </row>
    <row r="508" spans="1:19" x14ac:dyDescent="0.25">
      <c r="A508" s="4" t="s">
        <v>941</v>
      </c>
      <c r="B508" s="4" t="s">
        <v>135</v>
      </c>
      <c r="C508" s="4" t="s">
        <v>136</v>
      </c>
      <c r="D508" s="1">
        <v>41918.013888888891</v>
      </c>
      <c r="H508" s="2">
        <v>41926</v>
      </c>
      <c r="I508" s="2">
        <v>41931</v>
      </c>
      <c r="J508" s="3">
        <v>1</v>
      </c>
      <c r="K508" s="3">
        <v>3</v>
      </c>
      <c r="L508">
        <f>טבלה1[[#This Row],[ds_checkout]]-טבלה1[[#This Row],[ds_checkin]]</f>
        <v>5</v>
      </c>
      <c r="M508" t="str">
        <f>IF(ISBLANK(טבלה1[[#This Row],[ts_reply_at]]), "", (טבלה1[[#This Row],[ts_reply_at]] - טבלה1[[#This Row],[ts_contact_at]]) * 24)</f>
        <v/>
      </c>
      <c r="N508">
        <f>IF(ISBLANK(טבלה1[[#This Row],[ts_reply_at]]), 0, 1)</f>
        <v>0</v>
      </c>
      <c r="O508">
        <f>IF(ISBLANK(טבלה1[[#This Row],[ts_accepted_at]]), 0, 1)</f>
        <v>0</v>
      </c>
      <c r="P508">
        <f>IF(ISBLANK(טבלה1[[#This Row],[ts_booking_at]]), 0, 1)</f>
        <v>0</v>
      </c>
      <c r="Q508">
        <f>IF(ISBLANK(טבלה1[[#This Row],[ds_checkin]]), "", טבלה1[[#This Row],[ds_checkin]] - טבלה1[[#This Row],[ts_contact_at]])</f>
        <v>7.9861111111094942</v>
      </c>
      <c r="R508" t="str">
        <f>IF(AND(ISBLANK(טבלה1[[#This Row],[ts_reply_at]]), NOT(ISBLANK(טבלה1[[#This Row],[ts_booking_at]]))), "Error: Booked without Reply", "OK")</f>
        <v>OK</v>
      </c>
      <c r="S508" t="s">
        <v>6020</v>
      </c>
    </row>
    <row r="509" spans="1:19" x14ac:dyDescent="0.25">
      <c r="A509" s="4" t="s">
        <v>941</v>
      </c>
      <c r="B509" s="4" t="s">
        <v>139</v>
      </c>
      <c r="C509" s="4" t="s">
        <v>140</v>
      </c>
      <c r="D509" s="1">
        <v>41919.463888888888</v>
      </c>
      <c r="E509" s="1">
        <v>41919.471817129626</v>
      </c>
      <c r="F509" s="1">
        <v>41919.517210648148</v>
      </c>
      <c r="G509" s="1">
        <v>41919.517210648148</v>
      </c>
      <c r="H509" s="2">
        <v>41926</v>
      </c>
      <c r="I509" s="2">
        <v>41931</v>
      </c>
      <c r="J509" s="3">
        <v>2</v>
      </c>
      <c r="K509" s="3">
        <v>25</v>
      </c>
      <c r="L509">
        <f>טבלה1[[#This Row],[ds_checkout]]-טבלה1[[#This Row],[ds_checkin]]</f>
        <v>5</v>
      </c>
      <c r="M509">
        <f>IF(ISBLANK(טבלה1[[#This Row],[ts_reply_at]]), "", (טבלה1[[#This Row],[ts_reply_at]] - טבלה1[[#This Row],[ts_contact_at]]) * 24)</f>
        <v>0.19027777772862464</v>
      </c>
      <c r="N509">
        <f>IF(ISBLANK(טבלה1[[#This Row],[ts_reply_at]]), 0, 1)</f>
        <v>1</v>
      </c>
      <c r="O509">
        <f>IF(ISBLANK(טבלה1[[#This Row],[ts_accepted_at]]), 0, 1)</f>
        <v>1</v>
      </c>
      <c r="P509">
        <f>IF(ISBLANK(טבלה1[[#This Row],[ts_booking_at]]), 0, 1)</f>
        <v>1</v>
      </c>
      <c r="Q509">
        <f>IF(ISBLANK(טבלה1[[#This Row],[ds_checkin]]), "", טבלה1[[#This Row],[ds_checkin]] - טבלה1[[#This Row],[ts_contact_at]])</f>
        <v>6.5361111111124046</v>
      </c>
      <c r="R509" t="str">
        <f>IF(AND(ISBLANK(טבלה1[[#This Row],[ts_reply_at]]), NOT(ISBLANK(טבלה1[[#This Row],[ts_booking_at]]))), "Error: Booked without Reply", "OK")</f>
        <v>OK</v>
      </c>
      <c r="S509" t="s">
        <v>6020</v>
      </c>
    </row>
    <row r="510" spans="1:19" x14ac:dyDescent="0.25">
      <c r="A510" s="4" t="s">
        <v>942</v>
      </c>
      <c r="B510" s="4" t="s">
        <v>943</v>
      </c>
      <c r="C510" s="4" t="s">
        <v>944</v>
      </c>
      <c r="D510" s="1">
        <v>41918.557638888888</v>
      </c>
      <c r="E510" s="1">
        <v>41918.570462962962</v>
      </c>
      <c r="F510" s="1">
        <v>41918.570462962962</v>
      </c>
      <c r="G510" s="1">
        <v>41918.570462962962</v>
      </c>
      <c r="H510" s="2">
        <v>42127</v>
      </c>
      <c r="I510" s="2">
        <v>42130</v>
      </c>
      <c r="J510" s="3">
        <v>2</v>
      </c>
      <c r="K510" s="3">
        <v>4</v>
      </c>
      <c r="L510">
        <f>טבלה1[[#This Row],[ds_checkout]]-טבלה1[[#This Row],[ds_checkin]]</f>
        <v>3</v>
      </c>
      <c r="M510">
        <f>IF(ISBLANK(טבלה1[[#This Row],[ts_reply_at]]), "", (טבלה1[[#This Row],[ts_reply_at]] - טבלה1[[#This Row],[ts_contact_at]]) * 24)</f>
        <v>0.30777777777984738</v>
      </c>
      <c r="N510">
        <f>IF(ISBLANK(טבלה1[[#This Row],[ts_reply_at]]), 0, 1)</f>
        <v>1</v>
      </c>
      <c r="O510">
        <f>IF(ISBLANK(טבלה1[[#This Row],[ts_accepted_at]]), 0, 1)</f>
        <v>1</v>
      </c>
      <c r="P510">
        <f>IF(ISBLANK(טבלה1[[#This Row],[ts_booking_at]]), 0, 1)</f>
        <v>1</v>
      </c>
      <c r="Q510">
        <f>IF(ISBLANK(טבלה1[[#This Row],[ds_checkin]]), "", טבלה1[[#This Row],[ds_checkin]] - טבלה1[[#This Row],[ts_contact_at]])</f>
        <v>208.4423611111124</v>
      </c>
      <c r="R510" t="str">
        <f>IF(AND(ISBLANK(טבלה1[[#This Row],[ts_reply_at]]), NOT(ISBLANK(טבלה1[[#This Row],[ts_booking_at]]))), "Error: Booked without Reply", "OK")</f>
        <v>OK</v>
      </c>
      <c r="S510" t="s">
        <v>6020</v>
      </c>
    </row>
    <row r="511" spans="1:19" x14ac:dyDescent="0.25">
      <c r="A511" s="4" t="s">
        <v>945</v>
      </c>
      <c r="B511" s="4" t="s">
        <v>946</v>
      </c>
      <c r="C511" s="4" t="s">
        <v>947</v>
      </c>
      <c r="D511" s="1">
        <v>41913.570138888892</v>
      </c>
      <c r="E511" s="1">
        <v>41913.594247685185</v>
      </c>
      <c r="F511" s="1">
        <v>41913.594247685185</v>
      </c>
      <c r="G511" s="1">
        <v>41913.594247685185</v>
      </c>
      <c r="H511" s="2">
        <v>41915</v>
      </c>
      <c r="I511" s="2">
        <v>41917</v>
      </c>
      <c r="J511" s="3">
        <v>2</v>
      </c>
      <c r="K511" s="3">
        <v>12</v>
      </c>
      <c r="L511">
        <f>טבלה1[[#This Row],[ds_checkout]]-טבלה1[[#This Row],[ds_checkin]]</f>
        <v>2</v>
      </c>
      <c r="M511">
        <f>IF(ISBLANK(טבלה1[[#This Row],[ts_reply_at]]), "", (טבלה1[[#This Row],[ts_reply_at]] - טבלה1[[#This Row],[ts_contact_at]]) * 24)</f>
        <v>0.5786111110355705</v>
      </c>
      <c r="N511">
        <f>IF(ISBLANK(טבלה1[[#This Row],[ts_reply_at]]), 0, 1)</f>
        <v>1</v>
      </c>
      <c r="O511">
        <f>IF(ISBLANK(טבלה1[[#This Row],[ts_accepted_at]]), 0, 1)</f>
        <v>1</v>
      </c>
      <c r="P511">
        <f>IF(ISBLANK(טבלה1[[#This Row],[ts_booking_at]]), 0, 1)</f>
        <v>1</v>
      </c>
      <c r="Q511">
        <f>IF(ISBLANK(טבלה1[[#This Row],[ds_checkin]]), "", טבלה1[[#This Row],[ds_checkin]] - טבלה1[[#This Row],[ts_contact_at]])</f>
        <v>1.429861111108039</v>
      </c>
      <c r="R511" t="str">
        <f>IF(AND(ISBLANK(טבלה1[[#This Row],[ts_reply_at]]), NOT(ISBLANK(טבלה1[[#This Row],[ts_booking_at]]))), "Error: Booked without Reply", "OK")</f>
        <v>OK</v>
      </c>
      <c r="S511" t="s">
        <v>6029</v>
      </c>
    </row>
    <row r="512" spans="1:19" x14ac:dyDescent="0.25">
      <c r="A512" s="4" t="s">
        <v>945</v>
      </c>
      <c r="B512" s="4" t="s">
        <v>948</v>
      </c>
      <c r="C512" s="4" t="s">
        <v>949</v>
      </c>
      <c r="D512" s="1">
        <v>41913.313888888886</v>
      </c>
      <c r="E512" s="1">
        <v>41913.34611111111</v>
      </c>
      <c r="H512" s="2">
        <v>41915</v>
      </c>
      <c r="I512" s="2">
        <v>41917</v>
      </c>
      <c r="J512" s="3">
        <v>2</v>
      </c>
      <c r="K512" s="3">
        <v>3</v>
      </c>
      <c r="L512">
        <f>טבלה1[[#This Row],[ds_checkout]]-טבלה1[[#This Row],[ds_checkin]]</f>
        <v>2</v>
      </c>
      <c r="M512">
        <f>IF(ISBLANK(טבלה1[[#This Row],[ts_reply_at]]), "", (טבלה1[[#This Row],[ts_reply_at]] - טבלה1[[#This Row],[ts_contact_at]]) * 24)</f>
        <v>0.77333333337446675</v>
      </c>
      <c r="N512">
        <f>IF(ISBLANK(טבלה1[[#This Row],[ts_reply_at]]), 0, 1)</f>
        <v>1</v>
      </c>
      <c r="O512">
        <f>IF(ISBLANK(טבלה1[[#This Row],[ts_accepted_at]]), 0, 1)</f>
        <v>0</v>
      </c>
      <c r="P512">
        <f>IF(ISBLANK(טבלה1[[#This Row],[ts_booking_at]]), 0, 1)</f>
        <v>0</v>
      </c>
      <c r="Q512">
        <f>IF(ISBLANK(טבלה1[[#This Row],[ds_checkin]]), "", טבלה1[[#This Row],[ds_checkin]] - טבלה1[[#This Row],[ts_contact_at]])</f>
        <v>1.6861111111138598</v>
      </c>
      <c r="R512" t="str">
        <f>IF(AND(ISBLANK(טבלה1[[#This Row],[ts_reply_at]]), NOT(ISBLANK(טבלה1[[#This Row],[ts_booking_at]]))), "Error: Booked without Reply", "OK")</f>
        <v>OK</v>
      </c>
      <c r="S512" t="s">
        <v>6029</v>
      </c>
    </row>
    <row r="513" spans="1:19" x14ac:dyDescent="0.25">
      <c r="A513" s="4" t="s">
        <v>945</v>
      </c>
      <c r="B513" s="4" t="s">
        <v>950</v>
      </c>
      <c r="C513" s="4" t="s">
        <v>951</v>
      </c>
      <c r="D513" s="1">
        <v>41913.375694444447</v>
      </c>
      <c r="E513" s="1">
        <v>41913.379641203705</v>
      </c>
      <c r="H513" s="2">
        <v>41915</v>
      </c>
      <c r="I513" s="2">
        <v>41917</v>
      </c>
      <c r="J513" s="3">
        <v>2</v>
      </c>
      <c r="K513" s="3">
        <v>2</v>
      </c>
      <c r="L513">
        <f>טבלה1[[#This Row],[ds_checkout]]-טבלה1[[#This Row],[ds_checkin]]</f>
        <v>2</v>
      </c>
      <c r="M513">
        <f>IF(ISBLANK(טבלה1[[#This Row],[ts_reply_at]]), "", (טבלה1[[#This Row],[ts_reply_at]] - טבלה1[[#This Row],[ts_contact_at]]) * 24)</f>
        <v>9.4722222187556326E-2</v>
      </c>
      <c r="N513">
        <f>IF(ISBLANK(טבלה1[[#This Row],[ts_reply_at]]), 0, 1)</f>
        <v>1</v>
      </c>
      <c r="O513">
        <f>IF(ISBLANK(טבלה1[[#This Row],[ts_accepted_at]]), 0, 1)</f>
        <v>0</v>
      </c>
      <c r="P513">
        <f>IF(ISBLANK(טבלה1[[#This Row],[ts_booking_at]]), 0, 1)</f>
        <v>0</v>
      </c>
      <c r="Q513">
        <f>IF(ISBLANK(טבלה1[[#This Row],[ds_checkin]]), "", טבלה1[[#This Row],[ds_checkin]] - טבלה1[[#This Row],[ts_contact_at]])</f>
        <v>1.6243055555532919</v>
      </c>
      <c r="R513" t="str">
        <f>IF(AND(ISBLANK(טבלה1[[#This Row],[ts_reply_at]]), NOT(ISBLANK(טבלה1[[#This Row],[ts_booking_at]]))), "Error: Booked without Reply", "OK")</f>
        <v>OK</v>
      </c>
      <c r="S513" t="s">
        <v>6029</v>
      </c>
    </row>
    <row r="514" spans="1:19" x14ac:dyDescent="0.25">
      <c r="A514" s="4" t="s">
        <v>945</v>
      </c>
      <c r="B514" s="4" t="s">
        <v>952</v>
      </c>
      <c r="C514" s="4" t="s">
        <v>953</v>
      </c>
      <c r="D514" s="1">
        <v>41913.384722222225</v>
      </c>
      <c r="E514" s="1">
        <v>41913.487569444442</v>
      </c>
      <c r="H514" s="2">
        <v>41915</v>
      </c>
      <c r="I514" s="2">
        <v>41917</v>
      </c>
      <c r="J514" s="3">
        <v>2</v>
      </c>
      <c r="K514" s="3">
        <v>4</v>
      </c>
      <c r="L514">
        <f>טבלה1[[#This Row],[ds_checkout]]-טבלה1[[#This Row],[ds_checkin]]</f>
        <v>2</v>
      </c>
      <c r="M514">
        <f>IF(ISBLANK(טבלה1[[#This Row],[ts_reply_at]]), "", (טבלה1[[#This Row],[ts_reply_at]] - טבלה1[[#This Row],[ts_contact_at]]) * 24)</f>
        <v>2.4683333332068287</v>
      </c>
      <c r="N514">
        <f>IF(ISBLANK(טבלה1[[#This Row],[ts_reply_at]]), 0, 1)</f>
        <v>1</v>
      </c>
      <c r="O514">
        <f>IF(ISBLANK(טבלה1[[#This Row],[ts_accepted_at]]), 0, 1)</f>
        <v>0</v>
      </c>
      <c r="P514">
        <f>IF(ISBLANK(טבלה1[[#This Row],[ts_booking_at]]), 0, 1)</f>
        <v>0</v>
      </c>
      <c r="Q514">
        <f>IF(ISBLANK(טבלה1[[#This Row],[ds_checkin]]), "", טבלה1[[#This Row],[ds_checkin]] - טבלה1[[#This Row],[ts_contact_at]])</f>
        <v>1.6152777777751908</v>
      </c>
      <c r="R514" t="str">
        <f>IF(AND(ISBLANK(טבלה1[[#This Row],[ts_reply_at]]), NOT(ISBLANK(טבלה1[[#This Row],[ts_booking_at]]))), "Error: Booked without Reply", "OK")</f>
        <v>OK</v>
      </c>
      <c r="S514" t="s">
        <v>6029</v>
      </c>
    </row>
    <row r="515" spans="1:19" x14ac:dyDescent="0.25">
      <c r="A515" s="4" t="s">
        <v>945</v>
      </c>
      <c r="B515" s="4" t="s">
        <v>954</v>
      </c>
      <c r="C515" s="4" t="s">
        <v>955</v>
      </c>
      <c r="D515" s="1">
        <v>41913.320833333331</v>
      </c>
      <c r="E515" s="1">
        <v>41913.374479166669</v>
      </c>
      <c r="H515" s="2">
        <v>41915</v>
      </c>
      <c r="I515" s="2">
        <v>41917</v>
      </c>
      <c r="J515" s="3">
        <v>1</v>
      </c>
      <c r="K515" s="3">
        <v>3</v>
      </c>
      <c r="L515">
        <f>טבלה1[[#This Row],[ds_checkout]]-טבלה1[[#This Row],[ds_checkin]]</f>
        <v>2</v>
      </c>
      <c r="M515">
        <f>IF(ISBLANK(טבלה1[[#This Row],[ts_reply_at]]), "", (טבלה1[[#This Row],[ts_reply_at]] - טבלה1[[#This Row],[ts_contact_at]]) * 24)</f>
        <v>1.2875000000931323</v>
      </c>
      <c r="N515">
        <f>IF(ISBLANK(טבלה1[[#This Row],[ts_reply_at]]), 0, 1)</f>
        <v>1</v>
      </c>
      <c r="O515">
        <f>IF(ISBLANK(טבלה1[[#This Row],[ts_accepted_at]]), 0, 1)</f>
        <v>0</v>
      </c>
      <c r="P515">
        <f>IF(ISBLANK(טבלה1[[#This Row],[ts_booking_at]]), 0, 1)</f>
        <v>0</v>
      </c>
      <c r="Q515">
        <f>IF(ISBLANK(טבלה1[[#This Row],[ds_checkin]]), "", טבלה1[[#This Row],[ds_checkin]] - טבלה1[[#This Row],[ts_contact_at]])</f>
        <v>1.6791666666686069</v>
      </c>
      <c r="R515" t="str">
        <f>IF(AND(ISBLANK(טבלה1[[#This Row],[ts_reply_at]]), NOT(ISBLANK(טבלה1[[#This Row],[ts_booking_at]]))), "Error: Booked without Reply", "OK")</f>
        <v>OK</v>
      </c>
      <c r="S515" t="s">
        <v>6029</v>
      </c>
    </row>
    <row r="516" spans="1:19" x14ac:dyDescent="0.25">
      <c r="A516" s="4" t="s">
        <v>945</v>
      </c>
      <c r="B516" s="4" t="s">
        <v>380</v>
      </c>
      <c r="C516" s="4" t="s">
        <v>381</v>
      </c>
      <c r="D516" s="1">
        <v>41912.914583333331</v>
      </c>
      <c r="E516" s="1">
        <v>41913.538576388892</v>
      </c>
      <c r="H516" s="2">
        <v>41915</v>
      </c>
      <c r="I516" s="2">
        <v>41917</v>
      </c>
      <c r="J516" s="3">
        <v>2</v>
      </c>
      <c r="K516" s="3">
        <v>3</v>
      </c>
      <c r="L516">
        <f>טבלה1[[#This Row],[ds_checkout]]-טבלה1[[#This Row],[ds_checkin]]</f>
        <v>2</v>
      </c>
      <c r="M516">
        <f>IF(ISBLANK(טבלה1[[#This Row],[ts_reply_at]]), "", (טבלה1[[#This Row],[ts_reply_at]] - טבלה1[[#This Row],[ts_contact_at]]) * 24)</f>
        <v>14.975833333446644</v>
      </c>
      <c r="N516">
        <f>IF(ISBLANK(טבלה1[[#This Row],[ts_reply_at]]), 0, 1)</f>
        <v>1</v>
      </c>
      <c r="O516">
        <f>IF(ISBLANK(טבלה1[[#This Row],[ts_accepted_at]]), 0, 1)</f>
        <v>0</v>
      </c>
      <c r="P516">
        <f>IF(ISBLANK(טבלה1[[#This Row],[ts_booking_at]]), 0, 1)</f>
        <v>0</v>
      </c>
      <c r="Q516">
        <f>IF(ISBLANK(טבלה1[[#This Row],[ds_checkin]]), "", טבלה1[[#This Row],[ds_checkin]] - טבלה1[[#This Row],[ts_contact_at]])</f>
        <v>2.0854166666686069</v>
      </c>
      <c r="R516" t="str">
        <f>IF(AND(ISBLANK(טבלה1[[#This Row],[ts_reply_at]]), NOT(ISBLANK(טבלה1[[#This Row],[ts_booking_at]]))), "Error: Booked without Reply", "OK")</f>
        <v>OK</v>
      </c>
      <c r="S516" t="s">
        <v>6029</v>
      </c>
    </row>
    <row r="517" spans="1:19" x14ac:dyDescent="0.25">
      <c r="A517" s="4" t="s">
        <v>956</v>
      </c>
      <c r="B517" s="4" t="s">
        <v>957</v>
      </c>
      <c r="C517" s="4" t="s">
        <v>958</v>
      </c>
      <c r="D517" s="1">
        <v>41923.395138888889</v>
      </c>
      <c r="E517" s="1">
        <v>41923.801261574074</v>
      </c>
      <c r="H517" s="2">
        <v>41927</v>
      </c>
      <c r="I517" s="2">
        <v>41929</v>
      </c>
      <c r="J517" s="3">
        <v>1</v>
      </c>
      <c r="K517" s="3">
        <v>6</v>
      </c>
      <c r="L517">
        <f>טבלה1[[#This Row],[ds_checkout]]-טבלה1[[#This Row],[ds_checkin]]</f>
        <v>2</v>
      </c>
      <c r="M517">
        <f>IF(ISBLANK(טבלה1[[#This Row],[ts_reply_at]]), "", (טבלה1[[#This Row],[ts_reply_at]] - טבלה1[[#This Row],[ts_contact_at]]) * 24)</f>
        <v>9.7469444444286637</v>
      </c>
      <c r="N517">
        <f>IF(ISBLANK(טבלה1[[#This Row],[ts_reply_at]]), 0, 1)</f>
        <v>1</v>
      </c>
      <c r="O517">
        <f>IF(ISBLANK(טבלה1[[#This Row],[ts_accepted_at]]), 0, 1)</f>
        <v>0</v>
      </c>
      <c r="P517">
        <f>IF(ISBLANK(טבלה1[[#This Row],[ts_booking_at]]), 0, 1)</f>
        <v>0</v>
      </c>
      <c r="Q517">
        <f>IF(ISBLANK(טבלה1[[#This Row],[ds_checkin]]), "", טבלה1[[#This Row],[ds_checkin]] - טבלה1[[#This Row],[ts_contact_at]])</f>
        <v>3.6048611111109494</v>
      </c>
      <c r="R517" t="str">
        <f>IF(AND(ISBLANK(טבלה1[[#This Row],[ts_reply_at]]), NOT(ISBLANK(טבלה1[[#This Row],[ts_booking_at]]))), "Error: Booked without Reply", "OK")</f>
        <v>OK</v>
      </c>
      <c r="S517" t="s">
        <v>6019</v>
      </c>
    </row>
    <row r="518" spans="1:19" x14ac:dyDescent="0.25">
      <c r="A518" s="4" t="s">
        <v>956</v>
      </c>
      <c r="B518" s="4" t="s">
        <v>959</v>
      </c>
      <c r="C518" s="4" t="s">
        <v>960</v>
      </c>
      <c r="D518" s="1">
        <v>41924.419444444444</v>
      </c>
      <c r="E518" s="1">
        <v>41924.4215625</v>
      </c>
      <c r="F518" s="1">
        <v>41924.4215625</v>
      </c>
      <c r="G518" s="1">
        <v>41924.4215625</v>
      </c>
      <c r="H518" s="2">
        <v>41927</v>
      </c>
      <c r="I518" s="2">
        <v>41929</v>
      </c>
      <c r="J518" s="3">
        <v>1</v>
      </c>
      <c r="K518" s="3">
        <v>11</v>
      </c>
      <c r="L518">
        <f>טבלה1[[#This Row],[ds_checkout]]-טבלה1[[#This Row],[ds_checkin]]</f>
        <v>2</v>
      </c>
      <c r="M518">
        <f>IF(ISBLANK(טבלה1[[#This Row],[ts_reply_at]]), "", (טבלה1[[#This Row],[ts_reply_at]] - טבלה1[[#This Row],[ts_contact_at]]) * 24)</f>
        <v>5.0833333341870457E-2</v>
      </c>
      <c r="N518">
        <f>IF(ISBLANK(טבלה1[[#This Row],[ts_reply_at]]), 0, 1)</f>
        <v>1</v>
      </c>
      <c r="O518">
        <f>IF(ISBLANK(טבלה1[[#This Row],[ts_accepted_at]]), 0, 1)</f>
        <v>1</v>
      </c>
      <c r="P518">
        <f>IF(ISBLANK(טבלה1[[#This Row],[ts_booking_at]]), 0, 1)</f>
        <v>1</v>
      </c>
      <c r="Q518">
        <f>IF(ISBLANK(טבלה1[[#This Row],[ds_checkin]]), "", טבלה1[[#This Row],[ds_checkin]] - טבלה1[[#This Row],[ts_contact_at]])</f>
        <v>2.5805555555562023</v>
      </c>
      <c r="R518" t="str">
        <f>IF(AND(ISBLANK(טבלה1[[#This Row],[ts_reply_at]]), NOT(ISBLANK(טבלה1[[#This Row],[ts_booking_at]]))), "Error: Booked without Reply", "OK")</f>
        <v>OK</v>
      </c>
      <c r="S518" t="s">
        <v>6019</v>
      </c>
    </row>
    <row r="519" spans="1:19" x14ac:dyDescent="0.25">
      <c r="A519" s="4" t="s">
        <v>961</v>
      </c>
      <c r="B519" s="4" t="s">
        <v>33</v>
      </c>
      <c r="C519" s="4" t="s">
        <v>321</v>
      </c>
      <c r="D519" s="1">
        <v>41924.93472222222</v>
      </c>
      <c r="E519" s="1">
        <v>41924.965578703705</v>
      </c>
      <c r="F519" s="1">
        <v>41924.965578703705</v>
      </c>
      <c r="G519" s="1">
        <v>41924.965578703705</v>
      </c>
      <c r="H519" s="2">
        <v>42034</v>
      </c>
      <c r="I519" s="2">
        <v>42036</v>
      </c>
      <c r="J519" s="3">
        <v>4</v>
      </c>
      <c r="K519" s="3">
        <v>4</v>
      </c>
      <c r="L519">
        <f>טבלה1[[#This Row],[ds_checkout]]-טבלה1[[#This Row],[ds_checkin]]</f>
        <v>2</v>
      </c>
      <c r="M519">
        <f>IF(ISBLANK(טבלה1[[#This Row],[ts_reply_at]]), "", (טבלה1[[#This Row],[ts_reply_at]] - טבלה1[[#This Row],[ts_contact_at]]) * 24)</f>
        <v>0.74055555561790243</v>
      </c>
      <c r="N519">
        <f>IF(ISBLANK(טבלה1[[#This Row],[ts_reply_at]]), 0, 1)</f>
        <v>1</v>
      </c>
      <c r="O519">
        <f>IF(ISBLANK(טבלה1[[#This Row],[ts_accepted_at]]), 0, 1)</f>
        <v>1</v>
      </c>
      <c r="P519">
        <f>IF(ISBLANK(טבלה1[[#This Row],[ts_booking_at]]), 0, 1)</f>
        <v>1</v>
      </c>
      <c r="Q519">
        <f>IF(ISBLANK(טבלה1[[#This Row],[ds_checkin]]), "", טבלה1[[#This Row],[ds_checkin]] - טבלה1[[#This Row],[ts_contact_at]])</f>
        <v>109.06527777777956</v>
      </c>
      <c r="R519" t="str">
        <f>IF(AND(ISBLANK(טבלה1[[#This Row],[ts_reply_at]]), NOT(ISBLANK(טבלה1[[#This Row],[ts_booking_at]]))), "Error: Booked without Reply", "OK")</f>
        <v>OK</v>
      </c>
      <c r="S519" t="s">
        <v>6019</v>
      </c>
    </row>
    <row r="520" spans="1:19" x14ac:dyDescent="0.25">
      <c r="A520" s="4" t="s">
        <v>962</v>
      </c>
      <c r="B520" s="4" t="s">
        <v>963</v>
      </c>
      <c r="C520" s="4" t="s">
        <v>964</v>
      </c>
      <c r="D520" s="1">
        <v>41934.366666666669</v>
      </c>
      <c r="E520" s="1">
        <v>41936.772303240738</v>
      </c>
      <c r="F520" s="1">
        <v>41936.772303240738</v>
      </c>
      <c r="H520" s="2">
        <v>41943</v>
      </c>
      <c r="I520" s="2">
        <v>41946</v>
      </c>
      <c r="J520" s="3">
        <v>2</v>
      </c>
      <c r="K520" s="3">
        <v>2</v>
      </c>
      <c r="L520">
        <f>טבלה1[[#This Row],[ds_checkout]]-טבלה1[[#This Row],[ds_checkin]]</f>
        <v>3</v>
      </c>
      <c r="M520">
        <f>IF(ISBLANK(טבלה1[[#This Row],[ts_reply_at]]), "", (טבלה1[[#This Row],[ts_reply_at]] - טבלה1[[#This Row],[ts_contact_at]]) * 24)</f>
        <v>57.735277777654119</v>
      </c>
      <c r="N520">
        <f>IF(ISBLANK(טבלה1[[#This Row],[ts_reply_at]]), 0, 1)</f>
        <v>1</v>
      </c>
      <c r="O520">
        <f>IF(ISBLANK(טבלה1[[#This Row],[ts_accepted_at]]), 0, 1)</f>
        <v>1</v>
      </c>
      <c r="P520">
        <f>IF(ISBLANK(טבלה1[[#This Row],[ts_booking_at]]), 0, 1)</f>
        <v>0</v>
      </c>
      <c r="Q520">
        <f>IF(ISBLANK(טבלה1[[#This Row],[ds_checkin]]), "", טבלה1[[#This Row],[ds_checkin]] - טבלה1[[#This Row],[ts_contact_at]])</f>
        <v>8.6333333333313931</v>
      </c>
      <c r="R520" t="str">
        <f>IF(AND(ISBLANK(טבלה1[[#This Row],[ts_reply_at]]), NOT(ISBLANK(טבלה1[[#This Row],[ts_booking_at]]))), "Error: Booked without Reply", "OK")</f>
        <v>OK</v>
      </c>
      <c r="S520" t="s">
        <v>6045</v>
      </c>
    </row>
    <row r="521" spans="1:19" x14ac:dyDescent="0.25">
      <c r="A521" s="4" t="s">
        <v>962</v>
      </c>
      <c r="B521" s="4" t="s">
        <v>965</v>
      </c>
      <c r="C521" s="4" t="s">
        <v>966</v>
      </c>
      <c r="D521" s="1">
        <v>41934.518055555556</v>
      </c>
      <c r="E521" s="1">
        <v>41934.526388888888</v>
      </c>
      <c r="F521" s="1">
        <v>41934.582430555558</v>
      </c>
      <c r="H521" s="2">
        <v>41943</v>
      </c>
      <c r="I521" s="2">
        <v>41946</v>
      </c>
      <c r="J521" s="3">
        <v>1</v>
      </c>
      <c r="K521" s="3">
        <v>11</v>
      </c>
      <c r="L521">
        <f>טבלה1[[#This Row],[ds_checkout]]-טבלה1[[#This Row],[ds_checkin]]</f>
        <v>3</v>
      </c>
      <c r="M521">
        <f>IF(ISBLANK(טבלה1[[#This Row],[ts_reply_at]]), "", (טבלה1[[#This Row],[ts_reply_at]] - טבלה1[[#This Row],[ts_contact_at]]) * 24)</f>
        <v>0.19999999995343387</v>
      </c>
      <c r="N521">
        <f>IF(ISBLANK(טבלה1[[#This Row],[ts_reply_at]]), 0, 1)</f>
        <v>1</v>
      </c>
      <c r="O521">
        <f>IF(ISBLANK(טבלה1[[#This Row],[ts_accepted_at]]), 0, 1)</f>
        <v>1</v>
      </c>
      <c r="P521">
        <f>IF(ISBLANK(טבלה1[[#This Row],[ts_booking_at]]), 0, 1)</f>
        <v>0</v>
      </c>
      <c r="Q521">
        <f>IF(ISBLANK(טבלה1[[#This Row],[ds_checkin]]), "", טבלה1[[#This Row],[ds_checkin]] - טבלה1[[#This Row],[ts_contact_at]])</f>
        <v>8.4819444444437977</v>
      </c>
      <c r="R521" t="str">
        <f>IF(AND(ISBLANK(טבלה1[[#This Row],[ts_reply_at]]), NOT(ISBLANK(טבלה1[[#This Row],[ts_booking_at]]))), "Error: Booked without Reply", "OK")</f>
        <v>OK</v>
      </c>
      <c r="S521" t="s">
        <v>6045</v>
      </c>
    </row>
    <row r="522" spans="1:19" x14ac:dyDescent="0.25">
      <c r="A522" s="4" t="s">
        <v>962</v>
      </c>
      <c r="B522" s="4" t="s">
        <v>967</v>
      </c>
      <c r="C522" s="4" t="s">
        <v>968</v>
      </c>
      <c r="D522" s="1">
        <v>41926.746527777781</v>
      </c>
      <c r="E522" s="1">
        <v>41926.923854166664</v>
      </c>
      <c r="H522" s="2">
        <v>41943</v>
      </c>
      <c r="I522" s="2">
        <v>41946</v>
      </c>
      <c r="J522" s="3">
        <v>2</v>
      </c>
      <c r="K522" s="3">
        <v>4</v>
      </c>
      <c r="L522">
        <f>טבלה1[[#This Row],[ds_checkout]]-טבלה1[[#This Row],[ds_checkin]]</f>
        <v>3</v>
      </c>
      <c r="M522">
        <f>IF(ISBLANK(טבלה1[[#This Row],[ts_reply_at]]), "", (טבלה1[[#This Row],[ts_reply_at]] - טבלה1[[#This Row],[ts_contact_at]]) * 24)</f>
        <v>4.2558333331835456</v>
      </c>
      <c r="N522">
        <f>IF(ISBLANK(טבלה1[[#This Row],[ts_reply_at]]), 0, 1)</f>
        <v>1</v>
      </c>
      <c r="O522">
        <f>IF(ISBLANK(טבלה1[[#This Row],[ts_accepted_at]]), 0, 1)</f>
        <v>0</v>
      </c>
      <c r="P522">
        <f>IF(ISBLANK(טבלה1[[#This Row],[ts_booking_at]]), 0, 1)</f>
        <v>0</v>
      </c>
      <c r="Q522">
        <f>IF(ISBLANK(טבלה1[[#This Row],[ds_checkin]]), "", טבלה1[[#This Row],[ds_checkin]] - טבלה1[[#This Row],[ts_contact_at]])</f>
        <v>16.253472222218988</v>
      </c>
      <c r="R522" t="str">
        <f>IF(AND(ISBLANK(טבלה1[[#This Row],[ts_reply_at]]), NOT(ISBLANK(טבלה1[[#This Row],[ts_booking_at]]))), "Error: Booked without Reply", "OK")</f>
        <v>OK</v>
      </c>
      <c r="S522" t="s">
        <v>6045</v>
      </c>
    </row>
    <row r="523" spans="1:19" x14ac:dyDescent="0.25">
      <c r="A523" s="4" t="s">
        <v>962</v>
      </c>
      <c r="B523" s="4" t="s">
        <v>807</v>
      </c>
      <c r="C523" s="4" t="s">
        <v>808</v>
      </c>
      <c r="D523" s="1">
        <v>41922.919444444444</v>
      </c>
      <c r="E523" s="1">
        <v>41923.26122685185</v>
      </c>
      <c r="F523" s="1">
        <v>41923.26122685185</v>
      </c>
      <c r="H523" s="2">
        <v>41938</v>
      </c>
      <c r="I523" s="2">
        <v>41945</v>
      </c>
      <c r="J523" s="3">
        <v>1</v>
      </c>
      <c r="K523" s="3">
        <v>9</v>
      </c>
      <c r="L523">
        <f>טבלה1[[#This Row],[ds_checkout]]-טבלה1[[#This Row],[ds_checkin]]</f>
        <v>7</v>
      </c>
      <c r="M523">
        <f>IF(ISBLANK(טבלה1[[#This Row],[ts_reply_at]]), "", (טבלה1[[#This Row],[ts_reply_at]] - טבלה1[[#This Row],[ts_contact_at]]) * 24)</f>
        <v>8.2027777777402662</v>
      </c>
      <c r="N523">
        <f>IF(ISBLANK(טבלה1[[#This Row],[ts_reply_at]]), 0, 1)</f>
        <v>1</v>
      </c>
      <c r="O523">
        <f>IF(ISBLANK(טבלה1[[#This Row],[ts_accepted_at]]), 0, 1)</f>
        <v>1</v>
      </c>
      <c r="P523">
        <f>IF(ISBLANK(טבלה1[[#This Row],[ts_booking_at]]), 0, 1)</f>
        <v>0</v>
      </c>
      <c r="Q523">
        <f>IF(ISBLANK(טבלה1[[#This Row],[ds_checkin]]), "", טבלה1[[#This Row],[ds_checkin]] - טבלה1[[#This Row],[ts_contact_at]])</f>
        <v>15.080555555556202</v>
      </c>
      <c r="R523" t="str">
        <f>IF(AND(ISBLANK(טבלה1[[#This Row],[ts_reply_at]]), NOT(ISBLANK(טבלה1[[#This Row],[ts_booking_at]]))), "Error: Booked without Reply", "OK")</f>
        <v>OK</v>
      </c>
      <c r="S523" t="s">
        <v>6045</v>
      </c>
    </row>
    <row r="524" spans="1:19" x14ac:dyDescent="0.25">
      <c r="A524" s="4" t="s">
        <v>962</v>
      </c>
      <c r="B524" s="4" t="s">
        <v>969</v>
      </c>
      <c r="C524" s="4" t="s">
        <v>970</v>
      </c>
      <c r="D524" s="1">
        <v>41934.35</v>
      </c>
      <c r="E524" s="1">
        <v>41934.422199074077</v>
      </c>
      <c r="F524" s="1">
        <v>41934.477152777778</v>
      </c>
      <c r="G524" s="1">
        <v>41934.487615740742</v>
      </c>
      <c r="H524" s="2">
        <v>41943</v>
      </c>
      <c r="I524" s="2">
        <v>41946</v>
      </c>
      <c r="J524" s="3">
        <v>1</v>
      </c>
      <c r="K524" s="3">
        <v>7</v>
      </c>
      <c r="L524">
        <f>טבלה1[[#This Row],[ds_checkout]]-טבלה1[[#This Row],[ds_checkin]]</f>
        <v>3</v>
      </c>
      <c r="M524">
        <f>IF(ISBLANK(טבלה1[[#This Row],[ts_reply_at]]), "", (טבלה1[[#This Row],[ts_reply_at]] - טבלה1[[#This Row],[ts_contact_at]]) * 24)</f>
        <v>1.7327777778846212</v>
      </c>
      <c r="N524">
        <f>IF(ISBLANK(טבלה1[[#This Row],[ts_reply_at]]), 0, 1)</f>
        <v>1</v>
      </c>
      <c r="O524">
        <f>IF(ISBLANK(טבלה1[[#This Row],[ts_accepted_at]]), 0, 1)</f>
        <v>1</v>
      </c>
      <c r="P524">
        <f>IF(ISBLANK(טבלה1[[#This Row],[ts_booking_at]]), 0, 1)</f>
        <v>1</v>
      </c>
      <c r="Q524">
        <f>IF(ISBLANK(טבלה1[[#This Row],[ds_checkin]]), "", טבלה1[[#This Row],[ds_checkin]] - טבלה1[[#This Row],[ts_contact_at]])</f>
        <v>8.6500000000014552</v>
      </c>
      <c r="R524" t="str">
        <f>IF(AND(ISBLANK(טבלה1[[#This Row],[ts_reply_at]]), NOT(ISBLANK(טבלה1[[#This Row],[ts_booking_at]]))), "Error: Booked without Reply", "OK")</f>
        <v>OK</v>
      </c>
      <c r="S524" t="s">
        <v>6045</v>
      </c>
    </row>
    <row r="525" spans="1:19" x14ac:dyDescent="0.25">
      <c r="A525" s="4" t="s">
        <v>962</v>
      </c>
      <c r="B525" s="4" t="s">
        <v>33</v>
      </c>
      <c r="C525" s="4" t="s">
        <v>971</v>
      </c>
      <c r="D525" s="1">
        <v>41930.863888888889</v>
      </c>
      <c r="E525" s="1">
        <v>41935.716979166667</v>
      </c>
      <c r="H525" s="2">
        <v>41943</v>
      </c>
      <c r="I525" s="2">
        <v>41946</v>
      </c>
      <c r="J525" s="3">
        <v>2</v>
      </c>
      <c r="K525" s="3">
        <v>5</v>
      </c>
      <c r="L525">
        <f>טבלה1[[#This Row],[ds_checkout]]-טבלה1[[#This Row],[ds_checkin]]</f>
        <v>3</v>
      </c>
      <c r="M525">
        <f>IF(ISBLANK(טבלה1[[#This Row],[ts_reply_at]]), "", (טבלה1[[#This Row],[ts_reply_at]] - טבלה1[[#This Row],[ts_contact_at]]) * 24)</f>
        <v>116.47416666668141</v>
      </c>
      <c r="N525">
        <f>IF(ISBLANK(טבלה1[[#This Row],[ts_reply_at]]), 0, 1)</f>
        <v>1</v>
      </c>
      <c r="O525">
        <f>IF(ISBLANK(טבלה1[[#This Row],[ts_accepted_at]]), 0, 1)</f>
        <v>0</v>
      </c>
      <c r="P525">
        <f>IF(ISBLANK(טבלה1[[#This Row],[ts_booking_at]]), 0, 1)</f>
        <v>0</v>
      </c>
      <c r="Q525">
        <f>IF(ISBLANK(טבלה1[[#This Row],[ds_checkin]]), "", טבלה1[[#This Row],[ds_checkin]] - טבלה1[[#This Row],[ts_contact_at]])</f>
        <v>12.136111111110949</v>
      </c>
      <c r="R525" t="str">
        <f>IF(AND(ISBLANK(טבלה1[[#This Row],[ts_reply_at]]), NOT(ISBLANK(טבלה1[[#This Row],[ts_booking_at]]))), "Error: Booked without Reply", "OK")</f>
        <v>OK</v>
      </c>
      <c r="S525" t="s">
        <v>6045</v>
      </c>
    </row>
    <row r="526" spans="1:19" x14ac:dyDescent="0.25">
      <c r="A526" s="4" t="s">
        <v>962</v>
      </c>
      <c r="B526" s="4" t="s">
        <v>33</v>
      </c>
      <c r="C526" s="4" t="s">
        <v>122</v>
      </c>
      <c r="D526" s="1">
        <v>41926.722916666666</v>
      </c>
      <c r="E526" s="1">
        <v>41928.694247685184</v>
      </c>
      <c r="H526" s="2">
        <v>41943</v>
      </c>
      <c r="I526" s="2">
        <v>41946</v>
      </c>
      <c r="J526" s="3">
        <v>1</v>
      </c>
      <c r="K526" s="3">
        <v>3</v>
      </c>
      <c r="L526">
        <f>טבלה1[[#This Row],[ds_checkout]]-טבלה1[[#This Row],[ds_checkin]]</f>
        <v>3</v>
      </c>
      <c r="M526">
        <f>IF(ISBLANK(טבלה1[[#This Row],[ts_reply_at]]), "", (טבלה1[[#This Row],[ts_reply_at]] - טבלה1[[#This Row],[ts_contact_at]]) * 24)</f>
        <v>47.311944444430992</v>
      </c>
      <c r="N526">
        <f>IF(ISBLANK(טבלה1[[#This Row],[ts_reply_at]]), 0, 1)</f>
        <v>1</v>
      </c>
      <c r="O526">
        <f>IF(ISBLANK(טבלה1[[#This Row],[ts_accepted_at]]), 0, 1)</f>
        <v>0</v>
      </c>
      <c r="P526">
        <f>IF(ISBLANK(טבלה1[[#This Row],[ts_booking_at]]), 0, 1)</f>
        <v>0</v>
      </c>
      <c r="Q526">
        <f>IF(ISBLANK(טבלה1[[#This Row],[ds_checkin]]), "", טבלה1[[#This Row],[ds_checkin]] - טבלה1[[#This Row],[ts_contact_at]])</f>
        <v>16.277083333334303</v>
      </c>
      <c r="R526" t="str">
        <f>IF(AND(ISBLANK(טבלה1[[#This Row],[ts_reply_at]]), NOT(ISBLANK(טבלה1[[#This Row],[ts_booking_at]]))), "Error: Booked without Reply", "OK")</f>
        <v>OK</v>
      </c>
      <c r="S526" t="s">
        <v>6045</v>
      </c>
    </row>
    <row r="527" spans="1:19" x14ac:dyDescent="0.25">
      <c r="A527" s="4" t="s">
        <v>972</v>
      </c>
      <c r="B527" s="4" t="s">
        <v>159</v>
      </c>
      <c r="C527" s="4" t="s">
        <v>600</v>
      </c>
      <c r="D527" s="1">
        <v>41924.775694444441</v>
      </c>
      <c r="E527" s="1">
        <v>41924.911828703705</v>
      </c>
      <c r="H527" s="2">
        <v>41944</v>
      </c>
      <c r="I527" s="2">
        <v>41947</v>
      </c>
      <c r="J527" s="3">
        <v>5</v>
      </c>
      <c r="K527" s="3">
        <v>4</v>
      </c>
      <c r="L527">
        <f>טבלה1[[#This Row],[ds_checkout]]-טבלה1[[#This Row],[ds_checkin]]</f>
        <v>3</v>
      </c>
      <c r="M527">
        <f>IF(ISBLANK(טבלה1[[#This Row],[ts_reply_at]]), "", (טבלה1[[#This Row],[ts_reply_at]] - טבלה1[[#This Row],[ts_contact_at]]) * 24)</f>
        <v>3.2672222223482095</v>
      </c>
      <c r="N527">
        <f>IF(ISBLANK(טבלה1[[#This Row],[ts_reply_at]]), 0, 1)</f>
        <v>1</v>
      </c>
      <c r="O527">
        <f>IF(ISBLANK(טבלה1[[#This Row],[ts_accepted_at]]), 0, 1)</f>
        <v>0</v>
      </c>
      <c r="P527">
        <f>IF(ISBLANK(טבלה1[[#This Row],[ts_booking_at]]), 0, 1)</f>
        <v>0</v>
      </c>
      <c r="Q527">
        <f>IF(ISBLANK(טבלה1[[#This Row],[ds_checkin]]), "", טבלה1[[#This Row],[ds_checkin]] - טבלה1[[#This Row],[ts_contact_at]])</f>
        <v>19.224305555559113</v>
      </c>
      <c r="R527" t="str">
        <f>IF(AND(ISBLANK(טבלה1[[#This Row],[ts_reply_at]]), NOT(ISBLANK(טבלה1[[#This Row],[ts_booking_at]]))), "Error: Booked without Reply", "OK")</f>
        <v>OK</v>
      </c>
      <c r="S527" t="s">
        <v>6021</v>
      </c>
    </row>
    <row r="528" spans="1:19" x14ac:dyDescent="0.25">
      <c r="A528" s="4" t="s">
        <v>973</v>
      </c>
      <c r="B528" s="4" t="s">
        <v>974</v>
      </c>
      <c r="C528" s="4" t="s">
        <v>975</v>
      </c>
      <c r="D528" s="1">
        <v>41908.400694444441</v>
      </c>
      <c r="E528" s="1">
        <v>41908.46292824074</v>
      </c>
      <c r="F528" s="1">
        <v>41908.46292824074</v>
      </c>
      <c r="H528" s="2">
        <v>41934</v>
      </c>
      <c r="I528" s="2">
        <v>41938</v>
      </c>
      <c r="J528" s="3">
        <v>3</v>
      </c>
      <c r="K528" s="3">
        <v>3</v>
      </c>
      <c r="L528">
        <f>טבלה1[[#This Row],[ds_checkout]]-טבלה1[[#This Row],[ds_checkin]]</f>
        <v>4</v>
      </c>
      <c r="M528">
        <f>IF(ISBLANK(טבלה1[[#This Row],[ts_reply_at]]), "", (טבלה1[[#This Row],[ts_reply_at]] - טבלה1[[#This Row],[ts_contact_at]]) * 24)</f>
        <v>1.4936111111892387</v>
      </c>
      <c r="N528">
        <f>IF(ISBLANK(טבלה1[[#This Row],[ts_reply_at]]), 0, 1)</f>
        <v>1</v>
      </c>
      <c r="O528">
        <f>IF(ISBLANK(טבלה1[[#This Row],[ts_accepted_at]]), 0, 1)</f>
        <v>1</v>
      </c>
      <c r="P528">
        <f>IF(ISBLANK(טבלה1[[#This Row],[ts_booking_at]]), 0, 1)</f>
        <v>0</v>
      </c>
      <c r="Q528">
        <f>IF(ISBLANK(טבלה1[[#This Row],[ds_checkin]]), "", טבלה1[[#This Row],[ds_checkin]] - טבלה1[[#This Row],[ts_contact_at]])</f>
        <v>25.599305555559113</v>
      </c>
      <c r="R528" t="str">
        <f>IF(AND(ISBLANK(טבלה1[[#This Row],[ts_reply_at]]), NOT(ISBLANK(טבלה1[[#This Row],[ts_booking_at]]))), "Error: Booked without Reply", "OK")</f>
        <v>OK</v>
      </c>
      <c r="S528" t="s">
        <v>6026</v>
      </c>
    </row>
    <row r="529" spans="1:19" x14ac:dyDescent="0.25">
      <c r="A529" s="4" t="s">
        <v>973</v>
      </c>
      <c r="B529" s="4" t="s">
        <v>478</v>
      </c>
      <c r="C529" s="4" t="s">
        <v>479</v>
      </c>
      <c r="D529" s="1">
        <v>41908.449999999997</v>
      </c>
      <c r="E529" s="1">
        <v>41908.530474537038</v>
      </c>
      <c r="F529" s="1">
        <v>41908.530474537038</v>
      </c>
      <c r="H529" s="2">
        <v>41934</v>
      </c>
      <c r="I529" s="2">
        <v>41938</v>
      </c>
      <c r="J529" s="3">
        <v>3</v>
      </c>
      <c r="K529" s="3">
        <v>2</v>
      </c>
      <c r="L529">
        <f>טבלה1[[#This Row],[ds_checkout]]-טבלה1[[#This Row],[ds_checkin]]</f>
        <v>4</v>
      </c>
      <c r="M529">
        <f>IF(ISBLANK(טבלה1[[#This Row],[ts_reply_at]]), "", (טבלה1[[#This Row],[ts_reply_at]] - טבלה1[[#This Row],[ts_contact_at]]) * 24)</f>
        <v>1.9313888889737427</v>
      </c>
      <c r="N529">
        <f>IF(ISBLANK(טבלה1[[#This Row],[ts_reply_at]]), 0, 1)</f>
        <v>1</v>
      </c>
      <c r="O529">
        <f>IF(ISBLANK(טבלה1[[#This Row],[ts_accepted_at]]), 0, 1)</f>
        <v>1</v>
      </c>
      <c r="P529">
        <f>IF(ISBLANK(טבלה1[[#This Row],[ts_booking_at]]), 0, 1)</f>
        <v>0</v>
      </c>
      <c r="Q529">
        <f>IF(ISBLANK(טבלה1[[#This Row],[ds_checkin]]), "", טבלה1[[#This Row],[ds_checkin]] - טבלה1[[#This Row],[ts_contact_at]])</f>
        <v>25.55000000000291</v>
      </c>
      <c r="R529" t="str">
        <f>IF(AND(ISBLANK(טבלה1[[#This Row],[ts_reply_at]]), NOT(ISBLANK(טבלה1[[#This Row],[ts_booking_at]]))), "Error: Booked without Reply", "OK")</f>
        <v>OK</v>
      </c>
      <c r="S529" t="s">
        <v>6026</v>
      </c>
    </row>
    <row r="530" spans="1:19" x14ac:dyDescent="0.25">
      <c r="A530" s="4" t="s">
        <v>973</v>
      </c>
      <c r="B530" s="4" t="s">
        <v>233</v>
      </c>
      <c r="C530" s="4" t="s">
        <v>234</v>
      </c>
      <c r="D530" s="1">
        <v>41908.461805555555</v>
      </c>
      <c r="E530" s="1">
        <v>41910.693923611114</v>
      </c>
      <c r="H530" s="2">
        <v>41934</v>
      </c>
      <c r="I530" s="2">
        <v>41938</v>
      </c>
      <c r="J530" s="3">
        <v>3</v>
      </c>
      <c r="K530" s="3">
        <v>2</v>
      </c>
      <c r="L530">
        <f>טבלה1[[#This Row],[ds_checkout]]-טבלה1[[#This Row],[ds_checkin]]</f>
        <v>4</v>
      </c>
      <c r="M530">
        <f>IF(ISBLANK(טבלה1[[#This Row],[ts_reply_at]]), "", (טבלה1[[#This Row],[ts_reply_at]] - טבלה1[[#This Row],[ts_contact_at]]) * 24)</f>
        <v>53.570833333418705</v>
      </c>
      <c r="N530">
        <f>IF(ISBLANK(טבלה1[[#This Row],[ts_reply_at]]), 0, 1)</f>
        <v>1</v>
      </c>
      <c r="O530">
        <f>IF(ISBLANK(טבלה1[[#This Row],[ts_accepted_at]]), 0, 1)</f>
        <v>0</v>
      </c>
      <c r="P530">
        <f>IF(ISBLANK(טבלה1[[#This Row],[ts_booking_at]]), 0, 1)</f>
        <v>0</v>
      </c>
      <c r="Q530">
        <f>IF(ISBLANK(טבלה1[[#This Row],[ds_checkin]]), "", טבלה1[[#This Row],[ds_checkin]] - טבלה1[[#This Row],[ts_contact_at]])</f>
        <v>25.538194444445253</v>
      </c>
      <c r="R530" t="str">
        <f>IF(AND(ISBLANK(טבלה1[[#This Row],[ts_reply_at]]), NOT(ISBLANK(טבלה1[[#This Row],[ts_booking_at]]))), "Error: Booked without Reply", "OK")</f>
        <v>OK</v>
      </c>
      <c r="S530" t="s">
        <v>6026</v>
      </c>
    </row>
    <row r="531" spans="1:19" x14ac:dyDescent="0.25">
      <c r="A531" s="4" t="s">
        <v>973</v>
      </c>
      <c r="B531" s="4" t="s">
        <v>483</v>
      </c>
      <c r="C531" s="4" t="s">
        <v>484</v>
      </c>
      <c r="D531" s="1">
        <v>41898.647916666669</v>
      </c>
      <c r="E531" s="1">
        <v>41898.676076388889</v>
      </c>
      <c r="H531" s="2">
        <v>41934</v>
      </c>
      <c r="I531" s="2">
        <v>41938</v>
      </c>
      <c r="J531" s="3">
        <v>3</v>
      </c>
      <c r="K531" s="3">
        <v>9</v>
      </c>
      <c r="L531">
        <f>טבלה1[[#This Row],[ds_checkout]]-טבלה1[[#This Row],[ds_checkin]]</f>
        <v>4</v>
      </c>
      <c r="M531">
        <f>IF(ISBLANK(טבלה1[[#This Row],[ts_reply_at]]), "", (טבלה1[[#This Row],[ts_reply_at]] - טבלה1[[#This Row],[ts_contact_at]]) * 24)</f>
        <v>0.6758333332836628</v>
      </c>
      <c r="N531">
        <f>IF(ISBLANK(טבלה1[[#This Row],[ts_reply_at]]), 0, 1)</f>
        <v>1</v>
      </c>
      <c r="O531">
        <f>IF(ISBLANK(טבלה1[[#This Row],[ts_accepted_at]]), 0, 1)</f>
        <v>0</v>
      </c>
      <c r="P531">
        <f>IF(ISBLANK(טבלה1[[#This Row],[ts_booking_at]]), 0, 1)</f>
        <v>0</v>
      </c>
      <c r="Q531">
        <f>IF(ISBLANK(טבלה1[[#This Row],[ds_checkin]]), "", טבלה1[[#This Row],[ds_checkin]] - טבלה1[[#This Row],[ts_contact_at]])</f>
        <v>35.352083333331393</v>
      </c>
      <c r="R531" t="str">
        <f>IF(AND(ISBLANK(טבלה1[[#This Row],[ts_reply_at]]), NOT(ISBLANK(טבלה1[[#This Row],[ts_booking_at]]))), "Error: Booked without Reply", "OK")</f>
        <v>OK</v>
      </c>
      <c r="S531" t="s">
        <v>6026</v>
      </c>
    </row>
    <row r="532" spans="1:19" x14ac:dyDescent="0.25">
      <c r="A532" s="4" t="s">
        <v>973</v>
      </c>
      <c r="B532" s="4" t="s">
        <v>159</v>
      </c>
      <c r="C532" s="4" t="s">
        <v>976</v>
      </c>
      <c r="D532" s="1">
        <v>41898.631944444445</v>
      </c>
      <c r="E532" s="1">
        <v>41924.622430555559</v>
      </c>
      <c r="H532" s="2">
        <v>41934</v>
      </c>
      <c r="I532" s="2">
        <v>41938</v>
      </c>
      <c r="J532" s="3">
        <v>3</v>
      </c>
      <c r="K532" s="3">
        <v>2</v>
      </c>
      <c r="L532">
        <f>טבלה1[[#This Row],[ds_checkout]]-טבלה1[[#This Row],[ds_checkin]]</f>
        <v>4</v>
      </c>
      <c r="M532">
        <f>IF(ISBLANK(טבלה1[[#This Row],[ts_reply_at]]), "", (טבלה1[[#This Row],[ts_reply_at]] - טבלה1[[#This Row],[ts_contact_at]]) * 24)</f>
        <v>623.77166666672565</v>
      </c>
      <c r="N532">
        <f>IF(ISBLANK(טבלה1[[#This Row],[ts_reply_at]]), 0, 1)</f>
        <v>1</v>
      </c>
      <c r="O532">
        <f>IF(ISBLANK(טבלה1[[#This Row],[ts_accepted_at]]), 0, 1)</f>
        <v>0</v>
      </c>
      <c r="P532">
        <f>IF(ISBLANK(טבלה1[[#This Row],[ts_booking_at]]), 0, 1)</f>
        <v>0</v>
      </c>
      <c r="Q532">
        <f>IF(ISBLANK(טבלה1[[#This Row],[ds_checkin]]), "", טבלה1[[#This Row],[ds_checkin]] - טבלה1[[#This Row],[ts_contact_at]])</f>
        <v>35.368055555554747</v>
      </c>
      <c r="R532" t="str">
        <f>IF(AND(ISBLANK(טבלה1[[#This Row],[ts_reply_at]]), NOT(ISBLANK(טבלה1[[#This Row],[ts_booking_at]]))), "Error: Booked without Reply", "OK")</f>
        <v>OK</v>
      </c>
      <c r="S532" t="s">
        <v>6026</v>
      </c>
    </row>
    <row r="533" spans="1:19" x14ac:dyDescent="0.25">
      <c r="A533" s="4" t="s">
        <v>973</v>
      </c>
      <c r="B533" s="4" t="s">
        <v>977</v>
      </c>
      <c r="C533" s="4" t="s">
        <v>978</v>
      </c>
      <c r="D533" s="1">
        <v>41908.43472222222</v>
      </c>
      <c r="E533" s="1">
        <v>41908.471018518518</v>
      </c>
      <c r="F533" s="1">
        <v>41909.604525462964</v>
      </c>
      <c r="H533" s="2">
        <v>41934</v>
      </c>
      <c r="I533" s="2">
        <v>41938</v>
      </c>
      <c r="J533" s="3">
        <v>3</v>
      </c>
      <c r="K533" s="3">
        <v>5</v>
      </c>
      <c r="L533">
        <f>טבלה1[[#This Row],[ds_checkout]]-טבלה1[[#This Row],[ds_checkin]]</f>
        <v>4</v>
      </c>
      <c r="M533">
        <f>IF(ISBLANK(טבלה1[[#This Row],[ts_reply_at]]), "", (טבלה1[[#This Row],[ts_reply_at]] - טבלה1[[#This Row],[ts_contact_at]]) * 24)</f>
        <v>0.87111111113335937</v>
      </c>
      <c r="N533">
        <f>IF(ISBLANK(טבלה1[[#This Row],[ts_reply_at]]), 0, 1)</f>
        <v>1</v>
      </c>
      <c r="O533">
        <f>IF(ISBLANK(טבלה1[[#This Row],[ts_accepted_at]]), 0, 1)</f>
        <v>1</v>
      </c>
      <c r="P533">
        <f>IF(ISBLANK(טבלה1[[#This Row],[ts_booking_at]]), 0, 1)</f>
        <v>0</v>
      </c>
      <c r="Q533">
        <f>IF(ISBLANK(טבלה1[[#This Row],[ds_checkin]]), "", טבלה1[[#This Row],[ds_checkin]] - טבלה1[[#This Row],[ts_contact_at]])</f>
        <v>25.565277777779556</v>
      </c>
      <c r="R533" t="str">
        <f>IF(AND(ISBLANK(טבלה1[[#This Row],[ts_reply_at]]), NOT(ISBLANK(טבלה1[[#This Row],[ts_booking_at]]))), "Error: Booked without Reply", "OK")</f>
        <v>OK</v>
      </c>
      <c r="S533" t="s">
        <v>6026</v>
      </c>
    </row>
    <row r="534" spans="1:19" x14ac:dyDescent="0.25">
      <c r="A534" s="4" t="s">
        <v>973</v>
      </c>
      <c r="B534" s="4" t="s">
        <v>446</v>
      </c>
      <c r="C534" s="4" t="s">
        <v>447</v>
      </c>
      <c r="D534" s="1">
        <v>41898.640972222223</v>
      </c>
      <c r="E534" s="1">
        <v>41898.65892361111</v>
      </c>
      <c r="F534" s="1">
        <v>41898.65892361111</v>
      </c>
      <c r="H534" s="2">
        <v>41934</v>
      </c>
      <c r="I534" s="2">
        <v>41938</v>
      </c>
      <c r="J534" s="3">
        <v>3</v>
      </c>
      <c r="K534" s="3">
        <v>2</v>
      </c>
      <c r="L534">
        <f>טבלה1[[#This Row],[ds_checkout]]-טבלה1[[#This Row],[ds_checkin]]</f>
        <v>4</v>
      </c>
      <c r="M534">
        <f>IF(ISBLANK(טבלה1[[#This Row],[ts_reply_at]]), "", (טבלה1[[#This Row],[ts_reply_at]] - טבלה1[[#This Row],[ts_contact_at]]) * 24)</f>
        <v>0.43083333328831941</v>
      </c>
      <c r="N534">
        <f>IF(ISBLANK(טבלה1[[#This Row],[ts_reply_at]]), 0, 1)</f>
        <v>1</v>
      </c>
      <c r="O534">
        <f>IF(ISBLANK(טבלה1[[#This Row],[ts_accepted_at]]), 0, 1)</f>
        <v>1</v>
      </c>
      <c r="P534">
        <f>IF(ISBLANK(טבלה1[[#This Row],[ts_booking_at]]), 0, 1)</f>
        <v>0</v>
      </c>
      <c r="Q534">
        <f>IF(ISBLANK(טבלה1[[#This Row],[ds_checkin]]), "", טבלה1[[#This Row],[ds_checkin]] - טבלה1[[#This Row],[ts_contact_at]])</f>
        <v>35.359027777776646</v>
      </c>
      <c r="R534" t="str">
        <f>IF(AND(ISBLANK(טבלה1[[#This Row],[ts_reply_at]]), NOT(ISBLANK(טבלה1[[#This Row],[ts_booking_at]]))), "Error: Booked without Reply", "OK")</f>
        <v>OK</v>
      </c>
      <c r="S534" t="s">
        <v>6026</v>
      </c>
    </row>
    <row r="535" spans="1:19" x14ac:dyDescent="0.25">
      <c r="A535" s="4" t="s">
        <v>973</v>
      </c>
      <c r="B535" s="4" t="s">
        <v>472</v>
      </c>
      <c r="C535" s="4" t="s">
        <v>979</v>
      </c>
      <c r="D535" s="1">
        <v>41911.67291666667</v>
      </c>
      <c r="E535" s="1">
        <v>41911.716817129629</v>
      </c>
      <c r="H535" s="2">
        <v>41934</v>
      </c>
      <c r="I535" s="2">
        <v>41938</v>
      </c>
      <c r="J535" s="3">
        <v>3</v>
      </c>
      <c r="K535" s="3">
        <v>2</v>
      </c>
      <c r="L535">
        <f>טבלה1[[#This Row],[ds_checkout]]-טבלה1[[#This Row],[ds_checkin]]</f>
        <v>4</v>
      </c>
      <c r="M535">
        <f>IF(ISBLANK(טבלה1[[#This Row],[ts_reply_at]]), "", (טבלה1[[#This Row],[ts_reply_at]] - טבלה1[[#This Row],[ts_contact_at]]) * 24)</f>
        <v>1.0536111110122874</v>
      </c>
      <c r="N535">
        <f>IF(ISBLANK(טבלה1[[#This Row],[ts_reply_at]]), 0, 1)</f>
        <v>1</v>
      </c>
      <c r="O535">
        <f>IF(ISBLANK(טבלה1[[#This Row],[ts_accepted_at]]), 0, 1)</f>
        <v>0</v>
      </c>
      <c r="P535">
        <f>IF(ISBLANK(טבלה1[[#This Row],[ts_booking_at]]), 0, 1)</f>
        <v>0</v>
      </c>
      <c r="Q535">
        <f>IF(ISBLANK(טבלה1[[#This Row],[ds_checkin]]), "", טבלה1[[#This Row],[ds_checkin]] - טבלה1[[#This Row],[ts_contact_at]])</f>
        <v>22.327083333329938</v>
      </c>
      <c r="R535" t="str">
        <f>IF(AND(ISBLANK(טבלה1[[#This Row],[ts_reply_at]]), NOT(ISBLANK(טבלה1[[#This Row],[ts_booking_at]]))), "Error: Booked without Reply", "OK")</f>
        <v>OK</v>
      </c>
      <c r="S535" t="s">
        <v>6026</v>
      </c>
    </row>
    <row r="536" spans="1:19" x14ac:dyDescent="0.25">
      <c r="A536" s="4" t="s">
        <v>973</v>
      </c>
      <c r="B536" s="4" t="s">
        <v>980</v>
      </c>
      <c r="C536" s="4" t="s">
        <v>981</v>
      </c>
      <c r="D536" s="1">
        <v>41884.894444444442</v>
      </c>
      <c r="E536" s="1">
        <v>41884.922326388885</v>
      </c>
      <c r="F536" s="1">
        <v>41884.922395833331</v>
      </c>
      <c r="H536" s="2">
        <v>41934</v>
      </c>
      <c r="I536" s="2">
        <v>41938</v>
      </c>
      <c r="J536" s="3">
        <v>3</v>
      </c>
      <c r="K536" s="3">
        <v>3</v>
      </c>
      <c r="L536">
        <f>טבלה1[[#This Row],[ds_checkout]]-טבלה1[[#This Row],[ds_checkin]]</f>
        <v>4</v>
      </c>
      <c r="M536">
        <f>IF(ISBLANK(טבלה1[[#This Row],[ts_reply_at]]), "", (טבלה1[[#This Row],[ts_reply_at]] - טבלה1[[#This Row],[ts_contact_at]]) * 24)</f>
        <v>0.66916666663018987</v>
      </c>
      <c r="N536">
        <f>IF(ISBLANK(טבלה1[[#This Row],[ts_reply_at]]), 0, 1)</f>
        <v>1</v>
      </c>
      <c r="O536">
        <f>IF(ISBLANK(טבלה1[[#This Row],[ts_accepted_at]]), 0, 1)</f>
        <v>1</v>
      </c>
      <c r="P536">
        <f>IF(ISBLANK(טבלה1[[#This Row],[ts_booking_at]]), 0, 1)</f>
        <v>0</v>
      </c>
      <c r="Q536">
        <f>IF(ISBLANK(טבלה1[[#This Row],[ds_checkin]]), "", טבלה1[[#This Row],[ds_checkin]] - טבלה1[[#This Row],[ts_contact_at]])</f>
        <v>49.105555555557657</v>
      </c>
      <c r="R536" t="str">
        <f>IF(AND(ISBLANK(טבלה1[[#This Row],[ts_reply_at]]), NOT(ISBLANK(טבלה1[[#This Row],[ts_booking_at]]))), "Error: Booked without Reply", "OK")</f>
        <v>OK</v>
      </c>
      <c r="S536" t="s">
        <v>6026</v>
      </c>
    </row>
    <row r="537" spans="1:19" x14ac:dyDescent="0.25">
      <c r="A537" s="4" t="s">
        <v>982</v>
      </c>
      <c r="B537" s="4" t="s">
        <v>441</v>
      </c>
      <c r="C537" s="4" t="s">
        <v>983</v>
      </c>
      <c r="D537" s="1">
        <v>41915.501388888886</v>
      </c>
      <c r="E537" s="1">
        <v>41915.503761574073</v>
      </c>
      <c r="H537" s="2">
        <v>41937</v>
      </c>
      <c r="I537" s="2">
        <v>41941</v>
      </c>
      <c r="J537" s="3">
        <v>4</v>
      </c>
      <c r="K537" s="3">
        <v>2</v>
      </c>
      <c r="L537">
        <f>טבלה1[[#This Row],[ds_checkout]]-טבלה1[[#This Row],[ds_checkin]]</f>
        <v>4</v>
      </c>
      <c r="M537">
        <f>IF(ISBLANK(טבלה1[[#This Row],[ts_reply_at]]), "", (טבלה1[[#This Row],[ts_reply_at]] - טבלה1[[#This Row],[ts_contact_at]]) * 24)</f>
        <v>5.6944444484543055E-2</v>
      </c>
      <c r="N537">
        <f>IF(ISBLANK(טבלה1[[#This Row],[ts_reply_at]]), 0, 1)</f>
        <v>1</v>
      </c>
      <c r="O537">
        <f>IF(ISBLANK(טבלה1[[#This Row],[ts_accepted_at]]), 0, 1)</f>
        <v>0</v>
      </c>
      <c r="P537">
        <f>IF(ISBLANK(טבלה1[[#This Row],[ts_booking_at]]), 0, 1)</f>
        <v>0</v>
      </c>
      <c r="Q537">
        <f>IF(ISBLANK(טבלה1[[#This Row],[ds_checkin]]), "", טבלה1[[#This Row],[ds_checkin]] - טבלה1[[#This Row],[ts_contact_at]])</f>
        <v>21.49861111111386</v>
      </c>
      <c r="R537" t="str">
        <f>IF(AND(ISBLANK(טבלה1[[#This Row],[ts_reply_at]]), NOT(ISBLANK(טבלה1[[#This Row],[ts_booking_at]]))), "Error: Booked without Reply", "OK")</f>
        <v>OK</v>
      </c>
      <c r="S537" t="s">
        <v>6019</v>
      </c>
    </row>
    <row r="538" spans="1:19" x14ac:dyDescent="0.25">
      <c r="A538" s="4" t="s">
        <v>984</v>
      </c>
      <c r="B538" s="4" t="s">
        <v>558</v>
      </c>
      <c r="C538" s="4" t="s">
        <v>559</v>
      </c>
      <c r="D538" s="1">
        <v>41914.256944444445</v>
      </c>
      <c r="E538" s="1">
        <v>41914.44798611111</v>
      </c>
      <c r="H538" s="2">
        <v>42078</v>
      </c>
      <c r="I538" s="2">
        <v>42081</v>
      </c>
      <c r="J538" s="3">
        <v>2</v>
      </c>
      <c r="K538" s="3">
        <v>5</v>
      </c>
      <c r="L538">
        <f>טבלה1[[#This Row],[ds_checkout]]-טבלה1[[#This Row],[ds_checkin]]</f>
        <v>3</v>
      </c>
      <c r="M538">
        <f>IF(ISBLANK(טבלה1[[#This Row],[ts_reply_at]]), "", (טבלה1[[#This Row],[ts_reply_at]] - טבלה1[[#This Row],[ts_contact_at]]) * 24)</f>
        <v>4.5849999999627471</v>
      </c>
      <c r="N538">
        <f>IF(ISBLANK(טבלה1[[#This Row],[ts_reply_at]]), 0, 1)</f>
        <v>1</v>
      </c>
      <c r="O538">
        <f>IF(ISBLANK(טבלה1[[#This Row],[ts_accepted_at]]), 0, 1)</f>
        <v>0</v>
      </c>
      <c r="P538">
        <f>IF(ISBLANK(טבלה1[[#This Row],[ts_booking_at]]), 0, 1)</f>
        <v>0</v>
      </c>
      <c r="Q538">
        <f>IF(ISBLANK(טבלה1[[#This Row],[ds_checkin]]), "", טבלה1[[#This Row],[ds_checkin]] - טבלה1[[#This Row],[ts_contact_at]])</f>
        <v>163.74305555555475</v>
      </c>
      <c r="R538" t="str">
        <f>IF(AND(ISBLANK(טבלה1[[#This Row],[ts_reply_at]]), NOT(ISBLANK(טבלה1[[#This Row],[ts_booking_at]]))), "Error: Booked without Reply", "OK")</f>
        <v>OK</v>
      </c>
      <c r="S538" t="s">
        <v>6025</v>
      </c>
    </row>
    <row r="539" spans="1:19" x14ac:dyDescent="0.25">
      <c r="A539" s="4" t="s">
        <v>984</v>
      </c>
      <c r="B539" s="4" t="s">
        <v>985</v>
      </c>
      <c r="C539" s="4" t="s">
        <v>986</v>
      </c>
      <c r="D539" s="1">
        <v>41914.269444444442</v>
      </c>
      <c r="E539" s="1">
        <v>41914.425763888888</v>
      </c>
      <c r="H539" s="2">
        <v>42078</v>
      </c>
      <c r="I539" s="2">
        <v>42081</v>
      </c>
      <c r="J539" s="3">
        <v>2</v>
      </c>
      <c r="K539" s="3">
        <v>3</v>
      </c>
      <c r="L539">
        <f>טבלה1[[#This Row],[ds_checkout]]-טבלה1[[#This Row],[ds_checkin]]</f>
        <v>3</v>
      </c>
      <c r="M539">
        <f>IF(ISBLANK(טבלה1[[#This Row],[ts_reply_at]]), "", (טבלה1[[#This Row],[ts_reply_at]] - טבלה1[[#This Row],[ts_contact_at]]) * 24)</f>
        <v>3.751666666707024</v>
      </c>
      <c r="N539">
        <f>IF(ISBLANK(טבלה1[[#This Row],[ts_reply_at]]), 0, 1)</f>
        <v>1</v>
      </c>
      <c r="O539">
        <f>IF(ISBLANK(טבלה1[[#This Row],[ts_accepted_at]]), 0, 1)</f>
        <v>0</v>
      </c>
      <c r="P539">
        <f>IF(ISBLANK(טבלה1[[#This Row],[ts_booking_at]]), 0, 1)</f>
        <v>0</v>
      </c>
      <c r="Q539">
        <f>IF(ISBLANK(טבלה1[[#This Row],[ds_checkin]]), "", טבלה1[[#This Row],[ds_checkin]] - טבלה1[[#This Row],[ts_contact_at]])</f>
        <v>163.73055555555766</v>
      </c>
      <c r="R539" t="str">
        <f>IF(AND(ISBLANK(טבלה1[[#This Row],[ts_reply_at]]), NOT(ISBLANK(טבלה1[[#This Row],[ts_booking_at]]))), "Error: Booked without Reply", "OK")</f>
        <v>OK</v>
      </c>
      <c r="S539" t="s">
        <v>6025</v>
      </c>
    </row>
    <row r="540" spans="1:19" x14ac:dyDescent="0.25">
      <c r="A540" s="4" t="s">
        <v>987</v>
      </c>
      <c r="B540" s="4" t="s">
        <v>988</v>
      </c>
      <c r="C540" s="4" t="s">
        <v>989</v>
      </c>
      <c r="D540" s="1">
        <v>41920.925000000003</v>
      </c>
      <c r="E540" s="1">
        <v>41921.312916666669</v>
      </c>
      <c r="H540" s="2">
        <v>41923</v>
      </c>
      <c r="I540" s="2">
        <v>41925</v>
      </c>
      <c r="J540" s="3">
        <v>2</v>
      </c>
      <c r="K540" s="3">
        <v>3</v>
      </c>
      <c r="L540">
        <f>טבלה1[[#This Row],[ds_checkout]]-טבלה1[[#This Row],[ds_checkin]]</f>
        <v>2</v>
      </c>
      <c r="M540">
        <f>IF(ISBLANK(טבלה1[[#This Row],[ts_reply_at]]), "", (טבלה1[[#This Row],[ts_reply_at]] - טבלה1[[#This Row],[ts_contact_at]]) * 24)</f>
        <v>9.3099999999976717</v>
      </c>
      <c r="N540">
        <f>IF(ISBLANK(טבלה1[[#This Row],[ts_reply_at]]), 0, 1)</f>
        <v>1</v>
      </c>
      <c r="O540">
        <f>IF(ISBLANK(טבלה1[[#This Row],[ts_accepted_at]]), 0, 1)</f>
        <v>0</v>
      </c>
      <c r="P540">
        <f>IF(ISBLANK(טבלה1[[#This Row],[ts_booking_at]]), 0, 1)</f>
        <v>0</v>
      </c>
      <c r="Q540">
        <f>IF(ISBLANK(טבלה1[[#This Row],[ds_checkin]]), "", טבלה1[[#This Row],[ds_checkin]] - טבלה1[[#This Row],[ts_contact_at]])</f>
        <v>2.0749999999970896</v>
      </c>
      <c r="R540" t="str">
        <f>IF(AND(ISBLANK(טבלה1[[#This Row],[ts_reply_at]]), NOT(ISBLANK(טבלה1[[#This Row],[ts_booking_at]]))), "Error: Booked without Reply", "OK")</f>
        <v>OK</v>
      </c>
      <c r="S540" t="s">
        <v>6016</v>
      </c>
    </row>
    <row r="541" spans="1:19" x14ac:dyDescent="0.25">
      <c r="A541" s="4" t="s">
        <v>987</v>
      </c>
      <c r="B541" s="4" t="s">
        <v>990</v>
      </c>
      <c r="C541" s="4" t="s">
        <v>991</v>
      </c>
      <c r="D541" s="1">
        <v>41920.926388888889</v>
      </c>
      <c r="H541" s="2">
        <v>41923</v>
      </c>
      <c r="I541" s="2">
        <v>41925</v>
      </c>
      <c r="J541" s="3">
        <v>2</v>
      </c>
      <c r="K541" s="3">
        <v>1</v>
      </c>
      <c r="L541">
        <f>טבלה1[[#This Row],[ds_checkout]]-טבלה1[[#This Row],[ds_checkin]]</f>
        <v>2</v>
      </c>
      <c r="M541" t="str">
        <f>IF(ISBLANK(טבלה1[[#This Row],[ts_reply_at]]), "", (טבלה1[[#This Row],[ts_reply_at]] - טבלה1[[#This Row],[ts_contact_at]]) * 24)</f>
        <v/>
      </c>
      <c r="N541">
        <f>IF(ISBLANK(טבלה1[[#This Row],[ts_reply_at]]), 0, 1)</f>
        <v>0</v>
      </c>
      <c r="O541">
        <f>IF(ISBLANK(טבלה1[[#This Row],[ts_accepted_at]]), 0, 1)</f>
        <v>0</v>
      </c>
      <c r="P541">
        <f>IF(ISBLANK(טבלה1[[#This Row],[ts_booking_at]]), 0, 1)</f>
        <v>0</v>
      </c>
      <c r="Q541">
        <f>IF(ISBLANK(טבלה1[[#This Row],[ds_checkin]]), "", טבלה1[[#This Row],[ds_checkin]] - טבלה1[[#This Row],[ts_contact_at]])</f>
        <v>2.0736111111109494</v>
      </c>
      <c r="R541" t="str">
        <f>IF(AND(ISBLANK(טבלה1[[#This Row],[ts_reply_at]]), NOT(ISBLANK(טבלה1[[#This Row],[ts_booking_at]]))), "Error: Booked without Reply", "OK")</f>
        <v>OK</v>
      </c>
      <c r="S541" t="s">
        <v>6016</v>
      </c>
    </row>
    <row r="542" spans="1:19" x14ac:dyDescent="0.25">
      <c r="A542" s="4" t="s">
        <v>987</v>
      </c>
      <c r="B542" s="4" t="s">
        <v>209</v>
      </c>
      <c r="C542" s="4" t="s">
        <v>210</v>
      </c>
      <c r="D542" s="1">
        <v>41920.927777777775</v>
      </c>
      <c r="E542" s="1">
        <v>41921.412824074076</v>
      </c>
      <c r="H542" s="2">
        <v>41923</v>
      </c>
      <c r="I542" s="2">
        <v>41925</v>
      </c>
      <c r="J542" s="3">
        <v>2</v>
      </c>
      <c r="K542" s="3">
        <v>2</v>
      </c>
      <c r="L542">
        <f>טבלה1[[#This Row],[ds_checkout]]-טבלה1[[#This Row],[ds_checkin]]</f>
        <v>2</v>
      </c>
      <c r="M542">
        <f>IF(ISBLANK(טבלה1[[#This Row],[ts_reply_at]]), "", (טבלה1[[#This Row],[ts_reply_at]] - טבלה1[[#This Row],[ts_contact_at]]) * 24)</f>
        <v>11.641111111210193</v>
      </c>
      <c r="N542">
        <f>IF(ISBLANK(טבלה1[[#This Row],[ts_reply_at]]), 0, 1)</f>
        <v>1</v>
      </c>
      <c r="O542">
        <f>IF(ISBLANK(טבלה1[[#This Row],[ts_accepted_at]]), 0, 1)</f>
        <v>0</v>
      </c>
      <c r="P542">
        <f>IF(ISBLANK(טבלה1[[#This Row],[ts_booking_at]]), 0, 1)</f>
        <v>0</v>
      </c>
      <c r="Q542">
        <f>IF(ISBLANK(טבלה1[[#This Row],[ds_checkin]]), "", טבלה1[[#This Row],[ds_checkin]] - טבלה1[[#This Row],[ts_contact_at]])</f>
        <v>2.0722222222248092</v>
      </c>
      <c r="R542" t="str">
        <f>IF(AND(ISBLANK(טבלה1[[#This Row],[ts_reply_at]]), NOT(ISBLANK(טבלה1[[#This Row],[ts_booking_at]]))), "Error: Booked without Reply", "OK")</f>
        <v>OK</v>
      </c>
      <c r="S542" t="s">
        <v>6016</v>
      </c>
    </row>
    <row r="543" spans="1:19" x14ac:dyDescent="0.25">
      <c r="A543" s="4" t="s">
        <v>987</v>
      </c>
      <c r="B543" s="4" t="s">
        <v>992</v>
      </c>
      <c r="C543" s="4" t="s">
        <v>993</v>
      </c>
      <c r="D543" s="1">
        <v>41920.931250000001</v>
      </c>
      <c r="E543" s="1">
        <v>41921.319178240738</v>
      </c>
      <c r="F543" s="1">
        <v>41921.319178240738</v>
      </c>
      <c r="H543" s="2">
        <v>41923</v>
      </c>
      <c r="I543" s="2">
        <v>41925</v>
      </c>
      <c r="J543" s="3">
        <v>2</v>
      </c>
      <c r="K543" s="3">
        <v>4</v>
      </c>
      <c r="L543">
        <f>טבלה1[[#This Row],[ds_checkout]]-טבלה1[[#This Row],[ds_checkin]]</f>
        <v>2</v>
      </c>
      <c r="M543">
        <f>IF(ISBLANK(טבלה1[[#This Row],[ts_reply_at]]), "", (טבלה1[[#This Row],[ts_reply_at]] - טבלה1[[#This Row],[ts_contact_at]]) * 24)</f>
        <v>9.3102777776657604</v>
      </c>
      <c r="N543">
        <f>IF(ISBLANK(טבלה1[[#This Row],[ts_reply_at]]), 0, 1)</f>
        <v>1</v>
      </c>
      <c r="O543">
        <f>IF(ISBLANK(טבלה1[[#This Row],[ts_accepted_at]]), 0, 1)</f>
        <v>1</v>
      </c>
      <c r="P543">
        <f>IF(ISBLANK(טבלה1[[#This Row],[ts_booking_at]]), 0, 1)</f>
        <v>0</v>
      </c>
      <c r="Q543">
        <f>IF(ISBLANK(טבלה1[[#This Row],[ds_checkin]]), "", טבלה1[[#This Row],[ds_checkin]] - טבלה1[[#This Row],[ts_contact_at]])</f>
        <v>2.0687499999985448</v>
      </c>
      <c r="R543" t="str">
        <f>IF(AND(ISBLANK(טבלה1[[#This Row],[ts_reply_at]]), NOT(ISBLANK(טבלה1[[#This Row],[ts_booking_at]]))), "Error: Booked without Reply", "OK")</f>
        <v>OK</v>
      </c>
      <c r="S543" t="s">
        <v>6016</v>
      </c>
    </row>
    <row r="544" spans="1:19" x14ac:dyDescent="0.25">
      <c r="A544" s="4" t="s">
        <v>987</v>
      </c>
      <c r="B544" s="4" t="s">
        <v>950</v>
      </c>
      <c r="C544" s="4" t="s">
        <v>994</v>
      </c>
      <c r="D544" s="1">
        <v>41920.929861111108</v>
      </c>
      <c r="E544" s="1">
        <v>41920.933333333334</v>
      </c>
      <c r="H544" s="2">
        <v>41923</v>
      </c>
      <c r="I544" s="2">
        <v>41925</v>
      </c>
      <c r="J544" s="3">
        <v>2</v>
      </c>
      <c r="K544" s="3">
        <v>2</v>
      </c>
      <c r="L544">
        <f>טבלה1[[#This Row],[ds_checkout]]-טבלה1[[#This Row],[ds_checkin]]</f>
        <v>2</v>
      </c>
      <c r="M544">
        <f>IF(ISBLANK(טבלה1[[#This Row],[ts_reply_at]]), "", (טבלה1[[#This Row],[ts_reply_at]] - טבלה1[[#This Row],[ts_contact_at]]) * 24)</f>
        <v>8.3333333430346102E-2</v>
      </c>
      <c r="N544">
        <f>IF(ISBLANK(טבלה1[[#This Row],[ts_reply_at]]), 0, 1)</f>
        <v>1</v>
      </c>
      <c r="O544">
        <f>IF(ISBLANK(טבלה1[[#This Row],[ts_accepted_at]]), 0, 1)</f>
        <v>0</v>
      </c>
      <c r="P544">
        <f>IF(ISBLANK(טבלה1[[#This Row],[ts_booking_at]]), 0, 1)</f>
        <v>0</v>
      </c>
      <c r="Q544">
        <f>IF(ISBLANK(טבלה1[[#This Row],[ds_checkin]]), "", טבלה1[[#This Row],[ds_checkin]] - טבלה1[[#This Row],[ts_contact_at]])</f>
        <v>2.070138888891961</v>
      </c>
      <c r="R544" t="str">
        <f>IF(AND(ISBLANK(טבלה1[[#This Row],[ts_reply_at]]), NOT(ISBLANK(טבלה1[[#This Row],[ts_booking_at]]))), "Error: Booked without Reply", "OK")</f>
        <v>OK</v>
      </c>
      <c r="S544" t="s">
        <v>6016</v>
      </c>
    </row>
    <row r="545" spans="1:19" x14ac:dyDescent="0.25">
      <c r="A545" s="4" t="s">
        <v>987</v>
      </c>
      <c r="B545" s="4" t="s">
        <v>995</v>
      </c>
      <c r="C545" s="4" t="s">
        <v>996</v>
      </c>
      <c r="D545" s="1">
        <v>41920.773611111108</v>
      </c>
      <c r="E545" s="1">
        <v>41920.788993055554</v>
      </c>
      <c r="H545" s="2">
        <v>41923</v>
      </c>
      <c r="I545" s="2">
        <v>41925</v>
      </c>
      <c r="J545" s="3">
        <v>2</v>
      </c>
      <c r="K545" s="3">
        <v>3</v>
      </c>
      <c r="L545">
        <f>טבלה1[[#This Row],[ds_checkout]]-טבלה1[[#This Row],[ds_checkin]]</f>
        <v>2</v>
      </c>
      <c r="M545">
        <f>IF(ISBLANK(טבלה1[[#This Row],[ts_reply_at]]), "", (טבלה1[[#This Row],[ts_reply_at]] - טבלה1[[#This Row],[ts_contact_at]]) * 24)</f>
        <v>0.36916666670003906</v>
      </c>
      <c r="N545">
        <f>IF(ISBLANK(טבלה1[[#This Row],[ts_reply_at]]), 0, 1)</f>
        <v>1</v>
      </c>
      <c r="O545">
        <f>IF(ISBLANK(טבלה1[[#This Row],[ts_accepted_at]]), 0, 1)</f>
        <v>0</v>
      </c>
      <c r="P545">
        <f>IF(ISBLANK(טבלה1[[#This Row],[ts_booking_at]]), 0, 1)</f>
        <v>0</v>
      </c>
      <c r="Q545">
        <f>IF(ISBLANK(טבלה1[[#This Row],[ds_checkin]]), "", טבלה1[[#This Row],[ds_checkin]] - טבלה1[[#This Row],[ts_contact_at]])</f>
        <v>2.226388888891961</v>
      </c>
      <c r="R545" t="str">
        <f>IF(AND(ISBLANK(טבלה1[[#This Row],[ts_reply_at]]), NOT(ISBLANK(טבלה1[[#This Row],[ts_booking_at]]))), "Error: Booked without Reply", "OK")</f>
        <v>OK</v>
      </c>
      <c r="S545" t="s">
        <v>6016</v>
      </c>
    </row>
    <row r="546" spans="1:19" x14ac:dyDescent="0.25">
      <c r="A546" s="4" t="s">
        <v>997</v>
      </c>
      <c r="B546" s="4" t="s">
        <v>998</v>
      </c>
      <c r="C546" s="4" t="s">
        <v>999</v>
      </c>
      <c r="D546" s="1">
        <v>41923.839583333334</v>
      </c>
      <c r="E546" s="1">
        <v>41923.839675925927</v>
      </c>
      <c r="F546" s="1">
        <v>41923.839675925927</v>
      </c>
      <c r="G546" s="1">
        <v>41923.839675925927</v>
      </c>
      <c r="H546" s="2">
        <v>41928</v>
      </c>
      <c r="I546" s="2">
        <v>41931</v>
      </c>
      <c r="J546" s="3">
        <v>1</v>
      </c>
      <c r="K546" s="3">
        <v>8</v>
      </c>
      <c r="L546">
        <f>טבלה1[[#This Row],[ds_checkout]]-טבלה1[[#This Row],[ds_checkin]]</f>
        <v>3</v>
      </c>
      <c r="M546">
        <f>IF(ISBLANK(טבלה1[[#This Row],[ts_reply_at]]), "", (טבלה1[[#This Row],[ts_reply_at]] - טבלה1[[#This Row],[ts_contact_at]]) * 24)</f>
        <v>2.2222222178243101E-3</v>
      </c>
      <c r="N546">
        <f>IF(ISBLANK(טבלה1[[#This Row],[ts_reply_at]]), 0, 1)</f>
        <v>1</v>
      </c>
      <c r="O546">
        <f>IF(ISBLANK(טבלה1[[#This Row],[ts_accepted_at]]), 0, 1)</f>
        <v>1</v>
      </c>
      <c r="P546">
        <f>IF(ISBLANK(טבלה1[[#This Row],[ts_booking_at]]), 0, 1)</f>
        <v>1</v>
      </c>
      <c r="Q546">
        <f>IF(ISBLANK(טבלה1[[#This Row],[ds_checkin]]), "", טבלה1[[#This Row],[ds_checkin]] - טבלה1[[#This Row],[ts_contact_at]])</f>
        <v>4.1604166666656965</v>
      </c>
      <c r="R546" t="str">
        <f>IF(AND(ISBLANK(טבלה1[[#This Row],[ts_reply_at]]), NOT(ISBLANK(טבלה1[[#This Row],[ts_booking_at]]))), "Error: Booked without Reply", "OK")</f>
        <v>OK</v>
      </c>
      <c r="S546" t="s">
        <v>6019</v>
      </c>
    </row>
    <row r="547" spans="1:19" x14ac:dyDescent="0.25">
      <c r="A547" s="4" t="s">
        <v>1000</v>
      </c>
      <c r="B547" s="4" t="s">
        <v>1001</v>
      </c>
      <c r="C547" s="4" t="s">
        <v>1002</v>
      </c>
      <c r="D547" s="1">
        <v>41947.579861111109</v>
      </c>
      <c r="E547" s="1">
        <v>41947.58425925926</v>
      </c>
      <c r="F547" s="1">
        <v>41947.58425925926</v>
      </c>
      <c r="H547" s="2">
        <v>42008</v>
      </c>
      <c r="I547" s="2">
        <v>42050</v>
      </c>
      <c r="J547" s="3">
        <v>3</v>
      </c>
      <c r="K547" s="3">
        <v>5</v>
      </c>
      <c r="L547">
        <f>טבלה1[[#This Row],[ds_checkout]]-טבלה1[[#This Row],[ds_checkin]]</f>
        <v>42</v>
      </c>
      <c r="M547">
        <f>IF(ISBLANK(טבלה1[[#This Row],[ts_reply_at]]), "", (טבלה1[[#This Row],[ts_reply_at]] - טבלה1[[#This Row],[ts_contact_at]]) * 24)</f>
        <v>0.1055555556085892</v>
      </c>
      <c r="N547">
        <f>IF(ISBLANK(טבלה1[[#This Row],[ts_reply_at]]), 0, 1)</f>
        <v>1</v>
      </c>
      <c r="O547">
        <f>IF(ISBLANK(טבלה1[[#This Row],[ts_accepted_at]]), 0, 1)</f>
        <v>1</v>
      </c>
      <c r="P547">
        <f>IF(ISBLANK(טבלה1[[#This Row],[ts_booking_at]]), 0, 1)</f>
        <v>0</v>
      </c>
      <c r="Q547">
        <f>IF(ISBLANK(טבלה1[[#This Row],[ds_checkin]]), "", טבלה1[[#This Row],[ds_checkin]] - טבלה1[[#This Row],[ts_contact_at]])</f>
        <v>60.420138888890506</v>
      </c>
      <c r="R547" t="str">
        <f>IF(AND(ISBLANK(טבלה1[[#This Row],[ts_reply_at]]), NOT(ISBLANK(טבלה1[[#This Row],[ts_booking_at]]))), "Error: Booked without Reply", "OK")</f>
        <v>OK</v>
      </c>
      <c r="S547" t="s">
        <v>6026</v>
      </c>
    </row>
    <row r="548" spans="1:19" x14ac:dyDescent="0.25">
      <c r="A548" s="4" t="s">
        <v>1003</v>
      </c>
      <c r="B548" s="4" t="s">
        <v>1004</v>
      </c>
      <c r="C548" s="4" t="s">
        <v>1005</v>
      </c>
      <c r="D548" s="1">
        <v>41922.275000000001</v>
      </c>
      <c r="E548" s="1">
        <v>41922.280578703707</v>
      </c>
      <c r="H548" s="2">
        <v>41923</v>
      </c>
      <c r="I548" s="2">
        <v>41924</v>
      </c>
      <c r="J548" s="3">
        <v>2</v>
      </c>
      <c r="K548" s="3">
        <v>4</v>
      </c>
      <c r="L548">
        <f>טבלה1[[#This Row],[ds_checkout]]-טבלה1[[#This Row],[ds_checkin]]</f>
        <v>1</v>
      </c>
      <c r="M548">
        <f>IF(ISBLANK(טבלה1[[#This Row],[ts_reply_at]]), "", (טבלה1[[#This Row],[ts_reply_at]] - טבלה1[[#This Row],[ts_contact_at]]) * 24)</f>
        <v>0.1338888889295049</v>
      </c>
      <c r="N548">
        <f>IF(ISBLANK(טבלה1[[#This Row],[ts_reply_at]]), 0, 1)</f>
        <v>1</v>
      </c>
      <c r="O548">
        <f>IF(ISBLANK(טבלה1[[#This Row],[ts_accepted_at]]), 0, 1)</f>
        <v>0</v>
      </c>
      <c r="P548">
        <f>IF(ISBLANK(טבלה1[[#This Row],[ts_booking_at]]), 0, 1)</f>
        <v>0</v>
      </c>
      <c r="Q548">
        <f>IF(ISBLANK(טבלה1[[#This Row],[ds_checkin]]), "", טבלה1[[#This Row],[ds_checkin]] - טבלה1[[#This Row],[ts_contact_at]])</f>
        <v>0.72499999999854481</v>
      </c>
      <c r="R548" t="str">
        <f>IF(AND(ISBLANK(טבלה1[[#This Row],[ts_reply_at]]), NOT(ISBLANK(טבלה1[[#This Row],[ts_booking_at]]))), "Error: Booked without Reply", "OK")</f>
        <v>OK</v>
      </c>
      <c r="S548" t="s">
        <v>6023</v>
      </c>
    </row>
    <row r="549" spans="1:19" x14ac:dyDescent="0.25">
      <c r="A549" s="4" t="s">
        <v>1003</v>
      </c>
      <c r="B549" s="4" t="s">
        <v>334</v>
      </c>
      <c r="C549" s="4" t="s">
        <v>1006</v>
      </c>
      <c r="D549" s="1">
        <v>41922.595833333333</v>
      </c>
      <c r="E549" s="1">
        <v>41922.598217592589</v>
      </c>
      <c r="H549" s="2">
        <v>41923</v>
      </c>
      <c r="I549" s="2">
        <v>41924</v>
      </c>
      <c r="J549" s="3">
        <v>2</v>
      </c>
      <c r="K549" s="3">
        <v>4</v>
      </c>
      <c r="L549">
        <f>טבלה1[[#This Row],[ds_checkout]]-טבלה1[[#This Row],[ds_checkin]]</f>
        <v>1</v>
      </c>
      <c r="M549">
        <f>IF(ISBLANK(טבלה1[[#This Row],[ts_reply_at]]), "", (טבלה1[[#This Row],[ts_reply_at]] - טבלה1[[#This Row],[ts_contact_at]]) * 24)</f>
        <v>5.722222215263173E-2</v>
      </c>
      <c r="N549">
        <f>IF(ISBLANK(טבלה1[[#This Row],[ts_reply_at]]), 0, 1)</f>
        <v>1</v>
      </c>
      <c r="O549">
        <f>IF(ISBLANK(טבלה1[[#This Row],[ts_accepted_at]]), 0, 1)</f>
        <v>0</v>
      </c>
      <c r="P549">
        <f>IF(ISBLANK(טבלה1[[#This Row],[ts_booking_at]]), 0, 1)</f>
        <v>0</v>
      </c>
      <c r="Q549">
        <f>IF(ISBLANK(טבלה1[[#This Row],[ds_checkin]]), "", טבלה1[[#This Row],[ds_checkin]] - טבלה1[[#This Row],[ts_contact_at]])</f>
        <v>0.40416666666715173</v>
      </c>
      <c r="R549" t="str">
        <f>IF(AND(ISBLANK(טבלה1[[#This Row],[ts_reply_at]]), NOT(ISBLANK(טבלה1[[#This Row],[ts_booking_at]]))), "Error: Booked without Reply", "OK")</f>
        <v>OK</v>
      </c>
      <c r="S549" t="s">
        <v>6023</v>
      </c>
    </row>
    <row r="550" spans="1:19" x14ac:dyDescent="0.25">
      <c r="A550" s="4" t="s">
        <v>1003</v>
      </c>
      <c r="B550" s="4" t="s">
        <v>395</v>
      </c>
      <c r="C550" s="4" t="s">
        <v>1007</v>
      </c>
      <c r="D550" s="1">
        <v>41921.841666666667</v>
      </c>
      <c r="E550" s="1">
        <v>41921.841840277775</v>
      </c>
      <c r="F550" s="1">
        <v>41921.841840277775</v>
      </c>
      <c r="G550" s="1">
        <v>41921.841840277775</v>
      </c>
      <c r="H550" s="2">
        <v>41922</v>
      </c>
      <c r="I550" s="2">
        <v>41923</v>
      </c>
      <c r="J550" s="3">
        <v>1</v>
      </c>
      <c r="K550" s="3">
        <v>17</v>
      </c>
      <c r="L550">
        <f>טבלה1[[#This Row],[ds_checkout]]-טבלה1[[#This Row],[ds_checkin]]</f>
        <v>1</v>
      </c>
      <c r="M550">
        <f>IF(ISBLANK(טבלה1[[#This Row],[ts_reply_at]]), "", (טבלה1[[#This Row],[ts_reply_at]] - טבלה1[[#This Row],[ts_contact_at]]) * 24)</f>
        <v>4.1666665929369628E-3</v>
      </c>
      <c r="N550">
        <f>IF(ISBLANK(טבלה1[[#This Row],[ts_reply_at]]), 0, 1)</f>
        <v>1</v>
      </c>
      <c r="O550">
        <f>IF(ISBLANK(טבלה1[[#This Row],[ts_accepted_at]]), 0, 1)</f>
        <v>1</v>
      </c>
      <c r="P550">
        <f>IF(ISBLANK(טבלה1[[#This Row],[ts_booking_at]]), 0, 1)</f>
        <v>1</v>
      </c>
      <c r="Q550">
        <f>IF(ISBLANK(טבלה1[[#This Row],[ds_checkin]]), "", טבלה1[[#This Row],[ds_checkin]] - טבלה1[[#This Row],[ts_contact_at]])</f>
        <v>0.15833333333284827</v>
      </c>
      <c r="R550" t="str">
        <f>IF(AND(ISBLANK(טבלה1[[#This Row],[ts_reply_at]]), NOT(ISBLANK(טבלה1[[#This Row],[ts_booking_at]]))), "Error: Booked without Reply", "OK")</f>
        <v>OK</v>
      </c>
      <c r="S550" t="s">
        <v>6023</v>
      </c>
    </row>
    <row r="551" spans="1:19" x14ac:dyDescent="0.25">
      <c r="A551" s="4" t="s">
        <v>1003</v>
      </c>
      <c r="B551" s="4" t="s">
        <v>1008</v>
      </c>
      <c r="C551" s="4" t="s">
        <v>1009</v>
      </c>
      <c r="D551" s="1">
        <v>41922.645833333336</v>
      </c>
      <c r="H551" s="2">
        <v>41923</v>
      </c>
      <c r="I551" s="2">
        <v>41924</v>
      </c>
      <c r="J551" s="3">
        <v>2</v>
      </c>
      <c r="K551" s="3">
        <v>2</v>
      </c>
      <c r="L551">
        <f>טבלה1[[#This Row],[ds_checkout]]-טבלה1[[#This Row],[ds_checkin]]</f>
        <v>1</v>
      </c>
      <c r="M551" t="str">
        <f>IF(ISBLANK(טבלה1[[#This Row],[ts_reply_at]]), "", (טבלה1[[#This Row],[ts_reply_at]] - טבלה1[[#This Row],[ts_contact_at]]) * 24)</f>
        <v/>
      </c>
      <c r="N551">
        <f>IF(ISBLANK(טבלה1[[#This Row],[ts_reply_at]]), 0, 1)</f>
        <v>0</v>
      </c>
      <c r="O551">
        <f>IF(ISBLANK(טבלה1[[#This Row],[ts_accepted_at]]), 0, 1)</f>
        <v>0</v>
      </c>
      <c r="P551">
        <f>IF(ISBLANK(טבלה1[[#This Row],[ts_booking_at]]), 0, 1)</f>
        <v>0</v>
      </c>
      <c r="Q551">
        <f>IF(ISBLANK(טבלה1[[#This Row],[ds_checkin]]), "", טבלה1[[#This Row],[ds_checkin]] - טבלה1[[#This Row],[ts_contact_at]])</f>
        <v>0.35416666666424135</v>
      </c>
      <c r="R551" t="str">
        <f>IF(AND(ISBLANK(טבלה1[[#This Row],[ts_reply_at]]), NOT(ISBLANK(טבלה1[[#This Row],[ts_booking_at]]))), "Error: Booked without Reply", "OK")</f>
        <v>OK</v>
      </c>
      <c r="S551" t="s">
        <v>6023</v>
      </c>
    </row>
    <row r="552" spans="1:19" x14ac:dyDescent="0.25">
      <c r="A552" s="4" t="s">
        <v>1003</v>
      </c>
      <c r="B552" s="4" t="s">
        <v>174</v>
      </c>
      <c r="C552" s="4" t="s">
        <v>1010</v>
      </c>
      <c r="D552" s="1">
        <v>41922.34375</v>
      </c>
      <c r="E552" s="1">
        <v>41922.347245370373</v>
      </c>
      <c r="H552" s="2">
        <v>41923</v>
      </c>
      <c r="I552" s="2">
        <v>41924</v>
      </c>
      <c r="J552" s="3">
        <v>2</v>
      </c>
      <c r="K552" s="3">
        <v>3</v>
      </c>
      <c r="L552">
        <f>טבלה1[[#This Row],[ds_checkout]]-טבלה1[[#This Row],[ds_checkin]]</f>
        <v>1</v>
      </c>
      <c r="M552">
        <f>IF(ISBLANK(טבלה1[[#This Row],[ts_reply_at]]), "", (טבלה1[[#This Row],[ts_reply_at]] - טבלה1[[#This Row],[ts_contact_at]]) * 24)</f>
        <v>8.3888888941146433E-2</v>
      </c>
      <c r="N552">
        <f>IF(ISBLANK(טבלה1[[#This Row],[ts_reply_at]]), 0, 1)</f>
        <v>1</v>
      </c>
      <c r="O552">
        <f>IF(ISBLANK(טבלה1[[#This Row],[ts_accepted_at]]), 0, 1)</f>
        <v>0</v>
      </c>
      <c r="P552">
        <f>IF(ISBLANK(טבלה1[[#This Row],[ts_booking_at]]), 0, 1)</f>
        <v>0</v>
      </c>
      <c r="Q552">
        <f>IF(ISBLANK(טבלה1[[#This Row],[ds_checkin]]), "", טבלה1[[#This Row],[ds_checkin]] - טבלה1[[#This Row],[ts_contact_at]])</f>
        <v>0.65625</v>
      </c>
      <c r="R552" t="str">
        <f>IF(AND(ISBLANK(טבלה1[[#This Row],[ts_reply_at]]), NOT(ISBLANK(טבלה1[[#This Row],[ts_booking_at]]))), "Error: Booked without Reply", "OK")</f>
        <v>OK</v>
      </c>
      <c r="S552" t="s">
        <v>6023</v>
      </c>
    </row>
    <row r="553" spans="1:19" x14ac:dyDescent="0.25">
      <c r="A553" s="4" t="s">
        <v>1003</v>
      </c>
      <c r="B553" s="4" t="s">
        <v>510</v>
      </c>
      <c r="C553" s="4" t="s">
        <v>511</v>
      </c>
      <c r="D553" s="1">
        <v>41922.331944444442</v>
      </c>
      <c r="E553" s="1">
        <v>41922.339733796296</v>
      </c>
      <c r="H553" s="2">
        <v>41923</v>
      </c>
      <c r="I553" s="2">
        <v>41924</v>
      </c>
      <c r="J553" s="3">
        <v>2</v>
      </c>
      <c r="K553" s="3">
        <v>5</v>
      </c>
      <c r="L553">
        <f>טבלה1[[#This Row],[ds_checkout]]-טבלה1[[#This Row],[ds_checkin]]</f>
        <v>1</v>
      </c>
      <c r="M553">
        <f>IF(ISBLANK(טבלה1[[#This Row],[ts_reply_at]]), "", (טבלה1[[#This Row],[ts_reply_at]] - טבלה1[[#This Row],[ts_contact_at]]) * 24)</f>
        <v>0.18694444448919967</v>
      </c>
      <c r="N553">
        <f>IF(ISBLANK(טבלה1[[#This Row],[ts_reply_at]]), 0, 1)</f>
        <v>1</v>
      </c>
      <c r="O553">
        <f>IF(ISBLANK(טבלה1[[#This Row],[ts_accepted_at]]), 0, 1)</f>
        <v>0</v>
      </c>
      <c r="P553">
        <f>IF(ISBLANK(טבלה1[[#This Row],[ts_booking_at]]), 0, 1)</f>
        <v>0</v>
      </c>
      <c r="Q553">
        <f>IF(ISBLANK(טבלה1[[#This Row],[ds_checkin]]), "", טבלה1[[#This Row],[ds_checkin]] - טבלה1[[#This Row],[ts_contact_at]])</f>
        <v>0.6680555555576575</v>
      </c>
      <c r="R553" t="str">
        <f>IF(AND(ISBLANK(טבלה1[[#This Row],[ts_reply_at]]), NOT(ISBLANK(טבלה1[[#This Row],[ts_booking_at]]))), "Error: Booked without Reply", "OK")</f>
        <v>OK</v>
      </c>
      <c r="S553" t="s">
        <v>6023</v>
      </c>
    </row>
    <row r="554" spans="1:19" x14ac:dyDescent="0.25">
      <c r="A554" s="4" t="s">
        <v>1003</v>
      </c>
      <c r="B554" s="4" t="s">
        <v>1011</v>
      </c>
      <c r="C554" s="4" t="s">
        <v>1012</v>
      </c>
      <c r="D554" s="1">
        <v>41922.600694444445</v>
      </c>
      <c r="H554" s="2">
        <v>41923</v>
      </c>
      <c r="I554" s="2">
        <v>41924</v>
      </c>
      <c r="J554" s="3">
        <v>2</v>
      </c>
      <c r="K554" s="3">
        <v>2</v>
      </c>
      <c r="L554">
        <f>טבלה1[[#This Row],[ds_checkout]]-טבלה1[[#This Row],[ds_checkin]]</f>
        <v>1</v>
      </c>
      <c r="M554" t="str">
        <f>IF(ISBLANK(טבלה1[[#This Row],[ts_reply_at]]), "", (טבלה1[[#This Row],[ts_reply_at]] - טבלה1[[#This Row],[ts_contact_at]]) * 24)</f>
        <v/>
      </c>
      <c r="N554">
        <f>IF(ISBLANK(טבלה1[[#This Row],[ts_reply_at]]), 0, 1)</f>
        <v>0</v>
      </c>
      <c r="O554">
        <f>IF(ISBLANK(טבלה1[[#This Row],[ts_accepted_at]]), 0, 1)</f>
        <v>0</v>
      </c>
      <c r="P554">
        <f>IF(ISBLANK(טבלה1[[#This Row],[ts_booking_at]]), 0, 1)</f>
        <v>0</v>
      </c>
      <c r="Q554">
        <f>IF(ISBLANK(טבלה1[[#This Row],[ds_checkin]]), "", טבלה1[[#This Row],[ds_checkin]] - טבלה1[[#This Row],[ts_contact_at]])</f>
        <v>0.39930555555474712</v>
      </c>
      <c r="R554" t="str">
        <f>IF(AND(ISBLANK(טבלה1[[#This Row],[ts_reply_at]]), NOT(ISBLANK(טבלה1[[#This Row],[ts_booking_at]]))), "Error: Booked without Reply", "OK")</f>
        <v>OK</v>
      </c>
      <c r="S554" t="s">
        <v>6023</v>
      </c>
    </row>
    <row r="555" spans="1:19" x14ac:dyDescent="0.25">
      <c r="A555" s="4" t="s">
        <v>1003</v>
      </c>
      <c r="B555" s="4" t="s">
        <v>522</v>
      </c>
      <c r="C555" s="4" t="s">
        <v>523</v>
      </c>
      <c r="D555" s="1">
        <v>41922.487500000003</v>
      </c>
      <c r="E555" s="1">
        <v>41922.503148148149</v>
      </c>
      <c r="H555" s="2">
        <v>41923</v>
      </c>
      <c r="I555" s="2">
        <v>41924</v>
      </c>
      <c r="J555" s="3">
        <v>2</v>
      </c>
      <c r="K555" s="3">
        <v>4</v>
      </c>
      <c r="L555">
        <f>טבלה1[[#This Row],[ds_checkout]]-טבלה1[[#This Row],[ds_checkin]]</f>
        <v>1</v>
      </c>
      <c r="M555">
        <f>IF(ISBLANK(טבלה1[[#This Row],[ts_reply_at]]), "", (טבלה1[[#This Row],[ts_reply_at]] - טבלה1[[#This Row],[ts_contact_at]]) * 24)</f>
        <v>0.37555555551080033</v>
      </c>
      <c r="N555">
        <f>IF(ISBLANK(טבלה1[[#This Row],[ts_reply_at]]), 0, 1)</f>
        <v>1</v>
      </c>
      <c r="O555">
        <f>IF(ISBLANK(טבלה1[[#This Row],[ts_accepted_at]]), 0, 1)</f>
        <v>0</v>
      </c>
      <c r="P555">
        <f>IF(ISBLANK(טבלה1[[#This Row],[ts_booking_at]]), 0, 1)</f>
        <v>0</v>
      </c>
      <c r="Q555">
        <f>IF(ISBLANK(טבלה1[[#This Row],[ds_checkin]]), "", טבלה1[[#This Row],[ds_checkin]] - טבלה1[[#This Row],[ts_contact_at]])</f>
        <v>0.51249999999708962</v>
      </c>
      <c r="R555" t="str">
        <f>IF(AND(ISBLANK(טבלה1[[#This Row],[ts_reply_at]]), NOT(ISBLANK(טבלה1[[#This Row],[ts_booking_at]]))), "Error: Booked without Reply", "OK")</f>
        <v>OK</v>
      </c>
      <c r="S555" t="s">
        <v>6023</v>
      </c>
    </row>
    <row r="556" spans="1:19" x14ac:dyDescent="0.25">
      <c r="A556" s="4" t="s">
        <v>1003</v>
      </c>
      <c r="B556" s="4" t="s">
        <v>1013</v>
      </c>
      <c r="C556" s="4" t="s">
        <v>1014</v>
      </c>
      <c r="D556" s="1">
        <v>41922.362500000003</v>
      </c>
      <c r="E556" s="1">
        <v>41922.363888888889</v>
      </c>
      <c r="H556" s="2">
        <v>41923</v>
      </c>
      <c r="I556" s="2">
        <v>41924</v>
      </c>
      <c r="J556" s="3">
        <v>2</v>
      </c>
      <c r="K556" s="3">
        <v>3</v>
      </c>
      <c r="L556">
        <f>טבלה1[[#This Row],[ds_checkout]]-טבלה1[[#This Row],[ds_checkin]]</f>
        <v>1</v>
      </c>
      <c r="M556">
        <f>IF(ISBLANK(טבלה1[[#This Row],[ts_reply_at]]), "", (טבלה1[[#This Row],[ts_reply_at]] - טבלה1[[#This Row],[ts_contact_at]]) * 24)</f>
        <v>3.3333333267364651E-2</v>
      </c>
      <c r="N556">
        <f>IF(ISBLANK(טבלה1[[#This Row],[ts_reply_at]]), 0, 1)</f>
        <v>1</v>
      </c>
      <c r="O556">
        <f>IF(ISBLANK(טבלה1[[#This Row],[ts_accepted_at]]), 0, 1)</f>
        <v>0</v>
      </c>
      <c r="P556">
        <f>IF(ISBLANK(טבלה1[[#This Row],[ts_booking_at]]), 0, 1)</f>
        <v>0</v>
      </c>
      <c r="Q556">
        <f>IF(ISBLANK(טבלה1[[#This Row],[ds_checkin]]), "", טבלה1[[#This Row],[ds_checkin]] - טבלה1[[#This Row],[ts_contact_at]])</f>
        <v>0.63749999999708962</v>
      </c>
      <c r="R556" t="str">
        <f>IF(AND(ISBLANK(טבלה1[[#This Row],[ts_reply_at]]), NOT(ISBLANK(טבלה1[[#This Row],[ts_booking_at]]))), "Error: Booked without Reply", "OK")</f>
        <v>OK</v>
      </c>
      <c r="S556" t="s">
        <v>6023</v>
      </c>
    </row>
    <row r="557" spans="1:19" x14ac:dyDescent="0.25">
      <c r="A557" s="4" t="s">
        <v>1003</v>
      </c>
      <c r="B557" s="4" t="s">
        <v>1015</v>
      </c>
      <c r="C557" s="4" t="s">
        <v>1016</v>
      </c>
      <c r="D557" s="1">
        <v>41920.593055555553</v>
      </c>
      <c r="E557" s="1">
        <v>41920.793449074074</v>
      </c>
      <c r="H557" s="2">
        <v>41922</v>
      </c>
      <c r="I557" s="2">
        <v>41923</v>
      </c>
      <c r="J557" s="3">
        <v>1</v>
      </c>
      <c r="K557" s="3">
        <v>4</v>
      </c>
      <c r="L557">
        <f>טבלה1[[#This Row],[ds_checkout]]-טבלה1[[#This Row],[ds_checkin]]</f>
        <v>1</v>
      </c>
      <c r="M557">
        <f>IF(ISBLANK(טבלה1[[#This Row],[ts_reply_at]]), "", (טבלה1[[#This Row],[ts_reply_at]] - טבלה1[[#This Row],[ts_contact_at]]) * 24)</f>
        <v>4.8094444444868714</v>
      </c>
      <c r="N557">
        <f>IF(ISBLANK(טבלה1[[#This Row],[ts_reply_at]]), 0, 1)</f>
        <v>1</v>
      </c>
      <c r="O557">
        <f>IF(ISBLANK(טבלה1[[#This Row],[ts_accepted_at]]), 0, 1)</f>
        <v>0</v>
      </c>
      <c r="P557">
        <f>IF(ISBLANK(טבלה1[[#This Row],[ts_booking_at]]), 0, 1)</f>
        <v>0</v>
      </c>
      <c r="Q557">
        <f>IF(ISBLANK(טבלה1[[#This Row],[ds_checkin]]), "", טבלה1[[#This Row],[ds_checkin]] - טבלה1[[#This Row],[ts_contact_at]])</f>
        <v>1.4069444444467081</v>
      </c>
      <c r="R557" t="str">
        <f>IF(AND(ISBLANK(טבלה1[[#This Row],[ts_reply_at]]), NOT(ISBLANK(טבלה1[[#This Row],[ts_booking_at]]))), "Error: Booked without Reply", "OK")</f>
        <v>OK</v>
      </c>
      <c r="S557" t="s">
        <v>6023</v>
      </c>
    </row>
    <row r="558" spans="1:19" x14ac:dyDescent="0.25">
      <c r="A558" s="4" t="s">
        <v>1003</v>
      </c>
      <c r="B558" s="4" t="s">
        <v>959</v>
      </c>
      <c r="C558" s="4" t="s">
        <v>1017</v>
      </c>
      <c r="D558" s="1">
        <v>41922.518750000003</v>
      </c>
      <c r="E558" s="1">
        <v>41922.521331018521</v>
      </c>
      <c r="H558" s="2">
        <v>41923</v>
      </c>
      <c r="I558" s="2">
        <v>41924</v>
      </c>
      <c r="J558" s="3">
        <v>2</v>
      </c>
      <c r="K558" s="3">
        <v>6</v>
      </c>
      <c r="L558">
        <f>טבלה1[[#This Row],[ds_checkout]]-טבלה1[[#This Row],[ds_checkin]]</f>
        <v>1</v>
      </c>
      <c r="M558">
        <f>IF(ISBLANK(טבלה1[[#This Row],[ts_reply_at]]), "", (טבלה1[[#This Row],[ts_reply_at]] - טבלה1[[#This Row],[ts_contact_at]]) * 24)</f>
        <v>6.1944444430992007E-2</v>
      </c>
      <c r="N558">
        <f>IF(ISBLANK(טבלה1[[#This Row],[ts_reply_at]]), 0, 1)</f>
        <v>1</v>
      </c>
      <c r="O558">
        <f>IF(ISBLANK(טבלה1[[#This Row],[ts_accepted_at]]), 0, 1)</f>
        <v>0</v>
      </c>
      <c r="P558">
        <f>IF(ISBLANK(טבלה1[[#This Row],[ts_booking_at]]), 0, 1)</f>
        <v>0</v>
      </c>
      <c r="Q558">
        <f>IF(ISBLANK(טבלה1[[#This Row],[ds_checkin]]), "", טבלה1[[#This Row],[ds_checkin]] - טבלה1[[#This Row],[ts_contact_at]])</f>
        <v>0.48124999999708962</v>
      </c>
      <c r="R558" t="str">
        <f>IF(AND(ISBLANK(טבלה1[[#This Row],[ts_reply_at]]), NOT(ISBLANK(טבלה1[[#This Row],[ts_booking_at]]))), "Error: Booked without Reply", "OK")</f>
        <v>OK</v>
      </c>
      <c r="S558" t="s">
        <v>6023</v>
      </c>
    </row>
    <row r="559" spans="1:19" x14ac:dyDescent="0.25">
      <c r="A559" s="4" t="s">
        <v>1003</v>
      </c>
      <c r="B559" s="4" t="s">
        <v>367</v>
      </c>
      <c r="C559" s="4" t="s">
        <v>1018</v>
      </c>
      <c r="D559" s="1">
        <v>41922.65</v>
      </c>
      <c r="E559" s="1">
        <v>41922.654988425929</v>
      </c>
      <c r="F559" s="1">
        <v>41922.657511574071</v>
      </c>
      <c r="G559" s="1">
        <v>41922.657511574071</v>
      </c>
      <c r="H559" s="2">
        <v>41923</v>
      </c>
      <c r="I559" s="2">
        <v>41924</v>
      </c>
      <c r="J559" s="3">
        <v>2</v>
      </c>
      <c r="K559" s="3">
        <v>16</v>
      </c>
      <c r="L559">
        <f>טבלה1[[#This Row],[ds_checkout]]-טבלה1[[#This Row],[ds_checkin]]</f>
        <v>1</v>
      </c>
      <c r="M559">
        <f>IF(ISBLANK(טבלה1[[#This Row],[ts_reply_at]]), "", (טבלה1[[#This Row],[ts_reply_at]] - טבלה1[[#This Row],[ts_contact_at]]) * 24)</f>
        <v>0.11972222226904705</v>
      </c>
      <c r="N559">
        <f>IF(ISBLANK(טבלה1[[#This Row],[ts_reply_at]]), 0, 1)</f>
        <v>1</v>
      </c>
      <c r="O559">
        <f>IF(ISBLANK(טבלה1[[#This Row],[ts_accepted_at]]), 0, 1)</f>
        <v>1</v>
      </c>
      <c r="P559">
        <f>IF(ISBLANK(טבלה1[[#This Row],[ts_booking_at]]), 0, 1)</f>
        <v>1</v>
      </c>
      <c r="Q559">
        <f>IF(ISBLANK(טבלה1[[#This Row],[ds_checkin]]), "", טבלה1[[#This Row],[ds_checkin]] - טבלה1[[#This Row],[ts_contact_at]])</f>
        <v>0.34999999999854481</v>
      </c>
      <c r="R559" t="str">
        <f>IF(AND(ISBLANK(טבלה1[[#This Row],[ts_reply_at]]), NOT(ISBLANK(טבלה1[[#This Row],[ts_booking_at]]))), "Error: Booked without Reply", "OK")</f>
        <v>OK</v>
      </c>
      <c r="S559" t="s">
        <v>6023</v>
      </c>
    </row>
    <row r="560" spans="1:19" x14ac:dyDescent="0.25">
      <c r="A560" s="4" t="s">
        <v>1019</v>
      </c>
      <c r="B560" s="4" t="s">
        <v>100</v>
      </c>
      <c r="C560" s="4" t="s">
        <v>101</v>
      </c>
      <c r="D560" s="1">
        <v>41924.619444444441</v>
      </c>
      <c r="E560" s="1">
        <v>41924.71533564815</v>
      </c>
      <c r="H560" s="2">
        <v>41946</v>
      </c>
      <c r="I560" s="2">
        <v>41950</v>
      </c>
      <c r="J560" s="3">
        <v>2</v>
      </c>
      <c r="K560" s="3">
        <v>3</v>
      </c>
      <c r="L560">
        <f>טבלה1[[#This Row],[ds_checkout]]-טבלה1[[#This Row],[ds_checkin]]</f>
        <v>4</v>
      </c>
      <c r="M560">
        <f>IF(ISBLANK(טבלה1[[#This Row],[ts_reply_at]]), "", (טבלה1[[#This Row],[ts_reply_at]] - טבלה1[[#This Row],[ts_contact_at]]) * 24)</f>
        <v>2.3013888890272938</v>
      </c>
      <c r="N560">
        <f>IF(ISBLANK(טבלה1[[#This Row],[ts_reply_at]]), 0, 1)</f>
        <v>1</v>
      </c>
      <c r="O560">
        <f>IF(ISBLANK(טבלה1[[#This Row],[ts_accepted_at]]), 0, 1)</f>
        <v>0</v>
      </c>
      <c r="P560">
        <f>IF(ISBLANK(טבלה1[[#This Row],[ts_booking_at]]), 0, 1)</f>
        <v>0</v>
      </c>
      <c r="Q560">
        <f>IF(ISBLANK(טבלה1[[#This Row],[ds_checkin]]), "", טבלה1[[#This Row],[ds_checkin]] - טבלה1[[#This Row],[ts_contact_at]])</f>
        <v>21.380555555559113</v>
      </c>
      <c r="R560" t="str">
        <f>IF(AND(ISBLANK(טבלה1[[#This Row],[ts_reply_at]]), NOT(ISBLANK(טבלה1[[#This Row],[ts_booking_at]]))), "Error: Booked without Reply", "OK")</f>
        <v>OK</v>
      </c>
      <c r="S560" t="s">
        <v>6046</v>
      </c>
    </row>
    <row r="561" spans="1:19" x14ac:dyDescent="0.25">
      <c r="A561" s="4" t="s">
        <v>1019</v>
      </c>
      <c r="B561" s="4" t="s">
        <v>845</v>
      </c>
      <c r="C561" s="4" t="s">
        <v>846</v>
      </c>
      <c r="D561" s="1">
        <v>41922.634027777778</v>
      </c>
      <c r="E561" s="1">
        <v>41922.637094907404</v>
      </c>
      <c r="H561" s="2">
        <v>41946</v>
      </c>
      <c r="I561" s="2">
        <v>41950</v>
      </c>
      <c r="J561" s="3">
        <v>2</v>
      </c>
      <c r="K561" s="3">
        <v>5</v>
      </c>
      <c r="L561">
        <f>טבלה1[[#This Row],[ds_checkout]]-טבלה1[[#This Row],[ds_checkin]]</f>
        <v>4</v>
      </c>
      <c r="M561">
        <f>IF(ISBLANK(טבלה1[[#This Row],[ts_reply_at]]), "", (טבלה1[[#This Row],[ts_reply_at]] - טבלה1[[#This Row],[ts_contact_at]]) * 24)</f>
        <v>7.3611111030913889E-2</v>
      </c>
      <c r="N561">
        <f>IF(ISBLANK(טבלה1[[#This Row],[ts_reply_at]]), 0, 1)</f>
        <v>1</v>
      </c>
      <c r="O561">
        <f>IF(ISBLANK(טבלה1[[#This Row],[ts_accepted_at]]), 0, 1)</f>
        <v>0</v>
      </c>
      <c r="P561">
        <f>IF(ISBLANK(טבלה1[[#This Row],[ts_booking_at]]), 0, 1)</f>
        <v>0</v>
      </c>
      <c r="Q561">
        <f>IF(ISBLANK(טבלה1[[#This Row],[ds_checkin]]), "", טבלה1[[#This Row],[ds_checkin]] - טבלה1[[#This Row],[ts_contact_at]])</f>
        <v>23.365972222221899</v>
      </c>
      <c r="R561" t="str">
        <f>IF(AND(ISBLANK(טבלה1[[#This Row],[ts_reply_at]]), NOT(ISBLANK(טבלה1[[#This Row],[ts_booking_at]]))), "Error: Booked without Reply", "OK")</f>
        <v>OK</v>
      </c>
      <c r="S561" t="s">
        <v>6046</v>
      </c>
    </row>
    <row r="562" spans="1:19" x14ac:dyDescent="0.25">
      <c r="A562" s="4" t="s">
        <v>1020</v>
      </c>
      <c r="B562" s="4" t="s">
        <v>1021</v>
      </c>
      <c r="C562" s="4" t="s">
        <v>1022</v>
      </c>
      <c r="D562" s="1">
        <v>41921.504861111112</v>
      </c>
      <c r="E562" s="1">
        <v>41921.547372685185</v>
      </c>
      <c r="F562" s="1">
        <v>41921.547418981485</v>
      </c>
      <c r="G562" s="1">
        <v>41921.547418981485</v>
      </c>
      <c r="H562" s="2">
        <v>41943</v>
      </c>
      <c r="I562" s="2">
        <v>41946</v>
      </c>
      <c r="J562" s="3">
        <v>2</v>
      </c>
      <c r="K562" s="3">
        <v>27</v>
      </c>
      <c r="L562">
        <f>טבלה1[[#This Row],[ds_checkout]]-טבלה1[[#This Row],[ds_checkin]]</f>
        <v>3</v>
      </c>
      <c r="M562">
        <f>IF(ISBLANK(טבלה1[[#This Row],[ts_reply_at]]), "", (טבלה1[[#This Row],[ts_reply_at]] - טבלה1[[#This Row],[ts_contact_at]]) * 24)</f>
        <v>1.0202777777449228</v>
      </c>
      <c r="N562">
        <f>IF(ISBLANK(טבלה1[[#This Row],[ts_reply_at]]), 0, 1)</f>
        <v>1</v>
      </c>
      <c r="O562">
        <f>IF(ISBLANK(טבלה1[[#This Row],[ts_accepted_at]]), 0, 1)</f>
        <v>1</v>
      </c>
      <c r="P562">
        <f>IF(ISBLANK(טבלה1[[#This Row],[ts_booking_at]]), 0, 1)</f>
        <v>1</v>
      </c>
      <c r="Q562">
        <f>IF(ISBLANK(טבלה1[[#This Row],[ds_checkin]]), "", טבלה1[[#This Row],[ds_checkin]] - טבלה1[[#This Row],[ts_contact_at]])</f>
        <v>21.495138888887595</v>
      </c>
      <c r="R562" t="str">
        <f>IF(AND(ISBLANK(טבלה1[[#This Row],[ts_reply_at]]), NOT(ISBLANK(טבלה1[[#This Row],[ts_booking_at]]))), "Error: Booked without Reply", "OK")</f>
        <v>OK</v>
      </c>
      <c r="S562" t="s">
        <v>6016</v>
      </c>
    </row>
    <row r="563" spans="1:19" x14ac:dyDescent="0.25">
      <c r="A563" s="4" t="s">
        <v>1023</v>
      </c>
      <c r="B563" s="4" t="s">
        <v>446</v>
      </c>
      <c r="C563" s="4" t="s">
        <v>447</v>
      </c>
      <c r="D563" s="1">
        <v>41926.599305555559</v>
      </c>
      <c r="E563" s="1">
        <v>41926.667604166665</v>
      </c>
      <c r="H563" s="2">
        <v>42078</v>
      </c>
      <c r="I563" s="2">
        <v>42081</v>
      </c>
      <c r="J563" s="3">
        <v>4</v>
      </c>
      <c r="K563" s="3">
        <v>4</v>
      </c>
      <c r="L563">
        <f>טבלה1[[#This Row],[ds_checkout]]-טבלה1[[#This Row],[ds_checkin]]</f>
        <v>3</v>
      </c>
      <c r="M563">
        <f>IF(ISBLANK(טבלה1[[#This Row],[ts_reply_at]]), "", (טבלה1[[#This Row],[ts_reply_at]] - טבלה1[[#This Row],[ts_contact_at]]) * 24)</f>
        <v>1.6391666665440425</v>
      </c>
      <c r="N563">
        <f>IF(ISBLANK(טבלה1[[#This Row],[ts_reply_at]]), 0, 1)</f>
        <v>1</v>
      </c>
      <c r="O563">
        <f>IF(ISBLANK(טבלה1[[#This Row],[ts_accepted_at]]), 0, 1)</f>
        <v>0</v>
      </c>
      <c r="P563">
        <f>IF(ISBLANK(טבלה1[[#This Row],[ts_booking_at]]), 0, 1)</f>
        <v>0</v>
      </c>
      <c r="Q563">
        <f>IF(ISBLANK(טבלה1[[#This Row],[ds_checkin]]), "", טבלה1[[#This Row],[ds_checkin]] - טבלה1[[#This Row],[ts_contact_at]])</f>
        <v>151.40069444444089</v>
      </c>
      <c r="R563" t="str">
        <f>IF(AND(ISBLANK(טבלה1[[#This Row],[ts_reply_at]]), NOT(ISBLANK(טבלה1[[#This Row],[ts_booking_at]]))), "Error: Booked without Reply", "OK")</f>
        <v>OK</v>
      </c>
      <c r="S563" t="s">
        <v>6019</v>
      </c>
    </row>
    <row r="564" spans="1:19" x14ac:dyDescent="0.25">
      <c r="A564" s="4" t="s">
        <v>1024</v>
      </c>
      <c r="B564" s="4" t="s">
        <v>1025</v>
      </c>
      <c r="C564" s="4" t="s">
        <v>1026</v>
      </c>
      <c r="D564" s="1">
        <v>41979.85</v>
      </c>
      <c r="E564" s="1">
        <v>41979.867361111108</v>
      </c>
      <c r="F564" s="1">
        <v>41979.869398148148</v>
      </c>
      <c r="G564" s="1">
        <v>41979.869398148148</v>
      </c>
      <c r="H564" s="2">
        <v>41985</v>
      </c>
      <c r="I564" s="2">
        <v>41987</v>
      </c>
      <c r="J564" s="3">
        <v>2</v>
      </c>
      <c r="K564" s="3">
        <v>13</v>
      </c>
      <c r="L564">
        <f>טבלה1[[#This Row],[ds_checkout]]-טבלה1[[#This Row],[ds_checkin]]</f>
        <v>2</v>
      </c>
      <c r="M564">
        <f>IF(ISBLANK(טבלה1[[#This Row],[ts_reply_at]]), "", (טבלה1[[#This Row],[ts_reply_at]] - טבלה1[[#This Row],[ts_contact_at]]) * 24)</f>
        <v>0.41666666662786156</v>
      </c>
      <c r="N564">
        <f>IF(ISBLANK(טבלה1[[#This Row],[ts_reply_at]]), 0, 1)</f>
        <v>1</v>
      </c>
      <c r="O564">
        <f>IF(ISBLANK(טבלה1[[#This Row],[ts_accepted_at]]), 0, 1)</f>
        <v>1</v>
      </c>
      <c r="P564">
        <f>IF(ISBLANK(טבלה1[[#This Row],[ts_booking_at]]), 0, 1)</f>
        <v>1</v>
      </c>
      <c r="Q564">
        <f>IF(ISBLANK(טבלה1[[#This Row],[ds_checkin]]), "", טבלה1[[#This Row],[ds_checkin]] - טבלה1[[#This Row],[ts_contact_at]])</f>
        <v>5.1500000000014552</v>
      </c>
      <c r="R564" t="str">
        <f>IF(AND(ISBLANK(טבלה1[[#This Row],[ts_reply_at]]), NOT(ISBLANK(טבלה1[[#This Row],[ts_booking_at]]))), "Error: Booked without Reply", "OK")</f>
        <v>OK</v>
      </c>
      <c r="S564" t="s">
        <v>6023</v>
      </c>
    </row>
    <row r="565" spans="1:19" x14ac:dyDescent="0.25">
      <c r="A565" s="4" t="s">
        <v>1027</v>
      </c>
      <c r="B565" s="4" t="s">
        <v>172</v>
      </c>
      <c r="C565" s="4" t="s">
        <v>1028</v>
      </c>
      <c r="D565" s="1">
        <v>41914.044444444444</v>
      </c>
      <c r="E565" s="1">
        <v>41914.375324074077</v>
      </c>
      <c r="H565" s="2">
        <v>41921</v>
      </c>
      <c r="I565" s="2">
        <v>41923</v>
      </c>
      <c r="J565" s="3">
        <v>2</v>
      </c>
      <c r="K565" s="3">
        <v>3</v>
      </c>
      <c r="L565">
        <f>טבלה1[[#This Row],[ds_checkout]]-טבלה1[[#This Row],[ds_checkin]]</f>
        <v>2</v>
      </c>
      <c r="M565">
        <f>IF(ISBLANK(טבלה1[[#This Row],[ts_reply_at]]), "", (טבלה1[[#This Row],[ts_reply_at]] - טבלה1[[#This Row],[ts_contact_at]]) * 24)</f>
        <v>7.941111111198552</v>
      </c>
      <c r="N565">
        <f>IF(ISBLANK(טבלה1[[#This Row],[ts_reply_at]]), 0, 1)</f>
        <v>1</v>
      </c>
      <c r="O565">
        <f>IF(ISBLANK(טבלה1[[#This Row],[ts_accepted_at]]), 0, 1)</f>
        <v>0</v>
      </c>
      <c r="P565">
        <f>IF(ISBLANK(טבלה1[[#This Row],[ts_booking_at]]), 0, 1)</f>
        <v>0</v>
      </c>
      <c r="Q565">
        <f>IF(ISBLANK(טבלה1[[#This Row],[ds_checkin]]), "", טבלה1[[#This Row],[ds_checkin]] - טבלה1[[#This Row],[ts_contact_at]])</f>
        <v>6.9555555555562023</v>
      </c>
      <c r="R565" t="str">
        <f>IF(AND(ISBLANK(טבלה1[[#This Row],[ts_reply_at]]), NOT(ISBLANK(טבלה1[[#This Row],[ts_booking_at]]))), "Error: Booked without Reply", "OK")</f>
        <v>OK</v>
      </c>
      <c r="S565" t="s">
        <v>6047</v>
      </c>
    </row>
    <row r="566" spans="1:19" x14ac:dyDescent="0.25">
      <c r="A566" s="4" t="s">
        <v>1027</v>
      </c>
      <c r="B566" s="4" t="s">
        <v>1029</v>
      </c>
      <c r="C566" s="4" t="s">
        <v>1030</v>
      </c>
      <c r="D566" s="1">
        <v>41915.396527777775</v>
      </c>
      <c r="E566" s="1">
        <v>41915.400659722225</v>
      </c>
      <c r="F566" s="1">
        <v>41915.400659722225</v>
      </c>
      <c r="G566" s="1">
        <v>41915.402673611112</v>
      </c>
      <c r="H566" s="2">
        <v>41921</v>
      </c>
      <c r="I566" s="2">
        <v>41923</v>
      </c>
      <c r="J566" s="3">
        <v>2</v>
      </c>
      <c r="K566" s="3">
        <v>13</v>
      </c>
      <c r="L566">
        <f>טבלה1[[#This Row],[ds_checkout]]-טבלה1[[#This Row],[ds_checkin]]</f>
        <v>2</v>
      </c>
      <c r="M566">
        <f>IF(ISBLANK(טבלה1[[#This Row],[ts_reply_at]]), "", (טבלה1[[#This Row],[ts_reply_at]] - טבלה1[[#This Row],[ts_contact_at]]) * 24)</f>
        <v>9.9166666797827929E-2</v>
      </c>
      <c r="N566">
        <f>IF(ISBLANK(טבלה1[[#This Row],[ts_reply_at]]), 0, 1)</f>
        <v>1</v>
      </c>
      <c r="O566">
        <f>IF(ISBLANK(טבלה1[[#This Row],[ts_accepted_at]]), 0, 1)</f>
        <v>1</v>
      </c>
      <c r="P566">
        <f>IF(ISBLANK(טבלה1[[#This Row],[ts_booking_at]]), 0, 1)</f>
        <v>1</v>
      </c>
      <c r="Q566">
        <f>IF(ISBLANK(טבלה1[[#This Row],[ds_checkin]]), "", טבלה1[[#This Row],[ds_checkin]] - טבלה1[[#This Row],[ts_contact_at]])</f>
        <v>5.6034722222248092</v>
      </c>
      <c r="R566" t="str">
        <f>IF(AND(ISBLANK(טבלה1[[#This Row],[ts_reply_at]]), NOT(ISBLANK(טבלה1[[#This Row],[ts_booking_at]]))), "Error: Booked without Reply", "OK")</f>
        <v>OK</v>
      </c>
      <c r="S566" t="s">
        <v>6047</v>
      </c>
    </row>
    <row r="567" spans="1:19" x14ac:dyDescent="0.25">
      <c r="A567" s="4" t="s">
        <v>1031</v>
      </c>
      <c r="B567" s="4" t="s">
        <v>1032</v>
      </c>
      <c r="C567" s="4" t="s">
        <v>1033</v>
      </c>
      <c r="D567" s="1">
        <v>41916.418055555558</v>
      </c>
      <c r="E567" s="1">
        <v>41916.479305555556</v>
      </c>
      <c r="F567" s="1">
        <v>41916.923043981478</v>
      </c>
      <c r="G567" s="1">
        <v>41916.923043981478</v>
      </c>
      <c r="H567" s="2">
        <v>41928</v>
      </c>
      <c r="I567" s="2">
        <v>41931</v>
      </c>
      <c r="J567" s="3">
        <v>2</v>
      </c>
      <c r="K567" s="3">
        <v>10</v>
      </c>
      <c r="L567">
        <f>טבלה1[[#This Row],[ds_checkout]]-טבלה1[[#This Row],[ds_checkin]]</f>
        <v>3</v>
      </c>
      <c r="M567">
        <f>IF(ISBLANK(טבלה1[[#This Row],[ts_reply_at]]), "", (טבלה1[[#This Row],[ts_reply_at]] - טבלה1[[#This Row],[ts_contact_at]]) * 24)</f>
        <v>1.4699999999720603</v>
      </c>
      <c r="N567">
        <f>IF(ISBLANK(טבלה1[[#This Row],[ts_reply_at]]), 0, 1)</f>
        <v>1</v>
      </c>
      <c r="O567">
        <f>IF(ISBLANK(טבלה1[[#This Row],[ts_accepted_at]]), 0, 1)</f>
        <v>1</v>
      </c>
      <c r="P567">
        <f>IF(ISBLANK(טבלה1[[#This Row],[ts_booking_at]]), 0, 1)</f>
        <v>1</v>
      </c>
      <c r="Q567">
        <f>IF(ISBLANK(טבלה1[[#This Row],[ds_checkin]]), "", טבלה1[[#This Row],[ds_checkin]] - טבלה1[[#This Row],[ts_contact_at]])</f>
        <v>11.581944444442343</v>
      </c>
      <c r="R567" t="str">
        <f>IF(AND(ISBLANK(טבלה1[[#This Row],[ts_reply_at]]), NOT(ISBLANK(טבלה1[[#This Row],[ts_booking_at]]))), "Error: Booked without Reply", "OK")</f>
        <v>OK</v>
      </c>
      <c r="S567" t="s">
        <v>6029</v>
      </c>
    </row>
    <row r="568" spans="1:19" x14ac:dyDescent="0.25">
      <c r="A568" s="4" t="s">
        <v>1034</v>
      </c>
      <c r="B568" s="4" t="s">
        <v>626</v>
      </c>
      <c r="C568" s="4" t="s">
        <v>627</v>
      </c>
      <c r="D568" s="1">
        <v>41927.742361111108</v>
      </c>
      <c r="E568" s="1">
        <v>41927.76363425926</v>
      </c>
      <c r="F568" s="1">
        <v>41927.76390046296</v>
      </c>
      <c r="G568" s="1">
        <v>41927.76390046296</v>
      </c>
      <c r="H568" s="2">
        <v>41938</v>
      </c>
      <c r="I568" s="2">
        <v>41940</v>
      </c>
      <c r="J568" s="3">
        <v>5</v>
      </c>
      <c r="K568" s="3">
        <v>7</v>
      </c>
      <c r="L568">
        <f>טבלה1[[#This Row],[ds_checkout]]-טבלה1[[#This Row],[ds_checkin]]</f>
        <v>2</v>
      </c>
      <c r="M568">
        <f>IF(ISBLANK(טבלה1[[#This Row],[ts_reply_at]]), "", (טבלה1[[#This Row],[ts_reply_at]] - טבלה1[[#This Row],[ts_contact_at]]) * 24)</f>
        <v>0.51055555563652888</v>
      </c>
      <c r="N568">
        <f>IF(ISBLANK(טבלה1[[#This Row],[ts_reply_at]]), 0, 1)</f>
        <v>1</v>
      </c>
      <c r="O568">
        <f>IF(ISBLANK(טבלה1[[#This Row],[ts_accepted_at]]), 0, 1)</f>
        <v>1</v>
      </c>
      <c r="P568">
        <f>IF(ISBLANK(טבלה1[[#This Row],[ts_booking_at]]), 0, 1)</f>
        <v>1</v>
      </c>
      <c r="Q568">
        <f>IF(ISBLANK(טבלה1[[#This Row],[ds_checkin]]), "", טבלה1[[#This Row],[ds_checkin]] - טבלה1[[#This Row],[ts_contact_at]])</f>
        <v>10.257638888891961</v>
      </c>
      <c r="R568" t="str">
        <f>IF(AND(ISBLANK(טבלה1[[#This Row],[ts_reply_at]]), NOT(ISBLANK(טבלה1[[#This Row],[ts_booking_at]]))), "Error: Booked without Reply", "OK")</f>
        <v>OK</v>
      </c>
      <c r="S568" t="s">
        <v>6026</v>
      </c>
    </row>
    <row r="569" spans="1:19" x14ac:dyDescent="0.25">
      <c r="A569" s="4" t="s">
        <v>1035</v>
      </c>
      <c r="B569" s="4" t="s">
        <v>1036</v>
      </c>
      <c r="C569" s="4" t="s">
        <v>1037</v>
      </c>
      <c r="D569" s="1">
        <v>41919.776388888888</v>
      </c>
      <c r="E569" s="1">
        <v>41919.93513888889</v>
      </c>
      <c r="F569" s="1">
        <v>41920.782812500001</v>
      </c>
      <c r="G569" s="1">
        <v>41921.301111111112</v>
      </c>
      <c r="H569" s="2">
        <v>41936</v>
      </c>
      <c r="I569" s="2">
        <v>41960</v>
      </c>
      <c r="J569" s="3">
        <v>1</v>
      </c>
      <c r="K569" s="3">
        <v>14</v>
      </c>
      <c r="L569">
        <f>טבלה1[[#This Row],[ds_checkout]]-טבלה1[[#This Row],[ds_checkin]]</f>
        <v>24</v>
      </c>
      <c r="M569">
        <f>IF(ISBLANK(טבלה1[[#This Row],[ts_reply_at]]), "", (טבלה1[[#This Row],[ts_reply_at]] - טבלה1[[#This Row],[ts_contact_at]]) * 24)</f>
        <v>3.8100000000558794</v>
      </c>
      <c r="N569">
        <f>IF(ISBLANK(טבלה1[[#This Row],[ts_reply_at]]), 0, 1)</f>
        <v>1</v>
      </c>
      <c r="O569">
        <f>IF(ISBLANK(טבלה1[[#This Row],[ts_accepted_at]]), 0, 1)</f>
        <v>1</v>
      </c>
      <c r="P569">
        <f>IF(ISBLANK(טבלה1[[#This Row],[ts_booking_at]]), 0, 1)</f>
        <v>1</v>
      </c>
      <c r="Q569">
        <f>IF(ISBLANK(טבלה1[[#This Row],[ds_checkin]]), "", טבלה1[[#This Row],[ds_checkin]] - טבלה1[[#This Row],[ts_contact_at]])</f>
        <v>16.223611111112405</v>
      </c>
      <c r="R569" t="str">
        <f>IF(AND(ISBLANK(טבלה1[[#This Row],[ts_reply_at]]), NOT(ISBLANK(טבלה1[[#This Row],[ts_booking_at]]))), "Error: Booked without Reply", "OK")</f>
        <v>OK</v>
      </c>
      <c r="S569" t="s">
        <v>6048</v>
      </c>
    </row>
    <row r="570" spans="1:19" x14ac:dyDescent="0.25">
      <c r="A570" s="4" t="s">
        <v>1038</v>
      </c>
      <c r="B570" s="4" t="s">
        <v>1039</v>
      </c>
      <c r="C570" s="4" t="s">
        <v>1040</v>
      </c>
      <c r="D570" s="1">
        <v>41919.827777777777</v>
      </c>
      <c r="E570" s="1">
        <v>41919.846365740741</v>
      </c>
      <c r="F570" s="1">
        <v>41919.84646990741</v>
      </c>
      <c r="G570" s="1">
        <v>41919.84646990741</v>
      </c>
      <c r="H570" s="2">
        <v>41943</v>
      </c>
      <c r="I570" s="2">
        <v>41947</v>
      </c>
      <c r="J570" s="3">
        <v>1</v>
      </c>
      <c r="K570" s="3">
        <v>7</v>
      </c>
      <c r="L570">
        <f>טבלה1[[#This Row],[ds_checkout]]-טבלה1[[#This Row],[ds_checkin]]</f>
        <v>4</v>
      </c>
      <c r="M570">
        <f>IF(ISBLANK(טבלה1[[#This Row],[ts_reply_at]]), "", (טבלה1[[#This Row],[ts_reply_at]] - טבלה1[[#This Row],[ts_contact_at]]) * 24)</f>
        <v>0.4461111111450009</v>
      </c>
      <c r="N570">
        <f>IF(ISBLANK(טבלה1[[#This Row],[ts_reply_at]]), 0, 1)</f>
        <v>1</v>
      </c>
      <c r="O570">
        <f>IF(ISBLANK(טבלה1[[#This Row],[ts_accepted_at]]), 0, 1)</f>
        <v>1</v>
      </c>
      <c r="P570">
        <f>IF(ISBLANK(טבלה1[[#This Row],[ts_booking_at]]), 0, 1)</f>
        <v>1</v>
      </c>
      <c r="Q570">
        <f>IF(ISBLANK(טבלה1[[#This Row],[ds_checkin]]), "", טבלה1[[#This Row],[ds_checkin]] - טבלה1[[#This Row],[ts_contact_at]])</f>
        <v>23.172222222223354</v>
      </c>
      <c r="R570" t="str">
        <f>IF(AND(ISBLANK(טבלה1[[#This Row],[ts_reply_at]]), NOT(ISBLANK(טבלה1[[#This Row],[ts_booking_at]]))), "Error: Booked without Reply", "OK")</f>
        <v>OK</v>
      </c>
      <c r="S570" t="s">
        <v>6020</v>
      </c>
    </row>
    <row r="571" spans="1:19" x14ac:dyDescent="0.25">
      <c r="A571" s="4" t="s">
        <v>1038</v>
      </c>
      <c r="B571" s="4" t="s">
        <v>1041</v>
      </c>
      <c r="C571" s="4" t="s">
        <v>1042</v>
      </c>
      <c r="D571" s="1">
        <v>41919.742361111108</v>
      </c>
      <c r="E571" s="1">
        <v>41919.757048611114</v>
      </c>
      <c r="H571" s="2">
        <v>41943</v>
      </c>
      <c r="I571" s="2">
        <v>41947</v>
      </c>
      <c r="J571" s="3">
        <v>1</v>
      </c>
      <c r="K571" s="3">
        <v>5</v>
      </c>
      <c r="L571">
        <f>טבלה1[[#This Row],[ds_checkout]]-טבלה1[[#This Row],[ds_checkin]]</f>
        <v>4</v>
      </c>
      <c r="M571">
        <f>IF(ISBLANK(טבלה1[[#This Row],[ts_reply_at]]), "", (טבלה1[[#This Row],[ts_reply_at]] - טבלה1[[#This Row],[ts_contact_at]]) * 24)</f>
        <v>0.35250000015366822</v>
      </c>
      <c r="N571">
        <f>IF(ISBLANK(טבלה1[[#This Row],[ts_reply_at]]), 0, 1)</f>
        <v>1</v>
      </c>
      <c r="O571">
        <f>IF(ISBLANK(טבלה1[[#This Row],[ts_accepted_at]]), 0, 1)</f>
        <v>0</v>
      </c>
      <c r="P571">
        <f>IF(ISBLANK(טבלה1[[#This Row],[ts_booking_at]]), 0, 1)</f>
        <v>0</v>
      </c>
      <c r="Q571">
        <f>IF(ISBLANK(טבלה1[[#This Row],[ds_checkin]]), "", טבלה1[[#This Row],[ds_checkin]] - טבלה1[[#This Row],[ts_contact_at]])</f>
        <v>23.257638888891961</v>
      </c>
      <c r="R571" t="str">
        <f>IF(AND(ISBLANK(טבלה1[[#This Row],[ts_reply_at]]), NOT(ISBLANK(טבלה1[[#This Row],[ts_booking_at]]))), "Error: Booked without Reply", "OK")</f>
        <v>OK</v>
      </c>
      <c r="S571" t="s">
        <v>6020</v>
      </c>
    </row>
    <row r="572" spans="1:19" x14ac:dyDescent="0.25">
      <c r="A572" s="4" t="s">
        <v>1043</v>
      </c>
      <c r="B572" s="4" t="s">
        <v>818</v>
      </c>
      <c r="C572" s="4" t="s">
        <v>819</v>
      </c>
      <c r="D572" s="1">
        <v>41928.695138888892</v>
      </c>
      <c r="E572" s="1">
        <v>41928.700729166667</v>
      </c>
      <c r="F572" s="1">
        <v>41928.700729166667</v>
      </c>
      <c r="G572" s="1">
        <v>41928.874965277777</v>
      </c>
      <c r="H572" s="2">
        <v>41946</v>
      </c>
      <c r="I572" s="2">
        <v>41949</v>
      </c>
      <c r="J572" s="3">
        <v>4</v>
      </c>
      <c r="K572" s="3">
        <v>15</v>
      </c>
      <c r="L572">
        <f>טבלה1[[#This Row],[ds_checkout]]-טבלה1[[#This Row],[ds_checkin]]</f>
        <v>3</v>
      </c>
      <c r="M572">
        <f>IF(ISBLANK(טבלה1[[#This Row],[ts_reply_at]]), "", (טבלה1[[#This Row],[ts_reply_at]] - טבלה1[[#This Row],[ts_contact_at]]) * 24)</f>
        <v>0.13416666659759358</v>
      </c>
      <c r="N572">
        <f>IF(ISBLANK(טבלה1[[#This Row],[ts_reply_at]]), 0, 1)</f>
        <v>1</v>
      </c>
      <c r="O572">
        <f>IF(ISBLANK(טבלה1[[#This Row],[ts_accepted_at]]), 0, 1)</f>
        <v>1</v>
      </c>
      <c r="P572">
        <f>IF(ISBLANK(טבלה1[[#This Row],[ts_booking_at]]), 0, 1)</f>
        <v>1</v>
      </c>
      <c r="Q572">
        <f>IF(ISBLANK(טבלה1[[#This Row],[ds_checkin]]), "", טבלה1[[#This Row],[ds_checkin]] - טבלה1[[#This Row],[ts_contact_at]])</f>
        <v>17.304861111108039</v>
      </c>
      <c r="R572" t="str">
        <f>IF(AND(ISBLANK(טבלה1[[#This Row],[ts_reply_at]]), NOT(ISBLANK(טבלה1[[#This Row],[ts_booking_at]]))), "Error: Booked without Reply", "OK")</f>
        <v>OK</v>
      </c>
      <c r="S572" t="s">
        <v>6026</v>
      </c>
    </row>
    <row r="573" spans="1:19" x14ac:dyDescent="0.25">
      <c r="A573" s="4" t="s">
        <v>1043</v>
      </c>
      <c r="B573" s="4" t="s">
        <v>583</v>
      </c>
      <c r="C573" s="4" t="s">
        <v>1044</v>
      </c>
      <c r="D573" s="1">
        <v>41928.69027777778</v>
      </c>
      <c r="E573" s="1">
        <v>41928.848738425928</v>
      </c>
      <c r="H573" s="2">
        <v>41946</v>
      </c>
      <c r="I573" s="2">
        <v>41949</v>
      </c>
      <c r="J573" s="3">
        <v>4</v>
      </c>
      <c r="K573" s="3">
        <v>4</v>
      </c>
      <c r="L573">
        <f>טבלה1[[#This Row],[ds_checkout]]-טבלה1[[#This Row],[ds_checkin]]</f>
        <v>3</v>
      </c>
      <c r="M573">
        <f>IF(ISBLANK(טבלה1[[#This Row],[ts_reply_at]]), "", (טבלה1[[#This Row],[ts_reply_at]] - טבלה1[[#This Row],[ts_contact_at]]) * 24)</f>
        <v>3.8030555555596948</v>
      </c>
      <c r="N573">
        <f>IF(ISBLANK(טבלה1[[#This Row],[ts_reply_at]]), 0, 1)</f>
        <v>1</v>
      </c>
      <c r="O573">
        <f>IF(ISBLANK(טבלה1[[#This Row],[ts_accepted_at]]), 0, 1)</f>
        <v>0</v>
      </c>
      <c r="P573">
        <f>IF(ISBLANK(טבלה1[[#This Row],[ts_booking_at]]), 0, 1)</f>
        <v>0</v>
      </c>
      <c r="Q573">
        <f>IF(ISBLANK(טבלה1[[#This Row],[ds_checkin]]), "", טבלה1[[#This Row],[ds_checkin]] - טבלה1[[#This Row],[ts_contact_at]])</f>
        <v>17.309722222220444</v>
      </c>
      <c r="R573" t="str">
        <f>IF(AND(ISBLANK(טבלה1[[#This Row],[ts_reply_at]]), NOT(ISBLANK(טבלה1[[#This Row],[ts_booking_at]]))), "Error: Booked without Reply", "OK")</f>
        <v>OK</v>
      </c>
      <c r="S573" t="s">
        <v>6026</v>
      </c>
    </row>
    <row r="574" spans="1:19" x14ac:dyDescent="0.25">
      <c r="A574" s="4" t="s">
        <v>1045</v>
      </c>
      <c r="B574" s="4" t="s">
        <v>1046</v>
      </c>
      <c r="C574" s="4" t="s">
        <v>1047</v>
      </c>
      <c r="D574" s="1">
        <v>41914.224305555559</v>
      </c>
      <c r="E574" s="1">
        <v>41914.225891203707</v>
      </c>
      <c r="H574" s="2">
        <v>41922</v>
      </c>
      <c r="I574" s="2">
        <v>41924</v>
      </c>
      <c r="J574" s="3">
        <v>2</v>
      </c>
      <c r="K574" s="3">
        <v>4</v>
      </c>
      <c r="L574">
        <f>טבלה1[[#This Row],[ds_checkout]]-טבלה1[[#This Row],[ds_checkin]]</f>
        <v>2</v>
      </c>
      <c r="M574">
        <f>IF(ISBLANK(טבלה1[[#This Row],[ts_reply_at]]), "", (טבלה1[[#This Row],[ts_reply_at]] - טבלה1[[#This Row],[ts_contact_at]]) * 24)</f>
        <v>3.8055555545724928E-2</v>
      </c>
      <c r="N574">
        <f>IF(ISBLANK(טבלה1[[#This Row],[ts_reply_at]]), 0, 1)</f>
        <v>1</v>
      </c>
      <c r="O574">
        <f>IF(ISBLANK(טבלה1[[#This Row],[ts_accepted_at]]), 0, 1)</f>
        <v>0</v>
      </c>
      <c r="P574">
        <f>IF(ISBLANK(טבלה1[[#This Row],[ts_booking_at]]), 0, 1)</f>
        <v>0</v>
      </c>
      <c r="Q574">
        <f>IF(ISBLANK(טבלה1[[#This Row],[ds_checkin]]), "", טבלה1[[#This Row],[ds_checkin]] - טבלה1[[#This Row],[ts_contact_at]])</f>
        <v>7.7756944444408873</v>
      </c>
      <c r="R574" t="str">
        <f>IF(AND(ISBLANK(טבלה1[[#This Row],[ts_reply_at]]), NOT(ISBLANK(טבלה1[[#This Row],[ts_booking_at]]))), "Error: Booked without Reply", "OK")</f>
        <v>OK</v>
      </c>
      <c r="S574" t="s">
        <v>6019</v>
      </c>
    </row>
    <row r="575" spans="1:19" x14ac:dyDescent="0.25">
      <c r="A575" s="4" t="s">
        <v>1048</v>
      </c>
      <c r="B575" s="4" t="s">
        <v>507</v>
      </c>
      <c r="C575" s="4" t="s">
        <v>508</v>
      </c>
      <c r="D575" s="1">
        <v>41919.663194444445</v>
      </c>
      <c r="E575" s="1">
        <v>41919.674687500003</v>
      </c>
      <c r="F575" s="1">
        <v>41919.674687500003</v>
      </c>
      <c r="G575" s="1">
        <v>41919.675879629627</v>
      </c>
      <c r="H575" s="2">
        <v>41920</v>
      </c>
      <c r="I575" s="2">
        <v>41923</v>
      </c>
      <c r="J575" s="3">
        <v>1</v>
      </c>
      <c r="K575" s="3">
        <v>8</v>
      </c>
      <c r="L575">
        <f>טבלה1[[#This Row],[ds_checkout]]-טבלה1[[#This Row],[ds_checkin]]</f>
        <v>3</v>
      </c>
      <c r="M575">
        <f>IF(ISBLANK(טבלה1[[#This Row],[ts_reply_at]]), "", (טבלה1[[#This Row],[ts_reply_at]] - טבלה1[[#This Row],[ts_contact_at]]) * 24)</f>
        <v>0.27583333337679505</v>
      </c>
      <c r="N575">
        <f>IF(ISBLANK(טבלה1[[#This Row],[ts_reply_at]]), 0, 1)</f>
        <v>1</v>
      </c>
      <c r="O575">
        <f>IF(ISBLANK(טבלה1[[#This Row],[ts_accepted_at]]), 0, 1)</f>
        <v>1</v>
      </c>
      <c r="P575">
        <f>IF(ISBLANK(טבלה1[[#This Row],[ts_booking_at]]), 0, 1)</f>
        <v>1</v>
      </c>
      <c r="Q575">
        <f>IF(ISBLANK(טבלה1[[#This Row],[ds_checkin]]), "", טבלה1[[#This Row],[ds_checkin]] - טבלה1[[#This Row],[ts_contact_at]])</f>
        <v>0.33680555555474712</v>
      </c>
      <c r="R575" t="str">
        <f>IF(AND(ISBLANK(טבלה1[[#This Row],[ts_reply_at]]), NOT(ISBLANK(טבלה1[[#This Row],[ts_booking_at]]))), "Error: Booked without Reply", "OK")</f>
        <v>OK</v>
      </c>
      <c r="S575" t="s">
        <v>6049</v>
      </c>
    </row>
    <row r="576" spans="1:19" x14ac:dyDescent="0.25">
      <c r="A576" s="4" t="s">
        <v>1048</v>
      </c>
      <c r="B576" s="4" t="s">
        <v>1049</v>
      </c>
      <c r="C576" s="4" t="s">
        <v>1050</v>
      </c>
      <c r="D576" s="1">
        <v>41914.84652777778</v>
      </c>
      <c r="E576" s="1">
        <v>41914.937199074076</v>
      </c>
      <c r="F576" s="1">
        <v>41914.941631944443</v>
      </c>
      <c r="G576" s="1">
        <v>41914.941631944443</v>
      </c>
      <c r="H576" s="2">
        <v>41915</v>
      </c>
      <c r="I576" s="2">
        <v>41919</v>
      </c>
      <c r="J576" s="3">
        <v>1</v>
      </c>
      <c r="K576" s="3">
        <v>8</v>
      </c>
      <c r="L576">
        <f>טבלה1[[#This Row],[ds_checkout]]-טבלה1[[#This Row],[ds_checkin]]</f>
        <v>4</v>
      </c>
      <c r="M576">
        <f>IF(ISBLANK(טבלה1[[#This Row],[ts_reply_at]]), "", (טבלה1[[#This Row],[ts_reply_at]] - טבלה1[[#This Row],[ts_contact_at]]) * 24)</f>
        <v>2.1761111111263745</v>
      </c>
      <c r="N576">
        <f>IF(ISBLANK(טבלה1[[#This Row],[ts_reply_at]]), 0, 1)</f>
        <v>1</v>
      </c>
      <c r="O576">
        <f>IF(ISBLANK(טבלה1[[#This Row],[ts_accepted_at]]), 0, 1)</f>
        <v>1</v>
      </c>
      <c r="P576">
        <f>IF(ISBLANK(טבלה1[[#This Row],[ts_booking_at]]), 0, 1)</f>
        <v>1</v>
      </c>
      <c r="Q576">
        <f>IF(ISBLANK(טבלה1[[#This Row],[ds_checkin]]), "", טבלה1[[#This Row],[ds_checkin]] - טבלה1[[#This Row],[ts_contact_at]])</f>
        <v>0.15347222222044365</v>
      </c>
      <c r="R576" t="str">
        <f>IF(AND(ISBLANK(טבלה1[[#This Row],[ts_reply_at]]), NOT(ISBLANK(טבלה1[[#This Row],[ts_booking_at]]))), "Error: Booked without Reply", "OK")</f>
        <v>OK</v>
      </c>
      <c r="S576" t="s">
        <v>6049</v>
      </c>
    </row>
    <row r="577" spans="1:19" x14ac:dyDescent="0.25">
      <c r="A577" s="4" t="s">
        <v>1048</v>
      </c>
      <c r="B577" s="4" t="s">
        <v>1051</v>
      </c>
      <c r="C577" s="4" t="s">
        <v>1052</v>
      </c>
      <c r="D577" s="1">
        <v>41914.681944444441</v>
      </c>
      <c r="E577" s="1">
        <v>41914.890590277777</v>
      </c>
      <c r="H577" s="2">
        <v>41915</v>
      </c>
      <c r="I577" s="2">
        <v>41946</v>
      </c>
      <c r="J577" s="3">
        <v>1</v>
      </c>
      <c r="K577" s="3">
        <v>2</v>
      </c>
      <c r="L577">
        <f>טבלה1[[#This Row],[ds_checkout]]-טבלה1[[#This Row],[ds_checkin]]</f>
        <v>31</v>
      </c>
      <c r="M577">
        <f>IF(ISBLANK(טבלה1[[#This Row],[ts_reply_at]]), "", (טבלה1[[#This Row],[ts_reply_at]] - טבלה1[[#This Row],[ts_contact_at]]) * 24)</f>
        <v>5.0075000000651926</v>
      </c>
      <c r="N577">
        <f>IF(ISBLANK(טבלה1[[#This Row],[ts_reply_at]]), 0, 1)</f>
        <v>1</v>
      </c>
      <c r="O577">
        <f>IF(ISBLANK(טבלה1[[#This Row],[ts_accepted_at]]), 0, 1)</f>
        <v>0</v>
      </c>
      <c r="P577">
        <f>IF(ISBLANK(טבלה1[[#This Row],[ts_booking_at]]), 0, 1)</f>
        <v>0</v>
      </c>
      <c r="Q577">
        <f>IF(ISBLANK(טבלה1[[#This Row],[ds_checkin]]), "", טבלה1[[#This Row],[ds_checkin]] - טבלה1[[#This Row],[ts_contact_at]])</f>
        <v>0.31805555555911269</v>
      </c>
      <c r="R577" t="str">
        <f>IF(AND(ISBLANK(טבלה1[[#This Row],[ts_reply_at]]), NOT(ISBLANK(טבלה1[[#This Row],[ts_booking_at]]))), "Error: Booked without Reply", "OK")</f>
        <v>OK</v>
      </c>
      <c r="S577" t="s">
        <v>6049</v>
      </c>
    </row>
    <row r="578" spans="1:19" x14ac:dyDescent="0.25">
      <c r="A578" s="4" t="s">
        <v>1048</v>
      </c>
      <c r="B578" s="4" t="s">
        <v>1053</v>
      </c>
      <c r="C578" s="4" t="s">
        <v>1054</v>
      </c>
      <c r="D578" s="1">
        <v>41919.567361111112</v>
      </c>
      <c r="E578" s="1">
        <v>41919.694062499999</v>
      </c>
      <c r="H578" s="2">
        <v>41920</v>
      </c>
      <c r="I578" s="2">
        <v>41922</v>
      </c>
      <c r="J578" s="3">
        <v>1</v>
      </c>
      <c r="K578" s="3">
        <v>4</v>
      </c>
      <c r="L578">
        <f>טבלה1[[#This Row],[ds_checkout]]-טבלה1[[#This Row],[ds_checkin]]</f>
        <v>2</v>
      </c>
      <c r="M578">
        <f>IF(ISBLANK(טבלה1[[#This Row],[ts_reply_at]]), "", (טבלה1[[#This Row],[ts_reply_at]] - טבלה1[[#This Row],[ts_contact_at]]) * 24)</f>
        <v>3.0408333332743496</v>
      </c>
      <c r="N578">
        <f>IF(ISBLANK(טבלה1[[#This Row],[ts_reply_at]]), 0, 1)</f>
        <v>1</v>
      </c>
      <c r="O578">
        <f>IF(ISBLANK(טבלה1[[#This Row],[ts_accepted_at]]), 0, 1)</f>
        <v>0</v>
      </c>
      <c r="P578">
        <f>IF(ISBLANK(טבלה1[[#This Row],[ts_booking_at]]), 0, 1)</f>
        <v>0</v>
      </c>
      <c r="Q578">
        <f>IF(ISBLANK(טבלה1[[#This Row],[ds_checkin]]), "", טבלה1[[#This Row],[ds_checkin]] - טבלה1[[#This Row],[ts_contact_at]])</f>
        <v>0.43263888888759539</v>
      </c>
      <c r="R578" t="str">
        <f>IF(AND(ISBLANK(טבלה1[[#This Row],[ts_reply_at]]), NOT(ISBLANK(טבלה1[[#This Row],[ts_booking_at]]))), "Error: Booked without Reply", "OK")</f>
        <v>OK</v>
      </c>
      <c r="S578" t="s">
        <v>6049</v>
      </c>
    </row>
    <row r="579" spans="1:19" x14ac:dyDescent="0.25">
      <c r="A579" s="4" t="s">
        <v>1055</v>
      </c>
      <c r="B579" s="4" t="s">
        <v>159</v>
      </c>
      <c r="C579" s="4" t="s">
        <v>260</v>
      </c>
      <c r="D579" s="1">
        <v>41929.457638888889</v>
      </c>
      <c r="E579" s="1">
        <v>41931.090995370374</v>
      </c>
      <c r="H579" s="2">
        <v>42069</v>
      </c>
      <c r="I579" s="2">
        <v>42071</v>
      </c>
      <c r="J579" s="3">
        <v>15</v>
      </c>
      <c r="K579" s="3">
        <v>6</v>
      </c>
      <c r="L579">
        <f>טבלה1[[#This Row],[ds_checkout]]-טבלה1[[#This Row],[ds_checkin]]</f>
        <v>2</v>
      </c>
      <c r="M579">
        <f>IF(ISBLANK(טבלה1[[#This Row],[ts_reply_at]]), "", (טבלה1[[#This Row],[ts_reply_at]] - טבלה1[[#This Row],[ts_contact_at]]) * 24)</f>
        <v>39.200555555638857</v>
      </c>
      <c r="N579">
        <f>IF(ISBLANK(טבלה1[[#This Row],[ts_reply_at]]), 0, 1)</f>
        <v>1</v>
      </c>
      <c r="O579">
        <f>IF(ISBLANK(טבלה1[[#This Row],[ts_accepted_at]]), 0, 1)</f>
        <v>0</v>
      </c>
      <c r="P579">
        <f>IF(ISBLANK(טבלה1[[#This Row],[ts_booking_at]]), 0, 1)</f>
        <v>0</v>
      </c>
      <c r="Q579">
        <f>IF(ISBLANK(טבלה1[[#This Row],[ds_checkin]]), "", טבלה1[[#This Row],[ds_checkin]] - טבלה1[[#This Row],[ts_contact_at]])</f>
        <v>139.54236111111095</v>
      </c>
      <c r="R579" t="str">
        <f>IF(AND(ISBLANK(טבלה1[[#This Row],[ts_reply_at]]), NOT(ISBLANK(טבלה1[[#This Row],[ts_booking_at]]))), "Error: Booked without Reply", "OK")</f>
        <v>OK</v>
      </c>
      <c r="S579" t="s">
        <v>6050</v>
      </c>
    </row>
    <row r="580" spans="1:19" x14ac:dyDescent="0.25">
      <c r="A580" s="4" t="s">
        <v>1056</v>
      </c>
      <c r="B580" s="4" t="s">
        <v>148</v>
      </c>
      <c r="C580" s="4" t="s">
        <v>149</v>
      </c>
      <c r="D580" s="1">
        <v>41925.902777777781</v>
      </c>
      <c r="E580" s="1">
        <v>41925.943888888891</v>
      </c>
      <c r="F580" s="1">
        <v>41925.943888888891</v>
      </c>
      <c r="G580" s="1">
        <v>41925.943888888891</v>
      </c>
      <c r="H580" s="2">
        <v>41957</v>
      </c>
      <c r="I580" s="2">
        <v>41960</v>
      </c>
      <c r="J580" s="3">
        <v>2</v>
      </c>
      <c r="K580" s="3">
        <v>13</v>
      </c>
      <c r="L580">
        <f>טבלה1[[#This Row],[ds_checkout]]-טבלה1[[#This Row],[ds_checkin]]</f>
        <v>3</v>
      </c>
      <c r="M580">
        <f>IF(ISBLANK(טבלה1[[#This Row],[ts_reply_at]]), "", (טבלה1[[#This Row],[ts_reply_at]] - טבלה1[[#This Row],[ts_contact_at]]) * 24)</f>
        <v>0.98666666663484648</v>
      </c>
      <c r="N580">
        <f>IF(ISBLANK(טבלה1[[#This Row],[ts_reply_at]]), 0, 1)</f>
        <v>1</v>
      </c>
      <c r="O580">
        <f>IF(ISBLANK(טבלה1[[#This Row],[ts_accepted_at]]), 0, 1)</f>
        <v>1</v>
      </c>
      <c r="P580">
        <f>IF(ISBLANK(טבלה1[[#This Row],[ts_booking_at]]), 0, 1)</f>
        <v>1</v>
      </c>
      <c r="Q580">
        <f>IF(ISBLANK(טבלה1[[#This Row],[ds_checkin]]), "", טבלה1[[#This Row],[ds_checkin]] - טבלה1[[#This Row],[ts_contact_at]])</f>
        <v>31.097222222218988</v>
      </c>
      <c r="R580" t="str">
        <f>IF(AND(ISBLANK(טבלה1[[#This Row],[ts_reply_at]]), NOT(ISBLANK(טבלה1[[#This Row],[ts_booking_at]]))), "Error: Booked without Reply", "OK")</f>
        <v>OK</v>
      </c>
      <c r="S580" t="s">
        <v>6019</v>
      </c>
    </row>
    <row r="581" spans="1:19" x14ac:dyDescent="0.25">
      <c r="A581" s="4" t="s">
        <v>1057</v>
      </c>
      <c r="B581" s="4" t="s">
        <v>1058</v>
      </c>
      <c r="C581" s="4" t="s">
        <v>1059</v>
      </c>
      <c r="D581" s="1">
        <v>41916.700694444444</v>
      </c>
      <c r="E581" s="1">
        <v>41919.54550925926</v>
      </c>
      <c r="F581" s="1">
        <v>41919.54550925926</v>
      </c>
      <c r="H581" s="2">
        <v>41942</v>
      </c>
      <c r="I581" s="2">
        <v>41958</v>
      </c>
      <c r="J581" s="3">
        <v>2</v>
      </c>
      <c r="K581" s="3">
        <v>2</v>
      </c>
      <c r="L581">
        <f>טבלה1[[#This Row],[ds_checkout]]-טבלה1[[#This Row],[ds_checkin]]</f>
        <v>16</v>
      </c>
      <c r="M581">
        <f>IF(ISBLANK(טבלה1[[#This Row],[ts_reply_at]]), "", (טבלה1[[#This Row],[ts_reply_at]] - טבלה1[[#This Row],[ts_contact_at]]) * 24)</f>
        <v>68.275555555592291</v>
      </c>
      <c r="N581">
        <f>IF(ISBLANK(טבלה1[[#This Row],[ts_reply_at]]), 0, 1)</f>
        <v>1</v>
      </c>
      <c r="O581">
        <f>IF(ISBLANK(טבלה1[[#This Row],[ts_accepted_at]]), 0, 1)</f>
        <v>1</v>
      </c>
      <c r="P581">
        <f>IF(ISBLANK(טבלה1[[#This Row],[ts_booking_at]]), 0, 1)</f>
        <v>0</v>
      </c>
      <c r="Q581">
        <f>IF(ISBLANK(טבלה1[[#This Row],[ds_checkin]]), "", טבלה1[[#This Row],[ds_checkin]] - טבלה1[[#This Row],[ts_contact_at]])</f>
        <v>25.299305555556202</v>
      </c>
      <c r="R581" t="str">
        <f>IF(AND(ISBLANK(טבלה1[[#This Row],[ts_reply_at]]), NOT(ISBLANK(טבלה1[[#This Row],[ts_booking_at]]))), "Error: Booked without Reply", "OK")</f>
        <v>OK</v>
      </c>
      <c r="S581" t="s">
        <v>6020</v>
      </c>
    </row>
    <row r="582" spans="1:19" x14ac:dyDescent="0.25">
      <c r="A582" s="4" t="s">
        <v>1060</v>
      </c>
      <c r="B582" s="4" t="s">
        <v>119</v>
      </c>
      <c r="C582" s="4" t="s">
        <v>120</v>
      </c>
      <c r="D582" s="1">
        <v>41917.056944444441</v>
      </c>
      <c r="E582" s="1">
        <v>41917.171215277776</v>
      </c>
      <c r="F582" s="1">
        <v>41917.693067129629</v>
      </c>
      <c r="H582" s="2">
        <v>41986</v>
      </c>
      <c r="I582" s="2">
        <v>41992</v>
      </c>
      <c r="J582" s="3">
        <v>3</v>
      </c>
      <c r="K582" s="3">
        <v>32</v>
      </c>
      <c r="L582">
        <f>טבלה1[[#This Row],[ds_checkout]]-טבלה1[[#This Row],[ds_checkin]]</f>
        <v>6</v>
      </c>
      <c r="M582">
        <f>IF(ISBLANK(טבלה1[[#This Row],[ts_reply_at]]), "", (טבלה1[[#This Row],[ts_reply_at]] - טבלה1[[#This Row],[ts_contact_at]]) * 24)</f>
        <v>2.7425000000512227</v>
      </c>
      <c r="N582">
        <f>IF(ISBLANK(טבלה1[[#This Row],[ts_reply_at]]), 0, 1)</f>
        <v>1</v>
      </c>
      <c r="O582">
        <f>IF(ISBLANK(טבלה1[[#This Row],[ts_accepted_at]]), 0, 1)</f>
        <v>1</v>
      </c>
      <c r="P582">
        <f>IF(ISBLANK(טבלה1[[#This Row],[ts_booking_at]]), 0, 1)</f>
        <v>0</v>
      </c>
      <c r="Q582">
        <f>IF(ISBLANK(טבלה1[[#This Row],[ds_checkin]]), "", טבלה1[[#This Row],[ds_checkin]] - טבלה1[[#This Row],[ts_contact_at]])</f>
        <v>68.943055555559113</v>
      </c>
      <c r="R582" t="str">
        <f>IF(AND(ISBLANK(טבלה1[[#This Row],[ts_reply_at]]), NOT(ISBLANK(טבלה1[[#This Row],[ts_booking_at]]))), "Error: Booked without Reply", "OK")</f>
        <v>OK</v>
      </c>
      <c r="S582" t="s">
        <v>6034</v>
      </c>
    </row>
    <row r="583" spans="1:19" x14ac:dyDescent="0.25">
      <c r="A583" s="4" t="s">
        <v>1060</v>
      </c>
      <c r="B583" s="4" t="s">
        <v>536</v>
      </c>
      <c r="C583" s="4" t="s">
        <v>537</v>
      </c>
      <c r="D583" s="1">
        <v>41917.055555555555</v>
      </c>
      <c r="E583" s="1">
        <v>41917.330254629633</v>
      </c>
      <c r="F583" s="1">
        <v>41917.538969907408</v>
      </c>
      <c r="H583" s="2">
        <v>41986</v>
      </c>
      <c r="I583" s="2">
        <v>41992</v>
      </c>
      <c r="J583" s="3">
        <v>3</v>
      </c>
      <c r="K583" s="3">
        <v>5</v>
      </c>
      <c r="L583">
        <f>טבלה1[[#This Row],[ds_checkout]]-טבלה1[[#This Row],[ds_checkin]]</f>
        <v>6</v>
      </c>
      <c r="M583">
        <f>IF(ISBLANK(טבלה1[[#This Row],[ts_reply_at]]), "", (טבלה1[[#This Row],[ts_reply_at]] - טבלה1[[#This Row],[ts_contact_at]]) * 24)</f>
        <v>6.5927777778706513</v>
      </c>
      <c r="N583">
        <f>IF(ISBLANK(טבלה1[[#This Row],[ts_reply_at]]), 0, 1)</f>
        <v>1</v>
      </c>
      <c r="O583">
        <f>IF(ISBLANK(טבלה1[[#This Row],[ts_accepted_at]]), 0, 1)</f>
        <v>1</v>
      </c>
      <c r="P583">
        <f>IF(ISBLANK(טבלה1[[#This Row],[ts_booking_at]]), 0, 1)</f>
        <v>0</v>
      </c>
      <c r="Q583">
        <f>IF(ISBLANK(טבלה1[[#This Row],[ds_checkin]]), "", טבלה1[[#This Row],[ds_checkin]] - טבלה1[[#This Row],[ts_contact_at]])</f>
        <v>68.944444444445253</v>
      </c>
      <c r="R583" t="str">
        <f>IF(AND(ISBLANK(טבלה1[[#This Row],[ts_reply_at]]), NOT(ISBLANK(טבלה1[[#This Row],[ts_booking_at]]))), "Error: Booked without Reply", "OK")</f>
        <v>OK</v>
      </c>
      <c r="S583" t="s">
        <v>6034</v>
      </c>
    </row>
    <row r="584" spans="1:19" x14ac:dyDescent="0.25">
      <c r="A584" s="4" t="s">
        <v>1060</v>
      </c>
      <c r="B584" s="4" t="s">
        <v>182</v>
      </c>
      <c r="C584" s="4" t="s">
        <v>183</v>
      </c>
      <c r="D584" s="1">
        <v>41917.053472222222</v>
      </c>
      <c r="E584" s="1">
        <v>41917.970486111109</v>
      </c>
      <c r="F584" s="1">
        <v>41917.970543981479</v>
      </c>
      <c r="H584" s="2">
        <v>41986</v>
      </c>
      <c r="I584" s="2">
        <v>41992</v>
      </c>
      <c r="J584" s="3">
        <v>3</v>
      </c>
      <c r="K584" s="3">
        <v>5</v>
      </c>
      <c r="L584">
        <f>טבלה1[[#This Row],[ds_checkout]]-טבלה1[[#This Row],[ds_checkin]]</f>
        <v>6</v>
      </c>
      <c r="M584">
        <f>IF(ISBLANK(טבלה1[[#This Row],[ts_reply_at]]), "", (טבלה1[[#This Row],[ts_reply_at]] - טבלה1[[#This Row],[ts_contact_at]]) * 24)</f>
        <v>22.008333333302289</v>
      </c>
      <c r="N584">
        <f>IF(ISBLANK(טבלה1[[#This Row],[ts_reply_at]]), 0, 1)</f>
        <v>1</v>
      </c>
      <c r="O584">
        <f>IF(ISBLANK(טבלה1[[#This Row],[ts_accepted_at]]), 0, 1)</f>
        <v>1</v>
      </c>
      <c r="P584">
        <f>IF(ISBLANK(טבלה1[[#This Row],[ts_booking_at]]), 0, 1)</f>
        <v>0</v>
      </c>
      <c r="Q584">
        <f>IF(ISBLANK(טבלה1[[#This Row],[ds_checkin]]), "", טבלה1[[#This Row],[ds_checkin]] - טבלה1[[#This Row],[ts_contact_at]])</f>
        <v>68.946527777778101</v>
      </c>
      <c r="R584" t="str">
        <f>IF(AND(ISBLANK(טבלה1[[#This Row],[ts_reply_at]]), NOT(ISBLANK(טבלה1[[#This Row],[ts_booking_at]]))), "Error: Booked without Reply", "OK")</f>
        <v>OK</v>
      </c>
      <c r="S584" t="s">
        <v>6034</v>
      </c>
    </row>
    <row r="585" spans="1:19" x14ac:dyDescent="0.25">
      <c r="A585" s="4" t="s">
        <v>1060</v>
      </c>
      <c r="B585" s="4" t="s">
        <v>1061</v>
      </c>
      <c r="C585" s="4" t="s">
        <v>1062</v>
      </c>
      <c r="D585" s="1">
        <v>41916.82916666667</v>
      </c>
      <c r="E585" s="1">
        <v>41917.400219907409</v>
      </c>
      <c r="H585" s="2">
        <v>41986</v>
      </c>
      <c r="I585" s="2">
        <v>41992</v>
      </c>
      <c r="J585" s="3">
        <v>3</v>
      </c>
      <c r="K585" s="3">
        <v>3</v>
      </c>
      <c r="L585">
        <f>טבלה1[[#This Row],[ds_checkout]]-טבלה1[[#This Row],[ds_checkin]]</f>
        <v>6</v>
      </c>
      <c r="M585">
        <f>IF(ISBLANK(טבלה1[[#This Row],[ts_reply_at]]), "", (טבלה1[[#This Row],[ts_reply_at]] - טבלה1[[#This Row],[ts_contact_at]]) * 24)</f>
        <v>13.705277777742594</v>
      </c>
      <c r="N585">
        <f>IF(ISBLANK(טבלה1[[#This Row],[ts_reply_at]]), 0, 1)</f>
        <v>1</v>
      </c>
      <c r="O585">
        <f>IF(ISBLANK(טבלה1[[#This Row],[ts_accepted_at]]), 0, 1)</f>
        <v>0</v>
      </c>
      <c r="P585">
        <f>IF(ISBLANK(טבלה1[[#This Row],[ts_booking_at]]), 0, 1)</f>
        <v>0</v>
      </c>
      <c r="Q585">
        <f>IF(ISBLANK(טבלה1[[#This Row],[ds_checkin]]), "", טבלה1[[#This Row],[ds_checkin]] - טבלה1[[#This Row],[ts_contact_at]])</f>
        <v>69.170833333329938</v>
      </c>
      <c r="R585" t="str">
        <f>IF(AND(ISBLANK(טבלה1[[#This Row],[ts_reply_at]]), NOT(ISBLANK(טבלה1[[#This Row],[ts_booking_at]]))), "Error: Booked without Reply", "OK")</f>
        <v>OK</v>
      </c>
      <c r="S585" t="s">
        <v>6034</v>
      </c>
    </row>
    <row r="586" spans="1:19" x14ac:dyDescent="0.25">
      <c r="A586" s="4" t="s">
        <v>1063</v>
      </c>
      <c r="B586" s="4" t="s">
        <v>1064</v>
      </c>
      <c r="C586" s="4" t="s">
        <v>1065</v>
      </c>
      <c r="D586" s="1">
        <v>41932.964583333334</v>
      </c>
      <c r="E586" s="1">
        <v>41932.967685185184</v>
      </c>
      <c r="F586" s="1">
        <v>41932.967685185184</v>
      </c>
      <c r="G586" s="1">
        <v>41932.967685185184</v>
      </c>
      <c r="H586" s="2">
        <v>41941</v>
      </c>
      <c r="I586" s="2">
        <v>41942</v>
      </c>
      <c r="J586" s="3">
        <v>1</v>
      </c>
      <c r="K586" s="3">
        <v>11</v>
      </c>
      <c r="L586">
        <f>טבלה1[[#This Row],[ds_checkout]]-טבלה1[[#This Row],[ds_checkin]]</f>
        <v>1</v>
      </c>
      <c r="M586">
        <f>IF(ISBLANK(טבלה1[[#This Row],[ts_reply_at]]), "", (טבלה1[[#This Row],[ts_reply_at]] - טבלה1[[#This Row],[ts_contact_at]]) * 24)</f>
        <v>7.4444444384425879E-2</v>
      </c>
      <c r="N586">
        <f>IF(ISBLANK(טבלה1[[#This Row],[ts_reply_at]]), 0, 1)</f>
        <v>1</v>
      </c>
      <c r="O586">
        <f>IF(ISBLANK(טבלה1[[#This Row],[ts_accepted_at]]), 0, 1)</f>
        <v>1</v>
      </c>
      <c r="P586">
        <f>IF(ISBLANK(טבלה1[[#This Row],[ts_booking_at]]), 0, 1)</f>
        <v>1</v>
      </c>
      <c r="Q586">
        <f>IF(ISBLANK(טבלה1[[#This Row],[ds_checkin]]), "", טבלה1[[#This Row],[ds_checkin]] - טבלה1[[#This Row],[ts_contact_at]])</f>
        <v>8.0354166666656965</v>
      </c>
      <c r="R586" t="str">
        <f>IF(AND(ISBLANK(טבלה1[[#This Row],[ts_reply_at]]), NOT(ISBLANK(טבלה1[[#This Row],[ts_booking_at]]))), "Error: Booked without Reply", "OK")</f>
        <v>OK</v>
      </c>
      <c r="S586" t="s">
        <v>6020</v>
      </c>
    </row>
    <row r="587" spans="1:19" x14ac:dyDescent="0.25">
      <c r="A587" s="4" t="s">
        <v>1066</v>
      </c>
      <c r="B587" s="4" t="s">
        <v>689</v>
      </c>
      <c r="C587" s="4" t="s">
        <v>690</v>
      </c>
      <c r="D587" s="1">
        <v>41925.397916666669</v>
      </c>
      <c r="E587" s="1">
        <v>41925.440023148149</v>
      </c>
      <c r="H587" s="2">
        <v>41929</v>
      </c>
      <c r="I587" s="2">
        <v>41930</v>
      </c>
      <c r="J587" s="3">
        <v>1</v>
      </c>
      <c r="K587" s="3">
        <v>3</v>
      </c>
      <c r="L587">
        <f>טבלה1[[#This Row],[ds_checkout]]-טבלה1[[#This Row],[ds_checkin]]</f>
        <v>1</v>
      </c>
      <c r="M587">
        <f>IF(ISBLANK(טבלה1[[#This Row],[ts_reply_at]]), "", (טבלה1[[#This Row],[ts_reply_at]] - טבלה1[[#This Row],[ts_contact_at]]) * 24)</f>
        <v>1.0105555555201136</v>
      </c>
      <c r="N587">
        <f>IF(ISBLANK(טבלה1[[#This Row],[ts_reply_at]]), 0, 1)</f>
        <v>1</v>
      </c>
      <c r="O587">
        <f>IF(ISBLANK(טבלה1[[#This Row],[ts_accepted_at]]), 0, 1)</f>
        <v>0</v>
      </c>
      <c r="P587">
        <f>IF(ISBLANK(טבלה1[[#This Row],[ts_booking_at]]), 0, 1)</f>
        <v>0</v>
      </c>
      <c r="Q587">
        <f>IF(ISBLANK(טבלה1[[#This Row],[ds_checkin]]), "", טבלה1[[#This Row],[ds_checkin]] - טבלה1[[#This Row],[ts_contact_at]])</f>
        <v>3.6020833333313931</v>
      </c>
      <c r="R587" t="str">
        <f>IF(AND(ISBLANK(טבלה1[[#This Row],[ts_reply_at]]), NOT(ISBLANK(טבלה1[[#This Row],[ts_booking_at]]))), "Error: Booked without Reply", "OK")</f>
        <v>OK</v>
      </c>
      <c r="S587" t="s">
        <v>6022</v>
      </c>
    </row>
    <row r="588" spans="1:19" x14ac:dyDescent="0.25">
      <c r="A588" s="4" t="s">
        <v>1066</v>
      </c>
      <c r="B588" s="4" t="s">
        <v>673</v>
      </c>
      <c r="C588" s="4" t="s">
        <v>674</v>
      </c>
      <c r="D588" s="1">
        <v>41925.475694444445</v>
      </c>
      <c r="E588" s="1">
        <v>41925.477789351855</v>
      </c>
      <c r="F588" s="1">
        <v>41925.507141203707</v>
      </c>
      <c r="G588" s="1">
        <v>41925.507141203707</v>
      </c>
      <c r="H588" s="2">
        <v>41929</v>
      </c>
      <c r="I588" s="2">
        <v>41930</v>
      </c>
      <c r="J588" s="3">
        <v>2</v>
      </c>
      <c r="K588" s="3">
        <v>8</v>
      </c>
      <c r="L588">
        <f>טבלה1[[#This Row],[ds_checkout]]-טבלה1[[#This Row],[ds_checkin]]</f>
        <v>1</v>
      </c>
      <c r="M588">
        <f>IF(ISBLANK(טבלה1[[#This Row],[ts_reply_at]]), "", (טבלה1[[#This Row],[ts_reply_at]] - טבלה1[[#This Row],[ts_contact_at]]) * 24)</f>
        <v>5.0277777831070125E-2</v>
      </c>
      <c r="N588">
        <f>IF(ISBLANK(טבלה1[[#This Row],[ts_reply_at]]), 0, 1)</f>
        <v>1</v>
      </c>
      <c r="O588">
        <f>IF(ISBLANK(טבלה1[[#This Row],[ts_accepted_at]]), 0, 1)</f>
        <v>1</v>
      </c>
      <c r="P588">
        <f>IF(ISBLANK(טבלה1[[#This Row],[ts_booking_at]]), 0, 1)</f>
        <v>1</v>
      </c>
      <c r="Q588">
        <f>IF(ISBLANK(טבלה1[[#This Row],[ds_checkin]]), "", טבלה1[[#This Row],[ds_checkin]] - טבלה1[[#This Row],[ts_contact_at]])</f>
        <v>3.5243055555547471</v>
      </c>
      <c r="R588" t="str">
        <f>IF(AND(ISBLANK(טבלה1[[#This Row],[ts_reply_at]]), NOT(ISBLANK(טבלה1[[#This Row],[ts_booking_at]]))), "Error: Booked without Reply", "OK")</f>
        <v>OK</v>
      </c>
      <c r="S588" t="s">
        <v>6022</v>
      </c>
    </row>
    <row r="589" spans="1:19" x14ac:dyDescent="0.25">
      <c r="A589" s="4" t="s">
        <v>1066</v>
      </c>
      <c r="B589" s="4" t="s">
        <v>1067</v>
      </c>
      <c r="C589" s="4" t="s">
        <v>1068</v>
      </c>
      <c r="D589" s="1">
        <v>41925.40347222222</v>
      </c>
      <c r="H589" s="2">
        <v>41930</v>
      </c>
      <c r="I589" s="2">
        <v>41931</v>
      </c>
      <c r="J589" s="3">
        <v>2</v>
      </c>
      <c r="K589" s="3">
        <v>2</v>
      </c>
      <c r="L589">
        <f>טבלה1[[#This Row],[ds_checkout]]-טבלה1[[#This Row],[ds_checkin]]</f>
        <v>1</v>
      </c>
      <c r="M589" t="str">
        <f>IF(ISBLANK(טבלה1[[#This Row],[ts_reply_at]]), "", (טבלה1[[#This Row],[ts_reply_at]] - טבלה1[[#This Row],[ts_contact_at]]) * 24)</f>
        <v/>
      </c>
      <c r="N589">
        <f>IF(ISBLANK(טבלה1[[#This Row],[ts_reply_at]]), 0, 1)</f>
        <v>0</v>
      </c>
      <c r="O589">
        <f>IF(ISBLANK(טבלה1[[#This Row],[ts_accepted_at]]), 0, 1)</f>
        <v>0</v>
      </c>
      <c r="P589">
        <f>IF(ISBLANK(טבלה1[[#This Row],[ts_booking_at]]), 0, 1)</f>
        <v>0</v>
      </c>
      <c r="Q589">
        <f>IF(ISBLANK(טבלה1[[#This Row],[ds_checkin]]), "", טבלה1[[#This Row],[ds_checkin]] - טבלה1[[#This Row],[ts_contact_at]])</f>
        <v>4.5965277777795563</v>
      </c>
      <c r="R589" t="str">
        <f>IF(AND(ISBLANK(טבלה1[[#This Row],[ts_reply_at]]), NOT(ISBLANK(טבלה1[[#This Row],[ts_booking_at]]))), "Error: Booked without Reply", "OK")</f>
        <v>OK</v>
      </c>
      <c r="S589" t="s">
        <v>6022</v>
      </c>
    </row>
    <row r="590" spans="1:19" x14ac:dyDescent="0.25">
      <c r="A590" s="4" t="s">
        <v>1069</v>
      </c>
      <c r="B590" s="4" t="s">
        <v>588</v>
      </c>
      <c r="C590" s="4" t="s">
        <v>1070</v>
      </c>
      <c r="D590" s="1">
        <v>41930.477777777778</v>
      </c>
      <c r="E590" s="1">
        <v>41930.496319444443</v>
      </c>
      <c r="F590" s="1">
        <v>41930.8049537037</v>
      </c>
      <c r="G590" s="1">
        <v>41930.8049537037</v>
      </c>
      <c r="H590" s="2">
        <v>41943</v>
      </c>
      <c r="I590" s="2">
        <v>41945</v>
      </c>
      <c r="J590" s="3">
        <v>6</v>
      </c>
      <c r="K590" s="3">
        <v>11</v>
      </c>
      <c r="L590">
        <f>טבלה1[[#This Row],[ds_checkout]]-טבלה1[[#This Row],[ds_checkin]]</f>
        <v>2</v>
      </c>
      <c r="M590">
        <f>IF(ISBLANK(טבלה1[[#This Row],[ts_reply_at]]), "", (טבלה1[[#This Row],[ts_reply_at]] - טבלה1[[#This Row],[ts_contact_at]]) * 24)</f>
        <v>0.44499999994877726</v>
      </c>
      <c r="N590">
        <f>IF(ISBLANK(טבלה1[[#This Row],[ts_reply_at]]), 0, 1)</f>
        <v>1</v>
      </c>
      <c r="O590">
        <f>IF(ISBLANK(טבלה1[[#This Row],[ts_accepted_at]]), 0, 1)</f>
        <v>1</v>
      </c>
      <c r="P590">
        <f>IF(ISBLANK(טבלה1[[#This Row],[ts_booking_at]]), 0, 1)</f>
        <v>1</v>
      </c>
      <c r="Q590">
        <f>IF(ISBLANK(טבלה1[[#This Row],[ds_checkin]]), "", טבלה1[[#This Row],[ds_checkin]] - טבלה1[[#This Row],[ts_contact_at]])</f>
        <v>12.522222222221899</v>
      </c>
      <c r="R590" t="str">
        <f>IF(AND(ISBLANK(טבלה1[[#This Row],[ts_reply_at]]), NOT(ISBLANK(טבלה1[[#This Row],[ts_booking_at]]))), "Error: Booked without Reply", "OK")</f>
        <v>OK</v>
      </c>
      <c r="S590" t="s">
        <v>6019</v>
      </c>
    </row>
    <row r="591" spans="1:19" x14ac:dyDescent="0.25">
      <c r="A591" s="4" t="s">
        <v>1071</v>
      </c>
      <c r="B591" s="4" t="s">
        <v>595</v>
      </c>
      <c r="C591" s="4" t="s">
        <v>596</v>
      </c>
      <c r="D591" s="1">
        <v>41926.921527777777</v>
      </c>
      <c r="E591" s="1">
        <v>41926.923761574071</v>
      </c>
      <c r="F591" s="1">
        <v>41926.923761574071</v>
      </c>
      <c r="G591" s="1">
        <v>41926.931840277779</v>
      </c>
      <c r="H591" s="2">
        <v>41964</v>
      </c>
      <c r="I591" s="2">
        <v>41967</v>
      </c>
      <c r="J591" s="3">
        <v>3</v>
      </c>
      <c r="K591" s="3">
        <v>24</v>
      </c>
      <c r="L591">
        <f>טבלה1[[#This Row],[ds_checkout]]-טבלה1[[#This Row],[ds_checkin]]</f>
        <v>3</v>
      </c>
      <c r="M591">
        <f>IF(ISBLANK(טבלה1[[#This Row],[ts_reply_at]]), "", (טבלה1[[#This Row],[ts_reply_at]] - טבלה1[[#This Row],[ts_contact_at]]) * 24)</f>
        <v>5.3611111070495099E-2</v>
      </c>
      <c r="N591">
        <f>IF(ISBLANK(טבלה1[[#This Row],[ts_reply_at]]), 0, 1)</f>
        <v>1</v>
      </c>
      <c r="O591">
        <f>IF(ISBLANK(טבלה1[[#This Row],[ts_accepted_at]]), 0, 1)</f>
        <v>1</v>
      </c>
      <c r="P591">
        <f>IF(ISBLANK(טבלה1[[#This Row],[ts_booking_at]]), 0, 1)</f>
        <v>1</v>
      </c>
      <c r="Q591">
        <f>IF(ISBLANK(טבלה1[[#This Row],[ds_checkin]]), "", טבלה1[[#This Row],[ds_checkin]] - טבלה1[[#This Row],[ts_contact_at]])</f>
        <v>37.078472222223354</v>
      </c>
      <c r="R591" t="str">
        <f>IF(AND(ISBLANK(טבלה1[[#This Row],[ts_reply_at]]), NOT(ISBLANK(טבלה1[[#This Row],[ts_booking_at]]))), "Error: Booked without Reply", "OK")</f>
        <v>OK</v>
      </c>
      <c r="S591" t="s">
        <v>6020</v>
      </c>
    </row>
    <row r="592" spans="1:19" x14ac:dyDescent="0.25">
      <c r="A592" s="4" t="s">
        <v>1072</v>
      </c>
      <c r="B592" s="4" t="s">
        <v>1073</v>
      </c>
      <c r="C592" s="4" t="s">
        <v>1074</v>
      </c>
      <c r="D592" s="1">
        <v>41910.643750000003</v>
      </c>
      <c r="E592" s="1">
        <v>41910.903368055559</v>
      </c>
      <c r="H592" s="2">
        <v>41915</v>
      </c>
      <c r="I592" s="2">
        <v>41917</v>
      </c>
      <c r="J592" s="3">
        <v>2</v>
      </c>
      <c r="K592" s="3">
        <v>3</v>
      </c>
      <c r="L592">
        <f>טבלה1[[#This Row],[ds_checkout]]-טבלה1[[#This Row],[ds_checkin]]</f>
        <v>2</v>
      </c>
      <c r="M592">
        <f>IF(ISBLANK(טבלה1[[#This Row],[ts_reply_at]]), "", (טבלה1[[#This Row],[ts_reply_at]] - טבלה1[[#This Row],[ts_contact_at]]) * 24)</f>
        <v>6.2308333333348855</v>
      </c>
      <c r="N592">
        <f>IF(ISBLANK(טבלה1[[#This Row],[ts_reply_at]]), 0, 1)</f>
        <v>1</v>
      </c>
      <c r="O592">
        <f>IF(ISBLANK(טבלה1[[#This Row],[ts_accepted_at]]), 0, 1)</f>
        <v>0</v>
      </c>
      <c r="P592">
        <f>IF(ISBLANK(טבלה1[[#This Row],[ts_booking_at]]), 0, 1)</f>
        <v>0</v>
      </c>
      <c r="Q592">
        <f>IF(ISBLANK(טבלה1[[#This Row],[ds_checkin]]), "", טבלה1[[#This Row],[ds_checkin]] - טבלה1[[#This Row],[ts_contact_at]])</f>
        <v>4.3562499999970896</v>
      </c>
      <c r="R592" t="str">
        <f>IF(AND(ISBLANK(טבלה1[[#This Row],[ts_reply_at]]), NOT(ISBLANK(טבלה1[[#This Row],[ts_booking_at]]))), "Error: Booked without Reply", "OK")</f>
        <v>OK</v>
      </c>
      <c r="S592" t="s">
        <v>6019</v>
      </c>
    </row>
    <row r="593" spans="1:19" x14ac:dyDescent="0.25">
      <c r="A593" s="4" t="s">
        <v>1075</v>
      </c>
      <c r="B593" s="4" t="s">
        <v>1076</v>
      </c>
      <c r="C593" s="4" t="s">
        <v>1077</v>
      </c>
      <c r="D593" s="1">
        <v>41923.470833333333</v>
      </c>
      <c r="E593" s="1">
        <v>41923.482928240737</v>
      </c>
      <c r="F593" s="1">
        <v>41923.482928240737</v>
      </c>
      <c r="G593" s="1">
        <v>41923.482928240737</v>
      </c>
      <c r="H593" s="2">
        <v>41928</v>
      </c>
      <c r="I593" s="2">
        <v>41935</v>
      </c>
      <c r="J593" s="3">
        <v>1</v>
      </c>
      <c r="K593" s="3">
        <v>12</v>
      </c>
      <c r="L593">
        <f>טבלה1[[#This Row],[ds_checkout]]-טבלה1[[#This Row],[ds_checkin]]</f>
        <v>7</v>
      </c>
      <c r="M593">
        <f>IF(ISBLANK(טבלה1[[#This Row],[ts_reply_at]]), "", (טבלה1[[#This Row],[ts_reply_at]] - טבלה1[[#This Row],[ts_contact_at]]) * 24)</f>
        <v>0.29027777770534158</v>
      </c>
      <c r="N593">
        <f>IF(ISBLANK(טבלה1[[#This Row],[ts_reply_at]]), 0, 1)</f>
        <v>1</v>
      </c>
      <c r="O593">
        <f>IF(ISBLANK(טבלה1[[#This Row],[ts_accepted_at]]), 0, 1)</f>
        <v>1</v>
      </c>
      <c r="P593">
        <f>IF(ISBLANK(טבלה1[[#This Row],[ts_booking_at]]), 0, 1)</f>
        <v>1</v>
      </c>
      <c r="Q593">
        <f>IF(ISBLANK(טבלה1[[#This Row],[ds_checkin]]), "", טבלה1[[#This Row],[ds_checkin]] - טבלה1[[#This Row],[ts_contact_at]])</f>
        <v>4.5291666666671517</v>
      </c>
      <c r="R593" t="str">
        <f>IF(AND(ISBLANK(טבלה1[[#This Row],[ts_reply_at]]), NOT(ISBLANK(טבלה1[[#This Row],[ts_booking_at]]))), "Error: Booked without Reply", "OK")</f>
        <v>OK</v>
      </c>
      <c r="S593" t="s">
        <v>6020</v>
      </c>
    </row>
    <row r="594" spans="1:19" x14ac:dyDescent="0.25">
      <c r="A594" s="4" t="s">
        <v>1078</v>
      </c>
      <c r="B594" s="4" t="s">
        <v>1029</v>
      </c>
      <c r="C594" s="4" t="s">
        <v>1030</v>
      </c>
      <c r="D594" s="1">
        <v>41917.356944444444</v>
      </c>
      <c r="E594" s="1">
        <v>41917.697581018518</v>
      </c>
      <c r="H594" s="2">
        <v>41964</v>
      </c>
      <c r="I594" s="2">
        <v>41994</v>
      </c>
      <c r="J594" s="3">
        <v>2</v>
      </c>
      <c r="K594" s="3">
        <v>4</v>
      </c>
      <c r="L594">
        <f>טבלה1[[#This Row],[ds_checkout]]-טבלה1[[#This Row],[ds_checkin]]</f>
        <v>30</v>
      </c>
      <c r="M594">
        <f>IF(ISBLANK(טבלה1[[#This Row],[ts_reply_at]]), "", (טבלה1[[#This Row],[ts_reply_at]] - טבלה1[[#This Row],[ts_contact_at]]) * 24)</f>
        <v>8.1752777777728625</v>
      </c>
      <c r="N594">
        <f>IF(ISBLANK(טבלה1[[#This Row],[ts_reply_at]]), 0, 1)</f>
        <v>1</v>
      </c>
      <c r="O594">
        <f>IF(ISBLANK(טבלה1[[#This Row],[ts_accepted_at]]), 0, 1)</f>
        <v>0</v>
      </c>
      <c r="P594">
        <f>IF(ISBLANK(טבלה1[[#This Row],[ts_booking_at]]), 0, 1)</f>
        <v>0</v>
      </c>
      <c r="Q594">
        <f>IF(ISBLANK(טבלה1[[#This Row],[ds_checkin]]), "", טבלה1[[#This Row],[ds_checkin]] - טבלה1[[#This Row],[ts_contact_at]])</f>
        <v>46.643055555556202</v>
      </c>
      <c r="R594" t="str">
        <f>IF(AND(ISBLANK(טבלה1[[#This Row],[ts_reply_at]]), NOT(ISBLANK(טבלה1[[#This Row],[ts_booking_at]]))), "Error: Booked without Reply", "OK")</f>
        <v>OK</v>
      </c>
      <c r="S594" t="s">
        <v>6047</v>
      </c>
    </row>
    <row r="595" spans="1:19" x14ac:dyDescent="0.25">
      <c r="A595" s="4" t="s">
        <v>1079</v>
      </c>
      <c r="B595" s="4" t="s">
        <v>1080</v>
      </c>
      <c r="C595" s="4" t="s">
        <v>1081</v>
      </c>
      <c r="D595" s="1">
        <v>41926.893055555556</v>
      </c>
      <c r="E595" s="1">
        <v>41926.929282407407</v>
      </c>
      <c r="F595" s="1">
        <v>41927.778645833336</v>
      </c>
      <c r="G595" s="1">
        <v>41927.778645833336</v>
      </c>
      <c r="H595" s="2">
        <v>41934</v>
      </c>
      <c r="I595" s="2">
        <v>41936</v>
      </c>
      <c r="J595" s="3">
        <v>1</v>
      </c>
      <c r="K595" s="3">
        <v>11</v>
      </c>
      <c r="L595">
        <f>טבלה1[[#This Row],[ds_checkout]]-טבלה1[[#This Row],[ds_checkin]]</f>
        <v>2</v>
      </c>
      <c r="M595">
        <f>IF(ISBLANK(טבלה1[[#This Row],[ts_reply_at]]), "", (טבלה1[[#This Row],[ts_reply_at]] - טבלה1[[#This Row],[ts_contact_at]]) * 24)</f>
        <v>0.86944444442633539</v>
      </c>
      <c r="N595">
        <f>IF(ISBLANK(טבלה1[[#This Row],[ts_reply_at]]), 0, 1)</f>
        <v>1</v>
      </c>
      <c r="O595">
        <f>IF(ISBLANK(טבלה1[[#This Row],[ts_accepted_at]]), 0, 1)</f>
        <v>1</v>
      </c>
      <c r="P595">
        <f>IF(ISBLANK(טבלה1[[#This Row],[ts_booking_at]]), 0, 1)</f>
        <v>1</v>
      </c>
      <c r="Q595">
        <f>IF(ISBLANK(טבלה1[[#This Row],[ds_checkin]]), "", טבלה1[[#This Row],[ds_checkin]] - טבלה1[[#This Row],[ts_contact_at]])</f>
        <v>7.1069444444437977</v>
      </c>
      <c r="R595" t="str">
        <f>IF(AND(ISBLANK(טבלה1[[#This Row],[ts_reply_at]]), NOT(ISBLANK(טבלה1[[#This Row],[ts_booking_at]]))), "Error: Booked without Reply", "OK")</f>
        <v>OK</v>
      </c>
      <c r="S595" t="s">
        <v>6051</v>
      </c>
    </row>
    <row r="596" spans="1:19" x14ac:dyDescent="0.25">
      <c r="A596" s="4" t="s">
        <v>1082</v>
      </c>
      <c r="B596" s="4" t="s">
        <v>334</v>
      </c>
      <c r="C596" s="4" t="s">
        <v>1083</v>
      </c>
      <c r="D596" s="1">
        <v>41921.711805555555</v>
      </c>
      <c r="E596" s="1">
        <v>41922.055289351854</v>
      </c>
      <c r="H596" s="2">
        <v>41929</v>
      </c>
      <c r="I596" s="2">
        <v>41932</v>
      </c>
      <c r="J596" s="3">
        <v>2</v>
      </c>
      <c r="K596" s="3">
        <v>2</v>
      </c>
      <c r="L596">
        <f>טבלה1[[#This Row],[ds_checkout]]-טבלה1[[#This Row],[ds_checkin]]</f>
        <v>3</v>
      </c>
      <c r="M596">
        <f>IF(ISBLANK(טבלה1[[#This Row],[ts_reply_at]]), "", (טבלה1[[#This Row],[ts_reply_at]] - טבלה1[[#This Row],[ts_contact_at]]) * 24)</f>
        <v>8.2436111111892387</v>
      </c>
      <c r="N596">
        <f>IF(ISBLANK(טבלה1[[#This Row],[ts_reply_at]]), 0, 1)</f>
        <v>1</v>
      </c>
      <c r="O596">
        <f>IF(ISBLANK(טבלה1[[#This Row],[ts_accepted_at]]), 0, 1)</f>
        <v>0</v>
      </c>
      <c r="P596">
        <f>IF(ISBLANK(טבלה1[[#This Row],[ts_booking_at]]), 0, 1)</f>
        <v>0</v>
      </c>
      <c r="Q596">
        <f>IF(ISBLANK(טבלה1[[#This Row],[ds_checkin]]), "", טבלה1[[#This Row],[ds_checkin]] - טבלה1[[#This Row],[ts_contact_at]])</f>
        <v>7.2881944444452529</v>
      </c>
      <c r="R596" t="str">
        <f>IF(AND(ISBLANK(טבלה1[[#This Row],[ts_reply_at]]), NOT(ISBLANK(טבלה1[[#This Row],[ts_booking_at]]))), "Error: Booked without Reply", "OK")</f>
        <v>OK</v>
      </c>
      <c r="S596" t="s">
        <v>6016</v>
      </c>
    </row>
    <row r="597" spans="1:19" x14ac:dyDescent="0.25">
      <c r="A597" s="4" t="s">
        <v>1082</v>
      </c>
      <c r="B597" s="4" t="s">
        <v>390</v>
      </c>
      <c r="C597" s="4" t="s">
        <v>391</v>
      </c>
      <c r="D597" s="1">
        <v>41921.706250000003</v>
      </c>
      <c r="E597" s="1">
        <v>41921.715381944443</v>
      </c>
      <c r="F597" s="1">
        <v>41921.715381944443</v>
      </c>
      <c r="G597" s="1">
        <v>41921.821053240739</v>
      </c>
      <c r="H597" s="2">
        <v>41929</v>
      </c>
      <c r="I597" s="2">
        <v>41932</v>
      </c>
      <c r="J597" s="3">
        <v>2</v>
      </c>
      <c r="K597" s="3">
        <v>9</v>
      </c>
      <c r="L597">
        <f>טבלה1[[#This Row],[ds_checkout]]-טבלה1[[#This Row],[ds_checkin]]</f>
        <v>3</v>
      </c>
      <c r="M597">
        <f>IF(ISBLANK(טבלה1[[#This Row],[ts_reply_at]]), "", (טבלה1[[#This Row],[ts_reply_at]] - טבלה1[[#This Row],[ts_contact_at]]) * 24)</f>
        <v>0.21916666656034067</v>
      </c>
      <c r="N597">
        <f>IF(ISBLANK(טבלה1[[#This Row],[ts_reply_at]]), 0, 1)</f>
        <v>1</v>
      </c>
      <c r="O597">
        <f>IF(ISBLANK(טבלה1[[#This Row],[ts_accepted_at]]), 0, 1)</f>
        <v>1</v>
      </c>
      <c r="P597">
        <f>IF(ISBLANK(טבלה1[[#This Row],[ts_booking_at]]), 0, 1)</f>
        <v>1</v>
      </c>
      <c r="Q597">
        <f>IF(ISBLANK(טבלה1[[#This Row],[ds_checkin]]), "", טבלה1[[#This Row],[ds_checkin]] - טבלה1[[#This Row],[ts_contact_at]])</f>
        <v>7.2937499999970896</v>
      </c>
      <c r="R597" t="str">
        <f>IF(AND(ISBLANK(טבלה1[[#This Row],[ts_reply_at]]), NOT(ISBLANK(טבלה1[[#This Row],[ts_booking_at]]))), "Error: Booked without Reply", "OK")</f>
        <v>OK</v>
      </c>
      <c r="S597" t="s">
        <v>6016</v>
      </c>
    </row>
    <row r="598" spans="1:19" x14ac:dyDescent="0.25">
      <c r="A598" s="4" t="s">
        <v>1084</v>
      </c>
      <c r="B598" s="4" t="s">
        <v>1085</v>
      </c>
      <c r="C598" s="4" t="s">
        <v>1086</v>
      </c>
      <c r="D598" s="1">
        <v>41918.288194444445</v>
      </c>
      <c r="E598" s="1">
        <v>41918.421273148146</v>
      </c>
      <c r="F598" s="1">
        <v>41918.421273148146</v>
      </c>
      <c r="G598" s="1">
        <v>41918.421273148146</v>
      </c>
      <c r="H598" s="2">
        <v>41946</v>
      </c>
      <c r="I598" s="2">
        <v>41950</v>
      </c>
      <c r="J598" s="3">
        <v>2</v>
      </c>
      <c r="K598" s="3">
        <v>8</v>
      </c>
      <c r="L598">
        <f>טבלה1[[#This Row],[ds_checkout]]-טבלה1[[#This Row],[ds_checkin]]</f>
        <v>4</v>
      </c>
      <c r="M598">
        <f>IF(ISBLANK(טבלה1[[#This Row],[ts_reply_at]]), "", (טבלה1[[#This Row],[ts_reply_at]] - טבלה1[[#This Row],[ts_contact_at]]) * 24)</f>
        <v>3.1938888888107613</v>
      </c>
      <c r="N598">
        <f>IF(ISBLANK(טבלה1[[#This Row],[ts_reply_at]]), 0, 1)</f>
        <v>1</v>
      </c>
      <c r="O598">
        <f>IF(ISBLANK(טבלה1[[#This Row],[ts_accepted_at]]), 0, 1)</f>
        <v>1</v>
      </c>
      <c r="P598">
        <f>IF(ISBLANK(טבלה1[[#This Row],[ts_booking_at]]), 0, 1)</f>
        <v>1</v>
      </c>
      <c r="Q598">
        <f>IF(ISBLANK(טבלה1[[#This Row],[ds_checkin]]), "", טבלה1[[#This Row],[ds_checkin]] - טבלה1[[#This Row],[ts_contact_at]])</f>
        <v>27.711805555554747</v>
      </c>
      <c r="R598" t="str">
        <f>IF(AND(ISBLANK(טבלה1[[#This Row],[ts_reply_at]]), NOT(ISBLANK(טבלה1[[#This Row],[ts_booking_at]]))), "Error: Booked without Reply", "OK")</f>
        <v>OK</v>
      </c>
      <c r="S598" t="s">
        <v>6052</v>
      </c>
    </row>
    <row r="599" spans="1:19" x14ac:dyDescent="0.25">
      <c r="A599" s="4" t="s">
        <v>1084</v>
      </c>
      <c r="B599" s="4" t="s">
        <v>336</v>
      </c>
      <c r="C599" s="4" t="s">
        <v>337</v>
      </c>
      <c r="D599" s="1">
        <v>41915.474999999999</v>
      </c>
      <c r="H599" s="2">
        <v>41946</v>
      </c>
      <c r="I599" s="2">
        <v>41950</v>
      </c>
      <c r="J599" s="3">
        <v>2</v>
      </c>
      <c r="K599" s="3">
        <v>1</v>
      </c>
      <c r="L599">
        <f>טבלה1[[#This Row],[ds_checkout]]-טבלה1[[#This Row],[ds_checkin]]</f>
        <v>4</v>
      </c>
      <c r="M599" t="str">
        <f>IF(ISBLANK(טבלה1[[#This Row],[ts_reply_at]]), "", (טבלה1[[#This Row],[ts_reply_at]] - טבלה1[[#This Row],[ts_contact_at]]) * 24)</f>
        <v/>
      </c>
      <c r="N599">
        <f>IF(ISBLANK(טבלה1[[#This Row],[ts_reply_at]]), 0, 1)</f>
        <v>0</v>
      </c>
      <c r="O599">
        <f>IF(ISBLANK(טבלה1[[#This Row],[ts_accepted_at]]), 0, 1)</f>
        <v>0</v>
      </c>
      <c r="P599">
        <f>IF(ISBLANK(טבלה1[[#This Row],[ts_booking_at]]), 0, 1)</f>
        <v>0</v>
      </c>
      <c r="Q599">
        <f>IF(ISBLANK(טבלה1[[#This Row],[ds_checkin]]), "", טבלה1[[#This Row],[ds_checkin]] - טבלה1[[#This Row],[ts_contact_at]])</f>
        <v>30.525000000001455</v>
      </c>
      <c r="R599" t="str">
        <f>IF(AND(ISBLANK(טבלה1[[#This Row],[ts_reply_at]]), NOT(ISBLANK(טבלה1[[#This Row],[ts_booking_at]]))), "Error: Booked without Reply", "OK")</f>
        <v>OK</v>
      </c>
      <c r="S599" t="s">
        <v>6052</v>
      </c>
    </row>
    <row r="600" spans="1:19" x14ac:dyDescent="0.25">
      <c r="A600" s="4" t="s">
        <v>1084</v>
      </c>
      <c r="B600" s="4" t="s">
        <v>299</v>
      </c>
      <c r="C600" s="4" t="s">
        <v>437</v>
      </c>
      <c r="D600" s="1">
        <v>41914.417361111111</v>
      </c>
      <c r="E600" s="1">
        <v>41916.286087962966</v>
      </c>
      <c r="H600" s="2">
        <v>41946</v>
      </c>
      <c r="I600" s="2">
        <v>41950</v>
      </c>
      <c r="J600" s="3">
        <v>2</v>
      </c>
      <c r="K600" s="3">
        <v>2</v>
      </c>
      <c r="L600">
        <f>טבלה1[[#This Row],[ds_checkout]]-טבלה1[[#This Row],[ds_checkin]]</f>
        <v>4</v>
      </c>
      <c r="M600">
        <f>IF(ISBLANK(טבלה1[[#This Row],[ts_reply_at]]), "", (טבלה1[[#This Row],[ts_reply_at]] - טבלה1[[#This Row],[ts_contact_at]]) * 24)</f>
        <v>44.849444444524124</v>
      </c>
      <c r="N600">
        <f>IF(ISBLANK(טבלה1[[#This Row],[ts_reply_at]]), 0, 1)</f>
        <v>1</v>
      </c>
      <c r="O600">
        <f>IF(ISBLANK(טבלה1[[#This Row],[ts_accepted_at]]), 0, 1)</f>
        <v>0</v>
      </c>
      <c r="P600">
        <f>IF(ISBLANK(טבלה1[[#This Row],[ts_booking_at]]), 0, 1)</f>
        <v>0</v>
      </c>
      <c r="Q600">
        <f>IF(ISBLANK(טבלה1[[#This Row],[ds_checkin]]), "", טבלה1[[#This Row],[ds_checkin]] - טבלה1[[#This Row],[ts_contact_at]])</f>
        <v>31.582638888889051</v>
      </c>
      <c r="R600" t="str">
        <f>IF(AND(ISBLANK(טבלה1[[#This Row],[ts_reply_at]]), NOT(ISBLANK(טבלה1[[#This Row],[ts_booking_at]]))), "Error: Booked without Reply", "OK")</f>
        <v>OK</v>
      </c>
      <c r="S600" t="s">
        <v>6052</v>
      </c>
    </row>
    <row r="601" spans="1:19" x14ac:dyDescent="0.25">
      <c r="A601" s="4" t="s">
        <v>1087</v>
      </c>
      <c r="B601" s="4" t="s">
        <v>575</v>
      </c>
      <c r="C601" s="4" t="s">
        <v>576</v>
      </c>
      <c r="D601" s="1">
        <v>41898.453472222223</v>
      </c>
      <c r="E601" s="1">
        <v>41898.869803240741</v>
      </c>
      <c r="H601" s="2">
        <v>41985</v>
      </c>
      <c r="I601" s="2">
        <v>42007</v>
      </c>
      <c r="J601" s="3">
        <v>4</v>
      </c>
      <c r="K601" s="3">
        <v>5</v>
      </c>
      <c r="L601">
        <f>טבלה1[[#This Row],[ds_checkout]]-טבלה1[[#This Row],[ds_checkin]]</f>
        <v>22</v>
      </c>
      <c r="M601">
        <f>IF(ISBLANK(טבלה1[[#This Row],[ts_reply_at]]), "", (טבלה1[[#This Row],[ts_reply_at]] - טבלה1[[#This Row],[ts_contact_at]]) * 24)</f>
        <v>9.9919444444240071</v>
      </c>
      <c r="N601">
        <f>IF(ISBLANK(טבלה1[[#This Row],[ts_reply_at]]), 0, 1)</f>
        <v>1</v>
      </c>
      <c r="O601">
        <f>IF(ISBLANK(טבלה1[[#This Row],[ts_accepted_at]]), 0, 1)</f>
        <v>0</v>
      </c>
      <c r="P601">
        <f>IF(ISBLANK(טבלה1[[#This Row],[ts_booking_at]]), 0, 1)</f>
        <v>0</v>
      </c>
      <c r="Q601">
        <f>IF(ISBLANK(טבלה1[[#This Row],[ds_checkin]]), "", טבלה1[[#This Row],[ds_checkin]] - טבלה1[[#This Row],[ts_contact_at]])</f>
        <v>86.546527777776646</v>
      </c>
      <c r="R601" t="str">
        <f>IF(AND(ISBLANK(טבלה1[[#This Row],[ts_reply_at]]), NOT(ISBLANK(טבלה1[[#This Row],[ts_booking_at]]))), "Error: Booked without Reply", "OK")</f>
        <v>OK</v>
      </c>
      <c r="S601" t="s">
        <v>6053</v>
      </c>
    </row>
    <row r="602" spans="1:19" x14ac:dyDescent="0.25">
      <c r="A602" s="4" t="s">
        <v>1087</v>
      </c>
      <c r="B602" s="4" t="s">
        <v>794</v>
      </c>
      <c r="C602" s="4" t="s">
        <v>795</v>
      </c>
      <c r="D602" s="1">
        <v>41900.629166666666</v>
      </c>
      <c r="E602" s="1">
        <v>41901.372187499997</v>
      </c>
      <c r="F602" s="1">
        <v>41903.41369212963</v>
      </c>
      <c r="G602" s="1">
        <v>41908.351076388892</v>
      </c>
      <c r="H602" s="2">
        <v>41985</v>
      </c>
      <c r="I602" s="2">
        <v>42007</v>
      </c>
      <c r="J602" s="3">
        <v>4</v>
      </c>
      <c r="K602" s="3">
        <v>19</v>
      </c>
      <c r="L602">
        <f>טבלה1[[#This Row],[ds_checkout]]-טבלה1[[#This Row],[ds_checkin]]</f>
        <v>22</v>
      </c>
      <c r="M602">
        <f>IF(ISBLANK(טבלה1[[#This Row],[ts_reply_at]]), "", (טבלה1[[#This Row],[ts_reply_at]] - טבלה1[[#This Row],[ts_contact_at]]) * 24)</f>
        <v>17.832499999960419</v>
      </c>
      <c r="N602">
        <f>IF(ISBLANK(טבלה1[[#This Row],[ts_reply_at]]), 0, 1)</f>
        <v>1</v>
      </c>
      <c r="O602">
        <f>IF(ISBLANK(טבלה1[[#This Row],[ts_accepted_at]]), 0, 1)</f>
        <v>1</v>
      </c>
      <c r="P602">
        <f>IF(ISBLANK(טבלה1[[#This Row],[ts_booking_at]]), 0, 1)</f>
        <v>1</v>
      </c>
      <c r="Q602">
        <f>IF(ISBLANK(טבלה1[[#This Row],[ds_checkin]]), "", טבלה1[[#This Row],[ds_checkin]] - טבלה1[[#This Row],[ts_contact_at]])</f>
        <v>84.370833333334303</v>
      </c>
      <c r="R602" t="str">
        <f>IF(AND(ISBLANK(טבלה1[[#This Row],[ts_reply_at]]), NOT(ISBLANK(טבלה1[[#This Row],[ts_booking_at]]))), "Error: Booked without Reply", "OK")</f>
        <v>OK</v>
      </c>
      <c r="S602" t="s">
        <v>6053</v>
      </c>
    </row>
    <row r="603" spans="1:19" x14ac:dyDescent="0.25">
      <c r="A603" s="4" t="s">
        <v>1088</v>
      </c>
      <c r="B603" s="4" t="s">
        <v>1089</v>
      </c>
      <c r="C603" s="4" t="s">
        <v>1090</v>
      </c>
      <c r="D603" s="1">
        <v>41929.643750000003</v>
      </c>
      <c r="E603" s="1">
        <v>41929.687407407408</v>
      </c>
      <c r="H603" s="2">
        <v>41945</v>
      </c>
      <c r="I603" s="2">
        <v>41949</v>
      </c>
      <c r="J603" s="3">
        <v>1</v>
      </c>
      <c r="K603" s="3">
        <v>2</v>
      </c>
      <c r="L603">
        <f>טבלה1[[#This Row],[ds_checkout]]-טבלה1[[#This Row],[ds_checkin]]</f>
        <v>4</v>
      </c>
      <c r="M603">
        <f>IF(ISBLANK(טבלה1[[#This Row],[ts_reply_at]]), "", (טבלה1[[#This Row],[ts_reply_at]] - טבלה1[[#This Row],[ts_contact_at]]) * 24)</f>
        <v>1.0477777777123265</v>
      </c>
      <c r="N603">
        <f>IF(ISBLANK(טבלה1[[#This Row],[ts_reply_at]]), 0, 1)</f>
        <v>1</v>
      </c>
      <c r="O603">
        <f>IF(ISBLANK(טבלה1[[#This Row],[ts_accepted_at]]), 0, 1)</f>
        <v>0</v>
      </c>
      <c r="P603">
        <f>IF(ISBLANK(טבלה1[[#This Row],[ts_booking_at]]), 0, 1)</f>
        <v>0</v>
      </c>
      <c r="Q603">
        <f>IF(ISBLANK(טבלה1[[#This Row],[ds_checkin]]), "", טבלה1[[#This Row],[ds_checkin]] - טבלה1[[#This Row],[ts_contact_at]])</f>
        <v>15.35624999999709</v>
      </c>
      <c r="R603" t="str">
        <f>IF(AND(ISBLANK(טבלה1[[#This Row],[ts_reply_at]]), NOT(ISBLANK(טבלה1[[#This Row],[ts_booking_at]]))), "Error: Booked without Reply", "OK")</f>
        <v>OK</v>
      </c>
      <c r="S603" t="s">
        <v>6019</v>
      </c>
    </row>
    <row r="604" spans="1:19" x14ac:dyDescent="0.25">
      <c r="A604" s="4" t="s">
        <v>1088</v>
      </c>
      <c r="B604" s="4" t="s">
        <v>61</v>
      </c>
      <c r="C604" s="4" t="s">
        <v>1091</v>
      </c>
      <c r="D604" s="1">
        <v>41931.524305555555</v>
      </c>
      <c r="E604" s="1">
        <v>41931.549872685187</v>
      </c>
      <c r="F604" s="1">
        <v>41931.584444444445</v>
      </c>
      <c r="G604" s="1">
        <v>41931.584444444445</v>
      </c>
      <c r="H604" s="2">
        <v>41945</v>
      </c>
      <c r="I604" s="2">
        <v>41949</v>
      </c>
      <c r="J604" s="3">
        <v>1</v>
      </c>
      <c r="K604" s="3">
        <v>19</v>
      </c>
      <c r="L604">
        <f>טבלה1[[#This Row],[ds_checkout]]-טבלה1[[#This Row],[ds_checkin]]</f>
        <v>4</v>
      </c>
      <c r="M604">
        <f>IF(ISBLANK(טבלה1[[#This Row],[ts_reply_at]]), "", (טבלה1[[#This Row],[ts_reply_at]] - טבלה1[[#This Row],[ts_contact_at]]) * 24)</f>
        <v>0.61361111118458211</v>
      </c>
      <c r="N604">
        <f>IF(ISBLANK(טבלה1[[#This Row],[ts_reply_at]]), 0, 1)</f>
        <v>1</v>
      </c>
      <c r="O604">
        <f>IF(ISBLANK(טבלה1[[#This Row],[ts_accepted_at]]), 0, 1)</f>
        <v>1</v>
      </c>
      <c r="P604">
        <f>IF(ISBLANK(טבלה1[[#This Row],[ts_booking_at]]), 0, 1)</f>
        <v>1</v>
      </c>
      <c r="Q604">
        <f>IF(ISBLANK(טבלה1[[#This Row],[ds_checkin]]), "", טבלה1[[#This Row],[ds_checkin]] - טבלה1[[#This Row],[ts_contact_at]])</f>
        <v>13.475694444445253</v>
      </c>
      <c r="R604" t="str">
        <f>IF(AND(ISBLANK(טבלה1[[#This Row],[ts_reply_at]]), NOT(ISBLANK(טבלה1[[#This Row],[ts_booking_at]]))), "Error: Booked without Reply", "OK")</f>
        <v>OK</v>
      </c>
      <c r="S604" t="s">
        <v>6019</v>
      </c>
    </row>
    <row r="605" spans="1:19" x14ac:dyDescent="0.25">
      <c r="A605" s="4" t="s">
        <v>1088</v>
      </c>
      <c r="B605" s="4" t="s">
        <v>451</v>
      </c>
      <c r="C605" s="4" t="s">
        <v>452</v>
      </c>
      <c r="D605" s="1">
        <v>41930.620138888888</v>
      </c>
      <c r="E605" s="1">
        <v>41930.625231481485</v>
      </c>
      <c r="H605" s="2">
        <v>41945</v>
      </c>
      <c r="I605" s="2">
        <v>41949</v>
      </c>
      <c r="J605" s="3">
        <v>1</v>
      </c>
      <c r="K605" s="3">
        <v>2</v>
      </c>
      <c r="L605">
        <f>טבלה1[[#This Row],[ds_checkout]]-טבלה1[[#This Row],[ds_checkin]]</f>
        <v>4</v>
      </c>
      <c r="M605">
        <f>IF(ISBLANK(טבלה1[[#This Row],[ts_reply_at]]), "", (טבלה1[[#This Row],[ts_reply_at]] - טבלה1[[#This Row],[ts_contact_at]]) * 24)</f>
        <v>0.12222222232958302</v>
      </c>
      <c r="N605">
        <f>IF(ISBLANK(טבלה1[[#This Row],[ts_reply_at]]), 0, 1)</f>
        <v>1</v>
      </c>
      <c r="O605">
        <f>IF(ISBLANK(טבלה1[[#This Row],[ts_accepted_at]]), 0, 1)</f>
        <v>0</v>
      </c>
      <c r="P605">
        <f>IF(ISBLANK(טבלה1[[#This Row],[ts_booking_at]]), 0, 1)</f>
        <v>0</v>
      </c>
      <c r="Q605">
        <f>IF(ISBLANK(טבלה1[[#This Row],[ds_checkin]]), "", טבלה1[[#This Row],[ds_checkin]] - טבלה1[[#This Row],[ts_contact_at]])</f>
        <v>14.379861111112405</v>
      </c>
      <c r="R605" t="str">
        <f>IF(AND(ISBLANK(טבלה1[[#This Row],[ts_reply_at]]), NOT(ISBLANK(טבלה1[[#This Row],[ts_booking_at]]))), "Error: Booked without Reply", "OK")</f>
        <v>OK</v>
      </c>
      <c r="S605" t="s">
        <v>6019</v>
      </c>
    </row>
    <row r="606" spans="1:19" x14ac:dyDescent="0.25">
      <c r="A606" s="4" t="s">
        <v>1088</v>
      </c>
      <c r="B606" s="4" t="s">
        <v>1076</v>
      </c>
      <c r="C606" s="4" t="s">
        <v>1077</v>
      </c>
      <c r="D606" s="1">
        <v>41929.652083333334</v>
      </c>
      <c r="E606" s="1">
        <v>41929.97179398148</v>
      </c>
      <c r="F606" s="1">
        <v>41930.52952546296</v>
      </c>
      <c r="H606" s="2">
        <v>41945</v>
      </c>
      <c r="I606" s="2">
        <v>41949</v>
      </c>
      <c r="J606" s="3">
        <v>1</v>
      </c>
      <c r="K606" s="3">
        <v>5</v>
      </c>
      <c r="L606">
        <f>טבלה1[[#This Row],[ds_checkout]]-טבלה1[[#This Row],[ds_checkin]]</f>
        <v>4</v>
      </c>
      <c r="M606">
        <f>IF(ISBLANK(טבלה1[[#This Row],[ts_reply_at]]), "", (טבלה1[[#This Row],[ts_reply_at]] - טבלה1[[#This Row],[ts_contact_at]]) * 24)</f>
        <v>7.6730555554968305</v>
      </c>
      <c r="N606">
        <f>IF(ISBLANK(טבלה1[[#This Row],[ts_reply_at]]), 0, 1)</f>
        <v>1</v>
      </c>
      <c r="O606">
        <f>IF(ISBLANK(טבלה1[[#This Row],[ts_accepted_at]]), 0, 1)</f>
        <v>1</v>
      </c>
      <c r="P606">
        <f>IF(ISBLANK(טבלה1[[#This Row],[ts_booking_at]]), 0, 1)</f>
        <v>0</v>
      </c>
      <c r="Q606">
        <f>IF(ISBLANK(טבלה1[[#This Row],[ds_checkin]]), "", טבלה1[[#This Row],[ds_checkin]] - טבלה1[[#This Row],[ts_contact_at]])</f>
        <v>15.347916666665697</v>
      </c>
      <c r="R606" t="str">
        <f>IF(AND(ISBLANK(טבלה1[[#This Row],[ts_reply_at]]), NOT(ISBLANK(טבלה1[[#This Row],[ts_booking_at]]))), "Error: Booked without Reply", "OK")</f>
        <v>OK</v>
      </c>
      <c r="S606" t="s">
        <v>6019</v>
      </c>
    </row>
    <row r="607" spans="1:19" x14ac:dyDescent="0.25">
      <c r="A607" s="4" t="s">
        <v>1092</v>
      </c>
      <c r="B607" s="4" t="s">
        <v>1093</v>
      </c>
      <c r="C607" s="4" t="s">
        <v>1094</v>
      </c>
      <c r="D607" s="1">
        <v>41922.73333333333</v>
      </c>
      <c r="E607" s="1">
        <v>41922.743414351855</v>
      </c>
      <c r="H607" s="2">
        <v>41948</v>
      </c>
      <c r="I607" s="2">
        <v>41952</v>
      </c>
      <c r="J607" s="3">
        <v>2</v>
      </c>
      <c r="K607" s="3">
        <v>7</v>
      </c>
      <c r="L607">
        <f>טבלה1[[#This Row],[ds_checkout]]-טבלה1[[#This Row],[ds_checkin]]</f>
        <v>4</v>
      </c>
      <c r="M607">
        <f>IF(ISBLANK(טבלה1[[#This Row],[ts_reply_at]]), "", (טבלה1[[#This Row],[ts_reply_at]] - טבלה1[[#This Row],[ts_contact_at]]) * 24)</f>
        <v>0.24194444459863007</v>
      </c>
      <c r="N607">
        <f>IF(ISBLANK(טבלה1[[#This Row],[ts_reply_at]]), 0, 1)</f>
        <v>1</v>
      </c>
      <c r="O607">
        <f>IF(ISBLANK(טבלה1[[#This Row],[ts_accepted_at]]), 0, 1)</f>
        <v>0</v>
      </c>
      <c r="P607">
        <f>IF(ISBLANK(טבלה1[[#This Row],[ts_booking_at]]), 0, 1)</f>
        <v>0</v>
      </c>
      <c r="Q607">
        <f>IF(ISBLANK(טבלה1[[#This Row],[ds_checkin]]), "", טבלה1[[#This Row],[ds_checkin]] - טבלה1[[#This Row],[ts_contact_at]])</f>
        <v>25.266666666670062</v>
      </c>
      <c r="R607" t="str">
        <f>IF(AND(ISBLANK(טבלה1[[#This Row],[ts_reply_at]]), NOT(ISBLANK(טבלה1[[#This Row],[ts_booking_at]]))), "Error: Booked without Reply", "OK")</f>
        <v>OK</v>
      </c>
      <c r="S607" t="s">
        <v>6054</v>
      </c>
    </row>
    <row r="608" spans="1:19" x14ac:dyDescent="0.25">
      <c r="A608" s="4" t="s">
        <v>1092</v>
      </c>
      <c r="B608" s="4" t="s">
        <v>917</v>
      </c>
      <c r="C608" s="4" t="s">
        <v>918</v>
      </c>
      <c r="D608" s="1">
        <v>41922.759027777778</v>
      </c>
      <c r="E608" s="1">
        <v>41923.313738425924</v>
      </c>
      <c r="H608" s="2">
        <v>41948</v>
      </c>
      <c r="I608" s="2">
        <v>41952</v>
      </c>
      <c r="J608" s="3">
        <v>2</v>
      </c>
      <c r="K608" s="3">
        <v>5</v>
      </c>
      <c r="L608">
        <f>טבלה1[[#This Row],[ds_checkout]]-טבלה1[[#This Row],[ds_checkin]]</f>
        <v>4</v>
      </c>
      <c r="M608">
        <f>IF(ISBLANK(טבלה1[[#This Row],[ts_reply_at]]), "", (טבלה1[[#This Row],[ts_reply_at]] - טבלה1[[#This Row],[ts_contact_at]]) * 24)</f>
        <v>13.3130555555108</v>
      </c>
      <c r="N608">
        <f>IF(ISBLANK(טבלה1[[#This Row],[ts_reply_at]]), 0, 1)</f>
        <v>1</v>
      </c>
      <c r="O608">
        <f>IF(ISBLANK(טבלה1[[#This Row],[ts_accepted_at]]), 0, 1)</f>
        <v>0</v>
      </c>
      <c r="P608">
        <f>IF(ISBLANK(טבלה1[[#This Row],[ts_booking_at]]), 0, 1)</f>
        <v>0</v>
      </c>
      <c r="Q608">
        <f>IF(ISBLANK(טבלה1[[#This Row],[ds_checkin]]), "", טבלה1[[#This Row],[ds_checkin]] - טבלה1[[#This Row],[ts_contact_at]])</f>
        <v>25.240972222221899</v>
      </c>
      <c r="R608" t="str">
        <f>IF(AND(ISBLANK(טבלה1[[#This Row],[ts_reply_at]]), NOT(ISBLANK(טבלה1[[#This Row],[ts_booking_at]]))), "Error: Booked without Reply", "OK")</f>
        <v>OK</v>
      </c>
      <c r="S608" t="s">
        <v>6054</v>
      </c>
    </row>
    <row r="609" spans="1:19" x14ac:dyDescent="0.25">
      <c r="A609" s="4" t="s">
        <v>1092</v>
      </c>
      <c r="B609" s="4" t="s">
        <v>1095</v>
      </c>
      <c r="C609" s="4" t="s">
        <v>1096</v>
      </c>
      <c r="D609" s="1">
        <v>41921.355555555558</v>
      </c>
      <c r="E609" s="1">
        <v>41921.796249999999</v>
      </c>
      <c r="H609" s="2">
        <v>41948</v>
      </c>
      <c r="I609" s="2">
        <v>41952</v>
      </c>
      <c r="J609" s="3">
        <v>2</v>
      </c>
      <c r="K609" s="3">
        <v>5</v>
      </c>
      <c r="L609">
        <f>טבלה1[[#This Row],[ds_checkout]]-טבלה1[[#This Row],[ds_checkin]]</f>
        <v>4</v>
      </c>
      <c r="M609">
        <f>IF(ISBLANK(טבלה1[[#This Row],[ts_reply_at]]), "", (טבלה1[[#This Row],[ts_reply_at]] - טבלה1[[#This Row],[ts_contact_at]]) * 24)</f>
        <v>10.57666666660225</v>
      </c>
      <c r="N609">
        <f>IF(ISBLANK(טבלה1[[#This Row],[ts_reply_at]]), 0, 1)</f>
        <v>1</v>
      </c>
      <c r="O609">
        <f>IF(ISBLANK(טבלה1[[#This Row],[ts_accepted_at]]), 0, 1)</f>
        <v>0</v>
      </c>
      <c r="P609">
        <f>IF(ISBLANK(טבלה1[[#This Row],[ts_booking_at]]), 0, 1)</f>
        <v>0</v>
      </c>
      <c r="Q609">
        <f>IF(ISBLANK(טבלה1[[#This Row],[ds_checkin]]), "", טבלה1[[#This Row],[ds_checkin]] - טבלה1[[#This Row],[ts_contact_at]])</f>
        <v>26.644444444442343</v>
      </c>
      <c r="R609" t="str">
        <f>IF(AND(ISBLANK(טבלה1[[#This Row],[ts_reply_at]]), NOT(ISBLANK(טבלה1[[#This Row],[ts_booking_at]]))), "Error: Booked without Reply", "OK")</f>
        <v>OK</v>
      </c>
      <c r="S609" t="s">
        <v>6054</v>
      </c>
    </row>
    <row r="610" spans="1:19" x14ac:dyDescent="0.25">
      <c r="A610" s="4" t="s">
        <v>1092</v>
      </c>
      <c r="B610" s="4" t="s">
        <v>18</v>
      </c>
      <c r="C610" s="4" t="s">
        <v>675</v>
      </c>
      <c r="D610" s="1">
        <v>41923.414583333331</v>
      </c>
      <c r="E610" s="1">
        <v>41923.516087962962</v>
      </c>
      <c r="F610" s="1">
        <v>41923.516087962962</v>
      </c>
      <c r="G610" s="1">
        <v>41923.516087962962</v>
      </c>
      <c r="H610" s="2">
        <v>41948</v>
      </c>
      <c r="I610" s="2">
        <v>41952</v>
      </c>
      <c r="J610" s="3">
        <v>2</v>
      </c>
      <c r="K610" s="3">
        <v>12</v>
      </c>
      <c r="L610">
        <f>טבלה1[[#This Row],[ds_checkout]]-טבלה1[[#This Row],[ds_checkin]]</f>
        <v>4</v>
      </c>
      <c r="M610">
        <f>IF(ISBLANK(טבלה1[[#This Row],[ts_reply_at]]), "", (טבלה1[[#This Row],[ts_reply_at]] - טבלה1[[#This Row],[ts_contact_at]]) * 24)</f>
        <v>2.4361111111356877</v>
      </c>
      <c r="N610">
        <f>IF(ISBLANK(טבלה1[[#This Row],[ts_reply_at]]), 0, 1)</f>
        <v>1</v>
      </c>
      <c r="O610">
        <f>IF(ISBLANK(טבלה1[[#This Row],[ts_accepted_at]]), 0, 1)</f>
        <v>1</v>
      </c>
      <c r="P610">
        <f>IF(ISBLANK(טבלה1[[#This Row],[ts_booking_at]]), 0, 1)</f>
        <v>1</v>
      </c>
      <c r="Q610">
        <f>IF(ISBLANK(טבלה1[[#This Row],[ds_checkin]]), "", טבלה1[[#This Row],[ds_checkin]] - טבלה1[[#This Row],[ts_contact_at]])</f>
        <v>24.585416666668607</v>
      </c>
      <c r="R610" t="str">
        <f>IF(AND(ISBLANK(טבלה1[[#This Row],[ts_reply_at]]), NOT(ISBLANK(טבלה1[[#This Row],[ts_booking_at]]))), "Error: Booked without Reply", "OK")</f>
        <v>OK</v>
      </c>
      <c r="S610" t="s">
        <v>6054</v>
      </c>
    </row>
    <row r="611" spans="1:19" x14ac:dyDescent="0.25">
      <c r="A611" s="4" t="s">
        <v>1092</v>
      </c>
      <c r="B611" s="4" t="s">
        <v>478</v>
      </c>
      <c r="C611" s="4" t="s">
        <v>479</v>
      </c>
      <c r="D611" s="1">
        <v>41921.357638888891</v>
      </c>
      <c r="E611" s="1">
        <v>41922.332511574074</v>
      </c>
      <c r="F611" s="1">
        <v>41922.332696759258</v>
      </c>
      <c r="H611" s="2">
        <v>41948</v>
      </c>
      <c r="I611" s="2">
        <v>41952</v>
      </c>
      <c r="J611" s="3">
        <v>2</v>
      </c>
      <c r="K611" s="3">
        <v>4</v>
      </c>
      <c r="L611">
        <f>טבלה1[[#This Row],[ds_checkout]]-טבלה1[[#This Row],[ds_checkin]]</f>
        <v>4</v>
      </c>
      <c r="M611">
        <f>IF(ISBLANK(טבלה1[[#This Row],[ts_reply_at]]), "", (טבלה1[[#This Row],[ts_reply_at]] - טבלה1[[#This Row],[ts_contact_at]]) * 24)</f>
        <v>23.396944444393739</v>
      </c>
      <c r="N611">
        <f>IF(ISBLANK(טבלה1[[#This Row],[ts_reply_at]]), 0, 1)</f>
        <v>1</v>
      </c>
      <c r="O611">
        <f>IF(ISBLANK(טבלה1[[#This Row],[ts_accepted_at]]), 0, 1)</f>
        <v>1</v>
      </c>
      <c r="P611">
        <f>IF(ISBLANK(טבלה1[[#This Row],[ts_booking_at]]), 0, 1)</f>
        <v>0</v>
      </c>
      <c r="Q611">
        <f>IF(ISBLANK(טבלה1[[#This Row],[ds_checkin]]), "", טבלה1[[#This Row],[ds_checkin]] - טבלה1[[#This Row],[ts_contact_at]])</f>
        <v>26.642361111109494</v>
      </c>
      <c r="R611" t="str">
        <f>IF(AND(ISBLANK(טבלה1[[#This Row],[ts_reply_at]]), NOT(ISBLANK(טבלה1[[#This Row],[ts_booking_at]]))), "Error: Booked without Reply", "OK")</f>
        <v>OK</v>
      </c>
      <c r="S611" t="s">
        <v>6054</v>
      </c>
    </row>
    <row r="612" spans="1:19" x14ac:dyDescent="0.25">
      <c r="A612" s="4" t="s">
        <v>1092</v>
      </c>
      <c r="B612" s="4" t="s">
        <v>1097</v>
      </c>
      <c r="C612" s="4" t="s">
        <v>1098</v>
      </c>
      <c r="D612" s="1">
        <v>41921.359722222223</v>
      </c>
      <c r="E612" s="1">
        <v>41921.37736111111</v>
      </c>
      <c r="F612" s="1">
        <v>41921.379583333335</v>
      </c>
      <c r="H612" s="2">
        <v>41948</v>
      </c>
      <c r="I612" s="2">
        <v>41952</v>
      </c>
      <c r="J612" s="3">
        <v>2</v>
      </c>
      <c r="K612" s="3">
        <v>7</v>
      </c>
      <c r="L612">
        <f>טבלה1[[#This Row],[ds_checkout]]-טבלה1[[#This Row],[ds_checkin]]</f>
        <v>4</v>
      </c>
      <c r="M612">
        <f>IF(ISBLANK(טבלה1[[#This Row],[ts_reply_at]]), "", (טבלה1[[#This Row],[ts_reply_at]] - טבלה1[[#This Row],[ts_contact_at]]) * 24)</f>
        <v>0.42333333328133449</v>
      </c>
      <c r="N612">
        <f>IF(ISBLANK(טבלה1[[#This Row],[ts_reply_at]]), 0, 1)</f>
        <v>1</v>
      </c>
      <c r="O612">
        <f>IF(ISBLANK(טבלה1[[#This Row],[ts_accepted_at]]), 0, 1)</f>
        <v>1</v>
      </c>
      <c r="P612">
        <f>IF(ISBLANK(טבלה1[[#This Row],[ts_booking_at]]), 0, 1)</f>
        <v>0</v>
      </c>
      <c r="Q612">
        <f>IF(ISBLANK(טבלה1[[#This Row],[ds_checkin]]), "", טבלה1[[#This Row],[ds_checkin]] - טבלה1[[#This Row],[ts_contact_at]])</f>
        <v>26.640277777776646</v>
      </c>
      <c r="R612" t="str">
        <f>IF(AND(ISBLANK(טבלה1[[#This Row],[ts_reply_at]]), NOT(ISBLANK(טבלה1[[#This Row],[ts_booking_at]]))), "Error: Booked without Reply", "OK")</f>
        <v>OK</v>
      </c>
      <c r="S612" t="s">
        <v>6054</v>
      </c>
    </row>
    <row r="613" spans="1:19" x14ac:dyDescent="0.25">
      <c r="A613" s="4" t="s">
        <v>1092</v>
      </c>
      <c r="B613" s="4" t="s">
        <v>277</v>
      </c>
      <c r="C613" s="4" t="s">
        <v>278</v>
      </c>
      <c r="D613" s="1">
        <v>41921.361111111109</v>
      </c>
      <c r="E613" s="1">
        <v>41921.785000000003</v>
      </c>
      <c r="H613" s="2">
        <v>41948</v>
      </c>
      <c r="I613" s="2">
        <v>41952</v>
      </c>
      <c r="J613" s="3">
        <v>2</v>
      </c>
      <c r="K613" s="3">
        <v>2</v>
      </c>
      <c r="L613">
        <f>טבלה1[[#This Row],[ds_checkout]]-טבלה1[[#This Row],[ds_checkin]]</f>
        <v>4</v>
      </c>
      <c r="M613">
        <f>IF(ISBLANK(טבלה1[[#This Row],[ts_reply_at]]), "", (טבלה1[[#This Row],[ts_reply_at]] - טבלה1[[#This Row],[ts_contact_at]]) * 24)</f>
        <v>10.173333333455957</v>
      </c>
      <c r="N613">
        <f>IF(ISBLANK(טבלה1[[#This Row],[ts_reply_at]]), 0, 1)</f>
        <v>1</v>
      </c>
      <c r="O613">
        <f>IF(ISBLANK(טבלה1[[#This Row],[ts_accepted_at]]), 0, 1)</f>
        <v>0</v>
      </c>
      <c r="P613">
        <f>IF(ISBLANK(טבלה1[[#This Row],[ts_booking_at]]), 0, 1)</f>
        <v>0</v>
      </c>
      <c r="Q613">
        <f>IF(ISBLANK(טבלה1[[#This Row],[ds_checkin]]), "", טבלה1[[#This Row],[ds_checkin]] - טבלה1[[#This Row],[ts_contact_at]])</f>
        <v>26.638888888890506</v>
      </c>
      <c r="R613" t="str">
        <f>IF(AND(ISBLANK(טבלה1[[#This Row],[ts_reply_at]]), NOT(ISBLANK(טבלה1[[#This Row],[ts_booking_at]]))), "Error: Booked without Reply", "OK")</f>
        <v>OK</v>
      </c>
      <c r="S613" t="s">
        <v>6054</v>
      </c>
    </row>
    <row r="614" spans="1:19" x14ac:dyDescent="0.25">
      <c r="A614" s="4" t="s">
        <v>1099</v>
      </c>
      <c r="B614" s="4" t="s">
        <v>205</v>
      </c>
      <c r="C614" s="4" t="s">
        <v>206</v>
      </c>
      <c r="D614" s="1">
        <v>41918.84375</v>
      </c>
      <c r="E614" s="1">
        <v>41925.602013888885</v>
      </c>
      <c r="F614" s="1">
        <v>41925.681423611109</v>
      </c>
      <c r="G614" s="1">
        <v>41925.681423611109</v>
      </c>
      <c r="H614" s="2">
        <v>41931</v>
      </c>
      <c r="I614" s="2">
        <v>41936</v>
      </c>
      <c r="J614" s="3">
        <v>1</v>
      </c>
      <c r="K614" s="3">
        <v>14</v>
      </c>
      <c r="L614">
        <f>טבלה1[[#This Row],[ds_checkout]]-טבלה1[[#This Row],[ds_checkin]]</f>
        <v>5</v>
      </c>
      <c r="M614">
        <f>IF(ISBLANK(טבלה1[[#This Row],[ts_reply_at]]), "", (טבלה1[[#This Row],[ts_reply_at]] - טבלה1[[#This Row],[ts_contact_at]]) * 24)</f>
        <v>162.19833333324641</v>
      </c>
      <c r="N614">
        <f>IF(ISBLANK(טבלה1[[#This Row],[ts_reply_at]]), 0, 1)</f>
        <v>1</v>
      </c>
      <c r="O614">
        <f>IF(ISBLANK(טבלה1[[#This Row],[ts_accepted_at]]), 0, 1)</f>
        <v>1</v>
      </c>
      <c r="P614">
        <f>IF(ISBLANK(טבלה1[[#This Row],[ts_booking_at]]), 0, 1)</f>
        <v>1</v>
      </c>
      <c r="Q614">
        <f>IF(ISBLANK(טבלה1[[#This Row],[ds_checkin]]), "", טבלה1[[#This Row],[ds_checkin]] - טבלה1[[#This Row],[ts_contact_at]])</f>
        <v>12.15625</v>
      </c>
      <c r="R614" t="str">
        <f>IF(AND(ISBLANK(טבלה1[[#This Row],[ts_reply_at]]), NOT(ISBLANK(טבלה1[[#This Row],[ts_booking_at]]))), "Error: Booked without Reply", "OK")</f>
        <v>OK</v>
      </c>
      <c r="S614" t="s">
        <v>6026</v>
      </c>
    </row>
    <row r="615" spans="1:19" x14ac:dyDescent="0.25">
      <c r="A615" s="4" t="s">
        <v>1100</v>
      </c>
      <c r="B615" s="4" t="s">
        <v>1101</v>
      </c>
      <c r="C615" s="4" t="s">
        <v>1102</v>
      </c>
      <c r="D615" s="1">
        <v>41933.166666666664</v>
      </c>
      <c r="E615" s="1">
        <v>41933.381076388891</v>
      </c>
      <c r="F615" s="1">
        <v>41933.381076388891</v>
      </c>
      <c r="H615" s="2">
        <v>41966</v>
      </c>
      <c r="I615" s="2">
        <v>41995</v>
      </c>
      <c r="J615" s="3">
        <v>1</v>
      </c>
      <c r="K615" s="3">
        <v>8</v>
      </c>
      <c r="L615">
        <f>טבלה1[[#This Row],[ds_checkout]]-טבלה1[[#This Row],[ds_checkin]]</f>
        <v>29</v>
      </c>
      <c r="M615">
        <f>IF(ISBLANK(טבלה1[[#This Row],[ts_reply_at]]), "", (טבלה1[[#This Row],[ts_reply_at]] - טבלה1[[#This Row],[ts_contact_at]]) * 24)</f>
        <v>5.1458333334303461</v>
      </c>
      <c r="N615">
        <f>IF(ISBLANK(טבלה1[[#This Row],[ts_reply_at]]), 0, 1)</f>
        <v>1</v>
      </c>
      <c r="O615">
        <f>IF(ISBLANK(טבלה1[[#This Row],[ts_accepted_at]]), 0, 1)</f>
        <v>1</v>
      </c>
      <c r="P615">
        <f>IF(ISBLANK(טבלה1[[#This Row],[ts_booking_at]]), 0, 1)</f>
        <v>0</v>
      </c>
      <c r="Q615">
        <f>IF(ISBLANK(טבלה1[[#This Row],[ds_checkin]]), "", טבלה1[[#This Row],[ds_checkin]] - טבלה1[[#This Row],[ts_contact_at]])</f>
        <v>32.833333333335759</v>
      </c>
      <c r="R615" t="str">
        <f>IF(AND(ISBLANK(טבלה1[[#This Row],[ts_reply_at]]), NOT(ISBLANK(טבלה1[[#This Row],[ts_booking_at]]))), "Error: Booked without Reply", "OK")</f>
        <v>OK</v>
      </c>
      <c r="S615" t="s">
        <v>6019</v>
      </c>
    </row>
    <row r="616" spans="1:19" x14ac:dyDescent="0.25">
      <c r="A616" s="4" t="s">
        <v>1100</v>
      </c>
      <c r="B616" s="4" t="s">
        <v>1103</v>
      </c>
      <c r="C616" s="4" t="s">
        <v>1104</v>
      </c>
      <c r="D616" s="1">
        <v>41933.160416666666</v>
      </c>
      <c r="E616" s="1">
        <v>41933.354710648149</v>
      </c>
      <c r="H616" s="2">
        <v>41966</v>
      </c>
      <c r="I616" s="2">
        <v>41995</v>
      </c>
      <c r="J616" s="3">
        <v>1</v>
      </c>
      <c r="K616" s="3">
        <v>2</v>
      </c>
      <c r="L616">
        <f>טבלה1[[#This Row],[ds_checkout]]-טבלה1[[#This Row],[ds_checkin]]</f>
        <v>29</v>
      </c>
      <c r="M616">
        <f>IF(ISBLANK(טבלה1[[#This Row],[ts_reply_at]]), "", (טבלה1[[#This Row],[ts_reply_at]] - טבלה1[[#This Row],[ts_contact_at]]) * 24)</f>
        <v>4.6630555556039326</v>
      </c>
      <c r="N616">
        <f>IF(ISBLANK(טבלה1[[#This Row],[ts_reply_at]]), 0, 1)</f>
        <v>1</v>
      </c>
      <c r="O616">
        <f>IF(ISBLANK(טבלה1[[#This Row],[ts_accepted_at]]), 0, 1)</f>
        <v>0</v>
      </c>
      <c r="P616">
        <f>IF(ISBLANK(טבלה1[[#This Row],[ts_booking_at]]), 0, 1)</f>
        <v>0</v>
      </c>
      <c r="Q616">
        <f>IF(ISBLANK(טבלה1[[#This Row],[ds_checkin]]), "", טבלה1[[#This Row],[ds_checkin]] - טבלה1[[#This Row],[ts_contact_at]])</f>
        <v>32.839583333334303</v>
      </c>
      <c r="R616" t="str">
        <f>IF(AND(ISBLANK(טבלה1[[#This Row],[ts_reply_at]]), NOT(ISBLANK(טבלה1[[#This Row],[ts_booking_at]]))), "Error: Booked without Reply", "OK")</f>
        <v>OK</v>
      </c>
      <c r="S616" t="s">
        <v>6019</v>
      </c>
    </row>
    <row r="617" spans="1:19" x14ac:dyDescent="0.25">
      <c r="A617" s="4" t="s">
        <v>1100</v>
      </c>
      <c r="B617" s="4" t="s">
        <v>79</v>
      </c>
      <c r="C617" s="4" t="s">
        <v>80</v>
      </c>
      <c r="D617" s="1">
        <v>41931.284722222219</v>
      </c>
      <c r="E617" s="1">
        <v>41931.548460648148</v>
      </c>
      <c r="H617" s="2">
        <v>41966</v>
      </c>
      <c r="I617" s="2">
        <v>41995</v>
      </c>
      <c r="J617" s="3">
        <v>1</v>
      </c>
      <c r="K617" s="3">
        <v>3</v>
      </c>
      <c r="L617">
        <f>טבלה1[[#This Row],[ds_checkout]]-טבלה1[[#This Row],[ds_checkin]]</f>
        <v>29</v>
      </c>
      <c r="M617">
        <f>IF(ISBLANK(טבלה1[[#This Row],[ts_reply_at]]), "", (טבלה1[[#This Row],[ts_reply_at]] - טבלה1[[#This Row],[ts_contact_at]]) * 24)</f>
        <v>6.3297222222900018</v>
      </c>
      <c r="N617">
        <f>IF(ISBLANK(טבלה1[[#This Row],[ts_reply_at]]), 0, 1)</f>
        <v>1</v>
      </c>
      <c r="O617">
        <f>IF(ISBLANK(טבלה1[[#This Row],[ts_accepted_at]]), 0, 1)</f>
        <v>0</v>
      </c>
      <c r="P617">
        <f>IF(ISBLANK(טבלה1[[#This Row],[ts_booking_at]]), 0, 1)</f>
        <v>0</v>
      </c>
      <c r="Q617">
        <f>IF(ISBLANK(טבלה1[[#This Row],[ds_checkin]]), "", טבלה1[[#This Row],[ds_checkin]] - טבלה1[[#This Row],[ts_contact_at]])</f>
        <v>34.715277777781012</v>
      </c>
      <c r="R617" t="str">
        <f>IF(AND(ISBLANK(טבלה1[[#This Row],[ts_reply_at]]), NOT(ISBLANK(טבלה1[[#This Row],[ts_booking_at]]))), "Error: Booked without Reply", "OK")</f>
        <v>OK</v>
      </c>
      <c r="S617" t="s">
        <v>6019</v>
      </c>
    </row>
    <row r="618" spans="1:19" x14ac:dyDescent="0.25">
      <c r="A618" s="4" t="s">
        <v>1100</v>
      </c>
      <c r="B618" s="4" t="s">
        <v>1105</v>
      </c>
      <c r="C618" s="4" t="s">
        <v>1106</v>
      </c>
      <c r="D618" s="1">
        <v>41933.168749999997</v>
      </c>
      <c r="E618" s="1">
        <v>41933.374861111108</v>
      </c>
      <c r="F618" s="1">
        <v>41933.374988425923</v>
      </c>
      <c r="H618" s="2">
        <v>41966</v>
      </c>
      <c r="I618" s="2">
        <v>41995</v>
      </c>
      <c r="J618" s="3">
        <v>1</v>
      </c>
      <c r="K618" s="3">
        <v>5</v>
      </c>
      <c r="L618">
        <f>טבלה1[[#This Row],[ds_checkout]]-טבלה1[[#This Row],[ds_checkin]]</f>
        <v>29</v>
      </c>
      <c r="M618">
        <f>IF(ISBLANK(טבלה1[[#This Row],[ts_reply_at]]), "", (טבלה1[[#This Row],[ts_reply_at]] - טבלה1[[#This Row],[ts_contact_at]]) * 24)</f>
        <v>4.9466666666558012</v>
      </c>
      <c r="N618">
        <f>IF(ISBLANK(טבלה1[[#This Row],[ts_reply_at]]), 0, 1)</f>
        <v>1</v>
      </c>
      <c r="O618">
        <f>IF(ISBLANK(טבלה1[[#This Row],[ts_accepted_at]]), 0, 1)</f>
        <v>1</v>
      </c>
      <c r="P618">
        <f>IF(ISBLANK(טבלה1[[#This Row],[ts_booking_at]]), 0, 1)</f>
        <v>0</v>
      </c>
      <c r="Q618">
        <f>IF(ISBLANK(טבלה1[[#This Row],[ds_checkin]]), "", טבלה1[[#This Row],[ds_checkin]] - טבלה1[[#This Row],[ts_contact_at]])</f>
        <v>32.83125000000291</v>
      </c>
      <c r="R618" t="str">
        <f>IF(AND(ISBLANK(טבלה1[[#This Row],[ts_reply_at]]), NOT(ISBLANK(טבלה1[[#This Row],[ts_booking_at]]))), "Error: Booked without Reply", "OK")</f>
        <v>OK</v>
      </c>
      <c r="S618" t="s">
        <v>6019</v>
      </c>
    </row>
    <row r="619" spans="1:19" x14ac:dyDescent="0.25">
      <c r="A619" s="4" t="s">
        <v>1107</v>
      </c>
      <c r="B619" s="4" t="s">
        <v>1108</v>
      </c>
      <c r="C619" s="4" t="s">
        <v>1109</v>
      </c>
      <c r="D619" s="1">
        <v>41914.914583333331</v>
      </c>
      <c r="E619" s="1">
        <v>41914.918680555558</v>
      </c>
      <c r="H619" s="2">
        <v>41922</v>
      </c>
      <c r="I619" s="2">
        <v>41937</v>
      </c>
      <c r="J619" s="3">
        <v>1</v>
      </c>
      <c r="K619" s="3">
        <v>3</v>
      </c>
      <c r="L619">
        <f>טבלה1[[#This Row],[ds_checkout]]-טבלה1[[#This Row],[ds_checkin]]</f>
        <v>15</v>
      </c>
      <c r="M619">
        <f>IF(ISBLANK(טבלה1[[#This Row],[ts_reply_at]]), "", (טבלה1[[#This Row],[ts_reply_at]] - טבלה1[[#This Row],[ts_contact_at]]) * 24)</f>
        <v>9.833333344431594E-2</v>
      </c>
      <c r="N619">
        <f>IF(ISBLANK(טבלה1[[#This Row],[ts_reply_at]]), 0, 1)</f>
        <v>1</v>
      </c>
      <c r="O619">
        <f>IF(ISBLANK(טבלה1[[#This Row],[ts_accepted_at]]), 0, 1)</f>
        <v>0</v>
      </c>
      <c r="P619">
        <f>IF(ISBLANK(טבלה1[[#This Row],[ts_booking_at]]), 0, 1)</f>
        <v>0</v>
      </c>
      <c r="Q619">
        <f>IF(ISBLANK(טבלה1[[#This Row],[ds_checkin]]), "", טבלה1[[#This Row],[ds_checkin]] - טבלה1[[#This Row],[ts_contact_at]])</f>
        <v>7.0854166666686069</v>
      </c>
      <c r="R619" t="str">
        <f>IF(AND(ISBLANK(טבלה1[[#This Row],[ts_reply_at]]), NOT(ISBLANK(טבלה1[[#This Row],[ts_booking_at]]))), "Error: Booked without Reply", "OK")</f>
        <v>OK</v>
      </c>
      <c r="S619" t="s">
        <v>6020</v>
      </c>
    </row>
    <row r="620" spans="1:19" x14ac:dyDescent="0.25">
      <c r="A620" s="4" t="s">
        <v>1107</v>
      </c>
      <c r="B620" s="4" t="s">
        <v>1110</v>
      </c>
      <c r="C620" s="4" t="s">
        <v>1111</v>
      </c>
      <c r="D620" s="1">
        <v>41914.916666666664</v>
      </c>
      <c r="E620" s="1">
        <v>41915.379363425927</v>
      </c>
      <c r="F620" s="1">
        <v>41915.407905092594</v>
      </c>
      <c r="H620" s="2">
        <v>41922</v>
      </c>
      <c r="I620" s="2">
        <v>41937</v>
      </c>
      <c r="J620" s="3">
        <v>1</v>
      </c>
      <c r="K620" s="3">
        <v>7</v>
      </c>
      <c r="L620">
        <f>טבלה1[[#This Row],[ds_checkout]]-טבלה1[[#This Row],[ds_checkin]]</f>
        <v>15</v>
      </c>
      <c r="M620">
        <f>IF(ISBLANK(טבלה1[[#This Row],[ts_reply_at]]), "", (טבלה1[[#This Row],[ts_reply_at]] - טבלה1[[#This Row],[ts_contact_at]]) * 24)</f>
        <v>11.104722222313285</v>
      </c>
      <c r="N620">
        <f>IF(ISBLANK(טבלה1[[#This Row],[ts_reply_at]]), 0, 1)</f>
        <v>1</v>
      </c>
      <c r="O620">
        <f>IF(ISBLANK(טבלה1[[#This Row],[ts_accepted_at]]), 0, 1)</f>
        <v>1</v>
      </c>
      <c r="P620">
        <f>IF(ISBLANK(טבלה1[[#This Row],[ts_booking_at]]), 0, 1)</f>
        <v>0</v>
      </c>
      <c r="Q620">
        <f>IF(ISBLANK(טבלה1[[#This Row],[ds_checkin]]), "", טבלה1[[#This Row],[ds_checkin]] - טבלה1[[#This Row],[ts_contact_at]])</f>
        <v>7.0833333333357587</v>
      </c>
      <c r="R620" t="str">
        <f>IF(AND(ISBLANK(טבלה1[[#This Row],[ts_reply_at]]), NOT(ISBLANK(טבלה1[[#This Row],[ts_booking_at]]))), "Error: Booked without Reply", "OK")</f>
        <v>OK</v>
      </c>
      <c r="S620" t="s">
        <v>6020</v>
      </c>
    </row>
    <row r="621" spans="1:19" x14ac:dyDescent="0.25">
      <c r="A621" s="4" t="s">
        <v>1107</v>
      </c>
      <c r="B621" s="4" t="s">
        <v>689</v>
      </c>
      <c r="C621" s="4" t="s">
        <v>690</v>
      </c>
      <c r="D621" s="1">
        <v>41914.915972222225</v>
      </c>
      <c r="E621" s="1">
        <v>41914.931168981479</v>
      </c>
      <c r="H621" s="2">
        <v>41922</v>
      </c>
      <c r="I621" s="2">
        <v>41937</v>
      </c>
      <c r="J621" s="3">
        <v>1</v>
      </c>
      <c r="K621" s="3">
        <v>3</v>
      </c>
      <c r="L621">
        <f>טבלה1[[#This Row],[ds_checkout]]-טבלה1[[#This Row],[ds_checkin]]</f>
        <v>15</v>
      </c>
      <c r="M621">
        <f>IF(ISBLANK(טבלה1[[#This Row],[ts_reply_at]]), "", (טבלה1[[#This Row],[ts_reply_at]] - טבלה1[[#This Row],[ts_contact_at]]) * 24)</f>
        <v>0.36472222208976746</v>
      </c>
      <c r="N621">
        <f>IF(ISBLANK(טבלה1[[#This Row],[ts_reply_at]]), 0, 1)</f>
        <v>1</v>
      </c>
      <c r="O621">
        <f>IF(ISBLANK(טבלה1[[#This Row],[ts_accepted_at]]), 0, 1)</f>
        <v>0</v>
      </c>
      <c r="P621">
        <f>IF(ISBLANK(טבלה1[[#This Row],[ts_booking_at]]), 0, 1)</f>
        <v>0</v>
      </c>
      <c r="Q621">
        <f>IF(ISBLANK(טבלה1[[#This Row],[ds_checkin]]), "", טבלה1[[#This Row],[ds_checkin]] - טבלה1[[#This Row],[ts_contact_at]])</f>
        <v>7.0840277777751908</v>
      </c>
      <c r="R621" t="str">
        <f>IF(AND(ISBLANK(טבלה1[[#This Row],[ts_reply_at]]), NOT(ISBLANK(טבלה1[[#This Row],[ts_booking_at]]))), "Error: Booked without Reply", "OK")</f>
        <v>OK</v>
      </c>
      <c r="S621" t="s">
        <v>6020</v>
      </c>
    </row>
    <row r="622" spans="1:19" x14ac:dyDescent="0.25">
      <c r="A622" s="4" t="s">
        <v>1107</v>
      </c>
      <c r="B622" s="4" t="s">
        <v>1112</v>
      </c>
      <c r="C622" s="4" t="s">
        <v>1113</v>
      </c>
      <c r="D622" s="1">
        <v>41914.911805555559</v>
      </c>
      <c r="E622" s="1">
        <v>41915.369814814818</v>
      </c>
      <c r="F622" s="1">
        <v>41916.452835648146</v>
      </c>
      <c r="H622" s="2">
        <v>41922</v>
      </c>
      <c r="I622" s="2">
        <v>41937</v>
      </c>
      <c r="J622" s="3">
        <v>1</v>
      </c>
      <c r="K622" s="3">
        <v>7</v>
      </c>
      <c r="L622">
        <f>טבלה1[[#This Row],[ds_checkout]]-טבלה1[[#This Row],[ds_checkin]]</f>
        <v>15</v>
      </c>
      <c r="M622">
        <f>IF(ISBLANK(טבלה1[[#This Row],[ts_reply_at]]), "", (טבלה1[[#This Row],[ts_reply_at]] - טבלה1[[#This Row],[ts_contact_at]]) * 24)</f>
        <v>10.992222222208511</v>
      </c>
      <c r="N622">
        <f>IF(ISBLANK(טבלה1[[#This Row],[ts_reply_at]]), 0, 1)</f>
        <v>1</v>
      </c>
      <c r="O622">
        <f>IF(ISBLANK(טבלה1[[#This Row],[ts_accepted_at]]), 0, 1)</f>
        <v>1</v>
      </c>
      <c r="P622">
        <f>IF(ISBLANK(טבלה1[[#This Row],[ts_booking_at]]), 0, 1)</f>
        <v>0</v>
      </c>
      <c r="Q622">
        <f>IF(ISBLANK(טבלה1[[#This Row],[ds_checkin]]), "", טבלה1[[#This Row],[ds_checkin]] - טבלה1[[#This Row],[ts_contact_at]])</f>
        <v>7.0881944444408873</v>
      </c>
      <c r="R622" t="str">
        <f>IF(AND(ISBLANK(טבלה1[[#This Row],[ts_reply_at]]), NOT(ISBLANK(טבלה1[[#This Row],[ts_booking_at]]))), "Error: Booked without Reply", "OK")</f>
        <v>OK</v>
      </c>
      <c r="S622" t="s">
        <v>6020</v>
      </c>
    </row>
    <row r="623" spans="1:19" x14ac:dyDescent="0.25">
      <c r="A623" s="4" t="s">
        <v>1107</v>
      </c>
      <c r="B623" s="4" t="s">
        <v>40</v>
      </c>
      <c r="C623" s="4" t="s">
        <v>41</v>
      </c>
      <c r="D623" s="1">
        <v>41914.911111111112</v>
      </c>
      <c r="E623" s="1">
        <v>41915.445625</v>
      </c>
      <c r="F623" s="1">
        <v>41915.445625</v>
      </c>
      <c r="H623" s="2">
        <v>41922</v>
      </c>
      <c r="I623" s="2">
        <v>41937</v>
      </c>
      <c r="J623" s="3">
        <v>1</v>
      </c>
      <c r="K623" s="3">
        <v>9</v>
      </c>
      <c r="L623">
        <f>טבלה1[[#This Row],[ds_checkout]]-טבלה1[[#This Row],[ds_checkin]]</f>
        <v>15</v>
      </c>
      <c r="M623">
        <f>IF(ISBLANK(טבלה1[[#This Row],[ts_reply_at]]), "", (טבלה1[[#This Row],[ts_reply_at]] - טבלה1[[#This Row],[ts_contact_at]]) * 24)</f>
        <v>12.828333333309274</v>
      </c>
      <c r="N623">
        <f>IF(ISBLANK(טבלה1[[#This Row],[ts_reply_at]]), 0, 1)</f>
        <v>1</v>
      </c>
      <c r="O623">
        <f>IF(ISBLANK(טבלה1[[#This Row],[ts_accepted_at]]), 0, 1)</f>
        <v>1</v>
      </c>
      <c r="P623">
        <f>IF(ISBLANK(טבלה1[[#This Row],[ts_booking_at]]), 0, 1)</f>
        <v>0</v>
      </c>
      <c r="Q623">
        <f>IF(ISBLANK(טבלה1[[#This Row],[ds_checkin]]), "", טבלה1[[#This Row],[ds_checkin]] - טבלה1[[#This Row],[ts_contact_at]])</f>
        <v>7.0888888888875954</v>
      </c>
      <c r="R623" t="str">
        <f>IF(AND(ISBLANK(טבלה1[[#This Row],[ts_reply_at]]), NOT(ISBLANK(טבלה1[[#This Row],[ts_booking_at]]))), "Error: Booked without Reply", "OK")</f>
        <v>OK</v>
      </c>
      <c r="S623" t="s">
        <v>6020</v>
      </c>
    </row>
    <row r="624" spans="1:19" x14ac:dyDescent="0.25">
      <c r="A624" s="4" t="s">
        <v>1107</v>
      </c>
      <c r="B624" s="4" t="s">
        <v>1114</v>
      </c>
      <c r="C624" s="4" t="s">
        <v>1115</v>
      </c>
      <c r="D624" s="1">
        <v>41914.910416666666</v>
      </c>
      <c r="E624" s="1">
        <v>41914.914710648147</v>
      </c>
      <c r="F624" s="1">
        <v>41914.915023148147</v>
      </c>
      <c r="H624" s="2">
        <v>41922</v>
      </c>
      <c r="I624" s="2">
        <v>41937</v>
      </c>
      <c r="J624" s="3">
        <v>1</v>
      </c>
      <c r="K624" s="3">
        <v>10</v>
      </c>
      <c r="L624">
        <f>טבלה1[[#This Row],[ds_checkout]]-טבלה1[[#This Row],[ds_checkin]]</f>
        <v>15</v>
      </c>
      <c r="M624">
        <f>IF(ISBLANK(טבלה1[[#This Row],[ts_reply_at]]), "", (טבלה1[[#This Row],[ts_reply_at]] - טבלה1[[#This Row],[ts_contact_at]]) * 24)</f>
        <v>0.10305555554805323</v>
      </c>
      <c r="N624">
        <f>IF(ISBLANK(טבלה1[[#This Row],[ts_reply_at]]), 0, 1)</f>
        <v>1</v>
      </c>
      <c r="O624">
        <f>IF(ISBLANK(טבלה1[[#This Row],[ts_accepted_at]]), 0, 1)</f>
        <v>1</v>
      </c>
      <c r="P624">
        <f>IF(ISBLANK(טבלה1[[#This Row],[ts_booking_at]]), 0, 1)</f>
        <v>0</v>
      </c>
      <c r="Q624">
        <f>IF(ISBLANK(טבלה1[[#This Row],[ds_checkin]]), "", טבלה1[[#This Row],[ds_checkin]] - טבלה1[[#This Row],[ts_contact_at]])</f>
        <v>7.0895833333343035</v>
      </c>
      <c r="R624" t="str">
        <f>IF(AND(ISBLANK(טבלה1[[#This Row],[ts_reply_at]]), NOT(ISBLANK(טבלה1[[#This Row],[ts_booking_at]]))), "Error: Booked without Reply", "OK")</f>
        <v>OK</v>
      </c>
      <c r="S624" t="s">
        <v>6020</v>
      </c>
    </row>
    <row r="625" spans="1:19" x14ac:dyDescent="0.25">
      <c r="A625" s="4" t="s">
        <v>1107</v>
      </c>
      <c r="B625" s="4" t="s">
        <v>1116</v>
      </c>
      <c r="C625" s="4" t="s">
        <v>1117</v>
      </c>
      <c r="D625" s="1">
        <v>41914.913194444445</v>
      </c>
      <c r="E625" s="1">
        <v>41914.915833333333</v>
      </c>
      <c r="F625" s="1">
        <v>41914.915833333333</v>
      </c>
      <c r="H625" s="2">
        <v>41922</v>
      </c>
      <c r="I625" s="2">
        <v>41937</v>
      </c>
      <c r="J625" s="3">
        <v>1</v>
      </c>
      <c r="K625" s="3">
        <v>5</v>
      </c>
      <c r="L625">
        <f>טבלה1[[#This Row],[ds_checkout]]-טבלה1[[#This Row],[ds_checkin]]</f>
        <v>15</v>
      </c>
      <c r="M625">
        <f>IF(ISBLANK(טבלה1[[#This Row],[ts_reply_at]]), "", (טבלה1[[#This Row],[ts_reply_at]] - טבלה1[[#This Row],[ts_contact_at]]) * 24)</f>
        <v>6.3333333295304328E-2</v>
      </c>
      <c r="N625">
        <f>IF(ISBLANK(טבלה1[[#This Row],[ts_reply_at]]), 0, 1)</f>
        <v>1</v>
      </c>
      <c r="O625">
        <f>IF(ISBLANK(טבלה1[[#This Row],[ts_accepted_at]]), 0, 1)</f>
        <v>1</v>
      </c>
      <c r="P625">
        <f>IF(ISBLANK(טבלה1[[#This Row],[ts_booking_at]]), 0, 1)</f>
        <v>0</v>
      </c>
      <c r="Q625">
        <f>IF(ISBLANK(טבלה1[[#This Row],[ds_checkin]]), "", טבלה1[[#This Row],[ds_checkin]] - טבלה1[[#This Row],[ts_contact_at]])</f>
        <v>7.0868055555547471</v>
      </c>
      <c r="R625" t="str">
        <f>IF(AND(ISBLANK(טבלה1[[#This Row],[ts_reply_at]]), NOT(ISBLANK(טבלה1[[#This Row],[ts_booking_at]]))), "Error: Booked without Reply", "OK")</f>
        <v>OK</v>
      </c>
      <c r="S625" t="s">
        <v>6020</v>
      </c>
    </row>
    <row r="626" spans="1:19" x14ac:dyDescent="0.25">
      <c r="A626" s="4" t="s">
        <v>1118</v>
      </c>
      <c r="B626" s="4" t="s">
        <v>585</v>
      </c>
      <c r="C626" s="4" t="s">
        <v>586</v>
      </c>
      <c r="D626" s="1">
        <v>41916.625694444447</v>
      </c>
      <c r="E626" s="1">
        <v>41916.658101851855</v>
      </c>
      <c r="F626" s="1">
        <v>41916.658101851855</v>
      </c>
      <c r="G626" s="1">
        <v>41916.658101851855</v>
      </c>
      <c r="H626" s="2">
        <v>41919</v>
      </c>
      <c r="I626" s="2">
        <v>41926</v>
      </c>
      <c r="J626" s="3">
        <v>2</v>
      </c>
      <c r="K626" s="3">
        <v>12</v>
      </c>
      <c r="L626">
        <f>טבלה1[[#This Row],[ds_checkout]]-טבלה1[[#This Row],[ds_checkin]]</f>
        <v>7</v>
      </c>
      <c r="M626">
        <f>IF(ISBLANK(טבלה1[[#This Row],[ts_reply_at]]), "", (טבלה1[[#This Row],[ts_reply_at]] - טבלה1[[#This Row],[ts_contact_at]]) * 24)</f>
        <v>0.77777777781011537</v>
      </c>
      <c r="N626">
        <f>IF(ISBLANK(טבלה1[[#This Row],[ts_reply_at]]), 0, 1)</f>
        <v>1</v>
      </c>
      <c r="O626">
        <f>IF(ISBLANK(טבלה1[[#This Row],[ts_accepted_at]]), 0, 1)</f>
        <v>1</v>
      </c>
      <c r="P626">
        <f>IF(ISBLANK(טבלה1[[#This Row],[ts_booking_at]]), 0, 1)</f>
        <v>1</v>
      </c>
      <c r="Q626">
        <f>IF(ISBLANK(טבלה1[[#This Row],[ds_checkin]]), "", טבלה1[[#This Row],[ds_checkin]] - טבלה1[[#This Row],[ts_contact_at]])</f>
        <v>2.3743055555532919</v>
      </c>
      <c r="R626" t="str">
        <f>IF(AND(ISBLANK(טבלה1[[#This Row],[ts_reply_at]]), NOT(ISBLANK(טבלה1[[#This Row],[ts_booking_at]]))), "Error: Booked without Reply", "OK")</f>
        <v>OK</v>
      </c>
      <c r="S626" t="s">
        <v>6020</v>
      </c>
    </row>
    <row r="627" spans="1:19" x14ac:dyDescent="0.25">
      <c r="A627" s="4" t="s">
        <v>1119</v>
      </c>
      <c r="B627" s="4" t="s">
        <v>1120</v>
      </c>
      <c r="C627" s="4" t="s">
        <v>1121</v>
      </c>
      <c r="D627" s="1">
        <v>41938.624305555553</v>
      </c>
      <c r="E627" s="1">
        <v>41938.678587962961</v>
      </c>
      <c r="F627" s="1">
        <v>41938.678726851853</v>
      </c>
      <c r="G627" s="1">
        <v>41947.72278935185</v>
      </c>
      <c r="H627" s="2">
        <v>42054</v>
      </c>
      <c r="I627" s="2">
        <v>42064</v>
      </c>
      <c r="J627" s="3">
        <v>2</v>
      </c>
      <c r="K627" s="3">
        <v>17</v>
      </c>
      <c r="L627">
        <f>טבלה1[[#This Row],[ds_checkout]]-טבלה1[[#This Row],[ds_checkin]]</f>
        <v>10</v>
      </c>
      <c r="M627">
        <f>IF(ISBLANK(טבלה1[[#This Row],[ts_reply_at]]), "", (טבלה1[[#This Row],[ts_reply_at]] - טבלה1[[#This Row],[ts_contact_at]]) * 24)</f>
        <v>1.3027777777751908</v>
      </c>
      <c r="N627">
        <f>IF(ISBLANK(טבלה1[[#This Row],[ts_reply_at]]), 0, 1)</f>
        <v>1</v>
      </c>
      <c r="O627">
        <f>IF(ISBLANK(טבלה1[[#This Row],[ts_accepted_at]]), 0, 1)</f>
        <v>1</v>
      </c>
      <c r="P627">
        <f>IF(ISBLANK(טבלה1[[#This Row],[ts_booking_at]]), 0, 1)</f>
        <v>1</v>
      </c>
      <c r="Q627">
        <f>IF(ISBLANK(טבלה1[[#This Row],[ds_checkin]]), "", טבלה1[[#This Row],[ds_checkin]] - טבלה1[[#This Row],[ts_contact_at]])</f>
        <v>115.37569444444671</v>
      </c>
      <c r="R627" t="str">
        <f>IF(AND(ISBLANK(טבלה1[[#This Row],[ts_reply_at]]), NOT(ISBLANK(טבלה1[[#This Row],[ts_booking_at]]))), "Error: Booked without Reply", "OK")</f>
        <v>OK</v>
      </c>
      <c r="S627" t="s">
        <v>6034</v>
      </c>
    </row>
    <row r="628" spans="1:19" x14ac:dyDescent="0.25">
      <c r="A628" s="4" t="s">
        <v>1119</v>
      </c>
      <c r="B628" s="4" t="s">
        <v>1122</v>
      </c>
      <c r="C628" s="4" t="s">
        <v>1123</v>
      </c>
      <c r="D628" s="1">
        <v>41920.111805555556</v>
      </c>
      <c r="E628" s="1">
        <v>41920.230104166665</v>
      </c>
      <c r="F628" s="1">
        <v>41920.230104166665</v>
      </c>
      <c r="H628" s="2">
        <v>42054</v>
      </c>
      <c r="I628" s="2">
        <v>42064</v>
      </c>
      <c r="J628" s="3">
        <v>2</v>
      </c>
      <c r="K628" s="3">
        <v>5</v>
      </c>
      <c r="L628">
        <f>טבלה1[[#This Row],[ds_checkout]]-טבלה1[[#This Row],[ds_checkin]]</f>
        <v>10</v>
      </c>
      <c r="M628">
        <f>IF(ISBLANK(טבלה1[[#This Row],[ts_reply_at]]), "", (טבלה1[[#This Row],[ts_reply_at]] - טבלה1[[#This Row],[ts_contact_at]]) * 24)</f>
        <v>2.8391666666138917</v>
      </c>
      <c r="N628">
        <f>IF(ISBLANK(טבלה1[[#This Row],[ts_reply_at]]), 0, 1)</f>
        <v>1</v>
      </c>
      <c r="O628">
        <f>IF(ISBLANK(טבלה1[[#This Row],[ts_accepted_at]]), 0, 1)</f>
        <v>1</v>
      </c>
      <c r="P628">
        <f>IF(ISBLANK(טבלה1[[#This Row],[ts_booking_at]]), 0, 1)</f>
        <v>0</v>
      </c>
      <c r="Q628">
        <f>IF(ISBLANK(טבלה1[[#This Row],[ds_checkin]]), "", טבלה1[[#This Row],[ds_checkin]] - טבלה1[[#This Row],[ts_contact_at]])</f>
        <v>133.8881944444438</v>
      </c>
      <c r="R628" t="str">
        <f>IF(AND(ISBLANK(טבלה1[[#This Row],[ts_reply_at]]), NOT(ISBLANK(טבלה1[[#This Row],[ts_booking_at]]))), "Error: Booked without Reply", "OK")</f>
        <v>OK</v>
      </c>
      <c r="S628" t="s">
        <v>6034</v>
      </c>
    </row>
    <row r="629" spans="1:19" x14ac:dyDescent="0.25">
      <c r="A629" s="4" t="s">
        <v>1124</v>
      </c>
      <c r="B629" s="4" t="s">
        <v>1125</v>
      </c>
      <c r="C629" s="4" t="s">
        <v>1126</v>
      </c>
      <c r="D629" s="1">
        <v>41917.47152777778</v>
      </c>
      <c r="E629" s="1">
        <v>41917.475752314815</v>
      </c>
      <c r="F629" s="1">
        <v>41917.480752314812</v>
      </c>
      <c r="G629" s="1">
        <v>41917.480752314812</v>
      </c>
      <c r="H629" s="2">
        <v>41930</v>
      </c>
      <c r="I629" s="2">
        <v>41932</v>
      </c>
      <c r="J629" s="3">
        <v>1</v>
      </c>
      <c r="K629" s="3">
        <v>14</v>
      </c>
      <c r="L629">
        <f>טבלה1[[#This Row],[ds_checkout]]-טבלה1[[#This Row],[ds_checkin]]</f>
        <v>2</v>
      </c>
      <c r="M629">
        <f>IF(ISBLANK(טבלה1[[#This Row],[ts_reply_at]]), "", (טבלה1[[#This Row],[ts_reply_at]] - טבלה1[[#This Row],[ts_contact_at]]) * 24)</f>
        <v>0.10138888884102926</v>
      </c>
      <c r="N629">
        <f>IF(ISBLANK(טבלה1[[#This Row],[ts_reply_at]]), 0, 1)</f>
        <v>1</v>
      </c>
      <c r="O629">
        <f>IF(ISBLANK(טבלה1[[#This Row],[ts_accepted_at]]), 0, 1)</f>
        <v>1</v>
      </c>
      <c r="P629">
        <f>IF(ISBLANK(טבלה1[[#This Row],[ts_booking_at]]), 0, 1)</f>
        <v>1</v>
      </c>
      <c r="Q629">
        <f>IF(ISBLANK(טבלה1[[#This Row],[ds_checkin]]), "", טבלה1[[#This Row],[ds_checkin]] - טבלה1[[#This Row],[ts_contact_at]])</f>
        <v>12.528472222220444</v>
      </c>
      <c r="R629" t="str">
        <f>IF(AND(ISBLANK(טבלה1[[#This Row],[ts_reply_at]]), NOT(ISBLANK(טבלה1[[#This Row],[ts_booking_at]]))), "Error: Booked without Reply", "OK")</f>
        <v>OK</v>
      </c>
      <c r="S629" t="s">
        <v>6022</v>
      </c>
    </row>
    <row r="630" spans="1:19" x14ac:dyDescent="0.25">
      <c r="A630" s="4" t="s">
        <v>1127</v>
      </c>
      <c r="B630" s="4" t="s">
        <v>558</v>
      </c>
      <c r="C630" s="4" t="s">
        <v>559</v>
      </c>
      <c r="D630" s="1">
        <v>41914.810416666667</v>
      </c>
      <c r="E630" s="1">
        <v>41914.997187499997</v>
      </c>
      <c r="H630" s="2">
        <v>41956</v>
      </c>
      <c r="I630" s="2">
        <v>41961</v>
      </c>
      <c r="J630" s="3">
        <v>2</v>
      </c>
      <c r="K630" s="3">
        <v>2</v>
      </c>
      <c r="L630">
        <f>טבלה1[[#This Row],[ds_checkout]]-טבלה1[[#This Row],[ds_checkin]]</f>
        <v>5</v>
      </c>
      <c r="M630">
        <f>IF(ISBLANK(טבלה1[[#This Row],[ts_reply_at]]), "", (טבלה1[[#This Row],[ts_reply_at]] - טבלה1[[#This Row],[ts_contact_at]]) * 24)</f>
        <v>4.4824999999254942</v>
      </c>
      <c r="N630">
        <f>IF(ISBLANK(טבלה1[[#This Row],[ts_reply_at]]), 0, 1)</f>
        <v>1</v>
      </c>
      <c r="O630">
        <f>IF(ISBLANK(טבלה1[[#This Row],[ts_accepted_at]]), 0, 1)</f>
        <v>0</v>
      </c>
      <c r="P630">
        <f>IF(ISBLANK(טבלה1[[#This Row],[ts_booking_at]]), 0, 1)</f>
        <v>0</v>
      </c>
      <c r="Q630">
        <f>IF(ISBLANK(טבלה1[[#This Row],[ds_checkin]]), "", טבלה1[[#This Row],[ds_checkin]] - טבלה1[[#This Row],[ts_contact_at]])</f>
        <v>41.189583333332848</v>
      </c>
      <c r="R630" t="str">
        <f>IF(AND(ISBLANK(טבלה1[[#This Row],[ts_reply_at]]), NOT(ISBLANK(טבלה1[[#This Row],[ts_booking_at]]))), "Error: Booked without Reply", "OK")</f>
        <v>OK</v>
      </c>
      <c r="S630" t="s">
        <v>6026</v>
      </c>
    </row>
    <row r="631" spans="1:19" x14ac:dyDescent="0.25">
      <c r="A631" s="4" t="s">
        <v>813</v>
      </c>
      <c r="B631" s="4" t="s">
        <v>1128</v>
      </c>
      <c r="C631" s="4" t="s">
        <v>1129</v>
      </c>
      <c r="D631" s="1">
        <v>41921.583333333336</v>
      </c>
      <c r="E631" s="1">
        <v>41921.583391203705</v>
      </c>
      <c r="F631" s="1">
        <v>41921.583391203705</v>
      </c>
      <c r="G631" s="1">
        <v>41921.583391203705</v>
      </c>
      <c r="H631" s="2">
        <v>41947</v>
      </c>
      <c r="I631" s="2">
        <v>41950</v>
      </c>
      <c r="J631" s="3">
        <v>1</v>
      </c>
      <c r="K631" s="3">
        <v>26</v>
      </c>
      <c r="L631">
        <f>טבלה1[[#This Row],[ds_checkout]]-טבלה1[[#This Row],[ds_checkin]]</f>
        <v>3</v>
      </c>
      <c r="M631">
        <f>IF(ISBLANK(טבלה1[[#This Row],[ts_reply_at]]), "", (טבלה1[[#This Row],[ts_reply_at]] - טבלה1[[#This Row],[ts_contact_at]]) * 24)</f>
        <v>1.3888888643123209E-3</v>
      </c>
      <c r="N631">
        <f>IF(ISBLANK(טבלה1[[#This Row],[ts_reply_at]]), 0, 1)</f>
        <v>1</v>
      </c>
      <c r="O631">
        <f>IF(ISBLANK(טבלה1[[#This Row],[ts_accepted_at]]), 0, 1)</f>
        <v>1</v>
      </c>
      <c r="P631">
        <f>IF(ISBLANK(טבלה1[[#This Row],[ts_booking_at]]), 0, 1)</f>
        <v>1</v>
      </c>
      <c r="Q631">
        <f>IF(ISBLANK(טבלה1[[#This Row],[ds_checkin]]), "", טבלה1[[#This Row],[ds_checkin]] - טבלה1[[#This Row],[ts_contact_at]])</f>
        <v>25.416666666664241</v>
      </c>
      <c r="R631" t="str">
        <f>IF(AND(ISBLANK(טבלה1[[#This Row],[ts_reply_at]]), NOT(ISBLANK(טבלה1[[#This Row],[ts_booking_at]]))), "Error: Booked without Reply", "OK")</f>
        <v>OK</v>
      </c>
      <c r="S631" t="s">
        <v>6022</v>
      </c>
    </row>
    <row r="632" spans="1:19" x14ac:dyDescent="0.25">
      <c r="A632" s="4" t="s">
        <v>1130</v>
      </c>
      <c r="B632" s="4" t="s">
        <v>1131</v>
      </c>
      <c r="C632" s="4" t="s">
        <v>1132</v>
      </c>
      <c r="D632" s="1">
        <v>41920.825694444444</v>
      </c>
      <c r="E632" s="1">
        <v>41920.974999999999</v>
      </c>
      <c r="F632" s="1">
        <v>41920.974999999999</v>
      </c>
      <c r="G632" s="1">
        <v>41920.974999999999</v>
      </c>
      <c r="H632" s="2">
        <v>41943</v>
      </c>
      <c r="I632" s="2">
        <v>41945</v>
      </c>
      <c r="J632" s="3">
        <v>2</v>
      </c>
      <c r="K632" s="3">
        <v>14</v>
      </c>
      <c r="L632">
        <f>טבלה1[[#This Row],[ds_checkout]]-טבלה1[[#This Row],[ds_checkin]]</f>
        <v>2</v>
      </c>
      <c r="M632">
        <f>IF(ISBLANK(טבלה1[[#This Row],[ts_reply_at]]), "", (טבלה1[[#This Row],[ts_reply_at]] - טבלה1[[#This Row],[ts_contact_at]]) * 24)</f>
        <v>3.5833333333139308</v>
      </c>
      <c r="N632">
        <f>IF(ISBLANK(טבלה1[[#This Row],[ts_reply_at]]), 0, 1)</f>
        <v>1</v>
      </c>
      <c r="O632">
        <f>IF(ISBLANK(טבלה1[[#This Row],[ts_accepted_at]]), 0, 1)</f>
        <v>1</v>
      </c>
      <c r="P632">
        <f>IF(ISBLANK(טבלה1[[#This Row],[ts_booking_at]]), 0, 1)</f>
        <v>1</v>
      </c>
      <c r="Q632">
        <f>IF(ISBLANK(טבלה1[[#This Row],[ds_checkin]]), "", טבלה1[[#This Row],[ds_checkin]] - טבלה1[[#This Row],[ts_contact_at]])</f>
        <v>22.174305555556202</v>
      </c>
      <c r="R632" t="str">
        <f>IF(AND(ISBLANK(טבלה1[[#This Row],[ts_reply_at]]), NOT(ISBLANK(טבלה1[[#This Row],[ts_booking_at]]))), "Error: Booked without Reply", "OK")</f>
        <v>OK</v>
      </c>
      <c r="S632" t="s">
        <v>6020</v>
      </c>
    </row>
    <row r="633" spans="1:19" x14ac:dyDescent="0.25">
      <c r="A633" s="4" t="s">
        <v>1133</v>
      </c>
      <c r="B633" s="4" t="s">
        <v>670</v>
      </c>
      <c r="C633" s="4" t="s">
        <v>1134</v>
      </c>
      <c r="D633" s="1">
        <v>41917.827777777777</v>
      </c>
      <c r="E633" s="1">
        <v>41918.394131944442</v>
      </c>
      <c r="F633" s="1">
        <v>41918.394131944442</v>
      </c>
      <c r="G633" s="1">
        <v>41918.394131944442</v>
      </c>
      <c r="H633" s="2">
        <v>41921</v>
      </c>
      <c r="I633" s="2">
        <v>41922</v>
      </c>
      <c r="J633" s="3">
        <v>1</v>
      </c>
      <c r="K633" s="3">
        <v>7</v>
      </c>
      <c r="L633">
        <f>טבלה1[[#This Row],[ds_checkout]]-טבלה1[[#This Row],[ds_checkin]]</f>
        <v>1</v>
      </c>
      <c r="M633">
        <f>IF(ISBLANK(טבלה1[[#This Row],[ts_reply_at]]), "", (טבלה1[[#This Row],[ts_reply_at]] - טבלה1[[#This Row],[ts_contact_at]]) * 24)</f>
        <v>13.592499999969732</v>
      </c>
      <c r="N633">
        <f>IF(ISBLANK(טבלה1[[#This Row],[ts_reply_at]]), 0, 1)</f>
        <v>1</v>
      </c>
      <c r="O633">
        <f>IF(ISBLANK(טבלה1[[#This Row],[ts_accepted_at]]), 0, 1)</f>
        <v>1</v>
      </c>
      <c r="P633">
        <f>IF(ISBLANK(טבלה1[[#This Row],[ts_booking_at]]), 0, 1)</f>
        <v>1</v>
      </c>
      <c r="Q633">
        <f>IF(ISBLANK(טבלה1[[#This Row],[ds_checkin]]), "", טבלה1[[#This Row],[ds_checkin]] - טבלה1[[#This Row],[ts_contact_at]])</f>
        <v>3.172222222223354</v>
      </c>
      <c r="R633" t="str">
        <f>IF(AND(ISBLANK(טבלה1[[#This Row],[ts_reply_at]]), NOT(ISBLANK(טבלה1[[#This Row],[ts_booking_at]]))), "Error: Booked without Reply", "OK")</f>
        <v>OK</v>
      </c>
      <c r="S633" t="s">
        <v>6042</v>
      </c>
    </row>
    <row r="634" spans="1:19" x14ac:dyDescent="0.25">
      <c r="A634" s="4" t="s">
        <v>1135</v>
      </c>
      <c r="B634" s="4" t="s">
        <v>818</v>
      </c>
      <c r="C634" s="4" t="s">
        <v>819</v>
      </c>
      <c r="D634" s="1">
        <v>41925.861805555556</v>
      </c>
      <c r="E634" s="1">
        <v>41925.892500000002</v>
      </c>
      <c r="F634" s="1">
        <v>41925.892500000002</v>
      </c>
      <c r="H634" s="2">
        <v>42001</v>
      </c>
      <c r="I634" s="2">
        <v>42007</v>
      </c>
      <c r="J634" s="3">
        <v>5</v>
      </c>
      <c r="K634" s="3">
        <v>2</v>
      </c>
      <c r="L634">
        <f>טבלה1[[#This Row],[ds_checkout]]-טבלה1[[#This Row],[ds_checkin]]</f>
        <v>6</v>
      </c>
      <c r="M634">
        <f>IF(ISBLANK(טבלה1[[#This Row],[ts_reply_at]]), "", (טבלה1[[#This Row],[ts_reply_at]] - טבלה1[[#This Row],[ts_contact_at]]) * 24)</f>
        <v>0.73666666669305414</v>
      </c>
      <c r="N634">
        <f>IF(ISBLANK(טבלה1[[#This Row],[ts_reply_at]]), 0, 1)</f>
        <v>1</v>
      </c>
      <c r="O634">
        <f>IF(ISBLANK(טבלה1[[#This Row],[ts_accepted_at]]), 0, 1)</f>
        <v>1</v>
      </c>
      <c r="P634">
        <f>IF(ISBLANK(טבלה1[[#This Row],[ts_booking_at]]), 0, 1)</f>
        <v>0</v>
      </c>
      <c r="Q634">
        <f>IF(ISBLANK(טבלה1[[#This Row],[ds_checkin]]), "", טבלה1[[#This Row],[ds_checkin]] - טבלה1[[#This Row],[ts_contact_at]])</f>
        <v>75.138194444443798</v>
      </c>
      <c r="R634" t="str">
        <f>IF(AND(ISBLANK(טבלה1[[#This Row],[ts_reply_at]]), NOT(ISBLANK(טבלה1[[#This Row],[ts_booking_at]]))), "Error: Booked without Reply", "OK")</f>
        <v>OK</v>
      </c>
      <c r="S634" t="s">
        <v>6026</v>
      </c>
    </row>
    <row r="635" spans="1:19" x14ac:dyDescent="0.25">
      <c r="A635" s="4" t="s">
        <v>1135</v>
      </c>
      <c r="B635" s="4" t="s">
        <v>564</v>
      </c>
      <c r="C635" s="4" t="s">
        <v>565</v>
      </c>
      <c r="D635" s="1">
        <v>41925.86041666667</v>
      </c>
      <c r="E635" s="1">
        <v>41926.411064814813</v>
      </c>
      <c r="F635" s="1">
        <v>41926.411064814813</v>
      </c>
      <c r="H635" s="2">
        <v>42001</v>
      </c>
      <c r="I635" s="2">
        <v>42007</v>
      </c>
      <c r="J635" s="3">
        <v>5</v>
      </c>
      <c r="K635" s="3">
        <v>2</v>
      </c>
      <c r="L635">
        <f>טבלה1[[#This Row],[ds_checkout]]-טבלה1[[#This Row],[ds_checkin]]</f>
        <v>6</v>
      </c>
      <c r="M635">
        <f>IF(ISBLANK(טבלה1[[#This Row],[ts_reply_at]]), "", (טבלה1[[#This Row],[ts_reply_at]] - טבלה1[[#This Row],[ts_contact_at]]) * 24)</f>
        <v>13.215555555419996</v>
      </c>
      <c r="N635">
        <f>IF(ISBLANK(טבלה1[[#This Row],[ts_reply_at]]), 0, 1)</f>
        <v>1</v>
      </c>
      <c r="O635">
        <f>IF(ISBLANK(טבלה1[[#This Row],[ts_accepted_at]]), 0, 1)</f>
        <v>1</v>
      </c>
      <c r="P635">
        <f>IF(ISBLANK(טבלה1[[#This Row],[ts_booking_at]]), 0, 1)</f>
        <v>0</v>
      </c>
      <c r="Q635">
        <f>IF(ISBLANK(טבלה1[[#This Row],[ds_checkin]]), "", טבלה1[[#This Row],[ds_checkin]] - טבלה1[[#This Row],[ts_contact_at]])</f>
        <v>75.139583333329938</v>
      </c>
      <c r="R635" t="str">
        <f>IF(AND(ISBLANK(טבלה1[[#This Row],[ts_reply_at]]), NOT(ISBLANK(טבלה1[[#This Row],[ts_booking_at]]))), "Error: Booked without Reply", "OK")</f>
        <v>OK</v>
      </c>
      <c r="S635" t="s">
        <v>6026</v>
      </c>
    </row>
    <row r="636" spans="1:19" x14ac:dyDescent="0.25">
      <c r="A636" s="4" t="s">
        <v>1135</v>
      </c>
      <c r="B636" s="4" t="s">
        <v>788</v>
      </c>
      <c r="C636" s="4" t="s">
        <v>789</v>
      </c>
      <c r="D636" s="1">
        <v>41918.896527777775</v>
      </c>
      <c r="E636" s="1">
        <v>41919.815879629627</v>
      </c>
      <c r="H636" s="2">
        <v>42001</v>
      </c>
      <c r="I636" s="2">
        <v>42007</v>
      </c>
      <c r="J636" s="3">
        <v>7</v>
      </c>
      <c r="K636" s="3">
        <v>2</v>
      </c>
      <c r="L636">
        <f>טבלה1[[#This Row],[ds_checkout]]-טבלה1[[#This Row],[ds_checkin]]</f>
        <v>6</v>
      </c>
      <c r="M636">
        <f>IF(ISBLANK(טבלה1[[#This Row],[ts_reply_at]]), "", (טבלה1[[#This Row],[ts_reply_at]] - טבלה1[[#This Row],[ts_contact_at]]) * 24)</f>
        <v>22.06444444443332</v>
      </c>
      <c r="N636">
        <f>IF(ISBLANK(טבלה1[[#This Row],[ts_reply_at]]), 0, 1)</f>
        <v>1</v>
      </c>
      <c r="O636">
        <f>IF(ISBLANK(טבלה1[[#This Row],[ts_accepted_at]]), 0, 1)</f>
        <v>0</v>
      </c>
      <c r="P636">
        <f>IF(ISBLANK(טבלה1[[#This Row],[ts_booking_at]]), 0, 1)</f>
        <v>0</v>
      </c>
      <c r="Q636">
        <f>IF(ISBLANK(טבלה1[[#This Row],[ds_checkin]]), "", טבלה1[[#This Row],[ds_checkin]] - טבלה1[[#This Row],[ts_contact_at]])</f>
        <v>82.103472222224809</v>
      </c>
      <c r="R636" t="str">
        <f>IF(AND(ISBLANK(טבלה1[[#This Row],[ts_reply_at]]), NOT(ISBLANK(טבלה1[[#This Row],[ts_booking_at]]))), "Error: Booked without Reply", "OK")</f>
        <v>OK</v>
      </c>
      <c r="S636" t="s">
        <v>6026</v>
      </c>
    </row>
    <row r="637" spans="1:19" x14ac:dyDescent="0.25">
      <c r="A637" s="4" t="s">
        <v>1135</v>
      </c>
      <c r="B637" s="4" t="s">
        <v>755</v>
      </c>
      <c r="C637" s="4" t="s">
        <v>756</v>
      </c>
      <c r="D637" s="1">
        <v>41925.86041666667</v>
      </c>
      <c r="E637" s="1">
        <v>41925.866273148145</v>
      </c>
      <c r="F637" s="1">
        <v>41926.383414351854</v>
      </c>
      <c r="H637" s="2">
        <v>42001</v>
      </c>
      <c r="I637" s="2">
        <v>42007</v>
      </c>
      <c r="J637" s="3">
        <v>5</v>
      </c>
      <c r="K637" s="3">
        <v>4</v>
      </c>
      <c r="L637">
        <f>טבלה1[[#This Row],[ds_checkout]]-טבלה1[[#This Row],[ds_checkin]]</f>
        <v>6</v>
      </c>
      <c r="M637">
        <f>IF(ISBLANK(טבלה1[[#This Row],[ts_reply_at]]), "", (טבלה1[[#This Row],[ts_reply_at]] - טבלה1[[#This Row],[ts_contact_at]]) * 24)</f>
        <v>0.14055555540835485</v>
      </c>
      <c r="N637">
        <f>IF(ISBLANK(טבלה1[[#This Row],[ts_reply_at]]), 0, 1)</f>
        <v>1</v>
      </c>
      <c r="O637">
        <f>IF(ISBLANK(טבלה1[[#This Row],[ts_accepted_at]]), 0, 1)</f>
        <v>1</v>
      </c>
      <c r="P637">
        <f>IF(ISBLANK(טבלה1[[#This Row],[ts_booking_at]]), 0, 1)</f>
        <v>0</v>
      </c>
      <c r="Q637">
        <f>IF(ISBLANK(טבלה1[[#This Row],[ds_checkin]]), "", טבלה1[[#This Row],[ds_checkin]] - טבלה1[[#This Row],[ts_contact_at]])</f>
        <v>75.139583333329938</v>
      </c>
      <c r="R637" t="str">
        <f>IF(AND(ISBLANK(טבלה1[[#This Row],[ts_reply_at]]), NOT(ISBLANK(טבלה1[[#This Row],[ts_booking_at]]))), "Error: Booked without Reply", "OK")</f>
        <v>OK</v>
      </c>
      <c r="S637" t="s">
        <v>6026</v>
      </c>
    </row>
    <row r="638" spans="1:19" x14ac:dyDescent="0.25">
      <c r="A638" s="4" t="s">
        <v>1135</v>
      </c>
      <c r="B638" s="4" t="s">
        <v>1136</v>
      </c>
      <c r="C638" s="4" t="s">
        <v>1137</v>
      </c>
      <c r="D638" s="1">
        <v>41925.861111111109</v>
      </c>
      <c r="E638" s="1">
        <v>41925.8750462963</v>
      </c>
      <c r="F638" s="1">
        <v>41928.500914351855</v>
      </c>
      <c r="G638" s="1">
        <v>41929.268854166665</v>
      </c>
      <c r="H638" s="2">
        <v>42001</v>
      </c>
      <c r="I638" s="2">
        <v>42007</v>
      </c>
      <c r="J638" s="3">
        <v>5</v>
      </c>
      <c r="K638" s="3">
        <v>54</v>
      </c>
      <c r="L638">
        <f>טבלה1[[#This Row],[ds_checkout]]-טבלה1[[#This Row],[ds_checkin]]</f>
        <v>6</v>
      </c>
      <c r="M638">
        <f>IF(ISBLANK(טבלה1[[#This Row],[ts_reply_at]]), "", (טבלה1[[#This Row],[ts_reply_at]] - טבלה1[[#This Row],[ts_contact_at]]) * 24)</f>
        <v>0.33444444456836209</v>
      </c>
      <c r="N638">
        <f>IF(ISBLANK(טבלה1[[#This Row],[ts_reply_at]]), 0, 1)</f>
        <v>1</v>
      </c>
      <c r="O638">
        <f>IF(ISBLANK(טבלה1[[#This Row],[ts_accepted_at]]), 0, 1)</f>
        <v>1</v>
      </c>
      <c r="P638">
        <f>IF(ISBLANK(טבלה1[[#This Row],[ts_booking_at]]), 0, 1)</f>
        <v>1</v>
      </c>
      <c r="Q638">
        <f>IF(ISBLANK(טבלה1[[#This Row],[ds_checkin]]), "", טבלה1[[#This Row],[ds_checkin]] - טבלה1[[#This Row],[ts_contact_at]])</f>
        <v>75.138888888890506</v>
      </c>
      <c r="R638" t="str">
        <f>IF(AND(ISBLANK(טבלה1[[#This Row],[ts_reply_at]]), NOT(ISBLANK(טבלה1[[#This Row],[ts_booking_at]]))), "Error: Booked without Reply", "OK")</f>
        <v>OK</v>
      </c>
      <c r="S638" t="s">
        <v>6026</v>
      </c>
    </row>
    <row r="639" spans="1:19" x14ac:dyDescent="0.25">
      <c r="A639" s="4" t="s">
        <v>1135</v>
      </c>
      <c r="B639" s="4" t="s">
        <v>843</v>
      </c>
      <c r="C639" s="4" t="s">
        <v>844</v>
      </c>
      <c r="D639" s="1">
        <v>41925.859722222223</v>
      </c>
      <c r="E639" s="1">
        <v>41925.861921296295</v>
      </c>
      <c r="F639" s="1">
        <v>41925.861921296295</v>
      </c>
      <c r="H639" s="2">
        <v>42001</v>
      </c>
      <c r="I639" s="2">
        <v>42007</v>
      </c>
      <c r="J639" s="3">
        <v>5</v>
      </c>
      <c r="K639" s="3">
        <v>8</v>
      </c>
      <c r="L639">
        <f>טבלה1[[#This Row],[ds_checkout]]-טבלה1[[#This Row],[ds_checkin]]</f>
        <v>6</v>
      </c>
      <c r="M639">
        <f>IF(ISBLANK(טבלה1[[#This Row],[ts_reply_at]]), "", (טבלה1[[#This Row],[ts_reply_at]] - טבלה1[[#This Row],[ts_contact_at]]) * 24)</f>
        <v>5.277777771698311E-2</v>
      </c>
      <c r="N639">
        <f>IF(ISBLANK(טבלה1[[#This Row],[ts_reply_at]]), 0, 1)</f>
        <v>1</v>
      </c>
      <c r="O639">
        <f>IF(ISBLANK(טבלה1[[#This Row],[ts_accepted_at]]), 0, 1)</f>
        <v>1</v>
      </c>
      <c r="P639">
        <f>IF(ISBLANK(טבלה1[[#This Row],[ts_booking_at]]), 0, 1)</f>
        <v>0</v>
      </c>
      <c r="Q639">
        <f>IF(ISBLANK(טבלה1[[#This Row],[ds_checkin]]), "", טבלה1[[#This Row],[ds_checkin]] - טבלה1[[#This Row],[ts_contact_at]])</f>
        <v>75.140277777776646</v>
      </c>
      <c r="R639" t="str">
        <f>IF(AND(ISBLANK(טבלה1[[#This Row],[ts_reply_at]]), NOT(ISBLANK(טבלה1[[#This Row],[ts_booking_at]]))), "Error: Booked without Reply", "OK")</f>
        <v>OK</v>
      </c>
      <c r="S639" t="s">
        <v>6026</v>
      </c>
    </row>
    <row r="640" spans="1:19" x14ac:dyDescent="0.25">
      <c r="A640" s="4" t="s">
        <v>1135</v>
      </c>
      <c r="B640" s="4" t="s">
        <v>1138</v>
      </c>
      <c r="C640" s="4" t="s">
        <v>1139</v>
      </c>
      <c r="D640" s="1">
        <v>41925.862500000003</v>
      </c>
      <c r="E640" s="1">
        <v>41925.932546296295</v>
      </c>
      <c r="H640" s="2">
        <v>42001</v>
      </c>
      <c r="I640" s="2">
        <v>42007</v>
      </c>
      <c r="J640" s="3">
        <v>5</v>
      </c>
      <c r="K640" s="3">
        <v>2</v>
      </c>
      <c r="L640">
        <f>טבלה1[[#This Row],[ds_checkout]]-טבלה1[[#This Row],[ds_checkin]]</f>
        <v>6</v>
      </c>
      <c r="M640">
        <f>IF(ISBLANK(טבלה1[[#This Row],[ts_reply_at]]), "", (טבלה1[[#This Row],[ts_reply_at]] - טבלה1[[#This Row],[ts_contact_at]]) * 24)</f>
        <v>1.6811111110146157</v>
      </c>
      <c r="N640">
        <f>IF(ISBLANK(טבלה1[[#This Row],[ts_reply_at]]), 0, 1)</f>
        <v>1</v>
      </c>
      <c r="O640">
        <f>IF(ISBLANK(טבלה1[[#This Row],[ts_accepted_at]]), 0, 1)</f>
        <v>0</v>
      </c>
      <c r="P640">
        <f>IF(ISBLANK(טבלה1[[#This Row],[ts_booking_at]]), 0, 1)</f>
        <v>0</v>
      </c>
      <c r="Q640">
        <f>IF(ISBLANK(טבלה1[[#This Row],[ds_checkin]]), "", טבלה1[[#This Row],[ds_checkin]] - טבלה1[[#This Row],[ts_contact_at]])</f>
        <v>75.13749999999709</v>
      </c>
      <c r="R640" t="str">
        <f>IF(AND(ISBLANK(טבלה1[[#This Row],[ts_reply_at]]), NOT(ISBLANK(טבלה1[[#This Row],[ts_booking_at]]))), "Error: Booked without Reply", "OK")</f>
        <v>OK</v>
      </c>
      <c r="S640" t="s">
        <v>6026</v>
      </c>
    </row>
    <row r="641" spans="1:19" x14ac:dyDescent="0.25">
      <c r="A641" s="4" t="s">
        <v>1135</v>
      </c>
      <c r="B641" s="4" t="s">
        <v>536</v>
      </c>
      <c r="C641" s="4" t="s">
        <v>537</v>
      </c>
      <c r="D641" s="1">
        <v>41925.859027777777</v>
      </c>
      <c r="E641" s="1">
        <v>41925.86445601852</v>
      </c>
      <c r="F641" s="1">
        <v>41926.005046296297</v>
      </c>
      <c r="H641" s="2">
        <v>42001</v>
      </c>
      <c r="I641" s="2">
        <v>42007</v>
      </c>
      <c r="J641" s="3">
        <v>5</v>
      </c>
      <c r="K641" s="3">
        <v>3</v>
      </c>
      <c r="L641">
        <f>טבלה1[[#This Row],[ds_checkout]]-טבלה1[[#This Row],[ds_checkin]]</f>
        <v>6</v>
      </c>
      <c r="M641">
        <f>IF(ISBLANK(טבלה1[[#This Row],[ts_reply_at]]), "", (טבלה1[[#This Row],[ts_reply_at]] - טבלה1[[#This Row],[ts_contact_at]]) * 24)</f>
        <v>0.13027777784736827</v>
      </c>
      <c r="N641">
        <f>IF(ISBLANK(טבלה1[[#This Row],[ts_reply_at]]), 0, 1)</f>
        <v>1</v>
      </c>
      <c r="O641">
        <f>IF(ISBLANK(טבלה1[[#This Row],[ts_accepted_at]]), 0, 1)</f>
        <v>1</v>
      </c>
      <c r="P641">
        <f>IF(ISBLANK(טבלה1[[#This Row],[ts_booking_at]]), 0, 1)</f>
        <v>0</v>
      </c>
      <c r="Q641">
        <f>IF(ISBLANK(טבלה1[[#This Row],[ds_checkin]]), "", טבלה1[[#This Row],[ds_checkin]] - טבלה1[[#This Row],[ts_contact_at]])</f>
        <v>75.140972222223354</v>
      </c>
      <c r="R641" t="str">
        <f>IF(AND(ISBLANK(טבלה1[[#This Row],[ts_reply_at]]), NOT(ISBLANK(טבלה1[[#This Row],[ts_booking_at]]))), "Error: Booked without Reply", "OK")</f>
        <v>OK</v>
      </c>
      <c r="S641" t="s">
        <v>6026</v>
      </c>
    </row>
    <row r="642" spans="1:19" x14ac:dyDescent="0.25">
      <c r="A642" s="4" t="s">
        <v>1135</v>
      </c>
      <c r="B642" s="4" t="s">
        <v>1140</v>
      </c>
      <c r="C642" s="4" t="s">
        <v>1141</v>
      </c>
      <c r="D642" s="1">
        <v>41925.861111111109</v>
      </c>
      <c r="E642" s="1">
        <v>41925.953518518516</v>
      </c>
      <c r="H642" s="2">
        <v>42001</v>
      </c>
      <c r="I642" s="2">
        <v>42007</v>
      </c>
      <c r="J642" s="3">
        <v>5</v>
      </c>
      <c r="K642" s="3">
        <v>2</v>
      </c>
      <c r="L642">
        <f>טבלה1[[#This Row],[ds_checkout]]-טבלה1[[#This Row],[ds_checkin]]</f>
        <v>6</v>
      </c>
      <c r="M642">
        <f>IF(ISBLANK(טבלה1[[#This Row],[ts_reply_at]]), "", (טבלה1[[#This Row],[ts_reply_at]] - טבלה1[[#This Row],[ts_contact_at]]) * 24)</f>
        <v>2.217777777754236</v>
      </c>
      <c r="N642">
        <f>IF(ISBLANK(טבלה1[[#This Row],[ts_reply_at]]), 0, 1)</f>
        <v>1</v>
      </c>
      <c r="O642">
        <f>IF(ISBLANK(טבלה1[[#This Row],[ts_accepted_at]]), 0, 1)</f>
        <v>0</v>
      </c>
      <c r="P642">
        <f>IF(ISBLANK(טבלה1[[#This Row],[ts_booking_at]]), 0, 1)</f>
        <v>0</v>
      </c>
      <c r="Q642">
        <f>IF(ISBLANK(טבלה1[[#This Row],[ds_checkin]]), "", טבלה1[[#This Row],[ds_checkin]] - טבלה1[[#This Row],[ts_contact_at]])</f>
        <v>75.138888888890506</v>
      </c>
      <c r="R642" t="str">
        <f>IF(AND(ISBLANK(טבלה1[[#This Row],[ts_reply_at]]), NOT(ISBLANK(טבלה1[[#This Row],[ts_booking_at]]))), "Error: Booked without Reply", "OK")</f>
        <v>OK</v>
      </c>
      <c r="S642" t="s">
        <v>6026</v>
      </c>
    </row>
    <row r="643" spans="1:19" x14ac:dyDescent="0.25">
      <c r="A643" s="4" t="s">
        <v>1135</v>
      </c>
      <c r="B643" s="4" t="s">
        <v>1142</v>
      </c>
      <c r="C643" s="4" t="s">
        <v>1143</v>
      </c>
      <c r="D643" s="1">
        <v>41925.861111111109</v>
      </c>
      <c r="E643" s="1">
        <v>41926.811909722222</v>
      </c>
      <c r="H643" s="2">
        <v>42001</v>
      </c>
      <c r="I643" s="2">
        <v>42007</v>
      </c>
      <c r="J643" s="3">
        <v>5</v>
      </c>
      <c r="K643" s="3">
        <v>3</v>
      </c>
      <c r="L643">
        <f>טבלה1[[#This Row],[ds_checkout]]-טבלה1[[#This Row],[ds_checkin]]</f>
        <v>6</v>
      </c>
      <c r="M643">
        <f>IF(ISBLANK(טבלה1[[#This Row],[ts_reply_at]]), "", (טבלה1[[#This Row],[ts_reply_at]] - טבלה1[[#This Row],[ts_contact_at]]) * 24)</f>
        <v>22.819166666711681</v>
      </c>
      <c r="N643">
        <f>IF(ISBLANK(טבלה1[[#This Row],[ts_reply_at]]), 0, 1)</f>
        <v>1</v>
      </c>
      <c r="O643">
        <f>IF(ISBLANK(טבלה1[[#This Row],[ts_accepted_at]]), 0, 1)</f>
        <v>0</v>
      </c>
      <c r="P643">
        <f>IF(ISBLANK(טבלה1[[#This Row],[ts_booking_at]]), 0, 1)</f>
        <v>0</v>
      </c>
      <c r="Q643">
        <f>IF(ISBLANK(טבלה1[[#This Row],[ds_checkin]]), "", טבלה1[[#This Row],[ds_checkin]] - טבלה1[[#This Row],[ts_contact_at]])</f>
        <v>75.138888888890506</v>
      </c>
      <c r="R643" t="str">
        <f>IF(AND(ISBLANK(טבלה1[[#This Row],[ts_reply_at]]), NOT(ISBLANK(טבלה1[[#This Row],[ts_booking_at]]))), "Error: Booked without Reply", "OK")</f>
        <v>OK</v>
      </c>
      <c r="S643" t="s">
        <v>6026</v>
      </c>
    </row>
    <row r="644" spans="1:19" x14ac:dyDescent="0.25">
      <c r="A644" s="4" t="s">
        <v>1144</v>
      </c>
      <c r="B644" s="4" t="s">
        <v>55</v>
      </c>
      <c r="C644" s="4" t="s">
        <v>56</v>
      </c>
      <c r="D644" s="1">
        <v>41912.32916666667</v>
      </c>
      <c r="H644" s="2">
        <v>41929</v>
      </c>
      <c r="I644" s="2">
        <v>41931</v>
      </c>
      <c r="J644" s="3">
        <v>1</v>
      </c>
      <c r="K644" s="3">
        <v>2</v>
      </c>
      <c r="L644">
        <f>טבלה1[[#This Row],[ds_checkout]]-טבלה1[[#This Row],[ds_checkin]]</f>
        <v>2</v>
      </c>
      <c r="M644" t="str">
        <f>IF(ISBLANK(טבלה1[[#This Row],[ts_reply_at]]), "", (טבלה1[[#This Row],[ts_reply_at]] - טבלה1[[#This Row],[ts_contact_at]]) * 24)</f>
        <v/>
      </c>
      <c r="N644">
        <f>IF(ISBLANK(טבלה1[[#This Row],[ts_reply_at]]), 0, 1)</f>
        <v>0</v>
      </c>
      <c r="O644">
        <f>IF(ISBLANK(טבלה1[[#This Row],[ts_accepted_at]]), 0, 1)</f>
        <v>0</v>
      </c>
      <c r="P644">
        <f>IF(ISBLANK(טבלה1[[#This Row],[ts_booking_at]]), 0, 1)</f>
        <v>0</v>
      </c>
      <c r="Q644">
        <f>IF(ISBLANK(טבלה1[[#This Row],[ds_checkin]]), "", טבלה1[[#This Row],[ds_checkin]] - טבלה1[[#This Row],[ts_contact_at]])</f>
        <v>16.670833333329938</v>
      </c>
      <c r="R644" t="str">
        <f>IF(AND(ISBLANK(טבלה1[[#This Row],[ts_reply_at]]), NOT(ISBLANK(טבלה1[[#This Row],[ts_booking_at]]))), "Error: Booked without Reply", "OK")</f>
        <v>OK</v>
      </c>
      <c r="S644" t="s">
        <v>6047</v>
      </c>
    </row>
    <row r="645" spans="1:19" x14ac:dyDescent="0.25">
      <c r="A645" s="4" t="s">
        <v>1144</v>
      </c>
      <c r="B645" s="4" t="s">
        <v>1145</v>
      </c>
      <c r="C645" s="4" t="s">
        <v>1146</v>
      </c>
      <c r="D645" s="1">
        <v>41913.459027777775</v>
      </c>
      <c r="E645" s="1">
        <v>41913.464756944442</v>
      </c>
      <c r="F645" s="1">
        <v>41913.58048611111</v>
      </c>
      <c r="G645" s="1">
        <v>41913.58048611111</v>
      </c>
      <c r="H645" s="2">
        <v>41929</v>
      </c>
      <c r="I645" s="2">
        <v>41931</v>
      </c>
      <c r="J645" s="3">
        <v>1</v>
      </c>
      <c r="K645" s="3">
        <v>12</v>
      </c>
      <c r="L645">
        <f>טבלה1[[#This Row],[ds_checkout]]-טבלה1[[#This Row],[ds_checkin]]</f>
        <v>2</v>
      </c>
      <c r="M645">
        <f>IF(ISBLANK(טבלה1[[#This Row],[ts_reply_at]]), "", (טבלה1[[#This Row],[ts_reply_at]] - טבלה1[[#This Row],[ts_contact_at]]) * 24)</f>
        <v>0.13750000001164153</v>
      </c>
      <c r="N645">
        <f>IF(ISBLANK(טבלה1[[#This Row],[ts_reply_at]]), 0, 1)</f>
        <v>1</v>
      </c>
      <c r="O645">
        <f>IF(ISBLANK(טבלה1[[#This Row],[ts_accepted_at]]), 0, 1)</f>
        <v>1</v>
      </c>
      <c r="P645">
        <f>IF(ISBLANK(טבלה1[[#This Row],[ts_booking_at]]), 0, 1)</f>
        <v>1</v>
      </c>
      <c r="Q645">
        <f>IF(ISBLANK(טבלה1[[#This Row],[ds_checkin]]), "", טבלה1[[#This Row],[ds_checkin]] - טבלה1[[#This Row],[ts_contact_at]])</f>
        <v>15.540972222224809</v>
      </c>
      <c r="R645" t="str">
        <f>IF(AND(ISBLANK(טבלה1[[#This Row],[ts_reply_at]]), NOT(ISBLANK(טבלה1[[#This Row],[ts_booking_at]]))), "Error: Booked without Reply", "OK")</f>
        <v>OK</v>
      </c>
      <c r="S645" t="s">
        <v>6047</v>
      </c>
    </row>
    <row r="646" spans="1:19" x14ac:dyDescent="0.25">
      <c r="A646" s="4" t="s">
        <v>1147</v>
      </c>
      <c r="B646" s="4" t="s">
        <v>178</v>
      </c>
      <c r="C646" s="4" t="s">
        <v>179</v>
      </c>
      <c r="D646" s="1">
        <v>41923.03125</v>
      </c>
      <c r="E646" s="1">
        <v>41923.550034722219</v>
      </c>
      <c r="F646" s="1">
        <v>41927.539837962962</v>
      </c>
      <c r="G646" s="1">
        <v>41929.652546296296</v>
      </c>
      <c r="H646" s="2">
        <v>41934</v>
      </c>
      <c r="I646" s="2">
        <v>41943</v>
      </c>
      <c r="J646" s="3">
        <v>1</v>
      </c>
      <c r="K646" s="3">
        <v>29</v>
      </c>
      <c r="L646">
        <f>טבלה1[[#This Row],[ds_checkout]]-טבלה1[[#This Row],[ds_checkin]]</f>
        <v>9</v>
      </c>
      <c r="M646">
        <f>IF(ISBLANK(טבלה1[[#This Row],[ts_reply_at]]), "", (טבלה1[[#This Row],[ts_reply_at]] - טבלה1[[#This Row],[ts_contact_at]]) * 24)</f>
        <v>12.450833333248738</v>
      </c>
      <c r="N646">
        <f>IF(ISBLANK(טבלה1[[#This Row],[ts_reply_at]]), 0, 1)</f>
        <v>1</v>
      </c>
      <c r="O646">
        <f>IF(ISBLANK(טבלה1[[#This Row],[ts_accepted_at]]), 0, 1)</f>
        <v>1</v>
      </c>
      <c r="P646">
        <f>IF(ISBLANK(טבלה1[[#This Row],[ts_booking_at]]), 0, 1)</f>
        <v>1</v>
      </c>
      <c r="Q646">
        <f>IF(ISBLANK(טבלה1[[#This Row],[ds_checkin]]), "", טבלה1[[#This Row],[ds_checkin]] - טבלה1[[#This Row],[ts_contact_at]])</f>
        <v>10.96875</v>
      </c>
      <c r="R646" t="str">
        <f>IF(AND(ISBLANK(טבלה1[[#This Row],[ts_reply_at]]), NOT(ISBLANK(טבלה1[[#This Row],[ts_booking_at]]))), "Error: Booked without Reply", "OK")</f>
        <v>OK</v>
      </c>
      <c r="S646" t="s">
        <v>6022</v>
      </c>
    </row>
    <row r="647" spans="1:19" x14ac:dyDescent="0.25">
      <c r="A647" s="4" t="s">
        <v>1148</v>
      </c>
      <c r="B647" s="4" t="s">
        <v>558</v>
      </c>
      <c r="C647" s="4" t="s">
        <v>559</v>
      </c>
      <c r="D647" s="1">
        <v>41914.574999999997</v>
      </c>
      <c r="E647" s="1">
        <v>41914.607766203706</v>
      </c>
      <c r="F647" s="1">
        <v>41915.962893518517</v>
      </c>
      <c r="G647" s="1">
        <v>41915.962893518517</v>
      </c>
      <c r="H647" s="2">
        <v>41965</v>
      </c>
      <c r="I647" s="2">
        <v>41966</v>
      </c>
      <c r="J647" s="3">
        <v>2</v>
      </c>
      <c r="K647" s="3">
        <v>10</v>
      </c>
      <c r="L647">
        <f>טבלה1[[#This Row],[ds_checkout]]-טבלה1[[#This Row],[ds_checkin]]</f>
        <v>1</v>
      </c>
      <c r="M647">
        <f>IF(ISBLANK(טבלה1[[#This Row],[ts_reply_at]]), "", (טבלה1[[#This Row],[ts_reply_at]] - טבלה1[[#This Row],[ts_contact_at]]) * 24)</f>
        <v>0.78638888901332393</v>
      </c>
      <c r="N647">
        <f>IF(ISBLANK(טבלה1[[#This Row],[ts_reply_at]]), 0, 1)</f>
        <v>1</v>
      </c>
      <c r="O647">
        <f>IF(ISBLANK(טבלה1[[#This Row],[ts_accepted_at]]), 0, 1)</f>
        <v>1</v>
      </c>
      <c r="P647">
        <f>IF(ISBLANK(טבלה1[[#This Row],[ts_booking_at]]), 0, 1)</f>
        <v>1</v>
      </c>
      <c r="Q647">
        <f>IF(ISBLANK(טבלה1[[#This Row],[ds_checkin]]), "", טבלה1[[#This Row],[ds_checkin]] - טבלה1[[#This Row],[ts_contact_at]])</f>
        <v>50.42500000000291</v>
      </c>
      <c r="R647" t="str">
        <f>IF(AND(ISBLANK(טבלה1[[#This Row],[ts_reply_at]]), NOT(ISBLANK(טבלה1[[#This Row],[ts_booking_at]]))), "Error: Booked without Reply", "OK")</f>
        <v>OK</v>
      </c>
      <c r="S647" t="s">
        <v>6021</v>
      </c>
    </row>
    <row r="648" spans="1:19" x14ac:dyDescent="0.25">
      <c r="A648" s="4" t="s">
        <v>1149</v>
      </c>
      <c r="B648" s="4" t="s">
        <v>254</v>
      </c>
      <c r="C648" s="4" t="s">
        <v>255</v>
      </c>
      <c r="D648" s="1">
        <v>41908.569444444445</v>
      </c>
      <c r="E648" s="1">
        <v>41908.569907407407</v>
      </c>
      <c r="F648" s="1">
        <v>41908.569907407407</v>
      </c>
      <c r="G648" s="1">
        <v>41908.569907407407</v>
      </c>
      <c r="H648" s="2">
        <v>41946</v>
      </c>
      <c r="I648" s="2">
        <v>41950</v>
      </c>
      <c r="J648" s="3">
        <v>2</v>
      </c>
      <c r="K648" s="3">
        <v>4</v>
      </c>
      <c r="L648">
        <f>טבלה1[[#This Row],[ds_checkout]]-טבלה1[[#This Row],[ds_checkin]]</f>
        <v>4</v>
      </c>
      <c r="M648">
        <f>IF(ISBLANK(טבלה1[[#This Row],[ts_reply_at]]), "", (טבלה1[[#This Row],[ts_reply_at]] - טבלה1[[#This Row],[ts_contact_at]]) * 24)</f>
        <v>1.111111108912155E-2</v>
      </c>
      <c r="N648">
        <f>IF(ISBLANK(טבלה1[[#This Row],[ts_reply_at]]), 0, 1)</f>
        <v>1</v>
      </c>
      <c r="O648">
        <f>IF(ISBLANK(טבלה1[[#This Row],[ts_accepted_at]]), 0, 1)</f>
        <v>1</v>
      </c>
      <c r="P648">
        <f>IF(ISBLANK(טבלה1[[#This Row],[ts_booking_at]]), 0, 1)</f>
        <v>1</v>
      </c>
      <c r="Q648">
        <f>IF(ISBLANK(טבלה1[[#This Row],[ds_checkin]]), "", טבלה1[[#This Row],[ds_checkin]] - טבלה1[[#This Row],[ts_contact_at]])</f>
        <v>37.430555555554747</v>
      </c>
      <c r="R648" t="str">
        <f>IF(AND(ISBLANK(טבלה1[[#This Row],[ts_reply_at]]), NOT(ISBLANK(טבלה1[[#This Row],[ts_booking_at]]))), "Error: Booked without Reply", "OK")</f>
        <v>OK</v>
      </c>
      <c r="S648" t="s">
        <v>6052</v>
      </c>
    </row>
    <row r="649" spans="1:19" x14ac:dyDescent="0.25">
      <c r="A649" s="4" t="s">
        <v>1149</v>
      </c>
      <c r="B649" s="4" t="s">
        <v>383</v>
      </c>
      <c r="C649" s="4" t="s">
        <v>384</v>
      </c>
      <c r="D649" s="1">
        <v>41930.323611111111</v>
      </c>
      <c r="E649" s="1">
        <v>41930.343333333331</v>
      </c>
      <c r="F649" s="1">
        <v>41930.343356481484</v>
      </c>
      <c r="G649" s="1">
        <v>41930.343356481484</v>
      </c>
      <c r="H649" s="2">
        <v>41946</v>
      </c>
      <c r="I649" s="2">
        <v>41950</v>
      </c>
      <c r="J649" s="3">
        <v>2</v>
      </c>
      <c r="K649" s="3">
        <v>14</v>
      </c>
      <c r="L649">
        <f>טבלה1[[#This Row],[ds_checkout]]-טבלה1[[#This Row],[ds_checkin]]</f>
        <v>4</v>
      </c>
      <c r="M649">
        <f>IF(ISBLANK(טבלה1[[#This Row],[ts_reply_at]]), "", (טבלה1[[#This Row],[ts_reply_at]] - טבלה1[[#This Row],[ts_contact_at]]) * 24)</f>
        <v>0.47333333326969296</v>
      </c>
      <c r="N649">
        <f>IF(ISBLANK(טבלה1[[#This Row],[ts_reply_at]]), 0, 1)</f>
        <v>1</v>
      </c>
      <c r="O649">
        <f>IF(ISBLANK(טבלה1[[#This Row],[ts_accepted_at]]), 0, 1)</f>
        <v>1</v>
      </c>
      <c r="P649">
        <f>IF(ISBLANK(טבלה1[[#This Row],[ts_booking_at]]), 0, 1)</f>
        <v>1</v>
      </c>
      <c r="Q649">
        <f>IF(ISBLANK(טבלה1[[#This Row],[ds_checkin]]), "", טבלה1[[#This Row],[ds_checkin]] - טבלה1[[#This Row],[ts_contact_at]])</f>
        <v>15.676388888889051</v>
      </c>
      <c r="R649" t="str">
        <f>IF(AND(ISBLANK(טבלה1[[#This Row],[ts_reply_at]]), NOT(ISBLANK(טבלה1[[#This Row],[ts_booking_at]]))), "Error: Booked without Reply", "OK")</f>
        <v>OK</v>
      </c>
      <c r="S649" t="s">
        <v>6052</v>
      </c>
    </row>
    <row r="650" spans="1:19" x14ac:dyDescent="0.25">
      <c r="A650" s="4" t="s">
        <v>1149</v>
      </c>
      <c r="B650" s="4" t="s">
        <v>1150</v>
      </c>
      <c r="C650" s="4" t="s">
        <v>1151</v>
      </c>
      <c r="D650" s="1">
        <v>41925.92083333333</v>
      </c>
      <c r="E650" s="1">
        <v>41926.996400462966</v>
      </c>
      <c r="H650" s="2">
        <v>41946</v>
      </c>
      <c r="I650" s="2">
        <v>41950</v>
      </c>
      <c r="J650" s="3">
        <v>2</v>
      </c>
      <c r="K650" s="3">
        <v>10</v>
      </c>
      <c r="L650">
        <f>טבלה1[[#This Row],[ds_checkout]]-טבלה1[[#This Row],[ds_checkin]]</f>
        <v>4</v>
      </c>
      <c r="M650">
        <f>IF(ISBLANK(טבלה1[[#This Row],[ts_reply_at]]), "", (טבלה1[[#This Row],[ts_reply_at]] - טבלה1[[#This Row],[ts_contact_at]]) * 24)</f>
        <v>25.813611111254431</v>
      </c>
      <c r="N650">
        <f>IF(ISBLANK(טבלה1[[#This Row],[ts_reply_at]]), 0, 1)</f>
        <v>1</v>
      </c>
      <c r="O650">
        <f>IF(ISBLANK(טבלה1[[#This Row],[ts_accepted_at]]), 0, 1)</f>
        <v>0</v>
      </c>
      <c r="P650">
        <f>IF(ISBLANK(טבלה1[[#This Row],[ts_booking_at]]), 0, 1)</f>
        <v>0</v>
      </c>
      <c r="Q650">
        <f>IF(ISBLANK(טבלה1[[#This Row],[ds_checkin]]), "", טבלה1[[#This Row],[ds_checkin]] - טבלה1[[#This Row],[ts_contact_at]])</f>
        <v>20.079166666670062</v>
      </c>
      <c r="R650" t="str">
        <f>IF(AND(ISBLANK(טבלה1[[#This Row],[ts_reply_at]]), NOT(ISBLANK(טבלה1[[#This Row],[ts_booking_at]]))), "Error: Booked without Reply", "OK")</f>
        <v>OK</v>
      </c>
      <c r="S650" t="s">
        <v>6052</v>
      </c>
    </row>
    <row r="651" spans="1:19" x14ac:dyDescent="0.25">
      <c r="A651" s="4" t="s">
        <v>1152</v>
      </c>
      <c r="B651" s="4" t="s">
        <v>159</v>
      </c>
      <c r="C651" s="4" t="s">
        <v>1153</v>
      </c>
      <c r="D651" s="1">
        <v>41913.322916666664</v>
      </c>
      <c r="E651" s="1">
        <v>41917.919629629629</v>
      </c>
      <c r="H651" s="2">
        <v>41950</v>
      </c>
      <c r="I651" s="2">
        <v>41952</v>
      </c>
      <c r="J651" s="3">
        <v>12</v>
      </c>
      <c r="K651" s="3">
        <v>3</v>
      </c>
      <c r="L651">
        <f>טבלה1[[#This Row],[ds_checkout]]-טבלה1[[#This Row],[ds_checkin]]</f>
        <v>2</v>
      </c>
      <c r="M651">
        <f>IF(ISBLANK(טבלה1[[#This Row],[ts_reply_at]]), "", (טבלה1[[#This Row],[ts_reply_at]] - טבלה1[[#This Row],[ts_contact_at]]) * 24)</f>
        <v>110.321111111145</v>
      </c>
      <c r="N651">
        <f>IF(ISBLANK(טבלה1[[#This Row],[ts_reply_at]]), 0, 1)</f>
        <v>1</v>
      </c>
      <c r="O651">
        <f>IF(ISBLANK(טבלה1[[#This Row],[ts_accepted_at]]), 0, 1)</f>
        <v>0</v>
      </c>
      <c r="P651">
        <f>IF(ISBLANK(טבלה1[[#This Row],[ts_booking_at]]), 0, 1)</f>
        <v>0</v>
      </c>
      <c r="Q651">
        <f>IF(ISBLANK(טבלה1[[#This Row],[ds_checkin]]), "", טבלה1[[#This Row],[ds_checkin]] - טבלה1[[#This Row],[ts_contact_at]])</f>
        <v>36.677083333335759</v>
      </c>
      <c r="R651" t="str">
        <f>IF(AND(ISBLANK(טבלה1[[#This Row],[ts_reply_at]]), NOT(ISBLANK(טבלה1[[#This Row],[ts_booking_at]]))), "Error: Booked without Reply", "OK")</f>
        <v>OK</v>
      </c>
      <c r="S651" t="s">
        <v>6023</v>
      </c>
    </row>
    <row r="652" spans="1:19" x14ac:dyDescent="0.25">
      <c r="A652" s="4" t="s">
        <v>1154</v>
      </c>
      <c r="B652" s="4" t="s">
        <v>640</v>
      </c>
      <c r="C652" s="4" t="s">
        <v>641</v>
      </c>
      <c r="D652" s="1">
        <v>41913.787499999999</v>
      </c>
      <c r="E652" s="1">
        <v>41917.850104166668</v>
      </c>
      <c r="H652" s="2">
        <v>41935</v>
      </c>
      <c r="I652" s="2">
        <v>41939</v>
      </c>
      <c r="J652" s="3">
        <v>2</v>
      </c>
      <c r="K652" s="3">
        <v>3</v>
      </c>
      <c r="L652">
        <f>טבלה1[[#This Row],[ds_checkout]]-טבלה1[[#This Row],[ds_checkin]]</f>
        <v>4</v>
      </c>
      <c r="M652">
        <f>IF(ISBLANK(טבלה1[[#This Row],[ts_reply_at]]), "", (טבלה1[[#This Row],[ts_reply_at]] - טבלה1[[#This Row],[ts_contact_at]]) * 24)</f>
        <v>97.502500000060536</v>
      </c>
      <c r="N652">
        <f>IF(ISBLANK(טבלה1[[#This Row],[ts_reply_at]]), 0, 1)</f>
        <v>1</v>
      </c>
      <c r="O652">
        <f>IF(ISBLANK(טבלה1[[#This Row],[ts_accepted_at]]), 0, 1)</f>
        <v>0</v>
      </c>
      <c r="P652">
        <f>IF(ISBLANK(טבלה1[[#This Row],[ts_booking_at]]), 0, 1)</f>
        <v>0</v>
      </c>
      <c r="Q652">
        <f>IF(ISBLANK(טבלה1[[#This Row],[ds_checkin]]), "", טבלה1[[#This Row],[ds_checkin]] - טבלה1[[#This Row],[ts_contact_at]])</f>
        <v>21.212500000001455</v>
      </c>
      <c r="R652" t="str">
        <f>IF(AND(ISBLANK(טבלה1[[#This Row],[ts_reply_at]]), NOT(ISBLANK(טבלה1[[#This Row],[ts_booking_at]]))), "Error: Booked without Reply", "OK")</f>
        <v>OK</v>
      </c>
      <c r="S652" t="s">
        <v>6031</v>
      </c>
    </row>
    <row r="653" spans="1:19" x14ac:dyDescent="0.25">
      <c r="A653" s="4" t="s">
        <v>1154</v>
      </c>
      <c r="B653" s="4" t="s">
        <v>950</v>
      </c>
      <c r="C653" s="4" t="s">
        <v>951</v>
      </c>
      <c r="D653" s="1">
        <v>41913.642361111109</v>
      </c>
      <c r="E653" s="1">
        <v>41913.8278587963</v>
      </c>
      <c r="H653" s="2">
        <v>41935</v>
      </c>
      <c r="I653" s="2">
        <v>41939</v>
      </c>
      <c r="J653" s="3">
        <v>3</v>
      </c>
      <c r="K653" s="3">
        <v>2</v>
      </c>
      <c r="L653">
        <f>טבלה1[[#This Row],[ds_checkout]]-טבלה1[[#This Row],[ds_checkin]]</f>
        <v>4</v>
      </c>
      <c r="M653">
        <f>IF(ISBLANK(טבלה1[[#This Row],[ts_reply_at]]), "", (טבלה1[[#This Row],[ts_reply_at]] - טבלה1[[#This Row],[ts_contact_at]]) * 24)</f>
        <v>4.4519444445613772</v>
      </c>
      <c r="N653">
        <f>IF(ISBLANK(טבלה1[[#This Row],[ts_reply_at]]), 0, 1)</f>
        <v>1</v>
      </c>
      <c r="O653">
        <f>IF(ISBLANK(טבלה1[[#This Row],[ts_accepted_at]]), 0, 1)</f>
        <v>0</v>
      </c>
      <c r="P653">
        <f>IF(ISBLANK(טבלה1[[#This Row],[ts_booking_at]]), 0, 1)</f>
        <v>0</v>
      </c>
      <c r="Q653">
        <f>IF(ISBLANK(טבלה1[[#This Row],[ds_checkin]]), "", טבלה1[[#This Row],[ds_checkin]] - טבלה1[[#This Row],[ts_contact_at]])</f>
        <v>21.357638888890506</v>
      </c>
      <c r="R653" t="str">
        <f>IF(AND(ISBLANK(טבלה1[[#This Row],[ts_reply_at]]), NOT(ISBLANK(טבלה1[[#This Row],[ts_booking_at]]))), "Error: Booked without Reply", "OK")</f>
        <v>OK</v>
      </c>
      <c r="S653" t="s">
        <v>6031</v>
      </c>
    </row>
    <row r="654" spans="1:19" x14ac:dyDescent="0.25">
      <c r="A654" s="4" t="s">
        <v>1154</v>
      </c>
      <c r="B654" s="4" t="s">
        <v>583</v>
      </c>
      <c r="C654" s="4" t="s">
        <v>1155</v>
      </c>
      <c r="D654" s="1">
        <v>41913.821527777778</v>
      </c>
      <c r="E654" s="1">
        <v>41913.834999999999</v>
      </c>
      <c r="H654" s="2">
        <v>41935</v>
      </c>
      <c r="I654" s="2">
        <v>41939</v>
      </c>
      <c r="J654" s="3">
        <v>2</v>
      </c>
      <c r="K654" s="3">
        <v>2</v>
      </c>
      <c r="L654">
        <f>טבלה1[[#This Row],[ds_checkout]]-טבלה1[[#This Row],[ds_checkin]]</f>
        <v>4</v>
      </c>
      <c r="M654">
        <f>IF(ISBLANK(טבלה1[[#This Row],[ts_reply_at]]), "", (טבלה1[[#This Row],[ts_reply_at]] - טבלה1[[#This Row],[ts_contact_at]]) * 24)</f>
        <v>0.32333333330461755</v>
      </c>
      <c r="N654">
        <f>IF(ISBLANK(טבלה1[[#This Row],[ts_reply_at]]), 0, 1)</f>
        <v>1</v>
      </c>
      <c r="O654">
        <f>IF(ISBLANK(טבלה1[[#This Row],[ts_accepted_at]]), 0, 1)</f>
        <v>0</v>
      </c>
      <c r="P654">
        <f>IF(ISBLANK(טבלה1[[#This Row],[ts_booking_at]]), 0, 1)</f>
        <v>0</v>
      </c>
      <c r="Q654">
        <f>IF(ISBLANK(טבלה1[[#This Row],[ds_checkin]]), "", טבלה1[[#This Row],[ds_checkin]] - טבלה1[[#This Row],[ts_contact_at]])</f>
        <v>21.178472222221899</v>
      </c>
      <c r="R654" t="str">
        <f>IF(AND(ISBLANK(טבלה1[[#This Row],[ts_reply_at]]), NOT(ISBLANK(טבלה1[[#This Row],[ts_booking_at]]))), "Error: Booked without Reply", "OK")</f>
        <v>OK</v>
      </c>
      <c r="S654" t="s">
        <v>6031</v>
      </c>
    </row>
    <row r="655" spans="1:19" x14ac:dyDescent="0.25">
      <c r="A655" s="4" t="s">
        <v>1156</v>
      </c>
      <c r="B655" s="4" t="s">
        <v>1157</v>
      </c>
      <c r="C655" s="4" t="s">
        <v>1158</v>
      </c>
      <c r="D655" s="1">
        <v>41918.857638888891</v>
      </c>
      <c r="E655" s="1">
        <v>41918.859861111108</v>
      </c>
      <c r="F655" s="1">
        <v>41918.859861111108</v>
      </c>
      <c r="G655" s="1">
        <v>41919.852222222224</v>
      </c>
      <c r="H655" s="2">
        <v>41934</v>
      </c>
      <c r="I655" s="2">
        <v>41937</v>
      </c>
      <c r="J655" s="3">
        <v>2</v>
      </c>
      <c r="K655" s="3">
        <v>11</v>
      </c>
      <c r="L655">
        <f>טבלה1[[#This Row],[ds_checkout]]-טבלה1[[#This Row],[ds_checkin]]</f>
        <v>3</v>
      </c>
      <c r="M655">
        <f>IF(ISBLANK(טבלה1[[#This Row],[ts_reply_at]]), "", (טבלה1[[#This Row],[ts_reply_at]] - טבלה1[[#This Row],[ts_contact_at]]) * 24)</f>
        <v>5.3333333227783442E-2</v>
      </c>
      <c r="N655">
        <f>IF(ISBLANK(טבלה1[[#This Row],[ts_reply_at]]), 0, 1)</f>
        <v>1</v>
      </c>
      <c r="O655">
        <f>IF(ISBLANK(טבלה1[[#This Row],[ts_accepted_at]]), 0, 1)</f>
        <v>1</v>
      </c>
      <c r="P655">
        <f>IF(ISBLANK(טבלה1[[#This Row],[ts_booking_at]]), 0, 1)</f>
        <v>1</v>
      </c>
      <c r="Q655">
        <f>IF(ISBLANK(טבלה1[[#This Row],[ds_checkin]]), "", טבלה1[[#This Row],[ds_checkin]] - טבלה1[[#This Row],[ts_contact_at]])</f>
        <v>15.142361111109494</v>
      </c>
      <c r="R655" t="str">
        <f>IF(AND(ISBLANK(טבלה1[[#This Row],[ts_reply_at]]), NOT(ISBLANK(טבלה1[[#This Row],[ts_booking_at]]))), "Error: Booked without Reply", "OK")</f>
        <v>OK</v>
      </c>
      <c r="S655" t="s">
        <v>6055</v>
      </c>
    </row>
    <row r="656" spans="1:19" x14ac:dyDescent="0.25">
      <c r="A656" s="4" t="s">
        <v>1159</v>
      </c>
      <c r="B656" s="4" t="s">
        <v>285</v>
      </c>
      <c r="C656" s="4" t="s">
        <v>286</v>
      </c>
      <c r="D656" s="1">
        <v>41925.14166666667</v>
      </c>
      <c r="E656" s="1">
        <v>41926.27988425926</v>
      </c>
      <c r="H656" s="2">
        <v>42015</v>
      </c>
      <c r="I656" s="2">
        <v>42022</v>
      </c>
      <c r="J656" s="3">
        <v>1</v>
      </c>
      <c r="K656" s="3">
        <v>6</v>
      </c>
      <c r="L656">
        <f>טבלה1[[#This Row],[ds_checkout]]-טבלה1[[#This Row],[ds_checkin]]</f>
        <v>7</v>
      </c>
      <c r="M656">
        <f>IF(ISBLANK(טבלה1[[#This Row],[ts_reply_at]]), "", (טבלה1[[#This Row],[ts_reply_at]] - טבלה1[[#This Row],[ts_contact_at]]) * 24)</f>
        <v>27.317222222161945</v>
      </c>
      <c r="N656">
        <f>IF(ISBLANK(טבלה1[[#This Row],[ts_reply_at]]), 0, 1)</f>
        <v>1</v>
      </c>
      <c r="O656">
        <f>IF(ISBLANK(טבלה1[[#This Row],[ts_accepted_at]]), 0, 1)</f>
        <v>0</v>
      </c>
      <c r="P656">
        <f>IF(ISBLANK(טבלה1[[#This Row],[ts_booking_at]]), 0, 1)</f>
        <v>0</v>
      </c>
      <c r="Q656">
        <f>IF(ISBLANK(טבלה1[[#This Row],[ds_checkin]]), "", טבלה1[[#This Row],[ds_checkin]] - טבלה1[[#This Row],[ts_contact_at]])</f>
        <v>89.858333333329938</v>
      </c>
      <c r="R656" t="str">
        <f>IF(AND(ISBLANK(טבלה1[[#This Row],[ts_reply_at]]), NOT(ISBLANK(טבלה1[[#This Row],[ts_booking_at]]))), "Error: Booked without Reply", "OK")</f>
        <v>OK</v>
      </c>
      <c r="S656" t="s">
        <v>6020</v>
      </c>
    </row>
    <row r="657" spans="1:19" x14ac:dyDescent="0.25">
      <c r="A657" s="4" t="s">
        <v>1160</v>
      </c>
      <c r="B657" s="4" t="s">
        <v>1161</v>
      </c>
      <c r="C657" s="4" t="s">
        <v>1162</v>
      </c>
      <c r="D657" s="1">
        <v>41920.797222222223</v>
      </c>
      <c r="H657" s="2">
        <v>41943</v>
      </c>
      <c r="I657" s="2">
        <v>41972</v>
      </c>
      <c r="J657" s="3">
        <v>2</v>
      </c>
      <c r="K657" s="3">
        <v>2</v>
      </c>
      <c r="L657">
        <f>טבלה1[[#This Row],[ds_checkout]]-טבלה1[[#This Row],[ds_checkin]]</f>
        <v>29</v>
      </c>
      <c r="M657" t="str">
        <f>IF(ISBLANK(טבלה1[[#This Row],[ts_reply_at]]), "", (טבלה1[[#This Row],[ts_reply_at]] - טבלה1[[#This Row],[ts_contact_at]]) * 24)</f>
        <v/>
      </c>
      <c r="N657">
        <f>IF(ISBLANK(טבלה1[[#This Row],[ts_reply_at]]), 0, 1)</f>
        <v>0</v>
      </c>
      <c r="O657">
        <f>IF(ISBLANK(טבלה1[[#This Row],[ts_accepted_at]]), 0, 1)</f>
        <v>0</v>
      </c>
      <c r="P657">
        <f>IF(ISBLANK(טבלה1[[#This Row],[ts_booking_at]]), 0, 1)</f>
        <v>0</v>
      </c>
      <c r="Q657">
        <f>IF(ISBLANK(טבלה1[[#This Row],[ds_checkin]]), "", טבלה1[[#This Row],[ds_checkin]] - טבלה1[[#This Row],[ts_contact_at]])</f>
        <v>22.202777777776646</v>
      </c>
      <c r="R657" t="str">
        <f>IF(AND(ISBLANK(טבלה1[[#This Row],[ts_reply_at]]), NOT(ISBLANK(טבלה1[[#This Row],[ts_booking_at]]))), "Error: Booked without Reply", "OK")</f>
        <v>OK</v>
      </c>
      <c r="S657" t="s">
        <v>6034</v>
      </c>
    </row>
    <row r="658" spans="1:19" x14ac:dyDescent="0.25">
      <c r="A658" s="4" t="s">
        <v>1160</v>
      </c>
      <c r="B658" s="4" t="s">
        <v>267</v>
      </c>
      <c r="C658" s="4" t="s">
        <v>268</v>
      </c>
      <c r="D658" s="1">
        <v>41915.933333333334</v>
      </c>
      <c r="E658" s="1">
        <v>41915.951469907406</v>
      </c>
      <c r="F658" s="1">
        <v>41920.553032407406</v>
      </c>
      <c r="G658" s="1">
        <v>41920.965138888889</v>
      </c>
      <c r="H658" s="2">
        <v>41942</v>
      </c>
      <c r="I658" s="2">
        <v>41972</v>
      </c>
      <c r="J658" s="3">
        <v>2</v>
      </c>
      <c r="K658" s="3">
        <v>34</v>
      </c>
      <c r="L658">
        <f>טבלה1[[#This Row],[ds_checkout]]-טבלה1[[#This Row],[ds_checkin]]</f>
        <v>30</v>
      </c>
      <c r="M658">
        <f>IF(ISBLANK(טבלה1[[#This Row],[ts_reply_at]]), "", (טבלה1[[#This Row],[ts_reply_at]] - טבלה1[[#This Row],[ts_contact_at]]) * 24)</f>
        <v>0.43527777772396803</v>
      </c>
      <c r="N658">
        <f>IF(ISBLANK(טבלה1[[#This Row],[ts_reply_at]]), 0, 1)</f>
        <v>1</v>
      </c>
      <c r="O658">
        <f>IF(ISBLANK(טבלה1[[#This Row],[ts_accepted_at]]), 0, 1)</f>
        <v>1</v>
      </c>
      <c r="P658">
        <f>IF(ISBLANK(טבלה1[[#This Row],[ts_booking_at]]), 0, 1)</f>
        <v>1</v>
      </c>
      <c r="Q658">
        <f>IF(ISBLANK(טבלה1[[#This Row],[ds_checkin]]), "", טבלה1[[#This Row],[ds_checkin]] - טבלה1[[#This Row],[ts_contact_at]])</f>
        <v>26.066666666665697</v>
      </c>
      <c r="R658" t="str">
        <f>IF(AND(ISBLANK(טבלה1[[#This Row],[ts_reply_at]]), NOT(ISBLANK(טבלה1[[#This Row],[ts_booking_at]]))), "Error: Booked without Reply", "OK")</f>
        <v>OK</v>
      </c>
      <c r="S658" t="s">
        <v>6034</v>
      </c>
    </row>
    <row r="659" spans="1:19" x14ac:dyDescent="0.25">
      <c r="A659" s="4" t="s">
        <v>1163</v>
      </c>
      <c r="B659" s="4" t="s">
        <v>483</v>
      </c>
      <c r="C659" s="4" t="s">
        <v>484</v>
      </c>
      <c r="D659" s="1">
        <v>41912.871527777781</v>
      </c>
      <c r="H659" s="2">
        <v>41935</v>
      </c>
      <c r="I659" s="2">
        <v>41939</v>
      </c>
      <c r="J659" s="3">
        <v>4</v>
      </c>
      <c r="K659" s="3">
        <v>1</v>
      </c>
      <c r="L659">
        <f>טבלה1[[#This Row],[ds_checkout]]-טבלה1[[#This Row],[ds_checkin]]</f>
        <v>4</v>
      </c>
      <c r="M659" t="str">
        <f>IF(ISBLANK(טבלה1[[#This Row],[ts_reply_at]]), "", (טבלה1[[#This Row],[ts_reply_at]] - טבלה1[[#This Row],[ts_contact_at]]) * 24)</f>
        <v/>
      </c>
      <c r="N659">
        <f>IF(ISBLANK(טבלה1[[#This Row],[ts_reply_at]]), 0, 1)</f>
        <v>0</v>
      </c>
      <c r="O659">
        <f>IF(ISBLANK(טבלה1[[#This Row],[ts_accepted_at]]), 0, 1)</f>
        <v>0</v>
      </c>
      <c r="P659">
        <f>IF(ISBLANK(טבלה1[[#This Row],[ts_booking_at]]), 0, 1)</f>
        <v>0</v>
      </c>
      <c r="Q659">
        <f>IF(ISBLANK(טבלה1[[#This Row],[ds_checkin]]), "", טבלה1[[#This Row],[ds_checkin]] - טבלה1[[#This Row],[ts_contact_at]])</f>
        <v>22.128472222218988</v>
      </c>
      <c r="R659" t="str">
        <f>IF(AND(ISBLANK(טבלה1[[#This Row],[ts_reply_at]]), NOT(ISBLANK(טבלה1[[#This Row],[ts_booking_at]]))), "Error: Booked without Reply", "OK")</f>
        <v>OK</v>
      </c>
      <c r="S659" t="s">
        <v>6022</v>
      </c>
    </row>
    <row r="660" spans="1:19" x14ac:dyDescent="0.25">
      <c r="A660" s="4" t="s">
        <v>1164</v>
      </c>
      <c r="B660" s="4" t="s">
        <v>1165</v>
      </c>
      <c r="C660" s="4" t="s">
        <v>1166</v>
      </c>
      <c r="D660" s="1">
        <v>41925.344444444447</v>
      </c>
      <c r="E660" s="1">
        <v>41925.3515162037</v>
      </c>
      <c r="F660" s="1">
        <v>41925.3515162037</v>
      </c>
      <c r="G660" s="1">
        <v>41925.3515162037</v>
      </c>
      <c r="H660" s="2">
        <v>41934</v>
      </c>
      <c r="I660" s="2">
        <v>41939</v>
      </c>
      <c r="J660" s="3">
        <v>1</v>
      </c>
      <c r="K660" s="3">
        <v>10</v>
      </c>
      <c r="L660">
        <f>טבלה1[[#This Row],[ds_checkout]]-טבלה1[[#This Row],[ds_checkin]]</f>
        <v>5</v>
      </c>
      <c r="M660">
        <f>IF(ISBLANK(טבלה1[[#This Row],[ts_reply_at]]), "", (טבלה1[[#This Row],[ts_reply_at]] - טבלה1[[#This Row],[ts_contact_at]]) * 24)</f>
        <v>0.16972222208278254</v>
      </c>
      <c r="N660">
        <f>IF(ISBLANK(טבלה1[[#This Row],[ts_reply_at]]), 0, 1)</f>
        <v>1</v>
      </c>
      <c r="O660">
        <f>IF(ISBLANK(טבלה1[[#This Row],[ts_accepted_at]]), 0, 1)</f>
        <v>1</v>
      </c>
      <c r="P660">
        <f>IF(ISBLANK(טבלה1[[#This Row],[ts_booking_at]]), 0, 1)</f>
        <v>1</v>
      </c>
      <c r="Q660">
        <f>IF(ISBLANK(טבלה1[[#This Row],[ds_checkin]]), "", טבלה1[[#This Row],[ds_checkin]] - טבלה1[[#This Row],[ts_contact_at]])</f>
        <v>8.6555555555532919</v>
      </c>
      <c r="R660" t="str">
        <f>IF(AND(ISBLANK(טבלה1[[#This Row],[ts_reply_at]]), NOT(ISBLANK(טבלה1[[#This Row],[ts_booking_at]]))), "Error: Booked without Reply", "OK")</f>
        <v>OK</v>
      </c>
      <c r="S660" t="s">
        <v>6020</v>
      </c>
    </row>
    <row r="661" spans="1:19" x14ac:dyDescent="0.25">
      <c r="A661" s="4" t="s">
        <v>1167</v>
      </c>
      <c r="B661" s="4" t="s">
        <v>1168</v>
      </c>
      <c r="C661" s="4" t="s">
        <v>1169</v>
      </c>
      <c r="D661" s="1">
        <v>41922.106944444444</v>
      </c>
      <c r="E661" s="1">
        <v>41922.408101851855</v>
      </c>
      <c r="H661" s="2">
        <v>41940</v>
      </c>
      <c r="I661" s="2">
        <v>41943</v>
      </c>
      <c r="J661" s="3">
        <v>1</v>
      </c>
      <c r="K661" s="3">
        <v>3</v>
      </c>
      <c r="L661">
        <f>טבלה1[[#This Row],[ds_checkout]]-טבלה1[[#This Row],[ds_checkin]]</f>
        <v>3</v>
      </c>
      <c r="M661">
        <f>IF(ISBLANK(טבלה1[[#This Row],[ts_reply_at]]), "", (טבלה1[[#This Row],[ts_reply_at]] - טבלה1[[#This Row],[ts_contact_at]]) * 24)</f>
        <v>7.2277777778799646</v>
      </c>
      <c r="N661">
        <f>IF(ISBLANK(טבלה1[[#This Row],[ts_reply_at]]), 0, 1)</f>
        <v>1</v>
      </c>
      <c r="O661">
        <f>IF(ISBLANK(טבלה1[[#This Row],[ts_accepted_at]]), 0, 1)</f>
        <v>0</v>
      </c>
      <c r="P661">
        <f>IF(ISBLANK(טבלה1[[#This Row],[ts_booking_at]]), 0, 1)</f>
        <v>0</v>
      </c>
      <c r="Q661">
        <f>IF(ISBLANK(טבלה1[[#This Row],[ds_checkin]]), "", טבלה1[[#This Row],[ds_checkin]] - טבלה1[[#This Row],[ts_contact_at]])</f>
        <v>17.893055555556202</v>
      </c>
      <c r="R661" t="str">
        <f>IF(AND(ISBLANK(טבלה1[[#This Row],[ts_reply_at]]), NOT(ISBLANK(טבלה1[[#This Row],[ts_booking_at]]))), "Error: Booked without Reply", "OK")</f>
        <v>OK</v>
      </c>
      <c r="S661" t="s">
        <v>6056</v>
      </c>
    </row>
    <row r="662" spans="1:19" x14ac:dyDescent="0.25">
      <c r="A662" s="4" t="s">
        <v>1167</v>
      </c>
      <c r="B662" s="4" t="s">
        <v>679</v>
      </c>
      <c r="C662" s="4" t="s">
        <v>680</v>
      </c>
      <c r="D662" s="1">
        <v>41922.432638888888</v>
      </c>
      <c r="E662" s="1">
        <v>41922.442708333336</v>
      </c>
      <c r="F662" s="1">
        <v>41922.442708333336</v>
      </c>
      <c r="G662" s="1">
        <v>41922.442708333336</v>
      </c>
      <c r="H662" s="2">
        <v>41940</v>
      </c>
      <c r="I662" s="2">
        <v>41943</v>
      </c>
      <c r="J662" s="3">
        <v>1</v>
      </c>
      <c r="K662" s="3">
        <v>8</v>
      </c>
      <c r="L662">
        <f>טבלה1[[#This Row],[ds_checkout]]-טבלה1[[#This Row],[ds_checkin]]</f>
        <v>3</v>
      </c>
      <c r="M662">
        <f>IF(ISBLANK(טבלה1[[#This Row],[ts_reply_at]]), "", (טבלה1[[#This Row],[ts_reply_at]] - טבלה1[[#This Row],[ts_contact_at]]) * 24)</f>
        <v>0.24166666675591841</v>
      </c>
      <c r="N662">
        <f>IF(ISBLANK(טבלה1[[#This Row],[ts_reply_at]]), 0, 1)</f>
        <v>1</v>
      </c>
      <c r="O662">
        <f>IF(ISBLANK(טבלה1[[#This Row],[ts_accepted_at]]), 0, 1)</f>
        <v>1</v>
      </c>
      <c r="P662">
        <f>IF(ISBLANK(טבלה1[[#This Row],[ts_booking_at]]), 0, 1)</f>
        <v>1</v>
      </c>
      <c r="Q662">
        <f>IF(ISBLANK(טבלה1[[#This Row],[ds_checkin]]), "", טבלה1[[#This Row],[ds_checkin]] - טבלה1[[#This Row],[ts_contact_at]])</f>
        <v>17.567361111112405</v>
      </c>
      <c r="R662" t="str">
        <f>IF(AND(ISBLANK(טבלה1[[#This Row],[ts_reply_at]]), NOT(ISBLANK(טבלה1[[#This Row],[ts_booking_at]]))), "Error: Booked without Reply", "OK")</f>
        <v>OK</v>
      </c>
      <c r="S662" t="s">
        <v>6056</v>
      </c>
    </row>
    <row r="663" spans="1:19" x14ac:dyDescent="0.25">
      <c r="A663" s="4" t="s">
        <v>1170</v>
      </c>
      <c r="B663" s="4" t="s">
        <v>350</v>
      </c>
      <c r="C663" s="4" t="s">
        <v>351</v>
      </c>
      <c r="D663" s="1">
        <v>41918.938888888886</v>
      </c>
      <c r="E663" s="1">
        <v>41919.278194444443</v>
      </c>
      <c r="F663" s="1">
        <v>41919.278194444443</v>
      </c>
      <c r="H663" s="2">
        <v>41925</v>
      </c>
      <c r="I663" s="2">
        <v>41928</v>
      </c>
      <c r="J663" s="3">
        <v>1</v>
      </c>
      <c r="K663" s="3">
        <v>5</v>
      </c>
      <c r="L663">
        <f>טבלה1[[#This Row],[ds_checkout]]-טבלה1[[#This Row],[ds_checkin]]</f>
        <v>3</v>
      </c>
      <c r="M663">
        <f>IF(ISBLANK(טבלה1[[#This Row],[ts_reply_at]]), "", (טבלה1[[#This Row],[ts_reply_at]] - טבלה1[[#This Row],[ts_contact_at]]) * 24)</f>
        <v>8.1433333333698101</v>
      </c>
      <c r="N663">
        <f>IF(ISBLANK(טבלה1[[#This Row],[ts_reply_at]]), 0, 1)</f>
        <v>1</v>
      </c>
      <c r="O663">
        <f>IF(ISBLANK(טבלה1[[#This Row],[ts_accepted_at]]), 0, 1)</f>
        <v>1</v>
      </c>
      <c r="P663">
        <f>IF(ISBLANK(טבלה1[[#This Row],[ts_booking_at]]), 0, 1)</f>
        <v>0</v>
      </c>
      <c r="Q663">
        <f>IF(ISBLANK(טבלה1[[#This Row],[ds_checkin]]), "", טבלה1[[#This Row],[ds_checkin]] - טבלה1[[#This Row],[ts_contact_at]])</f>
        <v>6.0611111111138598</v>
      </c>
      <c r="R663" t="str">
        <f>IF(AND(ISBLANK(טבלה1[[#This Row],[ts_reply_at]]), NOT(ISBLANK(טבלה1[[#This Row],[ts_booking_at]]))), "Error: Booked without Reply", "OK")</f>
        <v>OK</v>
      </c>
      <c r="S663" t="s">
        <v>6026</v>
      </c>
    </row>
    <row r="664" spans="1:19" x14ac:dyDescent="0.25">
      <c r="A664" s="4" t="s">
        <v>1171</v>
      </c>
      <c r="B664" s="4" t="s">
        <v>765</v>
      </c>
      <c r="C664" s="4" t="s">
        <v>766</v>
      </c>
      <c r="D664" s="1">
        <v>41921.336805555555</v>
      </c>
      <c r="E664" s="1">
        <v>41921.53733796296</v>
      </c>
      <c r="H664" s="2">
        <v>41928</v>
      </c>
      <c r="I664" s="2">
        <v>41932</v>
      </c>
      <c r="J664" s="3">
        <v>1</v>
      </c>
      <c r="K664" s="3">
        <v>3</v>
      </c>
      <c r="L664">
        <f>טבלה1[[#This Row],[ds_checkout]]-טבלה1[[#This Row],[ds_checkin]]</f>
        <v>4</v>
      </c>
      <c r="M664">
        <f>IF(ISBLANK(טבלה1[[#This Row],[ts_reply_at]]), "", (טבלה1[[#This Row],[ts_reply_at]] - טבלה1[[#This Row],[ts_contact_at]]) * 24)</f>
        <v>4.8127777777262963</v>
      </c>
      <c r="N664">
        <f>IF(ISBLANK(טבלה1[[#This Row],[ts_reply_at]]), 0, 1)</f>
        <v>1</v>
      </c>
      <c r="O664">
        <f>IF(ISBLANK(טבלה1[[#This Row],[ts_accepted_at]]), 0, 1)</f>
        <v>0</v>
      </c>
      <c r="P664">
        <f>IF(ISBLANK(טבלה1[[#This Row],[ts_booking_at]]), 0, 1)</f>
        <v>0</v>
      </c>
      <c r="Q664">
        <f>IF(ISBLANK(טבלה1[[#This Row],[ds_checkin]]), "", טבלה1[[#This Row],[ds_checkin]] - טבלה1[[#This Row],[ts_contact_at]])</f>
        <v>6.6631944444452529</v>
      </c>
      <c r="R664" t="str">
        <f>IF(AND(ISBLANK(טבלה1[[#This Row],[ts_reply_at]]), NOT(ISBLANK(טבלה1[[#This Row],[ts_booking_at]]))), "Error: Booked without Reply", "OK")</f>
        <v>OK</v>
      </c>
      <c r="S664" t="s">
        <v>6057</v>
      </c>
    </row>
    <row r="665" spans="1:19" x14ac:dyDescent="0.25">
      <c r="A665" s="4" t="s">
        <v>1171</v>
      </c>
      <c r="B665" s="4" t="s">
        <v>1172</v>
      </c>
      <c r="C665" s="4" t="s">
        <v>1173</v>
      </c>
      <c r="D665" s="1">
        <v>41922.761805555558</v>
      </c>
      <c r="E665" s="1">
        <v>41923.320034722223</v>
      </c>
      <c r="H665" s="2">
        <v>41928</v>
      </c>
      <c r="I665" s="2">
        <v>41932</v>
      </c>
      <c r="J665" s="3">
        <v>1</v>
      </c>
      <c r="K665" s="3">
        <v>4</v>
      </c>
      <c r="L665">
        <f>טבלה1[[#This Row],[ds_checkout]]-טבלה1[[#This Row],[ds_checkin]]</f>
        <v>4</v>
      </c>
      <c r="M665">
        <f>IF(ISBLANK(טבלה1[[#This Row],[ts_reply_at]]), "", (טבלה1[[#This Row],[ts_reply_at]] - טבלה1[[#This Row],[ts_contact_at]]) * 24)</f>
        <v>13.397499999962747</v>
      </c>
      <c r="N665">
        <f>IF(ISBLANK(טבלה1[[#This Row],[ts_reply_at]]), 0, 1)</f>
        <v>1</v>
      </c>
      <c r="O665">
        <f>IF(ISBLANK(טבלה1[[#This Row],[ts_accepted_at]]), 0, 1)</f>
        <v>0</v>
      </c>
      <c r="P665">
        <f>IF(ISBLANK(טבלה1[[#This Row],[ts_booking_at]]), 0, 1)</f>
        <v>0</v>
      </c>
      <c r="Q665">
        <f>IF(ISBLANK(טבלה1[[#This Row],[ds_checkin]]), "", טבלה1[[#This Row],[ds_checkin]] - טבלה1[[#This Row],[ts_contact_at]])</f>
        <v>5.2381944444423425</v>
      </c>
      <c r="R665" t="str">
        <f>IF(AND(ISBLANK(טבלה1[[#This Row],[ts_reply_at]]), NOT(ISBLANK(טבלה1[[#This Row],[ts_booking_at]]))), "Error: Booked without Reply", "OK")</f>
        <v>OK</v>
      </c>
      <c r="S665" t="s">
        <v>6057</v>
      </c>
    </row>
    <row r="666" spans="1:19" x14ac:dyDescent="0.25">
      <c r="A666" s="4" t="s">
        <v>1171</v>
      </c>
      <c r="B666" s="4" t="s">
        <v>359</v>
      </c>
      <c r="C666" s="4" t="s">
        <v>360</v>
      </c>
      <c r="D666" s="1">
        <v>41919.761805555558</v>
      </c>
      <c r="E666" s="1">
        <v>41920.010567129626</v>
      </c>
      <c r="H666" s="2">
        <v>41928</v>
      </c>
      <c r="I666" s="2">
        <v>41932</v>
      </c>
      <c r="J666" s="3">
        <v>1</v>
      </c>
      <c r="K666" s="3">
        <v>11</v>
      </c>
      <c r="L666">
        <f>טבלה1[[#This Row],[ds_checkout]]-טבלה1[[#This Row],[ds_checkin]]</f>
        <v>4</v>
      </c>
      <c r="M666">
        <f>IF(ISBLANK(טבלה1[[#This Row],[ts_reply_at]]), "", (טבלה1[[#This Row],[ts_reply_at]] - טבלה1[[#This Row],[ts_contact_at]]) * 24)</f>
        <v>5.970277777640149</v>
      </c>
      <c r="N666">
        <f>IF(ISBLANK(טבלה1[[#This Row],[ts_reply_at]]), 0, 1)</f>
        <v>1</v>
      </c>
      <c r="O666">
        <f>IF(ISBLANK(טבלה1[[#This Row],[ts_accepted_at]]), 0, 1)</f>
        <v>0</v>
      </c>
      <c r="P666">
        <f>IF(ISBLANK(טבלה1[[#This Row],[ts_booking_at]]), 0, 1)</f>
        <v>0</v>
      </c>
      <c r="Q666">
        <f>IF(ISBLANK(טבלה1[[#This Row],[ds_checkin]]), "", טבלה1[[#This Row],[ds_checkin]] - טבלה1[[#This Row],[ts_contact_at]])</f>
        <v>8.2381944444423425</v>
      </c>
      <c r="R666" t="str">
        <f>IF(AND(ISBLANK(טבלה1[[#This Row],[ts_reply_at]]), NOT(ISBLANK(טבלה1[[#This Row],[ts_booking_at]]))), "Error: Booked without Reply", "OK")</f>
        <v>OK</v>
      </c>
      <c r="S666" t="s">
        <v>6057</v>
      </c>
    </row>
    <row r="667" spans="1:19" x14ac:dyDescent="0.25">
      <c r="A667" s="4" t="s">
        <v>1171</v>
      </c>
      <c r="B667" s="4" t="s">
        <v>1116</v>
      </c>
      <c r="C667" s="4" t="s">
        <v>1117</v>
      </c>
      <c r="D667" s="1">
        <v>41923.404861111114</v>
      </c>
      <c r="E667" s="1">
        <v>41924.608680555553</v>
      </c>
      <c r="H667" s="2">
        <v>41928</v>
      </c>
      <c r="I667" s="2">
        <v>41932</v>
      </c>
      <c r="J667" s="3">
        <v>1</v>
      </c>
      <c r="K667" s="3">
        <v>5</v>
      </c>
      <c r="L667">
        <f>טבלה1[[#This Row],[ds_checkout]]-טבלה1[[#This Row],[ds_checkin]]</f>
        <v>4</v>
      </c>
      <c r="M667">
        <f>IF(ISBLANK(טבלה1[[#This Row],[ts_reply_at]]), "", (טבלה1[[#This Row],[ts_reply_at]] - טבלה1[[#This Row],[ts_contact_at]]) * 24)</f>
        <v>28.891666666546371</v>
      </c>
      <c r="N667">
        <f>IF(ISBLANK(טבלה1[[#This Row],[ts_reply_at]]), 0, 1)</f>
        <v>1</v>
      </c>
      <c r="O667">
        <f>IF(ISBLANK(טבלה1[[#This Row],[ts_accepted_at]]), 0, 1)</f>
        <v>0</v>
      </c>
      <c r="P667">
        <f>IF(ISBLANK(טבלה1[[#This Row],[ts_booking_at]]), 0, 1)</f>
        <v>0</v>
      </c>
      <c r="Q667">
        <f>IF(ISBLANK(טבלה1[[#This Row],[ds_checkin]]), "", טבלה1[[#This Row],[ds_checkin]] - טבלה1[[#This Row],[ts_contact_at]])</f>
        <v>4.5951388888861402</v>
      </c>
      <c r="R667" t="str">
        <f>IF(AND(ISBLANK(טבלה1[[#This Row],[ts_reply_at]]), NOT(ISBLANK(טבלה1[[#This Row],[ts_booking_at]]))), "Error: Booked without Reply", "OK")</f>
        <v>OK</v>
      </c>
      <c r="S667" t="s">
        <v>6057</v>
      </c>
    </row>
    <row r="668" spans="1:19" x14ac:dyDescent="0.25">
      <c r="A668" s="4" t="s">
        <v>1171</v>
      </c>
      <c r="B668" s="4" t="s">
        <v>1174</v>
      </c>
      <c r="C668" s="4" t="s">
        <v>1175</v>
      </c>
      <c r="D668" s="1">
        <v>41924.503472222219</v>
      </c>
      <c r="E668" s="1">
        <v>41924.647187499999</v>
      </c>
      <c r="F668" s="1">
        <v>41924.647187499999</v>
      </c>
      <c r="G668" s="1">
        <v>41924.647187499999</v>
      </c>
      <c r="H668" s="2">
        <v>41928</v>
      </c>
      <c r="I668" s="2">
        <v>41932</v>
      </c>
      <c r="J668" s="3">
        <v>1</v>
      </c>
      <c r="K668" s="3">
        <v>9</v>
      </c>
      <c r="L668">
        <f>טבלה1[[#This Row],[ds_checkout]]-טבלה1[[#This Row],[ds_checkin]]</f>
        <v>4</v>
      </c>
      <c r="M668">
        <f>IF(ISBLANK(טבלה1[[#This Row],[ts_reply_at]]), "", (טבלה1[[#This Row],[ts_reply_at]] - טבלה1[[#This Row],[ts_contact_at]]) * 24)</f>
        <v>3.4491666667163372</v>
      </c>
      <c r="N668">
        <f>IF(ISBLANK(טבלה1[[#This Row],[ts_reply_at]]), 0, 1)</f>
        <v>1</v>
      </c>
      <c r="O668">
        <f>IF(ISBLANK(טבלה1[[#This Row],[ts_accepted_at]]), 0, 1)</f>
        <v>1</v>
      </c>
      <c r="P668">
        <f>IF(ISBLANK(טבלה1[[#This Row],[ts_booking_at]]), 0, 1)</f>
        <v>1</v>
      </c>
      <c r="Q668">
        <f>IF(ISBLANK(טבלה1[[#This Row],[ds_checkin]]), "", טבלה1[[#This Row],[ds_checkin]] - טבלה1[[#This Row],[ts_contact_at]])</f>
        <v>3.4965277777810115</v>
      </c>
      <c r="R668" t="str">
        <f>IF(AND(ISBLANK(טבלה1[[#This Row],[ts_reply_at]]), NOT(ISBLANK(טבלה1[[#This Row],[ts_booking_at]]))), "Error: Booked without Reply", "OK")</f>
        <v>OK</v>
      </c>
      <c r="S668" t="s">
        <v>6057</v>
      </c>
    </row>
    <row r="669" spans="1:19" x14ac:dyDescent="0.25">
      <c r="A669" s="4" t="s">
        <v>1176</v>
      </c>
      <c r="B669" s="4" t="s">
        <v>1177</v>
      </c>
      <c r="C669" s="4" t="s">
        <v>1178</v>
      </c>
      <c r="D669" s="1">
        <v>41915.410416666666</v>
      </c>
      <c r="E669" s="1">
        <v>41915.41133101852</v>
      </c>
      <c r="H669" s="2">
        <v>42199</v>
      </c>
      <c r="I669" s="2">
        <v>42200</v>
      </c>
      <c r="J669" s="3">
        <v>2</v>
      </c>
      <c r="K669" s="3">
        <v>5</v>
      </c>
      <c r="L669">
        <f>טבלה1[[#This Row],[ds_checkout]]-טבלה1[[#This Row],[ds_checkin]]</f>
        <v>1</v>
      </c>
      <c r="M669">
        <f>IF(ISBLANK(טבלה1[[#This Row],[ts_reply_at]]), "", (טבלה1[[#This Row],[ts_reply_at]] - טבלה1[[#This Row],[ts_contact_at]]) * 24)</f>
        <v>2.1944444510154426E-2</v>
      </c>
      <c r="N669">
        <f>IF(ISBLANK(טבלה1[[#This Row],[ts_reply_at]]), 0, 1)</f>
        <v>1</v>
      </c>
      <c r="O669">
        <f>IF(ISBLANK(טבלה1[[#This Row],[ts_accepted_at]]), 0, 1)</f>
        <v>0</v>
      </c>
      <c r="P669">
        <f>IF(ISBLANK(טבלה1[[#This Row],[ts_booking_at]]), 0, 1)</f>
        <v>0</v>
      </c>
      <c r="Q669">
        <f>IF(ISBLANK(טבלה1[[#This Row],[ds_checkin]]), "", טבלה1[[#This Row],[ds_checkin]] - טבלה1[[#This Row],[ts_contact_at]])</f>
        <v>283.5895833333343</v>
      </c>
      <c r="R669" t="str">
        <f>IF(AND(ISBLANK(טבלה1[[#This Row],[ts_reply_at]]), NOT(ISBLANK(טבלה1[[#This Row],[ts_booking_at]]))), "Error: Booked without Reply", "OK")</f>
        <v>OK</v>
      </c>
      <c r="S669" t="s">
        <v>6025</v>
      </c>
    </row>
    <row r="670" spans="1:19" x14ac:dyDescent="0.25">
      <c r="A670" s="4" t="s">
        <v>1176</v>
      </c>
      <c r="B670" s="4" t="s">
        <v>1179</v>
      </c>
      <c r="C670" s="4" t="s">
        <v>1180</v>
      </c>
      <c r="D670" s="1">
        <v>41915.279166666667</v>
      </c>
      <c r="E670" s="1">
        <v>41915.342962962961</v>
      </c>
      <c r="H670" s="2">
        <v>42199</v>
      </c>
      <c r="I670" s="2">
        <v>42200</v>
      </c>
      <c r="J670" s="3">
        <v>2</v>
      </c>
      <c r="K670" s="3">
        <v>6</v>
      </c>
      <c r="L670">
        <f>טבלה1[[#This Row],[ds_checkout]]-טבלה1[[#This Row],[ds_checkin]]</f>
        <v>1</v>
      </c>
      <c r="M670">
        <f>IF(ISBLANK(טבלה1[[#This Row],[ts_reply_at]]), "", (טבלה1[[#This Row],[ts_reply_at]] - טבלה1[[#This Row],[ts_contact_at]]) * 24)</f>
        <v>1.5311111110495403</v>
      </c>
      <c r="N670">
        <f>IF(ISBLANK(טבלה1[[#This Row],[ts_reply_at]]), 0, 1)</f>
        <v>1</v>
      </c>
      <c r="O670">
        <f>IF(ISBLANK(טבלה1[[#This Row],[ts_accepted_at]]), 0, 1)</f>
        <v>0</v>
      </c>
      <c r="P670">
        <f>IF(ISBLANK(טבלה1[[#This Row],[ts_booking_at]]), 0, 1)</f>
        <v>0</v>
      </c>
      <c r="Q670">
        <f>IF(ISBLANK(טבלה1[[#This Row],[ds_checkin]]), "", טבלה1[[#This Row],[ds_checkin]] - טבלה1[[#This Row],[ts_contact_at]])</f>
        <v>283.72083333333285</v>
      </c>
      <c r="R670" t="str">
        <f>IF(AND(ISBLANK(טבלה1[[#This Row],[ts_reply_at]]), NOT(ISBLANK(טבלה1[[#This Row],[ts_booking_at]]))), "Error: Booked without Reply", "OK")</f>
        <v>OK</v>
      </c>
      <c r="S670" t="s">
        <v>6025</v>
      </c>
    </row>
    <row r="671" spans="1:19" x14ac:dyDescent="0.25">
      <c r="A671" s="4" t="s">
        <v>1181</v>
      </c>
      <c r="B671" s="4" t="s">
        <v>1182</v>
      </c>
      <c r="C671" s="4" t="s">
        <v>1183</v>
      </c>
      <c r="D671" s="1">
        <v>41922.925694444442</v>
      </c>
      <c r="E671" s="1">
        <v>41922.926041666666</v>
      </c>
      <c r="F671" s="1">
        <v>41922.926041666666</v>
      </c>
      <c r="G671" s="1">
        <v>41922.926041666666</v>
      </c>
      <c r="H671" s="2">
        <v>41923</v>
      </c>
      <c r="I671" s="2">
        <v>41924</v>
      </c>
      <c r="J671" s="3">
        <v>1</v>
      </c>
      <c r="K671" s="3">
        <v>10</v>
      </c>
      <c r="L671">
        <f>טבלה1[[#This Row],[ds_checkout]]-טבלה1[[#This Row],[ds_checkin]]</f>
        <v>1</v>
      </c>
      <c r="M671">
        <f>IF(ISBLANK(טבלה1[[#This Row],[ts_reply_at]]), "", (טבלה1[[#This Row],[ts_reply_at]] - טבלה1[[#This Row],[ts_contact_at]]) * 24)</f>
        <v>8.3333333604969084E-3</v>
      </c>
      <c r="N671">
        <f>IF(ISBLANK(טבלה1[[#This Row],[ts_reply_at]]), 0, 1)</f>
        <v>1</v>
      </c>
      <c r="O671">
        <f>IF(ISBLANK(טבלה1[[#This Row],[ts_accepted_at]]), 0, 1)</f>
        <v>1</v>
      </c>
      <c r="P671">
        <f>IF(ISBLANK(טבלה1[[#This Row],[ts_booking_at]]), 0, 1)</f>
        <v>1</v>
      </c>
      <c r="Q671">
        <f>IF(ISBLANK(טבלה1[[#This Row],[ds_checkin]]), "", טבלה1[[#This Row],[ds_checkin]] - טבלה1[[#This Row],[ts_contact_at]])</f>
        <v>7.4305555557657499E-2</v>
      </c>
      <c r="R671" t="str">
        <f>IF(AND(ISBLANK(טבלה1[[#This Row],[ts_reply_at]]), NOT(ISBLANK(טבלה1[[#This Row],[ts_booking_at]]))), "Error: Booked without Reply", "OK")</f>
        <v>OK</v>
      </c>
      <c r="S671" t="s">
        <v>6016</v>
      </c>
    </row>
    <row r="672" spans="1:19" x14ac:dyDescent="0.25">
      <c r="A672" s="4" t="s">
        <v>1181</v>
      </c>
      <c r="B672" s="4" t="s">
        <v>1080</v>
      </c>
      <c r="C672" s="4" t="s">
        <v>1081</v>
      </c>
      <c r="D672" s="1">
        <v>41924.82916666667</v>
      </c>
      <c r="E672" s="1">
        <v>41924.845694444448</v>
      </c>
      <c r="F672" s="1">
        <v>41924.848101851851</v>
      </c>
      <c r="G672" s="1">
        <v>41924.983877314815</v>
      </c>
      <c r="H672" s="2">
        <v>41925</v>
      </c>
      <c r="I672" s="2">
        <v>41927</v>
      </c>
      <c r="J672" s="3">
        <v>1</v>
      </c>
      <c r="K672" s="3">
        <v>17</v>
      </c>
      <c r="L672">
        <f>טבלה1[[#This Row],[ds_checkout]]-טבלה1[[#This Row],[ds_checkin]]</f>
        <v>2</v>
      </c>
      <c r="M672">
        <f>IF(ISBLANK(טבלה1[[#This Row],[ts_reply_at]]), "", (טבלה1[[#This Row],[ts_reply_at]] - טבלה1[[#This Row],[ts_contact_at]]) * 24)</f>
        <v>0.39666666666744277</v>
      </c>
      <c r="N672">
        <f>IF(ISBLANK(טבלה1[[#This Row],[ts_reply_at]]), 0, 1)</f>
        <v>1</v>
      </c>
      <c r="O672">
        <f>IF(ISBLANK(טבלה1[[#This Row],[ts_accepted_at]]), 0, 1)</f>
        <v>1</v>
      </c>
      <c r="P672">
        <f>IF(ISBLANK(טבלה1[[#This Row],[ts_booking_at]]), 0, 1)</f>
        <v>1</v>
      </c>
      <c r="Q672">
        <f>IF(ISBLANK(טבלה1[[#This Row],[ds_checkin]]), "", טבלה1[[#This Row],[ds_checkin]] - טבלה1[[#This Row],[ts_contact_at]])</f>
        <v>0.17083333332993789</v>
      </c>
      <c r="R672" t="str">
        <f>IF(AND(ISBLANK(טבלה1[[#This Row],[ts_reply_at]]), NOT(ISBLANK(טבלה1[[#This Row],[ts_booking_at]]))), "Error: Booked without Reply", "OK")</f>
        <v>OK</v>
      </c>
      <c r="S672" t="s">
        <v>6016</v>
      </c>
    </row>
    <row r="673" spans="1:19" x14ac:dyDescent="0.25">
      <c r="A673" s="4" t="s">
        <v>1181</v>
      </c>
      <c r="B673" s="4" t="s">
        <v>1114</v>
      </c>
      <c r="C673" s="4" t="s">
        <v>1115</v>
      </c>
      <c r="D673" s="1">
        <v>41923.285416666666</v>
      </c>
      <c r="E673" s="1">
        <v>41923.428437499999</v>
      </c>
      <c r="F673" s="1">
        <v>41923.438113425924</v>
      </c>
      <c r="G673" s="1">
        <v>41923.438113425924</v>
      </c>
      <c r="H673" s="2">
        <v>41923</v>
      </c>
      <c r="I673" s="2">
        <v>41925</v>
      </c>
      <c r="J673" s="3">
        <v>1</v>
      </c>
      <c r="K673" s="3">
        <v>15</v>
      </c>
      <c r="L673">
        <f>טבלה1[[#This Row],[ds_checkout]]-טבלה1[[#This Row],[ds_checkin]]</f>
        <v>2</v>
      </c>
      <c r="M673">
        <f>IF(ISBLANK(טבלה1[[#This Row],[ts_reply_at]]), "", (טבלה1[[#This Row],[ts_reply_at]] - טבלה1[[#This Row],[ts_contact_at]]) * 24)</f>
        <v>3.4324999999953434</v>
      </c>
      <c r="N673">
        <f>IF(ISBLANK(טבלה1[[#This Row],[ts_reply_at]]), 0, 1)</f>
        <v>1</v>
      </c>
      <c r="O673">
        <f>IF(ISBLANK(טבלה1[[#This Row],[ts_accepted_at]]), 0, 1)</f>
        <v>1</v>
      </c>
      <c r="P673">
        <f>IF(ISBLANK(טבלה1[[#This Row],[ts_booking_at]]), 0, 1)</f>
        <v>1</v>
      </c>
      <c r="Q673">
        <f>IF(ISBLANK(טבלה1[[#This Row],[ds_checkin]]), "", טבלה1[[#This Row],[ds_checkin]] - טבלה1[[#This Row],[ts_contact_at]])</f>
        <v>-0.28541666666569654</v>
      </c>
      <c r="R673" t="str">
        <f>IF(AND(ISBLANK(טבלה1[[#This Row],[ts_reply_at]]), NOT(ISBLANK(טבלה1[[#This Row],[ts_booking_at]]))), "Error: Booked without Reply", "OK")</f>
        <v>OK</v>
      </c>
      <c r="S673" t="s">
        <v>6016</v>
      </c>
    </row>
    <row r="674" spans="1:19" x14ac:dyDescent="0.25">
      <c r="A674" s="4" t="s">
        <v>1181</v>
      </c>
      <c r="B674" s="4" t="s">
        <v>299</v>
      </c>
      <c r="C674" s="4" t="s">
        <v>437</v>
      </c>
      <c r="D674" s="1">
        <v>41922.147916666669</v>
      </c>
      <c r="E674" s="1">
        <v>41922.791666666664</v>
      </c>
      <c r="H674" s="2">
        <v>41923</v>
      </c>
      <c r="I674" s="2">
        <v>41925</v>
      </c>
      <c r="J674" s="3">
        <v>1</v>
      </c>
      <c r="K674" s="3">
        <v>10</v>
      </c>
      <c r="L674">
        <f>טבלה1[[#This Row],[ds_checkout]]-טבלה1[[#This Row],[ds_checkin]]</f>
        <v>2</v>
      </c>
      <c r="M674">
        <f>IF(ISBLANK(טבלה1[[#This Row],[ts_reply_at]]), "", (טבלה1[[#This Row],[ts_reply_at]] - טבלה1[[#This Row],[ts_contact_at]]) * 24)</f>
        <v>15.449999999895226</v>
      </c>
      <c r="N674">
        <f>IF(ISBLANK(טבלה1[[#This Row],[ts_reply_at]]), 0, 1)</f>
        <v>1</v>
      </c>
      <c r="O674">
        <f>IF(ISBLANK(טבלה1[[#This Row],[ts_accepted_at]]), 0, 1)</f>
        <v>0</v>
      </c>
      <c r="P674">
        <f>IF(ISBLANK(טבלה1[[#This Row],[ts_booking_at]]), 0, 1)</f>
        <v>0</v>
      </c>
      <c r="Q674">
        <f>IF(ISBLANK(טבלה1[[#This Row],[ds_checkin]]), "", טבלה1[[#This Row],[ds_checkin]] - טבלה1[[#This Row],[ts_contact_at]])</f>
        <v>0.85208333333139308</v>
      </c>
      <c r="R674" t="str">
        <f>IF(AND(ISBLANK(טבלה1[[#This Row],[ts_reply_at]]), NOT(ISBLANK(טבלה1[[#This Row],[ts_booking_at]]))), "Error: Booked without Reply", "OK")</f>
        <v>OK</v>
      </c>
      <c r="S674" t="s">
        <v>6016</v>
      </c>
    </row>
    <row r="675" spans="1:19" x14ac:dyDescent="0.25">
      <c r="A675" s="4" t="s">
        <v>1181</v>
      </c>
      <c r="B675" s="4" t="s">
        <v>85</v>
      </c>
      <c r="C675" s="4" t="s">
        <v>86</v>
      </c>
      <c r="D675" s="1">
        <v>41924.525000000001</v>
      </c>
      <c r="E675" s="1">
        <v>41924.821435185186</v>
      </c>
      <c r="H675" s="2">
        <v>41925</v>
      </c>
      <c r="I675" s="2">
        <v>41927</v>
      </c>
      <c r="J675" s="3">
        <v>1</v>
      </c>
      <c r="K675" s="3">
        <v>4</v>
      </c>
      <c r="L675">
        <f>טבלה1[[#This Row],[ds_checkout]]-טבלה1[[#This Row],[ds_checkin]]</f>
        <v>2</v>
      </c>
      <c r="M675">
        <f>IF(ISBLANK(טבלה1[[#This Row],[ts_reply_at]]), "", (טבלה1[[#This Row],[ts_reply_at]] - טבלה1[[#This Row],[ts_contact_at]]) * 24)</f>
        <v>7.1144444444216788</v>
      </c>
      <c r="N675">
        <f>IF(ISBLANK(טבלה1[[#This Row],[ts_reply_at]]), 0, 1)</f>
        <v>1</v>
      </c>
      <c r="O675">
        <f>IF(ISBLANK(טבלה1[[#This Row],[ts_accepted_at]]), 0, 1)</f>
        <v>0</v>
      </c>
      <c r="P675">
        <f>IF(ISBLANK(טבלה1[[#This Row],[ts_booking_at]]), 0, 1)</f>
        <v>0</v>
      </c>
      <c r="Q675">
        <f>IF(ISBLANK(טבלה1[[#This Row],[ds_checkin]]), "", טבלה1[[#This Row],[ds_checkin]] - טבלה1[[#This Row],[ts_contact_at]])</f>
        <v>0.47499999999854481</v>
      </c>
      <c r="R675" t="str">
        <f>IF(AND(ISBLANK(טבלה1[[#This Row],[ts_reply_at]]), NOT(ISBLANK(טבלה1[[#This Row],[ts_booking_at]]))), "Error: Booked without Reply", "OK")</f>
        <v>OK</v>
      </c>
      <c r="S675" t="s">
        <v>6016</v>
      </c>
    </row>
    <row r="676" spans="1:19" x14ac:dyDescent="0.25">
      <c r="A676" s="4" t="s">
        <v>1184</v>
      </c>
      <c r="B676" s="4" t="s">
        <v>1185</v>
      </c>
      <c r="C676" s="4" t="s">
        <v>1186</v>
      </c>
      <c r="D676" s="1">
        <v>41923.640972222223</v>
      </c>
      <c r="H676" s="2">
        <v>41943</v>
      </c>
      <c r="I676" s="2">
        <v>41944</v>
      </c>
      <c r="J676" s="3">
        <v>2</v>
      </c>
      <c r="K676" s="3">
        <v>3</v>
      </c>
      <c r="L676">
        <f>טבלה1[[#This Row],[ds_checkout]]-טבלה1[[#This Row],[ds_checkin]]</f>
        <v>1</v>
      </c>
      <c r="M676" t="str">
        <f>IF(ISBLANK(טבלה1[[#This Row],[ts_reply_at]]), "", (טבלה1[[#This Row],[ts_reply_at]] - טבלה1[[#This Row],[ts_contact_at]]) * 24)</f>
        <v/>
      </c>
      <c r="N676">
        <f>IF(ISBLANK(טבלה1[[#This Row],[ts_reply_at]]), 0, 1)</f>
        <v>0</v>
      </c>
      <c r="O676">
        <f>IF(ISBLANK(טבלה1[[#This Row],[ts_accepted_at]]), 0, 1)</f>
        <v>0</v>
      </c>
      <c r="P676">
        <f>IF(ISBLANK(טבלה1[[#This Row],[ts_booking_at]]), 0, 1)</f>
        <v>0</v>
      </c>
      <c r="Q676">
        <f>IF(ISBLANK(טבלה1[[#This Row],[ds_checkin]]), "", טבלה1[[#This Row],[ds_checkin]] - טבלה1[[#This Row],[ts_contact_at]])</f>
        <v>19.359027777776646</v>
      </c>
      <c r="R676" t="str">
        <f>IF(AND(ISBLANK(טבלה1[[#This Row],[ts_reply_at]]), NOT(ISBLANK(טבלה1[[#This Row],[ts_booking_at]]))), "Error: Booked without Reply", "OK")</f>
        <v>OK</v>
      </c>
      <c r="S676" t="s">
        <v>6021</v>
      </c>
    </row>
    <row r="677" spans="1:19" x14ac:dyDescent="0.25">
      <c r="A677" s="4" t="s">
        <v>1184</v>
      </c>
      <c r="B677" s="4" t="s">
        <v>1187</v>
      </c>
      <c r="C677" s="4" t="s">
        <v>1188</v>
      </c>
      <c r="D677" s="1">
        <v>41932.513194444444</v>
      </c>
      <c r="E677" s="1">
        <v>41932.513969907406</v>
      </c>
      <c r="F677" s="1">
        <v>41932.513969907406</v>
      </c>
      <c r="G677" s="1">
        <v>41932.513969907406</v>
      </c>
      <c r="H677" s="2">
        <v>41943</v>
      </c>
      <c r="I677" s="2">
        <v>41944</v>
      </c>
      <c r="J677" s="3">
        <v>2</v>
      </c>
      <c r="K677" s="3">
        <v>6</v>
      </c>
      <c r="L677">
        <f>טבלה1[[#This Row],[ds_checkout]]-טבלה1[[#This Row],[ds_checkin]]</f>
        <v>1</v>
      </c>
      <c r="M677">
        <f>IF(ISBLANK(טבלה1[[#This Row],[ts_reply_at]]), "", (טבלה1[[#This Row],[ts_reply_at]] - טבלה1[[#This Row],[ts_contact_at]]) * 24)</f>
        <v>1.861111109610647E-2</v>
      </c>
      <c r="N677">
        <f>IF(ISBLANK(טבלה1[[#This Row],[ts_reply_at]]), 0, 1)</f>
        <v>1</v>
      </c>
      <c r="O677">
        <f>IF(ISBLANK(טבלה1[[#This Row],[ts_accepted_at]]), 0, 1)</f>
        <v>1</v>
      </c>
      <c r="P677">
        <f>IF(ISBLANK(טבלה1[[#This Row],[ts_booking_at]]), 0, 1)</f>
        <v>1</v>
      </c>
      <c r="Q677">
        <f>IF(ISBLANK(טבלה1[[#This Row],[ds_checkin]]), "", טבלה1[[#This Row],[ds_checkin]] - טבלה1[[#This Row],[ts_contact_at]])</f>
        <v>10.486805555556202</v>
      </c>
      <c r="R677" t="str">
        <f>IF(AND(ISBLANK(טבלה1[[#This Row],[ts_reply_at]]), NOT(ISBLANK(טבלה1[[#This Row],[ts_booking_at]]))), "Error: Booked without Reply", "OK")</f>
        <v>OK</v>
      </c>
      <c r="S677" t="s">
        <v>6021</v>
      </c>
    </row>
    <row r="678" spans="1:19" x14ac:dyDescent="0.25">
      <c r="A678" s="4" t="s">
        <v>1184</v>
      </c>
      <c r="B678" s="4" t="s">
        <v>1189</v>
      </c>
      <c r="C678" s="4" t="s">
        <v>1190</v>
      </c>
      <c r="D678" s="1">
        <v>41923.627083333333</v>
      </c>
      <c r="E678" s="1">
        <v>41923.632141203707</v>
      </c>
      <c r="H678" s="2">
        <v>41943</v>
      </c>
      <c r="I678" s="2">
        <v>41944</v>
      </c>
      <c r="J678" s="3">
        <v>2</v>
      </c>
      <c r="K678" s="3">
        <v>4</v>
      </c>
      <c r="L678">
        <f>טבלה1[[#This Row],[ds_checkout]]-טבלה1[[#This Row],[ds_checkin]]</f>
        <v>1</v>
      </c>
      <c r="M678">
        <f>IF(ISBLANK(טבלה1[[#This Row],[ts_reply_at]]), "", (טבלה1[[#This Row],[ts_reply_at]] - טבלה1[[#This Row],[ts_contact_at]]) * 24)</f>
        <v>0.12138888897607103</v>
      </c>
      <c r="N678">
        <f>IF(ISBLANK(טבלה1[[#This Row],[ts_reply_at]]), 0, 1)</f>
        <v>1</v>
      </c>
      <c r="O678">
        <f>IF(ISBLANK(טבלה1[[#This Row],[ts_accepted_at]]), 0, 1)</f>
        <v>0</v>
      </c>
      <c r="P678">
        <f>IF(ISBLANK(טבלה1[[#This Row],[ts_booking_at]]), 0, 1)</f>
        <v>0</v>
      </c>
      <c r="Q678">
        <f>IF(ISBLANK(טבלה1[[#This Row],[ds_checkin]]), "", טבלה1[[#This Row],[ds_checkin]] - טבלה1[[#This Row],[ts_contact_at]])</f>
        <v>19.372916666667152</v>
      </c>
      <c r="R678" t="str">
        <f>IF(AND(ISBLANK(טבלה1[[#This Row],[ts_reply_at]]), NOT(ISBLANK(טבלה1[[#This Row],[ts_booking_at]]))), "Error: Booked without Reply", "OK")</f>
        <v>OK</v>
      </c>
      <c r="S678" t="s">
        <v>6021</v>
      </c>
    </row>
    <row r="679" spans="1:19" x14ac:dyDescent="0.25">
      <c r="A679" s="4" t="s">
        <v>1191</v>
      </c>
      <c r="B679" s="4" t="s">
        <v>1192</v>
      </c>
      <c r="C679" s="4" t="s">
        <v>1193</v>
      </c>
      <c r="D679" s="1">
        <v>41943.527777777781</v>
      </c>
      <c r="E679" s="1">
        <v>41943.538773148146</v>
      </c>
      <c r="H679" s="2">
        <v>41943</v>
      </c>
      <c r="I679" s="2">
        <v>41945</v>
      </c>
      <c r="J679" s="3">
        <v>2</v>
      </c>
      <c r="K679" s="3">
        <v>3</v>
      </c>
      <c r="L679">
        <f>טבלה1[[#This Row],[ds_checkout]]-טבלה1[[#This Row],[ds_checkin]]</f>
        <v>2</v>
      </c>
      <c r="M679">
        <f>IF(ISBLANK(טבלה1[[#This Row],[ts_reply_at]]), "", (טבלה1[[#This Row],[ts_reply_at]] - טבלה1[[#This Row],[ts_contact_at]]) * 24)</f>
        <v>0.26388888875953853</v>
      </c>
      <c r="N679">
        <f>IF(ISBLANK(טבלה1[[#This Row],[ts_reply_at]]), 0, 1)</f>
        <v>1</v>
      </c>
      <c r="O679">
        <f>IF(ISBLANK(טבלה1[[#This Row],[ts_accepted_at]]), 0, 1)</f>
        <v>0</v>
      </c>
      <c r="P679">
        <f>IF(ISBLANK(טבלה1[[#This Row],[ts_booking_at]]), 0, 1)</f>
        <v>0</v>
      </c>
      <c r="Q679">
        <f>IF(ISBLANK(טבלה1[[#This Row],[ds_checkin]]), "", טבלה1[[#This Row],[ds_checkin]] - טבלה1[[#This Row],[ts_contact_at]])</f>
        <v>-0.52777777778101154</v>
      </c>
      <c r="R679" t="str">
        <f>IF(AND(ISBLANK(טבלה1[[#This Row],[ts_reply_at]]), NOT(ISBLANK(טבלה1[[#This Row],[ts_booking_at]]))), "Error: Booked without Reply", "OK")</f>
        <v>OK</v>
      </c>
      <c r="S679" t="s">
        <v>6019</v>
      </c>
    </row>
    <row r="680" spans="1:19" x14ac:dyDescent="0.25">
      <c r="A680" s="4" t="s">
        <v>1191</v>
      </c>
      <c r="B680" s="4" t="s">
        <v>236</v>
      </c>
      <c r="C680" s="4" t="s">
        <v>237</v>
      </c>
      <c r="D680" s="1">
        <v>41913.480555555558</v>
      </c>
      <c r="E680" s="1">
        <v>41913.728587962964</v>
      </c>
      <c r="H680" s="2">
        <v>41943</v>
      </c>
      <c r="I680" s="2">
        <v>41945</v>
      </c>
      <c r="J680" s="3">
        <v>2</v>
      </c>
      <c r="K680" s="3">
        <v>6</v>
      </c>
      <c r="L680">
        <f>טבלה1[[#This Row],[ds_checkout]]-טבלה1[[#This Row],[ds_checkin]]</f>
        <v>2</v>
      </c>
      <c r="M680">
        <f>IF(ISBLANK(טבלה1[[#This Row],[ts_reply_at]]), "", (טבלה1[[#This Row],[ts_reply_at]] - טבלה1[[#This Row],[ts_contact_at]]) * 24)</f>
        <v>5.9527777777402662</v>
      </c>
      <c r="N680">
        <f>IF(ISBLANK(טבלה1[[#This Row],[ts_reply_at]]), 0, 1)</f>
        <v>1</v>
      </c>
      <c r="O680">
        <f>IF(ISBLANK(טבלה1[[#This Row],[ts_accepted_at]]), 0, 1)</f>
        <v>0</v>
      </c>
      <c r="P680">
        <f>IF(ISBLANK(טבלה1[[#This Row],[ts_booking_at]]), 0, 1)</f>
        <v>0</v>
      </c>
      <c r="Q680">
        <f>IF(ISBLANK(טבלה1[[#This Row],[ds_checkin]]), "", טבלה1[[#This Row],[ds_checkin]] - טבלה1[[#This Row],[ts_contact_at]])</f>
        <v>29.519444444442343</v>
      </c>
      <c r="R680" t="str">
        <f>IF(AND(ISBLANK(טבלה1[[#This Row],[ts_reply_at]]), NOT(ISBLANK(טבלה1[[#This Row],[ts_booking_at]]))), "Error: Booked without Reply", "OK")</f>
        <v>OK</v>
      </c>
      <c r="S680" t="s">
        <v>6019</v>
      </c>
    </row>
    <row r="681" spans="1:19" x14ac:dyDescent="0.25">
      <c r="A681" s="4" t="s">
        <v>1191</v>
      </c>
      <c r="B681" s="4" t="s">
        <v>18</v>
      </c>
      <c r="C681" s="4" t="s">
        <v>1194</v>
      </c>
      <c r="D681" s="1">
        <v>41914.402083333334</v>
      </c>
      <c r="E681" s="1">
        <v>41914.40253472222</v>
      </c>
      <c r="F681" s="1">
        <v>41914.40253472222</v>
      </c>
      <c r="G681" s="1">
        <v>41914.40253472222</v>
      </c>
      <c r="H681" s="2">
        <v>41943</v>
      </c>
      <c r="I681" s="2">
        <v>41945</v>
      </c>
      <c r="J681" s="3">
        <v>3</v>
      </c>
      <c r="K681" s="3">
        <v>16</v>
      </c>
      <c r="L681">
        <f>טבלה1[[#This Row],[ds_checkout]]-טבלה1[[#This Row],[ds_checkin]]</f>
        <v>2</v>
      </c>
      <c r="M681">
        <f>IF(ISBLANK(טבלה1[[#This Row],[ts_reply_at]]), "", (טבלה1[[#This Row],[ts_reply_at]] - טבלה1[[#This Row],[ts_contact_at]]) * 24)</f>
        <v>1.0833333246409893E-2</v>
      </c>
      <c r="N681">
        <f>IF(ISBLANK(טבלה1[[#This Row],[ts_reply_at]]), 0, 1)</f>
        <v>1</v>
      </c>
      <c r="O681">
        <f>IF(ISBLANK(טבלה1[[#This Row],[ts_accepted_at]]), 0, 1)</f>
        <v>1</v>
      </c>
      <c r="P681">
        <f>IF(ISBLANK(טבלה1[[#This Row],[ts_booking_at]]), 0, 1)</f>
        <v>1</v>
      </c>
      <c r="Q681">
        <f>IF(ISBLANK(טבלה1[[#This Row],[ds_checkin]]), "", טבלה1[[#This Row],[ds_checkin]] - טבלה1[[#This Row],[ts_contact_at]])</f>
        <v>28.597916666665697</v>
      </c>
      <c r="R681" t="str">
        <f>IF(AND(ISBLANK(טבלה1[[#This Row],[ts_reply_at]]), NOT(ISBLANK(טבלה1[[#This Row],[ts_booking_at]]))), "Error: Booked without Reply", "OK")</f>
        <v>OK</v>
      </c>
      <c r="S681" t="s">
        <v>6019</v>
      </c>
    </row>
    <row r="682" spans="1:19" x14ac:dyDescent="0.25">
      <c r="A682" s="4" t="s">
        <v>1191</v>
      </c>
      <c r="B682" s="4" t="s">
        <v>159</v>
      </c>
      <c r="C682" s="4" t="s">
        <v>459</v>
      </c>
      <c r="D682" s="1">
        <v>41943.462500000001</v>
      </c>
      <c r="E682" s="1">
        <v>41943.688726851855</v>
      </c>
      <c r="F682" s="1">
        <v>41943.689513888887</v>
      </c>
      <c r="H682" s="2">
        <v>41943</v>
      </c>
      <c r="I682" s="2">
        <v>41945</v>
      </c>
      <c r="J682" s="3">
        <v>2</v>
      </c>
      <c r="K682" s="3">
        <v>7</v>
      </c>
      <c r="L682">
        <f>טבלה1[[#This Row],[ds_checkout]]-טבלה1[[#This Row],[ds_checkin]]</f>
        <v>2</v>
      </c>
      <c r="M682">
        <f>IF(ISBLANK(טבלה1[[#This Row],[ts_reply_at]]), "", (טבלה1[[#This Row],[ts_reply_at]] - טבלה1[[#This Row],[ts_contact_at]]) * 24)</f>
        <v>5.4294444444822147</v>
      </c>
      <c r="N682">
        <f>IF(ISBLANK(טבלה1[[#This Row],[ts_reply_at]]), 0, 1)</f>
        <v>1</v>
      </c>
      <c r="O682">
        <f>IF(ISBLANK(טבלה1[[#This Row],[ts_accepted_at]]), 0, 1)</f>
        <v>1</v>
      </c>
      <c r="P682">
        <f>IF(ISBLANK(טבלה1[[#This Row],[ts_booking_at]]), 0, 1)</f>
        <v>0</v>
      </c>
      <c r="Q682">
        <f>IF(ISBLANK(טבלה1[[#This Row],[ds_checkin]]), "", טבלה1[[#This Row],[ds_checkin]] - טבלה1[[#This Row],[ts_contact_at]])</f>
        <v>-0.46250000000145519</v>
      </c>
      <c r="R682" t="str">
        <f>IF(AND(ISBLANK(טבלה1[[#This Row],[ts_reply_at]]), NOT(ISBLANK(טבלה1[[#This Row],[ts_booking_at]]))), "Error: Booked without Reply", "OK")</f>
        <v>OK</v>
      </c>
      <c r="S682" t="s">
        <v>6019</v>
      </c>
    </row>
    <row r="683" spans="1:19" x14ac:dyDescent="0.25">
      <c r="A683" s="4" t="s">
        <v>1191</v>
      </c>
      <c r="B683" s="4" t="s">
        <v>1195</v>
      </c>
      <c r="C683" s="4" t="s">
        <v>1196</v>
      </c>
      <c r="D683" s="1">
        <v>41943.456944444442</v>
      </c>
      <c r="E683" s="1">
        <v>41943.468946759262</v>
      </c>
      <c r="H683" s="2">
        <v>41943</v>
      </c>
      <c r="I683" s="2">
        <v>41945</v>
      </c>
      <c r="J683" s="3">
        <v>2</v>
      </c>
      <c r="K683" s="3">
        <v>2</v>
      </c>
      <c r="L683">
        <f>טבלה1[[#This Row],[ds_checkout]]-טבלה1[[#This Row],[ds_checkin]]</f>
        <v>2</v>
      </c>
      <c r="M683">
        <f>IF(ISBLANK(טבלה1[[#This Row],[ts_reply_at]]), "", (טבלה1[[#This Row],[ts_reply_at]] - טבלה1[[#This Row],[ts_contact_at]]) * 24)</f>
        <v>0.28805555566214025</v>
      </c>
      <c r="N683">
        <f>IF(ISBLANK(טבלה1[[#This Row],[ts_reply_at]]), 0, 1)</f>
        <v>1</v>
      </c>
      <c r="O683">
        <f>IF(ISBLANK(טבלה1[[#This Row],[ts_accepted_at]]), 0, 1)</f>
        <v>0</v>
      </c>
      <c r="P683">
        <f>IF(ISBLANK(טבלה1[[#This Row],[ts_booking_at]]), 0, 1)</f>
        <v>0</v>
      </c>
      <c r="Q683">
        <f>IF(ISBLANK(טבלה1[[#This Row],[ds_checkin]]), "", טבלה1[[#This Row],[ds_checkin]] - טבלה1[[#This Row],[ts_contact_at]])</f>
        <v>-0.4569444444423425</v>
      </c>
      <c r="R683" t="str">
        <f>IF(AND(ISBLANK(טבלה1[[#This Row],[ts_reply_at]]), NOT(ISBLANK(טבלה1[[#This Row],[ts_booking_at]]))), "Error: Booked without Reply", "OK")</f>
        <v>OK</v>
      </c>
      <c r="S683" t="s">
        <v>6019</v>
      </c>
    </row>
    <row r="684" spans="1:19" x14ac:dyDescent="0.25">
      <c r="A684" s="4" t="s">
        <v>1191</v>
      </c>
      <c r="B684" s="4" t="s">
        <v>328</v>
      </c>
      <c r="C684" s="4" t="s">
        <v>532</v>
      </c>
      <c r="D684" s="1">
        <v>41943.466666666667</v>
      </c>
      <c r="H684" s="2">
        <v>41943</v>
      </c>
      <c r="I684" s="2">
        <v>41945</v>
      </c>
      <c r="J684" s="3">
        <v>2</v>
      </c>
      <c r="K684" s="3">
        <v>1</v>
      </c>
      <c r="L684">
        <f>טבלה1[[#This Row],[ds_checkout]]-טבלה1[[#This Row],[ds_checkin]]</f>
        <v>2</v>
      </c>
      <c r="M684" t="str">
        <f>IF(ISBLANK(טבלה1[[#This Row],[ts_reply_at]]), "", (טבלה1[[#This Row],[ts_reply_at]] - טבלה1[[#This Row],[ts_contact_at]]) * 24)</f>
        <v/>
      </c>
      <c r="N684">
        <f>IF(ISBLANK(טבלה1[[#This Row],[ts_reply_at]]), 0, 1)</f>
        <v>0</v>
      </c>
      <c r="O684">
        <f>IF(ISBLANK(טבלה1[[#This Row],[ts_accepted_at]]), 0, 1)</f>
        <v>0</v>
      </c>
      <c r="P684">
        <f>IF(ISBLANK(טבלה1[[#This Row],[ts_booking_at]]), 0, 1)</f>
        <v>0</v>
      </c>
      <c r="Q684">
        <f>IF(ISBLANK(טבלה1[[#This Row],[ds_checkin]]), "", טבלה1[[#This Row],[ds_checkin]] - טבלה1[[#This Row],[ts_contact_at]])</f>
        <v>-0.46666666666715173</v>
      </c>
      <c r="R684" t="str">
        <f>IF(AND(ISBLANK(טבלה1[[#This Row],[ts_reply_at]]), NOT(ISBLANK(טבלה1[[#This Row],[ts_booking_at]]))), "Error: Booked without Reply", "OK")</f>
        <v>OK</v>
      </c>
      <c r="S684" t="s">
        <v>6019</v>
      </c>
    </row>
    <row r="685" spans="1:19" x14ac:dyDescent="0.25">
      <c r="A685" s="4" t="s">
        <v>1197</v>
      </c>
      <c r="B685" s="4" t="s">
        <v>673</v>
      </c>
      <c r="C685" s="4" t="s">
        <v>674</v>
      </c>
      <c r="D685" s="1">
        <v>41920.130555555559</v>
      </c>
      <c r="E685" s="1">
        <v>41920.313854166663</v>
      </c>
      <c r="F685" s="1">
        <v>41921.734548611108</v>
      </c>
      <c r="H685" s="2">
        <v>41950</v>
      </c>
      <c r="I685" s="2">
        <v>41952</v>
      </c>
      <c r="J685" s="3">
        <v>2</v>
      </c>
      <c r="K685" s="3">
        <v>11</v>
      </c>
      <c r="L685">
        <f>טבלה1[[#This Row],[ds_checkout]]-טבלה1[[#This Row],[ds_checkin]]</f>
        <v>2</v>
      </c>
      <c r="M685">
        <f>IF(ISBLANK(טבלה1[[#This Row],[ts_reply_at]]), "", (טבלה1[[#This Row],[ts_reply_at]] - טבלה1[[#This Row],[ts_contact_at]]) * 24)</f>
        <v>4.3991666664951481</v>
      </c>
      <c r="N685">
        <f>IF(ISBLANK(טבלה1[[#This Row],[ts_reply_at]]), 0, 1)</f>
        <v>1</v>
      </c>
      <c r="O685">
        <f>IF(ISBLANK(טבלה1[[#This Row],[ts_accepted_at]]), 0, 1)</f>
        <v>1</v>
      </c>
      <c r="P685">
        <f>IF(ISBLANK(טבלה1[[#This Row],[ts_booking_at]]), 0, 1)</f>
        <v>0</v>
      </c>
      <c r="Q685">
        <f>IF(ISBLANK(טבלה1[[#This Row],[ds_checkin]]), "", טבלה1[[#This Row],[ds_checkin]] - טבלה1[[#This Row],[ts_contact_at]])</f>
        <v>29.869444444440887</v>
      </c>
      <c r="R685" t="str">
        <f>IF(AND(ISBLANK(טבלה1[[#This Row],[ts_reply_at]]), NOT(ISBLANK(טבלה1[[#This Row],[ts_booking_at]]))), "Error: Booked without Reply", "OK")</f>
        <v>OK</v>
      </c>
      <c r="S685" t="s">
        <v>6020</v>
      </c>
    </row>
    <row r="686" spans="1:19" x14ac:dyDescent="0.25">
      <c r="A686" s="4" t="s">
        <v>1197</v>
      </c>
      <c r="B686" s="4" t="s">
        <v>116</v>
      </c>
      <c r="C686" s="4" t="s">
        <v>1198</v>
      </c>
      <c r="D686" s="1">
        <v>41920.124305555553</v>
      </c>
      <c r="E686" s="1">
        <v>41920.361770833333</v>
      </c>
      <c r="F686" s="1">
        <v>41920.361770833333</v>
      </c>
      <c r="H686" s="2">
        <v>41950</v>
      </c>
      <c r="I686" s="2">
        <v>41952</v>
      </c>
      <c r="J686" s="3">
        <v>2</v>
      </c>
      <c r="K686" s="3">
        <v>4</v>
      </c>
      <c r="L686">
        <f>טבלה1[[#This Row],[ds_checkout]]-טבלה1[[#This Row],[ds_checkin]]</f>
        <v>2</v>
      </c>
      <c r="M686">
        <f>IF(ISBLANK(טבלה1[[#This Row],[ts_reply_at]]), "", (טבלה1[[#This Row],[ts_reply_at]] - טבלה1[[#This Row],[ts_contact_at]]) * 24)</f>
        <v>5.6991666667163372</v>
      </c>
      <c r="N686">
        <f>IF(ISBLANK(טבלה1[[#This Row],[ts_reply_at]]), 0, 1)</f>
        <v>1</v>
      </c>
      <c r="O686">
        <f>IF(ISBLANK(טבלה1[[#This Row],[ts_accepted_at]]), 0, 1)</f>
        <v>1</v>
      </c>
      <c r="P686">
        <f>IF(ISBLANK(טבלה1[[#This Row],[ts_booking_at]]), 0, 1)</f>
        <v>0</v>
      </c>
      <c r="Q686">
        <f>IF(ISBLANK(טבלה1[[#This Row],[ds_checkin]]), "", טבלה1[[#This Row],[ds_checkin]] - טבלה1[[#This Row],[ts_contact_at]])</f>
        <v>29.875694444446708</v>
      </c>
      <c r="R686" t="str">
        <f>IF(AND(ISBLANK(טבלה1[[#This Row],[ts_reply_at]]), NOT(ISBLANK(טבלה1[[#This Row],[ts_booking_at]]))), "Error: Booked without Reply", "OK")</f>
        <v>OK</v>
      </c>
      <c r="S686" t="s">
        <v>6020</v>
      </c>
    </row>
    <row r="687" spans="1:19" x14ac:dyDescent="0.25">
      <c r="A687" s="4" t="s">
        <v>1197</v>
      </c>
      <c r="B687" s="4" t="s">
        <v>1199</v>
      </c>
      <c r="C687" s="4" t="s">
        <v>1200</v>
      </c>
      <c r="D687" s="1">
        <v>41921.900694444441</v>
      </c>
      <c r="E687" s="1">
        <v>41922.021145833336</v>
      </c>
      <c r="H687" s="2">
        <v>41950</v>
      </c>
      <c r="I687" s="2">
        <v>41952</v>
      </c>
      <c r="J687" s="3">
        <v>2</v>
      </c>
      <c r="K687" s="3">
        <v>5</v>
      </c>
      <c r="L687">
        <f>טבלה1[[#This Row],[ds_checkout]]-טבלה1[[#This Row],[ds_checkin]]</f>
        <v>2</v>
      </c>
      <c r="M687">
        <f>IF(ISBLANK(טבלה1[[#This Row],[ts_reply_at]]), "", (טבלה1[[#This Row],[ts_reply_at]] - טבלה1[[#This Row],[ts_contact_at]]) * 24)</f>
        <v>2.8908333334838971</v>
      </c>
      <c r="N687">
        <f>IF(ISBLANK(טבלה1[[#This Row],[ts_reply_at]]), 0, 1)</f>
        <v>1</v>
      </c>
      <c r="O687">
        <f>IF(ISBLANK(טבלה1[[#This Row],[ts_accepted_at]]), 0, 1)</f>
        <v>0</v>
      </c>
      <c r="P687">
        <f>IF(ISBLANK(טבלה1[[#This Row],[ts_booking_at]]), 0, 1)</f>
        <v>0</v>
      </c>
      <c r="Q687">
        <f>IF(ISBLANK(טבלה1[[#This Row],[ds_checkin]]), "", טבלה1[[#This Row],[ds_checkin]] - טבלה1[[#This Row],[ts_contact_at]])</f>
        <v>28.099305555559113</v>
      </c>
      <c r="R687" t="str">
        <f>IF(AND(ISBLANK(טבלה1[[#This Row],[ts_reply_at]]), NOT(ISBLANK(טבלה1[[#This Row],[ts_booking_at]]))), "Error: Booked without Reply", "OK")</f>
        <v>OK</v>
      </c>
      <c r="S687" t="s">
        <v>6020</v>
      </c>
    </row>
    <row r="688" spans="1:19" x14ac:dyDescent="0.25">
      <c r="A688" s="4" t="s">
        <v>1197</v>
      </c>
      <c r="B688" s="4" t="s">
        <v>1201</v>
      </c>
      <c r="C688" s="4" t="s">
        <v>1202</v>
      </c>
      <c r="D688" s="1">
        <v>41921.901388888888</v>
      </c>
      <c r="E688" s="1">
        <v>41921.980624999997</v>
      </c>
      <c r="F688" s="1">
        <v>41921.982233796298</v>
      </c>
      <c r="G688" s="1">
        <v>41923.360902777778</v>
      </c>
      <c r="H688" s="2">
        <v>41950</v>
      </c>
      <c r="I688" s="2">
        <v>41952</v>
      </c>
      <c r="J688" s="3">
        <v>2</v>
      </c>
      <c r="K688" s="3">
        <v>19</v>
      </c>
      <c r="L688">
        <f>טבלה1[[#This Row],[ds_checkout]]-טבלה1[[#This Row],[ds_checkin]]</f>
        <v>2</v>
      </c>
      <c r="M688">
        <f>IF(ISBLANK(טבלה1[[#This Row],[ts_reply_at]]), "", (טבלה1[[#This Row],[ts_reply_at]] - טבלה1[[#This Row],[ts_contact_at]]) * 24)</f>
        <v>1.9016666666138917</v>
      </c>
      <c r="N688">
        <f>IF(ISBLANK(טבלה1[[#This Row],[ts_reply_at]]), 0, 1)</f>
        <v>1</v>
      </c>
      <c r="O688">
        <f>IF(ISBLANK(טבלה1[[#This Row],[ts_accepted_at]]), 0, 1)</f>
        <v>1</v>
      </c>
      <c r="P688">
        <f>IF(ISBLANK(טבלה1[[#This Row],[ts_booking_at]]), 0, 1)</f>
        <v>1</v>
      </c>
      <c r="Q688">
        <f>IF(ISBLANK(טבלה1[[#This Row],[ds_checkin]]), "", טבלה1[[#This Row],[ds_checkin]] - טבלה1[[#This Row],[ts_contact_at]])</f>
        <v>28.098611111112405</v>
      </c>
      <c r="R688" t="str">
        <f>IF(AND(ISBLANK(טבלה1[[#This Row],[ts_reply_at]]), NOT(ISBLANK(טבלה1[[#This Row],[ts_booking_at]]))), "Error: Booked without Reply", "OK")</f>
        <v>OK</v>
      </c>
      <c r="S688" t="s">
        <v>6020</v>
      </c>
    </row>
    <row r="689" spans="1:19" x14ac:dyDescent="0.25">
      <c r="A689" s="4" t="s">
        <v>1197</v>
      </c>
      <c r="B689" s="4" t="s">
        <v>472</v>
      </c>
      <c r="C689" s="4" t="s">
        <v>473</v>
      </c>
      <c r="D689" s="1">
        <v>41920.134722222225</v>
      </c>
      <c r="E689" s="1">
        <v>41920.142083333332</v>
      </c>
      <c r="F689" s="1">
        <v>41920.142083333332</v>
      </c>
      <c r="H689" s="2">
        <v>41950</v>
      </c>
      <c r="I689" s="2">
        <v>41952</v>
      </c>
      <c r="J689" s="3">
        <v>2</v>
      </c>
      <c r="K689" s="3">
        <v>2</v>
      </c>
      <c r="L689">
        <f>טבלה1[[#This Row],[ds_checkout]]-טבלה1[[#This Row],[ds_checkin]]</f>
        <v>2</v>
      </c>
      <c r="M689">
        <f>IF(ISBLANK(טבלה1[[#This Row],[ts_reply_at]]), "", (טבלה1[[#This Row],[ts_reply_at]] - טבלה1[[#This Row],[ts_contact_at]]) * 24)</f>
        <v>0.17666666657896712</v>
      </c>
      <c r="N689">
        <f>IF(ISBLANK(טבלה1[[#This Row],[ts_reply_at]]), 0, 1)</f>
        <v>1</v>
      </c>
      <c r="O689">
        <f>IF(ISBLANK(טבלה1[[#This Row],[ts_accepted_at]]), 0, 1)</f>
        <v>1</v>
      </c>
      <c r="P689">
        <f>IF(ISBLANK(טבלה1[[#This Row],[ts_booking_at]]), 0, 1)</f>
        <v>0</v>
      </c>
      <c r="Q689">
        <f>IF(ISBLANK(טבלה1[[#This Row],[ds_checkin]]), "", טבלה1[[#This Row],[ds_checkin]] - טבלה1[[#This Row],[ts_contact_at]])</f>
        <v>29.865277777775191</v>
      </c>
      <c r="R689" t="str">
        <f>IF(AND(ISBLANK(טבלה1[[#This Row],[ts_reply_at]]), NOT(ISBLANK(טבלה1[[#This Row],[ts_booking_at]]))), "Error: Booked without Reply", "OK")</f>
        <v>OK</v>
      </c>
      <c r="S689" t="s">
        <v>6020</v>
      </c>
    </row>
    <row r="690" spans="1:19" x14ac:dyDescent="0.25">
      <c r="A690" s="4" t="s">
        <v>1197</v>
      </c>
      <c r="B690" s="4" t="s">
        <v>318</v>
      </c>
      <c r="C690" s="4" t="s">
        <v>319</v>
      </c>
      <c r="D690" s="1">
        <v>41920.129166666666</v>
      </c>
      <c r="E690" s="1">
        <v>41920.283599537041</v>
      </c>
      <c r="F690" s="1">
        <v>41920.975474537037</v>
      </c>
      <c r="H690" s="2">
        <v>41950</v>
      </c>
      <c r="I690" s="2">
        <v>41952</v>
      </c>
      <c r="J690" s="3">
        <v>2</v>
      </c>
      <c r="K690" s="3">
        <v>3</v>
      </c>
      <c r="L690">
        <f>טבלה1[[#This Row],[ds_checkout]]-טבלה1[[#This Row],[ds_checkin]]</f>
        <v>2</v>
      </c>
      <c r="M690">
        <f>IF(ISBLANK(טבלה1[[#This Row],[ts_reply_at]]), "", (טבלה1[[#This Row],[ts_reply_at]] - טבלה1[[#This Row],[ts_contact_at]]) * 24)</f>
        <v>3.7063888889970258</v>
      </c>
      <c r="N690">
        <f>IF(ISBLANK(טבלה1[[#This Row],[ts_reply_at]]), 0, 1)</f>
        <v>1</v>
      </c>
      <c r="O690">
        <f>IF(ISBLANK(טבלה1[[#This Row],[ts_accepted_at]]), 0, 1)</f>
        <v>1</v>
      </c>
      <c r="P690">
        <f>IF(ISBLANK(טבלה1[[#This Row],[ts_booking_at]]), 0, 1)</f>
        <v>0</v>
      </c>
      <c r="Q690">
        <f>IF(ISBLANK(טבלה1[[#This Row],[ds_checkin]]), "", טבלה1[[#This Row],[ds_checkin]] - טבלה1[[#This Row],[ts_contact_at]])</f>
        <v>29.870833333334303</v>
      </c>
      <c r="R690" t="str">
        <f>IF(AND(ISBLANK(טבלה1[[#This Row],[ts_reply_at]]), NOT(ISBLANK(טבלה1[[#This Row],[ts_booking_at]]))), "Error: Booked without Reply", "OK")</f>
        <v>OK</v>
      </c>
      <c r="S690" t="s">
        <v>6020</v>
      </c>
    </row>
    <row r="691" spans="1:19" x14ac:dyDescent="0.25">
      <c r="A691" s="4" t="s">
        <v>1203</v>
      </c>
      <c r="B691" s="4" t="s">
        <v>1204</v>
      </c>
      <c r="C691" s="4" t="s">
        <v>1205</v>
      </c>
      <c r="D691" s="1">
        <v>41918.612500000003</v>
      </c>
      <c r="E691" s="1">
        <v>41918.616793981484</v>
      </c>
      <c r="F691" s="1">
        <v>41918.616793981484</v>
      </c>
      <c r="G691" s="1">
        <v>41918.622060185182</v>
      </c>
      <c r="H691" s="2">
        <v>41922</v>
      </c>
      <c r="I691" s="2">
        <v>41923</v>
      </c>
      <c r="J691" s="3">
        <v>1</v>
      </c>
      <c r="K691" s="3">
        <v>13</v>
      </c>
      <c r="L691">
        <f>טבלה1[[#This Row],[ds_checkout]]-טבלה1[[#This Row],[ds_checkin]]</f>
        <v>1</v>
      </c>
      <c r="M691">
        <f>IF(ISBLANK(טבלה1[[#This Row],[ts_reply_at]]), "", (טבלה1[[#This Row],[ts_reply_at]] - טבלה1[[#This Row],[ts_contact_at]]) * 24)</f>
        <v>0.10305555554805323</v>
      </c>
      <c r="N691">
        <f>IF(ISBLANK(טבלה1[[#This Row],[ts_reply_at]]), 0, 1)</f>
        <v>1</v>
      </c>
      <c r="O691">
        <f>IF(ISBLANK(טבלה1[[#This Row],[ts_accepted_at]]), 0, 1)</f>
        <v>1</v>
      </c>
      <c r="P691">
        <f>IF(ISBLANK(טבלה1[[#This Row],[ts_booking_at]]), 0, 1)</f>
        <v>1</v>
      </c>
      <c r="Q691">
        <f>IF(ISBLANK(טבלה1[[#This Row],[ds_checkin]]), "", טבלה1[[#This Row],[ds_checkin]] - טבלה1[[#This Row],[ts_contact_at]])</f>
        <v>3.3874999999970896</v>
      </c>
      <c r="R691" t="str">
        <f>IF(AND(ISBLANK(טבלה1[[#This Row],[ts_reply_at]]), NOT(ISBLANK(טבלה1[[#This Row],[ts_booking_at]]))), "Error: Booked without Reply", "OK")</f>
        <v>OK</v>
      </c>
      <c r="S691" t="s">
        <v>6058</v>
      </c>
    </row>
    <row r="692" spans="1:19" x14ac:dyDescent="0.25">
      <c r="A692" s="4" t="s">
        <v>1203</v>
      </c>
      <c r="B692" s="4" t="s">
        <v>110</v>
      </c>
      <c r="C692" s="4" t="s">
        <v>1206</v>
      </c>
      <c r="D692" s="1">
        <v>41918.613194444442</v>
      </c>
      <c r="E692" s="1">
        <v>41918.619074074071</v>
      </c>
      <c r="F692" s="1">
        <v>41918.619120370371</v>
      </c>
      <c r="H692" s="2">
        <v>41922</v>
      </c>
      <c r="I692" s="2">
        <v>41923</v>
      </c>
      <c r="J692" s="3">
        <v>1</v>
      </c>
      <c r="K692" s="3">
        <v>4</v>
      </c>
      <c r="L692">
        <f>טבלה1[[#This Row],[ds_checkout]]-טבלה1[[#This Row],[ds_checkin]]</f>
        <v>1</v>
      </c>
      <c r="M692">
        <f>IF(ISBLANK(טבלה1[[#This Row],[ts_reply_at]]), "", (טבלה1[[#This Row],[ts_reply_at]] - טבלה1[[#This Row],[ts_contact_at]]) * 24)</f>
        <v>0.14111111109377816</v>
      </c>
      <c r="N692">
        <f>IF(ISBLANK(טבלה1[[#This Row],[ts_reply_at]]), 0, 1)</f>
        <v>1</v>
      </c>
      <c r="O692">
        <f>IF(ISBLANK(טבלה1[[#This Row],[ts_accepted_at]]), 0, 1)</f>
        <v>1</v>
      </c>
      <c r="P692">
        <f>IF(ISBLANK(טבלה1[[#This Row],[ts_booking_at]]), 0, 1)</f>
        <v>0</v>
      </c>
      <c r="Q692">
        <f>IF(ISBLANK(טבלה1[[#This Row],[ds_checkin]]), "", טבלה1[[#This Row],[ds_checkin]] - טבלה1[[#This Row],[ts_contact_at]])</f>
        <v>3.3868055555576575</v>
      </c>
      <c r="R692" t="str">
        <f>IF(AND(ISBLANK(טבלה1[[#This Row],[ts_reply_at]]), NOT(ISBLANK(טבלה1[[#This Row],[ts_booking_at]]))), "Error: Booked without Reply", "OK")</f>
        <v>OK</v>
      </c>
      <c r="S692" t="s">
        <v>6058</v>
      </c>
    </row>
    <row r="693" spans="1:19" x14ac:dyDescent="0.25">
      <c r="A693" s="4" t="s">
        <v>1207</v>
      </c>
      <c r="B693" s="4" t="s">
        <v>1208</v>
      </c>
      <c r="C693" s="4" t="s">
        <v>1209</v>
      </c>
      <c r="D693" s="1">
        <v>41922.262499999997</v>
      </c>
      <c r="E693" s="1">
        <v>41922.338750000003</v>
      </c>
      <c r="H693" s="2">
        <v>41937</v>
      </c>
      <c r="I693" s="2">
        <v>41938</v>
      </c>
      <c r="J693" s="3">
        <v>5</v>
      </c>
      <c r="K693" s="3">
        <v>3</v>
      </c>
      <c r="L693">
        <f>טבלה1[[#This Row],[ds_checkout]]-טבלה1[[#This Row],[ds_checkin]]</f>
        <v>1</v>
      </c>
      <c r="M693">
        <f>IF(ISBLANK(טבלה1[[#This Row],[ts_reply_at]]), "", (טבלה1[[#This Row],[ts_reply_at]] - טבלה1[[#This Row],[ts_contact_at]]) * 24)</f>
        <v>1.8300000001327135</v>
      </c>
      <c r="N693">
        <f>IF(ISBLANK(טבלה1[[#This Row],[ts_reply_at]]), 0, 1)</f>
        <v>1</v>
      </c>
      <c r="O693">
        <f>IF(ISBLANK(טבלה1[[#This Row],[ts_accepted_at]]), 0, 1)</f>
        <v>0</v>
      </c>
      <c r="P693">
        <f>IF(ISBLANK(טבלה1[[#This Row],[ts_booking_at]]), 0, 1)</f>
        <v>0</v>
      </c>
      <c r="Q693">
        <f>IF(ISBLANK(טבלה1[[#This Row],[ds_checkin]]), "", טבלה1[[#This Row],[ds_checkin]] - טבלה1[[#This Row],[ts_contact_at]])</f>
        <v>14.73750000000291</v>
      </c>
      <c r="R693" t="str">
        <f>IF(AND(ISBLANK(טבלה1[[#This Row],[ts_reply_at]]), NOT(ISBLANK(טבלה1[[#This Row],[ts_booking_at]]))), "Error: Booked without Reply", "OK")</f>
        <v>OK</v>
      </c>
      <c r="S693" t="s">
        <v>6020</v>
      </c>
    </row>
    <row r="694" spans="1:19" x14ac:dyDescent="0.25">
      <c r="A694" s="4" t="s">
        <v>1210</v>
      </c>
      <c r="B694" s="4" t="s">
        <v>1211</v>
      </c>
      <c r="C694" s="4" t="s">
        <v>1212</v>
      </c>
      <c r="D694" s="1">
        <v>41940.361805555556</v>
      </c>
      <c r="E694" s="1">
        <v>41940.439143518517</v>
      </c>
      <c r="F694" s="1">
        <v>41940.484085648146</v>
      </c>
      <c r="G694" s="1">
        <v>41940.484085648146</v>
      </c>
      <c r="H694" s="2">
        <v>42000</v>
      </c>
      <c r="I694" s="2">
        <v>42006</v>
      </c>
      <c r="J694" s="3">
        <v>4</v>
      </c>
      <c r="K694" s="3">
        <v>27</v>
      </c>
      <c r="L694">
        <f>טבלה1[[#This Row],[ds_checkout]]-טבלה1[[#This Row],[ds_checkin]]</f>
        <v>6</v>
      </c>
      <c r="M694">
        <f>IF(ISBLANK(טבלה1[[#This Row],[ts_reply_at]]), "", (טבלה1[[#This Row],[ts_reply_at]] - טבלה1[[#This Row],[ts_contact_at]]) * 24)</f>
        <v>1.8561111110611819</v>
      </c>
      <c r="N694">
        <f>IF(ISBLANK(טבלה1[[#This Row],[ts_reply_at]]), 0, 1)</f>
        <v>1</v>
      </c>
      <c r="O694">
        <f>IF(ISBLANK(טבלה1[[#This Row],[ts_accepted_at]]), 0, 1)</f>
        <v>1</v>
      </c>
      <c r="P694">
        <f>IF(ISBLANK(טבלה1[[#This Row],[ts_booking_at]]), 0, 1)</f>
        <v>1</v>
      </c>
      <c r="Q694">
        <f>IF(ISBLANK(טבלה1[[#This Row],[ds_checkin]]), "", טבלה1[[#This Row],[ds_checkin]] - טבלה1[[#This Row],[ts_contact_at]])</f>
        <v>59.638194444443798</v>
      </c>
      <c r="R694" t="str">
        <f>IF(AND(ISBLANK(טבלה1[[#This Row],[ts_reply_at]]), NOT(ISBLANK(טבלה1[[#This Row],[ts_booking_at]]))), "Error: Booked without Reply", "OK")</f>
        <v>OK</v>
      </c>
      <c r="S694" t="s">
        <v>6021</v>
      </c>
    </row>
    <row r="695" spans="1:19" x14ac:dyDescent="0.25">
      <c r="A695" s="4" t="s">
        <v>1210</v>
      </c>
      <c r="B695" s="4" t="s">
        <v>18</v>
      </c>
      <c r="C695" s="4" t="s">
        <v>703</v>
      </c>
      <c r="D695" s="1">
        <v>41938.740972222222</v>
      </c>
      <c r="E695" s="1">
        <v>41939.488009259258</v>
      </c>
      <c r="H695" s="2">
        <v>42000</v>
      </c>
      <c r="I695" s="2">
        <v>42006</v>
      </c>
      <c r="J695" s="3">
        <v>4</v>
      </c>
      <c r="K695" s="3">
        <v>4</v>
      </c>
      <c r="L695">
        <f>טבלה1[[#This Row],[ds_checkout]]-טבלה1[[#This Row],[ds_checkin]]</f>
        <v>6</v>
      </c>
      <c r="M695">
        <f>IF(ISBLANK(טבלה1[[#This Row],[ts_reply_at]]), "", (טבלה1[[#This Row],[ts_reply_at]] - טבלה1[[#This Row],[ts_contact_at]]) * 24)</f>
        <v>17.928888888854999</v>
      </c>
      <c r="N695">
        <f>IF(ISBLANK(טבלה1[[#This Row],[ts_reply_at]]), 0, 1)</f>
        <v>1</v>
      </c>
      <c r="O695">
        <f>IF(ISBLANK(טבלה1[[#This Row],[ts_accepted_at]]), 0, 1)</f>
        <v>0</v>
      </c>
      <c r="P695">
        <f>IF(ISBLANK(טבלה1[[#This Row],[ts_booking_at]]), 0, 1)</f>
        <v>0</v>
      </c>
      <c r="Q695">
        <f>IF(ISBLANK(טבלה1[[#This Row],[ds_checkin]]), "", טבלה1[[#This Row],[ds_checkin]] - טבלה1[[#This Row],[ts_contact_at]])</f>
        <v>61.259027777778101</v>
      </c>
      <c r="R695" t="str">
        <f>IF(AND(ISBLANK(טבלה1[[#This Row],[ts_reply_at]]), NOT(ISBLANK(טבלה1[[#This Row],[ts_booking_at]]))), "Error: Booked without Reply", "OK")</f>
        <v>OK</v>
      </c>
      <c r="S695" t="s">
        <v>6021</v>
      </c>
    </row>
    <row r="696" spans="1:19" x14ac:dyDescent="0.25">
      <c r="A696" s="4" t="s">
        <v>1210</v>
      </c>
      <c r="B696" s="4" t="s">
        <v>233</v>
      </c>
      <c r="C696" s="4" t="s">
        <v>234</v>
      </c>
      <c r="D696" s="1">
        <v>41922.840277777781</v>
      </c>
      <c r="H696" s="2">
        <v>42000</v>
      </c>
      <c r="I696" s="2">
        <v>42006</v>
      </c>
      <c r="J696" s="3">
        <v>4</v>
      </c>
      <c r="K696" s="3">
        <v>2</v>
      </c>
      <c r="L696">
        <f>טבלה1[[#This Row],[ds_checkout]]-טבלה1[[#This Row],[ds_checkin]]</f>
        <v>6</v>
      </c>
      <c r="M696" t="str">
        <f>IF(ISBLANK(טבלה1[[#This Row],[ts_reply_at]]), "", (טבלה1[[#This Row],[ts_reply_at]] - טבלה1[[#This Row],[ts_contact_at]]) * 24)</f>
        <v/>
      </c>
      <c r="N696">
        <f>IF(ISBLANK(טבלה1[[#This Row],[ts_reply_at]]), 0, 1)</f>
        <v>0</v>
      </c>
      <c r="O696">
        <f>IF(ISBLANK(טבלה1[[#This Row],[ts_accepted_at]]), 0, 1)</f>
        <v>0</v>
      </c>
      <c r="P696">
        <f>IF(ISBLANK(טבלה1[[#This Row],[ts_booking_at]]), 0, 1)</f>
        <v>0</v>
      </c>
      <c r="Q696">
        <f>IF(ISBLANK(טבלה1[[#This Row],[ds_checkin]]), "", טבלה1[[#This Row],[ds_checkin]] - טבלה1[[#This Row],[ts_contact_at]])</f>
        <v>77.159722222218988</v>
      </c>
      <c r="R696" t="str">
        <f>IF(AND(ISBLANK(טבלה1[[#This Row],[ts_reply_at]]), NOT(ISBLANK(טבלה1[[#This Row],[ts_booking_at]]))), "Error: Booked without Reply", "OK")</f>
        <v>OK</v>
      </c>
      <c r="S696" t="s">
        <v>6021</v>
      </c>
    </row>
    <row r="697" spans="1:19" x14ac:dyDescent="0.25">
      <c r="A697" s="4" t="s">
        <v>1213</v>
      </c>
      <c r="B697" s="4" t="s">
        <v>213</v>
      </c>
      <c r="C697" s="4" t="s">
        <v>214</v>
      </c>
      <c r="D697" s="1">
        <v>41926.440972222219</v>
      </c>
      <c r="E697" s="1">
        <v>41926.45553240741</v>
      </c>
      <c r="H697" s="2">
        <v>41928</v>
      </c>
      <c r="I697" s="2">
        <v>41929</v>
      </c>
      <c r="J697" s="3">
        <v>1</v>
      </c>
      <c r="K697" s="3">
        <v>6</v>
      </c>
      <c r="L697">
        <f>טבלה1[[#This Row],[ds_checkout]]-טבלה1[[#This Row],[ds_checkin]]</f>
        <v>1</v>
      </c>
      <c r="M697">
        <f>IF(ISBLANK(טבלה1[[#This Row],[ts_reply_at]]), "", (טבלה1[[#This Row],[ts_reply_at]] - טבלה1[[#This Row],[ts_contact_at]]) * 24)</f>
        <v>0.34944444458233193</v>
      </c>
      <c r="N697">
        <f>IF(ISBLANK(טבלה1[[#This Row],[ts_reply_at]]), 0, 1)</f>
        <v>1</v>
      </c>
      <c r="O697">
        <f>IF(ISBLANK(טבלה1[[#This Row],[ts_accepted_at]]), 0, 1)</f>
        <v>0</v>
      </c>
      <c r="P697">
        <f>IF(ISBLANK(טבלה1[[#This Row],[ts_booking_at]]), 0, 1)</f>
        <v>0</v>
      </c>
      <c r="Q697">
        <f>IF(ISBLANK(טבלה1[[#This Row],[ds_checkin]]), "", טבלה1[[#This Row],[ds_checkin]] - טבלה1[[#This Row],[ts_contact_at]])</f>
        <v>1.5590277777810115</v>
      </c>
      <c r="R697" t="str">
        <f>IF(AND(ISBLANK(טבלה1[[#This Row],[ts_reply_at]]), NOT(ISBLANK(טבלה1[[#This Row],[ts_booking_at]]))), "Error: Booked without Reply", "OK")</f>
        <v>OK</v>
      </c>
      <c r="S697" t="s">
        <v>6022</v>
      </c>
    </row>
    <row r="698" spans="1:19" x14ac:dyDescent="0.25">
      <c r="A698" s="4" t="s">
        <v>1213</v>
      </c>
      <c r="B698" s="4" t="s">
        <v>1189</v>
      </c>
      <c r="C698" s="4" t="s">
        <v>1190</v>
      </c>
      <c r="D698" s="1">
        <v>41926.515972222223</v>
      </c>
      <c r="E698" s="1">
        <v>41926.522534722222</v>
      </c>
      <c r="F698" s="1">
        <v>41926.522534722222</v>
      </c>
      <c r="G698" s="1">
        <v>41926.522534722222</v>
      </c>
      <c r="H698" s="2">
        <v>41928</v>
      </c>
      <c r="I698" s="2">
        <v>41929</v>
      </c>
      <c r="J698" s="3">
        <v>1</v>
      </c>
      <c r="K698" s="3">
        <v>7</v>
      </c>
      <c r="L698">
        <f>טבלה1[[#This Row],[ds_checkout]]-טבלה1[[#This Row],[ds_checkin]]</f>
        <v>1</v>
      </c>
      <c r="M698">
        <f>IF(ISBLANK(טבלה1[[#This Row],[ts_reply_at]]), "", (טבלה1[[#This Row],[ts_reply_at]] - טבלה1[[#This Row],[ts_contact_at]]) * 24)</f>
        <v>0.15749999997206032</v>
      </c>
      <c r="N698">
        <f>IF(ISBLANK(טבלה1[[#This Row],[ts_reply_at]]), 0, 1)</f>
        <v>1</v>
      </c>
      <c r="O698">
        <f>IF(ISBLANK(טבלה1[[#This Row],[ts_accepted_at]]), 0, 1)</f>
        <v>1</v>
      </c>
      <c r="P698">
        <f>IF(ISBLANK(טבלה1[[#This Row],[ts_booking_at]]), 0, 1)</f>
        <v>1</v>
      </c>
      <c r="Q698">
        <f>IF(ISBLANK(טבלה1[[#This Row],[ds_checkin]]), "", טבלה1[[#This Row],[ds_checkin]] - טבלה1[[#This Row],[ts_contact_at]])</f>
        <v>1.484027777776646</v>
      </c>
      <c r="R698" t="str">
        <f>IF(AND(ISBLANK(טבלה1[[#This Row],[ts_reply_at]]), NOT(ISBLANK(טבלה1[[#This Row],[ts_booking_at]]))), "Error: Booked without Reply", "OK")</f>
        <v>OK</v>
      </c>
      <c r="S698" t="s">
        <v>6022</v>
      </c>
    </row>
    <row r="699" spans="1:19" x14ac:dyDescent="0.25">
      <c r="A699" s="4" t="s">
        <v>1214</v>
      </c>
      <c r="B699" s="4" t="s">
        <v>946</v>
      </c>
      <c r="C699" s="4" t="s">
        <v>947</v>
      </c>
      <c r="D699" s="1">
        <v>41924.9375</v>
      </c>
      <c r="E699" s="1">
        <v>41925.249918981484</v>
      </c>
      <c r="F699" s="1">
        <v>41925.249918981484</v>
      </c>
      <c r="H699" s="2">
        <v>41930</v>
      </c>
      <c r="I699" s="2">
        <v>41931</v>
      </c>
      <c r="J699" s="3">
        <v>2</v>
      </c>
      <c r="K699" s="3">
        <v>9</v>
      </c>
      <c r="L699">
        <f>טבלה1[[#This Row],[ds_checkout]]-טבלה1[[#This Row],[ds_checkin]]</f>
        <v>1</v>
      </c>
      <c r="M699">
        <f>IF(ISBLANK(טבלה1[[#This Row],[ts_reply_at]]), "", (טבלה1[[#This Row],[ts_reply_at]] - טבלה1[[#This Row],[ts_contact_at]]) * 24)</f>
        <v>7.4980555556248873</v>
      </c>
      <c r="N699">
        <f>IF(ISBLANK(טבלה1[[#This Row],[ts_reply_at]]), 0, 1)</f>
        <v>1</v>
      </c>
      <c r="O699">
        <f>IF(ISBLANK(טבלה1[[#This Row],[ts_accepted_at]]), 0, 1)</f>
        <v>1</v>
      </c>
      <c r="P699">
        <f>IF(ISBLANK(טבלה1[[#This Row],[ts_booking_at]]), 0, 1)</f>
        <v>0</v>
      </c>
      <c r="Q699">
        <f>IF(ISBLANK(טבלה1[[#This Row],[ds_checkin]]), "", טבלה1[[#This Row],[ds_checkin]] - טבלה1[[#This Row],[ts_contact_at]])</f>
        <v>5.0625</v>
      </c>
      <c r="R699" t="str">
        <f>IF(AND(ISBLANK(טבלה1[[#This Row],[ts_reply_at]]), NOT(ISBLANK(טבלה1[[#This Row],[ts_booking_at]]))), "Error: Booked without Reply", "OK")</f>
        <v>OK</v>
      </c>
      <c r="S699" t="s">
        <v>6038</v>
      </c>
    </row>
    <row r="700" spans="1:19" x14ac:dyDescent="0.25">
      <c r="A700" s="4" t="s">
        <v>1214</v>
      </c>
      <c r="B700" s="4" t="s">
        <v>1215</v>
      </c>
      <c r="C700" s="4" t="s">
        <v>1216</v>
      </c>
      <c r="D700" s="1">
        <v>41924.934027777781</v>
      </c>
      <c r="H700" s="2">
        <v>41930</v>
      </c>
      <c r="I700" s="2">
        <v>41931</v>
      </c>
      <c r="J700" s="3">
        <v>2</v>
      </c>
      <c r="K700" s="3">
        <v>1</v>
      </c>
      <c r="L700">
        <f>טבלה1[[#This Row],[ds_checkout]]-טבלה1[[#This Row],[ds_checkin]]</f>
        <v>1</v>
      </c>
      <c r="M700" t="str">
        <f>IF(ISBLANK(טבלה1[[#This Row],[ts_reply_at]]), "", (טבלה1[[#This Row],[ts_reply_at]] - טבלה1[[#This Row],[ts_contact_at]]) * 24)</f>
        <v/>
      </c>
      <c r="N700">
        <f>IF(ISBLANK(טבלה1[[#This Row],[ts_reply_at]]), 0, 1)</f>
        <v>0</v>
      </c>
      <c r="O700">
        <f>IF(ISBLANK(טבלה1[[#This Row],[ts_accepted_at]]), 0, 1)</f>
        <v>0</v>
      </c>
      <c r="P700">
        <f>IF(ISBLANK(טבלה1[[#This Row],[ts_booking_at]]), 0, 1)</f>
        <v>0</v>
      </c>
      <c r="Q700">
        <f>IF(ISBLANK(טבלה1[[#This Row],[ds_checkin]]), "", טבלה1[[#This Row],[ds_checkin]] - טבלה1[[#This Row],[ts_contact_at]])</f>
        <v>5.0659722222189885</v>
      </c>
      <c r="R700" t="str">
        <f>IF(AND(ISBLANK(טבלה1[[#This Row],[ts_reply_at]]), NOT(ISBLANK(טבלה1[[#This Row],[ts_booking_at]]))), "Error: Booked without Reply", "OK")</f>
        <v>OK</v>
      </c>
      <c r="S700" t="s">
        <v>6038</v>
      </c>
    </row>
    <row r="701" spans="1:19" x14ac:dyDescent="0.25">
      <c r="A701" s="4" t="s">
        <v>1214</v>
      </c>
      <c r="B701" s="4" t="s">
        <v>1217</v>
      </c>
      <c r="C701" s="4" t="s">
        <v>1218</v>
      </c>
      <c r="D701" s="1">
        <v>41924.938194444447</v>
      </c>
      <c r="E701" s="1">
        <v>41925.534236111111</v>
      </c>
      <c r="H701" s="2">
        <v>41930</v>
      </c>
      <c r="I701" s="2">
        <v>41931</v>
      </c>
      <c r="J701" s="3">
        <v>2</v>
      </c>
      <c r="K701" s="3">
        <v>2</v>
      </c>
      <c r="L701">
        <f>טבלה1[[#This Row],[ds_checkout]]-טבלה1[[#This Row],[ds_checkin]]</f>
        <v>1</v>
      </c>
      <c r="M701">
        <f>IF(ISBLANK(טבלה1[[#This Row],[ts_reply_at]]), "", (טבלה1[[#This Row],[ts_reply_at]] - טבלה1[[#This Row],[ts_contact_at]]) * 24)</f>
        <v>14.304999999934807</v>
      </c>
      <c r="N701">
        <f>IF(ISBLANK(טבלה1[[#This Row],[ts_reply_at]]), 0, 1)</f>
        <v>1</v>
      </c>
      <c r="O701">
        <f>IF(ISBLANK(טבלה1[[#This Row],[ts_accepted_at]]), 0, 1)</f>
        <v>0</v>
      </c>
      <c r="P701">
        <f>IF(ISBLANK(טבלה1[[#This Row],[ts_booking_at]]), 0, 1)</f>
        <v>0</v>
      </c>
      <c r="Q701">
        <f>IF(ISBLANK(טבלה1[[#This Row],[ds_checkin]]), "", טבלה1[[#This Row],[ds_checkin]] - טבלה1[[#This Row],[ts_contact_at]])</f>
        <v>5.0618055555532919</v>
      </c>
      <c r="R701" t="str">
        <f>IF(AND(ISBLANK(טבלה1[[#This Row],[ts_reply_at]]), NOT(ISBLANK(טבלה1[[#This Row],[ts_booking_at]]))), "Error: Booked without Reply", "OK")</f>
        <v>OK</v>
      </c>
      <c r="S701" t="s">
        <v>6038</v>
      </c>
    </row>
    <row r="702" spans="1:19" x14ac:dyDescent="0.25">
      <c r="A702" s="4" t="s">
        <v>1214</v>
      </c>
      <c r="B702" s="4" t="s">
        <v>33</v>
      </c>
      <c r="C702" s="4" t="s">
        <v>644</v>
      </c>
      <c r="D702" s="1">
        <v>41910.904166666667</v>
      </c>
      <c r="H702" s="2">
        <v>41930</v>
      </c>
      <c r="I702" s="2">
        <v>41931</v>
      </c>
      <c r="J702" s="3">
        <v>2</v>
      </c>
      <c r="K702" s="3">
        <v>2</v>
      </c>
      <c r="L702">
        <f>טבלה1[[#This Row],[ds_checkout]]-טבלה1[[#This Row],[ds_checkin]]</f>
        <v>1</v>
      </c>
      <c r="M702" t="str">
        <f>IF(ISBLANK(טבלה1[[#This Row],[ts_reply_at]]), "", (טבלה1[[#This Row],[ts_reply_at]] - טבלה1[[#This Row],[ts_contact_at]]) * 24)</f>
        <v/>
      </c>
      <c r="N702">
        <f>IF(ISBLANK(טבלה1[[#This Row],[ts_reply_at]]), 0, 1)</f>
        <v>0</v>
      </c>
      <c r="O702">
        <f>IF(ISBLANK(טבלה1[[#This Row],[ts_accepted_at]]), 0, 1)</f>
        <v>0</v>
      </c>
      <c r="P702">
        <f>IF(ISBLANK(טבלה1[[#This Row],[ts_booking_at]]), 0, 1)</f>
        <v>0</v>
      </c>
      <c r="Q702">
        <f>IF(ISBLANK(טבלה1[[#This Row],[ds_checkin]]), "", טבלה1[[#This Row],[ds_checkin]] - טבלה1[[#This Row],[ts_contact_at]])</f>
        <v>19.095833333332848</v>
      </c>
      <c r="R702" t="str">
        <f>IF(AND(ISBLANK(טבלה1[[#This Row],[ts_reply_at]]), NOT(ISBLANK(טבלה1[[#This Row],[ts_booking_at]]))), "Error: Booked without Reply", "OK")</f>
        <v>OK</v>
      </c>
      <c r="S702" t="s">
        <v>6038</v>
      </c>
    </row>
    <row r="703" spans="1:19" x14ac:dyDescent="0.25">
      <c r="A703" s="4" t="s">
        <v>1214</v>
      </c>
      <c r="B703" s="4" t="s">
        <v>269</v>
      </c>
      <c r="C703" s="4" t="s">
        <v>270</v>
      </c>
      <c r="D703" s="1">
        <v>41924.935416666667</v>
      </c>
      <c r="E703" s="1">
        <v>41925.147199074076</v>
      </c>
      <c r="H703" s="2">
        <v>41930</v>
      </c>
      <c r="I703" s="2">
        <v>41931</v>
      </c>
      <c r="J703" s="3">
        <v>2</v>
      </c>
      <c r="K703" s="3">
        <v>2</v>
      </c>
      <c r="L703">
        <f>טבלה1[[#This Row],[ds_checkout]]-טבלה1[[#This Row],[ds_checkin]]</f>
        <v>1</v>
      </c>
      <c r="M703">
        <f>IF(ISBLANK(טבלה1[[#This Row],[ts_reply_at]]), "", (טבלה1[[#This Row],[ts_reply_at]] - טבלה1[[#This Row],[ts_contact_at]]) * 24)</f>
        <v>5.0827777778031304</v>
      </c>
      <c r="N703">
        <f>IF(ISBLANK(טבלה1[[#This Row],[ts_reply_at]]), 0, 1)</f>
        <v>1</v>
      </c>
      <c r="O703">
        <f>IF(ISBLANK(טבלה1[[#This Row],[ts_accepted_at]]), 0, 1)</f>
        <v>0</v>
      </c>
      <c r="P703">
        <f>IF(ISBLANK(טבלה1[[#This Row],[ts_booking_at]]), 0, 1)</f>
        <v>0</v>
      </c>
      <c r="Q703">
        <f>IF(ISBLANK(טבלה1[[#This Row],[ds_checkin]]), "", טבלה1[[#This Row],[ds_checkin]] - טבלה1[[#This Row],[ts_contact_at]])</f>
        <v>5.0645833333328483</v>
      </c>
      <c r="R703" t="str">
        <f>IF(AND(ISBLANK(טבלה1[[#This Row],[ts_reply_at]]), NOT(ISBLANK(טבלה1[[#This Row],[ts_booking_at]]))), "Error: Booked without Reply", "OK")</f>
        <v>OK</v>
      </c>
      <c r="S703" t="s">
        <v>6038</v>
      </c>
    </row>
    <row r="704" spans="1:19" x14ac:dyDescent="0.25">
      <c r="A704" s="4" t="s">
        <v>1219</v>
      </c>
      <c r="B704" s="4" t="s">
        <v>1140</v>
      </c>
      <c r="C704" s="4" t="s">
        <v>1220</v>
      </c>
      <c r="D704" s="1">
        <v>41919.800694444442</v>
      </c>
      <c r="E704" s="1">
        <v>41919.84710648148</v>
      </c>
      <c r="F704" s="1">
        <v>41919.882048611114</v>
      </c>
      <c r="G704" s="1">
        <v>41919.882048611114</v>
      </c>
      <c r="H704" s="2">
        <v>41945</v>
      </c>
      <c r="I704" s="2">
        <v>41949</v>
      </c>
      <c r="J704" s="3">
        <v>2</v>
      </c>
      <c r="K704" s="3">
        <v>38</v>
      </c>
      <c r="L704">
        <f>טבלה1[[#This Row],[ds_checkout]]-טבלה1[[#This Row],[ds_checkin]]</f>
        <v>4</v>
      </c>
      <c r="M704">
        <f>IF(ISBLANK(טבלה1[[#This Row],[ts_reply_at]]), "", (טבלה1[[#This Row],[ts_reply_at]] - טבלה1[[#This Row],[ts_contact_at]]) * 24)</f>
        <v>1.1138888889108784</v>
      </c>
      <c r="N704">
        <f>IF(ISBLANK(טבלה1[[#This Row],[ts_reply_at]]), 0, 1)</f>
        <v>1</v>
      </c>
      <c r="O704">
        <f>IF(ISBLANK(טבלה1[[#This Row],[ts_accepted_at]]), 0, 1)</f>
        <v>1</v>
      </c>
      <c r="P704">
        <f>IF(ISBLANK(טבלה1[[#This Row],[ts_booking_at]]), 0, 1)</f>
        <v>1</v>
      </c>
      <c r="Q704">
        <f>IF(ISBLANK(טבלה1[[#This Row],[ds_checkin]]), "", טבלה1[[#This Row],[ds_checkin]] - טבלה1[[#This Row],[ts_contact_at]])</f>
        <v>25.199305555557657</v>
      </c>
      <c r="R704" t="str">
        <f>IF(AND(ISBLANK(טבלה1[[#This Row],[ts_reply_at]]), NOT(ISBLANK(טבלה1[[#This Row],[ts_booking_at]]))), "Error: Booked without Reply", "OK")</f>
        <v>OK</v>
      </c>
      <c r="S704" t="s">
        <v>6030</v>
      </c>
    </row>
    <row r="705" spans="1:19" x14ac:dyDescent="0.25">
      <c r="A705" s="4" t="s">
        <v>1219</v>
      </c>
      <c r="B705" s="4" t="s">
        <v>800</v>
      </c>
      <c r="C705" s="4" t="s">
        <v>801</v>
      </c>
      <c r="D705" s="1">
        <v>41917.665277777778</v>
      </c>
      <c r="E705" s="1">
        <v>41918.896122685182</v>
      </c>
      <c r="H705" s="2">
        <v>41945</v>
      </c>
      <c r="I705" s="2">
        <v>41949</v>
      </c>
      <c r="J705" s="3">
        <v>2</v>
      </c>
      <c r="K705" s="3">
        <v>8</v>
      </c>
      <c r="L705">
        <f>טבלה1[[#This Row],[ds_checkout]]-טבלה1[[#This Row],[ds_checkin]]</f>
        <v>4</v>
      </c>
      <c r="M705">
        <f>IF(ISBLANK(טבלה1[[#This Row],[ts_reply_at]]), "", (טבלה1[[#This Row],[ts_reply_at]] - טבלה1[[#This Row],[ts_contact_at]]) * 24)</f>
        <v>29.540277777705342</v>
      </c>
      <c r="N705">
        <f>IF(ISBLANK(טבלה1[[#This Row],[ts_reply_at]]), 0, 1)</f>
        <v>1</v>
      </c>
      <c r="O705">
        <f>IF(ISBLANK(טבלה1[[#This Row],[ts_accepted_at]]), 0, 1)</f>
        <v>0</v>
      </c>
      <c r="P705">
        <f>IF(ISBLANK(טבלה1[[#This Row],[ts_booking_at]]), 0, 1)</f>
        <v>0</v>
      </c>
      <c r="Q705">
        <f>IF(ISBLANK(טבלה1[[#This Row],[ds_checkin]]), "", טבלה1[[#This Row],[ds_checkin]] - טבלה1[[#This Row],[ts_contact_at]])</f>
        <v>27.334722222221899</v>
      </c>
      <c r="R705" t="str">
        <f>IF(AND(ISBLANK(טבלה1[[#This Row],[ts_reply_at]]), NOT(ISBLANK(טבלה1[[#This Row],[ts_booking_at]]))), "Error: Booked without Reply", "OK")</f>
        <v>OK</v>
      </c>
      <c r="S705" t="s">
        <v>6030</v>
      </c>
    </row>
    <row r="706" spans="1:19" x14ac:dyDescent="0.25">
      <c r="A706" s="4" t="s">
        <v>1219</v>
      </c>
      <c r="B706" s="4" t="s">
        <v>804</v>
      </c>
      <c r="C706" s="4" t="s">
        <v>805</v>
      </c>
      <c r="D706" s="1">
        <v>41918.731249999997</v>
      </c>
      <c r="E706" s="1">
        <v>41918.931261574071</v>
      </c>
      <c r="H706" s="2">
        <v>41945</v>
      </c>
      <c r="I706" s="2">
        <v>41949</v>
      </c>
      <c r="J706" s="3">
        <v>2</v>
      </c>
      <c r="K706" s="3">
        <v>4</v>
      </c>
      <c r="L706">
        <f>טבלה1[[#This Row],[ds_checkout]]-טבלה1[[#This Row],[ds_checkin]]</f>
        <v>4</v>
      </c>
      <c r="M706">
        <f>IF(ISBLANK(טבלה1[[#This Row],[ts_reply_at]]), "", (טבלה1[[#This Row],[ts_reply_at]] - טבלה1[[#This Row],[ts_contact_at]]) * 24)</f>
        <v>4.8002777777728625</v>
      </c>
      <c r="N706">
        <f>IF(ISBLANK(טבלה1[[#This Row],[ts_reply_at]]), 0, 1)</f>
        <v>1</v>
      </c>
      <c r="O706">
        <f>IF(ISBLANK(טבלה1[[#This Row],[ts_accepted_at]]), 0, 1)</f>
        <v>0</v>
      </c>
      <c r="P706">
        <f>IF(ISBLANK(טבלה1[[#This Row],[ts_booking_at]]), 0, 1)</f>
        <v>0</v>
      </c>
      <c r="Q706">
        <f>IF(ISBLANK(טבלה1[[#This Row],[ds_checkin]]), "", טבלה1[[#This Row],[ds_checkin]] - טבלה1[[#This Row],[ts_contact_at]])</f>
        <v>26.26875000000291</v>
      </c>
      <c r="R706" t="str">
        <f>IF(AND(ISBLANK(טבלה1[[#This Row],[ts_reply_at]]), NOT(ISBLANK(טבלה1[[#This Row],[ts_booking_at]]))), "Error: Booked without Reply", "OK")</f>
        <v>OK</v>
      </c>
      <c r="S706" t="s">
        <v>6030</v>
      </c>
    </row>
    <row r="707" spans="1:19" x14ac:dyDescent="0.25">
      <c r="A707" s="4" t="s">
        <v>1219</v>
      </c>
      <c r="B707" s="4" t="s">
        <v>845</v>
      </c>
      <c r="C707" s="4" t="s">
        <v>846</v>
      </c>
      <c r="D707" s="1">
        <v>41917.654861111114</v>
      </c>
      <c r="E707" s="1">
        <v>41917.656828703701</v>
      </c>
      <c r="H707" s="2">
        <v>41945</v>
      </c>
      <c r="I707" s="2">
        <v>41949</v>
      </c>
      <c r="J707" s="3">
        <v>2</v>
      </c>
      <c r="K707" s="3">
        <v>5</v>
      </c>
      <c r="L707">
        <f>טבלה1[[#This Row],[ds_checkout]]-טבלה1[[#This Row],[ds_checkin]]</f>
        <v>4</v>
      </c>
      <c r="M707">
        <f>IF(ISBLANK(טבלה1[[#This Row],[ts_reply_at]]), "", (טבלה1[[#This Row],[ts_reply_at]] - טבלה1[[#This Row],[ts_contact_at]]) * 24)</f>
        <v>4.7222222085110843E-2</v>
      </c>
      <c r="N707">
        <f>IF(ISBLANK(טבלה1[[#This Row],[ts_reply_at]]), 0, 1)</f>
        <v>1</v>
      </c>
      <c r="O707">
        <f>IF(ISBLANK(טבלה1[[#This Row],[ts_accepted_at]]), 0, 1)</f>
        <v>0</v>
      </c>
      <c r="P707">
        <f>IF(ISBLANK(טבלה1[[#This Row],[ts_booking_at]]), 0, 1)</f>
        <v>0</v>
      </c>
      <c r="Q707">
        <f>IF(ISBLANK(טבלה1[[#This Row],[ds_checkin]]), "", טבלה1[[#This Row],[ds_checkin]] - טבלה1[[#This Row],[ts_contact_at]])</f>
        <v>27.34513888888614</v>
      </c>
      <c r="R707" t="str">
        <f>IF(AND(ISBLANK(טבלה1[[#This Row],[ts_reply_at]]), NOT(ISBLANK(טבלה1[[#This Row],[ts_booking_at]]))), "Error: Booked without Reply", "OK")</f>
        <v>OK</v>
      </c>
      <c r="S707" t="s">
        <v>6030</v>
      </c>
    </row>
    <row r="708" spans="1:19" x14ac:dyDescent="0.25">
      <c r="A708" s="4" t="s">
        <v>1221</v>
      </c>
      <c r="B708" s="4" t="s">
        <v>33</v>
      </c>
      <c r="C708" s="4" t="s">
        <v>1222</v>
      </c>
      <c r="D708" s="1">
        <v>41925.777777777781</v>
      </c>
      <c r="E708" s="1">
        <v>41925.794594907406</v>
      </c>
      <c r="F708" s="1">
        <v>41925.794594907406</v>
      </c>
      <c r="G708" s="1">
        <v>41925.794594907406</v>
      </c>
      <c r="H708" s="2">
        <v>41949</v>
      </c>
      <c r="I708" s="2">
        <v>41953</v>
      </c>
      <c r="J708" s="3">
        <v>2</v>
      </c>
      <c r="K708" s="3">
        <v>4</v>
      </c>
      <c r="L708">
        <f>טבלה1[[#This Row],[ds_checkout]]-טבלה1[[#This Row],[ds_checkin]]</f>
        <v>4</v>
      </c>
      <c r="M708">
        <f>IF(ISBLANK(טבלה1[[#This Row],[ts_reply_at]]), "", (טבלה1[[#This Row],[ts_reply_at]] - טבלה1[[#This Row],[ts_contact_at]]) * 24)</f>
        <v>0.40361111098900437</v>
      </c>
      <c r="N708">
        <f>IF(ISBLANK(טבלה1[[#This Row],[ts_reply_at]]), 0, 1)</f>
        <v>1</v>
      </c>
      <c r="O708">
        <f>IF(ISBLANK(טבלה1[[#This Row],[ts_accepted_at]]), 0, 1)</f>
        <v>1</v>
      </c>
      <c r="P708">
        <f>IF(ISBLANK(טבלה1[[#This Row],[ts_booking_at]]), 0, 1)</f>
        <v>1</v>
      </c>
      <c r="Q708">
        <f>IF(ISBLANK(טבלה1[[#This Row],[ds_checkin]]), "", טבלה1[[#This Row],[ds_checkin]] - טבלה1[[#This Row],[ts_contact_at]])</f>
        <v>23.222222222218988</v>
      </c>
      <c r="R708" t="str">
        <f>IF(AND(ISBLANK(טבלה1[[#This Row],[ts_reply_at]]), NOT(ISBLANK(טבלה1[[#This Row],[ts_booking_at]]))), "Error: Booked without Reply", "OK")</f>
        <v>OK</v>
      </c>
      <c r="S708" t="s">
        <v>6030</v>
      </c>
    </row>
    <row r="709" spans="1:19" x14ac:dyDescent="0.25">
      <c r="A709" s="4" t="s">
        <v>1223</v>
      </c>
      <c r="B709" s="4" t="s">
        <v>441</v>
      </c>
      <c r="C709" s="4" t="s">
        <v>1224</v>
      </c>
      <c r="D709" s="1">
        <v>41926.949999999997</v>
      </c>
      <c r="E709" s="1">
        <v>41929.403495370374</v>
      </c>
      <c r="H709" s="2">
        <v>41929</v>
      </c>
      <c r="I709" s="2">
        <v>41932</v>
      </c>
      <c r="J709" s="3">
        <v>1</v>
      </c>
      <c r="K709" s="3">
        <v>2</v>
      </c>
      <c r="L709">
        <f>טבלה1[[#This Row],[ds_checkout]]-טבלה1[[#This Row],[ds_checkin]]</f>
        <v>3</v>
      </c>
      <c r="M709">
        <f>IF(ISBLANK(טבלה1[[#This Row],[ts_reply_at]]), "", (טבלה1[[#This Row],[ts_reply_at]] - טבלה1[[#This Row],[ts_contact_at]]) * 24)</f>
        <v>58.88388888904592</v>
      </c>
      <c r="N709">
        <f>IF(ISBLANK(טבלה1[[#This Row],[ts_reply_at]]), 0, 1)</f>
        <v>1</v>
      </c>
      <c r="O709">
        <f>IF(ISBLANK(טבלה1[[#This Row],[ts_accepted_at]]), 0, 1)</f>
        <v>0</v>
      </c>
      <c r="P709">
        <f>IF(ISBLANK(טבלה1[[#This Row],[ts_booking_at]]), 0, 1)</f>
        <v>0</v>
      </c>
      <c r="Q709">
        <f>IF(ISBLANK(טבלה1[[#This Row],[ds_checkin]]), "", טבלה1[[#This Row],[ds_checkin]] - טבלה1[[#This Row],[ts_contact_at]])</f>
        <v>2.0500000000029104</v>
      </c>
      <c r="R709" t="str">
        <f>IF(AND(ISBLANK(טבלה1[[#This Row],[ts_reply_at]]), NOT(ISBLANK(טבלה1[[#This Row],[ts_booking_at]]))), "Error: Booked without Reply", "OK")</f>
        <v>OK</v>
      </c>
      <c r="S709" t="s">
        <v>6026</v>
      </c>
    </row>
    <row r="710" spans="1:19" x14ac:dyDescent="0.25">
      <c r="A710" s="4" t="s">
        <v>1223</v>
      </c>
      <c r="B710" s="4" t="s">
        <v>1225</v>
      </c>
      <c r="C710" s="4" t="s">
        <v>1226</v>
      </c>
      <c r="D710" s="1">
        <v>41926.95416666667</v>
      </c>
      <c r="E710" s="1">
        <v>41926.969918981478</v>
      </c>
      <c r="H710" s="2">
        <v>41929</v>
      </c>
      <c r="I710" s="2">
        <v>41932</v>
      </c>
      <c r="J710" s="3">
        <v>1</v>
      </c>
      <c r="K710" s="3">
        <v>3</v>
      </c>
      <c r="L710">
        <f>טבלה1[[#This Row],[ds_checkout]]-טבלה1[[#This Row],[ds_checkin]]</f>
        <v>3</v>
      </c>
      <c r="M710">
        <f>IF(ISBLANK(טבלה1[[#This Row],[ts_reply_at]]), "", (טבלה1[[#This Row],[ts_reply_at]] - טבלה1[[#This Row],[ts_contact_at]]) * 24)</f>
        <v>0.37805555539671332</v>
      </c>
      <c r="N710">
        <f>IF(ISBLANK(טבלה1[[#This Row],[ts_reply_at]]), 0, 1)</f>
        <v>1</v>
      </c>
      <c r="O710">
        <f>IF(ISBLANK(טבלה1[[#This Row],[ts_accepted_at]]), 0, 1)</f>
        <v>0</v>
      </c>
      <c r="P710">
        <f>IF(ISBLANK(טבלה1[[#This Row],[ts_booking_at]]), 0, 1)</f>
        <v>0</v>
      </c>
      <c r="Q710">
        <f>IF(ISBLANK(טבלה1[[#This Row],[ds_checkin]]), "", טבלה1[[#This Row],[ds_checkin]] - טבלה1[[#This Row],[ts_contact_at]])</f>
        <v>2.0458333333299379</v>
      </c>
      <c r="R710" t="str">
        <f>IF(AND(ISBLANK(טבלה1[[#This Row],[ts_reply_at]]), NOT(ISBLANK(טבלה1[[#This Row],[ts_booking_at]]))), "Error: Booked without Reply", "OK")</f>
        <v>OK</v>
      </c>
      <c r="S710" t="s">
        <v>6026</v>
      </c>
    </row>
    <row r="711" spans="1:19" x14ac:dyDescent="0.25">
      <c r="A711" s="4" t="s">
        <v>1227</v>
      </c>
      <c r="B711" s="4" t="s">
        <v>717</v>
      </c>
      <c r="C711" s="4" t="s">
        <v>1228</v>
      </c>
      <c r="D711" s="1">
        <v>41916.88958333333</v>
      </c>
      <c r="E711" s="1">
        <v>41916.891828703701</v>
      </c>
      <c r="F711" s="1">
        <v>41916.891828703701</v>
      </c>
      <c r="G711" s="1">
        <v>41917.189837962964</v>
      </c>
      <c r="H711" s="2">
        <v>41928</v>
      </c>
      <c r="I711" s="2">
        <v>41935</v>
      </c>
      <c r="J711" s="3">
        <v>1</v>
      </c>
      <c r="K711" s="3">
        <v>15</v>
      </c>
      <c r="L711">
        <f>טבלה1[[#This Row],[ds_checkout]]-טבלה1[[#This Row],[ds_checkin]]</f>
        <v>7</v>
      </c>
      <c r="M711">
        <f>IF(ISBLANK(טבלה1[[#This Row],[ts_reply_at]]), "", (טבלה1[[#This Row],[ts_reply_at]] - טבלה1[[#This Row],[ts_contact_at]]) * 24)</f>
        <v>5.3888888913206756E-2</v>
      </c>
      <c r="N711">
        <f>IF(ISBLANK(טבלה1[[#This Row],[ts_reply_at]]), 0, 1)</f>
        <v>1</v>
      </c>
      <c r="O711">
        <f>IF(ISBLANK(טבלה1[[#This Row],[ts_accepted_at]]), 0, 1)</f>
        <v>1</v>
      </c>
      <c r="P711">
        <f>IF(ISBLANK(טבלה1[[#This Row],[ts_booking_at]]), 0, 1)</f>
        <v>1</v>
      </c>
      <c r="Q711">
        <f>IF(ISBLANK(טבלה1[[#This Row],[ds_checkin]]), "", טבלה1[[#This Row],[ds_checkin]] - טבלה1[[#This Row],[ts_contact_at]])</f>
        <v>11.110416666670062</v>
      </c>
      <c r="R711" t="str">
        <f>IF(AND(ISBLANK(טבלה1[[#This Row],[ts_reply_at]]), NOT(ISBLANK(טבלה1[[#This Row],[ts_booking_at]]))), "Error: Booked without Reply", "OK")</f>
        <v>OK</v>
      </c>
      <c r="S711" t="s">
        <v>6047</v>
      </c>
    </row>
    <row r="712" spans="1:19" x14ac:dyDescent="0.25">
      <c r="A712" s="4" t="s">
        <v>1227</v>
      </c>
      <c r="B712" s="4" t="s">
        <v>1229</v>
      </c>
      <c r="C712" s="4" t="s">
        <v>1230</v>
      </c>
      <c r="D712" s="1">
        <v>41916.847222222219</v>
      </c>
      <c r="E712" s="1">
        <v>41917.551666666666</v>
      </c>
      <c r="F712" s="1">
        <v>41917.551666666666</v>
      </c>
      <c r="G712" s="1">
        <v>41931.844259259262</v>
      </c>
      <c r="H712" s="2">
        <v>41928</v>
      </c>
      <c r="I712" s="2">
        <v>41935</v>
      </c>
      <c r="J712" s="3">
        <v>1</v>
      </c>
      <c r="K712" s="3">
        <v>16</v>
      </c>
      <c r="L712">
        <f>טבלה1[[#This Row],[ds_checkout]]-טבלה1[[#This Row],[ds_checkin]]</f>
        <v>7</v>
      </c>
      <c r="M712">
        <f>IF(ISBLANK(טבלה1[[#This Row],[ts_reply_at]]), "", (טבלה1[[#This Row],[ts_reply_at]] - טבלה1[[#This Row],[ts_contact_at]]) * 24)</f>
        <v>16.906666666734964</v>
      </c>
      <c r="N712">
        <f>IF(ISBLANK(טבלה1[[#This Row],[ts_reply_at]]), 0, 1)</f>
        <v>1</v>
      </c>
      <c r="O712">
        <f>IF(ISBLANK(טבלה1[[#This Row],[ts_accepted_at]]), 0, 1)</f>
        <v>1</v>
      </c>
      <c r="P712">
        <f>IF(ISBLANK(טבלה1[[#This Row],[ts_booking_at]]), 0, 1)</f>
        <v>1</v>
      </c>
      <c r="Q712">
        <f>IF(ISBLANK(טבלה1[[#This Row],[ds_checkin]]), "", טבלה1[[#This Row],[ds_checkin]] - טבלה1[[#This Row],[ts_contact_at]])</f>
        <v>11.152777777781012</v>
      </c>
      <c r="R712" t="str">
        <f>IF(AND(ISBLANK(טבלה1[[#This Row],[ts_reply_at]]), NOT(ISBLANK(טבלה1[[#This Row],[ts_booking_at]]))), "Error: Booked without Reply", "OK")</f>
        <v>OK</v>
      </c>
      <c r="S712" t="s">
        <v>6047</v>
      </c>
    </row>
    <row r="713" spans="1:19" x14ac:dyDescent="0.25">
      <c r="A713" s="4" t="s">
        <v>1231</v>
      </c>
      <c r="B713" s="4" t="s">
        <v>265</v>
      </c>
      <c r="C713" s="4" t="s">
        <v>424</v>
      </c>
      <c r="D713" s="1">
        <v>41914.418055555558</v>
      </c>
      <c r="E713" s="1">
        <v>41914.500902777778</v>
      </c>
      <c r="F713" s="1">
        <v>41914.500902777778</v>
      </c>
      <c r="G713" s="1">
        <v>41914.500902777778</v>
      </c>
      <c r="H713" s="2">
        <v>41963</v>
      </c>
      <c r="I713" s="2">
        <v>41966</v>
      </c>
      <c r="J713" s="3">
        <v>5</v>
      </c>
      <c r="K713" s="3">
        <v>17</v>
      </c>
      <c r="L713">
        <f>טבלה1[[#This Row],[ds_checkout]]-טבלה1[[#This Row],[ds_checkin]]</f>
        <v>3</v>
      </c>
      <c r="M713">
        <f>IF(ISBLANK(טבלה1[[#This Row],[ts_reply_at]]), "", (טבלה1[[#This Row],[ts_reply_at]] - טבלה1[[#This Row],[ts_contact_at]]) * 24)</f>
        <v>1.9883333332836628</v>
      </c>
      <c r="N713">
        <f>IF(ISBLANK(טבלה1[[#This Row],[ts_reply_at]]), 0, 1)</f>
        <v>1</v>
      </c>
      <c r="O713">
        <f>IF(ISBLANK(טבלה1[[#This Row],[ts_accepted_at]]), 0, 1)</f>
        <v>1</v>
      </c>
      <c r="P713">
        <f>IF(ISBLANK(טבלה1[[#This Row],[ts_booking_at]]), 0, 1)</f>
        <v>1</v>
      </c>
      <c r="Q713">
        <f>IF(ISBLANK(טבלה1[[#This Row],[ds_checkin]]), "", טבלה1[[#This Row],[ds_checkin]] - טבלה1[[#This Row],[ts_contact_at]])</f>
        <v>48.581944444442343</v>
      </c>
      <c r="R713" t="str">
        <f>IF(AND(ISBLANK(טבלה1[[#This Row],[ts_reply_at]]), NOT(ISBLANK(טבלה1[[#This Row],[ts_booking_at]]))), "Error: Booked without Reply", "OK")</f>
        <v>OK</v>
      </c>
      <c r="S713" t="s">
        <v>6020</v>
      </c>
    </row>
    <row r="714" spans="1:19" x14ac:dyDescent="0.25">
      <c r="A714" s="4" t="s">
        <v>1232</v>
      </c>
      <c r="B714" s="4" t="s">
        <v>308</v>
      </c>
      <c r="C714" s="4" t="s">
        <v>309</v>
      </c>
      <c r="D714" s="1">
        <v>41914.802083333336</v>
      </c>
      <c r="E714" s="1">
        <v>41915.416041666664</v>
      </c>
      <c r="F714" s="1">
        <v>41915.416122685187</v>
      </c>
      <c r="G714" s="1">
        <v>41915.416122685187</v>
      </c>
      <c r="H714" s="2">
        <v>41947</v>
      </c>
      <c r="I714" s="2">
        <v>41951</v>
      </c>
      <c r="J714" s="3">
        <v>2</v>
      </c>
      <c r="K714" s="3">
        <v>7</v>
      </c>
      <c r="L714">
        <f>טבלה1[[#This Row],[ds_checkout]]-טבלה1[[#This Row],[ds_checkin]]</f>
        <v>4</v>
      </c>
      <c r="M714">
        <f>IF(ISBLANK(טבלה1[[#This Row],[ts_reply_at]]), "", (טבלה1[[#This Row],[ts_reply_at]] - טבלה1[[#This Row],[ts_contact_at]]) * 24)</f>
        <v>14.734999999869615</v>
      </c>
      <c r="N714">
        <f>IF(ISBLANK(טבלה1[[#This Row],[ts_reply_at]]), 0, 1)</f>
        <v>1</v>
      </c>
      <c r="O714">
        <f>IF(ISBLANK(טבלה1[[#This Row],[ts_accepted_at]]), 0, 1)</f>
        <v>1</v>
      </c>
      <c r="P714">
        <f>IF(ISBLANK(טבלה1[[#This Row],[ts_booking_at]]), 0, 1)</f>
        <v>1</v>
      </c>
      <c r="Q714">
        <f>IF(ISBLANK(טבלה1[[#This Row],[ds_checkin]]), "", טבלה1[[#This Row],[ds_checkin]] - טבלה1[[#This Row],[ts_contact_at]])</f>
        <v>32.197916666664241</v>
      </c>
      <c r="R714" t="str">
        <f>IF(AND(ISBLANK(טבלה1[[#This Row],[ts_reply_at]]), NOT(ISBLANK(טבלה1[[#This Row],[ts_booking_at]]))), "Error: Booked without Reply", "OK")</f>
        <v>OK</v>
      </c>
      <c r="S714" t="s">
        <v>6021</v>
      </c>
    </row>
    <row r="715" spans="1:19" x14ac:dyDescent="0.25">
      <c r="A715" s="4" t="s">
        <v>1233</v>
      </c>
      <c r="B715" s="4" t="s">
        <v>933</v>
      </c>
      <c r="C715" s="4" t="s">
        <v>934</v>
      </c>
      <c r="D715" s="1">
        <v>41947.785416666666</v>
      </c>
      <c r="E715" s="1">
        <v>41947.933437500003</v>
      </c>
      <c r="F715" s="1">
        <v>41947.935960648145</v>
      </c>
      <c r="G715" s="1">
        <v>41947.935960648145</v>
      </c>
      <c r="H715" s="2">
        <v>42034</v>
      </c>
      <c r="I715" s="2">
        <v>42036</v>
      </c>
      <c r="J715" s="3">
        <v>10</v>
      </c>
      <c r="K715" s="3">
        <v>12</v>
      </c>
      <c r="L715">
        <f>טבלה1[[#This Row],[ds_checkout]]-טבלה1[[#This Row],[ds_checkin]]</f>
        <v>2</v>
      </c>
      <c r="M715">
        <f>IF(ISBLANK(טבלה1[[#This Row],[ts_reply_at]]), "", (טבלה1[[#This Row],[ts_reply_at]] - טבלה1[[#This Row],[ts_contact_at]]) * 24)</f>
        <v>3.5525000001071021</v>
      </c>
      <c r="N715">
        <f>IF(ISBLANK(טבלה1[[#This Row],[ts_reply_at]]), 0, 1)</f>
        <v>1</v>
      </c>
      <c r="O715">
        <f>IF(ISBLANK(טבלה1[[#This Row],[ts_accepted_at]]), 0, 1)</f>
        <v>1</v>
      </c>
      <c r="P715">
        <f>IF(ISBLANK(טבלה1[[#This Row],[ts_booking_at]]), 0, 1)</f>
        <v>1</v>
      </c>
      <c r="Q715">
        <f>IF(ISBLANK(טבלה1[[#This Row],[ds_checkin]]), "", טבלה1[[#This Row],[ds_checkin]] - טבלה1[[#This Row],[ts_contact_at]])</f>
        <v>86.214583333334303</v>
      </c>
      <c r="R715" t="str">
        <f>IF(AND(ISBLANK(טבלה1[[#This Row],[ts_reply_at]]), NOT(ISBLANK(טבלה1[[#This Row],[ts_booking_at]]))), "Error: Booked without Reply", "OK")</f>
        <v>OK</v>
      </c>
      <c r="S715" t="s">
        <v>6019</v>
      </c>
    </row>
    <row r="716" spans="1:19" x14ac:dyDescent="0.25">
      <c r="A716" s="4" t="s">
        <v>1234</v>
      </c>
      <c r="B716" s="4" t="s">
        <v>1235</v>
      </c>
      <c r="C716" s="4" t="s">
        <v>1236</v>
      </c>
      <c r="D716" s="1">
        <v>41942.364583333336</v>
      </c>
      <c r="E716" s="1">
        <v>41942.761307870373</v>
      </c>
      <c r="H716" s="2">
        <v>41951</v>
      </c>
      <c r="I716" s="2">
        <v>41953</v>
      </c>
      <c r="J716" s="3">
        <v>2</v>
      </c>
      <c r="K716" s="3">
        <v>2</v>
      </c>
      <c r="L716">
        <f>טבלה1[[#This Row],[ds_checkout]]-טבלה1[[#This Row],[ds_checkin]]</f>
        <v>2</v>
      </c>
      <c r="M716">
        <f>IF(ISBLANK(טבלה1[[#This Row],[ts_reply_at]]), "", (טבלה1[[#This Row],[ts_reply_at]] - טבלה1[[#This Row],[ts_contact_at]]) * 24)</f>
        <v>9.5213888888829388</v>
      </c>
      <c r="N716">
        <f>IF(ISBLANK(טבלה1[[#This Row],[ts_reply_at]]), 0, 1)</f>
        <v>1</v>
      </c>
      <c r="O716">
        <f>IF(ISBLANK(טבלה1[[#This Row],[ts_accepted_at]]), 0, 1)</f>
        <v>0</v>
      </c>
      <c r="P716">
        <f>IF(ISBLANK(טבלה1[[#This Row],[ts_booking_at]]), 0, 1)</f>
        <v>0</v>
      </c>
      <c r="Q716">
        <f>IF(ISBLANK(טבלה1[[#This Row],[ds_checkin]]), "", טבלה1[[#This Row],[ds_checkin]] - טבלה1[[#This Row],[ts_contact_at]])</f>
        <v>8.6354166666642413</v>
      </c>
      <c r="R716" t="str">
        <f>IF(AND(ISBLANK(טבלה1[[#This Row],[ts_reply_at]]), NOT(ISBLANK(טבלה1[[#This Row],[ts_booking_at]]))), "Error: Booked without Reply", "OK")</f>
        <v>OK</v>
      </c>
      <c r="S716" t="s">
        <v>6026</v>
      </c>
    </row>
    <row r="717" spans="1:19" x14ac:dyDescent="0.25">
      <c r="A717" s="4" t="s">
        <v>1234</v>
      </c>
      <c r="B717" s="4" t="s">
        <v>1237</v>
      </c>
      <c r="C717" s="4" t="s">
        <v>1238</v>
      </c>
      <c r="D717" s="1">
        <v>41946.385416666664</v>
      </c>
      <c r="E717" s="1">
        <v>41946.472118055557</v>
      </c>
      <c r="F717" s="1">
        <v>41946.507025462961</v>
      </c>
      <c r="G717" s="1">
        <v>41946.507025462961</v>
      </c>
      <c r="H717" s="2">
        <v>41951</v>
      </c>
      <c r="I717" s="2">
        <v>41953</v>
      </c>
      <c r="J717" s="3">
        <v>2</v>
      </c>
      <c r="K717" s="3">
        <v>17</v>
      </c>
      <c r="L717">
        <f>טבלה1[[#This Row],[ds_checkout]]-טבלה1[[#This Row],[ds_checkin]]</f>
        <v>2</v>
      </c>
      <c r="M717">
        <f>IF(ISBLANK(טבלה1[[#This Row],[ts_reply_at]]), "", (טבלה1[[#This Row],[ts_reply_at]] - טבלה1[[#This Row],[ts_contact_at]]) * 24)</f>
        <v>2.0808333334280178</v>
      </c>
      <c r="N717">
        <f>IF(ISBLANK(טבלה1[[#This Row],[ts_reply_at]]), 0, 1)</f>
        <v>1</v>
      </c>
      <c r="O717">
        <f>IF(ISBLANK(טבלה1[[#This Row],[ts_accepted_at]]), 0, 1)</f>
        <v>1</v>
      </c>
      <c r="P717">
        <f>IF(ISBLANK(טבלה1[[#This Row],[ts_booking_at]]), 0, 1)</f>
        <v>1</v>
      </c>
      <c r="Q717">
        <f>IF(ISBLANK(טבלה1[[#This Row],[ds_checkin]]), "", טבלה1[[#This Row],[ds_checkin]] - טבלה1[[#This Row],[ts_contact_at]])</f>
        <v>4.6145833333357587</v>
      </c>
      <c r="R717" t="str">
        <f>IF(AND(ISBLANK(טבלה1[[#This Row],[ts_reply_at]]), NOT(ISBLANK(טבלה1[[#This Row],[ts_booking_at]]))), "Error: Booked without Reply", "OK")</f>
        <v>OK</v>
      </c>
      <c r="S717" t="s">
        <v>6026</v>
      </c>
    </row>
    <row r="718" spans="1:19" x14ac:dyDescent="0.25">
      <c r="A718" s="4" t="s">
        <v>1234</v>
      </c>
      <c r="B718" s="4" t="s">
        <v>1239</v>
      </c>
      <c r="C718" s="4" t="s">
        <v>1240</v>
      </c>
      <c r="D718" s="1">
        <v>41946.384027777778</v>
      </c>
      <c r="E718" s="1">
        <v>41946.38962962963</v>
      </c>
      <c r="F718" s="1">
        <v>41946.38962962963</v>
      </c>
      <c r="H718" s="2">
        <v>41951</v>
      </c>
      <c r="I718" s="2">
        <v>41953</v>
      </c>
      <c r="J718" s="3">
        <v>2</v>
      </c>
      <c r="K718" s="3">
        <v>2</v>
      </c>
      <c r="L718">
        <f>טבלה1[[#This Row],[ds_checkout]]-טבלה1[[#This Row],[ds_checkin]]</f>
        <v>2</v>
      </c>
      <c r="M718">
        <f>IF(ISBLANK(טבלה1[[#This Row],[ts_reply_at]]), "", (טבלה1[[#This Row],[ts_reply_at]] - טבלה1[[#This Row],[ts_contact_at]]) * 24)</f>
        <v>0.13444444444030523</v>
      </c>
      <c r="N718">
        <f>IF(ISBLANK(טבלה1[[#This Row],[ts_reply_at]]), 0, 1)</f>
        <v>1</v>
      </c>
      <c r="O718">
        <f>IF(ISBLANK(טבלה1[[#This Row],[ts_accepted_at]]), 0, 1)</f>
        <v>1</v>
      </c>
      <c r="P718">
        <f>IF(ISBLANK(טבלה1[[#This Row],[ts_booking_at]]), 0, 1)</f>
        <v>0</v>
      </c>
      <c r="Q718">
        <f>IF(ISBLANK(טבלה1[[#This Row],[ds_checkin]]), "", טבלה1[[#This Row],[ds_checkin]] - טבלה1[[#This Row],[ts_contact_at]])</f>
        <v>4.6159722222218988</v>
      </c>
      <c r="R718" t="str">
        <f>IF(AND(ISBLANK(טבלה1[[#This Row],[ts_reply_at]]), NOT(ISBLANK(טבלה1[[#This Row],[ts_booking_at]]))), "Error: Booked without Reply", "OK")</f>
        <v>OK</v>
      </c>
      <c r="S718" t="s">
        <v>6026</v>
      </c>
    </row>
    <row r="719" spans="1:19" x14ac:dyDescent="0.25">
      <c r="A719" s="4" t="s">
        <v>1234</v>
      </c>
      <c r="B719" s="4" t="s">
        <v>167</v>
      </c>
      <c r="C719" s="4" t="s">
        <v>168</v>
      </c>
      <c r="D719" s="1">
        <v>41946.384722222225</v>
      </c>
      <c r="E719" s="1">
        <v>41946.490497685183</v>
      </c>
      <c r="F719" s="1">
        <v>41946.490497685183</v>
      </c>
      <c r="H719" s="2">
        <v>41951</v>
      </c>
      <c r="I719" s="2">
        <v>41953</v>
      </c>
      <c r="J719" s="3">
        <v>2</v>
      </c>
      <c r="K719" s="3">
        <v>2</v>
      </c>
      <c r="L719">
        <f>טבלה1[[#This Row],[ds_checkout]]-טבלה1[[#This Row],[ds_checkin]]</f>
        <v>2</v>
      </c>
      <c r="M719">
        <f>IF(ISBLANK(טבלה1[[#This Row],[ts_reply_at]]), "", (טבלה1[[#This Row],[ts_reply_at]] - טבלה1[[#This Row],[ts_contact_at]]) * 24)</f>
        <v>2.5386111109983176</v>
      </c>
      <c r="N719">
        <f>IF(ISBLANK(טבלה1[[#This Row],[ts_reply_at]]), 0, 1)</f>
        <v>1</v>
      </c>
      <c r="O719">
        <f>IF(ISBLANK(טבלה1[[#This Row],[ts_accepted_at]]), 0, 1)</f>
        <v>1</v>
      </c>
      <c r="P719">
        <f>IF(ISBLANK(טבלה1[[#This Row],[ts_booking_at]]), 0, 1)</f>
        <v>0</v>
      </c>
      <c r="Q719">
        <f>IF(ISBLANK(טבלה1[[#This Row],[ds_checkin]]), "", טבלה1[[#This Row],[ds_checkin]] - טבלה1[[#This Row],[ts_contact_at]])</f>
        <v>4.6152777777751908</v>
      </c>
      <c r="R719" t="str">
        <f>IF(AND(ISBLANK(טבלה1[[#This Row],[ts_reply_at]]), NOT(ISBLANK(טבלה1[[#This Row],[ts_booking_at]]))), "Error: Booked without Reply", "OK")</f>
        <v>OK</v>
      </c>
      <c r="S719" t="s">
        <v>6026</v>
      </c>
    </row>
    <row r="720" spans="1:19" x14ac:dyDescent="0.25">
      <c r="A720" s="4" t="s">
        <v>1234</v>
      </c>
      <c r="B720" s="4" t="s">
        <v>1241</v>
      </c>
      <c r="C720" s="4" t="s">
        <v>1242</v>
      </c>
      <c r="D720" s="1">
        <v>41943.786111111112</v>
      </c>
      <c r="H720" s="2">
        <v>41951</v>
      </c>
      <c r="I720" s="2">
        <v>41953</v>
      </c>
      <c r="J720" s="3">
        <v>2</v>
      </c>
      <c r="K720" s="3">
        <v>1</v>
      </c>
      <c r="L720">
        <f>טבלה1[[#This Row],[ds_checkout]]-טבלה1[[#This Row],[ds_checkin]]</f>
        <v>2</v>
      </c>
      <c r="M720" t="str">
        <f>IF(ISBLANK(טבלה1[[#This Row],[ts_reply_at]]), "", (טבלה1[[#This Row],[ts_reply_at]] - טבלה1[[#This Row],[ts_contact_at]]) * 24)</f>
        <v/>
      </c>
      <c r="N720">
        <f>IF(ISBLANK(טבלה1[[#This Row],[ts_reply_at]]), 0, 1)</f>
        <v>0</v>
      </c>
      <c r="O720">
        <f>IF(ISBLANK(טבלה1[[#This Row],[ts_accepted_at]]), 0, 1)</f>
        <v>0</v>
      </c>
      <c r="P720">
        <f>IF(ISBLANK(טבלה1[[#This Row],[ts_booking_at]]), 0, 1)</f>
        <v>0</v>
      </c>
      <c r="Q720">
        <f>IF(ISBLANK(טבלה1[[#This Row],[ds_checkin]]), "", טבלה1[[#This Row],[ds_checkin]] - טבלה1[[#This Row],[ts_contact_at]])</f>
        <v>7.2138888888875954</v>
      </c>
      <c r="R720" t="str">
        <f>IF(AND(ISBLANK(טבלה1[[#This Row],[ts_reply_at]]), NOT(ISBLANK(טבלה1[[#This Row],[ts_booking_at]]))), "Error: Booked without Reply", "OK")</f>
        <v>OK</v>
      </c>
      <c r="S720" t="s">
        <v>6026</v>
      </c>
    </row>
    <row r="721" spans="1:19" x14ac:dyDescent="0.25">
      <c r="A721" s="4" t="s">
        <v>1243</v>
      </c>
      <c r="B721" s="4" t="s">
        <v>338</v>
      </c>
      <c r="C721" s="4" t="s">
        <v>339</v>
      </c>
      <c r="D721" s="1">
        <v>41960.549305555556</v>
      </c>
      <c r="E721" s="1">
        <v>41960.549537037034</v>
      </c>
      <c r="F721" s="1">
        <v>41960.549537037034</v>
      </c>
      <c r="G721" s="1">
        <v>41960.549537037034</v>
      </c>
      <c r="H721" s="2">
        <v>41964</v>
      </c>
      <c r="I721" s="2">
        <v>41966</v>
      </c>
      <c r="J721" s="3">
        <v>3</v>
      </c>
      <c r="K721" s="3">
        <v>6</v>
      </c>
      <c r="L721">
        <f>טבלה1[[#This Row],[ds_checkout]]-טבלה1[[#This Row],[ds_checkin]]</f>
        <v>2</v>
      </c>
      <c r="M721">
        <f>IF(ISBLANK(טבלה1[[#This Row],[ts_reply_at]]), "", (טבלה1[[#This Row],[ts_reply_at]] - טבלה1[[#This Row],[ts_contact_at]]) * 24)</f>
        <v>5.5555554572492838E-3</v>
      </c>
      <c r="N721">
        <f>IF(ISBLANK(טבלה1[[#This Row],[ts_reply_at]]), 0, 1)</f>
        <v>1</v>
      </c>
      <c r="O721">
        <f>IF(ISBLANK(טבלה1[[#This Row],[ts_accepted_at]]), 0, 1)</f>
        <v>1</v>
      </c>
      <c r="P721">
        <f>IF(ISBLANK(טבלה1[[#This Row],[ts_booking_at]]), 0, 1)</f>
        <v>1</v>
      </c>
      <c r="Q721">
        <f>IF(ISBLANK(טבלה1[[#This Row],[ds_checkin]]), "", טבלה1[[#This Row],[ds_checkin]] - טבלה1[[#This Row],[ts_contact_at]])</f>
        <v>3.4506944444437977</v>
      </c>
      <c r="R721" t="str">
        <f>IF(AND(ISBLANK(טבלה1[[#This Row],[ts_reply_at]]), NOT(ISBLANK(טבלה1[[#This Row],[ts_booking_at]]))), "Error: Booked without Reply", "OK")</f>
        <v>OK</v>
      </c>
      <c r="S721" t="s">
        <v>6019</v>
      </c>
    </row>
    <row r="722" spans="1:19" x14ac:dyDescent="0.25">
      <c r="A722" s="4" t="s">
        <v>1244</v>
      </c>
      <c r="B722" s="4" t="s">
        <v>1245</v>
      </c>
      <c r="C722" s="4" t="s">
        <v>1246</v>
      </c>
      <c r="D722" s="1">
        <v>41925.309027777781</v>
      </c>
      <c r="E722" s="1">
        <v>41925.526539351849</v>
      </c>
      <c r="F722" s="1">
        <v>41925.526539351849</v>
      </c>
      <c r="G722" s="1">
        <v>41925.526539351849</v>
      </c>
      <c r="H722" s="2">
        <v>41929</v>
      </c>
      <c r="I722" s="2">
        <v>41931</v>
      </c>
      <c r="J722" s="3">
        <v>2</v>
      </c>
      <c r="K722" s="3">
        <v>13</v>
      </c>
      <c r="L722">
        <f>טבלה1[[#This Row],[ds_checkout]]-טבלה1[[#This Row],[ds_checkin]]</f>
        <v>2</v>
      </c>
      <c r="M722">
        <f>IF(ISBLANK(טבלה1[[#This Row],[ts_reply_at]]), "", (טבלה1[[#This Row],[ts_reply_at]] - טבלה1[[#This Row],[ts_contact_at]]) * 24)</f>
        <v>5.220277777640149</v>
      </c>
      <c r="N722">
        <f>IF(ISBLANK(טבלה1[[#This Row],[ts_reply_at]]), 0, 1)</f>
        <v>1</v>
      </c>
      <c r="O722">
        <f>IF(ISBLANK(טבלה1[[#This Row],[ts_accepted_at]]), 0, 1)</f>
        <v>1</v>
      </c>
      <c r="P722">
        <f>IF(ISBLANK(טבלה1[[#This Row],[ts_booking_at]]), 0, 1)</f>
        <v>1</v>
      </c>
      <c r="Q722">
        <f>IF(ISBLANK(טבלה1[[#This Row],[ds_checkin]]), "", טבלה1[[#This Row],[ds_checkin]] - טבלה1[[#This Row],[ts_contact_at]])</f>
        <v>3.6909722222189885</v>
      </c>
      <c r="R722" t="str">
        <f>IF(AND(ISBLANK(טבלה1[[#This Row],[ts_reply_at]]), NOT(ISBLANK(טבלה1[[#This Row],[ts_booking_at]]))), "Error: Booked without Reply", "OK")</f>
        <v>OK</v>
      </c>
      <c r="S722" t="s">
        <v>6026</v>
      </c>
    </row>
    <row r="723" spans="1:19" x14ac:dyDescent="0.25">
      <c r="A723" s="4" t="s">
        <v>1247</v>
      </c>
      <c r="B723" s="4" t="s">
        <v>287</v>
      </c>
      <c r="C723" s="4" t="s">
        <v>288</v>
      </c>
      <c r="D723" s="1">
        <v>41926.970138888886</v>
      </c>
      <c r="E723" s="1">
        <v>41927.354027777779</v>
      </c>
      <c r="F723" s="1">
        <v>41927.485231481478</v>
      </c>
      <c r="G723" s="1">
        <v>41927.485231481478</v>
      </c>
      <c r="H723" s="2">
        <v>41943</v>
      </c>
      <c r="I723" s="2">
        <v>41944</v>
      </c>
      <c r="J723" s="3">
        <v>2</v>
      </c>
      <c r="K723" s="3">
        <v>11</v>
      </c>
      <c r="L723">
        <f>טבלה1[[#This Row],[ds_checkout]]-טבלה1[[#This Row],[ds_checkin]]</f>
        <v>1</v>
      </c>
      <c r="M723">
        <f>IF(ISBLANK(טבלה1[[#This Row],[ts_reply_at]]), "", (טבלה1[[#This Row],[ts_reply_at]] - טבלה1[[#This Row],[ts_contact_at]]) * 24)</f>
        <v>9.2133333334350027</v>
      </c>
      <c r="N723">
        <f>IF(ISBLANK(טבלה1[[#This Row],[ts_reply_at]]), 0, 1)</f>
        <v>1</v>
      </c>
      <c r="O723">
        <f>IF(ISBLANK(טבלה1[[#This Row],[ts_accepted_at]]), 0, 1)</f>
        <v>1</v>
      </c>
      <c r="P723">
        <f>IF(ISBLANK(טבלה1[[#This Row],[ts_booking_at]]), 0, 1)</f>
        <v>1</v>
      </c>
      <c r="Q723">
        <f>IF(ISBLANK(טבלה1[[#This Row],[ds_checkin]]), "", טבלה1[[#This Row],[ds_checkin]] - טבלה1[[#This Row],[ts_contact_at]])</f>
        <v>16.02986111111386</v>
      </c>
      <c r="R723" t="str">
        <f>IF(AND(ISBLANK(טבלה1[[#This Row],[ts_reply_at]]), NOT(ISBLANK(טבלה1[[#This Row],[ts_booking_at]]))), "Error: Booked without Reply", "OK")</f>
        <v>OK</v>
      </c>
      <c r="S723" t="s">
        <v>6022</v>
      </c>
    </row>
    <row r="724" spans="1:19" x14ac:dyDescent="0.25">
      <c r="A724" s="4" t="s">
        <v>1248</v>
      </c>
      <c r="B724" s="4" t="s">
        <v>892</v>
      </c>
      <c r="C724" s="4" t="s">
        <v>893</v>
      </c>
      <c r="D724" s="1">
        <v>41939.802083333336</v>
      </c>
      <c r="E724" s="1">
        <v>41939.804178240738</v>
      </c>
      <c r="F724" s="1">
        <v>41939.804178240738</v>
      </c>
      <c r="G724" s="1">
        <v>41939.809837962966</v>
      </c>
      <c r="H724" s="2">
        <v>42078</v>
      </c>
      <c r="I724" s="2">
        <v>42081</v>
      </c>
      <c r="J724" s="3">
        <v>2</v>
      </c>
      <c r="K724" s="3">
        <v>5</v>
      </c>
      <c r="L724">
        <f>טבלה1[[#This Row],[ds_checkout]]-טבלה1[[#This Row],[ds_checkin]]</f>
        <v>3</v>
      </c>
      <c r="M724">
        <f>IF(ISBLANK(טבלה1[[#This Row],[ts_reply_at]]), "", (טבלה1[[#This Row],[ts_reply_at]] - טבלה1[[#This Row],[ts_contact_at]]) * 24)</f>
        <v>5.0277777656447142E-2</v>
      </c>
      <c r="N724">
        <f>IF(ISBLANK(טבלה1[[#This Row],[ts_reply_at]]), 0, 1)</f>
        <v>1</v>
      </c>
      <c r="O724">
        <f>IF(ISBLANK(טבלה1[[#This Row],[ts_accepted_at]]), 0, 1)</f>
        <v>1</v>
      </c>
      <c r="P724">
        <f>IF(ISBLANK(טבלה1[[#This Row],[ts_booking_at]]), 0, 1)</f>
        <v>1</v>
      </c>
      <c r="Q724">
        <f>IF(ISBLANK(טבלה1[[#This Row],[ds_checkin]]), "", טבלה1[[#This Row],[ds_checkin]] - טבלה1[[#This Row],[ts_contact_at]])</f>
        <v>138.19791666666424</v>
      </c>
      <c r="R724" t="str">
        <f>IF(AND(ISBLANK(טבלה1[[#This Row],[ts_reply_at]]), NOT(ISBLANK(טבלה1[[#This Row],[ts_booking_at]]))), "Error: Booked without Reply", "OK")</f>
        <v>OK</v>
      </c>
      <c r="S724" t="s">
        <v>6048</v>
      </c>
    </row>
    <row r="725" spans="1:19" x14ac:dyDescent="0.25">
      <c r="A725" s="4" t="s">
        <v>1249</v>
      </c>
      <c r="B725" s="4" t="s">
        <v>1250</v>
      </c>
      <c r="C725" s="4" t="s">
        <v>1251</v>
      </c>
      <c r="D725" s="1">
        <v>41914.927777777775</v>
      </c>
      <c r="E725" s="1">
        <v>41921.313923611109</v>
      </c>
      <c r="F725" s="1">
        <v>41921.313923611109</v>
      </c>
      <c r="H725" s="2">
        <v>41950</v>
      </c>
      <c r="I725" s="2">
        <v>41954</v>
      </c>
      <c r="J725" s="3">
        <v>2</v>
      </c>
      <c r="K725" s="3">
        <v>5</v>
      </c>
      <c r="L725">
        <f>טבלה1[[#This Row],[ds_checkout]]-טבלה1[[#This Row],[ds_checkin]]</f>
        <v>4</v>
      </c>
      <c r="M725">
        <f>IF(ISBLANK(טבלה1[[#This Row],[ts_reply_at]]), "", (טבלה1[[#This Row],[ts_reply_at]] - טבלה1[[#This Row],[ts_contact_at]]) * 24)</f>
        <v>153.2675000000163</v>
      </c>
      <c r="N725">
        <f>IF(ISBLANK(טבלה1[[#This Row],[ts_reply_at]]), 0, 1)</f>
        <v>1</v>
      </c>
      <c r="O725">
        <f>IF(ISBLANK(טבלה1[[#This Row],[ts_accepted_at]]), 0, 1)</f>
        <v>1</v>
      </c>
      <c r="P725">
        <f>IF(ISBLANK(טבלה1[[#This Row],[ts_booking_at]]), 0, 1)</f>
        <v>0</v>
      </c>
      <c r="Q725">
        <f>IF(ISBLANK(טבלה1[[#This Row],[ds_checkin]]), "", טבלה1[[#This Row],[ds_checkin]] - טבלה1[[#This Row],[ts_contact_at]])</f>
        <v>35.072222222224809</v>
      </c>
      <c r="R725" t="str">
        <f>IF(AND(ISBLANK(טבלה1[[#This Row],[ts_reply_at]]), NOT(ISBLANK(טבלה1[[#This Row],[ts_booking_at]]))), "Error: Booked without Reply", "OK")</f>
        <v>OK</v>
      </c>
      <c r="S725" t="s">
        <v>6026</v>
      </c>
    </row>
    <row r="726" spans="1:19" x14ac:dyDescent="0.25">
      <c r="A726" s="4" t="s">
        <v>1249</v>
      </c>
      <c r="B726" s="4" t="s">
        <v>1252</v>
      </c>
      <c r="C726" s="4" t="s">
        <v>1253</v>
      </c>
      <c r="D726" s="1">
        <v>41914.924305555556</v>
      </c>
      <c r="E726" s="1">
        <v>41914.985821759263</v>
      </c>
      <c r="F726" s="1">
        <v>41915.577662037038</v>
      </c>
      <c r="G726" s="1">
        <v>41918.527812499997</v>
      </c>
      <c r="H726" s="2">
        <v>41950</v>
      </c>
      <c r="I726" s="2">
        <v>41954</v>
      </c>
      <c r="J726" s="3">
        <v>2</v>
      </c>
      <c r="K726" s="3">
        <v>7</v>
      </c>
      <c r="L726">
        <f>טבלה1[[#This Row],[ds_checkout]]-טבלה1[[#This Row],[ds_checkin]]</f>
        <v>4</v>
      </c>
      <c r="M726">
        <f>IF(ISBLANK(טבלה1[[#This Row],[ts_reply_at]]), "", (טבלה1[[#This Row],[ts_reply_at]] - טבלה1[[#This Row],[ts_contact_at]]) * 24)</f>
        <v>1.4763888889574446</v>
      </c>
      <c r="N726">
        <f>IF(ISBLANK(טבלה1[[#This Row],[ts_reply_at]]), 0, 1)</f>
        <v>1</v>
      </c>
      <c r="O726">
        <f>IF(ISBLANK(טבלה1[[#This Row],[ts_accepted_at]]), 0, 1)</f>
        <v>1</v>
      </c>
      <c r="P726">
        <f>IF(ISBLANK(טבלה1[[#This Row],[ts_booking_at]]), 0, 1)</f>
        <v>1</v>
      </c>
      <c r="Q726">
        <f>IF(ISBLANK(טבלה1[[#This Row],[ds_checkin]]), "", טבלה1[[#This Row],[ds_checkin]] - טבלה1[[#This Row],[ts_contact_at]])</f>
        <v>35.075694444443798</v>
      </c>
      <c r="R726" t="str">
        <f>IF(AND(ISBLANK(טבלה1[[#This Row],[ts_reply_at]]), NOT(ISBLANK(טבלה1[[#This Row],[ts_booking_at]]))), "Error: Booked without Reply", "OK")</f>
        <v>OK</v>
      </c>
      <c r="S726" t="s">
        <v>6026</v>
      </c>
    </row>
    <row r="727" spans="1:19" x14ac:dyDescent="0.25">
      <c r="A727" s="4" t="s">
        <v>1254</v>
      </c>
      <c r="B727" s="4" t="s">
        <v>527</v>
      </c>
      <c r="C727" s="4" t="s">
        <v>528</v>
      </c>
      <c r="D727" s="1">
        <v>41917.887499999997</v>
      </c>
      <c r="E727" s="1">
        <v>41917.889976851853</v>
      </c>
      <c r="F727" s="1">
        <v>41917.890023148146</v>
      </c>
      <c r="H727" s="2">
        <v>42012</v>
      </c>
      <c r="I727" s="2">
        <v>42018</v>
      </c>
      <c r="J727" s="3">
        <v>3</v>
      </c>
      <c r="K727" s="3">
        <v>9</v>
      </c>
      <c r="L727">
        <f>טבלה1[[#This Row],[ds_checkout]]-טבלה1[[#This Row],[ds_checkin]]</f>
        <v>6</v>
      </c>
      <c r="M727">
        <f>IF(ISBLANK(טבלה1[[#This Row],[ts_reply_at]]), "", (טבלה1[[#This Row],[ts_reply_at]] - טבלה1[[#This Row],[ts_contact_at]]) * 24)</f>
        <v>5.9444444545079023E-2</v>
      </c>
      <c r="N727">
        <f>IF(ISBLANK(טבלה1[[#This Row],[ts_reply_at]]), 0, 1)</f>
        <v>1</v>
      </c>
      <c r="O727">
        <f>IF(ISBLANK(טבלה1[[#This Row],[ts_accepted_at]]), 0, 1)</f>
        <v>1</v>
      </c>
      <c r="P727">
        <f>IF(ISBLANK(טבלה1[[#This Row],[ts_booking_at]]), 0, 1)</f>
        <v>0</v>
      </c>
      <c r="Q727">
        <f>IF(ISBLANK(טבלה1[[#This Row],[ds_checkin]]), "", טבלה1[[#This Row],[ds_checkin]] - טבלה1[[#This Row],[ts_contact_at]])</f>
        <v>94.11250000000291</v>
      </c>
      <c r="R727" t="str">
        <f>IF(AND(ISBLANK(טבלה1[[#This Row],[ts_reply_at]]), NOT(ISBLANK(טבלה1[[#This Row],[ts_booking_at]]))), "Error: Booked without Reply", "OK")</f>
        <v>OK</v>
      </c>
      <c r="S727" t="s">
        <v>6020</v>
      </c>
    </row>
    <row r="728" spans="1:19" x14ac:dyDescent="0.25">
      <c r="A728" s="4" t="s">
        <v>1255</v>
      </c>
      <c r="B728" s="4" t="s">
        <v>782</v>
      </c>
      <c r="C728" s="4" t="s">
        <v>783</v>
      </c>
      <c r="D728" s="1">
        <v>41923.469444444447</v>
      </c>
      <c r="E728" s="1">
        <v>41923.479907407411</v>
      </c>
      <c r="F728" s="1">
        <v>42038.594930555555</v>
      </c>
      <c r="H728" s="2">
        <v>42204</v>
      </c>
      <c r="I728" s="2">
        <v>42217</v>
      </c>
      <c r="J728" s="3">
        <v>12</v>
      </c>
      <c r="K728" s="3">
        <v>7</v>
      </c>
      <c r="L728">
        <f>טבלה1[[#This Row],[ds_checkout]]-טבלה1[[#This Row],[ds_checkin]]</f>
        <v>13</v>
      </c>
      <c r="M728">
        <f>IF(ISBLANK(טבלה1[[#This Row],[ts_reply_at]]), "", (טבלה1[[#This Row],[ts_reply_at]] - טבלה1[[#This Row],[ts_contact_at]]) * 24)</f>
        <v>0.25111111113801599</v>
      </c>
      <c r="N728">
        <f>IF(ISBLANK(טבלה1[[#This Row],[ts_reply_at]]), 0, 1)</f>
        <v>1</v>
      </c>
      <c r="O728">
        <f>IF(ISBLANK(טבלה1[[#This Row],[ts_accepted_at]]), 0, 1)</f>
        <v>1</v>
      </c>
      <c r="P728">
        <f>IF(ISBLANK(טבלה1[[#This Row],[ts_booking_at]]), 0, 1)</f>
        <v>0</v>
      </c>
      <c r="Q728">
        <f>IF(ISBLANK(טבלה1[[#This Row],[ds_checkin]]), "", טבלה1[[#This Row],[ds_checkin]] - טבלה1[[#This Row],[ts_contact_at]])</f>
        <v>280.53055555555329</v>
      </c>
      <c r="R728" t="str">
        <f>IF(AND(ISBLANK(טבלה1[[#This Row],[ts_reply_at]]), NOT(ISBLANK(טבלה1[[#This Row],[ts_booking_at]]))), "Error: Booked without Reply", "OK")</f>
        <v>OK</v>
      </c>
      <c r="S728" t="s">
        <v>6023</v>
      </c>
    </row>
    <row r="729" spans="1:19" x14ac:dyDescent="0.25">
      <c r="A729" s="4" t="s">
        <v>1255</v>
      </c>
      <c r="B729" s="4" t="s">
        <v>1256</v>
      </c>
      <c r="C729" s="4" t="s">
        <v>1257</v>
      </c>
      <c r="D729" s="1">
        <v>41923.468055555553</v>
      </c>
      <c r="E729" s="1">
        <v>41923.636250000003</v>
      </c>
      <c r="F729" s="1">
        <v>41923.906655092593</v>
      </c>
      <c r="H729" s="2">
        <v>42204</v>
      </c>
      <c r="I729" s="2">
        <v>42217</v>
      </c>
      <c r="J729" s="3">
        <v>12</v>
      </c>
      <c r="K729" s="3">
        <v>5</v>
      </c>
      <c r="L729">
        <f>טבלה1[[#This Row],[ds_checkout]]-טבלה1[[#This Row],[ds_checkin]]</f>
        <v>13</v>
      </c>
      <c r="M729">
        <f>IF(ISBLANK(טבלה1[[#This Row],[ts_reply_at]]), "", (טבלה1[[#This Row],[ts_reply_at]] - טבלה1[[#This Row],[ts_contact_at]]) * 24)</f>
        <v>4.0366666667978279</v>
      </c>
      <c r="N729">
        <f>IF(ISBLANK(טבלה1[[#This Row],[ts_reply_at]]), 0, 1)</f>
        <v>1</v>
      </c>
      <c r="O729">
        <f>IF(ISBLANK(טבלה1[[#This Row],[ts_accepted_at]]), 0, 1)</f>
        <v>1</v>
      </c>
      <c r="P729">
        <f>IF(ISBLANK(טבלה1[[#This Row],[ts_booking_at]]), 0, 1)</f>
        <v>0</v>
      </c>
      <c r="Q729">
        <f>IF(ISBLANK(טבלה1[[#This Row],[ds_checkin]]), "", טבלה1[[#This Row],[ds_checkin]] - טבלה1[[#This Row],[ts_contact_at]])</f>
        <v>280.53194444444671</v>
      </c>
      <c r="R729" t="str">
        <f>IF(AND(ISBLANK(טבלה1[[#This Row],[ts_reply_at]]), NOT(ISBLANK(טבלה1[[#This Row],[ts_booking_at]]))), "Error: Booked without Reply", "OK")</f>
        <v>OK</v>
      </c>
      <c r="S729" t="s">
        <v>6023</v>
      </c>
    </row>
    <row r="730" spans="1:19" x14ac:dyDescent="0.25">
      <c r="A730" s="4" t="s">
        <v>1258</v>
      </c>
      <c r="B730" s="4" t="s">
        <v>1259</v>
      </c>
      <c r="C730" s="4" t="s">
        <v>1260</v>
      </c>
      <c r="D730" s="1">
        <v>41942.611805555556</v>
      </c>
      <c r="E730" s="1">
        <v>41942.61482638889</v>
      </c>
      <c r="F730" s="1">
        <v>41942.621539351851</v>
      </c>
      <c r="G730" s="1">
        <v>41942.621539351851</v>
      </c>
      <c r="H730" s="2">
        <v>41942</v>
      </c>
      <c r="I730" s="2">
        <v>41945</v>
      </c>
      <c r="J730" s="3">
        <v>2</v>
      </c>
      <c r="K730" s="3">
        <v>13</v>
      </c>
      <c r="L730">
        <f>טבלה1[[#This Row],[ds_checkout]]-טבלה1[[#This Row],[ds_checkin]]</f>
        <v>3</v>
      </c>
      <c r="M730">
        <f>IF(ISBLANK(טבלה1[[#This Row],[ts_reply_at]]), "", (טבלה1[[#This Row],[ts_reply_at]] - טבלה1[[#This Row],[ts_contact_at]]) * 24)</f>
        <v>7.2500000009313226E-2</v>
      </c>
      <c r="N730">
        <f>IF(ISBLANK(טבלה1[[#This Row],[ts_reply_at]]), 0, 1)</f>
        <v>1</v>
      </c>
      <c r="O730">
        <f>IF(ISBLANK(טבלה1[[#This Row],[ts_accepted_at]]), 0, 1)</f>
        <v>1</v>
      </c>
      <c r="P730">
        <f>IF(ISBLANK(טבלה1[[#This Row],[ts_booking_at]]), 0, 1)</f>
        <v>1</v>
      </c>
      <c r="Q730">
        <f>IF(ISBLANK(טבלה1[[#This Row],[ds_checkin]]), "", טבלה1[[#This Row],[ds_checkin]] - טבלה1[[#This Row],[ts_contact_at]])</f>
        <v>-0.61180555555620231</v>
      </c>
      <c r="R730" t="str">
        <f>IF(AND(ISBLANK(טבלה1[[#This Row],[ts_reply_at]]), NOT(ISBLANK(טבלה1[[#This Row],[ts_booking_at]]))), "Error: Booked without Reply", "OK")</f>
        <v>OK</v>
      </c>
      <c r="S730" t="s">
        <v>6020</v>
      </c>
    </row>
    <row r="731" spans="1:19" x14ac:dyDescent="0.25">
      <c r="A731" s="4" t="s">
        <v>1258</v>
      </c>
      <c r="B731" s="4" t="s">
        <v>38</v>
      </c>
      <c r="C731" s="4" t="s">
        <v>39</v>
      </c>
      <c r="D731" s="1">
        <v>41925.803472222222</v>
      </c>
      <c r="E731" s="1">
        <v>41925.838842592595</v>
      </c>
      <c r="H731" s="2">
        <v>41942</v>
      </c>
      <c r="I731" s="2">
        <v>41945</v>
      </c>
      <c r="J731" s="3">
        <v>1</v>
      </c>
      <c r="K731" s="3">
        <v>5</v>
      </c>
      <c r="L731">
        <f>טבלה1[[#This Row],[ds_checkout]]-טבלה1[[#This Row],[ds_checkin]]</f>
        <v>3</v>
      </c>
      <c r="M731">
        <f>IF(ISBLANK(טבלה1[[#This Row],[ts_reply_at]]), "", (טבלה1[[#This Row],[ts_reply_at]] - טבלה1[[#This Row],[ts_contact_at]]) * 24)</f>
        <v>0.84888888895511627</v>
      </c>
      <c r="N731">
        <f>IF(ISBLANK(טבלה1[[#This Row],[ts_reply_at]]), 0, 1)</f>
        <v>1</v>
      </c>
      <c r="O731">
        <f>IF(ISBLANK(טבלה1[[#This Row],[ts_accepted_at]]), 0, 1)</f>
        <v>0</v>
      </c>
      <c r="P731">
        <f>IF(ISBLANK(טבלה1[[#This Row],[ts_booking_at]]), 0, 1)</f>
        <v>0</v>
      </c>
      <c r="Q731">
        <f>IF(ISBLANK(טבלה1[[#This Row],[ds_checkin]]), "", טבלה1[[#This Row],[ds_checkin]] - טבלה1[[#This Row],[ts_contact_at]])</f>
        <v>16.196527777778101</v>
      </c>
      <c r="R731" t="str">
        <f>IF(AND(ISBLANK(טבלה1[[#This Row],[ts_reply_at]]), NOT(ISBLANK(טבלה1[[#This Row],[ts_booking_at]]))), "Error: Booked without Reply", "OK")</f>
        <v>OK</v>
      </c>
      <c r="S731" t="s">
        <v>6020</v>
      </c>
    </row>
    <row r="732" spans="1:19" x14ac:dyDescent="0.25">
      <c r="A732" s="4" t="s">
        <v>1258</v>
      </c>
      <c r="B732" s="4" t="s">
        <v>1261</v>
      </c>
      <c r="C732" s="4" t="s">
        <v>1262</v>
      </c>
      <c r="D732" s="1">
        <v>41925.84652777778</v>
      </c>
      <c r="E732" s="1">
        <v>41925.851550925923</v>
      </c>
      <c r="F732" s="1">
        <v>41925.851585648146</v>
      </c>
      <c r="H732" s="2">
        <v>41942</v>
      </c>
      <c r="I732" s="2">
        <v>41945</v>
      </c>
      <c r="J732" s="3">
        <v>4</v>
      </c>
      <c r="K732" s="3">
        <v>5</v>
      </c>
      <c r="L732">
        <f>טבלה1[[#This Row],[ds_checkout]]-טבלה1[[#This Row],[ds_checkin]]</f>
        <v>3</v>
      </c>
      <c r="M732">
        <f>IF(ISBLANK(טבלה1[[#This Row],[ts_reply_at]]), "", (טבלה1[[#This Row],[ts_reply_at]] - טבלה1[[#This Row],[ts_contact_at]]) * 24)</f>
        <v>0.12055555544793606</v>
      </c>
      <c r="N732">
        <f>IF(ISBLANK(טבלה1[[#This Row],[ts_reply_at]]), 0, 1)</f>
        <v>1</v>
      </c>
      <c r="O732">
        <f>IF(ISBLANK(טבלה1[[#This Row],[ts_accepted_at]]), 0, 1)</f>
        <v>1</v>
      </c>
      <c r="P732">
        <f>IF(ISBLANK(טבלה1[[#This Row],[ts_booking_at]]), 0, 1)</f>
        <v>0</v>
      </c>
      <c r="Q732">
        <f>IF(ISBLANK(טבלה1[[#This Row],[ds_checkin]]), "", טבלה1[[#This Row],[ds_checkin]] - טבלה1[[#This Row],[ts_contact_at]])</f>
        <v>16.153472222220444</v>
      </c>
      <c r="R732" t="str">
        <f>IF(AND(ISBLANK(טבלה1[[#This Row],[ts_reply_at]]), NOT(ISBLANK(טבלה1[[#This Row],[ts_booking_at]]))), "Error: Booked without Reply", "OK")</f>
        <v>OK</v>
      </c>
      <c r="S732" t="s">
        <v>6020</v>
      </c>
    </row>
    <row r="733" spans="1:19" x14ac:dyDescent="0.25">
      <c r="A733" s="4" t="s">
        <v>1263</v>
      </c>
      <c r="B733" s="4" t="s">
        <v>1264</v>
      </c>
      <c r="C733" s="4" t="s">
        <v>1265</v>
      </c>
      <c r="D733" s="1">
        <v>41929.461805555555</v>
      </c>
      <c r="E733" s="1">
        <v>41929.878032407411</v>
      </c>
      <c r="H733" s="2">
        <v>42001</v>
      </c>
      <c r="I733" s="2">
        <v>42003</v>
      </c>
      <c r="J733" s="3">
        <v>2</v>
      </c>
      <c r="K733" s="3">
        <v>5</v>
      </c>
      <c r="L733">
        <f>טבלה1[[#This Row],[ds_checkout]]-טבלה1[[#This Row],[ds_checkin]]</f>
        <v>2</v>
      </c>
      <c r="M733">
        <f>IF(ISBLANK(טבלה1[[#This Row],[ts_reply_at]]), "", (טבלה1[[#This Row],[ts_reply_at]] - טבלה1[[#This Row],[ts_contact_at]]) * 24)</f>
        <v>9.9894444445380941</v>
      </c>
      <c r="N733">
        <f>IF(ISBLANK(טבלה1[[#This Row],[ts_reply_at]]), 0, 1)</f>
        <v>1</v>
      </c>
      <c r="O733">
        <f>IF(ISBLANK(טבלה1[[#This Row],[ts_accepted_at]]), 0, 1)</f>
        <v>0</v>
      </c>
      <c r="P733">
        <f>IF(ISBLANK(טבלה1[[#This Row],[ts_booking_at]]), 0, 1)</f>
        <v>0</v>
      </c>
      <c r="Q733">
        <f>IF(ISBLANK(טבלה1[[#This Row],[ds_checkin]]), "", טבלה1[[#This Row],[ds_checkin]] - טבלה1[[#This Row],[ts_contact_at]])</f>
        <v>71.538194444445253</v>
      </c>
      <c r="R733" t="str">
        <f>IF(AND(ISBLANK(טבלה1[[#This Row],[ts_reply_at]]), NOT(ISBLANK(טבלה1[[#This Row],[ts_booking_at]]))), "Error: Booked without Reply", "OK")</f>
        <v>OK</v>
      </c>
      <c r="S733" t="s">
        <v>6020</v>
      </c>
    </row>
    <row r="734" spans="1:19" x14ac:dyDescent="0.25">
      <c r="A734" s="4" t="s">
        <v>1263</v>
      </c>
      <c r="B734" s="4" t="s">
        <v>1021</v>
      </c>
      <c r="C734" s="4" t="s">
        <v>1022</v>
      </c>
      <c r="D734" s="1">
        <v>41929.890972222223</v>
      </c>
      <c r="E734" s="1">
        <v>41929.899398148147</v>
      </c>
      <c r="F734" s="1">
        <v>41929.89980324074</v>
      </c>
      <c r="G734" s="1">
        <v>41929.89980324074</v>
      </c>
      <c r="H734" s="2">
        <v>42001</v>
      </c>
      <c r="I734" s="2">
        <v>42003</v>
      </c>
      <c r="J734" s="3">
        <v>2</v>
      </c>
      <c r="K734" s="3">
        <v>12</v>
      </c>
      <c r="L734">
        <f>טבלה1[[#This Row],[ds_checkout]]-טבלה1[[#This Row],[ds_checkin]]</f>
        <v>2</v>
      </c>
      <c r="M734">
        <f>IF(ISBLANK(טבלה1[[#This Row],[ts_reply_at]]), "", (טבלה1[[#This Row],[ts_reply_at]] - טבלה1[[#This Row],[ts_contact_at]]) * 24)</f>
        <v>0.20222222217125818</v>
      </c>
      <c r="N734">
        <f>IF(ISBLANK(טבלה1[[#This Row],[ts_reply_at]]), 0, 1)</f>
        <v>1</v>
      </c>
      <c r="O734">
        <f>IF(ISBLANK(טבלה1[[#This Row],[ts_accepted_at]]), 0, 1)</f>
        <v>1</v>
      </c>
      <c r="P734">
        <f>IF(ISBLANK(טבלה1[[#This Row],[ts_booking_at]]), 0, 1)</f>
        <v>1</v>
      </c>
      <c r="Q734">
        <f>IF(ISBLANK(טבלה1[[#This Row],[ds_checkin]]), "", טבלה1[[#This Row],[ds_checkin]] - טבלה1[[#This Row],[ts_contact_at]])</f>
        <v>71.109027777776646</v>
      </c>
      <c r="R734" t="str">
        <f>IF(AND(ISBLANK(טבלה1[[#This Row],[ts_reply_at]]), NOT(ISBLANK(טבלה1[[#This Row],[ts_booking_at]]))), "Error: Booked without Reply", "OK")</f>
        <v>OK</v>
      </c>
      <c r="S734" t="s">
        <v>6020</v>
      </c>
    </row>
    <row r="735" spans="1:19" x14ac:dyDescent="0.25">
      <c r="A735" s="4" t="s">
        <v>1266</v>
      </c>
      <c r="B735" s="4" t="s">
        <v>1267</v>
      </c>
      <c r="C735" s="4" t="s">
        <v>1268</v>
      </c>
      <c r="D735" s="1">
        <v>41919.614583333336</v>
      </c>
      <c r="E735" s="1">
        <v>41919.615243055552</v>
      </c>
      <c r="F735" s="1">
        <v>41919.615243055552</v>
      </c>
      <c r="G735" s="1">
        <v>41919.615243055552</v>
      </c>
      <c r="H735" s="2">
        <v>41950</v>
      </c>
      <c r="I735" s="2">
        <v>41953</v>
      </c>
      <c r="J735" s="3">
        <v>2</v>
      </c>
      <c r="K735" s="3">
        <v>6</v>
      </c>
      <c r="L735">
        <f>טבלה1[[#This Row],[ds_checkout]]-טבלה1[[#This Row],[ds_checkin]]</f>
        <v>3</v>
      </c>
      <c r="M735">
        <f>IF(ISBLANK(טבלה1[[#This Row],[ts_reply_at]]), "", (טבלה1[[#This Row],[ts_reply_at]] - טבלה1[[#This Row],[ts_contact_at]]) * 24)</f>
        <v>1.5833333192858845E-2</v>
      </c>
      <c r="N735">
        <f>IF(ISBLANK(טבלה1[[#This Row],[ts_reply_at]]), 0, 1)</f>
        <v>1</v>
      </c>
      <c r="O735">
        <f>IF(ISBLANK(טבלה1[[#This Row],[ts_accepted_at]]), 0, 1)</f>
        <v>1</v>
      </c>
      <c r="P735">
        <f>IF(ISBLANK(טבלה1[[#This Row],[ts_booking_at]]), 0, 1)</f>
        <v>1</v>
      </c>
      <c r="Q735">
        <f>IF(ISBLANK(טבלה1[[#This Row],[ds_checkin]]), "", טבלה1[[#This Row],[ds_checkin]] - טבלה1[[#This Row],[ts_contact_at]])</f>
        <v>30.385416666664241</v>
      </c>
      <c r="R735" t="str">
        <f>IF(AND(ISBLANK(טבלה1[[#This Row],[ts_reply_at]]), NOT(ISBLANK(טבלה1[[#This Row],[ts_booking_at]]))), "Error: Booked without Reply", "OK")</f>
        <v>OK</v>
      </c>
      <c r="S735" t="s">
        <v>6026</v>
      </c>
    </row>
    <row r="736" spans="1:19" x14ac:dyDescent="0.25">
      <c r="A736" s="4" t="s">
        <v>1269</v>
      </c>
      <c r="B736" s="4" t="s">
        <v>1185</v>
      </c>
      <c r="C736" s="4" t="s">
        <v>1186</v>
      </c>
      <c r="D736" s="1">
        <v>41927.661111111112</v>
      </c>
      <c r="E736" s="1">
        <v>41934.597025462965</v>
      </c>
      <c r="H736" s="2">
        <v>41963</v>
      </c>
      <c r="I736" s="2">
        <v>41965</v>
      </c>
      <c r="J736" s="3">
        <v>2</v>
      </c>
      <c r="K736" s="3">
        <v>2</v>
      </c>
      <c r="L736">
        <f>טבלה1[[#This Row],[ds_checkout]]-טבלה1[[#This Row],[ds_checkin]]</f>
        <v>2</v>
      </c>
      <c r="M736">
        <f>IF(ISBLANK(טבלה1[[#This Row],[ts_reply_at]]), "", (טבלה1[[#This Row],[ts_reply_at]] - טבלה1[[#This Row],[ts_contact_at]]) * 24)</f>
        <v>166.46194444445428</v>
      </c>
      <c r="N736">
        <f>IF(ISBLANK(טבלה1[[#This Row],[ts_reply_at]]), 0, 1)</f>
        <v>1</v>
      </c>
      <c r="O736">
        <f>IF(ISBLANK(טבלה1[[#This Row],[ts_accepted_at]]), 0, 1)</f>
        <v>0</v>
      </c>
      <c r="P736">
        <f>IF(ISBLANK(טבלה1[[#This Row],[ts_booking_at]]), 0, 1)</f>
        <v>0</v>
      </c>
      <c r="Q736">
        <f>IF(ISBLANK(טבלה1[[#This Row],[ds_checkin]]), "", טבלה1[[#This Row],[ds_checkin]] - טבלה1[[#This Row],[ts_contact_at]])</f>
        <v>35.338888888887595</v>
      </c>
      <c r="R736" t="str">
        <f>IF(AND(ISBLANK(טבלה1[[#This Row],[ts_reply_at]]), NOT(ISBLANK(טבלה1[[#This Row],[ts_booking_at]]))), "Error: Booked without Reply", "OK")</f>
        <v>OK</v>
      </c>
      <c r="S736" t="s">
        <v>6029</v>
      </c>
    </row>
    <row r="737" spans="1:19" x14ac:dyDescent="0.25">
      <c r="A737" s="4" t="s">
        <v>1269</v>
      </c>
      <c r="B737" s="4" t="s">
        <v>612</v>
      </c>
      <c r="C737" s="4" t="s">
        <v>613</v>
      </c>
      <c r="D737" s="1">
        <v>41927.703472222223</v>
      </c>
      <c r="E737" s="1">
        <v>41927.864016203705</v>
      </c>
      <c r="H737" s="2">
        <v>41963</v>
      </c>
      <c r="I737" s="2">
        <v>41965</v>
      </c>
      <c r="J737" s="3">
        <v>3</v>
      </c>
      <c r="K737" s="3">
        <v>6</v>
      </c>
      <c r="L737">
        <f>טבלה1[[#This Row],[ds_checkout]]-טבלה1[[#This Row],[ds_checkin]]</f>
        <v>2</v>
      </c>
      <c r="M737">
        <f>IF(ISBLANK(טבלה1[[#This Row],[ts_reply_at]]), "", (טבלה1[[#This Row],[ts_reply_at]] - טבלה1[[#This Row],[ts_contact_at]]) * 24)</f>
        <v>3.8530555555480532</v>
      </c>
      <c r="N737">
        <f>IF(ISBLANK(טבלה1[[#This Row],[ts_reply_at]]), 0, 1)</f>
        <v>1</v>
      </c>
      <c r="O737">
        <f>IF(ISBLANK(טבלה1[[#This Row],[ts_accepted_at]]), 0, 1)</f>
        <v>0</v>
      </c>
      <c r="P737">
        <f>IF(ISBLANK(טבלה1[[#This Row],[ts_booking_at]]), 0, 1)</f>
        <v>0</v>
      </c>
      <c r="Q737">
        <f>IF(ISBLANK(טבלה1[[#This Row],[ds_checkin]]), "", טבלה1[[#This Row],[ds_checkin]] - טבלה1[[#This Row],[ts_contact_at]])</f>
        <v>35.296527777776646</v>
      </c>
      <c r="R737" t="str">
        <f>IF(AND(ISBLANK(טבלה1[[#This Row],[ts_reply_at]]), NOT(ISBLANK(טבלה1[[#This Row],[ts_booking_at]]))), "Error: Booked without Reply", "OK")</f>
        <v>OK</v>
      </c>
      <c r="S737" t="s">
        <v>6029</v>
      </c>
    </row>
    <row r="738" spans="1:19" x14ac:dyDescent="0.25">
      <c r="A738" s="4" t="s">
        <v>1270</v>
      </c>
      <c r="B738" s="4" t="s">
        <v>1271</v>
      </c>
      <c r="C738" s="4" t="s">
        <v>1272</v>
      </c>
      <c r="D738" s="1">
        <v>41914.443055555559</v>
      </c>
      <c r="E738" s="1">
        <v>41914.457314814812</v>
      </c>
      <c r="F738" s="1">
        <v>41914.474398148152</v>
      </c>
      <c r="G738" s="1">
        <v>41914.474398148152</v>
      </c>
      <c r="H738" s="2">
        <v>42001</v>
      </c>
      <c r="I738" s="2">
        <v>42007</v>
      </c>
      <c r="J738" s="3">
        <v>2</v>
      </c>
      <c r="K738" s="3">
        <v>8</v>
      </c>
      <c r="L738">
        <f>טבלה1[[#This Row],[ds_checkout]]-טבלה1[[#This Row],[ds_checkin]]</f>
        <v>6</v>
      </c>
      <c r="M738">
        <f>IF(ISBLANK(טבלה1[[#This Row],[ts_reply_at]]), "", (טבלה1[[#This Row],[ts_reply_at]] - טבלה1[[#This Row],[ts_contact_at]]) * 24)</f>
        <v>0.3422222220688127</v>
      </c>
      <c r="N738">
        <f>IF(ISBLANK(טבלה1[[#This Row],[ts_reply_at]]), 0, 1)</f>
        <v>1</v>
      </c>
      <c r="O738">
        <f>IF(ISBLANK(טבלה1[[#This Row],[ts_accepted_at]]), 0, 1)</f>
        <v>1</v>
      </c>
      <c r="P738">
        <f>IF(ISBLANK(טבלה1[[#This Row],[ts_booking_at]]), 0, 1)</f>
        <v>1</v>
      </c>
      <c r="Q738">
        <f>IF(ISBLANK(טבלה1[[#This Row],[ds_checkin]]), "", טבלה1[[#This Row],[ds_checkin]] - טבלה1[[#This Row],[ts_contact_at]])</f>
        <v>86.556944444440887</v>
      </c>
      <c r="R738" t="str">
        <f>IF(AND(ISBLANK(טבלה1[[#This Row],[ts_reply_at]]), NOT(ISBLANK(טבלה1[[#This Row],[ts_booking_at]]))), "Error: Booked without Reply", "OK")</f>
        <v>OK</v>
      </c>
      <c r="S738" t="s">
        <v>6057</v>
      </c>
    </row>
    <row r="739" spans="1:19" x14ac:dyDescent="0.25">
      <c r="A739" s="4" t="s">
        <v>1273</v>
      </c>
      <c r="B739" s="4" t="s">
        <v>786</v>
      </c>
      <c r="C739" s="4" t="s">
        <v>787</v>
      </c>
      <c r="D739" s="1">
        <v>41917.454861111109</v>
      </c>
      <c r="E739" s="1">
        <v>41918.83148148148</v>
      </c>
      <c r="H739" s="2">
        <v>41923</v>
      </c>
      <c r="I739" s="2">
        <v>41925</v>
      </c>
      <c r="J739" s="3">
        <v>4</v>
      </c>
      <c r="K739" s="3">
        <v>4</v>
      </c>
      <c r="L739">
        <f>טבלה1[[#This Row],[ds_checkout]]-טבלה1[[#This Row],[ds_checkin]]</f>
        <v>2</v>
      </c>
      <c r="M739">
        <f>IF(ISBLANK(טבלה1[[#This Row],[ts_reply_at]]), "", (טבלה1[[#This Row],[ts_reply_at]] - טבלה1[[#This Row],[ts_contact_at]]) * 24)</f>
        <v>33.038888888899237</v>
      </c>
      <c r="N739">
        <f>IF(ISBLANK(טבלה1[[#This Row],[ts_reply_at]]), 0, 1)</f>
        <v>1</v>
      </c>
      <c r="O739">
        <f>IF(ISBLANK(טבלה1[[#This Row],[ts_accepted_at]]), 0, 1)</f>
        <v>0</v>
      </c>
      <c r="P739">
        <f>IF(ISBLANK(טבלה1[[#This Row],[ts_booking_at]]), 0, 1)</f>
        <v>0</v>
      </c>
      <c r="Q739">
        <f>IF(ISBLANK(טבלה1[[#This Row],[ds_checkin]]), "", טבלה1[[#This Row],[ds_checkin]] - טבלה1[[#This Row],[ts_contact_at]])</f>
        <v>5.5451388888905058</v>
      </c>
      <c r="R739" t="str">
        <f>IF(AND(ISBLANK(טבלה1[[#This Row],[ts_reply_at]]), NOT(ISBLANK(טבלה1[[#This Row],[ts_booking_at]]))), "Error: Booked without Reply", "OK")</f>
        <v>OK</v>
      </c>
      <c r="S739" t="s">
        <v>6019</v>
      </c>
    </row>
    <row r="740" spans="1:19" x14ac:dyDescent="0.25">
      <c r="A740" s="4" t="s">
        <v>1273</v>
      </c>
      <c r="B740" s="4" t="s">
        <v>323</v>
      </c>
      <c r="C740" s="4" t="s">
        <v>324</v>
      </c>
      <c r="D740" s="1">
        <v>41917.620138888888</v>
      </c>
      <c r="E740" s="1">
        <v>41917.698738425926</v>
      </c>
      <c r="F740" s="1">
        <v>41917.698738425926</v>
      </c>
      <c r="H740" s="2">
        <v>41923</v>
      </c>
      <c r="I740" s="2">
        <v>41925</v>
      </c>
      <c r="J740" s="3">
        <v>2</v>
      </c>
      <c r="K740" s="3">
        <v>4</v>
      </c>
      <c r="L740">
        <f>טבלה1[[#This Row],[ds_checkout]]-טבלה1[[#This Row],[ds_checkin]]</f>
        <v>2</v>
      </c>
      <c r="M740">
        <f>IF(ISBLANK(טבלה1[[#This Row],[ts_reply_at]]), "", (טבלה1[[#This Row],[ts_reply_at]] - טבלה1[[#This Row],[ts_contact_at]]) * 24)</f>
        <v>1.8863888889318332</v>
      </c>
      <c r="N740">
        <f>IF(ISBLANK(טבלה1[[#This Row],[ts_reply_at]]), 0, 1)</f>
        <v>1</v>
      </c>
      <c r="O740">
        <f>IF(ISBLANK(טבלה1[[#This Row],[ts_accepted_at]]), 0, 1)</f>
        <v>1</v>
      </c>
      <c r="P740">
        <f>IF(ISBLANK(טבלה1[[#This Row],[ts_booking_at]]), 0, 1)</f>
        <v>0</v>
      </c>
      <c r="Q740">
        <f>IF(ISBLANK(טבלה1[[#This Row],[ds_checkin]]), "", טבלה1[[#This Row],[ds_checkin]] - טבלה1[[#This Row],[ts_contact_at]])</f>
        <v>5.3798611111124046</v>
      </c>
      <c r="R740" t="str">
        <f>IF(AND(ISBLANK(טבלה1[[#This Row],[ts_reply_at]]), NOT(ISBLANK(טבלה1[[#This Row],[ts_booking_at]]))), "Error: Booked without Reply", "OK")</f>
        <v>OK</v>
      </c>
      <c r="S740" t="s">
        <v>6019</v>
      </c>
    </row>
    <row r="741" spans="1:19" x14ac:dyDescent="0.25">
      <c r="A741" s="4" t="s">
        <v>1273</v>
      </c>
      <c r="B741" s="4" t="s">
        <v>468</v>
      </c>
      <c r="C741" s="4" t="s">
        <v>757</v>
      </c>
      <c r="D741" s="1">
        <v>41915.992361111108</v>
      </c>
      <c r="E741" s="1">
        <v>41916.534432870372</v>
      </c>
      <c r="F741" s="1">
        <v>41916.534432870372</v>
      </c>
      <c r="H741" s="2">
        <v>41923</v>
      </c>
      <c r="I741" s="2">
        <v>41925</v>
      </c>
      <c r="J741" s="3">
        <v>4</v>
      </c>
      <c r="K741" s="3">
        <v>2</v>
      </c>
      <c r="L741">
        <f>טבלה1[[#This Row],[ds_checkout]]-טבלה1[[#This Row],[ds_checkin]]</f>
        <v>2</v>
      </c>
      <c r="M741">
        <f>IF(ISBLANK(טבלה1[[#This Row],[ts_reply_at]]), "", (טבלה1[[#This Row],[ts_reply_at]] - טבלה1[[#This Row],[ts_contact_at]]) * 24)</f>
        <v>13.009722222341225</v>
      </c>
      <c r="N741">
        <f>IF(ISBLANK(טבלה1[[#This Row],[ts_reply_at]]), 0, 1)</f>
        <v>1</v>
      </c>
      <c r="O741">
        <f>IF(ISBLANK(טבלה1[[#This Row],[ts_accepted_at]]), 0, 1)</f>
        <v>1</v>
      </c>
      <c r="P741">
        <f>IF(ISBLANK(טבלה1[[#This Row],[ts_booking_at]]), 0, 1)</f>
        <v>0</v>
      </c>
      <c r="Q741">
        <f>IF(ISBLANK(טבלה1[[#This Row],[ds_checkin]]), "", טבלה1[[#This Row],[ds_checkin]] - טבלה1[[#This Row],[ts_contact_at]])</f>
        <v>7.007638888891961</v>
      </c>
      <c r="R741" t="str">
        <f>IF(AND(ISBLANK(טבלה1[[#This Row],[ts_reply_at]]), NOT(ISBLANK(טבלה1[[#This Row],[ts_booking_at]]))), "Error: Booked without Reply", "OK")</f>
        <v>OK</v>
      </c>
      <c r="S741" t="s">
        <v>6019</v>
      </c>
    </row>
    <row r="742" spans="1:19" x14ac:dyDescent="0.25">
      <c r="A742" s="4" t="s">
        <v>1273</v>
      </c>
      <c r="B742" s="4" t="s">
        <v>794</v>
      </c>
      <c r="C742" s="4" t="s">
        <v>795</v>
      </c>
      <c r="D742" s="1">
        <v>41915.996527777781</v>
      </c>
      <c r="E742" s="1">
        <v>41916.303252314814</v>
      </c>
      <c r="H742" s="2">
        <v>41923</v>
      </c>
      <c r="I742" s="2">
        <v>41925</v>
      </c>
      <c r="J742" s="3">
        <v>4</v>
      </c>
      <c r="K742" s="3">
        <v>2</v>
      </c>
      <c r="L742">
        <f>טבלה1[[#This Row],[ds_checkout]]-טבלה1[[#This Row],[ds_checkin]]</f>
        <v>2</v>
      </c>
      <c r="M742">
        <f>IF(ISBLANK(טבלה1[[#This Row],[ts_reply_at]]), "", (טבלה1[[#This Row],[ts_reply_at]] - טבלה1[[#This Row],[ts_contact_at]]) * 24)</f>
        <v>7.3613888887921348</v>
      </c>
      <c r="N742">
        <f>IF(ISBLANK(טבלה1[[#This Row],[ts_reply_at]]), 0, 1)</f>
        <v>1</v>
      </c>
      <c r="O742">
        <f>IF(ISBLANK(טבלה1[[#This Row],[ts_accepted_at]]), 0, 1)</f>
        <v>0</v>
      </c>
      <c r="P742">
        <f>IF(ISBLANK(טבלה1[[#This Row],[ts_booking_at]]), 0, 1)</f>
        <v>0</v>
      </c>
      <c r="Q742">
        <f>IF(ISBLANK(טבלה1[[#This Row],[ds_checkin]]), "", טבלה1[[#This Row],[ds_checkin]] - טבלה1[[#This Row],[ts_contact_at]])</f>
        <v>7.0034722222189885</v>
      </c>
      <c r="R742" t="str">
        <f>IF(AND(ISBLANK(טבלה1[[#This Row],[ts_reply_at]]), NOT(ISBLANK(טבלה1[[#This Row],[ts_booking_at]]))), "Error: Booked without Reply", "OK")</f>
        <v>OK</v>
      </c>
      <c r="S742" t="s">
        <v>6019</v>
      </c>
    </row>
    <row r="743" spans="1:19" x14ac:dyDescent="0.25">
      <c r="A743" s="4" t="s">
        <v>1273</v>
      </c>
      <c r="B743" s="4" t="s">
        <v>162</v>
      </c>
      <c r="C743" s="4" t="s">
        <v>163</v>
      </c>
      <c r="D743" s="1">
        <v>41917.624305555553</v>
      </c>
      <c r="E743" s="1">
        <v>41918.352951388886</v>
      </c>
      <c r="H743" s="2">
        <v>41923</v>
      </c>
      <c r="I743" s="2">
        <v>41925</v>
      </c>
      <c r="J743" s="3">
        <v>2</v>
      </c>
      <c r="K743" s="3">
        <v>3</v>
      </c>
      <c r="L743">
        <f>טבלה1[[#This Row],[ds_checkout]]-טבלה1[[#This Row],[ds_checkin]]</f>
        <v>2</v>
      </c>
      <c r="M743">
        <f>IF(ISBLANK(טבלה1[[#This Row],[ts_reply_at]]), "", (טבלה1[[#This Row],[ts_reply_at]] - טבלה1[[#This Row],[ts_contact_at]]) * 24)</f>
        <v>17.487499999988358</v>
      </c>
      <c r="N743">
        <f>IF(ISBLANK(טבלה1[[#This Row],[ts_reply_at]]), 0, 1)</f>
        <v>1</v>
      </c>
      <c r="O743">
        <f>IF(ISBLANK(טבלה1[[#This Row],[ts_accepted_at]]), 0, 1)</f>
        <v>0</v>
      </c>
      <c r="P743">
        <f>IF(ISBLANK(טבלה1[[#This Row],[ts_booking_at]]), 0, 1)</f>
        <v>0</v>
      </c>
      <c r="Q743">
        <f>IF(ISBLANK(טבלה1[[#This Row],[ds_checkin]]), "", טבלה1[[#This Row],[ds_checkin]] - טבלה1[[#This Row],[ts_contact_at]])</f>
        <v>5.3756944444467081</v>
      </c>
      <c r="R743" t="str">
        <f>IF(AND(ISBLANK(טבלה1[[#This Row],[ts_reply_at]]), NOT(ISBLANK(טבלה1[[#This Row],[ts_booking_at]]))), "Error: Booked without Reply", "OK")</f>
        <v>OK</v>
      </c>
      <c r="S743" t="s">
        <v>6019</v>
      </c>
    </row>
    <row r="744" spans="1:19" x14ac:dyDescent="0.25">
      <c r="A744" s="4" t="s">
        <v>1273</v>
      </c>
      <c r="B744" s="4" t="s">
        <v>1274</v>
      </c>
      <c r="C744" s="4" t="s">
        <v>1275</v>
      </c>
      <c r="D744" s="1">
        <v>41917.85833333333</v>
      </c>
      <c r="E744" s="1">
        <v>41919.385347222225</v>
      </c>
      <c r="F744" s="1">
        <v>41919.389155092591</v>
      </c>
      <c r="H744" s="2">
        <v>41923</v>
      </c>
      <c r="I744" s="2">
        <v>41925</v>
      </c>
      <c r="J744" s="3">
        <v>3</v>
      </c>
      <c r="K744" s="3">
        <v>5</v>
      </c>
      <c r="L744">
        <f>טבלה1[[#This Row],[ds_checkout]]-טבלה1[[#This Row],[ds_checkin]]</f>
        <v>2</v>
      </c>
      <c r="M744">
        <f>IF(ISBLANK(טבלה1[[#This Row],[ts_reply_at]]), "", (טבלה1[[#This Row],[ts_reply_at]] - טבלה1[[#This Row],[ts_contact_at]]) * 24)</f>
        <v>36.648333333490882</v>
      </c>
      <c r="N744">
        <f>IF(ISBLANK(טבלה1[[#This Row],[ts_reply_at]]), 0, 1)</f>
        <v>1</v>
      </c>
      <c r="O744">
        <f>IF(ISBLANK(טבלה1[[#This Row],[ts_accepted_at]]), 0, 1)</f>
        <v>1</v>
      </c>
      <c r="P744">
        <f>IF(ISBLANK(טבלה1[[#This Row],[ts_booking_at]]), 0, 1)</f>
        <v>0</v>
      </c>
      <c r="Q744">
        <f>IF(ISBLANK(טבלה1[[#This Row],[ds_checkin]]), "", טבלה1[[#This Row],[ds_checkin]] - טבלה1[[#This Row],[ts_contact_at]])</f>
        <v>5.1416666666700621</v>
      </c>
      <c r="R744" t="str">
        <f>IF(AND(ISBLANK(טבלה1[[#This Row],[ts_reply_at]]), NOT(ISBLANK(טבלה1[[#This Row],[ts_booking_at]]))), "Error: Booked without Reply", "OK")</f>
        <v>OK</v>
      </c>
      <c r="S744" t="s">
        <v>6019</v>
      </c>
    </row>
    <row r="745" spans="1:19" x14ac:dyDescent="0.25">
      <c r="A745" s="4" t="s">
        <v>1276</v>
      </c>
      <c r="B745" s="4" t="s">
        <v>564</v>
      </c>
      <c r="C745" s="4" t="s">
        <v>565</v>
      </c>
      <c r="D745" s="1">
        <v>41922.745833333334</v>
      </c>
      <c r="E745" s="1">
        <v>41922.857187499998</v>
      </c>
      <c r="F745" s="1">
        <v>41922.857187499998</v>
      </c>
      <c r="G745" s="1">
        <v>41922.857187499998</v>
      </c>
      <c r="H745" s="2">
        <v>41949</v>
      </c>
      <c r="I745" s="2">
        <v>41951</v>
      </c>
      <c r="J745" s="3">
        <v>3</v>
      </c>
      <c r="K745" s="3">
        <v>17</v>
      </c>
      <c r="L745">
        <f>טבלה1[[#This Row],[ds_checkout]]-טבלה1[[#This Row],[ds_checkin]]</f>
        <v>2</v>
      </c>
      <c r="M745">
        <f>IF(ISBLANK(טבלה1[[#This Row],[ts_reply_at]]), "", (טבלה1[[#This Row],[ts_reply_at]] - טבלה1[[#This Row],[ts_contact_at]]) * 24)</f>
        <v>2.6724999999278225</v>
      </c>
      <c r="N745">
        <f>IF(ISBLANK(טבלה1[[#This Row],[ts_reply_at]]), 0, 1)</f>
        <v>1</v>
      </c>
      <c r="O745">
        <f>IF(ISBLANK(טבלה1[[#This Row],[ts_accepted_at]]), 0, 1)</f>
        <v>1</v>
      </c>
      <c r="P745">
        <f>IF(ISBLANK(טבלה1[[#This Row],[ts_booking_at]]), 0, 1)</f>
        <v>1</v>
      </c>
      <c r="Q745">
        <f>IF(ISBLANK(טבלה1[[#This Row],[ds_checkin]]), "", טבלה1[[#This Row],[ds_checkin]] - טבלה1[[#This Row],[ts_contact_at]])</f>
        <v>26.254166666665697</v>
      </c>
      <c r="R745" t="str">
        <f>IF(AND(ISBLANK(טבלה1[[#This Row],[ts_reply_at]]), NOT(ISBLANK(טבלה1[[#This Row],[ts_booking_at]]))), "Error: Booked without Reply", "OK")</f>
        <v>OK</v>
      </c>
      <c r="S745" t="s">
        <v>6020</v>
      </c>
    </row>
    <row r="746" spans="1:19" x14ac:dyDescent="0.25">
      <c r="A746" s="4" t="s">
        <v>1276</v>
      </c>
      <c r="B746" s="4" t="s">
        <v>159</v>
      </c>
      <c r="C746" s="4" t="s">
        <v>600</v>
      </c>
      <c r="D746" s="1">
        <v>41922.742361111108</v>
      </c>
      <c r="E746" s="1">
        <v>41923.962083333332</v>
      </c>
      <c r="H746" s="2">
        <v>41949</v>
      </c>
      <c r="I746" s="2">
        <v>41951</v>
      </c>
      <c r="J746" s="3">
        <v>3</v>
      </c>
      <c r="K746" s="3">
        <v>4</v>
      </c>
      <c r="L746">
        <f>טבלה1[[#This Row],[ds_checkout]]-טבלה1[[#This Row],[ds_checkin]]</f>
        <v>2</v>
      </c>
      <c r="M746">
        <f>IF(ISBLANK(טבלה1[[#This Row],[ts_reply_at]]), "", (טבלה1[[#This Row],[ts_reply_at]] - טבלה1[[#This Row],[ts_contact_at]]) * 24)</f>
        <v>29.273333333374467</v>
      </c>
      <c r="N746">
        <f>IF(ISBLANK(טבלה1[[#This Row],[ts_reply_at]]), 0, 1)</f>
        <v>1</v>
      </c>
      <c r="O746">
        <f>IF(ISBLANK(טבלה1[[#This Row],[ts_accepted_at]]), 0, 1)</f>
        <v>0</v>
      </c>
      <c r="P746">
        <f>IF(ISBLANK(טבלה1[[#This Row],[ts_booking_at]]), 0, 1)</f>
        <v>0</v>
      </c>
      <c r="Q746">
        <f>IF(ISBLANK(טבלה1[[#This Row],[ds_checkin]]), "", טבלה1[[#This Row],[ds_checkin]] - טבלה1[[#This Row],[ts_contact_at]])</f>
        <v>26.257638888891961</v>
      </c>
      <c r="R746" t="str">
        <f>IF(AND(ISBLANK(טבלה1[[#This Row],[ts_reply_at]]), NOT(ISBLANK(טבלה1[[#This Row],[ts_booking_at]]))), "Error: Booked without Reply", "OK")</f>
        <v>OK</v>
      </c>
      <c r="S746" t="s">
        <v>6020</v>
      </c>
    </row>
    <row r="747" spans="1:19" x14ac:dyDescent="0.25">
      <c r="A747" s="4" t="s">
        <v>1277</v>
      </c>
      <c r="B747" s="4" t="s">
        <v>33</v>
      </c>
      <c r="C747" s="4" t="s">
        <v>1222</v>
      </c>
      <c r="D747" s="1">
        <v>41933.456944444442</v>
      </c>
      <c r="E747" s="1">
        <v>41934.008622685185</v>
      </c>
      <c r="F747" s="1">
        <v>41934.008622685185</v>
      </c>
      <c r="G747" s="1">
        <v>41934.008622685185</v>
      </c>
      <c r="H747" s="2">
        <v>41971</v>
      </c>
      <c r="I747" s="2">
        <v>41973</v>
      </c>
      <c r="J747" s="3">
        <v>2</v>
      </c>
      <c r="K747" s="3">
        <v>5</v>
      </c>
      <c r="L747">
        <f>טבלה1[[#This Row],[ds_checkout]]-טבלה1[[#This Row],[ds_checkin]]</f>
        <v>2</v>
      </c>
      <c r="M747">
        <f>IF(ISBLANK(טבלה1[[#This Row],[ts_reply_at]]), "", (טבלה1[[#This Row],[ts_reply_at]] - טבלה1[[#This Row],[ts_contact_at]]) * 24)</f>
        <v>13.240277777833398</v>
      </c>
      <c r="N747">
        <f>IF(ISBLANK(טבלה1[[#This Row],[ts_reply_at]]), 0, 1)</f>
        <v>1</v>
      </c>
      <c r="O747">
        <f>IF(ISBLANK(טבלה1[[#This Row],[ts_accepted_at]]), 0, 1)</f>
        <v>1</v>
      </c>
      <c r="P747">
        <f>IF(ISBLANK(טבלה1[[#This Row],[ts_booking_at]]), 0, 1)</f>
        <v>1</v>
      </c>
      <c r="Q747">
        <f>IF(ISBLANK(טבלה1[[#This Row],[ds_checkin]]), "", טבלה1[[#This Row],[ds_checkin]] - טבלה1[[#This Row],[ts_contact_at]])</f>
        <v>37.543055555557657</v>
      </c>
      <c r="R747" t="str">
        <f>IF(AND(ISBLANK(טבלה1[[#This Row],[ts_reply_at]]), NOT(ISBLANK(טבלה1[[#This Row],[ts_booking_at]]))), "Error: Booked without Reply", "OK")</f>
        <v>OK</v>
      </c>
      <c r="S747" t="s">
        <v>6059</v>
      </c>
    </row>
    <row r="748" spans="1:19" x14ac:dyDescent="0.25">
      <c r="A748" s="4" t="s">
        <v>1278</v>
      </c>
      <c r="B748" s="4" t="s">
        <v>1279</v>
      </c>
      <c r="C748" s="4" t="s">
        <v>1280</v>
      </c>
      <c r="D748" s="1">
        <v>41922.574999999997</v>
      </c>
      <c r="E748" s="1">
        <v>41922.616539351853</v>
      </c>
      <c r="F748" s="1">
        <v>41922.616539351853</v>
      </c>
      <c r="G748" s="1">
        <v>41922.616539351853</v>
      </c>
      <c r="H748" s="2">
        <v>41925</v>
      </c>
      <c r="I748" s="2">
        <v>41929</v>
      </c>
      <c r="J748" s="3">
        <v>2</v>
      </c>
      <c r="K748" s="3">
        <v>19</v>
      </c>
      <c r="L748">
        <f>טבלה1[[#This Row],[ds_checkout]]-טבלה1[[#This Row],[ds_checkin]]</f>
        <v>4</v>
      </c>
      <c r="M748">
        <f>IF(ISBLANK(טבלה1[[#This Row],[ts_reply_at]]), "", (טבלה1[[#This Row],[ts_reply_at]] - טבלה1[[#This Row],[ts_contact_at]]) * 24)</f>
        <v>0.99694444454507902</v>
      </c>
      <c r="N748">
        <f>IF(ISBLANK(טבלה1[[#This Row],[ts_reply_at]]), 0, 1)</f>
        <v>1</v>
      </c>
      <c r="O748">
        <f>IF(ISBLANK(טבלה1[[#This Row],[ts_accepted_at]]), 0, 1)</f>
        <v>1</v>
      </c>
      <c r="P748">
        <f>IF(ISBLANK(טבלה1[[#This Row],[ts_booking_at]]), 0, 1)</f>
        <v>1</v>
      </c>
      <c r="Q748">
        <f>IF(ISBLANK(טבלה1[[#This Row],[ds_checkin]]), "", טבלה1[[#This Row],[ds_checkin]] - טבלה1[[#This Row],[ts_contact_at]])</f>
        <v>2.4250000000029104</v>
      </c>
      <c r="R748" t="str">
        <f>IF(AND(ISBLANK(טבלה1[[#This Row],[ts_reply_at]]), NOT(ISBLANK(טבלה1[[#This Row],[ts_booking_at]]))), "Error: Booked without Reply", "OK")</f>
        <v>OK</v>
      </c>
      <c r="S748" t="s">
        <v>6022</v>
      </c>
    </row>
    <row r="749" spans="1:19" x14ac:dyDescent="0.25">
      <c r="A749" s="4" t="s">
        <v>1281</v>
      </c>
      <c r="B749" s="4" t="s">
        <v>331</v>
      </c>
      <c r="C749" s="4" t="s">
        <v>332</v>
      </c>
      <c r="D749" s="1">
        <v>41925.943055555559</v>
      </c>
      <c r="E749" s="1">
        <v>41927.763773148145</v>
      </c>
      <c r="H749" s="2">
        <v>41943</v>
      </c>
      <c r="I749" s="2">
        <v>41973</v>
      </c>
      <c r="J749" s="3">
        <v>1</v>
      </c>
      <c r="K749" s="3">
        <v>3</v>
      </c>
      <c r="L749">
        <f>טבלה1[[#This Row],[ds_checkout]]-טבלה1[[#This Row],[ds_checkin]]</f>
        <v>30</v>
      </c>
      <c r="M749">
        <f>IF(ISBLANK(טבלה1[[#This Row],[ts_reply_at]]), "", (טבלה1[[#This Row],[ts_reply_at]] - טבלה1[[#This Row],[ts_contact_at]]) * 24)</f>
        <v>43.697222222050186</v>
      </c>
      <c r="N749">
        <f>IF(ISBLANK(טבלה1[[#This Row],[ts_reply_at]]), 0, 1)</f>
        <v>1</v>
      </c>
      <c r="O749">
        <f>IF(ISBLANK(טבלה1[[#This Row],[ts_accepted_at]]), 0, 1)</f>
        <v>0</v>
      </c>
      <c r="P749">
        <f>IF(ISBLANK(טבלה1[[#This Row],[ts_booking_at]]), 0, 1)</f>
        <v>0</v>
      </c>
      <c r="Q749">
        <f>IF(ISBLANK(טבלה1[[#This Row],[ds_checkin]]), "", טבלה1[[#This Row],[ds_checkin]] - טבלה1[[#This Row],[ts_contact_at]])</f>
        <v>17.056944444440887</v>
      </c>
      <c r="R749" t="str">
        <f>IF(AND(ISBLANK(טבלה1[[#This Row],[ts_reply_at]]), NOT(ISBLANK(טבלה1[[#This Row],[ts_booking_at]]))), "Error: Booked without Reply", "OK")</f>
        <v>OK</v>
      </c>
      <c r="S749" t="s">
        <v>6029</v>
      </c>
    </row>
    <row r="750" spans="1:19" x14ac:dyDescent="0.25">
      <c r="A750" s="4" t="s">
        <v>1282</v>
      </c>
      <c r="B750" s="4" t="s">
        <v>33</v>
      </c>
      <c r="C750" s="4" t="s">
        <v>122</v>
      </c>
      <c r="D750" s="1">
        <v>41919.784722222219</v>
      </c>
      <c r="H750" s="2">
        <v>41971</v>
      </c>
      <c r="I750" s="2">
        <v>41973</v>
      </c>
      <c r="J750" s="3">
        <v>2</v>
      </c>
      <c r="K750" s="3">
        <v>2</v>
      </c>
      <c r="L750">
        <f>טבלה1[[#This Row],[ds_checkout]]-טבלה1[[#This Row],[ds_checkin]]</f>
        <v>2</v>
      </c>
      <c r="M750" t="str">
        <f>IF(ISBLANK(טבלה1[[#This Row],[ts_reply_at]]), "", (טבלה1[[#This Row],[ts_reply_at]] - טבלה1[[#This Row],[ts_contact_at]]) * 24)</f>
        <v/>
      </c>
      <c r="N750">
        <f>IF(ISBLANK(טבלה1[[#This Row],[ts_reply_at]]), 0, 1)</f>
        <v>0</v>
      </c>
      <c r="O750">
        <f>IF(ISBLANK(טבלה1[[#This Row],[ts_accepted_at]]), 0, 1)</f>
        <v>0</v>
      </c>
      <c r="P750">
        <f>IF(ISBLANK(טבלה1[[#This Row],[ts_booking_at]]), 0, 1)</f>
        <v>0</v>
      </c>
      <c r="Q750">
        <f>IF(ISBLANK(טבלה1[[#This Row],[ds_checkin]]), "", טבלה1[[#This Row],[ds_checkin]] - טבלה1[[#This Row],[ts_contact_at]])</f>
        <v>51.215277777781012</v>
      </c>
      <c r="R750" t="str">
        <f>IF(AND(ISBLANK(טבלה1[[#This Row],[ts_reply_at]]), NOT(ISBLANK(טבלה1[[#This Row],[ts_booking_at]]))), "Error: Booked without Reply", "OK")</f>
        <v>OK</v>
      </c>
      <c r="S750" t="s">
        <v>6020</v>
      </c>
    </row>
    <row r="751" spans="1:19" x14ac:dyDescent="0.25">
      <c r="A751" s="4" t="s">
        <v>1283</v>
      </c>
      <c r="B751" s="4" t="s">
        <v>236</v>
      </c>
      <c r="C751" s="4" t="s">
        <v>237</v>
      </c>
      <c r="D751" s="1">
        <v>41913.432638888888</v>
      </c>
      <c r="E751" s="1">
        <v>41913.436041666668</v>
      </c>
      <c r="F751" s="1">
        <v>41913.436157407406</v>
      </c>
      <c r="H751" s="2">
        <v>41942</v>
      </c>
      <c r="I751" s="2">
        <v>41946</v>
      </c>
      <c r="J751" s="3">
        <v>4</v>
      </c>
      <c r="K751" s="3">
        <v>4</v>
      </c>
      <c r="L751">
        <f>טבלה1[[#This Row],[ds_checkout]]-טבלה1[[#This Row],[ds_checkin]]</f>
        <v>4</v>
      </c>
      <c r="M751">
        <f>IF(ISBLANK(טבלה1[[#This Row],[ts_reply_at]]), "", (טבלה1[[#This Row],[ts_reply_at]] - טבלה1[[#This Row],[ts_contact_at]]) * 24)</f>
        <v>8.1666666723322123E-2</v>
      </c>
      <c r="N751">
        <f>IF(ISBLANK(טבלה1[[#This Row],[ts_reply_at]]), 0, 1)</f>
        <v>1</v>
      </c>
      <c r="O751">
        <f>IF(ISBLANK(טבלה1[[#This Row],[ts_accepted_at]]), 0, 1)</f>
        <v>1</v>
      </c>
      <c r="P751">
        <f>IF(ISBLANK(טבלה1[[#This Row],[ts_booking_at]]), 0, 1)</f>
        <v>0</v>
      </c>
      <c r="Q751">
        <f>IF(ISBLANK(טבלה1[[#This Row],[ds_checkin]]), "", טבלה1[[#This Row],[ds_checkin]] - טבלה1[[#This Row],[ts_contact_at]])</f>
        <v>28.567361111112405</v>
      </c>
      <c r="R751" t="str">
        <f>IF(AND(ISBLANK(טבלה1[[#This Row],[ts_reply_at]]), NOT(ISBLANK(טבלה1[[#This Row],[ts_booking_at]]))), "Error: Booked without Reply", "OK")</f>
        <v>OK</v>
      </c>
      <c r="S751" t="s">
        <v>6021</v>
      </c>
    </row>
    <row r="752" spans="1:19" x14ac:dyDescent="0.25">
      <c r="A752" s="4" t="s">
        <v>1284</v>
      </c>
      <c r="B752" s="4" t="s">
        <v>1285</v>
      </c>
      <c r="C752" s="4" t="s">
        <v>1286</v>
      </c>
      <c r="D752" s="1">
        <v>41960.884027777778</v>
      </c>
      <c r="E752" s="1">
        <v>41960.88790509259</v>
      </c>
      <c r="H752" s="2">
        <v>42078</v>
      </c>
      <c r="I752" s="2">
        <v>42081</v>
      </c>
      <c r="J752" s="3">
        <v>6</v>
      </c>
      <c r="K752" s="3">
        <v>2</v>
      </c>
      <c r="L752">
        <f>טבלה1[[#This Row],[ds_checkout]]-טבלה1[[#This Row],[ds_checkin]]</f>
        <v>3</v>
      </c>
      <c r="M752">
        <f>IF(ISBLANK(טבלה1[[#This Row],[ts_reply_at]]), "", (טבלה1[[#This Row],[ts_reply_at]] - טבלה1[[#This Row],[ts_contact_at]]) * 24)</f>
        <v>9.3055555480532348E-2</v>
      </c>
      <c r="N752">
        <f>IF(ISBLANK(טבלה1[[#This Row],[ts_reply_at]]), 0, 1)</f>
        <v>1</v>
      </c>
      <c r="O752">
        <f>IF(ISBLANK(טבלה1[[#This Row],[ts_accepted_at]]), 0, 1)</f>
        <v>0</v>
      </c>
      <c r="P752">
        <f>IF(ISBLANK(טבלה1[[#This Row],[ts_booking_at]]), 0, 1)</f>
        <v>0</v>
      </c>
      <c r="Q752">
        <f>IF(ISBLANK(טבלה1[[#This Row],[ds_checkin]]), "", טבלה1[[#This Row],[ds_checkin]] - טבלה1[[#This Row],[ts_contact_at]])</f>
        <v>117.1159722222219</v>
      </c>
      <c r="R752" t="str">
        <f>IF(AND(ISBLANK(טבלה1[[#This Row],[ts_reply_at]]), NOT(ISBLANK(טבלה1[[#This Row],[ts_booking_at]]))), "Error: Booked without Reply", "OK")</f>
        <v>OK</v>
      </c>
      <c r="S752" t="s">
        <v>6026</v>
      </c>
    </row>
    <row r="753" spans="1:19" x14ac:dyDescent="0.25">
      <c r="A753" s="4" t="s">
        <v>1284</v>
      </c>
      <c r="B753" s="4" t="s">
        <v>1287</v>
      </c>
      <c r="C753" s="4" t="s">
        <v>1288</v>
      </c>
      <c r="D753" s="1">
        <v>41960.535416666666</v>
      </c>
      <c r="E753" s="1">
        <v>41960.565925925926</v>
      </c>
      <c r="F753" s="1">
        <v>41960.565925925926</v>
      </c>
      <c r="H753" s="2">
        <v>42078</v>
      </c>
      <c r="I753" s="2">
        <v>42081</v>
      </c>
      <c r="J753" s="3">
        <v>6</v>
      </c>
      <c r="K753" s="3">
        <v>4</v>
      </c>
      <c r="L753">
        <f>טבלה1[[#This Row],[ds_checkout]]-טבלה1[[#This Row],[ds_checkin]]</f>
        <v>3</v>
      </c>
      <c r="M753">
        <f>IF(ISBLANK(טבלה1[[#This Row],[ts_reply_at]]), "", (טבלה1[[#This Row],[ts_reply_at]] - טבלה1[[#This Row],[ts_contact_at]]) * 24)</f>
        <v>0.73222222225740552</v>
      </c>
      <c r="N753">
        <f>IF(ISBLANK(טבלה1[[#This Row],[ts_reply_at]]), 0, 1)</f>
        <v>1</v>
      </c>
      <c r="O753">
        <f>IF(ISBLANK(טבלה1[[#This Row],[ts_accepted_at]]), 0, 1)</f>
        <v>1</v>
      </c>
      <c r="P753">
        <f>IF(ISBLANK(טבלה1[[#This Row],[ts_booking_at]]), 0, 1)</f>
        <v>0</v>
      </c>
      <c r="Q753">
        <f>IF(ISBLANK(טבלה1[[#This Row],[ds_checkin]]), "", טבלה1[[#This Row],[ds_checkin]] - טבלה1[[#This Row],[ts_contact_at]])</f>
        <v>117.4645833333343</v>
      </c>
      <c r="R753" t="str">
        <f>IF(AND(ISBLANK(טבלה1[[#This Row],[ts_reply_at]]), NOT(ISBLANK(טבלה1[[#This Row],[ts_booking_at]]))), "Error: Booked without Reply", "OK")</f>
        <v>OK</v>
      </c>
      <c r="S753" t="s">
        <v>6026</v>
      </c>
    </row>
    <row r="754" spans="1:19" x14ac:dyDescent="0.25">
      <c r="A754" s="4" t="s">
        <v>1284</v>
      </c>
      <c r="B754" s="4" t="s">
        <v>1289</v>
      </c>
      <c r="C754" s="4" t="s">
        <v>1290</v>
      </c>
      <c r="D754" s="1">
        <v>41961.388194444444</v>
      </c>
      <c r="E754" s="1">
        <v>41962.461770833332</v>
      </c>
      <c r="H754" s="2">
        <v>42078</v>
      </c>
      <c r="I754" s="2">
        <v>42081</v>
      </c>
      <c r="J754" s="3">
        <v>6</v>
      </c>
      <c r="K754" s="3">
        <v>2</v>
      </c>
      <c r="L754">
        <f>טבלה1[[#This Row],[ds_checkout]]-טבלה1[[#This Row],[ds_checkin]]</f>
        <v>3</v>
      </c>
      <c r="M754">
        <f>IF(ISBLANK(טבלה1[[#This Row],[ts_reply_at]]), "", (טבלה1[[#This Row],[ts_reply_at]] - טבלה1[[#This Row],[ts_contact_at]]) * 24)</f>
        <v>25.765833333309274</v>
      </c>
      <c r="N754">
        <f>IF(ISBLANK(טבלה1[[#This Row],[ts_reply_at]]), 0, 1)</f>
        <v>1</v>
      </c>
      <c r="O754">
        <f>IF(ISBLANK(טבלה1[[#This Row],[ts_accepted_at]]), 0, 1)</f>
        <v>0</v>
      </c>
      <c r="P754">
        <f>IF(ISBLANK(טבלה1[[#This Row],[ts_booking_at]]), 0, 1)</f>
        <v>0</v>
      </c>
      <c r="Q754">
        <f>IF(ISBLANK(טבלה1[[#This Row],[ds_checkin]]), "", טבלה1[[#This Row],[ds_checkin]] - טבלה1[[#This Row],[ts_contact_at]])</f>
        <v>116.6118055555562</v>
      </c>
      <c r="R754" t="str">
        <f>IF(AND(ISBLANK(טבלה1[[#This Row],[ts_reply_at]]), NOT(ISBLANK(טבלה1[[#This Row],[ts_booking_at]]))), "Error: Booked without Reply", "OK")</f>
        <v>OK</v>
      </c>
      <c r="S754" t="s">
        <v>6026</v>
      </c>
    </row>
    <row r="755" spans="1:19" x14ac:dyDescent="0.25">
      <c r="A755" s="4" t="s">
        <v>1284</v>
      </c>
      <c r="B755" s="4" t="s">
        <v>1261</v>
      </c>
      <c r="C755" s="4" t="s">
        <v>1291</v>
      </c>
      <c r="D755" s="1">
        <v>41913.535416666666</v>
      </c>
      <c r="E755" s="1">
        <v>41913.538449074076</v>
      </c>
      <c r="F755" s="1">
        <v>41913.538449074076</v>
      </c>
      <c r="G755" s="1">
        <v>41913.538449074076</v>
      </c>
      <c r="H755" s="2">
        <v>42078</v>
      </c>
      <c r="I755" s="2">
        <v>42081</v>
      </c>
      <c r="J755" s="3">
        <v>5</v>
      </c>
      <c r="K755" s="3">
        <v>5</v>
      </c>
      <c r="L755">
        <f>טבלה1[[#This Row],[ds_checkout]]-טבלה1[[#This Row],[ds_checkin]]</f>
        <v>3</v>
      </c>
      <c r="M755">
        <f>IF(ISBLANK(טבלה1[[#This Row],[ts_reply_at]]), "", (טבלה1[[#This Row],[ts_reply_at]] - טבלה1[[#This Row],[ts_contact_at]]) * 24)</f>
        <v>7.2777777852024883E-2</v>
      </c>
      <c r="N755">
        <f>IF(ISBLANK(טבלה1[[#This Row],[ts_reply_at]]), 0, 1)</f>
        <v>1</v>
      </c>
      <c r="O755">
        <f>IF(ISBLANK(טבלה1[[#This Row],[ts_accepted_at]]), 0, 1)</f>
        <v>1</v>
      </c>
      <c r="P755">
        <f>IF(ISBLANK(טבלה1[[#This Row],[ts_booking_at]]), 0, 1)</f>
        <v>1</v>
      </c>
      <c r="Q755">
        <f>IF(ISBLANK(טבלה1[[#This Row],[ds_checkin]]), "", טבלה1[[#This Row],[ds_checkin]] - טבלה1[[#This Row],[ts_contact_at]])</f>
        <v>164.4645833333343</v>
      </c>
      <c r="R755" t="str">
        <f>IF(AND(ISBLANK(טבלה1[[#This Row],[ts_reply_at]]), NOT(ISBLANK(טבלה1[[#This Row],[ts_booking_at]]))), "Error: Booked without Reply", "OK")</f>
        <v>OK</v>
      </c>
      <c r="S755" t="s">
        <v>6026</v>
      </c>
    </row>
    <row r="756" spans="1:19" x14ac:dyDescent="0.25">
      <c r="A756" s="4" t="s">
        <v>1292</v>
      </c>
      <c r="B756" s="4" t="s">
        <v>1293</v>
      </c>
      <c r="C756" s="4" t="s">
        <v>1294</v>
      </c>
      <c r="D756" s="1">
        <v>41921.320138888892</v>
      </c>
      <c r="E756" s="1">
        <v>41921.347418981481</v>
      </c>
      <c r="F756" s="1">
        <v>41921.347418981481</v>
      </c>
      <c r="G756" s="1">
        <v>41921.347418981481</v>
      </c>
      <c r="H756" s="2">
        <v>41921</v>
      </c>
      <c r="I756" s="2">
        <v>41923</v>
      </c>
      <c r="J756" s="3">
        <v>1</v>
      </c>
      <c r="K756" s="3">
        <v>9</v>
      </c>
      <c r="L756">
        <f>טבלה1[[#This Row],[ds_checkout]]-טבלה1[[#This Row],[ds_checkin]]</f>
        <v>2</v>
      </c>
      <c r="M756">
        <f>IF(ISBLANK(טבלה1[[#This Row],[ts_reply_at]]), "", (טבלה1[[#This Row],[ts_reply_at]] - טבלה1[[#This Row],[ts_contact_at]]) * 24)</f>
        <v>0.65472222212702036</v>
      </c>
      <c r="N756">
        <f>IF(ISBLANK(טבלה1[[#This Row],[ts_reply_at]]), 0, 1)</f>
        <v>1</v>
      </c>
      <c r="O756">
        <f>IF(ISBLANK(טבלה1[[#This Row],[ts_accepted_at]]), 0, 1)</f>
        <v>1</v>
      </c>
      <c r="P756">
        <f>IF(ISBLANK(טבלה1[[#This Row],[ts_booking_at]]), 0, 1)</f>
        <v>1</v>
      </c>
      <c r="Q756">
        <f>IF(ISBLANK(טבלה1[[#This Row],[ds_checkin]]), "", טבלה1[[#This Row],[ds_checkin]] - טבלה1[[#This Row],[ts_contact_at]])</f>
        <v>-0.32013888889196096</v>
      </c>
      <c r="R756" t="str">
        <f>IF(AND(ISBLANK(טבלה1[[#This Row],[ts_reply_at]]), NOT(ISBLANK(טבלה1[[#This Row],[ts_booking_at]]))), "Error: Booked without Reply", "OK")</f>
        <v>OK</v>
      </c>
      <c r="S756" t="s">
        <v>6020</v>
      </c>
    </row>
    <row r="757" spans="1:19" x14ac:dyDescent="0.25">
      <c r="A757" s="4" t="s">
        <v>1295</v>
      </c>
      <c r="B757" s="4" t="s">
        <v>1296</v>
      </c>
      <c r="C757" s="4" t="s">
        <v>1297</v>
      </c>
      <c r="D757" s="1">
        <v>41915.908333333333</v>
      </c>
      <c r="E757" s="1">
        <v>41915.921689814815</v>
      </c>
      <c r="F757" s="1">
        <v>41915.921689814815</v>
      </c>
      <c r="G757" s="1">
        <v>41915.969386574077</v>
      </c>
      <c r="H757" s="2">
        <v>41923</v>
      </c>
      <c r="I757" s="2">
        <v>41925</v>
      </c>
      <c r="J757" s="3">
        <v>4</v>
      </c>
      <c r="K757" s="3">
        <v>13</v>
      </c>
      <c r="L757">
        <f>טבלה1[[#This Row],[ds_checkout]]-טבלה1[[#This Row],[ds_checkin]]</f>
        <v>2</v>
      </c>
      <c r="M757">
        <f>IF(ISBLANK(טבלה1[[#This Row],[ts_reply_at]]), "", (טבלה1[[#This Row],[ts_reply_at]] - טבלה1[[#This Row],[ts_contact_at]]) * 24)</f>
        <v>0.32055555557599291</v>
      </c>
      <c r="N757">
        <f>IF(ISBLANK(טבלה1[[#This Row],[ts_reply_at]]), 0, 1)</f>
        <v>1</v>
      </c>
      <c r="O757">
        <f>IF(ISBLANK(טבלה1[[#This Row],[ts_accepted_at]]), 0, 1)</f>
        <v>1</v>
      </c>
      <c r="P757">
        <f>IF(ISBLANK(טבלה1[[#This Row],[ts_booking_at]]), 0, 1)</f>
        <v>1</v>
      </c>
      <c r="Q757">
        <f>IF(ISBLANK(טבלה1[[#This Row],[ds_checkin]]), "", טבלה1[[#This Row],[ds_checkin]] - טבלה1[[#This Row],[ts_contact_at]])</f>
        <v>7.0916666666671517</v>
      </c>
      <c r="R757" t="str">
        <f>IF(AND(ISBLANK(טבלה1[[#This Row],[ts_reply_at]]), NOT(ISBLANK(טבלה1[[#This Row],[ts_booking_at]]))), "Error: Booked without Reply", "OK")</f>
        <v>OK</v>
      </c>
      <c r="S757" t="s">
        <v>6019</v>
      </c>
    </row>
    <row r="758" spans="1:19" x14ac:dyDescent="0.25">
      <c r="A758" s="4" t="s">
        <v>1298</v>
      </c>
      <c r="B758" s="4" t="s">
        <v>27</v>
      </c>
      <c r="C758" s="4" t="s">
        <v>1299</v>
      </c>
      <c r="D758" s="1">
        <v>41915.519444444442</v>
      </c>
      <c r="E758" s="1">
        <v>41916.610625000001</v>
      </c>
      <c r="H758" s="2">
        <v>41916</v>
      </c>
      <c r="I758" s="2">
        <v>41918</v>
      </c>
      <c r="J758" s="3">
        <v>5</v>
      </c>
      <c r="K758" s="3">
        <v>4</v>
      </c>
      <c r="L758">
        <f>טבלה1[[#This Row],[ds_checkout]]-טבלה1[[#This Row],[ds_checkin]]</f>
        <v>2</v>
      </c>
      <c r="M758">
        <f>IF(ISBLANK(טבלה1[[#This Row],[ts_reply_at]]), "", (טבלה1[[#This Row],[ts_reply_at]] - טבלה1[[#This Row],[ts_contact_at]]) * 24)</f>
        <v>26.18833333341172</v>
      </c>
      <c r="N758">
        <f>IF(ISBLANK(טבלה1[[#This Row],[ts_reply_at]]), 0, 1)</f>
        <v>1</v>
      </c>
      <c r="O758">
        <f>IF(ISBLANK(טבלה1[[#This Row],[ts_accepted_at]]), 0, 1)</f>
        <v>0</v>
      </c>
      <c r="P758">
        <f>IF(ISBLANK(טבלה1[[#This Row],[ts_booking_at]]), 0, 1)</f>
        <v>0</v>
      </c>
      <c r="Q758">
        <f>IF(ISBLANK(טבלה1[[#This Row],[ds_checkin]]), "", טבלה1[[#This Row],[ds_checkin]] - טבלה1[[#This Row],[ts_contact_at]])</f>
        <v>0.4805555555576575</v>
      </c>
      <c r="R758" t="str">
        <f>IF(AND(ISBLANK(טבלה1[[#This Row],[ts_reply_at]]), NOT(ISBLANK(טבלה1[[#This Row],[ts_booking_at]]))), "Error: Booked without Reply", "OK")</f>
        <v>OK</v>
      </c>
      <c r="S758" t="s">
        <v>6020</v>
      </c>
    </row>
    <row r="759" spans="1:19" x14ac:dyDescent="0.25">
      <c r="A759" s="4" t="s">
        <v>1300</v>
      </c>
      <c r="B759" s="4" t="s">
        <v>1093</v>
      </c>
      <c r="C759" s="4" t="s">
        <v>1094</v>
      </c>
      <c r="D759" s="1">
        <v>41918.760416666664</v>
      </c>
      <c r="E759" s="1">
        <v>41918.776990740742</v>
      </c>
      <c r="F759" s="1">
        <v>41918.776990740742</v>
      </c>
      <c r="G759" s="1">
        <v>41918.776990740742</v>
      </c>
      <c r="H759" s="2">
        <v>41919</v>
      </c>
      <c r="I759" s="2">
        <v>41920</v>
      </c>
      <c r="J759" s="3">
        <v>2</v>
      </c>
      <c r="K759" s="3">
        <v>8</v>
      </c>
      <c r="L759">
        <f>טבלה1[[#This Row],[ds_checkout]]-טבלה1[[#This Row],[ds_checkin]]</f>
        <v>1</v>
      </c>
      <c r="M759">
        <f>IF(ISBLANK(טבלה1[[#This Row],[ts_reply_at]]), "", (טבלה1[[#This Row],[ts_reply_at]] - טבלה1[[#This Row],[ts_contact_at]]) * 24)</f>
        <v>0.39777777786366642</v>
      </c>
      <c r="N759">
        <f>IF(ISBLANK(טבלה1[[#This Row],[ts_reply_at]]), 0, 1)</f>
        <v>1</v>
      </c>
      <c r="O759">
        <f>IF(ISBLANK(טבלה1[[#This Row],[ts_accepted_at]]), 0, 1)</f>
        <v>1</v>
      </c>
      <c r="P759">
        <f>IF(ISBLANK(טבלה1[[#This Row],[ts_booking_at]]), 0, 1)</f>
        <v>1</v>
      </c>
      <c r="Q759">
        <f>IF(ISBLANK(טבלה1[[#This Row],[ds_checkin]]), "", טבלה1[[#This Row],[ds_checkin]] - טבלה1[[#This Row],[ts_contact_at]])</f>
        <v>0.23958333333575865</v>
      </c>
      <c r="R759" t="str">
        <f>IF(AND(ISBLANK(טבלה1[[#This Row],[ts_reply_at]]), NOT(ISBLANK(טבלה1[[#This Row],[ts_booking_at]]))), "Error: Booked without Reply", "OK")</f>
        <v>OK</v>
      </c>
      <c r="S759" t="s">
        <v>6020</v>
      </c>
    </row>
    <row r="760" spans="1:19" x14ac:dyDescent="0.25">
      <c r="A760" s="4" t="s">
        <v>1301</v>
      </c>
      <c r="B760" s="4" t="s">
        <v>1302</v>
      </c>
      <c r="C760" s="4" t="s">
        <v>1303</v>
      </c>
      <c r="D760" s="1">
        <v>41920.604166666664</v>
      </c>
      <c r="E760" s="1">
        <v>41920.793402777781</v>
      </c>
      <c r="H760" s="2">
        <v>41929</v>
      </c>
      <c r="I760" s="2">
        <v>41930</v>
      </c>
      <c r="J760" s="3">
        <v>2</v>
      </c>
      <c r="K760" s="3">
        <v>2</v>
      </c>
      <c r="L760">
        <f>טבלה1[[#This Row],[ds_checkout]]-טבלה1[[#This Row],[ds_checkin]]</f>
        <v>1</v>
      </c>
      <c r="M760">
        <f>IF(ISBLANK(טבלה1[[#This Row],[ts_reply_at]]), "", (טבלה1[[#This Row],[ts_reply_at]] - טבלה1[[#This Row],[ts_contact_at]]) * 24)</f>
        <v>4.5416666668024845</v>
      </c>
      <c r="N760">
        <f>IF(ISBLANK(טבלה1[[#This Row],[ts_reply_at]]), 0, 1)</f>
        <v>1</v>
      </c>
      <c r="O760">
        <f>IF(ISBLANK(טבלה1[[#This Row],[ts_accepted_at]]), 0, 1)</f>
        <v>0</v>
      </c>
      <c r="P760">
        <f>IF(ISBLANK(טבלה1[[#This Row],[ts_booking_at]]), 0, 1)</f>
        <v>0</v>
      </c>
      <c r="Q760">
        <f>IF(ISBLANK(טבלה1[[#This Row],[ds_checkin]]), "", טבלה1[[#This Row],[ds_checkin]] - טבלה1[[#This Row],[ts_contact_at]])</f>
        <v>8.3958333333357587</v>
      </c>
      <c r="R760" t="str">
        <f>IF(AND(ISBLANK(טבלה1[[#This Row],[ts_reply_at]]), NOT(ISBLANK(טבלה1[[#This Row],[ts_booking_at]]))), "Error: Booked without Reply", "OK")</f>
        <v>OK</v>
      </c>
      <c r="S760" t="s">
        <v>6022</v>
      </c>
    </row>
    <row r="761" spans="1:19" x14ac:dyDescent="0.25">
      <c r="A761" s="4" t="s">
        <v>1304</v>
      </c>
      <c r="B761" s="4" t="s">
        <v>480</v>
      </c>
      <c r="C761" s="4" t="s">
        <v>481</v>
      </c>
      <c r="D761" s="1">
        <v>42004.507638888892</v>
      </c>
      <c r="E761" s="1">
        <v>42004.515613425923</v>
      </c>
      <c r="F761" s="1">
        <v>42004.515613425923</v>
      </c>
      <c r="G761" s="1">
        <v>42004.515613425923</v>
      </c>
      <c r="H761" s="2">
        <v>42082</v>
      </c>
      <c r="I761" s="2">
        <v>42085</v>
      </c>
      <c r="J761" s="3">
        <v>4</v>
      </c>
      <c r="K761" s="3">
        <v>3</v>
      </c>
      <c r="L761">
        <f>טבלה1[[#This Row],[ds_checkout]]-טבלה1[[#This Row],[ds_checkin]]</f>
        <v>3</v>
      </c>
      <c r="M761">
        <f>IF(ISBLANK(טבלה1[[#This Row],[ts_reply_at]]), "", (טבלה1[[#This Row],[ts_reply_at]] - טבלה1[[#This Row],[ts_contact_at]]) * 24)</f>
        <v>0.19138888875022531</v>
      </c>
      <c r="N761">
        <f>IF(ISBLANK(טבלה1[[#This Row],[ts_reply_at]]), 0, 1)</f>
        <v>1</v>
      </c>
      <c r="O761">
        <f>IF(ISBLANK(טבלה1[[#This Row],[ts_accepted_at]]), 0, 1)</f>
        <v>1</v>
      </c>
      <c r="P761">
        <f>IF(ISBLANK(טבלה1[[#This Row],[ts_booking_at]]), 0, 1)</f>
        <v>1</v>
      </c>
      <c r="Q761">
        <f>IF(ISBLANK(טבלה1[[#This Row],[ds_checkin]]), "", טבלה1[[#This Row],[ds_checkin]] - טבלה1[[#This Row],[ts_contact_at]])</f>
        <v>77.492361111108039</v>
      </c>
      <c r="R761" t="str">
        <f>IF(AND(ISBLANK(טבלה1[[#This Row],[ts_reply_at]]), NOT(ISBLANK(טבלה1[[#This Row],[ts_booking_at]]))), "Error: Booked without Reply", "OK")</f>
        <v>OK</v>
      </c>
      <c r="S761" t="s">
        <v>6039</v>
      </c>
    </row>
    <row r="762" spans="1:19" x14ac:dyDescent="0.25">
      <c r="A762" s="4" t="s">
        <v>1305</v>
      </c>
      <c r="B762" s="4" t="s">
        <v>77</v>
      </c>
      <c r="C762" s="4" t="s">
        <v>770</v>
      </c>
      <c r="D762" s="1">
        <v>41933.970138888886</v>
      </c>
      <c r="E762" s="1">
        <v>41934.476979166669</v>
      </c>
      <c r="H762" s="2">
        <v>41943</v>
      </c>
      <c r="I762" s="2">
        <v>41946</v>
      </c>
      <c r="J762" s="3">
        <v>2</v>
      </c>
      <c r="K762" s="3">
        <v>2</v>
      </c>
      <c r="L762">
        <f>טבלה1[[#This Row],[ds_checkout]]-טבלה1[[#This Row],[ds_checkin]]</f>
        <v>3</v>
      </c>
      <c r="M762">
        <f>IF(ISBLANK(טבלה1[[#This Row],[ts_reply_at]]), "", (טבלה1[[#This Row],[ts_reply_at]] - טבלה1[[#This Row],[ts_contact_at]]) * 24)</f>
        <v>12.164166666800156</v>
      </c>
      <c r="N762">
        <f>IF(ISBLANK(טבלה1[[#This Row],[ts_reply_at]]), 0, 1)</f>
        <v>1</v>
      </c>
      <c r="O762">
        <f>IF(ISBLANK(טבלה1[[#This Row],[ts_accepted_at]]), 0, 1)</f>
        <v>0</v>
      </c>
      <c r="P762">
        <f>IF(ISBLANK(טבלה1[[#This Row],[ts_booking_at]]), 0, 1)</f>
        <v>0</v>
      </c>
      <c r="Q762">
        <f>IF(ISBLANK(טבלה1[[#This Row],[ds_checkin]]), "", טבלה1[[#This Row],[ds_checkin]] - טבלה1[[#This Row],[ts_contact_at]])</f>
        <v>9.0298611111138598</v>
      </c>
      <c r="R762" t="str">
        <f>IF(AND(ISBLANK(טבלה1[[#This Row],[ts_reply_at]]), NOT(ISBLANK(טבלה1[[#This Row],[ts_booking_at]]))), "Error: Booked without Reply", "OK")</f>
        <v>OK</v>
      </c>
      <c r="S762" t="s">
        <v>6020</v>
      </c>
    </row>
    <row r="763" spans="1:19" x14ac:dyDescent="0.25">
      <c r="A763" s="4" t="s">
        <v>1306</v>
      </c>
      <c r="B763" s="4" t="s">
        <v>1261</v>
      </c>
      <c r="C763" s="4" t="s">
        <v>1307</v>
      </c>
      <c r="D763" s="1">
        <v>41885.811805555553</v>
      </c>
      <c r="E763" s="1">
        <v>41885.815023148149</v>
      </c>
      <c r="F763" s="1">
        <v>41885.815023148149</v>
      </c>
      <c r="G763" s="1">
        <v>41885.815023148149</v>
      </c>
      <c r="H763" s="2">
        <v>41915</v>
      </c>
      <c r="I763" s="2">
        <v>41917</v>
      </c>
      <c r="J763" s="3">
        <v>6</v>
      </c>
      <c r="K763" s="3">
        <v>6</v>
      </c>
      <c r="L763">
        <f>טבלה1[[#This Row],[ds_checkout]]-טבלה1[[#This Row],[ds_checkin]]</f>
        <v>2</v>
      </c>
      <c r="M763">
        <f>IF(ISBLANK(טבלה1[[#This Row],[ts_reply_at]]), "", (טבלה1[[#This Row],[ts_reply_at]] - טבלה1[[#This Row],[ts_contact_at]]) * 24)</f>
        <v>7.7222222287673503E-2</v>
      </c>
      <c r="N763">
        <f>IF(ISBLANK(טבלה1[[#This Row],[ts_reply_at]]), 0, 1)</f>
        <v>1</v>
      </c>
      <c r="O763">
        <f>IF(ISBLANK(טבלה1[[#This Row],[ts_accepted_at]]), 0, 1)</f>
        <v>1</v>
      </c>
      <c r="P763">
        <f>IF(ISBLANK(טבלה1[[#This Row],[ts_booking_at]]), 0, 1)</f>
        <v>1</v>
      </c>
      <c r="Q763">
        <f>IF(ISBLANK(טבלה1[[#This Row],[ds_checkin]]), "", טבלה1[[#This Row],[ds_checkin]] - טבלה1[[#This Row],[ts_contact_at]])</f>
        <v>29.188194444446708</v>
      </c>
      <c r="R763" t="str">
        <f>IF(AND(ISBLANK(טבלה1[[#This Row],[ts_reply_at]]), NOT(ISBLANK(טבלה1[[#This Row],[ts_booking_at]]))), "Error: Booked without Reply", "OK")</f>
        <v>OK</v>
      </c>
      <c r="S763" t="s">
        <v>6026</v>
      </c>
    </row>
    <row r="764" spans="1:19" x14ac:dyDescent="0.25">
      <c r="A764" s="4" t="s">
        <v>1308</v>
      </c>
      <c r="B764" s="4" t="s">
        <v>692</v>
      </c>
      <c r="C764" s="4" t="s">
        <v>693</v>
      </c>
      <c r="D764" s="1">
        <v>41897.680555555555</v>
      </c>
      <c r="E764" s="1">
        <v>41897.900717592594</v>
      </c>
      <c r="F764" s="1">
        <v>41897.900717592594</v>
      </c>
      <c r="H764" s="2">
        <v>41958</v>
      </c>
      <c r="I764" s="2">
        <v>41963</v>
      </c>
      <c r="J764" s="3">
        <v>2</v>
      </c>
      <c r="K764" s="3">
        <v>3</v>
      </c>
      <c r="L764">
        <f>טבלה1[[#This Row],[ds_checkout]]-טבלה1[[#This Row],[ds_checkin]]</f>
        <v>5</v>
      </c>
      <c r="M764">
        <f>IF(ISBLANK(טבלה1[[#This Row],[ts_reply_at]]), "", (טבלה1[[#This Row],[ts_reply_at]] - טבלה1[[#This Row],[ts_contact_at]]) * 24)</f>
        <v>5.283888888952788</v>
      </c>
      <c r="N764">
        <f>IF(ISBLANK(טבלה1[[#This Row],[ts_reply_at]]), 0, 1)</f>
        <v>1</v>
      </c>
      <c r="O764">
        <f>IF(ISBLANK(טבלה1[[#This Row],[ts_accepted_at]]), 0, 1)</f>
        <v>1</v>
      </c>
      <c r="P764">
        <f>IF(ISBLANK(טבלה1[[#This Row],[ts_booking_at]]), 0, 1)</f>
        <v>0</v>
      </c>
      <c r="Q764">
        <f>IF(ISBLANK(טבלה1[[#This Row],[ds_checkin]]), "", טבלה1[[#This Row],[ds_checkin]] - טבלה1[[#This Row],[ts_contact_at]])</f>
        <v>60.319444444445253</v>
      </c>
      <c r="R764" t="str">
        <f>IF(AND(ISBLANK(טבלה1[[#This Row],[ts_reply_at]]), NOT(ISBLANK(טבלה1[[#This Row],[ts_booking_at]]))), "Error: Booked without Reply", "OK")</f>
        <v>OK</v>
      </c>
      <c r="S764" t="s">
        <v>6023</v>
      </c>
    </row>
    <row r="765" spans="1:19" x14ac:dyDescent="0.25">
      <c r="A765" s="4" t="s">
        <v>1308</v>
      </c>
      <c r="B765" s="4" t="s">
        <v>1309</v>
      </c>
      <c r="C765" s="4" t="s">
        <v>1310</v>
      </c>
      <c r="D765" s="1">
        <v>41918.832638888889</v>
      </c>
      <c r="E765" s="1">
        <v>41921.509502314817</v>
      </c>
      <c r="H765" s="2">
        <v>41958</v>
      </c>
      <c r="I765" s="2">
        <v>41963</v>
      </c>
      <c r="J765" s="3">
        <v>2</v>
      </c>
      <c r="K765" s="3">
        <v>2</v>
      </c>
      <c r="L765">
        <f>טבלה1[[#This Row],[ds_checkout]]-טבלה1[[#This Row],[ds_checkin]]</f>
        <v>5</v>
      </c>
      <c r="M765">
        <f>IF(ISBLANK(טבלה1[[#This Row],[ts_reply_at]]), "", (טבלה1[[#This Row],[ts_reply_at]] - טבלה1[[#This Row],[ts_contact_at]]) * 24)</f>
        <v>64.244722222269047</v>
      </c>
      <c r="N765">
        <f>IF(ISBLANK(טבלה1[[#This Row],[ts_reply_at]]), 0, 1)</f>
        <v>1</v>
      </c>
      <c r="O765">
        <f>IF(ISBLANK(טבלה1[[#This Row],[ts_accepted_at]]), 0, 1)</f>
        <v>0</v>
      </c>
      <c r="P765">
        <f>IF(ISBLANK(טבלה1[[#This Row],[ts_booking_at]]), 0, 1)</f>
        <v>0</v>
      </c>
      <c r="Q765">
        <f>IF(ISBLANK(טבלה1[[#This Row],[ds_checkin]]), "", טבלה1[[#This Row],[ds_checkin]] - טבלה1[[#This Row],[ts_contact_at]])</f>
        <v>39.167361111110949</v>
      </c>
      <c r="R765" t="str">
        <f>IF(AND(ISBLANK(טבלה1[[#This Row],[ts_reply_at]]), NOT(ISBLANK(טבלה1[[#This Row],[ts_booking_at]]))), "Error: Booked without Reply", "OK")</f>
        <v>OK</v>
      </c>
      <c r="S765" t="s">
        <v>6023</v>
      </c>
    </row>
    <row r="766" spans="1:19" x14ac:dyDescent="0.25">
      <c r="A766" s="4" t="s">
        <v>1308</v>
      </c>
      <c r="B766" s="4" t="s">
        <v>225</v>
      </c>
      <c r="C766" s="4" t="s">
        <v>226</v>
      </c>
      <c r="D766" s="1">
        <v>41897.720833333333</v>
      </c>
      <c r="E766" s="1">
        <v>41897.872650462959</v>
      </c>
      <c r="F766" s="1">
        <v>41897.872650462959</v>
      </c>
      <c r="H766" s="2">
        <v>41958</v>
      </c>
      <c r="I766" s="2">
        <v>41963</v>
      </c>
      <c r="J766" s="3">
        <v>2</v>
      </c>
      <c r="K766" s="3">
        <v>2</v>
      </c>
      <c r="L766">
        <f>טבלה1[[#This Row],[ds_checkout]]-טבלה1[[#This Row],[ds_checkin]]</f>
        <v>5</v>
      </c>
      <c r="M766">
        <f>IF(ISBLANK(טבלה1[[#This Row],[ts_reply_at]]), "", (טבלה1[[#This Row],[ts_reply_at]] - טבלה1[[#This Row],[ts_contact_at]]) * 24)</f>
        <v>3.6436111110378988</v>
      </c>
      <c r="N766">
        <f>IF(ISBLANK(טבלה1[[#This Row],[ts_reply_at]]), 0, 1)</f>
        <v>1</v>
      </c>
      <c r="O766">
        <f>IF(ISBLANK(טבלה1[[#This Row],[ts_accepted_at]]), 0, 1)</f>
        <v>1</v>
      </c>
      <c r="P766">
        <f>IF(ISBLANK(טבלה1[[#This Row],[ts_booking_at]]), 0, 1)</f>
        <v>0</v>
      </c>
      <c r="Q766">
        <f>IF(ISBLANK(טבלה1[[#This Row],[ds_checkin]]), "", טבלה1[[#This Row],[ds_checkin]] - טבלה1[[#This Row],[ts_contact_at]])</f>
        <v>60.279166666667152</v>
      </c>
      <c r="R766" t="str">
        <f>IF(AND(ISBLANK(טבלה1[[#This Row],[ts_reply_at]]), NOT(ISBLANK(טבלה1[[#This Row],[ts_booking_at]]))), "Error: Booked without Reply", "OK")</f>
        <v>OK</v>
      </c>
      <c r="S766" t="s">
        <v>6023</v>
      </c>
    </row>
    <row r="767" spans="1:19" x14ac:dyDescent="0.25">
      <c r="A767" s="4" t="s">
        <v>1308</v>
      </c>
      <c r="B767" s="4" t="s">
        <v>1311</v>
      </c>
      <c r="C767" s="4" t="s">
        <v>1312</v>
      </c>
      <c r="D767" s="1">
        <v>41927.807638888888</v>
      </c>
      <c r="E767" s="1">
        <v>41928.499016203707</v>
      </c>
      <c r="F767" s="1">
        <v>41929.480000000003</v>
      </c>
      <c r="G767" s="1">
        <v>41929.480000000003</v>
      </c>
      <c r="H767" s="2">
        <v>41958</v>
      </c>
      <c r="I767" s="2">
        <v>41963</v>
      </c>
      <c r="J767" s="3">
        <v>2</v>
      </c>
      <c r="K767" s="3">
        <v>8</v>
      </c>
      <c r="L767">
        <f>טבלה1[[#This Row],[ds_checkout]]-טבלה1[[#This Row],[ds_checkin]]</f>
        <v>5</v>
      </c>
      <c r="M767">
        <f>IF(ISBLANK(טבלה1[[#This Row],[ts_reply_at]]), "", (טבלה1[[#This Row],[ts_reply_at]] - טבלה1[[#This Row],[ts_contact_at]]) * 24)</f>
        <v>16.593055555655155</v>
      </c>
      <c r="N767">
        <f>IF(ISBLANK(טבלה1[[#This Row],[ts_reply_at]]), 0, 1)</f>
        <v>1</v>
      </c>
      <c r="O767">
        <f>IF(ISBLANK(טבלה1[[#This Row],[ts_accepted_at]]), 0, 1)</f>
        <v>1</v>
      </c>
      <c r="P767">
        <f>IF(ISBLANK(טבלה1[[#This Row],[ts_booking_at]]), 0, 1)</f>
        <v>1</v>
      </c>
      <c r="Q767">
        <f>IF(ISBLANK(טבלה1[[#This Row],[ds_checkin]]), "", טבלה1[[#This Row],[ds_checkin]] - טבלה1[[#This Row],[ts_contact_at]])</f>
        <v>30.192361111112405</v>
      </c>
      <c r="R767" t="str">
        <f>IF(AND(ISBLANK(טבלה1[[#This Row],[ts_reply_at]]), NOT(ISBLANK(טבלה1[[#This Row],[ts_booking_at]]))), "Error: Booked without Reply", "OK")</f>
        <v>OK</v>
      </c>
      <c r="S767" t="s">
        <v>6023</v>
      </c>
    </row>
    <row r="768" spans="1:19" x14ac:dyDescent="0.25">
      <c r="A768" s="4" t="s">
        <v>1308</v>
      </c>
      <c r="B768" s="4" t="s">
        <v>1313</v>
      </c>
      <c r="C768" s="4" t="s">
        <v>1314</v>
      </c>
      <c r="D768" s="1">
        <v>41916.788888888892</v>
      </c>
      <c r="E768" s="1">
        <v>41916.815150462964</v>
      </c>
      <c r="F768" s="1">
        <v>41917.992476851854</v>
      </c>
      <c r="H768" s="2">
        <v>41958</v>
      </c>
      <c r="I768" s="2">
        <v>41963</v>
      </c>
      <c r="J768" s="3">
        <v>2</v>
      </c>
      <c r="K768" s="3">
        <v>11</v>
      </c>
      <c r="L768">
        <f>טבלה1[[#This Row],[ds_checkout]]-טבלה1[[#This Row],[ds_checkin]]</f>
        <v>5</v>
      </c>
      <c r="M768">
        <f>IF(ISBLANK(טבלה1[[#This Row],[ts_reply_at]]), "", (טבלה1[[#This Row],[ts_reply_at]] - טבלה1[[#This Row],[ts_contact_at]]) * 24)</f>
        <v>0.63027777773095295</v>
      </c>
      <c r="N768">
        <f>IF(ISBLANK(טבלה1[[#This Row],[ts_reply_at]]), 0, 1)</f>
        <v>1</v>
      </c>
      <c r="O768">
        <f>IF(ISBLANK(טבלה1[[#This Row],[ts_accepted_at]]), 0, 1)</f>
        <v>1</v>
      </c>
      <c r="P768">
        <f>IF(ISBLANK(טבלה1[[#This Row],[ts_booking_at]]), 0, 1)</f>
        <v>0</v>
      </c>
      <c r="Q768">
        <f>IF(ISBLANK(טבלה1[[#This Row],[ds_checkin]]), "", טבלה1[[#This Row],[ds_checkin]] - טבלה1[[#This Row],[ts_contact_at]])</f>
        <v>41.211111111108039</v>
      </c>
      <c r="R768" t="str">
        <f>IF(AND(ISBLANK(טבלה1[[#This Row],[ts_reply_at]]), NOT(ISBLANK(טבלה1[[#This Row],[ts_booking_at]]))), "Error: Booked without Reply", "OK")</f>
        <v>OK</v>
      </c>
      <c r="S768" t="s">
        <v>6023</v>
      </c>
    </row>
    <row r="769" spans="1:19" x14ac:dyDescent="0.25">
      <c r="A769" s="4" t="s">
        <v>1308</v>
      </c>
      <c r="B769" s="4" t="s">
        <v>615</v>
      </c>
      <c r="C769" s="4" t="s">
        <v>1315</v>
      </c>
      <c r="D769" s="1">
        <v>41897.681250000001</v>
      </c>
      <c r="E769" s="1">
        <v>41897.754421296297</v>
      </c>
      <c r="F769" s="1">
        <v>41897.754421296297</v>
      </c>
      <c r="H769" s="2">
        <v>41958</v>
      </c>
      <c r="I769" s="2">
        <v>41963</v>
      </c>
      <c r="J769" s="3">
        <v>2</v>
      </c>
      <c r="K769" s="3">
        <v>2</v>
      </c>
      <c r="L769">
        <f>טבלה1[[#This Row],[ds_checkout]]-טבלה1[[#This Row],[ds_checkin]]</f>
        <v>5</v>
      </c>
      <c r="M769">
        <f>IF(ISBLANK(טבלה1[[#This Row],[ts_reply_at]]), "", (טבלה1[[#This Row],[ts_reply_at]] - טבלה1[[#This Row],[ts_contact_at]]) * 24)</f>
        <v>1.7561111110844649</v>
      </c>
      <c r="N769">
        <f>IF(ISBLANK(טבלה1[[#This Row],[ts_reply_at]]), 0, 1)</f>
        <v>1</v>
      </c>
      <c r="O769">
        <f>IF(ISBLANK(טבלה1[[#This Row],[ts_accepted_at]]), 0, 1)</f>
        <v>1</v>
      </c>
      <c r="P769">
        <f>IF(ISBLANK(טבלה1[[#This Row],[ts_booking_at]]), 0, 1)</f>
        <v>0</v>
      </c>
      <c r="Q769">
        <f>IF(ISBLANK(טבלה1[[#This Row],[ds_checkin]]), "", טבלה1[[#This Row],[ds_checkin]] - טבלה1[[#This Row],[ts_contact_at]])</f>
        <v>60.318749999998545</v>
      </c>
      <c r="R769" t="str">
        <f>IF(AND(ISBLANK(טבלה1[[#This Row],[ts_reply_at]]), NOT(ISBLANK(טבלה1[[#This Row],[ts_booking_at]]))), "Error: Booked without Reply", "OK")</f>
        <v>OK</v>
      </c>
      <c r="S769" t="s">
        <v>6023</v>
      </c>
    </row>
    <row r="770" spans="1:19" x14ac:dyDescent="0.25">
      <c r="A770" s="4" t="s">
        <v>1308</v>
      </c>
      <c r="B770" s="4" t="s">
        <v>1316</v>
      </c>
      <c r="C770" s="4" t="s">
        <v>1317</v>
      </c>
      <c r="D770" s="1">
        <v>41897.682638888888</v>
      </c>
      <c r="E770" s="1">
        <v>41897.698865740742</v>
      </c>
      <c r="F770" s="1">
        <v>41899.353993055556</v>
      </c>
      <c r="H770" s="2">
        <v>41958</v>
      </c>
      <c r="I770" s="2">
        <v>41963</v>
      </c>
      <c r="J770" s="3">
        <v>2</v>
      </c>
      <c r="K770" s="3">
        <v>6</v>
      </c>
      <c r="L770">
        <f>טבלה1[[#This Row],[ds_checkout]]-טבלה1[[#This Row],[ds_checkin]]</f>
        <v>5</v>
      </c>
      <c r="M770">
        <f>IF(ISBLANK(טבלה1[[#This Row],[ts_reply_at]]), "", (טבלה1[[#This Row],[ts_reply_at]] - טבלה1[[#This Row],[ts_contact_at]]) * 24)</f>
        <v>0.38944444450316951</v>
      </c>
      <c r="N770">
        <f>IF(ISBLANK(טבלה1[[#This Row],[ts_reply_at]]), 0, 1)</f>
        <v>1</v>
      </c>
      <c r="O770">
        <f>IF(ISBLANK(טבלה1[[#This Row],[ts_accepted_at]]), 0, 1)</f>
        <v>1</v>
      </c>
      <c r="P770">
        <f>IF(ISBLANK(טבלה1[[#This Row],[ts_booking_at]]), 0, 1)</f>
        <v>0</v>
      </c>
      <c r="Q770">
        <f>IF(ISBLANK(טבלה1[[#This Row],[ds_checkin]]), "", טבלה1[[#This Row],[ds_checkin]] - טבלה1[[#This Row],[ts_contact_at]])</f>
        <v>60.317361111112405</v>
      </c>
      <c r="R770" t="str">
        <f>IF(AND(ISBLANK(טבלה1[[#This Row],[ts_reply_at]]), NOT(ISBLANK(טבלה1[[#This Row],[ts_booking_at]]))), "Error: Booked without Reply", "OK")</f>
        <v>OK</v>
      </c>
      <c r="S770" t="s">
        <v>6023</v>
      </c>
    </row>
    <row r="771" spans="1:19" x14ac:dyDescent="0.25">
      <c r="A771" s="4" t="s">
        <v>1308</v>
      </c>
      <c r="B771" s="4" t="s">
        <v>914</v>
      </c>
      <c r="C771" s="4" t="s">
        <v>915</v>
      </c>
      <c r="D771" s="1">
        <v>41927.806944444441</v>
      </c>
      <c r="E771" s="1">
        <v>41927.998148148145</v>
      </c>
      <c r="H771" s="2">
        <v>41958</v>
      </c>
      <c r="I771" s="2">
        <v>41963</v>
      </c>
      <c r="J771" s="3">
        <v>2</v>
      </c>
      <c r="K771" s="3">
        <v>2</v>
      </c>
      <c r="L771">
        <f>טבלה1[[#This Row],[ds_checkout]]-טבלה1[[#This Row],[ds_checkin]]</f>
        <v>5</v>
      </c>
      <c r="M771">
        <f>IF(ISBLANK(טבלה1[[#This Row],[ts_reply_at]]), "", (טבלה1[[#This Row],[ts_reply_at]] - טבלה1[[#This Row],[ts_contact_at]]) * 24)</f>
        <v>4.5888888888875954</v>
      </c>
      <c r="N771">
        <f>IF(ISBLANK(טבלה1[[#This Row],[ts_reply_at]]), 0, 1)</f>
        <v>1</v>
      </c>
      <c r="O771">
        <f>IF(ISBLANK(טבלה1[[#This Row],[ts_accepted_at]]), 0, 1)</f>
        <v>0</v>
      </c>
      <c r="P771">
        <f>IF(ISBLANK(טבלה1[[#This Row],[ts_booking_at]]), 0, 1)</f>
        <v>0</v>
      </c>
      <c r="Q771">
        <f>IF(ISBLANK(טבלה1[[#This Row],[ds_checkin]]), "", טבלה1[[#This Row],[ds_checkin]] - טבלה1[[#This Row],[ts_contact_at]])</f>
        <v>30.193055555559113</v>
      </c>
      <c r="R771" t="str">
        <f>IF(AND(ISBLANK(טבלה1[[#This Row],[ts_reply_at]]), NOT(ISBLANK(טבלה1[[#This Row],[ts_booking_at]]))), "Error: Booked without Reply", "OK")</f>
        <v>OK</v>
      </c>
      <c r="S771" t="s">
        <v>6023</v>
      </c>
    </row>
    <row r="772" spans="1:19" x14ac:dyDescent="0.25">
      <c r="A772" s="4" t="s">
        <v>1318</v>
      </c>
      <c r="B772" s="4" t="s">
        <v>1319</v>
      </c>
      <c r="C772" s="4" t="s">
        <v>1320</v>
      </c>
      <c r="D772" s="1">
        <v>41952.571527777778</v>
      </c>
      <c r="E772" s="1">
        <v>41952.954965277779</v>
      </c>
      <c r="H772" s="2">
        <v>42021</v>
      </c>
      <c r="I772" s="2">
        <v>42124</v>
      </c>
      <c r="J772" s="3">
        <v>2</v>
      </c>
      <c r="K772" s="3">
        <v>2</v>
      </c>
      <c r="L772">
        <f>טבלה1[[#This Row],[ds_checkout]]-טבלה1[[#This Row],[ds_checkin]]</f>
        <v>103</v>
      </c>
      <c r="M772">
        <f>IF(ISBLANK(טבלה1[[#This Row],[ts_reply_at]]), "", (טבלה1[[#This Row],[ts_reply_at]] - טבלה1[[#This Row],[ts_contact_at]]) * 24)</f>
        <v>9.2025000000139698</v>
      </c>
      <c r="N772">
        <f>IF(ISBLANK(טבלה1[[#This Row],[ts_reply_at]]), 0, 1)</f>
        <v>1</v>
      </c>
      <c r="O772">
        <f>IF(ISBLANK(טבלה1[[#This Row],[ts_accepted_at]]), 0, 1)</f>
        <v>0</v>
      </c>
      <c r="P772">
        <f>IF(ISBLANK(טבלה1[[#This Row],[ts_booking_at]]), 0, 1)</f>
        <v>0</v>
      </c>
      <c r="Q772">
        <f>IF(ISBLANK(טבלה1[[#This Row],[ds_checkin]]), "", טבלה1[[#This Row],[ds_checkin]] - טבלה1[[#This Row],[ts_contact_at]])</f>
        <v>68.428472222221899</v>
      </c>
      <c r="R772" t="str">
        <f>IF(AND(ISBLANK(טבלה1[[#This Row],[ts_reply_at]]), NOT(ISBLANK(טבלה1[[#This Row],[ts_booking_at]]))), "Error: Booked without Reply", "OK")</f>
        <v>OK</v>
      </c>
      <c r="S772" t="s">
        <v>6021</v>
      </c>
    </row>
    <row r="773" spans="1:19" x14ac:dyDescent="0.25">
      <c r="A773" s="4" t="s">
        <v>1321</v>
      </c>
      <c r="B773" s="4" t="s">
        <v>336</v>
      </c>
      <c r="C773" s="4" t="s">
        <v>337</v>
      </c>
      <c r="D773" s="1">
        <v>41925.17291666667</v>
      </c>
      <c r="H773" s="2">
        <v>41929</v>
      </c>
      <c r="I773" s="2">
        <v>41931</v>
      </c>
      <c r="J773" s="3">
        <v>2</v>
      </c>
      <c r="K773" s="3">
        <v>2</v>
      </c>
      <c r="L773">
        <f>טבלה1[[#This Row],[ds_checkout]]-טבלה1[[#This Row],[ds_checkin]]</f>
        <v>2</v>
      </c>
      <c r="M773" t="str">
        <f>IF(ISBLANK(טבלה1[[#This Row],[ts_reply_at]]), "", (טבלה1[[#This Row],[ts_reply_at]] - טבלה1[[#This Row],[ts_contact_at]]) * 24)</f>
        <v/>
      </c>
      <c r="N773">
        <f>IF(ISBLANK(טבלה1[[#This Row],[ts_reply_at]]), 0, 1)</f>
        <v>0</v>
      </c>
      <c r="O773">
        <f>IF(ISBLANK(טבלה1[[#This Row],[ts_accepted_at]]), 0, 1)</f>
        <v>0</v>
      </c>
      <c r="P773">
        <f>IF(ISBLANK(טבלה1[[#This Row],[ts_booking_at]]), 0, 1)</f>
        <v>0</v>
      </c>
      <c r="Q773">
        <f>IF(ISBLANK(טבלה1[[#This Row],[ds_checkin]]), "", טבלה1[[#This Row],[ds_checkin]] - טבלה1[[#This Row],[ts_contact_at]])</f>
        <v>3.8270833333299379</v>
      </c>
      <c r="R773" t="str">
        <f>IF(AND(ISBLANK(טבלה1[[#This Row],[ts_reply_at]]), NOT(ISBLANK(טבלה1[[#This Row],[ts_booking_at]]))), "Error: Booked without Reply", "OK")</f>
        <v>OK</v>
      </c>
      <c r="S773" t="s">
        <v>6020</v>
      </c>
    </row>
    <row r="774" spans="1:19" x14ac:dyDescent="0.25">
      <c r="A774" s="4" t="s">
        <v>1321</v>
      </c>
      <c r="B774" s="4" t="s">
        <v>963</v>
      </c>
      <c r="C774" s="4" t="s">
        <v>964</v>
      </c>
      <c r="D774" s="1">
        <v>41926.193749999999</v>
      </c>
      <c r="E774" s="1">
        <v>41926.346226851849</v>
      </c>
      <c r="F774" s="1">
        <v>41926.346226851849</v>
      </c>
      <c r="G774" s="1">
        <v>41926.346226851849</v>
      </c>
      <c r="H774" s="2">
        <v>41929</v>
      </c>
      <c r="I774" s="2">
        <v>41931</v>
      </c>
      <c r="J774" s="3">
        <v>2</v>
      </c>
      <c r="K774" s="3">
        <v>11</v>
      </c>
      <c r="L774">
        <f>טבלה1[[#This Row],[ds_checkout]]-טבלה1[[#This Row],[ds_checkin]]</f>
        <v>2</v>
      </c>
      <c r="M774">
        <f>IF(ISBLANK(טבלה1[[#This Row],[ts_reply_at]]), "", (טבלה1[[#This Row],[ts_reply_at]] - טבלה1[[#This Row],[ts_contact_at]]) * 24)</f>
        <v>3.6594444444053806</v>
      </c>
      <c r="N774">
        <f>IF(ISBLANK(טבלה1[[#This Row],[ts_reply_at]]), 0, 1)</f>
        <v>1</v>
      </c>
      <c r="O774">
        <f>IF(ISBLANK(טבלה1[[#This Row],[ts_accepted_at]]), 0, 1)</f>
        <v>1</v>
      </c>
      <c r="P774">
        <f>IF(ISBLANK(טבלה1[[#This Row],[ts_booking_at]]), 0, 1)</f>
        <v>1</v>
      </c>
      <c r="Q774">
        <f>IF(ISBLANK(טבלה1[[#This Row],[ds_checkin]]), "", טבלה1[[#This Row],[ds_checkin]] - טבלה1[[#This Row],[ts_contact_at]])</f>
        <v>2.8062500000014552</v>
      </c>
      <c r="R774" t="str">
        <f>IF(AND(ISBLANK(טבלה1[[#This Row],[ts_reply_at]]), NOT(ISBLANK(טבלה1[[#This Row],[ts_booking_at]]))), "Error: Booked without Reply", "OK")</f>
        <v>OK</v>
      </c>
      <c r="S774" t="s">
        <v>6020</v>
      </c>
    </row>
    <row r="775" spans="1:19" x14ac:dyDescent="0.25">
      <c r="A775" s="4" t="s">
        <v>1322</v>
      </c>
      <c r="B775" s="4" t="s">
        <v>444</v>
      </c>
      <c r="C775" s="4" t="s">
        <v>905</v>
      </c>
      <c r="D775" s="1">
        <v>41940.490972222222</v>
      </c>
      <c r="E775" s="1">
        <v>41940.682430555556</v>
      </c>
      <c r="H775" s="2">
        <v>41964</v>
      </c>
      <c r="I775" s="2">
        <v>41967</v>
      </c>
      <c r="J775" s="3">
        <v>4</v>
      </c>
      <c r="K775" s="3">
        <v>5</v>
      </c>
      <c r="L775">
        <f>טבלה1[[#This Row],[ds_checkout]]-טבלה1[[#This Row],[ds_checkin]]</f>
        <v>3</v>
      </c>
      <c r="M775">
        <f>IF(ISBLANK(טבלה1[[#This Row],[ts_reply_at]]), "", (טבלה1[[#This Row],[ts_reply_at]] - טבלה1[[#This Row],[ts_contact_at]]) * 24)</f>
        <v>4.595000000030268</v>
      </c>
      <c r="N775">
        <f>IF(ISBLANK(טבלה1[[#This Row],[ts_reply_at]]), 0, 1)</f>
        <v>1</v>
      </c>
      <c r="O775">
        <f>IF(ISBLANK(טבלה1[[#This Row],[ts_accepted_at]]), 0, 1)</f>
        <v>0</v>
      </c>
      <c r="P775">
        <f>IF(ISBLANK(טבלה1[[#This Row],[ts_booking_at]]), 0, 1)</f>
        <v>0</v>
      </c>
      <c r="Q775">
        <f>IF(ISBLANK(טבלה1[[#This Row],[ds_checkin]]), "", טבלה1[[#This Row],[ds_checkin]] - טבלה1[[#This Row],[ts_contact_at]])</f>
        <v>23.509027777778101</v>
      </c>
      <c r="R775" t="str">
        <f>IF(AND(ISBLANK(טבלה1[[#This Row],[ts_reply_at]]), NOT(ISBLANK(טבלה1[[#This Row],[ts_booking_at]]))), "Error: Booked without Reply", "OK")</f>
        <v>OK</v>
      </c>
      <c r="S775" t="s">
        <v>6025</v>
      </c>
    </row>
    <row r="776" spans="1:19" x14ac:dyDescent="0.25">
      <c r="A776" s="4" t="s">
        <v>1322</v>
      </c>
      <c r="B776" s="4" t="s">
        <v>444</v>
      </c>
      <c r="C776" s="4" t="s">
        <v>1323</v>
      </c>
      <c r="D776" s="1">
        <v>41941.350694444445</v>
      </c>
      <c r="E776" s="1">
        <v>41941.356944444444</v>
      </c>
      <c r="H776" s="2">
        <v>41964</v>
      </c>
      <c r="I776" s="2">
        <v>41967</v>
      </c>
      <c r="J776" s="3">
        <v>3</v>
      </c>
      <c r="K776" s="3">
        <v>4</v>
      </c>
      <c r="L776">
        <f>טבלה1[[#This Row],[ds_checkout]]-טבלה1[[#This Row],[ds_checkin]]</f>
        <v>3</v>
      </c>
      <c r="M776">
        <f>IF(ISBLANK(טבלה1[[#This Row],[ts_reply_at]]), "", (טבלה1[[#This Row],[ts_reply_at]] - טבלה1[[#This Row],[ts_contact_at]]) * 24)</f>
        <v>0.1499999999650754</v>
      </c>
      <c r="N776">
        <f>IF(ISBLANK(טבלה1[[#This Row],[ts_reply_at]]), 0, 1)</f>
        <v>1</v>
      </c>
      <c r="O776">
        <f>IF(ISBLANK(טבלה1[[#This Row],[ts_accepted_at]]), 0, 1)</f>
        <v>0</v>
      </c>
      <c r="P776">
        <f>IF(ISBLANK(טבלה1[[#This Row],[ts_booking_at]]), 0, 1)</f>
        <v>0</v>
      </c>
      <c r="Q776">
        <f>IF(ISBLANK(טבלה1[[#This Row],[ds_checkin]]), "", טבלה1[[#This Row],[ds_checkin]] - טבלה1[[#This Row],[ts_contact_at]])</f>
        <v>22.649305555554747</v>
      </c>
      <c r="R776" t="str">
        <f>IF(AND(ISBLANK(טבלה1[[#This Row],[ts_reply_at]]), NOT(ISBLANK(טבלה1[[#This Row],[ts_booking_at]]))), "Error: Booked without Reply", "OK")</f>
        <v>OK</v>
      </c>
      <c r="S776" t="s">
        <v>6025</v>
      </c>
    </row>
    <row r="777" spans="1:19" x14ac:dyDescent="0.25">
      <c r="A777" s="4" t="s">
        <v>1322</v>
      </c>
      <c r="B777" s="4" t="s">
        <v>965</v>
      </c>
      <c r="C777" s="4" t="s">
        <v>966</v>
      </c>
      <c r="D777" s="1">
        <v>41946.553472222222</v>
      </c>
      <c r="E777" s="1">
        <v>41946.567210648151</v>
      </c>
      <c r="F777" s="1">
        <v>41947.481793981482</v>
      </c>
      <c r="G777" s="1">
        <v>41947.481793981482</v>
      </c>
      <c r="H777" s="2">
        <v>41964</v>
      </c>
      <c r="I777" s="2">
        <v>41967</v>
      </c>
      <c r="J777" s="3">
        <v>2</v>
      </c>
      <c r="K777" s="3">
        <v>10</v>
      </c>
      <c r="L777">
        <f>טבלה1[[#This Row],[ds_checkout]]-טבלה1[[#This Row],[ds_checkin]]</f>
        <v>3</v>
      </c>
      <c r="M777">
        <f>IF(ISBLANK(טבלה1[[#This Row],[ts_reply_at]]), "", (טבלה1[[#This Row],[ts_reply_at]] - טבלה1[[#This Row],[ts_contact_at]]) * 24)</f>
        <v>0.32972222229000181</v>
      </c>
      <c r="N777">
        <f>IF(ISBLANK(טבלה1[[#This Row],[ts_reply_at]]), 0, 1)</f>
        <v>1</v>
      </c>
      <c r="O777">
        <f>IF(ISBLANK(טבלה1[[#This Row],[ts_accepted_at]]), 0, 1)</f>
        <v>1</v>
      </c>
      <c r="P777">
        <f>IF(ISBLANK(טבלה1[[#This Row],[ts_booking_at]]), 0, 1)</f>
        <v>1</v>
      </c>
      <c r="Q777">
        <f>IF(ISBLANK(טבלה1[[#This Row],[ds_checkin]]), "", טבלה1[[#This Row],[ds_checkin]] - טבלה1[[#This Row],[ts_contact_at]])</f>
        <v>17.446527777778101</v>
      </c>
      <c r="R777" t="str">
        <f>IF(AND(ISBLANK(טבלה1[[#This Row],[ts_reply_at]]), NOT(ISBLANK(טבלה1[[#This Row],[ts_booking_at]]))), "Error: Booked without Reply", "OK")</f>
        <v>OK</v>
      </c>
      <c r="S777" t="s">
        <v>6025</v>
      </c>
    </row>
    <row r="778" spans="1:19" x14ac:dyDescent="0.25">
      <c r="A778" s="4" t="s">
        <v>1324</v>
      </c>
      <c r="B778" s="4" t="s">
        <v>1325</v>
      </c>
      <c r="C778" s="4" t="s">
        <v>1326</v>
      </c>
      <c r="D778" s="1">
        <v>41927.008333333331</v>
      </c>
      <c r="E778" s="1">
        <v>41927.224976851852</v>
      </c>
      <c r="F778" s="1">
        <v>41927.225231481483</v>
      </c>
      <c r="H778" s="2">
        <v>41946</v>
      </c>
      <c r="I778" s="2">
        <v>41952</v>
      </c>
      <c r="J778" s="3">
        <v>1</v>
      </c>
      <c r="K778" s="3">
        <v>5</v>
      </c>
      <c r="L778">
        <f>טבלה1[[#This Row],[ds_checkout]]-טבלה1[[#This Row],[ds_checkin]]</f>
        <v>6</v>
      </c>
      <c r="M778">
        <f>IF(ISBLANK(טבלה1[[#This Row],[ts_reply_at]]), "", (טבלה1[[#This Row],[ts_reply_at]] - טבלה1[[#This Row],[ts_contact_at]]) * 24)</f>
        <v>5.1994444445008412</v>
      </c>
      <c r="N778">
        <f>IF(ISBLANK(טבלה1[[#This Row],[ts_reply_at]]), 0, 1)</f>
        <v>1</v>
      </c>
      <c r="O778">
        <f>IF(ISBLANK(טבלה1[[#This Row],[ts_accepted_at]]), 0, 1)</f>
        <v>1</v>
      </c>
      <c r="P778">
        <f>IF(ISBLANK(טבלה1[[#This Row],[ts_booking_at]]), 0, 1)</f>
        <v>0</v>
      </c>
      <c r="Q778">
        <f>IF(ISBLANK(טבלה1[[#This Row],[ds_checkin]]), "", טבלה1[[#This Row],[ds_checkin]] - טבלה1[[#This Row],[ts_contact_at]])</f>
        <v>18.991666666668607</v>
      </c>
      <c r="R778" t="str">
        <f>IF(AND(ISBLANK(טבלה1[[#This Row],[ts_reply_at]]), NOT(ISBLANK(טבלה1[[#This Row],[ts_booking_at]]))), "Error: Booked without Reply", "OK")</f>
        <v>OK</v>
      </c>
      <c r="S778" t="s">
        <v>6020</v>
      </c>
    </row>
    <row r="779" spans="1:19" x14ac:dyDescent="0.25">
      <c r="A779" s="4" t="s">
        <v>1324</v>
      </c>
      <c r="B779" s="4" t="s">
        <v>152</v>
      </c>
      <c r="C779" s="4" t="s">
        <v>153</v>
      </c>
      <c r="D779" s="1">
        <v>41907.097916666666</v>
      </c>
      <c r="E779" s="1">
        <v>41907.321122685185</v>
      </c>
      <c r="F779" s="1">
        <v>41907.321122685185</v>
      </c>
      <c r="H779" s="2">
        <v>41946</v>
      </c>
      <c r="I779" s="2">
        <v>41952</v>
      </c>
      <c r="J779" s="3">
        <v>2</v>
      </c>
      <c r="K779" s="3">
        <v>4</v>
      </c>
      <c r="L779">
        <f>טבלה1[[#This Row],[ds_checkout]]-טבלה1[[#This Row],[ds_checkin]]</f>
        <v>6</v>
      </c>
      <c r="M779">
        <f>IF(ISBLANK(טבלה1[[#This Row],[ts_reply_at]]), "", (טבלה1[[#This Row],[ts_reply_at]] - טבלה1[[#This Row],[ts_contact_at]]) * 24)</f>
        <v>5.3569444444729015</v>
      </c>
      <c r="N779">
        <f>IF(ISBLANK(טבלה1[[#This Row],[ts_reply_at]]), 0, 1)</f>
        <v>1</v>
      </c>
      <c r="O779">
        <f>IF(ISBLANK(טבלה1[[#This Row],[ts_accepted_at]]), 0, 1)</f>
        <v>1</v>
      </c>
      <c r="P779">
        <f>IF(ISBLANK(טבלה1[[#This Row],[ts_booking_at]]), 0, 1)</f>
        <v>0</v>
      </c>
      <c r="Q779">
        <f>IF(ISBLANK(טבלה1[[#This Row],[ds_checkin]]), "", טבלה1[[#This Row],[ds_checkin]] - טבלה1[[#This Row],[ts_contact_at]])</f>
        <v>38.902083333334303</v>
      </c>
      <c r="R779" t="str">
        <f>IF(AND(ISBLANK(טבלה1[[#This Row],[ts_reply_at]]), NOT(ISBLANK(טבלה1[[#This Row],[ts_booking_at]]))), "Error: Booked without Reply", "OK")</f>
        <v>OK</v>
      </c>
      <c r="S779" t="s">
        <v>6020</v>
      </c>
    </row>
    <row r="780" spans="1:19" x14ac:dyDescent="0.25">
      <c r="A780" s="4" t="s">
        <v>1324</v>
      </c>
      <c r="B780" s="4" t="s">
        <v>570</v>
      </c>
      <c r="C780" s="4" t="s">
        <v>571</v>
      </c>
      <c r="D780" s="1">
        <v>41927.197222222225</v>
      </c>
      <c r="E780" s="1">
        <v>41927.489710648151</v>
      </c>
      <c r="H780" s="2">
        <v>41946</v>
      </c>
      <c r="I780" s="2">
        <v>41952</v>
      </c>
      <c r="J780" s="3">
        <v>1</v>
      </c>
      <c r="K780" s="3">
        <v>2</v>
      </c>
      <c r="L780">
        <f>טבלה1[[#This Row],[ds_checkout]]-טבלה1[[#This Row],[ds_checkin]]</f>
        <v>6</v>
      </c>
      <c r="M780">
        <f>IF(ISBLANK(טבלה1[[#This Row],[ts_reply_at]]), "", (טבלה1[[#This Row],[ts_reply_at]] - טבלה1[[#This Row],[ts_contact_at]]) * 24)</f>
        <v>7.0197222222341225</v>
      </c>
      <c r="N780">
        <f>IF(ISBLANK(טבלה1[[#This Row],[ts_reply_at]]), 0, 1)</f>
        <v>1</v>
      </c>
      <c r="O780">
        <f>IF(ISBLANK(טבלה1[[#This Row],[ts_accepted_at]]), 0, 1)</f>
        <v>0</v>
      </c>
      <c r="P780">
        <f>IF(ISBLANK(טבלה1[[#This Row],[ts_booking_at]]), 0, 1)</f>
        <v>0</v>
      </c>
      <c r="Q780">
        <f>IF(ISBLANK(טבלה1[[#This Row],[ds_checkin]]), "", טבלה1[[#This Row],[ds_checkin]] - טבלה1[[#This Row],[ts_contact_at]])</f>
        <v>18.802777777775191</v>
      </c>
      <c r="R780" t="str">
        <f>IF(AND(ISBLANK(טבלה1[[#This Row],[ts_reply_at]]), NOT(ISBLANK(טבלה1[[#This Row],[ts_booking_at]]))), "Error: Booked without Reply", "OK")</f>
        <v>OK</v>
      </c>
      <c r="S780" t="s">
        <v>6020</v>
      </c>
    </row>
    <row r="781" spans="1:19" x14ac:dyDescent="0.25">
      <c r="A781" s="4" t="s">
        <v>1324</v>
      </c>
      <c r="B781" s="4" t="s">
        <v>113</v>
      </c>
      <c r="C781" s="4" t="s">
        <v>1327</v>
      </c>
      <c r="D781" s="1">
        <v>41925.990972222222</v>
      </c>
      <c r="H781" s="2">
        <v>41945</v>
      </c>
      <c r="I781" s="2">
        <v>41952</v>
      </c>
      <c r="J781" s="3">
        <v>2</v>
      </c>
      <c r="K781" s="3">
        <v>1</v>
      </c>
      <c r="L781">
        <f>טבלה1[[#This Row],[ds_checkout]]-טבלה1[[#This Row],[ds_checkin]]</f>
        <v>7</v>
      </c>
      <c r="M781" t="str">
        <f>IF(ISBLANK(טבלה1[[#This Row],[ts_reply_at]]), "", (טבלה1[[#This Row],[ts_reply_at]] - טבלה1[[#This Row],[ts_contact_at]]) * 24)</f>
        <v/>
      </c>
      <c r="N781">
        <f>IF(ISBLANK(טבלה1[[#This Row],[ts_reply_at]]), 0, 1)</f>
        <v>0</v>
      </c>
      <c r="O781">
        <f>IF(ISBLANK(טבלה1[[#This Row],[ts_accepted_at]]), 0, 1)</f>
        <v>0</v>
      </c>
      <c r="P781">
        <f>IF(ISBLANK(טבלה1[[#This Row],[ts_booking_at]]), 0, 1)</f>
        <v>0</v>
      </c>
      <c r="Q781">
        <f>IF(ISBLANK(טבלה1[[#This Row],[ds_checkin]]), "", טבלה1[[#This Row],[ds_checkin]] - טבלה1[[#This Row],[ts_contact_at]])</f>
        <v>19.009027777778101</v>
      </c>
      <c r="R781" t="str">
        <f>IF(AND(ISBLANK(טבלה1[[#This Row],[ts_reply_at]]), NOT(ISBLANK(טבלה1[[#This Row],[ts_booking_at]]))), "Error: Booked without Reply", "OK")</f>
        <v>OK</v>
      </c>
      <c r="S781" t="s">
        <v>6020</v>
      </c>
    </row>
    <row r="782" spans="1:19" x14ac:dyDescent="0.25">
      <c r="A782" s="4" t="s">
        <v>1324</v>
      </c>
      <c r="B782" s="4" t="s">
        <v>113</v>
      </c>
      <c r="C782" s="4" t="s">
        <v>923</v>
      </c>
      <c r="D782" s="1">
        <v>41927.018055555556</v>
      </c>
      <c r="E782" s="1">
        <v>41927.67596064815</v>
      </c>
      <c r="H782" s="2">
        <v>41945</v>
      </c>
      <c r="I782" s="2">
        <v>41952</v>
      </c>
      <c r="J782" s="3">
        <v>1</v>
      </c>
      <c r="K782" s="3">
        <v>3</v>
      </c>
      <c r="L782">
        <f>טבלה1[[#This Row],[ds_checkout]]-טבלה1[[#This Row],[ds_checkin]]</f>
        <v>7</v>
      </c>
      <c r="M782">
        <f>IF(ISBLANK(טבלה1[[#This Row],[ts_reply_at]]), "", (טבלה1[[#This Row],[ts_reply_at]] - טבלה1[[#This Row],[ts_contact_at]]) * 24)</f>
        <v>15.789722222252749</v>
      </c>
      <c r="N782">
        <f>IF(ISBLANK(טבלה1[[#This Row],[ts_reply_at]]), 0, 1)</f>
        <v>1</v>
      </c>
      <c r="O782">
        <f>IF(ISBLANK(טבלה1[[#This Row],[ts_accepted_at]]), 0, 1)</f>
        <v>0</v>
      </c>
      <c r="P782">
        <f>IF(ISBLANK(טבלה1[[#This Row],[ts_booking_at]]), 0, 1)</f>
        <v>0</v>
      </c>
      <c r="Q782">
        <f>IF(ISBLANK(טבלה1[[#This Row],[ds_checkin]]), "", טבלה1[[#This Row],[ds_checkin]] - טבלה1[[#This Row],[ts_contact_at]])</f>
        <v>17.981944444443798</v>
      </c>
      <c r="R782" t="str">
        <f>IF(AND(ISBLANK(טבלה1[[#This Row],[ts_reply_at]]), NOT(ISBLANK(טבלה1[[#This Row],[ts_booking_at]]))), "Error: Booked without Reply", "OK")</f>
        <v>OK</v>
      </c>
      <c r="S782" t="s">
        <v>6020</v>
      </c>
    </row>
    <row r="783" spans="1:19" x14ac:dyDescent="0.25">
      <c r="A783" s="4" t="s">
        <v>1324</v>
      </c>
      <c r="B783" s="4" t="s">
        <v>169</v>
      </c>
      <c r="C783" s="4" t="s">
        <v>170</v>
      </c>
      <c r="D783" s="1">
        <v>41926.121527777781</v>
      </c>
      <c r="H783" s="2">
        <v>41946</v>
      </c>
      <c r="I783" s="2">
        <v>41952</v>
      </c>
      <c r="J783" s="3">
        <v>1</v>
      </c>
      <c r="K783" s="3">
        <v>1</v>
      </c>
      <c r="L783">
        <f>טבלה1[[#This Row],[ds_checkout]]-טבלה1[[#This Row],[ds_checkin]]</f>
        <v>6</v>
      </c>
      <c r="M783" t="str">
        <f>IF(ISBLANK(טבלה1[[#This Row],[ts_reply_at]]), "", (טבלה1[[#This Row],[ts_reply_at]] - טבלה1[[#This Row],[ts_contact_at]]) * 24)</f>
        <v/>
      </c>
      <c r="N783">
        <f>IF(ISBLANK(טבלה1[[#This Row],[ts_reply_at]]), 0, 1)</f>
        <v>0</v>
      </c>
      <c r="O783">
        <f>IF(ISBLANK(טבלה1[[#This Row],[ts_accepted_at]]), 0, 1)</f>
        <v>0</v>
      </c>
      <c r="P783">
        <f>IF(ISBLANK(טבלה1[[#This Row],[ts_booking_at]]), 0, 1)</f>
        <v>0</v>
      </c>
      <c r="Q783">
        <f>IF(ISBLANK(טבלה1[[#This Row],[ds_checkin]]), "", טבלה1[[#This Row],[ds_checkin]] - טבלה1[[#This Row],[ts_contact_at]])</f>
        <v>19.878472222218988</v>
      </c>
      <c r="R783" t="str">
        <f>IF(AND(ISBLANK(טבלה1[[#This Row],[ts_reply_at]]), NOT(ISBLANK(טבלה1[[#This Row],[ts_booking_at]]))), "Error: Booked without Reply", "OK")</f>
        <v>OK</v>
      </c>
      <c r="S783" t="s">
        <v>6020</v>
      </c>
    </row>
    <row r="784" spans="1:19" x14ac:dyDescent="0.25">
      <c r="A784" s="4" t="s">
        <v>1328</v>
      </c>
      <c r="B784" s="4" t="s">
        <v>277</v>
      </c>
      <c r="C784" s="4" t="s">
        <v>278</v>
      </c>
      <c r="D784" s="1">
        <v>41925.600694444445</v>
      </c>
      <c r="E784" s="1">
        <v>41925.97693287037</v>
      </c>
      <c r="H784" s="2">
        <v>41946</v>
      </c>
      <c r="I784" s="2">
        <v>41949</v>
      </c>
      <c r="J784" s="3">
        <v>3</v>
      </c>
      <c r="K784" s="3">
        <v>2</v>
      </c>
      <c r="L784">
        <f>טבלה1[[#This Row],[ds_checkout]]-טבלה1[[#This Row],[ds_checkin]]</f>
        <v>3</v>
      </c>
      <c r="M784">
        <f>IF(ISBLANK(טבלה1[[#This Row],[ts_reply_at]]), "", (טבלה1[[#This Row],[ts_reply_at]] - טבלה1[[#This Row],[ts_contact_at]]) * 24)</f>
        <v>9.029722222185228</v>
      </c>
      <c r="N784">
        <f>IF(ISBLANK(טבלה1[[#This Row],[ts_reply_at]]), 0, 1)</f>
        <v>1</v>
      </c>
      <c r="O784">
        <f>IF(ISBLANK(טבלה1[[#This Row],[ts_accepted_at]]), 0, 1)</f>
        <v>0</v>
      </c>
      <c r="P784">
        <f>IF(ISBLANK(טבלה1[[#This Row],[ts_booking_at]]), 0, 1)</f>
        <v>0</v>
      </c>
      <c r="Q784">
        <f>IF(ISBLANK(טבלה1[[#This Row],[ds_checkin]]), "", טבלה1[[#This Row],[ds_checkin]] - טבלה1[[#This Row],[ts_contact_at]])</f>
        <v>20.399305555554747</v>
      </c>
      <c r="R784" t="str">
        <f>IF(AND(ISBLANK(טבלה1[[#This Row],[ts_reply_at]]), NOT(ISBLANK(טבלה1[[#This Row],[ts_booking_at]]))), "Error: Booked without Reply", "OK")</f>
        <v>OK</v>
      </c>
      <c r="S784" t="s">
        <v>6023</v>
      </c>
    </row>
    <row r="785" spans="1:19" x14ac:dyDescent="0.25">
      <c r="A785" s="4" t="s">
        <v>1329</v>
      </c>
      <c r="B785" s="4" t="s">
        <v>504</v>
      </c>
      <c r="C785" s="4" t="s">
        <v>1330</v>
      </c>
      <c r="D785" s="1">
        <v>41926.774305555555</v>
      </c>
      <c r="E785" s="1">
        <v>41927.275960648149</v>
      </c>
      <c r="H785" s="2">
        <v>42201</v>
      </c>
      <c r="I785" s="2">
        <v>42202</v>
      </c>
      <c r="J785" s="3">
        <v>2</v>
      </c>
      <c r="K785" s="3">
        <v>3</v>
      </c>
      <c r="L785">
        <f>טבלה1[[#This Row],[ds_checkout]]-טבלה1[[#This Row],[ds_checkin]]</f>
        <v>1</v>
      </c>
      <c r="M785">
        <f>IF(ISBLANK(טבלה1[[#This Row],[ts_reply_at]]), "", (טבלה1[[#This Row],[ts_reply_at]] - טבלה1[[#This Row],[ts_contact_at]]) * 24)</f>
        <v>12.039722222252749</v>
      </c>
      <c r="N785">
        <f>IF(ISBLANK(טבלה1[[#This Row],[ts_reply_at]]), 0, 1)</f>
        <v>1</v>
      </c>
      <c r="O785">
        <f>IF(ISBLANK(טבלה1[[#This Row],[ts_accepted_at]]), 0, 1)</f>
        <v>0</v>
      </c>
      <c r="P785">
        <f>IF(ISBLANK(טבלה1[[#This Row],[ts_booking_at]]), 0, 1)</f>
        <v>0</v>
      </c>
      <c r="Q785">
        <f>IF(ISBLANK(טבלה1[[#This Row],[ds_checkin]]), "", טבלה1[[#This Row],[ds_checkin]] - טבלה1[[#This Row],[ts_contact_at]])</f>
        <v>274.22569444444525</v>
      </c>
      <c r="R785" t="str">
        <f>IF(AND(ISBLANK(טבלה1[[#This Row],[ts_reply_at]]), NOT(ISBLANK(טבלה1[[#This Row],[ts_booking_at]]))), "Error: Booked without Reply", "OK")</f>
        <v>OK</v>
      </c>
      <c r="S785" t="s">
        <v>6021</v>
      </c>
    </row>
    <row r="786" spans="1:19" x14ac:dyDescent="0.25">
      <c r="A786" s="4" t="s">
        <v>1331</v>
      </c>
      <c r="B786" s="4" t="s">
        <v>856</v>
      </c>
      <c r="C786" s="4" t="s">
        <v>1332</v>
      </c>
      <c r="D786" s="1">
        <v>41977.039583333331</v>
      </c>
      <c r="E786" s="1">
        <v>41977.043194444443</v>
      </c>
      <c r="H786" s="2">
        <v>42077</v>
      </c>
      <c r="I786" s="2">
        <v>42080</v>
      </c>
      <c r="J786" s="3">
        <v>6</v>
      </c>
      <c r="K786" s="3">
        <v>2</v>
      </c>
      <c r="L786">
        <f>טבלה1[[#This Row],[ds_checkout]]-טבלה1[[#This Row],[ds_checkin]]</f>
        <v>3</v>
      </c>
      <c r="M786">
        <f>IF(ISBLANK(טבלה1[[#This Row],[ts_reply_at]]), "", (טבלה1[[#This Row],[ts_reply_at]] - טבלה1[[#This Row],[ts_contact_at]]) * 24)</f>
        <v>8.6666666669771075E-2</v>
      </c>
      <c r="N786">
        <f>IF(ISBLANK(טבלה1[[#This Row],[ts_reply_at]]), 0, 1)</f>
        <v>1</v>
      </c>
      <c r="O786">
        <f>IF(ISBLANK(טבלה1[[#This Row],[ts_accepted_at]]), 0, 1)</f>
        <v>0</v>
      </c>
      <c r="P786">
        <f>IF(ISBLANK(טבלה1[[#This Row],[ts_booking_at]]), 0, 1)</f>
        <v>0</v>
      </c>
      <c r="Q786">
        <f>IF(ISBLANK(טבלה1[[#This Row],[ds_checkin]]), "", טבלה1[[#This Row],[ds_checkin]] - טבלה1[[#This Row],[ts_contact_at]])</f>
        <v>99.960416666668607</v>
      </c>
      <c r="R786" t="str">
        <f>IF(AND(ISBLANK(טבלה1[[#This Row],[ts_reply_at]]), NOT(ISBLANK(טבלה1[[#This Row],[ts_booking_at]]))), "Error: Booked without Reply", "OK")</f>
        <v>OK</v>
      </c>
      <c r="S786" t="s">
        <v>6019</v>
      </c>
    </row>
    <row r="787" spans="1:19" x14ac:dyDescent="0.25">
      <c r="A787" s="4" t="s">
        <v>1333</v>
      </c>
      <c r="B787" s="4" t="s">
        <v>1334</v>
      </c>
      <c r="C787" s="4" t="s">
        <v>1335</v>
      </c>
      <c r="D787" s="1">
        <v>41924.415972222225</v>
      </c>
      <c r="E787" s="1">
        <v>41924.567986111113</v>
      </c>
      <c r="H787" s="2">
        <v>41943</v>
      </c>
      <c r="I787" s="2">
        <v>41945</v>
      </c>
      <c r="J787" s="3">
        <v>4</v>
      </c>
      <c r="K787" s="3">
        <v>5</v>
      </c>
      <c r="L787">
        <f>טבלה1[[#This Row],[ds_checkout]]-טבלה1[[#This Row],[ds_checkin]]</f>
        <v>2</v>
      </c>
      <c r="M787">
        <f>IF(ISBLANK(טבלה1[[#This Row],[ts_reply_at]]), "", (טבלה1[[#This Row],[ts_reply_at]] - טבלה1[[#This Row],[ts_contact_at]]) * 24)</f>
        <v>3.6483333333162591</v>
      </c>
      <c r="N787">
        <f>IF(ISBLANK(טבלה1[[#This Row],[ts_reply_at]]), 0, 1)</f>
        <v>1</v>
      </c>
      <c r="O787">
        <f>IF(ISBLANK(טבלה1[[#This Row],[ts_accepted_at]]), 0, 1)</f>
        <v>0</v>
      </c>
      <c r="P787">
        <f>IF(ISBLANK(טבלה1[[#This Row],[ts_booking_at]]), 0, 1)</f>
        <v>0</v>
      </c>
      <c r="Q787">
        <f>IF(ISBLANK(טבלה1[[#This Row],[ds_checkin]]), "", טבלה1[[#This Row],[ds_checkin]] - טבלה1[[#This Row],[ts_contact_at]])</f>
        <v>18.584027777775191</v>
      </c>
      <c r="R787" t="str">
        <f>IF(AND(ISBLANK(טבלה1[[#This Row],[ts_reply_at]]), NOT(ISBLANK(טבלה1[[#This Row],[ts_booking_at]]))), "Error: Booked without Reply", "OK")</f>
        <v>OK</v>
      </c>
      <c r="S787" t="s">
        <v>6019</v>
      </c>
    </row>
    <row r="788" spans="1:19" x14ac:dyDescent="0.25">
      <c r="A788" s="4" t="s">
        <v>1333</v>
      </c>
      <c r="B788" s="4" t="s">
        <v>1336</v>
      </c>
      <c r="C788" s="4" t="s">
        <v>1337</v>
      </c>
      <c r="D788" s="1">
        <v>41924.60833333333</v>
      </c>
      <c r="E788" s="1">
        <v>41924.652962962966</v>
      </c>
      <c r="F788" s="1">
        <v>41924.730428240742</v>
      </c>
      <c r="G788" s="1">
        <v>41924.730428240742</v>
      </c>
      <c r="H788" s="2">
        <v>41943</v>
      </c>
      <c r="I788" s="2">
        <v>41945</v>
      </c>
      <c r="J788" s="3">
        <v>4</v>
      </c>
      <c r="K788" s="3">
        <v>6</v>
      </c>
      <c r="L788">
        <f>טבלה1[[#This Row],[ds_checkout]]-טבלה1[[#This Row],[ds_checkin]]</f>
        <v>2</v>
      </c>
      <c r="M788">
        <f>IF(ISBLANK(טבלה1[[#This Row],[ts_reply_at]]), "", (טבלה1[[#This Row],[ts_reply_at]] - טבלה1[[#This Row],[ts_contact_at]]) * 24)</f>
        <v>1.0711111112614162</v>
      </c>
      <c r="N788">
        <f>IF(ISBLANK(טבלה1[[#This Row],[ts_reply_at]]), 0, 1)</f>
        <v>1</v>
      </c>
      <c r="O788">
        <f>IF(ISBLANK(טבלה1[[#This Row],[ts_accepted_at]]), 0, 1)</f>
        <v>1</v>
      </c>
      <c r="P788">
        <f>IF(ISBLANK(טבלה1[[#This Row],[ts_booking_at]]), 0, 1)</f>
        <v>1</v>
      </c>
      <c r="Q788">
        <f>IF(ISBLANK(טבלה1[[#This Row],[ds_checkin]]), "", טבלה1[[#This Row],[ds_checkin]] - טבלה1[[#This Row],[ts_contact_at]])</f>
        <v>18.391666666670062</v>
      </c>
      <c r="R788" t="str">
        <f>IF(AND(ISBLANK(טבלה1[[#This Row],[ts_reply_at]]), NOT(ISBLANK(טבלה1[[#This Row],[ts_booking_at]]))), "Error: Booked without Reply", "OK")</f>
        <v>OK</v>
      </c>
      <c r="S788" t="s">
        <v>6019</v>
      </c>
    </row>
    <row r="789" spans="1:19" x14ac:dyDescent="0.25">
      <c r="A789" s="4" t="s">
        <v>1338</v>
      </c>
      <c r="B789" s="4" t="s">
        <v>626</v>
      </c>
      <c r="C789" s="4" t="s">
        <v>627</v>
      </c>
      <c r="D789" s="1">
        <v>41924.589583333334</v>
      </c>
      <c r="E789" s="1">
        <v>41924.593368055554</v>
      </c>
      <c r="F789" s="1">
        <v>41924.593425925923</v>
      </c>
      <c r="G789" s="1">
        <v>41924.593425925923</v>
      </c>
      <c r="H789" s="2">
        <v>42001</v>
      </c>
      <c r="I789" s="2">
        <v>42003</v>
      </c>
      <c r="J789" s="3">
        <v>5</v>
      </c>
      <c r="K789" s="3">
        <v>16</v>
      </c>
      <c r="L789">
        <f>טבלה1[[#This Row],[ds_checkout]]-טבלה1[[#This Row],[ds_checkin]]</f>
        <v>2</v>
      </c>
      <c r="M789">
        <f>IF(ISBLANK(טבלה1[[#This Row],[ts_reply_at]]), "", (טבלה1[[#This Row],[ts_reply_at]] - טבלה1[[#This Row],[ts_contact_at]]) * 24)</f>
        <v>9.0833333262708038E-2</v>
      </c>
      <c r="N789">
        <f>IF(ISBLANK(טבלה1[[#This Row],[ts_reply_at]]), 0, 1)</f>
        <v>1</v>
      </c>
      <c r="O789">
        <f>IF(ISBLANK(טבלה1[[#This Row],[ts_accepted_at]]), 0, 1)</f>
        <v>1</v>
      </c>
      <c r="P789">
        <f>IF(ISBLANK(טבלה1[[#This Row],[ts_booking_at]]), 0, 1)</f>
        <v>1</v>
      </c>
      <c r="Q789">
        <f>IF(ISBLANK(טבלה1[[#This Row],[ds_checkin]]), "", טבלה1[[#This Row],[ds_checkin]] - טבלה1[[#This Row],[ts_contact_at]])</f>
        <v>76.410416666665697</v>
      </c>
      <c r="R789" t="str">
        <f>IF(AND(ISBLANK(טבלה1[[#This Row],[ts_reply_at]]), NOT(ISBLANK(טבלה1[[#This Row],[ts_booking_at]]))), "Error: Booked without Reply", "OK")</f>
        <v>OK</v>
      </c>
      <c r="S789" t="s">
        <v>6026</v>
      </c>
    </row>
    <row r="790" spans="1:19" x14ac:dyDescent="0.25">
      <c r="A790" s="4" t="s">
        <v>1339</v>
      </c>
      <c r="B790" s="4" t="s">
        <v>225</v>
      </c>
      <c r="C790" s="4" t="s">
        <v>226</v>
      </c>
      <c r="D790" s="1">
        <v>41865.864583333336</v>
      </c>
      <c r="E790" s="1">
        <v>41865.868090277778</v>
      </c>
      <c r="F790" s="1">
        <v>41865.868090277778</v>
      </c>
      <c r="H790" s="2">
        <v>41929</v>
      </c>
      <c r="I790" s="2">
        <v>41932</v>
      </c>
      <c r="J790" s="3">
        <v>2</v>
      </c>
      <c r="K790" s="3">
        <v>22</v>
      </c>
      <c r="L790">
        <f>טבלה1[[#This Row],[ds_checkout]]-טבלה1[[#This Row],[ds_checkin]]</f>
        <v>3</v>
      </c>
      <c r="M790">
        <f>IF(ISBLANK(טבלה1[[#This Row],[ts_reply_at]]), "", (טבלה1[[#This Row],[ts_reply_at]] - טבלה1[[#This Row],[ts_contact_at]]) * 24)</f>
        <v>8.4166666609235108E-2</v>
      </c>
      <c r="N790">
        <f>IF(ISBLANK(טבלה1[[#This Row],[ts_reply_at]]), 0, 1)</f>
        <v>1</v>
      </c>
      <c r="O790">
        <f>IF(ISBLANK(טבלה1[[#This Row],[ts_accepted_at]]), 0, 1)</f>
        <v>1</v>
      </c>
      <c r="P790">
        <f>IF(ISBLANK(טבלה1[[#This Row],[ts_booking_at]]), 0, 1)</f>
        <v>0</v>
      </c>
      <c r="Q790">
        <f>IF(ISBLANK(טבלה1[[#This Row],[ds_checkin]]), "", טבלה1[[#This Row],[ds_checkin]] - טבלה1[[#This Row],[ts_contact_at]])</f>
        <v>63.135416666664241</v>
      </c>
      <c r="R790" t="str">
        <f>IF(AND(ISBLANK(טבלה1[[#This Row],[ts_reply_at]]), NOT(ISBLANK(טבלה1[[#This Row],[ts_booking_at]]))), "Error: Booked without Reply", "OK")</f>
        <v>OK</v>
      </c>
      <c r="S790" t="s">
        <v>6029</v>
      </c>
    </row>
    <row r="791" spans="1:19" x14ac:dyDescent="0.25">
      <c r="A791" s="4" t="s">
        <v>1340</v>
      </c>
      <c r="B791" s="4" t="s">
        <v>1341</v>
      </c>
      <c r="C791" s="4" t="s">
        <v>1342</v>
      </c>
      <c r="D791" s="1">
        <v>41921.441666666666</v>
      </c>
      <c r="E791" s="1">
        <v>41921.450462962966</v>
      </c>
      <c r="F791" s="1">
        <v>41921.450462962966</v>
      </c>
      <c r="G791" s="1">
        <v>41921.450462962966</v>
      </c>
      <c r="H791" s="2">
        <v>41922</v>
      </c>
      <c r="I791" s="2">
        <v>41923</v>
      </c>
      <c r="J791" s="3">
        <v>1</v>
      </c>
      <c r="K791" s="3">
        <v>8</v>
      </c>
      <c r="L791">
        <f>טבלה1[[#This Row],[ds_checkout]]-טבלה1[[#This Row],[ds_checkin]]</f>
        <v>1</v>
      </c>
      <c r="M791">
        <f>IF(ISBLANK(טבלה1[[#This Row],[ts_reply_at]]), "", (טבלה1[[#This Row],[ts_reply_at]] - טבלה1[[#This Row],[ts_contact_at]]) * 24)</f>
        <v>0.2111111112171784</v>
      </c>
      <c r="N791">
        <f>IF(ISBLANK(טבלה1[[#This Row],[ts_reply_at]]), 0, 1)</f>
        <v>1</v>
      </c>
      <c r="O791">
        <f>IF(ISBLANK(טבלה1[[#This Row],[ts_accepted_at]]), 0, 1)</f>
        <v>1</v>
      </c>
      <c r="P791">
        <f>IF(ISBLANK(טבלה1[[#This Row],[ts_booking_at]]), 0, 1)</f>
        <v>1</v>
      </c>
      <c r="Q791">
        <f>IF(ISBLANK(טבלה1[[#This Row],[ds_checkin]]), "", טבלה1[[#This Row],[ds_checkin]] - טבלה1[[#This Row],[ts_contact_at]])</f>
        <v>0.55833333333430346</v>
      </c>
      <c r="R791" t="str">
        <f>IF(AND(ISBLANK(טבלה1[[#This Row],[ts_reply_at]]), NOT(ISBLANK(טבלה1[[#This Row],[ts_booking_at]]))), "Error: Booked without Reply", "OK")</f>
        <v>OK</v>
      </c>
      <c r="S791" t="s">
        <v>6044</v>
      </c>
    </row>
    <row r="792" spans="1:19" x14ac:dyDescent="0.25">
      <c r="A792" s="4" t="s">
        <v>1343</v>
      </c>
      <c r="B792" s="4" t="s">
        <v>695</v>
      </c>
      <c r="C792" s="4" t="s">
        <v>696</v>
      </c>
      <c r="D792" s="1">
        <v>41988.097222222219</v>
      </c>
      <c r="E792" s="1">
        <v>41988.490393518521</v>
      </c>
      <c r="F792" s="1">
        <v>41988.490393518521</v>
      </c>
      <c r="G792" s="1">
        <v>41988.490393518521</v>
      </c>
      <c r="H792" s="2">
        <v>42145</v>
      </c>
      <c r="I792" s="2">
        <v>42147</v>
      </c>
      <c r="J792" s="3">
        <v>4</v>
      </c>
      <c r="K792" s="3">
        <v>7</v>
      </c>
      <c r="L792">
        <f>טבלה1[[#This Row],[ds_checkout]]-טבלה1[[#This Row],[ds_checkin]]</f>
        <v>2</v>
      </c>
      <c r="M792">
        <f>IF(ISBLANK(טבלה1[[#This Row],[ts_reply_at]]), "", (טבלה1[[#This Row],[ts_reply_at]] - טבלה1[[#This Row],[ts_contact_at]]) * 24)</f>
        <v>9.436111111252103</v>
      </c>
      <c r="N792">
        <f>IF(ISBLANK(טבלה1[[#This Row],[ts_reply_at]]), 0, 1)</f>
        <v>1</v>
      </c>
      <c r="O792">
        <f>IF(ISBLANK(טבלה1[[#This Row],[ts_accepted_at]]), 0, 1)</f>
        <v>1</v>
      </c>
      <c r="P792">
        <f>IF(ISBLANK(טבלה1[[#This Row],[ts_booking_at]]), 0, 1)</f>
        <v>1</v>
      </c>
      <c r="Q792">
        <f>IF(ISBLANK(טבלה1[[#This Row],[ds_checkin]]), "", טבלה1[[#This Row],[ds_checkin]] - טבלה1[[#This Row],[ts_contact_at]])</f>
        <v>156.90277777778101</v>
      </c>
      <c r="R792" t="str">
        <f>IF(AND(ISBLANK(טבלה1[[#This Row],[ts_reply_at]]), NOT(ISBLANK(טבלה1[[#This Row],[ts_booking_at]]))), "Error: Booked without Reply", "OK")</f>
        <v>OK</v>
      </c>
      <c r="S792" t="s">
        <v>6020</v>
      </c>
    </row>
    <row r="793" spans="1:19" x14ac:dyDescent="0.25">
      <c r="A793" s="4" t="s">
        <v>1344</v>
      </c>
      <c r="B793" s="4" t="s">
        <v>108</v>
      </c>
      <c r="C793" s="4" t="s">
        <v>109</v>
      </c>
      <c r="D793" s="1">
        <v>41912.845833333333</v>
      </c>
      <c r="E793" s="1">
        <v>41913.287893518522</v>
      </c>
      <c r="F793" s="1">
        <v>41917.409502314818</v>
      </c>
      <c r="G793" s="1">
        <v>41917.409502314818</v>
      </c>
      <c r="H793" s="2">
        <v>41977</v>
      </c>
      <c r="I793" s="2">
        <v>41979</v>
      </c>
      <c r="J793" s="3">
        <v>2</v>
      </c>
      <c r="K793" s="3">
        <v>16</v>
      </c>
      <c r="L793">
        <f>טבלה1[[#This Row],[ds_checkout]]-טבלה1[[#This Row],[ds_checkin]]</f>
        <v>2</v>
      </c>
      <c r="M793">
        <f>IF(ISBLANK(טבלה1[[#This Row],[ts_reply_at]]), "", (טבלה1[[#This Row],[ts_reply_at]] - טבלה1[[#This Row],[ts_contact_at]]) * 24)</f>
        <v>10.609444444533437</v>
      </c>
      <c r="N793">
        <f>IF(ISBLANK(טבלה1[[#This Row],[ts_reply_at]]), 0, 1)</f>
        <v>1</v>
      </c>
      <c r="O793">
        <f>IF(ISBLANK(טבלה1[[#This Row],[ts_accepted_at]]), 0, 1)</f>
        <v>1</v>
      </c>
      <c r="P793">
        <f>IF(ISBLANK(טבלה1[[#This Row],[ts_booking_at]]), 0, 1)</f>
        <v>1</v>
      </c>
      <c r="Q793">
        <f>IF(ISBLANK(טבלה1[[#This Row],[ds_checkin]]), "", טבלה1[[#This Row],[ds_checkin]] - טבלה1[[#This Row],[ts_contact_at]])</f>
        <v>64.154166666667152</v>
      </c>
      <c r="R793" t="str">
        <f>IF(AND(ISBLANK(טבלה1[[#This Row],[ts_reply_at]]), NOT(ISBLANK(טבלה1[[#This Row],[ts_booking_at]]))), "Error: Booked without Reply", "OK")</f>
        <v>OK</v>
      </c>
      <c r="S793" t="s">
        <v>6019</v>
      </c>
    </row>
    <row r="794" spans="1:19" x14ac:dyDescent="0.25">
      <c r="A794" s="4" t="s">
        <v>1345</v>
      </c>
      <c r="B794" s="4" t="s">
        <v>265</v>
      </c>
      <c r="C794" s="4" t="s">
        <v>1346</v>
      </c>
      <c r="D794" s="1">
        <v>41923.591666666667</v>
      </c>
      <c r="E794" s="1">
        <v>41923.591967592591</v>
      </c>
      <c r="F794" s="1">
        <v>41923.591967592591</v>
      </c>
      <c r="G794" s="1">
        <v>41923.591967592591</v>
      </c>
      <c r="H794" s="2">
        <v>41949</v>
      </c>
      <c r="I794" s="2">
        <v>41951</v>
      </c>
      <c r="J794" s="3">
        <v>2</v>
      </c>
      <c r="K794" s="3">
        <v>6</v>
      </c>
      <c r="L794">
        <f>טבלה1[[#This Row],[ds_checkout]]-טבלה1[[#This Row],[ds_checkin]]</f>
        <v>2</v>
      </c>
      <c r="M794">
        <f>IF(ISBLANK(טבלה1[[#This Row],[ts_reply_at]]), "", (טבלה1[[#This Row],[ts_reply_at]] - טבלה1[[#This Row],[ts_contact_at]]) * 24)</f>
        <v>7.222222164273262E-3</v>
      </c>
      <c r="N794">
        <f>IF(ISBLANK(טבלה1[[#This Row],[ts_reply_at]]), 0, 1)</f>
        <v>1</v>
      </c>
      <c r="O794">
        <f>IF(ISBLANK(טבלה1[[#This Row],[ts_accepted_at]]), 0, 1)</f>
        <v>1</v>
      </c>
      <c r="P794">
        <f>IF(ISBLANK(טבלה1[[#This Row],[ts_booking_at]]), 0, 1)</f>
        <v>1</v>
      </c>
      <c r="Q794">
        <f>IF(ISBLANK(טבלה1[[#This Row],[ds_checkin]]), "", טבלה1[[#This Row],[ds_checkin]] - טבלה1[[#This Row],[ts_contact_at]])</f>
        <v>25.408333333332848</v>
      </c>
      <c r="R794" t="str">
        <f>IF(AND(ISBLANK(טבלה1[[#This Row],[ts_reply_at]]), NOT(ISBLANK(טבלה1[[#This Row],[ts_booking_at]]))), "Error: Booked without Reply", "OK")</f>
        <v>OK</v>
      </c>
      <c r="S794" t="s">
        <v>6026</v>
      </c>
    </row>
    <row r="795" spans="1:19" x14ac:dyDescent="0.25">
      <c r="A795" s="4" t="s">
        <v>1347</v>
      </c>
      <c r="B795" s="4" t="s">
        <v>710</v>
      </c>
      <c r="C795" s="4" t="s">
        <v>1348</v>
      </c>
      <c r="D795" s="1">
        <v>41933.563888888886</v>
      </c>
      <c r="E795" s="1">
        <v>41934.461481481485</v>
      </c>
      <c r="F795" s="1">
        <v>41934.461481481485</v>
      </c>
      <c r="G795" s="1">
        <v>41934.889062499999</v>
      </c>
      <c r="H795" s="2">
        <v>42136</v>
      </c>
      <c r="I795" s="2">
        <v>42138</v>
      </c>
      <c r="J795" s="3">
        <v>4</v>
      </c>
      <c r="K795" s="3">
        <v>26</v>
      </c>
      <c r="L795">
        <f>טבלה1[[#This Row],[ds_checkout]]-טבלה1[[#This Row],[ds_checkin]]</f>
        <v>2</v>
      </c>
      <c r="M795">
        <f>IF(ISBLANK(טבלה1[[#This Row],[ts_reply_at]]), "", (טבלה1[[#This Row],[ts_reply_at]] - טבלה1[[#This Row],[ts_contact_at]]) * 24)</f>
        <v>21.542222222371493</v>
      </c>
      <c r="N795">
        <f>IF(ISBLANK(טבלה1[[#This Row],[ts_reply_at]]), 0, 1)</f>
        <v>1</v>
      </c>
      <c r="O795">
        <f>IF(ISBLANK(טבלה1[[#This Row],[ts_accepted_at]]), 0, 1)</f>
        <v>1</v>
      </c>
      <c r="P795">
        <f>IF(ISBLANK(טבלה1[[#This Row],[ts_booking_at]]), 0, 1)</f>
        <v>1</v>
      </c>
      <c r="Q795">
        <f>IF(ISBLANK(טבלה1[[#This Row],[ds_checkin]]), "", טבלה1[[#This Row],[ds_checkin]] - טבלה1[[#This Row],[ts_contact_at]])</f>
        <v>202.43611111111386</v>
      </c>
      <c r="R795" t="str">
        <f>IF(AND(ISBLANK(טבלה1[[#This Row],[ts_reply_at]]), NOT(ISBLANK(טבלה1[[#This Row],[ts_booking_at]]))), "Error: Booked without Reply", "OK")</f>
        <v>OK</v>
      </c>
      <c r="S795" t="s">
        <v>6020</v>
      </c>
    </row>
    <row r="796" spans="1:19" x14ac:dyDescent="0.25">
      <c r="A796" s="4" t="s">
        <v>1349</v>
      </c>
      <c r="B796" s="4" t="s">
        <v>148</v>
      </c>
      <c r="C796" s="4" t="s">
        <v>149</v>
      </c>
      <c r="D796" s="1">
        <v>41915.887499999997</v>
      </c>
      <c r="E796" s="1">
        <v>41915.937488425923</v>
      </c>
      <c r="F796" s="1">
        <v>41915.937488425923</v>
      </c>
      <c r="G796" s="1">
        <v>41915.937488425923</v>
      </c>
      <c r="H796" s="2">
        <v>41942</v>
      </c>
      <c r="I796" s="2">
        <v>41944</v>
      </c>
      <c r="J796" s="3">
        <v>2</v>
      </c>
      <c r="K796" s="3">
        <v>8</v>
      </c>
      <c r="L796">
        <f>טבלה1[[#This Row],[ds_checkout]]-טבלה1[[#This Row],[ds_checkin]]</f>
        <v>2</v>
      </c>
      <c r="M796">
        <f>IF(ISBLANK(טבלה1[[#This Row],[ts_reply_at]]), "", (טבלה1[[#This Row],[ts_reply_at]] - טבלה1[[#This Row],[ts_contact_at]]) * 24)</f>
        <v>1.1997222222271375</v>
      </c>
      <c r="N796">
        <f>IF(ISBLANK(טבלה1[[#This Row],[ts_reply_at]]), 0, 1)</f>
        <v>1</v>
      </c>
      <c r="O796">
        <f>IF(ISBLANK(טבלה1[[#This Row],[ts_accepted_at]]), 0, 1)</f>
        <v>1</v>
      </c>
      <c r="P796">
        <f>IF(ISBLANK(טבלה1[[#This Row],[ts_booking_at]]), 0, 1)</f>
        <v>1</v>
      </c>
      <c r="Q796">
        <f>IF(ISBLANK(טבלה1[[#This Row],[ds_checkin]]), "", טבלה1[[#This Row],[ds_checkin]] - טבלה1[[#This Row],[ts_contact_at]])</f>
        <v>26.11250000000291</v>
      </c>
      <c r="R796" t="str">
        <f>IF(AND(ISBLANK(טבלה1[[#This Row],[ts_reply_at]]), NOT(ISBLANK(טבלה1[[#This Row],[ts_booking_at]]))), "Error: Booked without Reply", "OK")</f>
        <v>OK</v>
      </c>
      <c r="S796" t="s">
        <v>6026</v>
      </c>
    </row>
    <row r="797" spans="1:19" x14ac:dyDescent="0.25">
      <c r="A797" s="4" t="s">
        <v>1350</v>
      </c>
      <c r="B797" s="4" t="s">
        <v>43</v>
      </c>
      <c r="C797" s="4" t="s">
        <v>44</v>
      </c>
      <c r="D797" s="1">
        <v>41919.165972222225</v>
      </c>
      <c r="E797" s="1">
        <v>41919.273252314815</v>
      </c>
      <c r="H797" s="2">
        <v>41946</v>
      </c>
      <c r="I797" s="2">
        <v>41950</v>
      </c>
      <c r="J797" s="3">
        <v>1</v>
      </c>
      <c r="K797" s="3">
        <v>6</v>
      </c>
      <c r="L797">
        <f>טבלה1[[#This Row],[ds_checkout]]-טבלה1[[#This Row],[ds_checkin]]</f>
        <v>4</v>
      </c>
      <c r="M797">
        <f>IF(ISBLANK(טבלה1[[#This Row],[ts_reply_at]]), "", (טבלה1[[#This Row],[ts_reply_at]] - טבלה1[[#This Row],[ts_contact_at]]) * 24)</f>
        <v>2.5747222221689299</v>
      </c>
      <c r="N797">
        <f>IF(ISBLANK(טבלה1[[#This Row],[ts_reply_at]]), 0, 1)</f>
        <v>1</v>
      </c>
      <c r="O797">
        <f>IF(ISBLANK(טבלה1[[#This Row],[ts_accepted_at]]), 0, 1)</f>
        <v>0</v>
      </c>
      <c r="P797">
        <f>IF(ISBLANK(טבלה1[[#This Row],[ts_booking_at]]), 0, 1)</f>
        <v>0</v>
      </c>
      <c r="Q797">
        <f>IF(ISBLANK(טבלה1[[#This Row],[ds_checkin]]), "", טבלה1[[#This Row],[ds_checkin]] - טבלה1[[#This Row],[ts_contact_at]])</f>
        <v>26.834027777775191</v>
      </c>
      <c r="R797" t="str">
        <f>IF(AND(ISBLANK(טבלה1[[#This Row],[ts_reply_at]]), NOT(ISBLANK(טבלה1[[#This Row],[ts_booking_at]]))), "Error: Booked without Reply", "OK")</f>
        <v>OK</v>
      </c>
      <c r="S797" t="s">
        <v>6020</v>
      </c>
    </row>
    <row r="798" spans="1:19" x14ac:dyDescent="0.25">
      <c r="A798" s="4" t="s">
        <v>1350</v>
      </c>
      <c r="B798" s="4" t="s">
        <v>449</v>
      </c>
      <c r="C798" s="4" t="s">
        <v>450</v>
      </c>
      <c r="D798" s="1">
        <v>41927.055555555555</v>
      </c>
      <c r="E798" s="1">
        <v>41927.285624999997</v>
      </c>
      <c r="H798" s="2">
        <v>41946</v>
      </c>
      <c r="I798" s="2">
        <v>41950</v>
      </c>
      <c r="J798" s="3">
        <v>2</v>
      </c>
      <c r="K798" s="3">
        <v>5</v>
      </c>
      <c r="L798">
        <f>טבלה1[[#This Row],[ds_checkout]]-טבלה1[[#This Row],[ds_checkin]]</f>
        <v>4</v>
      </c>
      <c r="M798">
        <f>IF(ISBLANK(טבלה1[[#This Row],[ts_reply_at]]), "", (טבלה1[[#This Row],[ts_reply_at]] - טבלה1[[#This Row],[ts_contact_at]]) * 24)</f>
        <v>5.5216666666092351</v>
      </c>
      <c r="N798">
        <f>IF(ISBLANK(טבלה1[[#This Row],[ts_reply_at]]), 0, 1)</f>
        <v>1</v>
      </c>
      <c r="O798">
        <f>IF(ISBLANK(טבלה1[[#This Row],[ts_accepted_at]]), 0, 1)</f>
        <v>0</v>
      </c>
      <c r="P798">
        <f>IF(ISBLANK(טבלה1[[#This Row],[ts_booking_at]]), 0, 1)</f>
        <v>0</v>
      </c>
      <c r="Q798">
        <f>IF(ISBLANK(טבלה1[[#This Row],[ds_checkin]]), "", טבלה1[[#This Row],[ds_checkin]] - טבלה1[[#This Row],[ts_contact_at]])</f>
        <v>18.944444444445253</v>
      </c>
      <c r="R798" t="str">
        <f>IF(AND(ISBLANK(טבלה1[[#This Row],[ts_reply_at]]), NOT(ISBLANK(טבלה1[[#This Row],[ts_booking_at]]))), "Error: Booked without Reply", "OK")</f>
        <v>OK</v>
      </c>
      <c r="S798" t="s">
        <v>6020</v>
      </c>
    </row>
    <row r="799" spans="1:19" x14ac:dyDescent="0.25">
      <c r="A799" s="4" t="s">
        <v>1350</v>
      </c>
      <c r="B799" s="4" t="s">
        <v>1051</v>
      </c>
      <c r="C799" s="4" t="s">
        <v>1052</v>
      </c>
      <c r="D799" s="1">
        <v>41927.551388888889</v>
      </c>
      <c r="E799" s="1">
        <v>41927.58494212963</v>
      </c>
      <c r="F799" s="1">
        <v>41927.58494212963</v>
      </c>
      <c r="H799" s="2">
        <v>41946</v>
      </c>
      <c r="I799" s="2">
        <v>41950</v>
      </c>
      <c r="J799" s="3">
        <v>2</v>
      </c>
      <c r="K799" s="3">
        <v>6</v>
      </c>
      <c r="L799">
        <f>טבלה1[[#This Row],[ds_checkout]]-טבלה1[[#This Row],[ds_checkin]]</f>
        <v>4</v>
      </c>
      <c r="M799">
        <f>IF(ISBLANK(טבלה1[[#This Row],[ts_reply_at]]), "", (טבלה1[[#This Row],[ts_reply_at]] - טבלה1[[#This Row],[ts_contact_at]]) * 24)</f>
        <v>0.80527777777751908</v>
      </c>
      <c r="N799">
        <f>IF(ISBLANK(טבלה1[[#This Row],[ts_reply_at]]), 0, 1)</f>
        <v>1</v>
      </c>
      <c r="O799">
        <f>IF(ISBLANK(טבלה1[[#This Row],[ts_accepted_at]]), 0, 1)</f>
        <v>1</v>
      </c>
      <c r="P799">
        <f>IF(ISBLANK(טבלה1[[#This Row],[ts_booking_at]]), 0, 1)</f>
        <v>0</v>
      </c>
      <c r="Q799">
        <f>IF(ISBLANK(טבלה1[[#This Row],[ds_checkin]]), "", טבלה1[[#This Row],[ds_checkin]] - טבלה1[[#This Row],[ts_contact_at]])</f>
        <v>18.448611111110949</v>
      </c>
      <c r="R799" t="str">
        <f>IF(AND(ISBLANK(טבלה1[[#This Row],[ts_reply_at]]), NOT(ISBLANK(טבלה1[[#This Row],[ts_booking_at]]))), "Error: Booked without Reply", "OK")</f>
        <v>OK</v>
      </c>
      <c r="S799" t="s">
        <v>6020</v>
      </c>
    </row>
    <row r="800" spans="1:19" x14ac:dyDescent="0.25">
      <c r="A800" s="4" t="s">
        <v>1350</v>
      </c>
      <c r="B800" s="4" t="s">
        <v>1351</v>
      </c>
      <c r="C800" s="4" t="s">
        <v>1352</v>
      </c>
      <c r="D800" s="1">
        <v>41927.054166666669</v>
      </c>
      <c r="E800" s="1">
        <v>41927.588969907411</v>
      </c>
      <c r="F800" s="1">
        <v>41927.589849537035</v>
      </c>
      <c r="H800" s="2">
        <v>41946</v>
      </c>
      <c r="I800" s="2">
        <v>41950</v>
      </c>
      <c r="J800" s="3">
        <v>2</v>
      </c>
      <c r="K800" s="3">
        <v>4</v>
      </c>
      <c r="L800">
        <f>טבלה1[[#This Row],[ds_checkout]]-טבלה1[[#This Row],[ds_checkin]]</f>
        <v>4</v>
      </c>
      <c r="M800">
        <f>IF(ISBLANK(טבלה1[[#This Row],[ts_reply_at]]), "", (טבלה1[[#This Row],[ts_reply_at]] - טבלה1[[#This Row],[ts_contact_at]]) * 24)</f>
        <v>12.835277777805459</v>
      </c>
      <c r="N800">
        <f>IF(ISBLANK(טבלה1[[#This Row],[ts_reply_at]]), 0, 1)</f>
        <v>1</v>
      </c>
      <c r="O800">
        <f>IF(ISBLANK(טבלה1[[#This Row],[ts_accepted_at]]), 0, 1)</f>
        <v>1</v>
      </c>
      <c r="P800">
        <f>IF(ISBLANK(טבלה1[[#This Row],[ts_booking_at]]), 0, 1)</f>
        <v>0</v>
      </c>
      <c r="Q800">
        <f>IF(ISBLANK(טבלה1[[#This Row],[ds_checkin]]), "", טבלה1[[#This Row],[ds_checkin]] - טבלה1[[#This Row],[ts_contact_at]])</f>
        <v>18.945833333331393</v>
      </c>
      <c r="R800" t="str">
        <f>IF(AND(ISBLANK(טבלה1[[#This Row],[ts_reply_at]]), NOT(ISBLANK(טבלה1[[#This Row],[ts_booking_at]]))), "Error: Booked without Reply", "OK")</f>
        <v>OK</v>
      </c>
      <c r="S800" t="s">
        <v>6020</v>
      </c>
    </row>
    <row r="801" spans="1:19" x14ac:dyDescent="0.25">
      <c r="A801" s="4" t="s">
        <v>1353</v>
      </c>
      <c r="B801" s="4" t="s">
        <v>1354</v>
      </c>
      <c r="C801" s="4" t="s">
        <v>1355</v>
      </c>
      <c r="D801" s="1">
        <v>41928.348611111112</v>
      </c>
      <c r="E801" s="1">
        <v>41928.395520833335</v>
      </c>
      <c r="F801" s="1">
        <v>41928.395520833335</v>
      </c>
      <c r="G801" s="1">
        <v>41928.395520833335</v>
      </c>
      <c r="H801" s="2">
        <v>41929</v>
      </c>
      <c r="I801" s="2">
        <v>41932</v>
      </c>
      <c r="J801" s="3">
        <v>4</v>
      </c>
      <c r="K801" s="3">
        <v>6</v>
      </c>
      <c r="L801">
        <f>טבלה1[[#This Row],[ds_checkout]]-טבלה1[[#This Row],[ds_checkin]]</f>
        <v>3</v>
      </c>
      <c r="M801">
        <f>IF(ISBLANK(טבלה1[[#This Row],[ts_reply_at]]), "", (טבלה1[[#This Row],[ts_reply_at]] - טבלה1[[#This Row],[ts_contact_at]]) * 24)</f>
        <v>1.125833333353512</v>
      </c>
      <c r="N801">
        <f>IF(ISBLANK(טבלה1[[#This Row],[ts_reply_at]]), 0, 1)</f>
        <v>1</v>
      </c>
      <c r="O801">
        <f>IF(ISBLANK(טבלה1[[#This Row],[ts_accepted_at]]), 0, 1)</f>
        <v>1</v>
      </c>
      <c r="P801">
        <f>IF(ISBLANK(טבלה1[[#This Row],[ts_booking_at]]), 0, 1)</f>
        <v>1</v>
      </c>
      <c r="Q801">
        <f>IF(ISBLANK(טבלה1[[#This Row],[ds_checkin]]), "", טבלה1[[#This Row],[ds_checkin]] - טבלה1[[#This Row],[ts_contact_at]])</f>
        <v>0.65138888888759539</v>
      </c>
      <c r="R801" t="str">
        <f>IF(AND(ISBLANK(טבלה1[[#This Row],[ts_reply_at]]), NOT(ISBLANK(טבלה1[[#This Row],[ts_booking_at]]))), "Error: Booked without Reply", "OK")</f>
        <v>OK</v>
      </c>
      <c r="S801" t="s">
        <v>6026</v>
      </c>
    </row>
    <row r="802" spans="1:19" x14ac:dyDescent="0.25">
      <c r="A802" s="4" t="s">
        <v>1353</v>
      </c>
      <c r="B802" s="4" t="s">
        <v>852</v>
      </c>
      <c r="C802" s="4" t="s">
        <v>853</v>
      </c>
      <c r="D802" s="1">
        <v>41926.76458333333</v>
      </c>
      <c r="E802" s="1">
        <v>41926.915682870371</v>
      </c>
      <c r="H802" s="2">
        <v>41929</v>
      </c>
      <c r="I802" s="2">
        <v>41932</v>
      </c>
      <c r="J802" s="3">
        <v>4</v>
      </c>
      <c r="K802" s="3">
        <v>3</v>
      </c>
      <c r="L802">
        <f>טבלה1[[#This Row],[ds_checkout]]-טבלה1[[#This Row],[ds_checkin]]</f>
        <v>3</v>
      </c>
      <c r="M802">
        <f>IF(ISBLANK(טבלה1[[#This Row],[ts_reply_at]]), "", (טבלה1[[#This Row],[ts_reply_at]] - טבלה1[[#This Row],[ts_contact_at]]) * 24)</f>
        <v>3.6263888889807276</v>
      </c>
      <c r="N802">
        <f>IF(ISBLANK(טבלה1[[#This Row],[ts_reply_at]]), 0, 1)</f>
        <v>1</v>
      </c>
      <c r="O802">
        <f>IF(ISBLANK(טבלה1[[#This Row],[ts_accepted_at]]), 0, 1)</f>
        <v>0</v>
      </c>
      <c r="P802">
        <f>IF(ISBLANK(טבלה1[[#This Row],[ts_booking_at]]), 0, 1)</f>
        <v>0</v>
      </c>
      <c r="Q802">
        <f>IF(ISBLANK(טבלה1[[#This Row],[ds_checkin]]), "", טבלה1[[#This Row],[ds_checkin]] - טבלה1[[#This Row],[ts_contact_at]])</f>
        <v>2.2354166666700621</v>
      </c>
      <c r="R802" t="str">
        <f>IF(AND(ISBLANK(טבלה1[[#This Row],[ts_reply_at]]), NOT(ISBLANK(טבלה1[[#This Row],[ts_booking_at]]))), "Error: Booked without Reply", "OK")</f>
        <v>OK</v>
      </c>
      <c r="S802" t="s">
        <v>6026</v>
      </c>
    </row>
    <row r="803" spans="1:19" x14ac:dyDescent="0.25">
      <c r="A803" s="4" t="s">
        <v>1353</v>
      </c>
      <c r="B803" s="4" t="s">
        <v>807</v>
      </c>
      <c r="C803" s="4" t="s">
        <v>1356</v>
      </c>
      <c r="D803" s="1">
        <v>41927.177777777775</v>
      </c>
      <c r="E803" s="1">
        <v>41927.368784722225</v>
      </c>
      <c r="H803" s="2">
        <v>41929</v>
      </c>
      <c r="I803" s="2">
        <v>41932</v>
      </c>
      <c r="J803" s="3">
        <v>4</v>
      </c>
      <c r="K803" s="3">
        <v>6</v>
      </c>
      <c r="L803">
        <f>טבלה1[[#This Row],[ds_checkout]]-טבלה1[[#This Row],[ds_checkin]]</f>
        <v>3</v>
      </c>
      <c r="M803">
        <f>IF(ISBLANK(טבלה1[[#This Row],[ts_reply_at]]), "", (טבלה1[[#This Row],[ts_reply_at]] - טבלה1[[#This Row],[ts_contact_at]]) * 24)</f>
        <v>4.5841666667838581</v>
      </c>
      <c r="N803">
        <f>IF(ISBLANK(טבלה1[[#This Row],[ts_reply_at]]), 0, 1)</f>
        <v>1</v>
      </c>
      <c r="O803">
        <f>IF(ISBLANK(טבלה1[[#This Row],[ts_accepted_at]]), 0, 1)</f>
        <v>0</v>
      </c>
      <c r="P803">
        <f>IF(ISBLANK(טבלה1[[#This Row],[ts_booking_at]]), 0, 1)</f>
        <v>0</v>
      </c>
      <c r="Q803">
        <f>IF(ISBLANK(טבלה1[[#This Row],[ds_checkin]]), "", טבלה1[[#This Row],[ds_checkin]] - טבלה1[[#This Row],[ts_contact_at]])</f>
        <v>1.8222222222248092</v>
      </c>
      <c r="R803" t="str">
        <f>IF(AND(ISBLANK(טבלה1[[#This Row],[ts_reply_at]]), NOT(ISBLANK(טבלה1[[#This Row],[ts_booking_at]]))), "Error: Booked without Reply", "OK")</f>
        <v>OK</v>
      </c>
      <c r="S803" t="s">
        <v>6026</v>
      </c>
    </row>
    <row r="804" spans="1:19" x14ac:dyDescent="0.25">
      <c r="A804" s="4" t="s">
        <v>1353</v>
      </c>
      <c r="B804" s="4" t="s">
        <v>1357</v>
      </c>
      <c r="C804" s="4" t="s">
        <v>1358</v>
      </c>
      <c r="D804" s="1">
        <v>41924.809027777781</v>
      </c>
      <c r="H804" s="2">
        <v>41929</v>
      </c>
      <c r="I804" s="2">
        <v>41932</v>
      </c>
      <c r="J804" s="3">
        <v>4</v>
      </c>
      <c r="K804" s="3">
        <v>2</v>
      </c>
      <c r="L804">
        <f>טבלה1[[#This Row],[ds_checkout]]-טבלה1[[#This Row],[ds_checkin]]</f>
        <v>3</v>
      </c>
      <c r="M804" t="str">
        <f>IF(ISBLANK(טבלה1[[#This Row],[ts_reply_at]]), "", (טבלה1[[#This Row],[ts_reply_at]] - טבלה1[[#This Row],[ts_contact_at]]) * 24)</f>
        <v/>
      </c>
      <c r="N804">
        <f>IF(ISBLANK(טבלה1[[#This Row],[ts_reply_at]]), 0, 1)</f>
        <v>0</v>
      </c>
      <c r="O804">
        <f>IF(ISBLANK(טבלה1[[#This Row],[ts_accepted_at]]), 0, 1)</f>
        <v>0</v>
      </c>
      <c r="P804">
        <f>IF(ISBLANK(טבלה1[[#This Row],[ts_booking_at]]), 0, 1)</f>
        <v>0</v>
      </c>
      <c r="Q804">
        <f>IF(ISBLANK(טבלה1[[#This Row],[ds_checkin]]), "", טבלה1[[#This Row],[ds_checkin]] - טבלה1[[#This Row],[ts_contact_at]])</f>
        <v>4.1909722222189885</v>
      </c>
      <c r="R804" t="str">
        <f>IF(AND(ISBLANK(טבלה1[[#This Row],[ts_reply_at]]), NOT(ISBLANK(טבלה1[[#This Row],[ts_booking_at]]))), "Error: Booked without Reply", "OK")</f>
        <v>OK</v>
      </c>
      <c r="S804" t="s">
        <v>6026</v>
      </c>
    </row>
    <row r="805" spans="1:19" x14ac:dyDescent="0.25">
      <c r="A805" s="4" t="s">
        <v>1359</v>
      </c>
      <c r="B805" s="4" t="s">
        <v>1360</v>
      </c>
      <c r="C805" s="4" t="s">
        <v>1361</v>
      </c>
      <c r="D805" s="1">
        <v>41921.011111111111</v>
      </c>
      <c r="E805" s="1">
        <v>41921.011354166665</v>
      </c>
      <c r="F805" s="1">
        <v>41921.011354166665</v>
      </c>
      <c r="G805" s="1">
        <v>41921.011354166665</v>
      </c>
      <c r="H805" s="2">
        <v>41971</v>
      </c>
      <c r="I805" s="2">
        <v>41975</v>
      </c>
      <c r="J805" s="3">
        <v>4</v>
      </c>
      <c r="K805" s="3">
        <v>17</v>
      </c>
      <c r="L805">
        <f>טבלה1[[#This Row],[ds_checkout]]-טבלה1[[#This Row],[ds_checkin]]</f>
        <v>4</v>
      </c>
      <c r="M805">
        <f>IF(ISBLANK(טבלה1[[#This Row],[ts_reply_at]]), "", (טבלה1[[#This Row],[ts_reply_at]] - טבלה1[[#This Row],[ts_contact_at]]) * 24)</f>
        <v>5.8333332999609411E-3</v>
      </c>
      <c r="N805">
        <f>IF(ISBLANK(טבלה1[[#This Row],[ts_reply_at]]), 0, 1)</f>
        <v>1</v>
      </c>
      <c r="O805">
        <f>IF(ISBLANK(טבלה1[[#This Row],[ts_accepted_at]]), 0, 1)</f>
        <v>1</v>
      </c>
      <c r="P805">
        <f>IF(ISBLANK(טבלה1[[#This Row],[ts_booking_at]]), 0, 1)</f>
        <v>1</v>
      </c>
      <c r="Q805">
        <f>IF(ISBLANK(טבלה1[[#This Row],[ds_checkin]]), "", טבלה1[[#This Row],[ds_checkin]] - טבלה1[[#This Row],[ts_contact_at]])</f>
        <v>49.988888888889051</v>
      </c>
      <c r="R805" t="str">
        <f>IF(AND(ISBLANK(טבלה1[[#This Row],[ts_reply_at]]), NOT(ISBLANK(טבלה1[[#This Row],[ts_booking_at]]))), "Error: Booked without Reply", "OK")</f>
        <v>OK</v>
      </c>
      <c r="S805" t="s">
        <v>6020</v>
      </c>
    </row>
    <row r="806" spans="1:19" x14ac:dyDescent="0.25">
      <c r="A806" s="4" t="s">
        <v>1362</v>
      </c>
      <c r="B806" s="4" t="s">
        <v>710</v>
      </c>
      <c r="C806" s="4" t="s">
        <v>711</v>
      </c>
      <c r="D806" s="1">
        <v>41931.480555555558</v>
      </c>
      <c r="E806" s="1">
        <v>41931.958171296297</v>
      </c>
      <c r="H806" s="2">
        <v>41957</v>
      </c>
      <c r="I806" s="2">
        <v>41959</v>
      </c>
      <c r="J806" s="3">
        <v>6</v>
      </c>
      <c r="K806" s="3">
        <v>2</v>
      </c>
      <c r="L806">
        <f>טבלה1[[#This Row],[ds_checkout]]-טבלה1[[#This Row],[ds_checkin]]</f>
        <v>2</v>
      </c>
      <c r="M806">
        <f>IF(ISBLANK(טבלה1[[#This Row],[ts_reply_at]]), "", (טבלה1[[#This Row],[ts_reply_at]] - טבלה1[[#This Row],[ts_contact_at]]) * 24)</f>
        <v>11.462777777749579</v>
      </c>
      <c r="N806">
        <f>IF(ISBLANK(טבלה1[[#This Row],[ts_reply_at]]), 0, 1)</f>
        <v>1</v>
      </c>
      <c r="O806">
        <f>IF(ISBLANK(טבלה1[[#This Row],[ts_accepted_at]]), 0, 1)</f>
        <v>0</v>
      </c>
      <c r="P806">
        <f>IF(ISBLANK(טבלה1[[#This Row],[ts_booking_at]]), 0, 1)</f>
        <v>0</v>
      </c>
      <c r="Q806">
        <f>IF(ISBLANK(טבלה1[[#This Row],[ds_checkin]]), "", טבלה1[[#This Row],[ds_checkin]] - טבלה1[[#This Row],[ts_contact_at]])</f>
        <v>25.519444444442343</v>
      </c>
      <c r="R806" t="str">
        <f>IF(AND(ISBLANK(טבלה1[[#This Row],[ts_reply_at]]), NOT(ISBLANK(טבלה1[[#This Row],[ts_booking_at]]))), "Error: Booked without Reply", "OK")</f>
        <v>OK</v>
      </c>
      <c r="S806" t="s">
        <v>6019</v>
      </c>
    </row>
    <row r="807" spans="1:19" x14ac:dyDescent="0.25">
      <c r="A807" s="4" t="s">
        <v>1362</v>
      </c>
      <c r="B807" s="4" t="s">
        <v>468</v>
      </c>
      <c r="C807" s="4" t="s">
        <v>1363</v>
      </c>
      <c r="D807" s="1">
        <v>41925.716666666667</v>
      </c>
      <c r="E807" s="1">
        <v>41926.288831018515</v>
      </c>
      <c r="H807" s="2">
        <v>41957</v>
      </c>
      <c r="I807" s="2">
        <v>41959</v>
      </c>
      <c r="J807" s="3">
        <v>6</v>
      </c>
      <c r="K807" s="3">
        <v>2</v>
      </c>
      <c r="L807">
        <f>טבלה1[[#This Row],[ds_checkout]]-טבלה1[[#This Row],[ds_checkin]]</f>
        <v>2</v>
      </c>
      <c r="M807">
        <f>IF(ISBLANK(טבלה1[[#This Row],[ts_reply_at]]), "", (טבלה1[[#This Row],[ts_reply_at]] - טבלה1[[#This Row],[ts_contact_at]]) * 24)</f>
        <v>13.731944444356486</v>
      </c>
      <c r="N807">
        <f>IF(ISBLANK(טבלה1[[#This Row],[ts_reply_at]]), 0, 1)</f>
        <v>1</v>
      </c>
      <c r="O807">
        <f>IF(ISBLANK(טבלה1[[#This Row],[ts_accepted_at]]), 0, 1)</f>
        <v>0</v>
      </c>
      <c r="P807">
        <f>IF(ISBLANK(טבלה1[[#This Row],[ts_booking_at]]), 0, 1)</f>
        <v>0</v>
      </c>
      <c r="Q807">
        <f>IF(ISBLANK(טבלה1[[#This Row],[ds_checkin]]), "", טבלה1[[#This Row],[ds_checkin]] - טבלה1[[#This Row],[ts_contact_at]])</f>
        <v>31.283333333332848</v>
      </c>
      <c r="R807" t="str">
        <f>IF(AND(ISBLANK(טבלה1[[#This Row],[ts_reply_at]]), NOT(ISBLANK(טבלה1[[#This Row],[ts_booking_at]]))), "Error: Booked without Reply", "OK")</f>
        <v>OK</v>
      </c>
      <c r="S807" t="s">
        <v>6019</v>
      </c>
    </row>
    <row r="808" spans="1:19" x14ac:dyDescent="0.25">
      <c r="A808" s="4" t="s">
        <v>1362</v>
      </c>
      <c r="B808" s="4" t="s">
        <v>18</v>
      </c>
      <c r="C808" s="4" t="s">
        <v>675</v>
      </c>
      <c r="D808" s="1">
        <v>41935.847222222219</v>
      </c>
      <c r="E808" s="1">
        <v>41936.645775462966</v>
      </c>
      <c r="F808" s="1">
        <v>41937.501145833332</v>
      </c>
      <c r="G808" s="1">
        <v>41937.501145833332</v>
      </c>
      <c r="H808" s="2">
        <v>41957</v>
      </c>
      <c r="I808" s="2">
        <v>41959</v>
      </c>
      <c r="J808" s="3">
        <v>6</v>
      </c>
      <c r="K808" s="3">
        <v>12</v>
      </c>
      <c r="L808">
        <f>טבלה1[[#This Row],[ds_checkout]]-טבלה1[[#This Row],[ds_checkin]]</f>
        <v>2</v>
      </c>
      <c r="M808">
        <f>IF(ISBLANK(טבלה1[[#This Row],[ts_reply_at]]), "", (טבלה1[[#This Row],[ts_reply_at]] - טבלה1[[#This Row],[ts_contact_at]]) * 24)</f>
        <v>19.165277777938172</v>
      </c>
      <c r="N808">
        <f>IF(ISBLANK(טבלה1[[#This Row],[ts_reply_at]]), 0, 1)</f>
        <v>1</v>
      </c>
      <c r="O808">
        <f>IF(ISBLANK(טבלה1[[#This Row],[ts_accepted_at]]), 0, 1)</f>
        <v>1</v>
      </c>
      <c r="P808">
        <f>IF(ISBLANK(טבלה1[[#This Row],[ts_booking_at]]), 0, 1)</f>
        <v>1</v>
      </c>
      <c r="Q808">
        <f>IF(ISBLANK(טבלה1[[#This Row],[ds_checkin]]), "", טבלה1[[#This Row],[ds_checkin]] - טבלה1[[#This Row],[ts_contact_at]])</f>
        <v>21.152777777781012</v>
      </c>
      <c r="R808" t="str">
        <f>IF(AND(ISBLANK(טבלה1[[#This Row],[ts_reply_at]]), NOT(ISBLANK(טבלה1[[#This Row],[ts_booking_at]]))), "Error: Booked without Reply", "OK")</f>
        <v>OK</v>
      </c>
      <c r="S808" t="s">
        <v>6019</v>
      </c>
    </row>
    <row r="809" spans="1:19" x14ac:dyDescent="0.25">
      <c r="A809" s="4" t="s">
        <v>1362</v>
      </c>
      <c r="B809" s="4" t="s">
        <v>159</v>
      </c>
      <c r="C809" s="4" t="s">
        <v>160</v>
      </c>
      <c r="D809" s="1">
        <v>41925.718055555553</v>
      </c>
      <c r="E809" s="1">
        <v>41926.893761574072</v>
      </c>
      <c r="H809" s="2">
        <v>41957</v>
      </c>
      <c r="I809" s="2">
        <v>41959</v>
      </c>
      <c r="J809" s="3">
        <v>6</v>
      </c>
      <c r="K809" s="3">
        <v>2</v>
      </c>
      <c r="L809">
        <f>טבלה1[[#This Row],[ds_checkout]]-טבלה1[[#This Row],[ds_checkin]]</f>
        <v>2</v>
      </c>
      <c r="M809">
        <f>IF(ISBLANK(טבלה1[[#This Row],[ts_reply_at]]), "", (טבלה1[[#This Row],[ts_reply_at]] - טבלה1[[#This Row],[ts_contact_at]]) * 24)</f>
        <v>28.216944444458932</v>
      </c>
      <c r="N809">
        <f>IF(ISBLANK(טבלה1[[#This Row],[ts_reply_at]]), 0, 1)</f>
        <v>1</v>
      </c>
      <c r="O809">
        <f>IF(ISBLANK(טבלה1[[#This Row],[ts_accepted_at]]), 0, 1)</f>
        <v>0</v>
      </c>
      <c r="P809">
        <f>IF(ISBLANK(טבלה1[[#This Row],[ts_booking_at]]), 0, 1)</f>
        <v>0</v>
      </c>
      <c r="Q809">
        <f>IF(ISBLANK(טבלה1[[#This Row],[ds_checkin]]), "", טבלה1[[#This Row],[ds_checkin]] - טבלה1[[#This Row],[ts_contact_at]])</f>
        <v>31.281944444446708</v>
      </c>
      <c r="R809" t="str">
        <f>IF(AND(ISBLANK(טבלה1[[#This Row],[ts_reply_at]]), NOT(ISBLANK(טבלה1[[#This Row],[ts_booking_at]]))), "Error: Booked without Reply", "OK")</f>
        <v>OK</v>
      </c>
      <c r="S809" t="s">
        <v>6019</v>
      </c>
    </row>
    <row r="810" spans="1:19" x14ac:dyDescent="0.25">
      <c r="A810" s="4" t="s">
        <v>1364</v>
      </c>
      <c r="B810" s="4" t="s">
        <v>1365</v>
      </c>
      <c r="C810" s="4" t="s">
        <v>1366</v>
      </c>
      <c r="D810" s="1">
        <v>41913.556250000001</v>
      </c>
      <c r="E810" s="1">
        <v>41913.56349537037</v>
      </c>
      <c r="F810" s="1">
        <v>41913.56349537037</v>
      </c>
      <c r="G810" s="1">
        <v>41913.56349537037</v>
      </c>
      <c r="H810" s="2">
        <v>42001</v>
      </c>
      <c r="I810" s="2">
        <v>42003</v>
      </c>
      <c r="J810" s="3">
        <v>4</v>
      </c>
      <c r="K810" s="3">
        <v>12</v>
      </c>
      <c r="L810">
        <f>טבלה1[[#This Row],[ds_checkout]]-טבלה1[[#This Row],[ds_checkin]]</f>
        <v>2</v>
      </c>
      <c r="M810">
        <f>IF(ISBLANK(טבלה1[[#This Row],[ts_reply_at]]), "", (טבלה1[[#This Row],[ts_reply_at]] - טבלה1[[#This Row],[ts_contact_at]]) * 24)</f>
        <v>0.17388888885034248</v>
      </c>
      <c r="N810">
        <f>IF(ISBLANK(טבלה1[[#This Row],[ts_reply_at]]), 0, 1)</f>
        <v>1</v>
      </c>
      <c r="O810">
        <f>IF(ISBLANK(טבלה1[[#This Row],[ts_accepted_at]]), 0, 1)</f>
        <v>1</v>
      </c>
      <c r="P810">
        <f>IF(ISBLANK(טבלה1[[#This Row],[ts_booking_at]]), 0, 1)</f>
        <v>1</v>
      </c>
      <c r="Q810">
        <f>IF(ISBLANK(טבלה1[[#This Row],[ds_checkin]]), "", טבלה1[[#This Row],[ds_checkin]] - טבלה1[[#This Row],[ts_contact_at]])</f>
        <v>87.443749999998545</v>
      </c>
      <c r="R810" t="str">
        <f>IF(AND(ISBLANK(טבלה1[[#This Row],[ts_reply_at]]), NOT(ISBLANK(טבלה1[[#This Row],[ts_booking_at]]))), "Error: Booked without Reply", "OK")</f>
        <v>OK</v>
      </c>
      <c r="S810" t="s">
        <v>6019</v>
      </c>
    </row>
    <row r="811" spans="1:19" x14ac:dyDescent="0.25">
      <c r="A811" s="4" t="s">
        <v>1367</v>
      </c>
      <c r="B811" s="4" t="s">
        <v>239</v>
      </c>
      <c r="C811" s="4" t="s">
        <v>240</v>
      </c>
      <c r="D811" s="1">
        <v>41921.761111111111</v>
      </c>
      <c r="E811" s="1">
        <v>41925.589745370373</v>
      </c>
      <c r="H811" s="2">
        <v>42004</v>
      </c>
      <c r="I811" s="2">
        <v>42008</v>
      </c>
      <c r="J811" s="3">
        <v>3</v>
      </c>
      <c r="K811" s="3">
        <v>3</v>
      </c>
      <c r="L811">
        <f>טבלה1[[#This Row],[ds_checkout]]-טבלה1[[#This Row],[ds_checkin]]</f>
        <v>4</v>
      </c>
      <c r="M811">
        <f>IF(ISBLANK(טבלה1[[#This Row],[ts_reply_at]]), "", (טבלה1[[#This Row],[ts_reply_at]] - טבלה1[[#This Row],[ts_contact_at]]) * 24)</f>
        <v>91.887222222285345</v>
      </c>
      <c r="N811">
        <f>IF(ISBLANK(טבלה1[[#This Row],[ts_reply_at]]), 0, 1)</f>
        <v>1</v>
      </c>
      <c r="O811">
        <f>IF(ISBLANK(טבלה1[[#This Row],[ts_accepted_at]]), 0, 1)</f>
        <v>0</v>
      </c>
      <c r="P811">
        <f>IF(ISBLANK(טבלה1[[#This Row],[ts_booking_at]]), 0, 1)</f>
        <v>0</v>
      </c>
      <c r="Q811">
        <f>IF(ISBLANK(טבלה1[[#This Row],[ds_checkin]]), "", טבלה1[[#This Row],[ds_checkin]] - טבלה1[[#This Row],[ts_contact_at]])</f>
        <v>82.238888888889051</v>
      </c>
      <c r="R811" t="str">
        <f>IF(AND(ISBLANK(טבלה1[[#This Row],[ts_reply_at]]), NOT(ISBLANK(טבלה1[[#This Row],[ts_booking_at]]))), "Error: Booked without Reply", "OK")</f>
        <v>OK</v>
      </c>
      <c r="S811" t="s">
        <v>6029</v>
      </c>
    </row>
    <row r="812" spans="1:19" x14ac:dyDescent="0.25">
      <c r="A812" s="4" t="s">
        <v>1367</v>
      </c>
      <c r="B812" s="4" t="s">
        <v>230</v>
      </c>
      <c r="C812" s="4" t="s">
        <v>231</v>
      </c>
      <c r="D812" s="1">
        <v>41921.773611111108</v>
      </c>
      <c r="E812" s="1">
        <v>41921.784930555557</v>
      </c>
      <c r="H812" s="2">
        <v>42004</v>
      </c>
      <c r="I812" s="2">
        <v>42008</v>
      </c>
      <c r="J812" s="3">
        <v>3</v>
      </c>
      <c r="K812" s="3">
        <v>2</v>
      </c>
      <c r="L812">
        <f>טבלה1[[#This Row],[ds_checkout]]-טבלה1[[#This Row],[ds_checkin]]</f>
        <v>4</v>
      </c>
      <c r="M812">
        <f>IF(ISBLANK(טבלה1[[#This Row],[ts_reply_at]]), "", (טבלה1[[#This Row],[ts_reply_at]] - טבלה1[[#This Row],[ts_contact_at]]) * 24)</f>
        <v>0.27166666678385809</v>
      </c>
      <c r="N812">
        <f>IF(ISBLANK(טבלה1[[#This Row],[ts_reply_at]]), 0, 1)</f>
        <v>1</v>
      </c>
      <c r="O812">
        <f>IF(ISBLANK(טבלה1[[#This Row],[ts_accepted_at]]), 0, 1)</f>
        <v>0</v>
      </c>
      <c r="P812">
        <f>IF(ISBLANK(טבלה1[[#This Row],[ts_booking_at]]), 0, 1)</f>
        <v>0</v>
      </c>
      <c r="Q812">
        <f>IF(ISBLANK(טבלה1[[#This Row],[ds_checkin]]), "", טבלה1[[#This Row],[ds_checkin]] - טבלה1[[#This Row],[ts_contact_at]])</f>
        <v>82.226388888891961</v>
      </c>
      <c r="R812" t="str">
        <f>IF(AND(ISBLANK(טבלה1[[#This Row],[ts_reply_at]]), NOT(ISBLANK(טבלה1[[#This Row],[ts_booking_at]]))), "Error: Booked without Reply", "OK")</f>
        <v>OK</v>
      </c>
      <c r="S812" t="s">
        <v>6029</v>
      </c>
    </row>
    <row r="813" spans="1:19" x14ac:dyDescent="0.25">
      <c r="A813" s="4" t="s">
        <v>1367</v>
      </c>
      <c r="B813" s="4" t="s">
        <v>864</v>
      </c>
      <c r="C813" s="4" t="s">
        <v>865</v>
      </c>
      <c r="D813" s="1">
        <v>41921.755555555559</v>
      </c>
      <c r="E813" s="1">
        <v>41921.794340277775</v>
      </c>
      <c r="F813" s="1">
        <v>41921.794340277775</v>
      </c>
      <c r="H813" s="2">
        <v>42004</v>
      </c>
      <c r="I813" s="2">
        <v>42008</v>
      </c>
      <c r="J813" s="3">
        <v>3</v>
      </c>
      <c r="K813" s="3">
        <v>3</v>
      </c>
      <c r="L813">
        <f>טבלה1[[#This Row],[ds_checkout]]-טבלה1[[#This Row],[ds_checkin]]</f>
        <v>4</v>
      </c>
      <c r="M813">
        <f>IF(ISBLANK(טבלה1[[#This Row],[ts_reply_at]]), "", (טבלה1[[#This Row],[ts_reply_at]] - טבלה1[[#This Row],[ts_contact_at]]) * 24)</f>
        <v>0.93083333317190409</v>
      </c>
      <c r="N813">
        <f>IF(ISBLANK(טבלה1[[#This Row],[ts_reply_at]]), 0, 1)</f>
        <v>1</v>
      </c>
      <c r="O813">
        <f>IF(ISBLANK(טבלה1[[#This Row],[ts_accepted_at]]), 0, 1)</f>
        <v>1</v>
      </c>
      <c r="P813">
        <f>IF(ISBLANK(טבלה1[[#This Row],[ts_booking_at]]), 0, 1)</f>
        <v>0</v>
      </c>
      <c r="Q813">
        <f>IF(ISBLANK(טבלה1[[#This Row],[ds_checkin]]), "", טבלה1[[#This Row],[ds_checkin]] - טבלה1[[#This Row],[ts_contact_at]])</f>
        <v>82.244444444440887</v>
      </c>
      <c r="R813" t="str">
        <f>IF(AND(ISBLANK(טבלה1[[#This Row],[ts_reply_at]]), NOT(ISBLANK(טבלה1[[#This Row],[ts_booking_at]]))), "Error: Booked without Reply", "OK")</f>
        <v>OK</v>
      </c>
      <c r="S813" t="s">
        <v>6029</v>
      </c>
    </row>
    <row r="814" spans="1:19" x14ac:dyDescent="0.25">
      <c r="A814" s="4" t="s">
        <v>1367</v>
      </c>
      <c r="B814" s="4" t="s">
        <v>1368</v>
      </c>
      <c r="C814" s="4" t="s">
        <v>1369</v>
      </c>
      <c r="D814" s="1">
        <v>41921.770138888889</v>
      </c>
      <c r="E814" s="1">
        <v>41922.022465277776</v>
      </c>
      <c r="F814" s="1">
        <v>41922.022465277776</v>
      </c>
      <c r="H814" s="2">
        <v>42004</v>
      </c>
      <c r="I814" s="2">
        <v>42008</v>
      </c>
      <c r="J814" s="3">
        <v>3</v>
      </c>
      <c r="K814" s="3">
        <v>5</v>
      </c>
      <c r="L814">
        <f>טבלה1[[#This Row],[ds_checkout]]-טבלה1[[#This Row],[ds_checkin]]</f>
        <v>4</v>
      </c>
      <c r="M814">
        <f>IF(ISBLANK(טבלה1[[#This Row],[ts_reply_at]]), "", (טבלה1[[#This Row],[ts_reply_at]] - טבלה1[[#This Row],[ts_contact_at]]) * 24)</f>
        <v>6.0558333332883194</v>
      </c>
      <c r="N814">
        <f>IF(ISBLANK(טבלה1[[#This Row],[ts_reply_at]]), 0, 1)</f>
        <v>1</v>
      </c>
      <c r="O814">
        <f>IF(ISBLANK(טבלה1[[#This Row],[ts_accepted_at]]), 0, 1)</f>
        <v>1</v>
      </c>
      <c r="P814">
        <f>IF(ISBLANK(טבלה1[[#This Row],[ts_booking_at]]), 0, 1)</f>
        <v>0</v>
      </c>
      <c r="Q814">
        <f>IF(ISBLANK(טבלה1[[#This Row],[ds_checkin]]), "", טבלה1[[#This Row],[ds_checkin]] - טבלה1[[#This Row],[ts_contact_at]])</f>
        <v>82.229861111110949</v>
      </c>
      <c r="R814" t="str">
        <f>IF(AND(ISBLANK(טבלה1[[#This Row],[ts_reply_at]]), NOT(ISBLANK(טבלה1[[#This Row],[ts_booking_at]]))), "Error: Booked without Reply", "OK")</f>
        <v>OK</v>
      </c>
      <c r="S814" t="s">
        <v>6029</v>
      </c>
    </row>
    <row r="815" spans="1:19" x14ac:dyDescent="0.25">
      <c r="A815" s="4" t="s">
        <v>1370</v>
      </c>
      <c r="B815" s="4" t="s">
        <v>1371</v>
      </c>
      <c r="C815" s="4" t="s">
        <v>1372</v>
      </c>
      <c r="D815" s="1">
        <v>41877.87777777778</v>
      </c>
      <c r="E815" s="1">
        <v>41877.932106481479</v>
      </c>
      <c r="F815" s="1">
        <v>41877.932106481479</v>
      </c>
      <c r="H815" s="2">
        <v>41946</v>
      </c>
      <c r="I815" s="2">
        <v>41952</v>
      </c>
      <c r="J815" s="3">
        <v>2</v>
      </c>
      <c r="K815" s="3">
        <v>5</v>
      </c>
      <c r="L815">
        <f>טבלה1[[#This Row],[ds_checkout]]-טבלה1[[#This Row],[ds_checkin]]</f>
        <v>6</v>
      </c>
      <c r="M815">
        <f>IF(ISBLANK(טבלה1[[#This Row],[ts_reply_at]]), "", (טבלה1[[#This Row],[ts_reply_at]] - טבלה1[[#This Row],[ts_contact_at]]) * 24)</f>
        <v>1.3038888887967914</v>
      </c>
      <c r="N815">
        <f>IF(ISBLANK(טבלה1[[#This Row],[ts_reply_at]]), 0, 1)</f>
        <v>1</v>
      </c>
      <c r="O815">
        <f>IF(ISBLANK(טבלה1[[#This Row],[ts_accepted_at]]), 0, 1)</f>
        <v>1</v>
      </c>
      <c r="P815">
        <f>IF(ISBLANK(טבלה1[[#This Row],[ts_booking_at]]), 0, 1)</f>
        <v>0</v>
      </c>
      <c r="Q815">
        <f>IF(ISBLANK(טבלה1[[#This Row],[ds_checkin]]), "", טבלה1[[#This Row],[ds_checkin]] - טבלה1[[#This Row],[ts_contact_at]])</f>
        <v>68.122222222220444</v>
      </c>
      <c r="R815" t="str">
        <f>IF(AND(ISBLANK(טבלה1[[#This Row],[ts_reply_at]]), NOT(ISBLANK(טבלה1[[#This Row],[ts_booking_at]]))), "Error: Booked without Reply", "OK")</f>
        <v>OK</v>
      </c>
      <c r="S815" t="s">
        <v>6060</v>
      </c>
    </row>
    <row r="816" spans="1:19" x14ac:dyDescent="0.25">
      <c r="A816" s="4" t="s">
        <v>1370</v>
      </c>
      <c r="B816" s="4" t="s">
        <v>1373</v>
      </c>
      <c r="C816" s="4" t="s">
        <v>1374</v>
      </c>
      <c r="D816" s="1">
        <v>41878.720138888886</v>
      </c>
      <c r="E816" s="1">
        <v>41878.733078703706</v>
      </c>
      <c r="F816" s="1">
        <v>41878.733078703706</v>
      </c>
      <c r="H816" s="2">
        <v>41946</v>
      </c>
      <c r="I816" s="2">
        <v>41952</v>
      </c>
      <c r="J816" s="3">
        <v>2</v>
      </c>
      <c r="K816" s="3">
        <v>3</v>
      </c>
      <c r="L816">
        <f>טבלה1[[#This Row],[ds_checkout]]-טבלה1[[#This Row],[ds_checkin]]</f>
        <v>6</v>
      </c>
      <c r="M816">
        <f>IF(ISBLANK(טבלה1[[#This Row],[ts_reply_at]]), "", (טבלה1[[#This Row],[ts_reply_at]] - טבלה1[[#This Row],[ts_contact_at]]) * 24)</f>
        <v>0.31055555568309501</v>
      </c>
      <c r="N816">
        <f>IF(ISBLANK(טבלה1[[#This Row],[ts_reply_at]]), 0, 1)</f>
        <v>1</v>
      </c>
      <c r="O816">
        <f>IF(ISBLANK(טבלה1[[#This Row],[ts_accepted_at]]), 0, 1)</f>
        <v>1</v>
      </c>
      <c r="P816">
        <f>IF(ISBLANK(טבלה1[[#This Row],[ts_booking_at]]), 0, 1)</f>
        <v>0</v>
      </c>
      <c r="Q816">
        <f>IF(ISBLANK(טבלה1[[#This Row],[ds_checkin]]), "", טבלה1[[#This Row],[ds_checkin]] - טבלה1[[#This Row],[ts_contact_at]])</f>
        <v>67.27986111111386</v>
      </c>
      <c r="R816" t="str">
        <f>IF(AND(ISBLANK(טבלה1[[#This Row],[ts_reply_at]]), NOT(ISBLANK(טבלה1[[#This Row],[ts_booking_at]]))), "Error: Booked without Reply", "OK")</f>
        <v>OK</v>
      </c>
      <c r="S816" t="s">
        <v>6060</v>
      </c>
    </row>
    <row r="817" spans="1:19" x14ac:dyDescent="0.25">
      <c r="A817" s="4" t="s">
        <v>1370</v>
      </c>
      <c r="B817" s="4" t="s">
        <v>308</v>
      </c>
      <c r="C817" s="4" t="s">
        <v>309</v>
      </c>
      <c r="D817" s="1">
        <v>41893.270833333336</v>
      </c>
      <c r="E817" s="1">
        <v>41893.735798611109</v>
      </c>
      <c r="F817" s="1">
        <v>41894.486238425925</v>
      </c>
      <c r="H817" s="2">
        <v>41946</v>
      </c>
      <c r="I817" s="2">
        <v>41952</v>
      </c>
      <c r="J817" s="3">
        <v>2</v>
      </c>
      <c r="K817" s="3">
        <v>4</v>
      </c>
      <c r="L817">
        <f>טבלה1[[#This Row],[ds_checkout]]-טבלה1[[#This Row],[ds_checkin]]</f>
        <v>6</v>
      </c>
      <c r="M817">
        <f>IF(ISBLANK(טבלה1[[#This Row],[ts_reply_at]]), "", (טבלה1[[#This Row],[ts_reply_at]] - טבלה1[[#This Row],[ts_contact_at]]) * 24)</f>
        <v>11.159166666562669</v>
      </c>
      <c r="N817">
        <f>IF(ISBLANK(טבלה1[[#This Row],[ts_reply_at]]), 0, 1)</f>
        <v>1</v>
      </c>
      <c r="O817">
        <f>IF(ISBLANK(טבלה1[[#This Row],[ts_accepted_at]]), 0, 1)</f>
        <v>1</v>
      </c>
      <c r="P817">
        <f>IF(ISBLANK(טבלה1[[#This Row],[ts_booking_at]]), 0, 1)</f>
        <v>0</v>
      </c>
      <c r="Q817">
        <f>IF(ISBLANK(טבלה1[[#This Row],[ds_checkin]]), "", טבלה1[[#This Row],[ds_checkin]] - טבלה1[[#This Row],[ts_contact_at]])</f>
        <v>52.729166666664241</v>
      </c>
      <c r="R817" t="str">
        <f>IF(AND(ISBLANK(טבלה1[[#This Row],[ts_reply_at]]), NOT(ISBLANK(טבלה1[[#This Row],[ts_booking_at]]))), "Error: Booked without Reply", "OK")</f>
        <v>OK</v>
      </c>
      <c r="S817" t="s">
        <v>6060</v>
      </c>
    </row>
    <row r="818" spans="1:19" x14ac:dyDescent="0.25">
      <c r="A818" s="4" t="s">
        <v>1370</v>
      </c>
      <c r="B818" s="4" t="s">
        <v>1375</v>
      </c>
      <c r="C818" s="4" t="s">
        <v>1376</v>
      </c>
      <c r="D818" s="1">
        <v>41877.877083333333</v>
      </c>
      <c r="E818" s="1">
        <v>41877.905694444446</v>
      </c>
      <c r="H818" s="2">
        <v>41946</v>
      </c>
      <c r="I818" s="2">
        <v>41952</v>
      </c>
      <c r="J818" s="3">
        <v>2</v>
      </c>
      <c r="K818" s="3">
        <v>12</v>
      </c>
      <c r="L818">
        <f>טבלה1[[#This Row],[ds_checkout]]-טבלה1[[#This Row],[ds_checkin]]</f>
        <v>6</v>
      </c>
      <c r="M818">
        <f>IF(ISBLANK(טבלה1[[#This Row],[ts_reply_at]]), "", (טבלה1[[#This Row],[ts_reply_at]] - טבלה1[[#This Row],[ts_contact_at]]) * 24)</f>
        <v>0.68666666670469567</v>
      </c>
      <c r="N818">
        <f>IF(ISBLANK(טבלה1[[#This Row],[ts_reply_at]]), 0, 1)</f>
        <v>1</v>
      </c>
      <c r="O818">
        <f>IF(ISBLANK(טבלה1[[#This Row],[ts_accepted_at]]), 0, 1)</f>
        <v>0</v>
      </c>
      <c r="P818">
        <f>IF(ISBLANK(טבלה1[[#This Row],[ts_booking_at]]), 0, 1)</f>
        <v>0</v>
      </c>
      <c r="Q818">
        <f>IF(ISBLANK(טבלה1[[#This Row],[ds_checkin]]), "", טבלה1[[#This Row],[ds_checkin]] - טבלה1[[#This Row],[ts_contact_at]])</f>
        <v>68.122916666667152</v>
      </c>
      <c r="R818" t="str">
        <f>IF(AND(ISBLANK(טבלה1[[#This Row],[ts_reply_at]]), NOT(ISBLANK(טבלה1[[#This Row],[ts_booking_at]]))), "Error: Booked without Reply", "OK")</f>
        <v>OK</v>
      </c>
      <c r="S818" t="s">
        <v>6060</v>
      </c>
    </row>
    <row r="819" spans="1:19" x14ac:dyDescent="0.25">
      <c r="A819" s="4" t="s">
        <v>1370</v>
      </c>
      <c r="B819" s="4" t="s">
        <v>1377</v>
      </c>
      <c r="C819" s="4" t="s">
        <v>1378</v>
      </c>
      <c r="D819" s="1">
        <v>41840.814583333333</v>
      </c>
      <c r="E819" s="1">
        <v>41841.360381944447</v>
      </c>
      <c r="H819" s="2">
        <v>41946</v>
      </c>
      <c r="I819" s="2">
        <v>41952</v>
      </c>
      <c r="J819" s="3">
        <v>2</v>
      </c>
      <c r="K819" s="3">
        <v>2</v>
      </c>
      <c r="L819">
        <f>טבלה1[[#This Row],[ds_checkout]]-טבלה1[[#This Row],[ds_checkin]]</f>
        <v>6</v>
      </c>
      <c r="M819">
        <f>IF(ISBLANK(טבלה1[[#This Row],[ts_reply_at]]), "", (טבלה1[[#This Row],[ts_reply_at]] - טבלה1[[#This Row],[ts_contact_at]]) * 24)</f>
        <v>13.09916666673962</v>
      </c>
      <c r="N819">
        <f>IF(ISBLANK(טבלה1[[#This Row],[ts_reply_at]]), 0, 1)</f>
        <v>1</v>
      </c>
      <c r="O819">
        <f>IF(ISBLANK(טבלה1[[#This Row],[ts_accepted_at]]), 0, 1)</f>
        <v>0</v>
      </c>
      <c r="P819">
        <f>IF(ISBLANK(טבלה1[[#This Row],[ts_booking_at]]), 0, 1)</f>
        <v>0</v>
      </c>
      <c r="Q819">
        <f>IF(ISBLANK(טבלה1[[#This Row],[ds_checkin]]), "", טבלה1[[#This Row],[ds_checkin]] - טבלה1[[#This Row],[ts_contact_at]])</f>
        <v>105.18541666666715</v>
      </c>
      <c r="R819" t="str">
        <f>IF(AND(ISBLANK(טבלה1[[#This Row],[ts_reply_at]]), NOT(ISBLANK(טבלה1[[#This Row],[ts_booking_at]]))), "Error: Booked without Reply", "OK")</f>
        <v>OK</v>
      </c>
      <c r="S819" t="s">
        <v>6060</v>
      </c>
    </row>
    <row r="820" spans="1:19" x14ac:dyDescent="0.25">
      <c r="A820" s="4" t="s">
        <v>1370</v>
      </c>
      <c r="B820" s="4" t="s">
        <v>1379</v>
      </c>
      <c r="C820" s="4" t="s">
        <v>1380</v>
      </c>
      <c r="D820" s="1">
        <v>41840.793055555558</v>
      </c>
      <c r="E820" s="1">
        <v>41840.802037037036</v>
      </c>
      <c r="H820" s="2">
        <v>41946</v>
      </c>
      <c r="I820" s="2">
        <v>41952</v>
      </c>
      <c r="J820" s="3">
        <v>2</v>
      </c>
      <c r="K820" s="3">
        <v>11</v>
      </c>
      <c r="L820">
        <f>טבלה1[[#This Row],[ds_checkout]]-טבלה1[[#This Row],[ds_checkin]]</f>
        <v>6</v>
      </c>
      <c r="M820">
        <f>IF(ISBLANK(טבלה1[[#This Row],[ts_reply_at]]), "", (טבלה1[[#This Row],[ts_reply_at]] - טבלה1[[#This Row],[ts_contact_at]]) * 24)</f>
        <v>0.21555555547820404</v>
      </c>
      <c r="N820">
        <f>IF(ISBLANK(טבלה1[[#This Row],[ts_reply_at]]), 0, 1)</f>
        <v>1</v>
      </c>
      <c r="O820">
        <f>IF(ISBLANK(טבלה1[[#This Row],[ts_accepted_at]]), 0, 1)</f>
        <v>0</v>
      </c>
      <c r="P820">
        <f>IF(ISBLANK(טבלה1[[#This Row],[ts_booking_at]]), 0, 1)</f>
        <v>0</v>
      </c>
      <c r="Q820">
        <f>IF(ISBLANK(טבלה1[[#This Row],[ds_checkin]]), "", טבלה1[[#This Row],[ds_checkin]] - טבלה1[[#This Row],[ts_contact_at]])</f>
        <v>105.20694444444234</v>
      </c>
      <c r="R820" t="str">
        <f>IF(AND(ISBLANK(טבלה1[[#This Row],[ts_reply_at]]), NOT(ISBLANK(טבלה1[[#This Row],[ts_booking_at]]))), "Error: Booked without Reply", "OK")</f>
        <v>OK</v>
      </c>
      <c r="S820" t="s">
        <v>6060</v>
      </c>
    </row>
    <row r="821" spans="1:19" x14ac:dyDescent="0.25">
      <c r="A821" s="4" t="s">
        <v>1370</v>
      </c>
      <c r="B821" s="4" t="s">
        <v>621</v>
      </c>
      <c r="C821" s="4" t="s">
        <v>1381</v>
      </c>
      <c r="D821" s="1">
        <v>41840.810416666667</v>
      </c>
      <c r="E821" s="1">
        <v>41841.362384259257</v>
      </c>
      <c r="F821" s="1">
        <v>41841.362384259257</v>
      </c>
      <c r="H821" s="2">
        <v>41946</v>
      </c>
      <c r="I821" s="2">
        <v>41952</v>
      </c>
      <c r="J821" s="3">
        <v>2</v>
      </c>
      <c r="K821" s="3">
        <v>2</v>
      </c>
      <c r="L821">
        <f>טבלה1[[#This Row],[ds_checkout]]-טבלה1[[#This Row],[ds_checkin]]</f>
        <v>6</v>
      </c>
      <c r="M821">
        <f>IF(ISBLANK(טבלה1[[#This Row],[ts_reply_at]]), "", (טבלה1[[#This Row],[ts_reply_at]] - טבלה1[[#This Row],[ts_contact_at]]) * 24)</f>
        <v>13.24722222215496</v>
      </c>
      <c r="N821">
        <f>IF(ISBLANK(טבלה1[[#This Row],[ts_reply_at]]), 0, 1)</f>
        <v>1</v>
      </c>
      <c r="O821">
        <f>IF(ISBLANK(טבלה1[[#This Row],[ts_accepted_at]]), 0, 1)</f>
        <v>1</v>
      </c>
      <c r="P821">
        <f>IF(ISBLANK(טבלה1[[#This Row],[ts_booking_at]]), 0, 1)</f>
        <v>0</v>
      </c>
      <c r="Q821">
        <f>IF(ISBLANK(טבלה1[[#This Row],[ds_checkin]]), "", טבלה1[[#This Row],[ds_checkin]] - טבלה1[[#This Row],[ts_contact_at]])</f>
        <v>105.18958333333285</v>
      </c>
      <c r="R821" t="str">
        <f>IF(AND(ISBLANK(טבלה1[[#This Row],[ts_reply_at]]), NOT(ISBLANK(טבלה1[[#This Row],[ts_booking_at]]))), "Error: Booked without Reply", "OK")</f>
        <v>OK</v>
      </c>
      <c r="S821" t="s">
        <v>6060</v>
      </c>
    </row>
    <row r="822" spans="1:19" x14ac:dyDescent="0.25">
      <c r="A822" s="4" t="s">
        <v>1370</v>
      </c>
      <c r="B822" s="4" t="s">
        <v>762</v>
      </c>
      <c r="C822" s="4" t="s">
        <v>763</v>
      </c>
      <c r="D822" s="1">
        <v>41885.740972222222</v>
      </c>
      <c r="E822" s="1">
        <v>41885.802557870367</v>
      </c>
      <c r="H822" s="2">
        <v>41946</v>
      </c>
      <c r="I822" s="2">
        <v>41952</v>
      </c>
      <c r="J822" s="3">
        <v>2</v>
      </c>
      <c r="K822" s="3">
        <v>3</v>
      </c>
      <c r="L822">
        <f>טבלה1[[#This Row],[ds_checkout]]-טבלה1[[#This Row],[ds_checkin]]</f>
        <v>6</v>
      </c>
      <c r="M822">
        <f>IF(ISBLANK(טבלה1[[#This Row],[ts_reply_at]]), "", (טבלה1[[#This Row],[ts_reply_at]] - טבלה1[[#This Row],[ts_contact_at]]) * 24)</f>
        <v>1.4780555554898456</v>
      </c>
      <c r="N822">
        <f>IF(ISBLANK(טבלה1[[#This Row],[ts_reply_at]]), 0, 1)</f>
        <v>1</v>
      </c>
      <c r="O822">
        <f>IF(ISBLANK(טבלה1[[#This Row],[ts_accepted_at]]), 0, 1)</f>
        <v>0</v>
      </c>
      <c r="P822">
        <f>IF(ISBLANK(טבלה1[[#This Row],[ts_booking_at]]), 0, 1)</f>
        <v>0</v>
      </c>
      <c r="Q822">
        <f>IF(ISBLANK(טבלה1[[#This Row],[ds_checkin]]), "", טבלה1[[#This Row],[ds_checkin]] - טבלה1[[#This Row],[ts_contact_at]])</f>
        <v>60.259027777778101</v>
      </c>
      <c r="R822" t="str">
        <f>IF(AND(ISBLANK(טבלה1[[#This Row],[ts_reply_at]]), NOT(ISBLANK(טבלה1[[#This Row],[ts_booking_at]]))), "Error: Booked without Reply", "OK")</f>
        <v>OK</v>
      </c>
      <c r="S822" t="s">
        <v>6060</v>
      </c>
    </row>
    <row r="823" spans="1:19" x14ac:dyDescent="0.25">
      <c r="A823" s="4" t="s">
        <v>1370</v>
      </c>
      <c r="B823" s="4" t="s">
        <v>985</v>
      </c>
      <c r="C823" s="4" t="s">
        <v>986</v>
      </c>
      <c r="D823" s="1">
        <v>41885.745138888888</v>
      </c>
      <c r="E823" s="1">
        <v>41885.75608796296</v>
      </c>
      <c r="F823" s="1">
        <v>41885.756203703706</v>
      </c>
      <c r="H823" s="2">
        <v>41946</v>
      </c>
      <c r="I823" s="2">
        <v>41952</v>
      </c>
      <c r="J823" s="3">
        <v>2</v>
      </c>
      <c r="K823" s="3">
        <v>5</v>
      </c>
      <c r="L823">
        <f>טבלה1[[#This Row],[ds_checkout]]-טבלה1[[#This Row],[ds_checkin]]</f>
        <v>6</v>
      </c>
      <c r="M823">
        <f>IF(ISBLANK(טבלה1[[#This Row],[ts_reply_at]]), "", (טבלה1[[#This Row],[ts_reply_at]] - טבלה1[[#This Row],[ts_contact_at]]) * 24)</f>
        <v>0.26277777773793787</v>
      </c>
      <c r="N823">
        <f>IF(ISBLANK(טבלה1[[#This Row],[ts_reply_at]]), 0, 1)</f>
        <v>1</v>
      </c>
      <c r="O823">
        <f>IF(ISBLANK(טבלה1[[#This Row],[ts_accepted_at]]), 0, 1)</f>
        <v>1</v>
      </c>
      <c r="P823">
        <f>IF(ISBLANK(טבלה1[[#This Row],[ts_booking_at]]), 0, 1)</f>
        <v>0</v>
      </c>
      <c r="Q823">
        <f>IF(ISBLANK(טבלה1[[#This Row],[ds_checkin]]), "", טבלה1[[#This Row],[ds_checkin]] - טבלה1[[#This Row],[ts_contact_at]])</f>
        <v>60.254861111112405</v>
      </c>
      <c r="R823" t="str">
        <f>IF(AND(ISBLANK(טבלה1[[#This Row],[ts_reply_at]]), NOT(ISBLANK(טבלה1[[#This Row],[ts_booking_at]]))), "Error: Booked without Reply", "OK")</f>
        <v>OK</v>
      </c>
      <c r="S823" t="s">
        <v>6060</v>
      </c>
    </row>
    <row r="824" spans="1:19" x14ac:dyDescent="0.25">
      <c r="A824" s="4" t="s">
        <v>1370</v>
      </c>
      <c r="B824" s="4" t="s">
        <v>1382</v>
      </c>
      <c r="C824" s="4" t="s">
        <v>1383</v>
      </c>
      <c r="D824" s="1">
        <v>41914.875</v>
      </c>
      <c r="E824" s="1">
        <v>41915.446192129632</v>
      </c>
      <c r="H824" s="2">
        <v>41946</v>
      </c>
      <c r="I824" s="2">
        <v>41952</v>
      </c>
      <c r="J824" s="3">
        <v>2</v>
      </c>
      <c r="K824" s="3">
        <v>7</v>
      </c>
      <c r="L824">
        <f>טבלה1[[#This Row],[ds_checkout]]-טבלה1[[#This Row],[ds_checkin]]</f>
        <v>6</v>
      </c>
      <c r="M824">
        <f>IF(ISBLANK(טבלה1[[#This Row],[ts_reply_at]]), "", (טבלה1[[#This Row],[ts_reply_at]] - טבלה1[[#This Row],[ts_contact_at]]) * 24)</f>
        <v>13.708611111156642</v>
      </c>
      <c r="N824">
        <f>IF(ISBLANK(טבלה1[[#This Row],[ts_reply_at]]), 0, 1)</f>
        <v>1</v>
      </c>
      <c r="O824">
        <f>IF(ISBLANK(טבלה1[[#This Row],[ts_accepted_at]]), 0, 1)</f>
        <v>0</v>
      </c>
      <c r="P824">
        <f>IF(ISBLANK(טבלה1[[#This Row],[ts_booking_at]]), 0, 1)</f>
        <v>0</v>
      </c>
      <c r="Q824">
        <f>IF(ISBLANK(טבלה1[[#This Row],[ds_checkin]]), "", טבלה1[[#This Row],[ds_checkin]] - טבלה1[[#This Row],[ts_contact_at]])</f>
        <v>31.125</v>
      </c>
      <c r="R824" t="str">
        <f>IF(AND(ISBLANK(טבלה1[[#This Row],[ts_reply_at]]), NOT(ISBLANK(טבלה1[[#This Row],[ts_booking_at]]))), "Error: Booked without Reply", "OK")</f>
        <v>OK</v>
      </c>
      <c r="S824" t="s">
        <v>6060</v>
      </c>
    </row>
    <row r="825" spans="1:19" x14ac:dyDescent="0.25">
      <c r="A825" s="4" t="s">
        <v>1370</v>
      </c>
      <c r="B825" s="4" t="s">
        <v>873</v>
      </c>
      <c r="C825" s="4" t="s">
        <v>874</v>
      </c>
      <c r="D825" s="1">
        <v>41868.309027777781</v>
      </c>
      <c r="E825" s="1">
        <v>41870.450324074074</v>
      </c>
      <c r="F825" s="1">
        <v>41870.450324074074</v>
      </c>
      <c r="H825" s="2">
        <v>41946</v>
      </c>
      <c r="I825" s="2">
        <v>41952</v>
      </c>
      <c r="J825" s="3">
        <v>2</v>
      </c>
      <c r="K825" s="3">
        <v>4</v>
      </c>
      <c r="L825">
        <f>טבלה1[[#This Row],[ds_checkout]]-טבלה1[[#This Row],[ds_checkin]]</f>
        <v>6</v>
      </c>
      <c r="M825">
        <f>IF(ISBLANK(טבלה1[[#This Row],[ts_reply_at]]), "", (טבלה1[[#This Row],[ts_reply_at]] - טבלה1[[#This Row],[ts_contact_at]]) * 24)</f>
        <v>51.391111111035571</v>
      </c>
      <c r="N825">
        <f>IF(ISBLANK(טבלה1[[#This Row],[ts_reply_at]]), 0, 1)</f>
        <v>1</v>
      </c>
      <c r="O825">
        <f>IF(ISBLANK(טבלה1[[#This Row],[ts_accepted_at]]), 0, 1)</f>
        <v>1</v>
      </c>
      <c r="P825">
        <f>IF(ISBLANK(טבלה1[[#This Row],[ts_booking_at]]), 0, 1)</f>
        <v>0</v>
      </c>
      <c r="Q825">
        <f>IF(ISBLANK(טבלה1[[#This Row],[ds_checkin]]), "", טבלה1[[#This Row],[ds_checkin]] - טבלה1[[#This Row],[ts_contact_at]])</f>
        <v>77.690972222218988</v>
      </c>
      <c r="R825" t="str">
        <f>IF(AND(ISBLANK(טבלה1[[#This Row],[ts_reply_at]]), NOT(ISBLANK(טבלה1[[#This Row],[ts_booking_at]]))), "Error: Booked without Reply", "OK")</f>
        <v>OK</v>
      </c>
      <c r="S825" t="s">
        <v>6060</v>
      </c>
    </row>
    <row r="826" spans="1:19" x14ac:dyDescent="0.25">
      <c r="A826" s="4" t="s">
        <v>1384</v>
      </c>
      <c r="B826" s="4" t="s">
        <v>710</v>
      </c>
      <c r="C826" s="4" t="s">
        <v>1385</v>
      </c>
      <c r="D826" s="1">
        <v>41928.131249999999</v>
      </c>
      <c r="E826" s="1">
        <v>41928.389027777775</v>
      </c>
      <c r="F826" s="1">
        <v>41928.389027777775</v>
      </c>
      <c r="G826" s="1">
        <v>41928.389027777775</v>
      </c>
      <c r="H826" s="2">
        <v>41967</v>
      </c>
      <c r="I826" s="2">
        <v>41968</v>
      </c>
      <c r="J826" s="3">
        <v>5</v>
      </c>
      <c r="K826" s="3">
        <v>7</v>
      </c>
      <c r="L826">
        <f>טבלה1[[#This Row],[ds_checkout]]-טבלה1[[#This Row],[ds_checkin]]</f>
        <v>1</v>
      </c>
      <c r="M826">
        <f>IF(ISBLANK(טבלה1[[#This Row],[ts_reply_at]]), "", (טבלה1[[#This Row],[ts_reply_at]] - טבלה1[[#This Row],[ts_contact_at]]) * 24)</f>
        <v>6.186666666646488</v>
      </c>
      <c r="N826">
        <f>IF(ISBLANK(טבלה1[[#This Row],[ts_reply_at]]), 0, 1)</f>
        <v>1</v>
      </c>
      <c r="O826">
        <f>IF(ISBLANK(טבלה1[[#This Row],[ts_accepted_at]]), 0, 1)</f>
        <v>1</v>
      </c>
      <c r="P826">
        <f>IF(ISBLANK(טבלה1[[#This Row],[ts_booking_at]]), 0, 1)</f>
        <v>1</v>
      </c>
      <c r="Q826">
        <f>IF(ISBLANK(טבלה1[[#This Row],[ds_checkin]]), "", טבלה1[[#This Row],[ds_checkin]] - טבלה1[[#This Row],[ts_contact_at]])</f>
        <v>38.868750000001455</v>
      </c>
      <c r="R826" t="str">
        <f>IF(AND(ISBLANK(טבלה1[[#This Row],[ts_reply_at]]), NOT(ISBLANK(טבלה1[[#This Row],[ts_booking_at]]))), "Error: Booked without Reply", "OK")</f>
        <v>OK</v>
      </c>
      <c r="S826" t="s">
        <v>6020</v>
      </c>
    </row>
    <row r="827" spans="1:19" x14ac:dyDescent="0.25">
      <c r="A827" s="4" t="s">
        <v>1384</v>
      </c>
      <c r="B827" s="4" t="s">
        <v>588</v>
      </c>
      <c r="C827" s="4" t="s">
        <v>589</v>
      </c>
      <c r="D827" s="1">
        <v>41927.070138888892</v>
      </c>
      <c r="E827" s="1">
        <v>41927.308831018519</v>
      </c>
      <c r="H827" s="2">
        <v>41967</v>
      </c>
      <c r="I827" s="2">
        <v>41968</v>
      </c>
      <c r="J827" s="3">
        <v>5</v>
      </c>
      <c r="K827" s="3">
        <v>4</v>
      </c>
      <c r="L827">
        <f>טבלה1[[#This Row],[ds_checkout]]-טבלה1[[#This Row],[ds_checkin]]</f>
        <v>1</v>
      </c>
      <c r="M827">
        <f>IF(ISBLANK(טבלה1[[#This Row],[ts_reply_at]]), "", (טבלה1[[#This Row],[ts_reply_at]] - טבלה1[[#This Row],[ts_contact_at]]) * 24)</f>
        <v>5.7286111110588536</v>
      </c>
      <c r="N827">
        <f>IF(ISBLANK(טבלה1[[#This Row],[ts_reply_at]]), 0, 1)</f>
        <v>1</v>
      </c>
      <c r="O827">
        <f>IF(ISBLANK(טבלה1[[#This Row],[ts_accepted_at]]), 0, 1)</f>
        <v>0</v>
      </c>
      <c r="P827">
        <f>IF(ISBLANK(טבלה1[[#This Row],[ts_booking_at]]), 0, 1)</f>
        <v>0</v>
      </c>
      <c r="Q827">
        <f>IF(ISBLANK(טבלה1[[#This Row],[ds_checkin]]), "", טבלה1[[#This Row],[ds_checkin]] - טבלה1[[#This Row],[ts_contact_at]])</f>
        <v>39.929861111108039</v>
      </c>
      <c r="R827" t="str">
        <f>IF(AND(ISBLANK(טבלה1[[#This Row],[ts_reply_at]]), NOT(ISBLANK(טבלה1[[#This Row],[ts_booking_at]]))), "Error: Booked without Reply", "OK")</f>
        <v>OK</v>
      </c>
      <c r="S827" t="s">
        <v>6020</v>
      </c>
    </row>
    <row r="828" spans="1:19" x14ac:dyDescent="0.25">
      <c r="A828" s="4" t="s">
        <v>1386</v>
      </c>
      <c r="B828" s="4" t="s">
        <v>673</v>
      </c>
      <c r="C828" s="4" t="s">
        <v>674</v>
      </c>
      <c r="D828" s="1">
        <v>41915.621527777781</v>
      </c>
      <c r="E828" s="1">
        <v>41916.751967592594</v>
      </c>
      <c r="F828" s="1">
        <v>41917.946145833332</v>
      </c>
      <c r="G828" s="1">
        <v>41917.946145833332</v>
      </c>
      <c r="H828" s="2">
        <v>41921</v>
      </c>
      <c r="I828" s="2">
        <v>41924</v>
      </c>
      <c r="J828" s="3">
        <v>2</v>
      </c>
      <c r="K828" s="3">
        <v>28</v>
      </c>
      <c r="L828">
        <f>טבלה1[[#This Row],[ds_checkout]]-טבלה1[[#This Row],[ds_checkin]]</f>
        <v>3</v>
      </c>
      <c r="M828">
        <f>IF(ISBLANK(טבלה1[[#This Row],[ts_reply_at]]), "", (טבלה1[[#This Row],[ts_reply_at]] - טבלה1[[#This Row],[ts_contact_at]]) * 24)</f>
        <v>27.130555555515457</v>
      </c>
      <c r="N828">
        <f>IF(ISBLANK(טבלה1[[#This Row],[ts_reply_at]]), 0, 1)</f>
        <v>1</v>
      </c>
      <c r="O828">
        <f>IF(ISBLANK(טבלה1[[#This Row],[ts_accepted_at]]), 0, 1)</f>
        <v>1</v>
      </c>
      <c r="P828">
        <f>IF(ISBLANK(טבלה1[[#This Row],[ts_booking_at]]), 0, 1)</f>
        <v>1</v>
      </c>
      <c r="Q828">
        <f>IF(ISBLANK(טבלה1[[#This Row],[ds_checkin]]), "", טבלה1[[#This Row],[ds_checkin]] - טבלה1[[#This Row],[ts_contact_at]])</f>
        <v>5.3784722222189885</v>
      </c>
      <c r="R828" t="str">
        <f>IF(AND(ISBLANK(טבלה1[[#This Row],[ts_reply_at]]), NOT(ISBLANK(טבלה1[[#This Row],[ts_booking_at]]))), "Error: Booked without Reply", "OK")</f>
        <v>OK</v>
      </c>
      <c r="S828" t="s">
        <v>6026</v>
      </c>
    </row>
    <row r="829" spans="1:19" x14ac:dyDescent="0.25">
      <c r="A829" s="4" t="s">
        <v>1387</v>
      </c>
      <c r="B829" s="4" t="s">
        <v>626</v>
      </c>
      <c r="C829" s="4" t="s">
        <v>627</v>
      </c>
      <c r="D829" s="1">
        <v>41919.844444444447</v>
      </c>
      <c r="E829" s="1">
        <v>41919.857870370368</v>
      </c>
      <c r="F829" s="1">
        <v>41919.857928240737</v>
      </c>
      <c r="H829" s="2">
        <v>41929</v>
      </c>
      <c r="I829" s="2">
        <v>41934</v>
      </c>
      <c r="J829" s="3">
        <v>5</v>
      </c>
      <c r="K829" s="3">
        <v>11</v>
      </c>
      <c r="L829">
        <f>טבלה1[[#This Row],[ds_checkout]]-טבלה1[[#This Row],[ds_checkin]]</f>
        <v>5</v>
      </c>
      <c r="M829">
        <f>IF(ISBLANK(טבלה1[[#This Row],[ts_reply_at]]), "", (טבלה1[[#This Row],[ts_reply_at]] - טבלה1[[#This Row],[ts_contact_at]]) * 24)</f>
        <v>0.32222222210839391</v>
      </c>
      <c r="N829">
        <f>IF(ISBLANK(טבלה1[[#This Row],[ts_reply_at]]), 0, 1)</f>
        <v>1</v>
      </c>
      <c r="O829">
        <f>IF(ISBLANK(טבלה1[[#This Row],[ts_accepted_at]]), 0, 1)</f>
        <v>1</v>
      </c>
      <c r="P829">
        <f>IF(ISBLANK(טבלה1[[#This Row],[ts_booking_at]]), 0, 1)</f>
        <v>0</v>
      </c>
      <c r="Q829">
        <f>IF(ISBLANK(טבלה1[[#This Row],[ds_checkin]]), "", טבלה1[[#This Row],[ds_checkin]] - טבלה1[[#This Row],[ts_contact_at]])</f>
        <v>9.1555555555532919</v>
      </c>
      <c r="R829" t="str">
        <f>IF(AND(ISBLANK(טבלה1[[#This Row],[ts_reply_at]]), NOT(ISBLANK(טבלה1[[#This Row],[ts_booking_at]]))), "Error: Booked without Reply", "OK")</f>
        <v>OK</v>
      </c>
      <c r="S829" t="s">
        <v>6045</v>
      </c>
    </row>
    <row r="830" spans="1:19" x14ac:dyDescent="0.25">
      <c r="A830" s="4" t="s">
        <v>1388</v>
      </c>
      <c r="B830" s="4" t="s">
        <v>1389</v>
      </c>
      <c r="C830" s="4" t="s">
        <v>1390</v>
      </c>
      <c r="D830" s="1">
        <v>41920.511111111111</v>
      </c>
      <c r="E830" s="1">
        <v>41920.568923611114</v>
      </c>
      <c r="F830" s="1">
        <v>41920.568923611114</v>
      </c>
      <c r="G830" s="1">
        <v>41920.568923611114</v>
      </c>
      <c r="H830" s="2">
        <v>41921</v>
      </c>
      <c r="I830" s="2">
        <v>41924</v>
      </c>
      <c r="J830" s="3">
        <v>2</v>
      </c>
      <c r="K830" s="3">
        <v>8</v>
      </c>
      <c r="L830">
        <f>טבלה1[[#This Row],[ds_checkout]]-טבלה1[[#This Row],[ds_checkin]]</f>
        <v>3</v>
      </c>
      <c r="M830">
        <f>IF(ISBLANK(טבלה1[[#This Row],[ts_reply_at]]), "", (טבלה1[[#This Row],[ts_reply_at]] - טבלה1[[#This Row],[ts_contact_at]]) * 24)</f>
        <v>1.3875000000698492</v>
      </c>
      <c r="N830">
        <f>IF(ISBLANK(טבלה1[[#This Row],[ts_reply_at]]), 0, 1)</f>
        <v>1</v>
      </c>
      <c r="O830">
        <f>IF(ISBLANK(טבלה1[[#This Row],[ts_accepted_at]]), 0, 1)</f>
        <v>1</v>
      </c>
      <c r="P830">
        <f>IF(ISBLANK(טבלה1[[#This Row],[ts_booking_at]]), 0, 1)</f>
        <v>1</v>
      </c>
      <c r="Q830">
        <f>IF(ISBLANK(טבלה1[[#This Row],[ds_checkin]]), "", טבלה1[[#This Row],[ds_checkin]] - טבלה1[[#This Row],[ts_contact_at]])</f>
        <v>0.48888888888905058</v>
      </c>
      <c r="R830" t="str">
        <f>IF(AND(ISBLANK(טבלה1[[#This Row],[ts_reply_at]]), NOT(ISBLANK(טבלה1[[#This Row],[ts_booking_at]]))), "Error: Booked without Reply", "OK")</f>
        <v>OK</v>
      </c>
      <c r="S830" t="s">
        <v>6055</v>
      </c>
    </row>
    <row r="831" spans="1:19" x14ac:dyDescent="0.25">
      <c r="A831" s="4" t="s">
        <v>1391</v>
      </c>
      <c r="B831" s="4" t="s">
        <v>1161</v>
      </c>
      <c r="C831" s="4" t="s">
        <v>1392</v>
      </c>
      <c r="D831" s="1">
        <v>41925.879166666666</v>
      </c>
      <c r="H831" s="2">
        <v>42003</v>
      </c>
      <c r="I831" s="2">
        <v>42009</v>
      </c>
      <c r="J831" s="3">
        <v>3</v>
      </c>
      <c r="K831" s="3">
        <v>1</v>
      </c>
      <c r="L831">
        <f>טבלה1[[#This Row],[ds_checkout]]-טבלה1[[#This Row],[ds_checkin]]</f>
        <v>6</v>
      </c>
      <c r="M831" t="str">
        <f>IF(ISBLANK(טבלה1[[#This Row],[ts_reply_at]]), "", (טבלה1[[#This Row],[ts_reply_at]] - טבלה1[[#This Row],[ts_contact_at]]) * 24)</f>
        <v/>
      </c>
      <c r="N831">
        <f>IF(ISBLANK(טבלה1[[#This Row],[ts_reply_at]]), 0, 1)</f>
        <v>0</v>
      </c>
      <c r="O831">
        <f>IF(ISBLANK(טבלה1[[#This Row],[ts_accepted_at]]), 0, 1)</f>
        <v>0</v>
      </c>
      <c r="P831">
        <f>IF(ISBLANK(טבלה1[[#This Row],[ts_booking_at]]), 0, 1)</f>
        <v>0</v>
      </c>
      <c r="Q831">
        <f>IF(ISBLANK(טבלה1[[#This Row],[ds_checkin]]), "", טבלה1[[#This Row],[ds_checkin]] - טבלה1[[#This Row],[ts_contact_at]])</f>
        <v>77.120833333334303</v>
      </c>
      <c r="R831" t="str">
        <f>IF(AND(ISBLANK(טבלה1[[#This Row],[ts_reply_at]]), NOT(ISBLANK(טבלה1[[#This Row],[ts_booking_at]]))), "Error: Booked without Reply", "OK")</f>
        <v>OK</v>
      </c>
      <c r="S831" t="s">
        <v>6029</v>
      </c>
    </row>
    <row r="832" spans="1:19" x14ac:dyDescent="0.25">
      <c r="A832" s="4" t="s">
        <v>1391</v>
      </c>
      <c r="B832" s="4" t="s">
        <v>1393</v>
      </c>
      <c r="C832" s="4" t="s">
        <v>1394</v>
      </c>
      <c r="D832" s="1">
        <v>41922.570833333331</v>
      </c>
      <c r="H832" s="2">
        <v>42003</v>
      </c>
      <c r="I832" s="2">
        <v>42009</v>
      </c>
      <c r="J832" s="3">
        <v>3</v>
      </c>
      <c r="K832" s="3">
        <v>1</v>
      </c>
      <c r="L832">
        <f>טבלה1[[#This Row],[ds_checkout]]-טבלה1[[#This Row],[ds_checkin]]</f>
        <v>6</v>
      </c>
      <c r="M832" t="str">
        <f>IF(ISBLANK(טבלה1[[#This Row],[ts_reply_at]]), "", (טבלה1[[#This Row],[ts_reply_at]] - טבלה1[[#This Row],[ts_contact_at]]) * 24)</f>
        <v/>
      </c>
      <c r="N832">
        <f>IF(ISBLANK(טבלה1[[#This Row],[ts_reply_at]]), 0, 1)</f>
        <v>0</v>
      </c>
      <c r="O832">
        <f>IF(ISBLANK(טבלה1[[#This Row],[ts_accepted_at]]), 0, 1)</f>
        <v>0</v>
      </c>
      <c r="P832">
        <f>IF(ISBLANK(טבלה1[[#This Row],[ts_booking_at]]), 0, 1)</f>
        <v>0</v>
      </c>
      <c r="Q832">
        <f>IF(ISBLANK(טבלה1[[#This Row],[ds_checkin]]), "", טבלה1[[#This Row],[ds_checkin]] - טבלה1[[#This Row],[ts_contact_at]])</f>
        <v>80.429166666668607</v>
      </c>
      <c r="R832" t="str">
        <f>IF(AND(ISBLANK(טבלה1[[#This Row],[ts_reply_at]]), NOT(ISBLANK(טבלה1[[#This Row],[ts_booking_at]]))), "Error: Booked without Reply", "OK")</f>
        <v>OK</v>
      </c>
      <c r="S832" t="s">
        <v>6029</v>
      </c>
    </row>
    <row r="833" spans="1:19" x14ac:dyDescent="0.25">
      <c r="A833" s="4" t="s">
        <v>1391</v>
      </c>
      <c r="B833" s="4" t="s">
        <v>18</v>
      </c>
      <c r="C833" s="4" t="s">
        <v>19</v>
      </c>
      <c r="D833" s="1">
        <v>41925.877083333333</v>
      </c>
      <c r="E833" s="1">
        <v>41926.540567129632</v>
      </c>
      <c r="F833" s="1">
        <v>41926.540567129632</v>
      </c>
      <c r="H833" s="2">
        <v>42003</v>
      </c>
      <c r="I833" s="2">
        <v>42009</v>
      </c>
      <c r="J833" s="3">
        <v>3</v>
      </c>
      <c r="K833" s="3">
        <v>4</v>
      </c>
      <c r="L833">
        <f>טבלה1[[#This Row],[ds_checkout]]-טבלה1[[#This Row],[ds_checkin]]</f>
        <v>6</v>
      </c>
      <c r="M833">
        <f>IF(ISBLANK(טבלה1[[#This Row],[ts_reply_at]]), "", (טבלה1[[#This Row],[ts_reply_at]] - טבלה1[[#This Row],[ts_contact_at]]) * 24)</f>
        <v>15.923611111182254</v>
      </c>
      <c r="N833">
        <f>IF(ISBLANK(טבלה1[[#This Row],[ts_reply_at]]), 0, 1)</f>
        <v>1</v>
      </c>
      <c r="O833">
        <f>IF(ISBLANK(טבלה1[[#This Row],[ts_accepted_at]]), 0, 1)</f>
        <v>1</v>
      </c>
      <c r="P833">
        <f>IF(ISBLANK(טבלה1[[#This Row],[ts_booking_at]]), 0, 1)</f>
        <v>0</v>
      </c>
      <c r="Q833">
        <f>IF(ISBLANK(טבלה1[[#This Row],[ds_checkin]]), "", טבלה1[[#This Row],[ds_checkin]] - טבלה1[[#This Row],[ts_contact_at]])</f>
        <v>77.122916666667152</v>
      </c>
      <c r="R833" t="str">
        <f>IF(AND(ISBLANK(טבלה1[[#This Row],[ts_reply_at]]), NOT(ISBLANK(טבלה1[[#This Row],[ts_booking_at]]))), "Error: Booked without Reply", "OK")</f>
        <v>OK</v>
      </c>
      <c r="S833" t="s">
        <v>6029</v>
      </c>
    </row>
    <row r="834" spans="1:19" x14ac:dyDescent="0.25">
      <c r="A834" s="4" t="s">
        <v>1391</v>
      </c>
      <c r="B834" s="4" t="s">
        <v>536</v>
      </c>
      <c r="C834" s="4" t="s">
        <v>537</v>
      </c>
      <c r="D834" s="1">
        <v>41933.911111111112</v>
      </c>
      <c r="E834" s="1">
        <v>41933.916539351849</v>
      </c>
      <c r="F834" s="1">
        <v>41938.809178240743</v>
      </c>
      <c r="H834" s="2">
        <v>42003</v>
      </c>
      <c r="I834" s="2">
        <v>42009</v>
      </c>
      <c r="J834" s="3">
        <v>3</v>
      </c>
      <c r="K834" s="3">
        <v>13</v>
      </c>
      <c r="L834">
        <f>טבלה1[[#This Row],[ds_checkout]]-טבלה1[[#This Row],[ds_checkin]]</f>
        <v>6</v>
      </c>
      <c r="M834">
        <f>IF(ISBLANK(טבלה1[[#This Row],[ts_reply_at]]), "", (טבלה1[[#This Row],[ts_reply_at]] - טבלה1[[#This Row],[ts_contact_at]]) * 24)</f>
        <v>0.13027777767274529</v>
      </c>
      <c r="N834">
        <f>IF(ISBLANK(טבלה1[[#This Row],[ts_reply_at]]), 0, 1)</f>
        <v>1</v>
      </c>
      <c r="O834">
        <f>IF(ISBLANK(טבלה1[[#This Row],[ts_accepted_at]]), 0, 1)</f>
        <v>1</v>
      </c>
      <c r="P834">
        <f>IF(ISBLANK(טבלה1[[#This Row],[ts_booking_at]]), 0, 1)</f>
        <v>0</v>
      </c>
      <c r="Q834">
        <f>IF(ISBLANK(טבלה1[[#This Row],[ds_checkin]]), "", טבלה1[[#This Row],[ds_checkin]] - טבלה1[[#This Row],[ts_contact_at]])</f>
        <v>69.088888888887595</v>
      </c>
      <c r="R834" t="str">
        <f>IF(AND(ISBLANK(טבלה1[[#This Row],[ts_reply_at]]), NOT(ISBLANK(טבלה1[[#This Row],[ts_booking_at]]))), "Error: Booked without Reply", "OK")</f>
        <v>OK</v>
      </c>
      <c r="S834" t="s">
        <v>6029</v>
      </c>
    </row>
    <row r="835" spans="1:19" x14ac:dyDescent="0.25">
      <c r="A835" s="4" t="s">
        <v>1391</v>
      </c>
      <c r="B835" s="4" t="s">
        <v>1395</v>
      </c>
      <c r="C835" s="4" t="s">
        <v>1396</v>
      </c>
      <c r="D835" s="1">
        <v>41925.863888888889</v>
      </c>
      <c r="E835" s="1">
        <v>41925.86922453704</v>
      </c>
      <c r="H835" s="2">
        <v>42003</v>
      </c>
      <c r="I835" s="2">
        <v>42009</v>
      </c>
      <c r="J835" s="3">
        <v>3</v>
      </c>
      <c r="K835" s="3">
        <v>5</v>
      </c>
      <c r="L835">
        <f>טבלה1[[#This Row],[ds_checkout]]-טבלה1[[#This Row],[ds_checkin]]</f>
        <v>6</v>
      </c>
      <c r="M835">
        <f>IF(ISBLANK(טבלה1[[#This Row],[ts_reply_at]]), "", (טבלה1[[#This Row],[ts_reply_at]] - טבלה1[[#This Row],[ts_contact_at]]) * 24)</f>
        <v>0.12805555562954396</v>
      </c>
      <c r="N835">
        <f>IF(ISBLANK(טבלה1[[#This Row],[ts_reply_at]]), 0, 1)</f>
        <v>1</v>
      </c>
      <c r="O835">
        <f>IF(ISBLANK(טבלה1[[#This Row],[ts_accepted_at]]), 0, 1)</f>
        <v>0</v>
      </c>
      <c r="P835">
        <f>IF(ISBLANK(טבלה1[[#This Row],[ts_booking_at]]), 0, 1)</f>
        <v>0</v>
      </c>
      <c r="Q835">
        <f>IF(ISBLANK(טבלה1[[#This Row],[ds_checkin]]), "", טבלה1[[#This Row],[ds_checkin]] - טבלה1[[#This Row],[ts_contact_at]])</f>
        <v>77.136111111110949</v>
      </c>
      <c r="R835" t="str">
        <f>IF(AND(ISBLANK(טבלה1[[#This Row],[ts_reply_at]]), NOT(ISBLANK(טבלה1[[#This Row],[ts_booking_at]]))), "Error: Booked without Reply", "OK")</f>
        <v>OK</v>
      </c>
      <c r="S835" t="s">
        <v>6029</v>
      </c>
    </row>
    <row r="836" spans="1:19" x14ac:dyDescent="0.25">
      <c r="A836" s="4" t="s">
        <v>1391</v>
      </c>
      <c r="B836" s="4" t="s">
        <v>1397</v>
      </c>
      <c r="C836" s="4" t="s">
        <v>1398</v>
      </c>
      <c r="D836" s="1">
        <v>41921.823611111111</v>
      </c>
      <c r="E836" s="1">
        <v>41921.898402777777</v>
      </c>
      <c r="H836" s="2">
        <v>42003</v>
      </c>
      <c r="I836" s="2">
        <v>42009</v>
      </c>
      <c r="J836" s="3">
        <v>3</v>
      </c>
      <c r="K836" s="3">
        <v>6</v>
      </c>
      <c r="L836">
        <f>טבלה1[[#This Row],[ds_checkout]]-טבלה1[[#This Row],[ds_checkin]]</f>
        <v>6</v>
      </c>
      <c r="M836">
        <f>IF(ISBLANK(טבלה1[[#This Row],[ts_reply_at]]), "", (טבלה1[[#This Row],[ts_reply_at]] - טבלה1[[#This Row],[ts_contact_at]]) * 24)</f>
        <v>1.7949999999837019</v>
      </c>
      <c r="N836">
        <f>IF(ISBLANK(טבלה1[[#This Row],[ts_reply_at]]), 0, 1)</f>
        <v>1</v>
      </c>
      <c r="O836">
        <f>IF(ISBLANK(טבלה1[[#This Row],[ts_accepted_at]]), 0, 1)</f>
        <v>0</v>
      </c>
      <c r="P836">
        <f>IF(ISBLANK(טבלה1[[#This Row],[ts_booking_at]]), 0, 1)</f>
        <v>0</v>
      </c>
      <c r="Q836">
        <f>IF(ISBLANK(טבלה1[[#This Row],[ds_checkin]]), "", טבלה1[[#This Row],[ds_checkin]] - טבלה1[[#This Row],[ts_contact_at]])</f>
        <v>81.176388888889051</v>
      </c>
      <c r="R836" t="str">
        <f>IF(AND(ISBLANK(טבלה1[[#This Row],[ts_reply_at]]), NOT(ISBLANK(טבלה1[[#This Row],[ts_booking_at]]))), "Error: Booked without Reply", "OK")</f>
        <v>OK</v>
      </c>
      <c r="S836" t="s">
        <v>6029</v>
      </c>
    </row>
    <row r="837" spans="1:19" x14ac:dyDescent="0.25">
      <c r="A837" s="4" t="s">
        <v>1399</v>
      </c>
      <c r="B837" s="4" t="s">
        <v>798</v>
      </c>
      <c r="C837" s="4" t="s">
        <v>799</v>
      </c>
      <c r="D837" s="1">
        <v>41905.532638888886</v>
      </c>
      <c r="E837" s="1">
        <v>41905.580706018518</v>
      </c>
      <c r="F837" s="1">
        <v>41905.612546296295</v>
      </c>
      <c r="H837" s="2">
        <v>41944</v>
      </c>
      <c r="I837" s="2">
        <v>41951</v>
      </c>
      <c r="J837" s="3">
        <v>4</v>
      </c>
      <c r="K837" s="3">
        <v>5</v>
      </c>
      <c r="L837">
        <f>טבלה1[[#This Row],[ds_checkout]]-טבלה1[[#This Row],[ds_checkin]]</f>
        <v>7</v>
      </c>
      <c r="M837">
        <f>IF(ISBLANK(טבלה1[[#This Row],[ts_reply_at]]), "", (טבלה1[[#This Row],[ts_reply_at]] - טבלה1[[#This Row],[ts_contact_at]]) * 24)</f>
        <v>1.1536111111636274</v>
      </c>
      <c r="N837">
        <f>IF(ISBLANK(טבלה1[[#This Row],[ts_reply_at]]), 0, 1)</f>
        <v>1</v>
      </c>
      <c r="O837">
        <f>IF(ISBLANK(טבלה1[[#This Row],[ts_accepted_at]]), 0, 1)</f>
        <v>1</v>
      </c>
      <c r="P837">
        <f>IF(ISBLANK(טבלה1[[#This Row],[ts_booking_at]]), 0, 1)</f>
        <v>0</v>
      </c>
      <c r="Q837">
        <f>IF(ISBLANK(טבלה1[[#This Row],[ds_checkin]]), "", טבלה1[[#This Row],[ds_checkin]] - טבלה1[[#This Row],[ts_contact_at]])</f>
        <v>38.46736111111386</v>
      </c>
      <c r="R837" t="str">
        <f>IF(AND(ISBLANK(טבלה1[[#This Row],[ts_reply_at]]), NOT(ISBLANK(טבלה1[[#This Row],[ts_booking_at]]))), "Error: Booked without Reply", "OK")</f>
        <v>OK</v>
      </c>
      <c r="S837" t="s">
        <v>6022</v>
      </c>
    </row>
    <row r="838" spans="1:19" x14ac:dyDescent="0.25">
      <c r="A838" s="4" t="s">
        <v>1400</v>
      </c>
      <c r="B838" s="4" t="s">
        <v>98</v>
      </c>
      <c r="C838" s="4" t="s">
        <v>99</v>
      </c>
      <c r="D838" s="1">
        <v>41924.883333333331</v>
      </c>
      <c r="E838" s="1">
        <v>41925.756284722222</v>
      </c>
      <c r="H838" s="2">
        <v>41929</v>
      </c>
      <c r="I838" s="2">
        <v>41931</v>
      </c>
      <c r="J838" s="3">
        <v>4</v>
      </c>
      <c r="K838" s="3">
        <v>2</v>
      </c>
      <c r="L838">
        <f>טבלה1[[#This Row],[ds_checkout]]-טבלה1[[#This Row],[ds_checkin]]</f>
        <v>2</v>
      </c>
      <c r="M838">
        <f>IF(ISBLANK(טבלה1[[#This Row],[ts_reply_at]]), "", (טבלה1[[#This Row],[ts_reply_at]] - טבלה1[[#This Row],[ts_contact_at]]) * 24)</f>
        <v>20.950833333365154</v>
      </c>
      <c r="N838">
        <f>IF(ISBLANK(טבלה1[[#This Row],[ts_reply_at]]), 0, 1)</f>
        <v>1</v>
      </c>
      <c r="O838">
        <f>IF(ISBLANK(טבלה1[[#This Row],[ts_accepted_at]]), 0, 1)</f>
        <v>0</v>
      </c>
      <c r="P838">
        <f>IF(ISBLANK(טבלה1[[#This Row],[ts_booking_at]]), 0, 1)</f>
        <v>0</v>
      </c>
      <c r="Q838">
        <f>IF(ISBLANK(טבלה1[[#This Row],[ds_checkin]]), "", טבלה1[[#This Row],[ds_checkin]] - טבלה1[[#This Row],[ts_contact_at]])</f>
        <v>4.1166666666686069</v>
      </c>
      <c r="R838" t="str">
        <f>IF(AND(ISBLANK(טבלה1[[#This Row],[ts_reply_at]]), NOT(ISBLANK(טבלה1[[#This Row],[ts_booking_at]]))), "Error: Booked without Reply", "OK")</f>
        <v>OK</v>
      </c>
      <c r="S838" t="s">
        <v>6019</v>
      </c>
    </row>
    <row r="839" spans="1:19" x14ac:dyDescent="0.25">
      <c r="A839" s="4" t="s">
        <v>1401</v>
      </c>
      <c r="B839" s="4" t="s">
        <v>353</v>
      </c>
      <c r="C839" s="4" t="s">
        <v>1402</v>
      </c>
      <c r="D839" s="1">
        <v>41913.762499999997</v>
      </c>
      <c r="E839" s="1">
        <v>41913.818553240744</v>
      </c>
      <c r="H839" s="2">
        <v>41918</v>
      </c>
      <c r="I839" s="2">
        <v>41932</v>
      </c>
      <c r="J839" s="3">
        <v>3</v>
      </c>
      <c r="K839" s="3">
        <v>2</v>
      </c>
      <c r="L839">
        <f>טבלה1[[#This Row],[ds_checkout]]-טבלה1[[#This Row],[ds_checkin]]</f>
        <v>14</v>
      </c>
      <c r="M839">
        <f>IF(ISBLANK(טבלה1[[#This Row],[ts_reply_at]]), "", (טבלה1[[#This Row],[ts_reply_at]] - טבלה1[[#This Row],[ts_contact_at]]) * 24)</f>
        <v>1.3452777779311873</v>
      </c>
      <c r="N839">
        <f>IF(ISBLANK(טבלה1[[#This Row],[ts_reply_at]]), 0, 1)</f>
        <v>1</v>
      </c>
      <c r="O839">
        <f>IF(ISBLANK(טבלה1[[#This Row],[ts_accepted_at]]), 0, 1)</f>
        <v>0</v>
      </c>
      <c r="P839">
        <f>IF(ISBLANK(טבלה1[[#This Row],[ts_booking_at]]), 0, 1)</f>
        <v>0</v>
      </c>
      <c r="Q839">
        <f>IF(ISBLANK(טבלה1[[#This Row],[ds_checkin]]), "", טבלה1[[#This Row],[ds_checkin]] - טבלה1[[#This Row],[ts_contact_at]])</f>
        <v>4.2375000000029104</v>
      </c>
      <c r="R839" t="str">
        <f>IF(AND(ISBLANK(טבלה1[[#This Row],[ts_reply_at]]), NOT(ISBLANK(טבלה1[[#This Row],[ts_booking_at]]))), "Error: Booked without Reply", "OK")</f>
        <v>OK</v>
      </c>
      <c r="S839" t="s">
        <v>6022</v>
      </c>
    </row>
    <row r="840" spans="1:19" x14ac:dyDescent="0.25">
      <c r="A840" s="4" t="s">
        <v>1401</v>
      </c>
      <c r="B840" s="4" t="s">
        <v>334</v>
      </c>
      <c r="C840" s="4" t="s">
        <v>1403</v>
      </c>
      <c r="D840" s="1">
        <v>41914.936805555553</v>
      </c>
      <c r="E840" s="1">
        <v>41915.017106481479</v>
      </c>
      <c r="H840" s="2">
        <v>41918</v>
      </c>
      <c r="I840" s="2">
        <v>41932</v>
      </c>
      <c r="J840" s="3">
        <v>2</v>
      </c>
      <c r="K840" s="3">
        <v>11</v>
      </c>
      <c r="L840">
        <f>טבלה1[[#This Row],[ds_checkout]]-טבלה1[[#This Row],[ds_checkin]]</f>
        <v>14</v>
      </c>
      <c r="M840">
        <f>IF(ISBLANK(טבלה1[[#This Row],[ts_reply_at]]), "", (טבלה1[[#This Row],[ts_reply_at]] - טבלה1[[#This Row],[ts_contact_at]]) * 24)</f>
        <v>1.9272222222061828</v>
      </c>
      <c r="N840">
        <f>IF(ISBLANK(טבלה1[[#This Row],[ts_reply_at]]), 0, 1)</f>
        <v>1</v>
      </c>
      <c r="O840">
        <f>IF(ISBLANK(טבלה1[[#This Row],[ts_accepted_at]]), 0, 1)</f>
        <v>0</v>
      </c>
      <c r="P840">
        <f>IF(ISBLANK(טבלה1[[#This Row],[ts_booking_at]]), 0, 1)</f>
        <v>0</v>
      </c>
      <c r="Q840">
        <f>IF(ISBLANK(טבלה1[[#This Row],[ds_checkin]]), "", טבלה1[[#This Row],[ds_checkin]] - טבלה1[[#This Row],[ts_contact_at]])</f>
        <v>3.0631944444467081</v>
      </c>
      <c r="R840" t="str">
        <f>IF(AND(ISBLANK(טבלה1[[#This Row],[ts_reply_at]]), NOT(ISBLANK(טבלה1[[#This Row],[ts_booking_at]]))), "Error: Booked without Reply", "OK")</f>
        <v>OK</v>
      </c>
      <c r="S840" t="s">
        <v>6022</v>
      </c>
    </row>
    <row r="841" spans="1:19" x14ac:dyDescent="0.25">
      <c r="A841" s="4" t="s">
        <v>1401</v>
      </c>
      <c r="B841" s="4" t="s">
        <v>27</v>
      </c>
      <c r="C841" s="4" t="s">
        <v>28</v>
      </c>
      <c r="D841" s="1">
        <v>41913.879166666666</v>
      </c>
      <c r="E841" s="1">
        <v>41915.736122685186</v>
      </c>
      <c r="F841" s="1">
        <v>41915.736122685186</v>
      </c>
      <c r="H841" s="2">
        <v>41918</v>
      </c>
      <c r="I841" s="2">
        <v>41946</v>
      </c>
      <c r="J841" s="3">
        <v>3</v>
      </c>
      <c r="K841" s="3">
        <v>2</v>
      </c>
      <c r="L841">
        <f>טבלה1[[#This Row],[ds_checkout]]-טבלה1[[#This Row],[ds_checkin]]</f>
        <v>28</v>
      </c>
      <c r="M841">
        <f>IF(ISBLANK(טבלה1[[#This Row],[ts_reply_at]]), "", (טבלה1[[#This Row],[ts_reply_at]] - טבלה1[[#This Row],[ts_contact_at]]) * 24)</f>
        <v>44.566944444493856</v>
      </c>
      <c r="N841">
        <f>IF(ISBLANK(טבלה1[[#This Row],[ts_reply_at]]), 0, 1)</f>
        <v>1</v>
      </c>
      <c r="O841">
        <f>IF(ISBLANK(טבלה1[[#This Row],[ts_accepted_at]]), 0, 1)</f>
        <v>1</v>
      </c>
      <c r="P841">
        <f>IF(ISBLANK(טבלה1[[#This Row],[ts_booking_at]]), 0, 1)</f>
        <v>0</v>
      </c>
      <c r="Q841">
        <f>IF(ISBLANK(טבלה1[[#This Row],[ds_checkin]]), "", טבלה1[[#This Row],[ds_checkin]] - טבלה1[[#This Row],[ts_contact_at]])</f>
        <v>4.1208333333343035</v>
      </c>
      <c r="R841" t="str">
        <f>IF(AND(ISBLANK(טבלה1[[#This Row],[ts_reply_at]]), NOT(ISBLANK(טבלה1[[#This Row],[ts_booking_at]]))), "Error: Booked without Reply", "OK")</f>
        <v>OK</v>
      </c>
      <c r="S841" t="s">
        <v>6022</v>
      </c>
    </row>
    <row r="842" spans="1:19" x14ac:dyDescent="0.25">
      <c r="A842" s="4" t="s">
        <v>1401</v>
      </c>
      <c r="B842" s="4" t="s">
        <v>1404</v>
      </c>
      <c r="C842" s="4" t="s">
        <v>1405</v>
      </c>
      <c r="D842" s="1">
        <v>41914.890972222223</v>
      </c>
      <c r="E842" s="1">
        <v>41915.254340277781</v>
      </c>
      <c r="H842" s="2">
        <v>41918</v>
      </c>
      <c r="I842" s="2">
        <v>41932</v>
      </c>
      <c r="J842" s="3">
        <v>2</v>
      </c>
      <c r="K842" s="3">
        <v>4</v>
      </c>
      <c r="L842">
        <f>טבלה1[[#This Row],[ds_checkout]]-טבלה1[[#This Row],[ds_checkin]]</f>
        <v>14</v>
      </c>
      <c r="M842">
        <f>IF(ISBLANK(טבלה1[[#This Row],[ts_reply_at]]), "", (טבלה1[[#This Row],[ts_reply_at]] - טבלה1[[#This Row],[ts_contact_at]]) * 24)</f>
        <v>8.72083333338378</v>
      </c>
      <c r="N842">
        <f>IF(ISBLANK(טבלה1[[#This Row],[ts_reply_at]]), 0, 1)</f>
        <v>1</v>
      </c>
      <c r="O842">
        <f>IF(ISBLANK(טבלה1[[#This Row],[ts_accepted_at]]), 0, 1)</f>
        <v>0</v>
      </c>
      <c r="P842">
        <f>IF(ISBLANK(טבלה1[[#This Row],[ts_booking_at]]), 0, 1)</f>
        <v>0</v>
      </c>
      <c r="Q842">
        <f>IF(ISBLANK(טבלה1[[#This Row],[ds_checkin]]), "", טבלה1[[#This Row],[ds_checkin]] - טבלה1[[#This Row],[ts_contact_at]])</f>
        <v>3.109027777776646</v>
      </c>
      <c r="R842" t="str">
        <f>IF(AND(ISBLANK(טבלה1[[#This Row],[ts_reply_at]]), NOT(ISBLANK(טבלה1[[#This Row],[ts_booking_at]]))), "Error: Booked without Reply", "OK")</f>
        <v>OK</v>
      </c>
      <c r="S842" t="s">
        <v>6022</v>
      </c>
    </row>
    <row r="843" spans="1:19" x14ac:dyDescent="0.25">
      <c r="A843" s="4" t="s">
        <v>1401</v>
      </c>
      <c r="B843" s="4" t="s">
        <v>700</v>
      </c>
      <c r="C843" s="4" t="s">
        <v>701</v>
      </c>
      <c r="D843" s="1">
        <v>41913.754166666666</v>
      </c>
      <c r="E843" s="1">
        <v>41913.970543981479</v>
      </c>
      <c r="H843" s="2">
        <v>41918</v>
      </c>
      <c r="I843" s="2">
        <v>41946</v>
      </c>
      <c r="J843" s="3">
        <v>3</v>
      </c>
      <c r="K843" s="3">
        <v>3</v>
      </c>
      <c r="L843">
        <f>טבלה1[[#This Row],[ds_checkout]]-טבלה1[[#This Row],[ds_checkin]]</f>
        <v>28</v>
      </c>
      <c r="M843">
        <f>IF(ISBLANK(טבלה1[[#This Row],[ts_reply_at]]), "", (טבלה1[[#This Row],[ts_reply_at]] - טבלה1[[#This Row],[ts_contact_at]]) * 24)</f>
        <v>5.1930555555154569</v>
      </c>
      <c r="N843">
        <f>IF(ISBLANK(טבלה1[[#This Row],[ts_reply_at]]), 0, 1)</f>
        <v>1</v>
      </c>
      <c r="O843">
        <f>IF(ISBLANK(טבלה1[[#This Row],[ts_accepted_at]]), 0, 1)</f>
        <v>0</v>
      </c>
      <c r="P843">
        <f>IF(ISBLANK(טבלה1[[#This Row],[ts_booking_at]]), 0, 1)</f>
        <v>0</v>
      </c>
      <c r="Q843">
        <f>IF(ISBLANK(טבלה1[[#This Row],[ds_checkin]]), "", טבלה1[[#This Row],[ds_checkin]] - טבלה1[[#This Row],[ts_contact_at]])</f>
        <v>4.2458333333343035</v>
      </c>
      <c r="R843" t="str">
        <f>IF(AND(ISBLANK(טבלה1[[#This Row],[ts_reply_at]]), NOT(ISBLANK(טבלה1[[#This Row],[ts_booking_at]]))), "Error: Booked without Reply", "OK")</f>
        <v>OK</v>
      </c>
      <c r="S843" t="s">
        <v>6022</v>
      </c>
    </row>
    <row r="844" spans="1:19" x14ac:dyDescent="0.25">
      <c r="A844" s="4" t="s">
        <v>1406</v>
      </c>
      <c r="B844" s="4" t="s">
        <v>732</v>
      </c>
      <c r="C844" s="4" t="s">
        <v>1407</v>
      </c>
      <c r="D844" s="1">
        <v>41932.54791666667</v>
      </c>
      <c r="E844" s="1">
        <v>41932.564571759256</v>
      </c>
      <c r="F844" s="1">
        <v>41932.564571759256</v>
      </c>
      <c r="G844" s="1">
        <v>41932.564571759256</v>
      </c>
      <c r="H844" s="2">
        <v>41944</v>
      </c>
      <c r="I844" s="2">
        <v>41950</v>
      </c>
      <c r="J844" s="3">
        <v>1</v>
      </c>
      <c r="K844" s="3">
        <v>6</v>
      </c>
      <c r="L844">
        <f>טבלה1[[#This Row],[ds_checkout]]-טבלה1[[#This Row],[ds_checkin]]</f>
        <v>6</v>
      </c>
      <c r="M844">
        <f>IF(ISBLANK(טבלה1[[#This Row],[ts_reply_at]]), "", (טבלה1[[#This Row],[ts_reply_at]] - טבלה1[[#This Row],[ts_contact_at]]) * 24)</f>
        <v>0.39972222206415609</v>
      </c>
      <c r="N844">
        <f>IF(ISBLANK(טבלה1[[#This Row],[ts_reply_at]]), 0, 1)</f>
        <v>1</v>
      </c>
      <c r="O844">
        <f>IF(ISBLANK(טבלה1[[#This Row],[ts_accepted_at]]), 0, 1)</f>
        <v>1</v>
      </c>
      <c r="P844">
        <f>IF(ISBLANK(טבלה1[[#This Row],[ts_booking_at]]), 0, 1)</f>
        <v>1</v>
      </c>
      <c r="Q844">
        <f>IF(ISBLANK(טבלה1[[#This Row],[ds_checkin]]), "", טבלה1[[#This Row],[ds_checkin]] - טבלה1[[#This Row],[ts_contact_at]])</f>
        <v>11.452083333329938</v>
      </c>
      <c r="R844" t="str">
        <f>IF(AND(ISBLANK(טבלה1[[#This Row],[ts_reply_at]]), NOT(ISBLANK(טבלה1[[#This Row],[ts_booking_at]]))), "Error: Booked without Reply", "OK")</f>
        <v>OK</v>
      </c>
      <c r="S844" t="s">
        <v>6048</v>
      </c>
    </row>
    <row r="845" spans="1:19" x14ac:dyDescent="0.25">
      <c r="A845" s="4" t="s">
        <v>1408</v>
      </c>
      <c r="B845" s="4" t="s">
        <v>18</v>
      </c>
      <c r="C845" s="4" t="s">
        <v>620</v>
      </c>
      <c r="D845" s="1">
        <v>41919.865972222222</v>
      </c>
      <c r="H845" s="2">
        <v>41946</v>
      </c>
      <c r="I845" s="2">
        <v>41950</v>
      </c>
      <c r="J845" s="3">
        <v>2</v>
      </c>
      <c r="K845" s="3">
        <v>2</v>
      </c>
      <c r="L845">
        <f>טבלה1[[#This Row],[ds_checkout]]-טבלה1[[#This Row],[ds_checkin]]</f>
        <v>4</v>
      </c>
      <c r="M845" t="str">
        <f>IF(ISBLANK(טבלה1[[#This Row],[ts_reply_at]]), "", (טבלה1[[#This Row],[ts_reply_at]] - טבלה1[[#This Row],[ts_contact_at]]) * 24)</f>
        <v/>
      </c>
      <c r="N845">
        <f>IF(ISBLANK(טבלה1[[#This Row],[ts_reply_at]]), 0, 1)</f>
        <v>0</v>
      </c>
      <c r="O845">
        <f>IF(ISBLANK(טבלה1[[#This Row],[ts_accepted_at]]), 0, 1)</f>
        <v>0</v>
      </c>
      <c r="P845">
        <f>IF(ISBLANK(טבלה1[[#This Row],[ts_booking_at]]), 0, 1)</f>
        <v>0</v>
      </c>
      <c r="Q845">
        <f>IF(ISBLANK(טבלה1[[#This Row],[ds_checkin]]), "", טבלה1[[#This Row],[ds_checkin]] - טבלה1[[#This Row],[ts_contact_at]])</f>
        <v>26.134027777778101</v>
      </c>
      <c r="R845" t="str">
        <f>IF(AND(ISBLANK(טבלה1[[#This Row],[ts_reply_at]]), NOT(ISBLANK(טבלה1[[#This Row],[ts_booking_at]]))), "Error: Booked without Reply", "OK")</f>
        <v>OK</v>
      </c>
      <c r="S845" t="s">
        <v>6031</v>
      </c>
    </row>
    <row r="846" spans="1:19" x14ac:dyDescent="0.25">
      <c r="A846" s="4" t="s">
        <v>1408</v>
      </c>
      <c r="B846" s="4" t="s">
        <v>30</v>
      </c>
      <c r="C846" s="4" t="s">
        <v>31</v>
      </c>
      <c r="D846" s="1">
        <v>41924.709027777775</v>
      </c>
      <c r="E846" s="1">
        <v>41924.72148148148</v>
      </c>
      <c r="F846" s="1">
        <v>41924.72148148148</v>
      </c>
      <c r="G846" s="1">
        <v>41924.72148148148</v>
      </c>
      <c r="H846" s="2">
        <v>41946</v>
      </c>
      <c r="I846" s="2">
        <v>41950</v>
      </c>
      <c r="J846" s="3">
        <v>2</v>
      </c>
      <c r="K846" s="3">
        <v>8</v>
      </c>
      <c r="L846">
        <f>טבלה1[[#This Row],[ds_checkout]]-טבלה1[[#This Row],[ds_checkin]]</f>
        <v>4</v>
      </c>
      <c r="M846">
        <f>IF(ISBLANK(טבלה1[[#This Row],[ts_reply_at]]), "", (טבלה1[[#This Row],[ts_reply_at]] - טבלה1[[#This Row],[ts_contact_at]]) * 24)</f>
        <v>0.29888888890855014</v>
      </c>
      <c r="N846">
        <f>IF(ISBLANK(טבלה1[[#This Row],[ts_reply_at]]), 0, 1)</f>
        <v>1</v>
      </c>
      <c r="O846">
        <f>IF(ISBLANK(טבלה1[[#This Row],[ts_accepted_at]]), 0, 1)</f>
        <v>1</v>
      </c>
      <c r="P846">
        <f>IF(ISBLANK(טבלה1[[#This Row],[ts_booking_at]]), 0, 1)</f>
        <v>1</v>
      </c>
      <c r="Q846">
        <f>IF(ISBLANK(טבלה1[[#This Row],[ds_checkin]]), "", טבלה1[[#This Row],[ds_checkin]] - טבלה1[[#This Row],[ts_contact_at]])</f>
        <v>21.290972222224809</v>
      </c>
      <c r="R846" t="str">
        <f>IF(AND(ISBLANK(טבלה1[[#This Row],[ts_reply_at]]), NOT(ISBLANK(טבלה1[[#This Row],[ts_booking_at]]))), "Error: Booked without Reply", "OK")</f>
        <v>OK</v>
      </c>
      <c r="S846" t="s">
        <v>6031</v>
      </c>
    </row>
    <row r="847" spans="1:19" x14ac:dyDescent="0.25">
      <c r="A847" s="4" t="s">
        <v>1409</v>
      </c>
      <c r="B847" s="4" t="s">
        <v>786</v>
      </c>
      <c r="C847" s="4" t="s">
        <v>787</v>
      </c>
      <c r="D847" s="1">
        <v>41918.202777777777</v>
      </c>
      <c r="E847" s="1">
        <v>41918.828402777777</v>
      </c>
      <c r="H847" s="2">
        <v>41923</v>
      </c>
      <c r="I847" s="2">
        <v>41925</v>
      </c>
      <c r="J847" s="3">
        <v>2</v>
      </c>
      <c r="K847" s="3">
        <v>4</v>
      </c>
      <c r="L847">
        <f>טבלה1[[#This Row],[ds_checkout]]-טבלה1[[#This Row],[ds_checkin]]</f>
        <v>2</v>
      </c>
      <c r="M847">
        <f>IF(ISBLANK(טבלה1[[#This Row],[ts_reply_at]]), "", (טבלה1[[#This Row],[ts_reply_at]] - טבלה1[[#This Row],[ts_contact_at]]) * 24)</f>
        <v>15.01500000001397</v>
      </c>
      <c r="N847">
        <f>IF(ISBLANK(טבלה1[[#This Row],[ts_reply_at]]), 0, 1)</f>
        <v>1</v>
      </c>
      <c r="O847">
        <f>IF(ISBLANK(טבלה1[[#This Row],[ts_accepted_at]]), 0, 1)</f>
        <v>0</v>
      </c>
      <c r="P847">
        <f>IF(ISBLANK(טבלה1[[#This Row],[ts_booking_at]]), 0, 1)</f>
        <v>0</v>
      </c>
      <c r="Q847">
        <f>IF(ISBLANK(טבלה1[[#This Row],[ds_checkin]]), "", טבלה1[[#This Row],[ds_checkin]] - טבלה1[[#This Row],[ts_contact_at]])</f>
        <v>4.797222222223354</v>
      </c>
      <c r="R847" t="str">
        <f>IF(AND(ISBLANK(טבלה1[[#This Row],[ts_reply_at]]), NOT(ISBLANK(טבלה1[[#This Row],[ts_booking_at]]))), "Error: Booked without Reply", "OK")</f>
        <v>OK</v>
      </c>
      <c r="S847" t="s">
        <v>6020</v>
      </c>
    </row>
    <row r="848" spans="1:19" x14ac:dyDescent="0.25">
      <c r="A848" s="4" t="s">
        <v>1409</v>
      </c>
      <c r="B848" s="4" t="s">
        <v>862</v>
      </c>
      <c r="C848" s="4" t="s">
        <v>863</v>
      </c>
      <c r="D848" s="1">
        <v>41918.811111111114</v>
      </c>
      <c r="E848" s="1">
        <v>41918.842303240737</v>
      </c>
      <c r="H848" s="2">
        <v>41923</v>
      </c>
      <c r="I848" s="2">
        <v>41925</v>
      </c>
      <c r="J848" s="3">
        <v>3</v>
      </c>
      <c r="K848" s="3">
        <v>2</v>
      </c>
      <c r="L848">
        <f>טבלה1[[#This Row],[ds_checkout]]-טבלה1[[#This Row],[ds_checkin]]</f>
        <v>2</v>
      </c>
      <c r="M848">
        <f>IF(ISBLANK(טבלה1[[#This Row],[ts_reply_at]]), "", (טבלה1[[#This Row],[ts_reply_at]] - טבלה1[[#This Row],[ts_contact_at]]) * 24)</f>
        <v>0.7486111109610647</v>
      </c>
      <c r="N848">
        <f>IF(ISBLANK(טבלה1[[#This Row],[ts_reply_at]]), 0, 1)</f>
        <v>1</v>
      </c>
      <c r="O848">
        <f>IF(ISBLANK(טבלה1[[#This Row],[ts_accepted_at]]), 0, 1)</f>
        <v>0</v>
      </c>
      <c r="P848">
        <f>IF(ISBLANK(טבלה1[[#This Row],[ts_booking_at]]), 0, 1)</f>
        <v>0</v>
      </c>
      <c r="Q848">
        <f>IF(ISBLANK(טבלה1[[#This Row],[ds_checkin]]), "", טבלה1[[#This Row],[ds_checkin]] - טבלה1[[#This Row],[ts_contact_at]])</f>
        <v>4.1888888888861402</v>
      </c>
      <c r="R848" t="str">
        <f>IF(AND(ISBLANK(טבלה1[[#This Row],[ts_reply_at]]), NOT(ISBLANK(טבלה1[[#This Row],[ts_booking_at]]))), "Error: Booked without Reply", "OK")</f>
        <v>OK</v>
      </c>
      <c r="S848" t="s">
        <v>6020</v>
      </c>
    </row>
    <row r="849" spans="1:19" x14ac:dyDescent="0.25">
      <c r="A849" s="4" t="s">
        <v>1409</v>
      </c>
      <c r="B849" s="4" t="s">
        <v>1410</v>
      </c>
      <c r="C849" s="4" t="s">
        <v>1411</v>
      </c>
      <c r="D849" s="1">
        <v>41918.219444444447</v>
      </c>
      <c r="E849" s="1">
        <v>41918.478159722225</v>
      </c>
      <c r="H849" s="2">
        <v>41923</v>
      </c>
      <c r="I849" s="2">
        <v>41925</v>
      </c>
      <c r="J849" s="3">
        <v>2</v>
      </c>
      <c r="K849" s="3">
        <v>3</v>
      </c>
      <c r="L849">
        <f>טבלה1[[#This Row],[ds_checkout]]-טבלה1[[#This Row],[ds_checkin]]</f>
        <v>2</v>
      </c>
      <c r="M849">
        <f>IF(ISBLANK(טבלה1[[#This Row],[ts_reply_at]]), "", (טבלה1[[#This Row],[ts_reply_at]] - טבלה1[[#This Row],[ts_contact_at]]) * 24)</f>
        <v>6.2091666666674428</v>
      </c>
      <c r="N849">
        <f>IF(ISBLANK(טבלה1[[#This Row],[ts_reply_at]]), 0, 1)</f>
        <v>1</v>
      </c>
      <c r="O849">
        <f>IF(ISBLANK(טבלה1[[#This Row],[ts_accepted_at]]), 0, 1)</f>
        <v>0</v>
      </c>
      <c r="P849">
        <f>IF(ISBLANK(טבלה1[[#This Row],[ts_booking_at]]), 0, 1)</f>
        <v>0</v>
      </c>
      <c r="Q849">
        <f>IF(ISBLANK(טבלה1[[#This Row],[ds_checkin]]), "", טבלה1[[#This Row],[ds_checkin]] - טבלה1[[#This Row],[ts_contact_at]])</f>
        <v>4.7805555555532919</v>
      </c>
      <c r="R849" t="str">
        <f>IF(AND(ISBLANK(טבלה1[[#This Row],[ts_reply_at]]), NOT(ISBLANK(טבלה1[[#This Row],[ts_booking_at]]))), "Error: Booked without Reply", "OK")</f>
        <v>OK</v>
      </c>
      <c r="S849" t="s">
        <v>6020</v>
      </c>
    </row>
    <row r="850" spans="1:19" x14ac:dyDescent="0.25">
      <c r="A850" s="4" t="s">
        <v>1409</v>
      </c>
      <c r="B850" s="4" t="s">
        <v>1412</v>
      </c>
      <c r="C850" s="4" t="s">
        <v>1413</v>
      </c>
      <c r="D850" s="1">
        <v>41918.813194444447</v>
      </c>
      <c r="E850" s="1">
        <v>41919.336585648147</v>
      </c>
      <c r="H850" s="2">
        <v>41923</v>
      </c>
      <c r="I850" s="2">
        <v>41925</v>
      </c>
      <c r="J850" s="3">
        <v>3</v>
      </c>
      <c r="K850" s="3">
        <v>3</v>
      </c>
      <c r="L850">
        <f>טבלה1[[#This Row],[ds_checkout]]-טבלה1[[#This Row],[ds_checkin]]</f>
        <v>2</v>
      </c>
      <c r="M850">
        <f>IF(ISBLANK(טבלה1[[#This Row],[ts_reply_at]]), "", (טבלה1[[#This Row],[ts_reply_at]] - טבלה1[[#This Row],[ts_contact_at]]) * 24)</f>
        <v>12.561388888803776</v>
      </c>
      <c r="N850">
        <f>IF(ISBLANK(טבלה1[[#This Row],[ts_reply_at]]), 0, 1)</f>
        <v>1</v>
      </c>
      <c r="O850">
        <f>IF(ISBLANK(טבלה1[[#This Row],[ts_accepted_at]]), 0, 1)</f>
        <v>0</v>
      </c>
      <c r="P850">
        <f>IF(ISBLANK(טבלה1[[#This Row],[ts_booking_at]]), 0, 1)</f>
        <v>0</v>
      </c>
      <c r="Q850">
        <f>IF(ISBLANK(טבלה1[[#This Row],[ds_checkin]]), "", טבלה1[[#This Row],[ds_checkin]] - טבלה1[[#This Row],[ts_contact_at]])</f>
        <v>4.1868055555532919</v>
      </c>
      <c r="R850" t="str">
        <f>IF(AND(ISBLANK(טבלה1[[#This Row],[ts_reply_at]]), NOT(ISBLANK(טבלה1[[#This Row],[ts_booking_at]]))), "Error: Booked without Reply", "OK")</f>
        <v>OK</v>
      </c>
      <c r="S850" t="s">
        <v>6020</v>
      </c>
    </row>
    <row r="851" spans="1:19" x14ac:dyDescent="0.25">
      <c r="A851" s="4" t="s">
        <v>1409</v>
      </c>
      <c r="B851" s="4" t="s">
        <v>845</v>
      </c>
      <c r="C851" s="4" t="s">
        <v>846</v>
      </c>
      <c r="D851" s="1">
        <v>41918.212500000001</v>
      </c>
      <c r="E851" s="1">
        <v>41918.21435185185</v>
      </c>
      <c r="H851" s="2">
        <v>41923</v>
      </c>
      <c r="I851" s="2">
        <v>41925</v>
      </c>
      <c r="J851" s="3">
        <v>2</v>
      </c>
      <c r="K851" s="3">
        <v>4</v>
      </c>
      <c r="L851">
        <f>טבלה1[[#This Row],[ds_checkout]]-טבלה1[[#This Row],[ds_checkin]]</f>
        <v>2</v>
      </c>
      <c r="M851">
        <f>IF(ISBLANK(טבלה1[[#This Row],[ts_reply_at]]), "", (טבלה1[[#This Row],[ts_reply_at]] - טבלה1[[#This Row],[ts_contact_at]]) * 24)</f>
        <v>4.4444444356486201E-2</v>
      </c>
      <c r="N851">
        <f>IF(ISBLANK(טבלה1[[#This Row],[ts_reply_at]]), 0, 1)</f>
        <v>1</v>
      </c>
      <c r="O851">
        <f>IF(ISBLANK(טבלה1[[#This Row],[ts_accepted_at]]), 0, 1)</f>
        <v>0</v>
      </c>
      <c r="P851">
        <f>IF(ISBLANK(טבלה1[[#This Row],[ts_booking_at]]), 0, 1)</f>
        <v>0</v>
      </c>
      <c r="Q851">
        <f>IF(ISBLANK(טבלה1[[#This Row],[ds_checkin]]), "", טבלה1[[#This Row],[ds_checkin]] - טבלה1[[#This Row],[ts_contact_at]])</f>
        <v>4.7874999999985448</v>
      </c>
      <c r="R851" t="str">
        <f>IF(AND(ISBLANK(טבלה1[[#This Row],[ts_reply_at]]), NOT(ISBLANK(טבלה1[[#This Row],[ts_booking_at]]))), "Error: Booked without Reply", "OK")</f>
        <v>OK</v>
      </c>
      <c r="S851" t="s">
        <v>6020</v>
      </c>
    </row>
    <row r="852" spans="1:19" x14ac:dyDescent="0.25">
      <c r="A852" s="4" t="s">
        <v>1414</v>
      </c>
      <c r="B852" s="4" t="s">
        <v>504</v>
      </c>
      <c r="C852" s="4" t="s">
        <v>1415</v>
      </c>
      <c r="D852" s="1">
        <v>41923.779166666667</v>
      </c>
      <c r="E852" s="1">
        <v>41923.799143518518</v>
      </c>
      <c r="H852" s="2">
        <v>41997</v>
      </c>
      <c r="I852" s="2">
        <v>42000</v>
      </c>
      <c r="J852" s="3">
        <v>10</v>
      </c>
      <c r="K852" s="3">
        <v>2</v>
      </c>
      <c r="L852">
        <f>טבלה1[[#This Row],[ds_checkout]]-טבלה1[[#This Row],[ds_checkin]]</f>
        <v>3</v>
      </c>
      <c r="M852">
        <f>IF(ISBLANK(טבלה1[[#This Row],[ts_reply_at]]), "", (טבלה1[[#This Row],[ts_reply_at]] - טבלה1[[#This Row],[ts_contact_at]]) * 24)</f>
        <v>0.47944444441236556</v>
      </c>
      <c r="N852">
        <f>IF(ISBLANK(טבלה1[[#This Row],[ts_reply_at]]), 0, 1)</f>
        <v>1</v>
      </c>
      <c r="O852">
        <f>IF(ISBLANK(טבלה1[[#This Row],[ts_accepted_at]]), 0, 1)</f>
        <v>0</v>
      </c>
      <c r="P852">
        <f>IF(ISBLANK(טבלה1[[#This Row],[ts_booking_at]]), 0, 1)</f>
        <v>0</v>
      </c>
      <c r="Q852">
        <f>IF(ISBLANK(טבלה1[[#This Row],[ds_checkin]]), "", טבלה1[[#This Row],[ds_checkin]] - טבלה1[[#This Row],[ts_contact_at]])</f>
        <v>73.220833333332848</v>
      </c>
      <c r="R852" t="str">
        <f>IF(AND(ISBLANK(טבלה1[[#This Row],[ts_reply_at]]), NOT(ISBLANK(טבלה1[[#This Row],[ts_booking_at]]))), "Error: Booked without Reply", "OK")</f>
        <v>OK</v>
      </c>
      <c r="S852" t="s">
        <v>6019</v>
      </c>
    </row>
    <row r="853" spans="1:19" x14ac:dyDescent="0.25">
      <c r="A853" s="4" t="s">
        <v>1416</v>
      </c>
      <c r="B853" s="4" t="s">
        <v>1093</v>
      </c>
      <c r="C853" s="4" t="s">
        <v>1094</v>
      </c>
      <c r="D853" s="1">
        <v>41912.375</v>
      </c>
      <c r="E853" s="1">
        <v>41912.381157407406</v>
      </c>
      <c r="F853" s="1">
        <v>41912.381157407406</v>
      </c>
      <c r="H853" s="2">
        <v>41957</v>
      </c>
      <c r="I853" s="2">
        <v>41962</v>
      </c>
      <c r="J853" s="3">
        <v>2</v>
      </c>
      <c r="K853" s="3">
        <v>3</v>
      </c>
      <c r="L853">
        <f>טבלה1[[#This Row],[ds_checkout]]-טבלה1[[#This Row],[ds_checkin]]</f>
        <v>5</v>
      </c>
      <c r="M853">
        <f>IF(ISBLANK(טבלה1[[#This Row],[ts_reply_at]]), "", (טבלה1[[#This Row],[ts_reply_at]] - טבלה1[[#This Row],[ts_contact_at]]) * 24)</f>
        <v>0.14777777774725109</v>
      </c>
      <c r="N853">
        <f>IF(ISBLANK(טבלה1[[#This Row],[ts_reply_at]]), 0, 1)</f>
        <v>1</v>
      </c>
      <c r="O853">
        <f>IF(ISBLANK(טבלה1[[#This Row],[ts_accepted_at]]), 0, 1)</f>
        <v>1</v>
      </c>
      <c r="P853">
        <f>IF(ISBLANK(טבלה1[[#This Row],[ts_booking_at]]), 0, 1)</f>
        <v>0</v>
      </c>
      <c r="Q853">
        <f>IF(ISBLANK(טבלה1[[#This Row],[ds_checkin]]), "", טבלה1[[#This Row],[ds_checkin]] - טבלה1[[#This Row],[ts_contact_at]])</f>
        <v>44.625</v>
      </c>
      <c r="R853" t="str">
        <f>IF(AND(ISBLANK(טבלה1[[#This Row],[ts_reply_at]]), NOT(ISBLANK(טבלה1[[#This Row],[ts_booking_at]]))), "Error: Booked without Reply", "OK")</f>
        <v>OK</v>
      </c>
      <c r="S853" t="s">
        <v>6042</v>
      </c>
    </row>
    <row r="854" spans="1:19" x14ac:dyDescent="0.25">
      <c r="A854" s="4" t="s">
        <v>1416</v>
      </c>
      <c r="B854" s="4" t="s">
        <v>1417</v>
      </c>
      <c r="C854" s="4" t="s">
        <v>1418</v>
      </c>
      <c r="D854" s="1">
        <v>41954.706250000003</v>
      </c>
      <c r="E854" s="1">
        <v>41954.764675925922</v>
      </c>
      <c r="F854" s="1">
        <v>41954.764675925922</v>
      </c>
      <c r="H854" s="2">
        <v>41957</v>
      </c>
      <c r="I854" s="2">
        <v>41962</v>
      </c>
      <c r="J854" s="3">
        <v>2</v>
      </c>
      <c r="K854" s="3">
        <v>4</v>
      </c>
      <c r="L854">
        <f>טבלה1[[#This Row],[ds_checkout]]-טבלה1[[#This Row],[ds_checkin]]</f>
        <v>5</v>
      </c>
      <c r="M854">
        <f>IF(ISBLANK(טבלה1[[#This Row],[ts_reply_at]]), "", (טבלה1[[#This Row],[ts_reply_at]] - טבלה1[[#This Row],[ts_contact_at]]) * 24)</f>
        <v>1.4022222220664844</v>
      </c>
      <c r="N854">
        <f>IF(ISBLANK(טבלה1[[#This Row],[ts_reply_at]]), 0, 1)</f>
        <v>1</v>
      </c>
      <c r="O854">
        <f>IF(ISBLANK(טבלה1[[#This Row],[ts_accepted_at]]), 0, 1)</f>
        <v>1</v>
      </c>
      <c r="P854">
        <f>IF(ISBLANK(טבלה1[[#This Row],[ts_booking_at]]), 0, 1)</f>
        <v>0</v>
      </c>
      <c r="Q854">
        <f>IF(ISBLANK(טבלה1[[#This Row],[ds_checkin]]), "", טבלה1[[#This Row],[ds_checkin]] - טבלה1[[#This Row],[ts_contact_at]])</f>
        <v>2.2937499999970896</v>
      </c>
      <c r="R854" t="str">
        <f>IF(AND(ISBLANK(טבלה1[[#This Row],[ts_reply_at]]), NOT(ISBLANK(טבלה1[[#This Row],[ts_booking_at]]))), "Error: Booked without Reply", "OK")</f>
        <v>OK</v>
      </c>
      <c r="S854" t="s">
        <v>6042</v>
      </c>
    </row>
    <row r="855" spans="1:19" x14ac:dyDescent="0.25">
      <c r="A855" s="4" t="s">
        <v>1416</v>
      </c>
      <c r="B855" s="4" t="s">
        <v>1419</v>
      </c>
      <c r="C855" s="4" t="s">
        <v>1420</v>
      </c>
      <c r="D855" s="1">
        <v>41954.699305555558</v>
      </c>
      <c r="E855" s="1">
        <v>41954.772731481484</v>
      </c>
      <c r="F855" s="1">
        <v>41954.772731481484</v>
      </c>
      <c r="H855" s="2">
        <v>41957</v>
      </c>
      <c r="I855" s="2">
        <v>41962</v>
      </c>
      <c r="J855" s="3">
        <v>2</v>
      </c>
      <c r="K855" s="3">
        <v>3</v>
      </c>
      <c r="L855">
        <f>טבלה1[[#This Row],[ds_checkout]]-טבלה1[[#This Row],[ds_checkin]]</f>
        <v>5</v>
      </c>
      <c r="M855">
        <f>IF(ISBLANK(טבלה1[[#This Row],[ts_reply_at]]), "", (טבלה1[[#This Row],[ts_reply_at]] - טבלה1[[#This Row],[ts_contact_at]]) * 24)</f>
        <v>1.7622222222271375</v>
      </c>
      <c r="N855">
        <f>IF(ISBLANK(טבלה1[[#This Row],[ts_reply_at]]), 0, 1)</f>
        <v>1</v>
      </c>
      <c r="O855">
        <f>IF(ISBLANK(טבלה1[[#This Row],[ts_accepted_at]]), 0, 1)</f>
        <v>1</v>
      </c>
      <c r="P855">
        <f>IF(ISBLANK(טבלה1[[#This Row],[ts_booking_at]]), 0, 1)</f>
        <v>0</v>
      </c>
      <c r="Q855">
        <f>IF(ISBLANK(טבלה1[[#This Row],[ds_checkin]]), "", טבלה1[[#This Row],[ds_checkin]] - טבלה1[[#This Row],[ts_contact_at]])</f>
        <v>2.3006944444423425</v>
      </c>
      <c r="R855" t="str">
        <f>IF(AND(ISBLANK(טבלה1[[#This Row],[ts_reply_at]]), NOT(ISBLANK(טבלה1[[#This Row],[ts_booking_at]]))), "Error: Booked without Reply", "OK")</f>
        <v>OK</v>
      </c>
      <c r="S855" t="s">
        <v>6042</v>
      </c>
    </row>
    <row r="856" spans="1:19" x14ac:dyDescent="0.25">
      <c r="A856" s="4" t="s">
        <v>1416</v>
      </c>
      <c r="B856" s="4" t="s">
        <v>52</v>
      </c>
      <c r="C856" s="4" t="s">
        <v>1421</v>
      </c>
      <c r="D856" s="1">
        <v>41954.709722222222</v>
      </c>
      <c r="E856" s="1">
        <v>41954.71398148148</v>
      </c>
      <c r="F856" s="1">
        <v>41954.71398148148</v>
      </c>
      <c r="H856" s="2">
        <v>41957</v>
      </c>
      <c r="I856" s="2">
        <v>41962</v>
      </c>
      <c r="J856" s="3">
        <v>2</v>
      </c>
      <c r="K856" s="3">
        <v>5</v>
      </c>
      <c r="L856">
        <f>טבלה1[[#This Row],[ds_checkout]]-טבלה1[[#This Row],[ds_checkin]]</f>
        <v>5</v>
      </c>
      <c r="M856">
        <f>IF(ISBLANK(טבלה1[[#This Row],[ts_reply_at]]), "", (טבלה1[[#This Row],[ts_reply_at]] - טבלה1[[#This Row],[ts_contact_at]]) * 24)</f>
        <v>0.10222222219454125</v>
      </c>
      <c r="N856">
        <f>IF(ISBLANK(טבלה1[[#This Row],[ts_reply_at]]), 0, 1)</f>
        <v>1</v>
      </c>
      <c r="O856">
        <f>IF(ISBLANK(טבלה1[[#This Row],[ts_accepted_at]]), 0, 1)</f>
        <v>1</v>
      </c>
      <c r="P856">
        <f>IF(ISBLANK(טבלה1[[#This Row],[ts_booking_at]]), 0, 1)</f>
        <v>0</v>
      </c>
      <c r="Q856">
        <f>IF(ISBLANK(טבלה1[[#This Row],[ds_checkin]]), "", טבלה1[[#This Row],[ds_checkin]] - טבלה1[[#This Row],[ts_contact_at]])</f>
        <v>2.2902777777781012</v>
      </c>
      <c r="R856" t="str">
        <f>IF(AND(ISBLANK(טבלה1[[#This Row],[ts_reply_at]]), NOT(ISBLANK(טבלה1[[#This Row],[ts_booking_at]]))), "Error: Booked without Reply", "OK")</f>
        <v>OK</v>
      </c>
      <c r="S856" t="s">
        <v>6042</v>
      </c>
    </row>
    <row r="857" spans="1:19" x14ac:dyDescent="0.25">
      <c r="A857" s="4" t="s">
        <v>1416</v>
      </c>
      <c r="B857" s="4" t="s">
        <v>1422</v>
      </c>
      <c r="C857" s="4" t="s">
        <v>1423</v>
      </c>
      <c r="D857" s="1">
        <v>41954.744444444441</v>
      </c>
      <c r="H857" s="2">
        <v>41957</v>
      </c>
      <c r="I857" s="2">
        <v>41962</v>
      </c>
      <c r="J857" s="3">
        <v>2</v>
      </c>
      <c r="K857" s="3">
        <v>1</v>
      </c>
      <c r="L857">
        <f>טבלה1[[#This Row],[ds_checkout]]-טבלה1[[#This Row],[ds_checkin]]</f>
        <v>5</v>
      </c>
      <c r="M857" t="str">
        <f>IF(ISBLANK(טבלה1[[#This Row],[ts_reply_at]]), "", (טבלה1[[#This Row],[ts_reply_at]] - טבלה1[[#This Row],[ts_contact_at]]) * 24)</f>
        <v/>
      </c>
      <c r="N857">
        <f>IF(ISBLANK(טבלה1[[#This Row],[ts_reply_at]]), 0, 1)</f>
        <v>0</v>
      </c>
      <c r="O857">
        <f>IF(ISBLANK(טבלה1[[#This Row],[ts_accepted_at]]), 0, 1)</f>
        <v>0</v>
      </c>
      <c r="P857">
        <f>IF(ISBLANK(טבלה1[[#This Row],[ts_booking_at]]), 0, 1)</f>
        <v>0</v>
      </c>
      <c r="Q857">
        <f>IF(ISBLANK(טבלה1[[#This Row],[ds_checkin]]), "", טבלה1[[#This Row],[ds_checkin]] - טבלה1[[#This Row],[ts_contact_at]])</f>
        <v>2.2555555555591127</v>
      </c>
      <c r="R857" t="str">
        <f>IF(AND(ISBLANK(טבלה1[[#This Row],[ts_reply_at]]), NOT(ISBLANK(טבלה1[[#This Row],[ts_booking_at]]))), "Error: Booked without Reply", "OK")</f>
        <v>OK</v>
      </c>
      <c r="S857" t="s">
        <v>6042</v>
      </c>
    </row>
    <row r="858" spans="1:19" x14ac:dyDescent="0.25">
      <c r="A858" s="4" t="s">
        <v>1416</v>
      </c>
      <c r="B858" s="4" t="s">
        <v>1424</v>
      </c>
      <c r="C858" s="4" t="s">
        <v>1425</v>
      </c>
      <c r="D858" s="1">
        <v>41912.357638888891</v>
      </c>
      <c r="E858" s="1">
        <v>41912.360925925925</v>
      </c>
      <c r="H858" s="2">
        <v>41957</v>
      </c>
      <c r="I858" s="2">
        <v>41962</v>
      </c>
      <c r="J858" s="3">
        <v>2</v>
      </c>
      <c r="K858" s="3">
        <v>12</v>
      </c>
      <c r="L858">
        <f>טבלה1[[#This Row],[ds_checkout]]-טבלה1[[#This Row],[ds_checkin]]</f>
        <v>5</v>
      </c>
      <c r="M858">
        <f>IF(ISBLANK(טבלה1[[#This Row],[ts_reply_at]]), "", (טבלה1[[#This Row],[ts_reply_at]] - טבלה1[[#This Row],[ts_contact_at]]) * 24)</f>
        <v>7.8888888820074499E-2</v>
      </c>
      <c r="N858">
        <f>IF(ISBLANK(טבלה1[[#This Row],[ts_reply_at]]), 0, 1)</f>
        <v>1</v>
      </c>
      <c r="O858">
        <f>IF(ISBLANK(טבלה1[[#This Row],[ts_accepted_at]]), 0, 1)</f>
        <v>0</v>
      </c>
      <c r="P858">
        <f>IF(ISBLANK(טבלה1[[#This Row],[ts_booking_at]]), 0, 1)</f>
        <v>0</v>
      </c>
      <c r="Q858">
        <f>IF(ISBLANK(טבלה1[[#This Row],[ds_checkin]]), "", טבלה1[[#This Row],[ds_checkin]] - טבלה1[[#This Row],[ts_contact_at]])</f>
        <v>44.642361111109494</v>
      </c>
      <c r="R858" t="str">
        <f>IF(AND(ISBLANK(טבלה1[[#This Row],[ts_reply_at]]), NOT(ISBLANK(טבלה1[[#This Row],[ts_booking_at]]))), "Error: Booked without Reply", "OK")</f>
        <v>OK</v>
      </c>
      <c r="S858" t="s">
        <v>6042</v>
      </c>
    </row>
    <row r="859" spans="1:19" x14ac:dyDescent="0.25">
      <c r="A859" s="4" t="s">
        <v>1416</v>
      </c>
      <c r="B859" s="4" t="s">
        <v>1426</v>
      </c>
      <c r="C859" s="4" t="s">
        <v>1427</v>
      </c>
      <c r="D859" s="1">
        <v>41955.027777777781</v>
      </c>
      <c r="E859" s="1">
        <v>41955.250590277778</v>
      </c>
      <c r="F859" s="1">
        <v>41955.250706018516</v>
      </c>
      <c r="G859" s="1">
        <v>41955.276446759257</v>
      </c>
      <c r="H859" s="2">
        <v>41957</v>
      </c>
      <c r="I859" s="2">
        <v>41962</v>
      </c>
      <c r="J859" s="3">
        <v>2</v>
      </c>
      <c r="K859" s="3">
        <v>11</v>
      </c>
      <c r="L859">
        <f>טבלה1[[#This Row],[ds_checkout]]-טבלה1[[#This Row],[ds_checkin]]</f>
        <v>5</v>
      </c>
      <c r="M859">
        <f>IF(ISBLANK(טבלה1[[#This Row],[ts_reply_at]]), "", (טבלה1[[#This Row],[ts_reply_at]] - טבלה1[[#This Row],[ts_contact_at]]) * 24)</f>
        <v>5.347499999916181</v>
      </c>
      <c r="N859">
        <f>IF(ISBLANK(טבלה1[[#This Row],[ts_reply_at]]), 0, 1)</f>
        <v>1</v>
      </c>
      <c r="O859">
        <f>IF(ISBLANK(טבלה1[[#This Row],[ts_accepted_at]]), 0, 1)</f>
        <v>1</v>
      </c>
      <c r="P859">
        <f>IF(ISBLANK(טבלה1[[#This Row],[ts_booking_at]]), 0, 1)</f>
        <v>1</v>
      </c>
      <c r="Q859">
        <f>IF(ISBLANK(טבלה1[[#This Row],[ds_checkin]]), "", טבלה1[[#This Row],[ds_checkin]] - טבלה1[[#This Row],[ts_contact_at]])</f>
        <v>1.9722222222189885</v>
      </c>
      <c r="R859" t="str">
        <f>IF(AND(ISBLANK(טבלה1[[#This Row],[ts_reply_at]]), NOT(ISBLANK(טבלה1[[#This Row],[ts_booking_at]]))), "Error: Booked without Reply", "OK")</f>
        <v>OK</v>
      </c>
      <c r="S859" t="s">
        <v>6042</v>
      </c>
    </row>
    <row r="860" spans="1:19" x14ac:dyDescent="0.25">
      <c r="A860" s="4" t="s">
        <v>1416</v>
      </c>
      <c r="B860" s="4" t="s">
        <v>558</v>
      </c>
      <c r="C860" s="4" t="s">
        <v>559</v>
      </c>
      <c r="D860" s="1">
        <v>41912.359722222223</v>
      </c>
      <c r="E860" s="1">
        <v>41912.365486111114</v>
      </c>
      <c r="H860" s="2">
        <v>41957</v>
      </c>
      <c r="I860" s="2">
        <v>41962</v>
      </c>
      <c r="J860" s="3">
        <v>2</v>
      </c>
      <c r="K860" s="3">
        <v>3</v>
      </c>
      <c r="L860">
        <f>טבלה1[[#This Row],[ds_checkout]]-טבלה1[[#This Row],[ds_checkin]]</f>
        <v>5</v>
      </c>
      <c r="M860">
        <f>IF(ISBLANK(טבלה1[[#This Row],[ts_reply_at]]), "", (טבלה1[[#This Row],[ts_reply_at]] - טבלה1[[#This Row],[ts_contact_at]]) * 24)</f>
        <v>0.13833333336515352</v>
      </c>
      <c r="N860">
        <f>IF(ISBLANK(טבלה1[[#This Row],[ts_reply_at]]), 0, 1)</f>
        <v>1</v>
      </c>
      <c r="O860">
        <f>IF(ISBLANK(טבלה1[[#This Row],[ts_accepted_at]]), 0, 1)</f>
        <v>0</v>
      </c>
      <c r="P860">
        <f>IF(ISBLANK(טבלה1[[#This Row],[ts_booking_at]]), 0, 1)</f>
        <v>0</v>
      </c>
      <c r="Q860">
        <f>IF(ISBLANK(טבלה1[[#This Row],[ds_checkin]]), "", טבלה1[[#This Row],[ds_checkin]] - טבלה1[[#This Row],[ts_contact_at]])</f>
        <v>44.640277777776646</v>
      </c>
      <c r="R860" t="str">
        <f>IF(AND(ISBLANK(טבלה1[[#This Row],[ts_reply_at]]), NOT(ISBLANK(טבלה1[[#This Row],[ts_booking_at]]))), "Error: Booked without Reply", "OK")</f>
        <v>OK</v>
      </c>
      <c r="S860" t="s">
        <v>6042</v>
      </c>
    </row>
    <row r="861" spans="1:19" x14ac:dyDescent="0.25">
      <c r="A861" s="4" t="s">
        <v>1416</v>
      </c>
      <c r="B861" s="4" t="s">
        <v>265</v>
      </c>
      <c r="C861" s="4" t="s">
        <v>1346</v>
      </c>
      <c r="D861" s="1">
        <v>41912.357638888891</v>
      </c>
      <c r="E861" s="1">
        <v>41912.362280092595</v>
      </c>
      <c r="H861" s="2">
        <v>41957</v>
      </c>
      <c r="I861" s="2">
        <v>41962</v>
      </c>
      <c r="J861" s="3">
        <v>2</v>
      </c>
      <c r="K861" s="3">
        <v>2</v>
      </c>
      <c r="L861">
        <f>טבלה1[[#This Row],[ds_checkout]]-טבלה1[[#This Row],[ds_checkin]]</f>
        <v>5</v>
      </c>
      <c r="M861">
        <f>IF(ISBLANK(טבלה1[[#This Row],[ts_reply_at]]), "", (טבלה1[[#This Row],[ts_reply_at]] - טבלה1[[#This Row],[ts_contact_at]]) * 24)</f>
        <v>0.11138888890855014</v>
      </c>
      <c r="N861">
        <f>IF(ISBLANK(טבלה1[[#This Row],[ts_reply_at]]), 0, 1)</f>
        <v>1</v>
      </c>
      <c r="O861">
        <f>IF(ISBLANK(טבלה1[[#This Row],[ts_accepted_at]]), 0, 1)</f>
        <v>0</v>
      </c>
      <c r="P861">
        <f>IF(ISBLANK(טבלה1[[#This Row],[ts_booking_at]]), 0, 1)</f>
        <v>0</v>
      </c>
      <c r="Q861">
        <f>IF(ISBLANK(טבלה1[[#This Row],[ds_checkin]]), "", טבלה1[[#This Row],[ds_checkin]] - טבלה1[[#This Row],[ts_contact_at]])</f>
        <v>44.642361111109494</v>
      </c>
      <c r="R861" t="str">
        <f>IF(AND(ISBLANK(טבלה1[[#This Row],[ts_reply_at]]), NOT(ISBLANK(טבלה1[[#This Row],[ts_booking_at]]))), "Error: Booked without Reply", "OK")</f>
        <v>OK</v>
      </c>
      <c r="S861" t="s">
        <v>6042</v>
      </c>
    </row>
    <row r="862" spans="1:19" x14ac:dyDescent="0.25">
      <c r="A862" s="4" t="s">
        <v>1416</v>
      </c>
      <c r="B862" s="4" t="s">
        <v>1029</v>
      </c>
      <c r="C862" s="4" t="s">
        <v>1030</v>
      </c>
      <c r="D862" s="1">
        <v>41912.370138888888</v>
      </c>
      <c r="E862" s="1">
        <v>41912.376851851855</v>
      </c>
      <c r="F862" s="1">
        <v>41912.376851851855</v>
      </c>
      <c r="G862" s="1">
        <v>41912.386203703703</v>
      </c>
      <c r="H862" s="2">
        <v>41957</v>
      </c>
      <c r="I862" s="2">
        <v>41962</v>
      </c>
      <c r="J862" s="3">
        <v>2</v>
      </c>
      <c r="K862" s="3">
        <v>14</v>
      </c>
      <c r="L862">
        <f>טבלה1[[#This Row],[ds_checkout]]-טבלה1[[#This Row],[ds_checkin]]</f>
        <v>5</v>
      </c>
      <c r="M862">
        <f>IF(ISBLANK(טבלה1[[#This Row],[ts_reply_at]]), "", (טבלה1[[#This Row],[ts_reply_at]] - טבלה1[[#This Row],[ts_contact_at]]) * 24)</f>
        <v>0.16111111122881994</v>
      </c>
      <c r="N862">
        <f>IF(ISBLANK(טבלה1[[#This Row],[ts_reply_at]]), 0, 1)</f>
        <v>1</v>
      </c>
      <c r="O862">
        <f>IF(ISBLANK(טבלה1[[#This Row],[ts_accepted_at]]), 0, 1)</f>
        <v>1</v>
      </c>
      <c r="P862">
        <f>IF(ISBLANK(טבלה1[[#This Row],[ts_booking_at]]), 0, 1)</f>
        <v>1</v>
      </c>
      <c r="Q862">
        <f>IF(ISBLANK(טבלה1[[#This Row],[ds_checkin]]), "", טבלה1[[#This Row],[ds_checkin]] - טבלה1[[#This Row],[ts_contact_at]])</f>
        <v>44.629861111112405</v>
      </c>
      <c r="R862" t="str">
        <f>IF(AND(ISBLANK(טבלה1[[#This Row],[ts_reply_at]]), NOT(ISBLANK(טבלה1[[#This Row],[ts_booking_at]]))), "Error: Booked without Reply", "OK")</f>
        <v>OK</v>
      </c>
      <c r="S862" t="s">
        <v>6042</v>
      </c>
    </row>
    <row r="863" spans="1:19" x14ac:dyDescent="0.25">
      <c r="A863" s="4" t="s">
        <v>1416</v>
      </c>
      <c r="B863" s="4" t="s">
        <v>30</v>
      </c>
      <c r="C863" s="4" t="s">
        <v>31</v>
      </c>
      <c r="D863" s="1">
        <v>41954.711111111108</v>
      </c>
      <c r="E863" s="1">
        <v>41954.730428240742</v>
      </c>
      <c r="H863" s="2">
        <v>41957</v>
      </c>
      <c r="I863" s="2">
        <v>41962</v>
      </c>
      <c r="J863" s="3">
        <v>2</v>
      </c>
      <c r="K863" s="3">
        <v>2</v>
      </c>
      <c r="L863">
        <f>טבלה1[[#This Row],[ds_checkout]]-טבלה1[[#This Row],[ds_checkin]]</f>
        <v>5</v>
      </c>
      <c r="M863">
        <f>IF(ISBLANK(טבלה1[[#This Row],[ts_reply_at]]), "", (טבלה1[[#This Row],[ts_reply_at]] - טבלה1[[#This Row],[ts_contact_at]]) * 24)</f>
        <v>0.46361111121950671</v>
      </c>
      <c r="N863">
        <f>IF(ISBLANK(טבלה1[[#This Row],[ts_reply_at]]), 0, 1)</f>
        <v>1</v>
      </c>
      <c r="O863">
        <f>IF(ISBLANK(טבלה1[[#This Row],[ts_accepted_at]]), 0, 1)</f>
        <v>0</v>
      </c>
      <c r="P863">
        <f>IF(ISBLANK(טבלה1[[#This Row],[ts_booking_at]]), 0, 1)</f>
        <v>0</v>
      </c>
      <c r="Q863">
        <f>IF(ISBLANK(טבלה1[[#This Row],[ds_checkin]]), "", טבלה1[[#This Row],[ds_checkin]] - טבלה1[[#This Row],[ts_contact_at]])</f>
        <v>2.288888888891961</v>
      </c>
      <c r="R863" t="str">
        <f>IF(AND(ISBLANK(טבלה1[[#This Row],[ts_reply_at]]), NOT(ISBLANK(טבלה1[[#This Row],[ts_booking_at]]))), "Error: Booked without Reply", "OK")</f>
        <v>OK</v>
      </c>
      <c r="S863" t="s">
        <v>6042</v>
      </c>
    </row>
    <row r="864" spans="1:19" x14ac:dyDescent="0.25">
      <c r="A864" s="4" t="s">
        <v>1428</v>
      </c>
      <c r="B864" s="4" t="s">
        <v>1429</v>
      </c>
      <c r="C864" s="4" t="s">
        <v>1430</v>
      </c>
      <c r="D864" s="1">
        <v>41913.861805555556</v>
      </c>
      <c r="E864" s="1">
        <v>41913.872685185182</v>
      </c>
      <c r="F864" s="1">
        <v>41913.873344907406</v>
      </c>
      <c r="H864" s="2">
        <v>41920</v>
      </c>
      <c r="I864" s="2">
        <v>41924</v>
      </c>
      <c r="J864" s="3">
        <v>2</v>
      </c>
      <c r="K864" s="3">
        <v>3</v>
      </c>
      <c r="L864">
        <f>טבלה1[[#This Row],[ds_checkout]]-טבלה1[[#This Row],[ds_checkin]]</f>
        <v>4</v>
      </c>
      <c r="M864">
        <f>IF(ISBLANK(טבלה1[[#This Row],[ts_reply_at]]), "", (טבלה1[[#This Row],[ts_reply_at]] - טבלה1[[#This Row],[ts_contact_at]]) * 24)</f>
        <v>0.26111111103091389</v>
      </c>
      <c r="N864">
        <f>IF(ISBLANK(טבלה1[[#This Row],[ts_reply_at]]), 0, 1)</f>
        <v>1</v>
      </c>
      <c r="O864">
        <f>IF(ISBLANK(טבלה1[[#This Row],[ts_accepted_at]]), 0, 1)</f>
        <v>1</v>
      </c>
      <c r="P864">
        <f>IF(ISBLANK(טבלה1[[#This Row],[ts_booking_at]]), 0, 1)</f>
        <v>0</v>
      </c>
      <c r="Q864">
        <f>IF(ISBLANK(טבלה1[[#This Row],[ds_checkin]]), "", טבלה1[[#This Row],[ds_checkin]] - טבלה1[[#This Row],[ts_contact_at]])</f>
        <v>6.1381944444437977</v>
      </c>
      <c r="R864" t="str">
        <f>IF(AND(ISBLANK(טבלה1[[#This Row],[ts_reply_at]]), NOT(ISBLANK(טבלה1[[#This Row],[ts_booking_at]]))), "Error: Booked without Reply", "OK")</f>
        <v>OK</v>
      </c>
      <c r="S864" t="s">
        <v>6026</v>
      </c>
    </row>
    <row r="865" spans="1:19" x14ac:dyDescent="0.25">
      <c r="A865" s="4" t="s">
        <v>1428</v>
      </c>
      <c r="B865" s="4" t="s">
        <v>162</v>
      </c>
      <c r="C865" s="4" t="s">
        <v>163</v>
      </c>
      <c r="D865" s="1">
        <v>41913.861111111109</v>
      </c>
      <c r="E865" s="1">
        <v>41913.875231481485</v>
      </c>
      <c r="F865" s="1">
        <v>41913.875231481485</v>
      </c>
      <c r="H865" s="2">
        <v>41920</v>
      </c>
      <c r="I865" s="2">
        <v>41924</v>
      </c>
      <c r="J865" s="3">
        <v>2</v>
      </c>
      <c r="K865" s="3">
        <v>6</v>
      </c>
      <c r="L865">
        <f>טבלה1[[#This Row],[ds_checkout]]-טבלה1[[#This Row],[ds_checkin]]</f>
        <v>4</v>
      </c>
      <c r="M865">
        <f>IF(ISBLANK(טבלה1[[#This Row],[ts_reply_at]]), "", (טבלה1[[#This Row],[ts_reply_at]] - טבלה1[[#This Row],[ts_contact_at]]) * 24)</f>
        <v>0.33888888900401071</v>
      </c>
      <c r="N865">
        <f>IF(ISBLANK(טבלה1[[#This Row],[ts_reply_at]]), 0, 1)</f>
        <v>1</v>
      </c>
      <c r="O865">
        <f>IF(ISBLANK(טבלה1[[#This Row],[ts_accepted_at]]), 0, 1)</f>
        <v>1</v>
      </c>
      <c r="P865">
        <f>IF(ISBLANK(טבלה1[[#This Row],[ts_booking_at]]), 0, 1)</f>
        <v>0</v>
      </c>
      <c r="Q865">
        <f>IF(ISBLANK(טבלה1[[#This Row],[ds_checkin]]), "", טבלה1[[#This Row],[ds_checkin]] - טבלה1[[#This Row],[ts_contact_at]])</f>
        <v>6.1388888888905058</v>
      </c>
      <c r="R865" t="str">
        <f>IF(AND(ISBLANK(טבלה1[[#This Row],[ts_reply_at]]), NOT(ISBLANK(טבלה1[[#This Row],[ts_booking_at]]))), "Error: Booked without Reply", "OK")</f>
        <v>OK</v>
      </c>
      <c r="S865" t="s">
        <v>6026</v>
      </c>
    </row>
    <row r="866" spans="1:19" x14ac:dyDescent="0.25">
      <c r="A866" s="4" t="s">
        <v>1428</v>
      </c>
      <c r="B866" s="4" t="s">
        <v>665</v>
      </c>
      <c r="C866" s="4" t="s">
        <v>666</v>
      </c>
      <c r="D866" s="1">
        <v>41913.85833333333</v>
      </c>
      <c r="E866" s="1">
        <v>41914.695034722223</v>
      </c>
      <c r="H866" s="2">
        <v>41920</v>
      </c>
      <c r="I866" s="2">
        <v>41924</v>
      </c>
      <c r="J866" s="3">
        <v>2</v>
      </c>
      <c r="K866" s="3">
        <v>2</v>
      </c>
      <c r="L866">
        <f>טבלה1[[#This Row],[ds_checkout]]-טבלה1[[#This Row],[ds_checkin]]</f>
        <v>4</v>
      </c>
      <c r="M866">
        <f>IF(ISBLANK(טבלה1[[#This Row],[ts_reply_at]]), "", (טבלה1[[#This Row],[ts_reply_at]] - טבלה1[[#This Row],[ts_contact_at]]) * 24)</f>
        <v>20.080833333428018</v>
      </c>
      <c r="N866">
        <f>IF(ISBLANK(טבלה1[[#This Row],[ts_reply_at]]), 0, 1)</f>
        <v>1</v>
      </c>
      <c r="O866">
        <f>IF(ISBLANK(טבלה1[[#This Row],[ts_accepted_at]]), 0, 1)</f>
        <v>0</v>
      </c>
      <c r="P866">
        <f>IF(ISBLANK(טבלה1[[#This Row],[ts_booking_at]]), 0, 1)</f>
        <v>0</v>
      </c>
      <c r="Q866">
        <f>IF(ISBLANK(טבלה1[[#This Row],[ds_checkin]]), "", טבלה1[[#This Row],[ds_checkin]] - טבלה1[[#This Row],[ts_contact_at]])</f>
        <v>6.1416666666700621</v>
      </c>
      <c r="R866" t="str">
        <f>IF(AND(ISBLANK(טבלה1[[#This Row],[ts_reply_at]]), NOT(ISBLANK(טבלה1[[#This Row],[ts_booking_at]]))), "Error: Booked without Reply", "OK")</f>
        <v>OK</v>
      </c>
      <c r="S866" t="s">
        <v>6026</v>
      </c>
    </row>
    <row r="867" spans="1:19" x14ac:dyDescent="0.25">
      <c r="A867" s="4" t="s">
        <v>1431</v>
      </c>
      <c r="B867" s="4" t="s">
        <v>1432</v>
      </c>
      <c r="C867" s="4" t="s">
        <v>1433</v>
      </c>
      <c r="D867" s="1">
        <v>41926.503472222219</v>
      </c>
      <c r="E867" s="1">
        <v>41926.508136574077</v>
      </c>
      <c r="F867" s="1">
        <v>41926.512395833335</v>
      </c>
      <c r="G867" s="1">
        <v>41926.512395833335</v>
      </c>
      <c r="H867" s="2">
        <v>41936</v>
      </c>
      <c r="I867" s="2">
        <v>41941</v>
      </c>
      <c r="J867" s="3">
        <v>2</v>
      </c>
      <c r="K867" s="3">
        <v>12</v>
      </c>
      <c r="L867">
        <f>טבלה1[[#This Row],[ds_checkout]]-טבלה1[[#This Row],[ds_checkin]]</f>
        <v>5</v>
      </c>
      <c r="M867">
        <f>IF(ISBLANK(טבלה1[[#This Row],[ts_reply_at]]), "", (טבלה1[[#This Row],[ts_reply_at]] - טבלה1[[#This Row],[ts_contact_at]]) * 24)</f>
        <v>0.11194444459397346</v>
      </c>
      <c r="N867">
        <f>IF(ISBLANK(טבלה1[[#This Row],[ts_reply_at]]), 0, 1)</f>
        <v>1</v>
      </c>
      <c r="O867">
        <f>IF(ISBLANK(טבלה1[[#This Row],[ts_accepted_at]]), 0, 1)</f>
        <v>1</v>
      </c>
      <c r="P867">
        <f>IF(ISBLANK(טבלה1[[#This Row],[ts_booking_at]]), 0, 1)</f>
        <v>1</v>
      </c>
      <c r="Q867">
        <f>IF(ISBLANK(טבלה1[[#This Row],[ds_checkin]]), "", טבלה1[[#This Row],[ds_checkin]] - טבלה1[[#This Row],[ts_contact_at]])</f>
        <v>9.4965277777810115</v>
      </c>
      <c r="R867" t="str">
        <f>IF(AND(ISBLANK(טבלה1[[#This Row],[ts_reply_at]]), NOT(ISBLANK(טבלה1[[#This Row],[ts_booking_at]]))), "Error: Booked without Reply", "OK")</f>
        <v>OK</v>
      </c>
      <c r="S867" t="s">
        <v>6020</v>
      </c>
    </row>
    <row r="868" spans="1:19" x14ac:dyDescent="0.25">
      <c r="A868" s="4" t="s">
        <v>1431</v>
      </c>
      <c r="B868" s="4" t="s">
        <v>135</v>
      </c>
      <c r="C868" s="4" t="s">
        <v>136</v>
      </c>
      <c r="D868" s="1">
        <v>41920.640277777777</v>
      </c>
      <c r="H868" s="2">
        <v>41936</v>
      </c>
      <c r="I868" s="2">
        <v>41941</v>
      </c>
      <c r="J868" s="3">
        <v>2</v>
      </c>
      <c r="K868" s="3">
        <v>3</v>
      </c>
      <c r="L868">
        <f>טבלה1[[#This Row],[ds_checkout]]-טבלה1[[#This Row],[ds_checkin]]</f>
        <v>5</v>
      </c>
      <c r="M868" t="str">
        <f>IF(ISBLANK(טבלה1[[#This Row],[ts_reply_at]]), "", (טבלה1[[#This Row],[ts_reply_at]] - טבלה1[[#This Row],[ts_contact_at]]) * 24)</f>
        <v/>
      </c>
      <c r="N868">
        <f>IF(ISBLANK(טבלה1[[#This Row],[ts_reply_at]]), 0, 1)</f>
        <v>0</v>
      </c>
      <c r="O868">
        <f>IF(ISBLANK(טבלה1[[#This Row],[ts_accepted_at]]), 0, 1)</f>
        <v>0</v>
      </c>
      <c r="P868">
        <f>IF(ISBLANK(טבלה1[[#This Row],[ts_booking_at]]), 0, 1)</f>
        <v>0</v>
      </c>
      <c r="Q868">
        <f>IF(ISBLANK(טבלה1[[#This Row],[ds_checkin]]), "", טבלה1[[#This Row],[ds_checkin]] - טבלה1[[#This Row],[ts_contact_at]])</f>
        <v>15.359722222223354</v>
      </c>
      <c r="R868" t="str">
        <f>IF(AND(ISBLANK(טבלה1[[#This Row],[ts_reply_at]]), NOT(ISBLANK(טבלה1[[#This Row],[ts_booking_at]]))), "Error: Booked without Reply", "OK")</f>
        <v>OK</v>
      </c>
      <c r="S868" t="s">
        <v>6020</v>
      </c>
    </row>
    <row r="869" spans="1:19" x14ac:dyDescent="0.25">
      <c r="A869" s="4" t="s">
        <v>1434</v>
      </c>
      <c r="B869" s="4" t="s">
        <v>807</v>
      </c>
      <c r="C869" s="4" t="s">
        <v>808</v>
      </c>
      <c r="D869" s="1">
        <v>41915.806944444441</v>
      </c>
      <c r="E869" s="1">
        <v>41915.810960648145</v>
      </c>
      <c r="F869" s="1">
        <v>41915.810960648145</v>
      </c>
      <c r="G869" s="1">
        <v>41915.832314814812</v>
      </c>
      <c r="H869" s="2">
        <v>41926</v>
      </c>
      <c r="I869" s="2">
        <v>41928</v>
      </c>
      <c r="J869" s="3">
        <v>1</v>
      </c>
      <c r="K869" s="3">
        <v>18</v>
      </c>
      <c r="L869">
        <f>טבלה1[[#This Row],[ds_checkout]]-טבלה1[[#This Row],[ds_checkin]]</f>
        <v>2</v>
      </c>
      <c r="M869">
        <f>IF(ISBLANK(טבלה1[[#This Row],[ts_reply_at]]), "", (טבלה1[[#This Row],[ts_reply_at]] - טבלה1[[#This Row],[ts_contact_at]]) * 24)</f>
        <v>9.6388888894580305E-2</v>
      </c>
      <c r="N869">
        <f>IF(ISBLANK(טבלה1[[#This Row],[ts_reply_at]]), 0, 1)</f>
        <v>1</v>
      </c>
      <c r="O869">
        <f>IF(ISBLANK(טבלה1[[#This Row],[ts_accepted_at]]), 0, 1)</f>
        <v>1</v>
      </c>
      <c r="P869">
        <f>IF(ISBLANK(טבלה1[[#This Row],[ts_booking_at]]), 0, 1)</f>
        <v>1</v>
      </c>
      <c r="Q869">
        <f>IF(ISBLANK(טבלה1[[#This Row],[ds_checkin]]), "", טבלה1[[#This Row],[ds_checkin]] - טבלה1[[#This Row],[ts_contact_at]])</f>
        <v>10.193055555559113</v>
      </c>
      <c r="R869" t="str">
        <f>IF(AND(ISBLANK(טבלה1[[#This Row],[ts_reply_at]]), NOT(ISBLANK(טבלה1[[#This Row],[ts_booking_at]]))), "Error: Booked without Reply", "OK")</f>
        <v>OK</v>
      </c>
      <c r="S869" t="s">
        <v>6026</v>
      </c>
    </row>
    <row r="870" spans="1:19" x14ac:dyDescent="0.25">
      <c r="A870" s="4" t="s">
        <v>1435</v>
      </c>
      <c r="B870" s="4" t="s">
        <v>1436</v>
      </c>
      <c r="C870" s="4" t="s">
        <v>1437</v>
      </c>
      <c r="D870" s="1">
        <v>41918.497916666667</v>
      </c>
      <c r="E870" s="1">
        <v>41918.769629629627</v>
      </c>
      <c r="F870" s="1">
        <v>41918.76971064815</v>
      </c>
      <c r="H870" s="2">
        <v>41951</v>
      </c>
      <c r="I870" s="2">
        <v>41954</v>
      </c>
      <c r="J870" s="3">
        <v>1</v>
      </c>
      <c r="K870" s="3">
        <v>5</v>
      </c>
      <c r="L870">
        <f>טבלה1[[#This Row],[ds_checkout]]-טבלה1[[#This Row],[ds_checkin]]</f>
        <v>3</v>
      </c>
      <c r="M870">
        <f>IF(ISBLANK(טבלה1[[#This Row],[ts_reply_at]]), "", (טבלה1[[#This Row],[ts_reply_at]] - טבלה1[[#This Row],[ts_contact_at]]) * 24)</f>
        <v>6.5211111110402271</v>
      </c>
      <c r="N870">
        <f>IF(ISBLANK(טבלה1[[#This Row],[ts_reply_at]]), 0, 1)</f>
        <v>1</v>
      </c>
      <c r="O870">
        <f>IF(ISBLANK(טבלה1[[#This Row],[ts_accepted_at]]), 0, 1)</f>
        <v>1</v>
      </c>
      <c r="P870">
        <f>IF(ISBLANK(טבלה1[[#This Row],[ts_booking_at]]), 0, 1)</f>
        <v>0</v>
      </c>
      <c r="Q870">
        <f>IF(ISBLANK(טבלה1[[#This Row],[ds_checkin]]), "", טבלה1[[#This Row],[ds_checkin]] - טבלה1[[#This Row],[ts_contact_at]])</f>
        <v>32.502083333332848</v>
      </c>
      <c r="R870" t="str">
        <f>IF(AND(ISBLANK(טבלה1[[#This Row],[ts_reply_at]]), NOT(ISBLANK(טבלה1[[#This Row],[ts_booking_at]]))), "Error: Booked without Reply", "OK")</f>
        <v>OK</v>
      </c>
      <c r="S870" t="s">
        <v>6021</v>
      </c>
    </row>
    <row r="871" spans="1:19" x14ac:dyDescent="0.25">
      <c r="A871" s="4" t="s">
        <v>1438</v>
      </c>
      <c r="B871" s="4" t="s">
        <v>129</v>
      </c>
      <c r="C871" s="4" t="s">
        <v>1439</v>
      </c>
      <c r="D871" s="1">
        <v>41913.509027777778</v>
      </c>
      <c r="E871" s="1">
        <v>41913.592094907406</v>
      </c>
      <c r="H871" s="2">
        <v>41964</v>
      </c>
      <c r="I871" s="2">
        <v>41967</v>
      </c>
      <c r="J871" s="3">
        <v>2</v>
      </c>
      <c r="K871" s="3">
        <v>2</v>
      </c>
      <c r="L871">
        <f>טבלה1[[#This Row],[ds_checkout]]-טבלה1[[#This Row],[ds_checkin]]</f>
        <v>3</v>
      </c>
      <c r="M871">
        <f>IF(ISBLANK(טבלה1[[#This Row],[ts_reply_at]]), "", (טבלה1[[#This Row],[ts_reply_at]] - טבלה1[[#This Row],[ts_contact_at]]) * 24)</f>
        <v>1.9936111110728234</v>
      </c>
      <c r="N871">
        <f>IF(ISBLANK(טבלה1[[#This Row],[ts_reply_at]]), 0, 1)</f>
        <v>1</v>
      </c>
      <c r="O871">
        <f>IF(ISBLANK(טבלה1[[#This Row],[ts_accepted_at]]), 0, 1)</f>
        <v>0</v>
      </c>
      <c r="P871">
        <f>IF(ISBLANK(טבלה1[[#This Row],[ts_booking_at]]), 0, 1)</f>
        <v>0</v>
      </c>
      <c r="Q871">
        <f>IF(ISBLANK(טבלה1[[#This Row],[ds_checkin]]), "", טבלה1[[#This Row],[ds_checkin]] - טבלה1[[#This Row],[ts_contact_at]])</f>
        <v>50.490972222221899</v>
      </c>
      <c r="R871" t="str">
        <f>IF(AND(ISBLANK(טבלה1[[#This Row],[ts_reply_at]]), NOT(ISBLANK(טבלה1[[#This Row],[ts_booking_at]]))), "Error: Booked without Reply", "OK")</f>
        <v>OK</v>
      </c>
      <c r="S871" t="s">
        <v>6024</v>
      </c>
    </row>
    <row r="872" spans="1:19" x14ac:dyDescent="0.25">
      <c r="A872" s="4" t="s">
        <v>1438</v>
      </c>
      <c r="B872" s="4" t="s">
        <v>876</v>
      </c>
      <c r="C872" s="4" t="s">
        <v>877</v>
      </c>
      <c r="D872" s="1">
        <v>41913.515277777777</v>
      </c>
      <c r="E872" s="1">
        <v>41913.58861111111</v>
      </c>
      <c r="F872" s="1">
        <v>41913.58861111111</v>
      </c>
      <c r="G872" s="1">
        <v>41914.487175925926</v>
      </c>
      <c r="H872" s="2">
        <v>41964</v>
      </c>
      <c r="I872" s="2">
        <v>41967</v>
      </c>
      <c r="J872" s="3">
        <v>2</v>
      </c>
      <c r="K872" s="3">
        <v>7</v>
      </c>
      <c r="L872">
        <f>טבלה1[[#This Row],[ds_checkout]]-טבלה1[[#This Row],[ds_checkin]]</f>
        <v>3</v>
      </c>
      <c r="M872">
        <f>IF(ISBLANK(טבלה1[[#This Row],[ts_reply_at]]), "", (טבלה1[[#This Row],[ts_reply_at]] - טבלה1[[#This Row],[ts_contact_at]]) * 24)</f>
        <v>1.7600000000093132</v>
      </c>
      <c r="N872">
        <f>IF(ISBLANK(טבלה1[[#This Row],[ts_reply_at]]), 0, 1)</f>
        <v>1</v>
      </c>
      <c r="O872">
        <f>IF(ISBLANK(טבלה1[[#This Row],[ts_accepted_at]]), 0, 1)</f>
        <v>1</v>
      </c>
      <c r="P872">
        <f>IF(ISBLANK(טבלה1[[#This Row],[ts_booking_at]]), 0, 1)</f>
        <v>1</v>
      </c>
      <c r="Q872">
        <f>IF(ISBLANK(טבלה1[[#This Row],[ds_checkin]]), "", טבלה1[[#This Row],[ds_checkin]] - טבלה1[[#This Row],[ts_contact_at]])</f>
        <v>50.484722222223354</v>
      </c>
      <c r="R872" t="str">
        <f>IF(AND(ISBLANK(טבלה1[[#This Row],[ts_reply_at]]), NOT(ISBLANK(טבלה1[[#This Row],[ts_booking_at]]))), "Error: Booked without Reply", "OK")</f>
        <v>OK</v>
      </c>
      <c r="S872" t="s">
        <v>6024</v>
      </c>
    </row>
    <row r="873" spans="1:19" x14ac:dyDescent="0.25">
      <c r="A873" s="4" t="s">
        <v>1438</v>
      </c>
      <c r="B873" s="4" t="s">
        <v>441</v>
      </c>
      <c r="C873" s="4" t="s">
        <v>983</v>
      </c>
      <c r="D873" s="1">
        <v>41913.495833333334</v>
      </c>
      <c r="E873" s="1">
        <v>41913.817118055558</v>
      </c>
      <c r="H873" s="2">
        <v>41964</v>
      </c>
      <c r="I873" s="2">
        <v>41967</v>
      </c>
      <c r="J873" s="3">
        <v>2</v>
      </c>
      <c r="K873" s="3">
        <v>3</v>
      </c>
      <c r="L873">
        <f>טבלה1[[#This Row],[ds_checkout]]-טבלה1[[#This Row],[ds_checkin]]</f>
        <v>3</v>
      </c>
      <c r="M873">
        <f>IF(ISBLANK(טבלה1[[#This Row],[ts_reply_at]]), "", (טבלה1[[#This Row],[ts_reply_at]] - טבלה1[[#This Row],[ts_contact_at]]) * 24)</f>
        <v>7.7108333333744667</v>
      </c>
      <c r="N873">
        <f>IF(ISBLANK(טבלה1[[#This Row],[ts_reply_at]]), 0, 1)</f>
        <v>1</v>
      </c>
      <c r="O873">
        <f>IF(ISBLANK(טבלה1[[#This Row],[ts_accepted_at]]), 0, 1)</f>
        <v>0</v>
      </c>
      <c r="P873">
        <f>IF(ISBLANK(טבלה1[[#This Row],[ts_booking_at]]), 0, 1)</f>
        <v>0</v>
      </c>
      <c r="Q873">
        <f>IF(ISBLANK(טבלה1[[#This Row],[ds_checkin]]), "", טבלה1[[#This Row],[ds_checkin]] - טבלה1[[#This Row],[ts_contact_at]])</f>
        <v>50.504166666665697</v>
      </c>
      <c r="R873" t="str">
        <f>IF(AND(ISBLANK(טבלה1[[#This Row],[ts_reply_at]]), NOT(ISBLANK(טבלה1[[#This Row],[ts_booking_at]]))), "Error: Booked without Reply", "OK")</f>
        <v>OK</v>
      </c>
      <c r="S873" t="s">
        <v>6024</v>
      </c>
    </row>
    <row r="874" spans="1:19" x14ac:dyDescent="0.25">
      <c r="A874" s="4" t="s">
        <v>1440</v>
      </c>
      <c r="B874" s="4" t="s">
        <v>347</v>
      </c>
      <c r="C874" s="4" t="s">
        <v>348</v>
      </c>
      <c r="D874" s="1">
        <v>41915.273611111108</v>
      </c>
      <c r="E874" s="1">
        <v>41915.281261574077</v>
      </c>
      <c r="F874" s="1">
        <v>41915.281261574077</v>
      </c>
      <c r="G874" s="1">
        <v>41915.289618055554</v>
      </c>
      <c r="H874" s="2">
        <v>41919</v>
      </c>
      <c r="I874" s="2">
        <v>41922</v>
      </c>
      <c r="J874" s="3">
        <v>1</v>
      </c>
      <c r="K874" s="3">
        <v>12</v>
      </c>
      <c r="L874">
        <f>טבלה1[[#This Row],[ds_checkout]]-טבלה1[[#This Row],[ds_checkin]]</f>
        <v>3</v>
      </c>
      <c r="M874">
        <f>IF(ISBLANK(טבלה1[[#This Row],[ts_reply_at]]), "", (טבלה1[[#This Row],[ts_reply_at]] - טבלה1[[#This Row],[ts_contact_at]]) * 24)</f>
        <v>0.18361111124977469</v>
      </c>
      <c r="N874">
        <f>IF(ISBLANK(טבלה1[[#This Row],[ts_reply_at]]), 0, 1)</f>
        <v>1</v>
      </c>
      <c r="O874">
        <f>IF(ISBLANK(טבלה1[[#This Row],[ts_accepted_at]]), 0, 1)</f>
        <v>1</v>
      </c>
      <c r="P874">
        <f>IF(ISBLANK(טבלה1[[#This Row],[ts_booking_at]]), 0, 1)</f>
        <v>1</v>
      </c>
      <c r="Q874">
        <f>IF(ISBLANK(טבלה1[[#This Row],[ds_checkin]]), "", טבלה1[[#This Row],[ds_checkin]] - טבלה1[[#This Row],[ts_contact_at]])</f>
        <v>3.726388888891961</v>
      </c>
      <c r="R874" t="str">
        <f>IF(AND(ISBLANK(טבלה1[[#This Row],[ts_reply_at]]), NOT(ISBLANK(טבלה1[[#This Row],[ts_booking_at]]))), "Error: Booked without Reply", "OK")</f>
        <v>OK</v>
      </c>
      <c r="S874" t="s">
        <v>6024</v>
      </c>
    </row>
    <row r="875" spans="1:19" x14ac:dyDescent="0.25">
      <c r="A875" s="4" t="s">
        <v>1441</v>
      </c>
      <c r="B875" s="4" t="s">
        <v>686</v>
      </c>
      <c r="C875" s="4" t="s">
        <v>687</v>
      </c>
      <c r="D875" s="1">
        <v>41918.71875</v>
      </c>
      <c r="E875" s="1">
        <v>41918.718946759262</v>
      </c>
      <c r="F875" s="1">
        <v>41918.718946759262</v>
      </c>
      <c r="G875" s="1">
        <v>41918.718946759262</v>
      </c>
      <c r="H875" s="2">
        <v>41921</v>
      </c>
      <c r="I875" s="2">
        <v>41923</v>
      </c>
      <c r="J875" s="3">
        <v>2</v>
      </c>
      <c r="K875" s="3">
        <v>8</v>
      </c>
      <c r="L875">
        <f>טבלה1[[#This Row],[ds_checkout]]-טבלה1[[#This Row],[ds_checkin]]</f>
        <v>2</v>
      </c>
      <c r="M875">
        <f>IF(ISBLANK(טבלה1[[#This Row],[ts_reply_at]]), "", (טבלה1[[#This Row],[ts_reply_at]] - טבלה1[[#This Row],[ts_contact_at]]) * 24)</f>
        <v>4.7222222783602774E-3</v>
      </c>
      <c r="N875">
        <f>IF(ISBLANK(טבלה1[[#This Row],[ts_reply_at]]), 0, 1)</f>
        <v>1</v>
      </c>
      <c r="O875">
        <f>IF(ISBLANK(טבלה1[[#This Row],[ts_accepted_at]]), 0, 1)</f>
        <v>1</v>
      </c>
      <c r="P875">
        <f>IF(ISBLANK(טבלה1[[#This Row],[ts_booking_at]]), 0, 1)</f>
        <v>1</v>
      </c>
      <c r="Q875">
        <f>IF(ISBLANK(טבלה1[[#This Row],[ds_checkin]]), "", טבלה1[[#This Row],[ds_checkin]] - טבלה1[[#This Row],[ts_contact_at]])</f>
        <v>2.28125</v>
      </c>
      <c r="R875" t="str">
        <f>IF(AND(ISBLANK(טבלה1[[#This Row],[ts_reply_at]]), NOT(ISBLANK(טבלה1[[#This Row],[ts_booking_at]]))), "Error: Booked without Reply", "OK")</f>
        <v>OK</v>
      </c>
      <c r="S875" t="s">
        <v>6016</v>
      </c>
    </row>
    <row r="876" spans="1:19" x14ac:dyDescent="0.25">
      <c r="A876" s="4" t="s">
        <v>1442</v>
      </c>
      <c r="B876" s="4" t="s">
        <v>236</v>
      </c>
      <c r="C876" s="4" t="s">
        <v>237</v>
      </c>
      <c r="D876" s="1">
        <v>41939.867361111108</v>
      </c>
      <c r="E876" s="1">
        <v>41939.956354166665</v>
      </c>
      <c r="F876" s="1">
        <v>41939.956354166665</v>
      </c>
      <c r="G876" s="1">
        <v>41939.956354166665</v>
      </c>
      <c r="H876" s="2">
        <v>42125</v>
      </c>
      <c r="I876" s="2">
        <v>42128</v>
      </c>
      <c r="J876" s="3">
        <v>5</v>
      </c>
      <c r="K876" s="3">
        <v>4</v>
      </c>
      <c r="L876">
        <f>טבלה1[[#This Row],[ds_checkout]]-טבלה1[[#This Row],[ds_checkin]]</f>
        <v>3</v>
      </c>
      <c r="M876">
        <f>IF(ISBLANK(טבלה1[[#This Row],[ts_reply_at]]), "", (טבלה1[[#This Row],[ts_reply_at]] - טבלה1[[#This Row],[ts_contact_at]]) * 24)</f>
        <v>2.1358333333628252</v>
      </c>
      <c r="N876">
        <f>IF(ISBLANK(טבלה1[[#This Row],[ts_reply_at]]), 0, 1)</f>
        <v>1</v>
      </c>
      <c r="O876">
        <f>IF(ISBLANK(טבלה1[[#This Row],[ts_accepted_at]]), 0, 1)</f>
        <v>1</v>
      </c>
      <c r="P876">
        <f>IF(ISBLANK(טבלה1[[#This Row],[ts_booking_at]]), 0, 1)</f>
        <v>1</v>
      </c>
      <c r="Q876">
        <f>IF(ISBLANK(טבלה1[[#This Row],[ds_checkin]]), "", טבלה1[[#This Row],[ds_checkin]] - טבלה1[[#This Row],[ts_contact_at]])</f>
        <v>185.13263888889196</v>
      </c>
      <c r="R876" t="str">
        <f>IF(AND(ISBLANK(טבלה1[[#This Row],[ts_reply_at]]), NOT(ISBLANK(טבלה1[[#This Row],[ts_booking_at]]))), "Error: Booked without Reply", "OK")</f>
        <v>OK</v>
      </c>
      <c r="S876" t="s">
        <v>6029</v>
      </c>
    </row>
    <row r="877" spans="1:19" x14ac:dyDescent="0.25">
      <c r="A877" s="4" t="s">
        <v>1443</v>
      </c>
      <c r="B877" s="4" t="s">
        <v>43</v>
      </c>
      <c r="C877" s="4" t="s">
        <v>44</v>
      </c>
      <c r="D877" s="1">
        <v>41917.719444444447</v>
      </c>
      <c r="E877" s="1">
        <v>41918.66101851852</v>
      </c>
      <c r="H877" s="2">
        <v>41944</v>
      </c>
      <c r="I877" s="2">
        <v>41951</v>
      </c>
      <c r="J877" s="3">
        <v>1</v>
      </c>
      <c r="K877" s="3">
        <v>4</v>
      </c>
      <c r="L877">
        <f>טבלה1[[#This Row],[ds_checkout]]-טבלה1[[#This Row],[ds_checkin]]</f>
        <v>7</v>
      </c>
      <c r="M877">
        <f>IF(ISBLANK(טבלה1[[#This Row],[ts_reply_at]]), "", (טבלה1[[#This Row],[ts_reply_at]] - טבלה1[[#This Row],[ts_contact_at]]) * 24)</f>
        <v>22.597777777758893</v>
      </c>
      <c r="N877">
        <f>IF(ISBLANK(טבלה1[[#This Row],[ts_reply_at]]), 0, 1)</f>
        <v>1</v>
      </c>
      <c r="O877">
        <f>IF(ISBLANK(טבלה1[[#This Row],[ts_accepted_at]]), 0, 1)</f>
        <v>0</v>
      </c>
      <c r="P877">
        <f>IF(ISBLANK(טבלה1[[#This Row],[ts_booking_at]]), 0, 1)</f>
        <v>0</v>
      </c>
      <c r="Q877">
        <f>IF(ISBLANK(טבלה1[[#This Row],[ds_checkin]]), "", טבלה1[[#This Row],[ds_checkin]] - טבלה1[[#This Row],[ts_contact_at]])</f>
        <v>26.280555555553292</v>
      </c>
      <c r="R877" t="str">
        <f>IF(AND(ISBLANK(טבלה1[[#This Row],[ts_reply_at]]), NOT(ISBLANK(טבלה1[[#This Row],[ts_booking_at]]))), "Error: Booked without Reply", "OK")</f>
        <v>OK</v>
      </c>
      <c r="S877" t="s">
        <v>6029</v>
      </c>
    </row>
    <row r="878" spans="1:19" x14ac:dyDescent="0.25">
      <c r="A878" s="4" t="s">
        <v>1444</v>
      </c>
      <c r="B878" s="4" t="s">
        <v>441</v>
      </c>
      <c r="C878" s="4" t="s">
        <v>442</v>
      </c>
      <c r="D878" s="1">
        <v>41914.493055555555</v>
      </c>
      <c r="H878" s="2">
        <v>41920</v>
      </c>
      <c r="I878" s="2">
        <v>41922</v>
      </c>
      <c r="J878" s="3">
        <v>1</v>
      </c>
      <c r="K878" s="3">
        <v>2</v>
      </c>
      <c r="L878">
        <f>טבלה1[[#This Row],[ds_checkout]]-טבלה1[[#This Row],[ds_checkin]]</f>
        <v>2</v>
      </c>
      <c r="M878" t="str">
        <f>IF(ISBLANK(טבלה1[[#This Row],[ts_reply_at]]), "", (טבלה1[[#This Row],[ts_reply_at]] - טבלה1[[#This Row],[ts_contact_at]]) * 24)</f>
        <v/>
      </c>
      <c r="N878">
        <f>IF(ISBLANK(טבלה1[[#This Row],[ts_reply_at]]), 0, 1)</f>
        <v>0</v>
      </c>
      <c r="O878">
        <f>IF(ISBLANK(טבלה1[[#This Row],[ts_accepted_at]]), 0, 1)</f>
        <v>0</v>
      </c>
      <c r="P878">
        <f>IF(ISBLANK(טבלה1[[#This Row],[ts_booking_at]]), 0, 1)</f>
        <v>0</v>
      </c>
      <c r="Q878">
        <f>IF(ISBLANK(טבלה1[[#This Row],[ds_checkin]]), "", טבלה1[[#This Row],[ds_checkin]] - טבלה1[[#This Row],[ts_contact_at]])</f>
        <v>5.5069444444452529</v>
      </c>
      <c r="R878" t="str">
        <f>IF(AND(ISBLANK(טבלה1[[#This Row],[ts_reply_at]]), NOT(ISBLANK(טבלה1[[#This Row],[ts_booking_at]]))), "Error: Booked without Reply", "OK")</f>
        <v>OK</v>
      </c>
      <c r="S878" t="s">
        <v>6026</v>
      </c>
    </row>
    <row r="879" spans="1:19" x14ac:dyDescent="0.25">
      <c r="A879" s="4" t="s">
        <v>1445</v>
      </c>
      <c r="B879" s="4" t="s">
        <v>250</v>
      </c>
      <c r="C879" s="4" t="s">
        <v>251</v>
      </c>
      <c r="D879" s="1">
        <v>41918.350694444445</v>
      </c>
      <c r="E879" s="1">
        <v>41918.355208333334</v>
      </c>
      <c r="H879" s="2">
        <v>41957</v>
      </c>
      <c r="I879" s="2">
        <v>41961</v>
      </c>
      <c r="J879" s="3">
        <v>2</v>
      </c>
      <c r="K879" s="3">
        <v>2</v>
      </c>
      <c r="L879">
        <f>טבלה1[[#This Row],[ds_checkout]]-טבלה1[[#This Row],[ds_checkin]]</f>
        <v>4</v>
      </c>
      <c r="M879">
        <f>IF(ISBLANK(טבלה1[[#This Row],[ts_reply_at]]), "", (טבלה1[[#This Row],[ts_reply_at]] - טבלה1[[#This Row],[ts_contact_at]]) * 24)</f>
        <v>0.10833333333721384</v>
      </c>
      <c r="N879">
        <f>IF(ISBLANK(טבלה1[[#This Row],[ts_reply_at]]), 0, 1)</f>
        <v>1</v>
      </c>
      <c r="O879">
        <f>IF(ISBLANK(טבלה1[[#This Row],[ts_accepted_at]]), 0, 1)</f>
        <v>0</v>
      </c>
      <c r="P879">
        <f>IF(ISBLANK(טבלה1[[#This Row],[ts_booking_at]]), 0, 1)</f>
        <v>0</v>
      </c>
      <c r="Q879">
        <f>IF(ISBLANK(טבלה1[[#This Row],[ds_checkin]]), "", טבלה1[[#This Row],[ds_checkin]] - טבלה1[[#This Row],[ts_contact_at]])</f>
        <v>38.649305555554747</v>
      </c>
      <c r="R879" t="str">
        <f>IF(AND(ISBLANK(טבלה1[[#This Row],[ts_reply_at]]), NOT(ISBLANK(טבלה1[[#This Row],[ts_booking_at]]))), "Error: Booked without Reply", "OK")</f>
        <v>OK</v>
      </c>
      <c r="S879" t="s">
        <v>6029</v>
      </c>
    </row>
    <row r="880" spans="1:19" x14ac:dyDescent="0.25">
      <c r="A880" s="4" t="s">
        <v>1445</v>
      </c>
      <c r="B880" s="4" t="s">
        <v>1436</v>
      </c>
      <c r="C880" s="4" t="s">
        <v>1437</v>
      </c>
      <c r="D880" s="1">
        <v>41918.363888888889</v>
      </c>
      <c r="E880" s="1">
        <v>41918.769953703704</v>
      </c>
      <c r="F880" s="1">
        <v>41918.769953703704</v>
      </c>
      <c r="G880" s="1">
        <v>41918.792361111111</v>
      </c>
      <c r="H880" s="2">
        <v>41957</v>
      </c>
      <c r="I880" s="2">
        <v>41961</v>
      </c>
      <c r="J880" s="3">
        <v>2</v>
      </c>
      <c r="K880" s="3">
        <v>33</v>
      </c>
      <c r="L880">
        <f>טבלה1[[#This Row],[ds_checkout]]-טבלה1[[#This Row],[ds_checkin]]</f>
        <v>4</v>
      </c>
      <c r="M880">
        <f>IF(ISBLANK(טבלה1[[#This Row],[ts_reply_at]]), "", (טבלה1[[#This Row],[ts_reply_at]] - טבלה1[[#This Row],[ts_contact_at]]) * 24)</f>
        <v>9.7455555555643514</v>
      </c>
      <c r="N880">
        <f>IF(ISBLANK(טבלה1[[#This Row],[ts_reply_at]]), 0, 1)</f>
        <v>1</v>
      </c>
      <c r="O880">
        <f>IF(ISBLANK(טבלה1[[#This Row],[ts_accepted_at]]), 0, 1)</f>
        <v>1</v>
      </c>
      <c r="P880">
        <f>IF(ISBLANK(טבלה1[[#This Row],[ts_booking_at]]), 0, 1)</f>
        <v>1</v>
      </c>
      <c r="Q880">
        <f>IF(ISBLANK(טבלה1[[#This Row],[ds_checkin]]), "", טבלה1[[#This Row],[ds_checkin]] - טבלה1[[#This Row],[ts_contact_at]])</f>
        <v>38.636111111110949</v>
      </c>
      <c r="R880" t="str">
        <f>IF(AND(ISBLANK(טבלה1[[#This Row],[ts_reply_at]]), NOT(ISBLANK(טבלה1[[#This Row],[ts_booking_at]]))), "Error: Booked without Reply", "OK")</f>
        <v>OK</v>
      </c>
      <c r="S880" t="s">
        <v>6029</v>
      </c>
    </row>
    <row r="881" spans="1:19" x14ac:dyDescent="0.25">
      <c r="A881" s="4" t="s">
        <v>1445</v>
      </c>
      <c r="B881" s="4" t="s">
        <v>1157</v>
      </c>
      <c r="C881" s="4" t="s">
        <v>1158</v>
      </c>
      <c r="D881" s="1">
        <v>41918.356944444444</v>
      </c>
      <c r="E881" s="1">
        <v>41918.368645833332</v>
      </c>
      <c r="F881" s="1">
        <v>41918.368645833332</v>
      </c>
      <c r="H881" s="2">
        <v>41957</v>
      </c>
      <c r="I881" s="2">
        <v>41961</v>
      </c>
      <c r="J881" s="3">
        <v>2</v>
      </c>
      <c r="K881" s="3">
        <v>4</v>
      </c>
      <c r="L881">
        <f>טבלה1[[#This Row],[ds_checkout]]-טבלה1[[#This Row],[ds_checkin]]</f>
        <v>4</v>
      </c>
      <c r="M881">
        <f>IF(ISBLANK(טבלה1[[#This Row],[ts_reply_at]]), "", (טבלה1[[#This Row],[ts_reply_at]] - טבלה1[[#This Row],[ts_contact_at]]) * 24)</f>
        <v>0.28083333332324401</v>
      </c>
      <c r="N881">
        <f>IF(ISBLANK(טבלה1[[#This Row],[ts_reply_at]]), 0, 1)</f>
        <v>1</v>
      </c>
      <c r="O881">
        <f>IF(ISBLANK(טבלה1[[#This Row],[ts_accepted_at]]), 0, 1)</f>
        <v>1</v>
      </c>
      <c r="P881">
        <f>IF(ISBLANK(טבלה1[[#This Row],[ts_booking_at]]), 0, 1)</f>
        <v>0</v>
      </c>
      <c r="Q881">
        <f>IF(ISBLANK(טבלה1[[#This Row],[ds_checkin]]), "", טבלה1[[#This Row],[ds_checkin]] - טבלה1[[#This Row],[ts_contact_at]])</f>
        <v>38.643055555556202</v>
      </c>
      <c r="R881" t="str">
        <f>IF(AND(ISBLANK(טבלה1[[#This Row],[ts_reply_at]]), NOT(ISBLANK(טבלה1[[#This Row],[ts_booking_at]]))), "Error: Booked without Reply", "OK")</f>
        <v>OK</v>
      </c>
      <c r="S881" t="s">
        <v>6029</v>
      </c>
    </row>
    <row r="882" spans="1:19" x14ac:dyDescent="0.25">
      <c r="A882" s="4" t="s">
        <v>1446</v>
      </c>
      <c r="B882" s="4" t="s">
        <v>18</v>
      </c>
      <c r="C882" s="4" t="s">
        <v>620</v>
      </c>
      <c r="D882" s="1">
        <v>41923.777083333334</v>
      </c>
      <c r="E882" s="1">
        <v>41924.642974537041</v>
      </c>
      <c r="H882" s="2">
        <v>41949</v>
      </c>
      <c r="I882" s="2">
        <v>41953</v>
      </c>
      <c r="J882" s="3">
        <v>4</v>
      </c>
      <c r="K882" s="3">
        <v>3</v>
      </c>
      <c r="L882">
        <f>טבלה1[[#This Row],[ds_checkout]]-טבלה1[[#This Row],[ds_checkin]]</f>
        <v>4</v>
      </c>
      <c r="M882">
        <f>IF(ISBLANK(טבלה1[[#This Row],[ts_reply_at]]), "", (טבלה1[[#This Row],[ts_reply_at]] - טבלה1[[#This Row],[ts_contact_at]]) * 24)</f>
        <v>20.78138888895046</v>
      </c>
      <c r="N882">
        <f>IF(ISBLANK(טבלה1[[#This Row],[ts_reply_at]]), 0, 1)</f>
        <v>1</v>
      </c>
      <c r="O882">
        <f>IF(ISBLANK(טבלה1[[#This Row],[ts_accepted_at]]), 0, 1)</f>
        <v>0</v>
      </c>
      <c r="P882">
        <f>IF(ISBLANK(טבלה1[[#This Row],[ts_booking_at]]), 0, 1)</f>
        <v>0</v>
      </c>
      <c r="Q882">
        <f>IF(ISBLANK(טבלה1[[#This Row],[ds_checkin]]), "", טבלה1[[#This Row],[ds_checkin]] - טבלה1[[#This Row],[ts_contact_at]])</f>
        <v>25.222916666665697</v>
      </c>
      <c r="R882" t="str">
        <f>IF(AND(ISBLANK(טבלה1[[#This Row],[ts_reply_at]]), NOT(ISBLANK(טבלה1[[#This Row],[ts_booking_at]]))), "Error: Booked without Reply", "OK")</f>
        <v>OK</v>
      </c>
      <c r="S882" t="s">
        <v>6026</v>
      </c>
    </row>
    <row r="883" spans="1:19" x14ac:dyDescent="0.25">
      <c r="A883" s="4" t="s">
        <v>1447</v>
      </c>
      <c r="B883" s="4" t="s">
        <v>602</v>
      </c>
      <c r="C883" s="4" t="s">
        <v>603</v>
      </c>
      <c r="D883" s="1">
        <v>41921.379166666666</v>
      </c>
      <c r="E883" s="1">
        <v>41921.43644675926</v>
      </c>
      <c r="H883" s="2">
        <v>41943</v>
      </c>
      <c r="I883" s="2">
        <v>41944</v>
      </c>
      <c r="J883" s="3">
        <v>3</v>
      </c>
      <c r="K883" s="3">
        <v>2</v>
      </c>
      <c r="L883">
        <f>טבלה1[[#This Row],[ds_checkout]]-טבלה1[[#This Row],[ds_checkin]]</f>
        <v>1</v>
      </c>
      <c r="M883">
        <f>IF(ISBLANK(טבלה1[[#This Row],[ts_reply_at]]), "", (טבלה1[[#This Row],[ts_reply_at]] - טבלה1[[#This Row],[ts_contact_at]]) * 24)</f>
        <v>1.3747222222737037</v>
      </c>
      <c r="N883">
        <f>IF(ISBLANK(טבלה1[[#This Row],[ts_reply_at]]), 0, 1)</f>
        <v>1</v>
      </c>
      <c r="O883">
        <f>IF(ISBLANK(טבלה1[[#This Row],[ts_accepted_at]]), 0, 1)</f>
        <v>0</v>
      </c>
      <c r="P883">
        <f>IF(ISBLANK(טבלה1[[#This Row],[ts_booking_at]]), 0, 1)</f>
        <v>0</v>
      </c>
      <c r="Q883">
        <f>IF(ISBLANK(טבלה1[[#This Row],[ds_checkin]]), "", טבלה1[[#This Row],[ds_checkin]] - טבלה1[[#This Row],[ts_contact_at]])</f>
        <v>21.620833333334303</v>
      </c>
      <c r="R883" t="str">
        <f>IF(AND(ISBLANK(טבלה1[[#This Row],[ts_reply_at]]), NOT(ISBLANK(טבלה1[[#This Row],[ts_booking_at]]))), "Error: Booked without Reply", "OK")</f>
        <v>OK</v>
      </c>
      <c r="S883" t="s">
        <v>6022</v>
      </c>
    </row>
    <row r="884" spans="1:19" x14ac:dyDescent="0.25">
      <c r="A884" s="4" t="s">
        <v>1448</v>
      </c>
      <c r="B884" s="4" t="s">
        <v>1449</v>
      </c>
      <c r="C884" s="4" t="s">
        <v>1450</v>
      </c>
      <c r="D884" s="1">
        <v>41844.279166666667</v>
      </c>
      <c r="E884" s="1">
        <v>41844.287395833337</v>
      </c>
      <c r="F884" s="1">
        <v>41846.112442129626</v>
      </c>
      <c r="G884" s="1">
        <v>41846.112442129626</v>
      </c>
      <c r="H884" s="2">
        <v>41946</v>
      </c>
      <c r="I884" s="2">
        <v>41950</v>
      </c>
      <c r="J884" s="3">
        <v>4</v>
      </c>
      <c r="K884" s="3">
        <v>8</v>
      </c>
      <c r="L884">
        <f>טבלה1[[#This Row],[ds_checkout]]-טבלה1[[#This Row],[ds_checkin]]</f>
        <v>4</v>
      </c>
      <c r="M884">
        <f>IF(ISBLANK(טבלה1[[#This Row],[ts_reply_at]]), "", (טבלה1[[#This Row],[ts_reply_at]] - טבלה1[[#This Row],[ts_contact_at]]) * 24)</f>
        <v>0.19750000006752089</v>
      </c>
      <c r="N884">
        <f>IF(ISBLANK(טבלה1[[#This Row],[ts_reply_at]]), 0, 1)</f>
        <v>1</v>
      </c>
      <c r="O884">
        <f>IF(ISBLANK(טבלה1[[#This Row],[ts_accepted_at]]), 0, 1)</f>
        <v>1</v>
      </c>
      <c r="P884">
        <f>IF(ISBLANK(טבלה1[[#This Row],[ts_booking_at]]), 0, 1)</f>
        <v>1</v>
      </c>
      <c r="Q884">
        <f>IF(ISBLANK(טבלה1[[#This Row],[ds_checkin]]), "", טבלה1[[#This Row],[ds_checkin]] - טבלה1[[#This Row],[ts_contact_at]])</f>
        <v>101.72083333333285</v>
      </c>
      <c r="R884" t="str">
        <f>IF(AND(ISBLANK(טבלה1[[#This Row],[ts_reply_at]]), NOT(ISBLANK(טבלה1[[#This Row],[ts_booking_at]]))), "Error: Booked without Reply", "OK")</f>
        <v>OK</v>
      </c>
      <c r="S884" t="s">
        <v>6061</v>
      </c>
    </row>
    <row r="885" spans="1:19" x14ac:dyDescent="0.25">
      <c r="A885" s="4" t="s">
        <v>1451</v>
      </c>
      <c r="B885" s="4" t="s">
        <v>519</v>
      </c>
      <c r="C885" s="4" t="s">
        <v>520</v>
      </c>
      <c r="D885" s="1">
        <v>41924.82708333333</v>
      </c>
      <c r="E885" s="1">
        <v>41924.827233796299</v>
      </c>
      <c r="F885" s="1">
        <v>41924.827233796299</v>
      </c>
      <c r="G885" s="1">
        <v>41924.827233796299</v>
      </c>
      <c r="H885" s="2">
        <v>41957</v>
      </c>
      <c r="I885" s="2">
        <v>41959</v>
      </c>
      <c r="J885" s="3">
        <v>6</v>
      </c>
      <c r="K885" s="3">
        <v>15</v>
      </c>
      <c r="L885">
        <f>טבלה1[[#This Row],[ds_checkout]]-טבלה1[[#This Row],[ds_checkin]]</f>
        <v>2</v>
      </c>
      <c r="M885">
        <f>IF(ISBLANK(טבלה1[[#This Row],[ts_reply_at]]), "", (טבלה1[[#This Row],[ts_reply_at]] - טבלה1[[#This Row],[ts_contact_at]]) * 24)</f>
        <v>3.6111112567596138E-3</v>
      </c>
      <c r="N885">
        <f>IF(ISBLANK(טבלה1[[#This Row],[ts_reply_at]]), 0, 1)</f>
        <v>1</v>
      </c>
      <c r="O885">
        <f>IF(ISBLANK(טבלה1[[#This Row],[ts_accepted_at]]), 0, 1)</f>
        <v>1</v>
      </c>
      <c r="P885">
        <f>IF(ISBLANK(טבלה1[[#This Row],[ts_booking_at]]), 0, 1)</f>
        <v>1</v>
      </c>
      <c r="Q885">
        <f>IF(ISBLANK(טבלה1[[#This Row],[ds_checkin]]), "", טבלה1[[#This Row],[ds_checkin]] - טבלה1[[#This Row],[ts_contact_at]])</f>
        <v>32.172916666670062</v>
      </c>
      <c r="R885" t="str">
        <f>IF(AND(ISBLANK(טבלה1[[#This Row],[ts_reply_at]]), NOT(ISBLANK(טבלה1[[#This Row],[ts_booking_at]]))), "Error: Booked without Reply", "OK")</f>
        <v>OK</v>
      </c>
      <c r="S885" t="s">
        <v>6019</v>
      </c>
    </row>
    <row r="886" spans="1:19" x14ac:dyDescent="0.25">
      <c r="A886" s="4" t="s">
        <v>1452</v>
      </c>
      <c r="B886" s="4" t="s">
        <v>628</v>
      </c>
      <c r="C886" s="4" t="s">
        <v>629</v>
      </c>
      <c r="D886" s="1">
        <v>41914.729166666664</v>
      </c>
      <c r="E886" s="1">
        <v>41916.508900462963</v>
      </c>
      <c r="H886" s="2">
        <v>42002</v>
      </c>
      <c r="I886" s="2">
        <v>42006</v>
      </c>
      <c r="J886" s="3">
        <v>4</v>
      </c>
      <c r="K886" s="3">
        <v>3</v>
      </c>
      <c r="L886">
        <f>טבלה1[[#This Row],[ds_checkout]]-טבלה1[[#This Row],[ds_checkin]]</f>
        <v>4</v>
      </c>
      <c r="M886">
        <f>IF(ISBLANK(טבלה1[[#This Row],[ts_reply_at]]), "", (טבלה1[[#This Row],[ts_reply_at]] - טבלה1[[#This Row],[ts_contact_at]]) * 24)</f>
        <v>42.713611111161299</v>
      </c>
      <c r="N886">
        <f>IF(ISBLANK(טבלה1[[#This Row],[ts_reply_at]]), 0, 1)</f>
        <v>1</v>
      </c>
      <c r="O886">
        <f>IF(ISBLANK(טבלה1[[#This Row],[ts_accepted_at]]), 0, 1)</f>
        <v>0</v>
      </c>
      <c r="P886">
        <f>IF(ISBLANK(טבלה1[[#This Row],[ts_booking_at]]), 0, 1)</f>
        <v>0</v>
      </c>
      <c r="Q886">
        <f>IF(ISBLANK(טבלה1[[#This Row],[ds_checkin]]), "", טבלה1[[#This Row],[ds_checkin]] - טבלה1[[#This Row],[ts_contact_at]])</f>
        <v>87.270833333335759</v>
      </c>
      <c r="R886" t="str">
        <f>IF(AND(ISBLANK(טבלה1[[#This Row],[ts_reply_at]]), NOT(ISBLANK(טבלה1[[#This Row],[ts_booking_at]]))), "Error: Booked without Reply", "OK")</f>
        <v>OK</v>
      </c>
      <c r="S886" t="s">
        <v>6023</v>
      </c>
    </row>
    <row r="887" spans="1:19" x14ac:dyDescent="0.25">
      <c r="A887" s="4" t="s">
        <v>1453</v>
      </c>
      <c r="B887" s="4" t="s">
        <v>46</v>
      </c>
      <c r="C887" s="4" t="s">
        <v>1454</v>
      </c>
      <c r="D887" s="1">
        <v>41927.354166666664</v>
      </c>
      <c r="E887" s="1">
        <v>41927.422766203701</v>
      </c>
      <c r="F887" s="1">
        <v>41927.422766203701</v>
      </c>
      <c r="G887" s="1">
        <v>41927.422766203701</v>
      </c>
      <c r="H887" s="2">
        <v>41928</v>
      </c>
      <c r="I887" s="2">
        <v>41929</v>
      </c>
      <c r="J887" s="3">
        <v>1</v>
      </c>
      <c r="K887" s="3">
        <v>3</v>
      </c>
      <c r="L887">
        <f>טבלה1[[#This Row],[ds_checkout]]-טבלה1[[#This Row],[ds_checkin]]</f>
        <v>1</v>
      </c>
      <c r="M887">
        <f>IF(ISBLANK(טבלה1[[#This Row],[ts_reply_at]]), "", (טבלה1[[#This Row],[ts_reply_at]] - טבלה1[[#This Row],[ts_contact_at]]) * 24)</f>
        <v>1.6463888888829388</v>
      </c>
      <c r="N887">
        <f>IF(ISBLANK(טבלה1[[#This Row],[ts_reply_at]]), 0, 1)</f>
        <v>1</v>
      </c>
      <c r="O887">
        <f>IF(ISBLANK(טבלה1[[#This Row],[ts_accepted_at]]), 0, 1)</f>
        <v>1</v>
      </c>
      <c r="P887">
        <f>IF(ISBLANK(טבלה1[[#This Row],[ts_booking_at]]), 0, 1)</f>
        <v>1</v>
      </c>
      <c r="Q887">
        <f>IF(ISBLANK(טבלה1[[#This Row],[ds_checkin]]), "", טבלה1[[#This Row],[ds_checkin]] - טבלה1[[#This Row],[ts_contact_at]])</f>
        <v>0.64583333333575865</v>
      </c>
      <c r="R887" t="str">
        <f>IF(AND(ISBLANK(טבלה1[[#This Row],[ts_reply_at]]), NOT(ISBLANK(טבלה1[[#This Row],[ts_booking_at]]))), "Error: Booked without Reply", "OK")</f>
        <v>OK</v>
      </c>
      <c r="S887" t="s">
        <v>6022</v>
      </c>
    </row>
    <row r="888" spans="1:19" x14ac:dyDescent="0.25">
      <c r="A888" s="4" t="s">
        <v>1455</v>
      </c>
      <c r="B888" s="4" t="s">
        <v>144</v>
      </c>
      <c r="C888" s="4" t="s">
        <v>1456</v>
      </c>
      <c r="D888" s="1">
        <v>41922.896527777775</v>
      </c>
      <c r="E888" s="1">
        <v>41924.69458333333</v>
      </c>
      <c r="F888" s="1">
        <v>41924.69458333333</v>
      </c>
      <c r="H888" s="2">
        <v>41951</v>
      </c>
      <c r="I888" s="2">
        <v>41952</v>
      </c>
      <c r="J888" s="3">
        <v>2</v>
      </c>
      <c r="K888" s="3">
        <v>4</v>
      </c>
      <c r="L888">
        <f>טבלה1[[#This Row],[ds_checkout]]-טבלה1[[#This Row],[ds_checkin]]</f>
        <v>1</v>
      </c>
      <c r="M888">
        <f>IF(ISBLANK(טבלה1[[#This Row],[ts_reply_at]]), "", (טבלה1[[#This Row],[ts_reply_at]] - טבלה1[[#This Row],[ts_contact_at]]) * 24)</f>
        <v>43.153333333320916</v>
      </c>
      <c r="N888">
        <f>IF(ISBLANK(טבלה1[[#This Row],[ts_reply_at]]), 0, 1)</f>
        <v>1</v>
      </c>
      <c r="O888">
        <f>IF(ISBLANK(טבלה1[[#This Row],[ts_accepted_at]]), 0, 1)</f>
        <v>1</v>
      </c>
      <c r="P888">
        <f>IF(ISBLANK(טבלה1[[#This Row],[ts_booking_at]]), 0, 1)</f>
        <v>0</v>
      </c>
      <c r="Q888">
        <f>IF(ISBLANK(טבלה1[[#This Row],[ds_checkin]]), "", טבלה1[[#This Row],[ds_checkin]] - טבלה1[[#This Row],[ts_contact_at]])</f>
        <v>28.103472222224809</v>
      </c>
      <c r="R888" t="str">
        <f>IF(AND(ISBLANK(טבלה1[[#This Row],[ts_reply_at]]), NOT(ISBLANK(טבלה1[[#This Row],[ts_booking_at]]))), "Error: Booked without Reply", "OK")</f>
        <v>OK</v>
      </c>
      <c r="S888" t="s">
        <v>6026</v>
      </c>
    </row>
    <row r="889" spans="1:19" x14ac:dyDescent="0.25">
      <c r="A889" s="4" t="s">
        <v>1455</v>
      </c>
      <c r="B889" s="4" t="s">
        <v>267</v>
      </c>
      <c r="C889" s="4" t="s">
        <v>1457</v>
      </c>
      <c r="D889" s="1">
        <v>41922.65347222222</v>
      </c>
      <c r="E889" s="1">
        <v>41923.588078703702</v>
      </c>
      <c r="H889" s="2">
        <v>41945</v>
      </c>
      <c r="I889" s="2">
        <v>41952</v>
      </c>
      <c r="J889" s="3">
        <v>1</v>
      </c>
      <c r="K889" s="3">
        <v>2</v>
      </c>
      <c r="L889">
        <f>טבלה1[[#This Row],[ds_checkout]]-טבלה1[[#This Row],[ds_checkin]]</f>
        <v>7</v>
      </c>
      <c r="M889">
        <f>IF(ISBLANK(טבלה1[[#This Row],[ts_reply_at]]), "", (טבלה1[[#This Row],[ts_reply_at]] - טבלה1[[#This Row],[ts_contact_at]]) * 24)</f>
        <v>22.430555555562023</v>
      </c>
      <c r="N889">
        <f>IF(ISBLANK(טבלה1[[#This Row],[ts_reply_at]]), 0, 1)</f>
        <v>1</v>
      </c>
      <c r="O889">
        <f>IF(ISBLANK(טבלה1[[#This Row],[ts_accepted_at]]), 0, 1)</f>
        <v>0</v>
      </c>
      <c r="P889">
        <f>IF(ISBLANK(טבלה1[[#This Row],[ts_booking_at]]), 0, 1)</f>
        <v>0</v>
      </c>
      <c r="Q889">
        <f>IF(ISBLANK(טבלה1[[#This Row],[ds_checkin]]), "", טבלה1[[#This Row],[ds_checkin]] - טבלה1[[#This Row],[ts_contact_at]])</f>
        <v>22.346527777779556</v>
      </c>
      <c r="R889" t="str">
        <f>IF(AND(ISBLANK(טבלה1[[#This Row],[ts_reply_at]]), NOT(ISBLANK(טבלה1[[#This Row],[ts_booking_at]]))), "Error: Booked without Reply", "OK")</f>
        <v>OK</v>
      </c>
      <c r="S889" t="s">
        <v>6026</v>
      </c>
    </row>
    <row r="890" spans="1:19" x14ac:dyDescent="0.25">
      <c r="A890" s="4" t="s">
        <v>1455</v>
      </c>
      <c r="B890" s="4" t="s">
        <v>277</v>
      </c>
      <c r="C890" s="4" t="s">
        <v>278</v>
      </c>
      <c r="D890" s="1">
        <v>41921.719444444447</v>
      </c>
      <c r="E890" s="1">
        <v>41921.785613425927</v>
      </c>
      <c r="H890" s="2">
        <v>41945</v>
      </c>
      <c r="I890" s="2">
        <v>41952</v>
      </c>
      <c r="J890" s="3">
        <v>2</v>
      </c>
      <c r="K890" s="3">
        <v>2</v>
      </c>
      <c r="L890">
        <f>טבלה1[[#This Row],[ds_checkout]]-טבלה1[[#This Row],[ds_checkin]]</f>
        <v>7</v>
      </c>
      <c r="M890">
        <f>IF(ISBLANK(טבלה1[[#This Row],[ts_reply_at]]), "", (טבלה1[[#This Row],[ts_reply_at]] - טבלה1[[#This Row],[ts_contact_at]]) * 24)</f>
        <v>1.5880555555340834</v>
      </c>
      <c r="N890">
        <f>IF(ISBLANK(טבלה1[[#This Row],[ts_reply_at]]), 0, 1)</f>
        <v>1</v>
      </c>
      <c r="O890">
        <f>IF(ISBLANK(טבלה1[[#This Row],[ts_accepted_at]]), 0, 1)</f>
        <v>0</v>
      </c>
      <c r="P890">
        <f>IF(ISBLANK(טבלה1[[#This Row],[ts_booking_at]]), 0, 1)</f>
        <v>0</v>
      </c>
      <c r="Q890">
        <f>IF(ISBLANK(טבלה1[[#This Row],[ds_checkin]]), "", טבלה1[[#This Row],[ds_checkin]] - טבלה1[[#This Row],[ts_contact_at]])</f>
        <v>23.280555555553292</v>
      </c>
      <c r="R890" t="str">
        <f>IF(AND(ISBLANK(טבלה1[[#This Row],[ts_reply_at]]), NOT(ISBLANK(טבלה1[[#This Row],[ts_booking_at]]))), "Error: Booked without Reply", "OK")</f>
        <v>OK</v>
      </c>
      <c r="S890" t="s">
        <v>6026</v>
      </c>
    </row>
    <row r="891" spans="1:19" x14ac:dyDescent="0.25">
      <c r="A891" s="4" t="s">
        <v>1458</v>
      </c>
      <c r="B891" s="4" t="s">
        <v>265</v>
      </c>
      <c r="C891" s="4" t="s">
        <v>1459</v>
      </c>
      <c r="D891" s="1">
        <v>41924.911805555559</v>
      </c>
      <c r="E891" s="1">
        <v>41924.912430555552</v>
      </c>
      <c r="F891" s="1">
        <v>41924.912430555552</v>
      </c>
      <c r="G891" s="1">
        <v>41924.912430555552</v>
      </c>
      <c r="H891" s="2">
        <v>41997</v>
      </c>
      <c r="I891" s="2">
        <v>42001</v>
      </c>
      <c r="J891" s="3">
        <v>2</v>
      </c>
      <c r="K891" s="3">
        <v>8</v>
      </c>
      <c r="L891">
        <f>טבלה1[[#This Row],[ds_checkout]]-טבלה1[[#This Row],[ds_checkin]]</f>
        <v>4</v>
      </c>
      <c r="M891">
        <f>IF(ISBLANK(טבלה1[[#This Row],[ts_reply_at]]), "", (טבלה1[[#This Row],[ts_reply_at]] - טבלה1[[#This Row],[ts_contact_at]]) * 24)</f>
        <v>1.4999999839346856E-2</v>
      </c>
      <c r="N891">
        <f>IF(ISBLANK(טבלה1[[#This Row],[ts_reply_at]]), 0, 1)</f>
        <v>1</v>
      </c>
      <c r="O891">
        <f>IF(ISBLANK(טבלה1[[#This Row],[ts_accepted_at]]), 0, 1)</f>
        <v>1</v>
      </c>
      <c r="P891">
        <f>IF(ISBLANK(טבלה1[[#This Row],[ts_booking_at]]), 0, 1)</f>
        <v>1</v>
      </c>
      <c r="Q891">
        <f>IF(ISBLANK(טבלה1[[#This Row],[ds_checkin]]), "", טבלה1[[#This Row],[ds_checkin]] - טבלה1[[#This Row],[ts_contact_at]])</f>
        <v>72.088194444440887</v>
      </c>
      <c r="R891" t="str">
        <f>IF(AND(ISBLANK(טבלה1[[#This Row],[ts_reply_at]]), NOT(ISBLANK(טבלה1[[#This Row],[ts_booking_at]]))), "Error: Booked without Reply", "OK")</f>
        <v>OK</v>
      </c>
      <c r="S891" t="s">
        <v>6021</v>
      </c>
    </row>
    <row r="892" spans="1:19" x14ac:dyDescent="0.25">
      <c r="A892" s="4" t="s">
        <v>1460</v>
      </c>
      <c r="B892" s="4" t="s">
        <v>717</v>
      </c>
      <c r="C892" s="4" t="s">
        <v>718</v>
      </c>
      <c r="D892" s="1">
        <v>41911.804166666669</v>
      </c>
      <c r="E892" s="1">
        <v>41913.420347222222</v>
      </c>
      <c r="H892" s="2">
        <v>41923</v>
      </c>
      <c r="I892" s="2">
        <v>41926</v>
      </c>
      <c r="J892" s="3">
        <v>2</v>
      </c>
      <c r="K892" s="3">
        <v>2</v>
      </c>
      <c r="L892">
        <f>טבלה1[[#This Row],[ds_checkout]]-טבלה1[[#This Row],[ds_checkin]]</f>
        <v>3</v>
      </c>
      <c r="M892">
        <f>IF(ISBLANK(טבלה1[[#This Row],[ts_reply_at]]), "", (טבלה1[[#This Row],[ts_reply_at]] - טבלה1[[#This Row],[ts_contact_at]]) * 24)</f>
        <v>38.788333333272021</v>
      </c>
      <c r="N892">
        <f>IF(ISBLANK(טבלה1[[#This Row],[ts_reply_at]]), 0, 1)</f>
        <v>1</v>
      </c>
      <c r="O892">
        <f>IF(ISBLANK(טבלה1[[#This Row],[ts_accepted_at]]), 0, 1)</f>
        <v>0</v>
      </c>
      <c r="P892">
        <f>IF(ISBLANK(טבלה1[[#This Row],[ts_booking_at]]), 0, 1)</f>
        <v>0</v>
      </c>
      <c r="Q892">
        <f>IF(ISBLANK(טבלה1[[#This Row],[ds_checkin]]), "", טבלה1[[#This Row],[ds_checkin]] - טבלה1[[#This Row],[ts_contact_at]])</f>
        <v>11.195833333331393</v>
      </c>
      <c r="R892" t="str">
        <f>IF(AND(ISBLANK(טבלה1[[#This Row],[ts_reply_at]]), NOT(ISBLANK(טבלה1[[#This Row],[ts_booking_at]]))), "Error: Booked without Reply", "OK")</f>
        <v>OK</v>
      </c>
      <c r="S892" t="s">
        <v>6026</v>
      </c>
    </row>
    <row r="893" spans="1:19" x14ac:dyDescent="0.25">
      <c r="A893" s="4" t="s">
        <v>1460</v>
      </c>
      <c r="B893" s="4" t="s">
        <v>1461</v>
      </c>
      <c r="C893" s="4" t="s">
        <v>1462</v>
      </c>
      <c r="D893" s="1">
        <v>41914.361111111109</v>
      </c>
      <c r="E893" s="1">
        <v>41914.495335648149</v>
      </c>
      <c r="H893" s="2">
        <v>41923</v>
      </c>
      <c r="I893" s="2">
        <v>41926</v>
      </c>
      <c r="J893" s="3">
        <v>2</v>
      </c>
      <c r="K893" s="3">
        <v>4</v>
      </c>
      <c r="L893">
        <f>טבלה1[[#This Row],[ds_checkout]]-טבלה1[[#This Row],[ds_checkin]]</f>
        <v>3</v>
      </c>
      <c r="M893">
        <f>IF(ISBLANK(טבלה1[[#This Row],[ts_reply_at]]), "", (טבלה1[[#This Row],[ts_reply_at]] - טבלה1[[#This Row],[ts_contact_at]]) * 24)</f>
        <v>3.221388888952788</v>
      </c>
      <c r="N893">
        <f>IF(ISBLANK(טבלה1[[#This Row],[ts_reply_at]]), 0, 1)</f>
        <v>1</v>
      </c>
      <c r="O893">
        <f>IF(ISBLANK(טבלה1[[#This Row],[ts_accepted_at]]), 0, 1)</f>
        <v>0</v>
      </c>
      <c r="P893">
        <f>IF(ISBLANK(טבלה1[[#This Row],[ts_booking_at]]), 0, 1)</f>
        <v>0</v>
      </c>
      <c r="Q893">
        <f>IF(ISBLANK(טבלה1[[#This Row],[ds_checkin]]), "", טבלה1[[#This Row],[ds_checkin]] - טבלה1[[#This Row],[ts_contact_at]])</f>
        <v>8.6388888888905058</v>
      </c>
      <c r="R893" t="str">
        <f>IF(AND(ISBLANK(טבלה1[[#This Row],[ts_reply_at]]), NOT(ISBLANK(טבלה1[[#This Row],[ts_booking_at]]))), "Error: Booked without Reply", "OK")</f>
        <v>OK</v>
      </c>
      <c r="S893" t="s">
        <v>6026</v>
      </c>
    </row>
    <row r="894" spans="1:19" x14ac:dyDescent="0.25">
      <c r="A894" s="4" t="s">
        <v>1460</v>
      </c>
      <c r="B894" s="4" t="s">
        <v>1463</v>
      </c>
      <c r="C894" s="4" t="s">
        <v>1464</v>
      </c>
      <c r="D894" s="1">
        <v>41914.525694444441</v>
      </c>
      <c r="E894" s="1">
        <v>41914.690115740741</v>
      </c>
      <c r="H894" s="2">
        <v>41923</v>
      </c>
      <c r="I894" s="2">
        <v>41926</v>
      </c>
      <c r="J894" s="3">
        <v>2</v>
      </c>
      <c r="K894" s="3">
        <v>5</v>
      </c>
      <c r="L894">
        <f>טבלה1[[#This Row],[ds_checkout]]-טבלה1[[#This Row],[ds_checkin]]</f>
        <v>3</v>
      </c>
      <c r="M894">
        <f>IF(ISBLANK(טבלה1[[#This Row],[ts_reply_at]]), "", (טבלה1[[#This Row],[ts_reply_at]] - טבלה1[[#This Row],[ts_contact_at]]) * 24)</f>
        <v>3.9461111112032086</v>
      </c>
      <c r="N894">
        <f>IF(ISBLANK(טבלה1[[#This Row],[ts_reply_at]]), 0, 1)</f>
        <v>1</v>
      </c>
      <c r="O894">
        <f>IF(ISBLANK(טבלה1[[#This Row],[ts_accepted_at]]), 0, 1)</f>
        <v>0</v>
      </c>
      <c r="P894">
        <f>IF(ISBLANK(טבלה1[[#This Row],[ts_booking_at]]), 0, 1)</f>
        <v>0</v>
      </c>
      <c r="Q894">
        <f>IF(ISBLANK(טבלה1[[#This Row],[ds_checkin]]), "", טבלה1[[#This Row],[ds_checkin]] - טבלה1[[#This Row],[ts_contact_at]])</f>
        <v>8.4743055555591127</v>
      </c>
      <c r="R894" t="str">
        <f>IF(AND(ISBLANK(טבלה1[[#This Row],[ts_reply_at]]), NOT(ISBLANK(טבלה1[[#This Row],[ts_booking_at]]))), "Error: Booked without Reply", "OK")</f>
        <v>OK</v>
      </c>
      <c r="S894" t="s">
        <v>6026</v>
      </c>
    </row>
    <row r="895" spans="1:19" x14ac:dyDescent="0.25">
      <c r="A895" s="4" t="s">
        <v>1460</v>
      </c>
      <c r="B895" s="4" t="s">
        <v>1465</v>
      </c>
      <c r="C895" s="4" t="s">
        <v>1466</v>
      </c>
      <c r="D895" s="1">
        <v>41914.527777777781</v>
      </c>
      <c r="E895" s="1">
        <v>41914.848356481481</v>
      </c>
      <c r="H895" s="2">
        <v>41923</v>
      </c>
      <c r="I895" s="2">
        <v>41926</v>
      </c>
      <c r="J895" s="3">
        <v>2</v>
      </c>
      <c r="K895" s="3">
        <v>5</v>
      </c>
      <c r="L895">
        <f>טבלה1[[#This Row],[ds_checkout]]-טבלה1[[#This Row],[ds_checkin]]</f>
        <v>3</v>
      </c>
      <c r="M895">
        <f>IF(ISBLANK(טבלה1[[#This Row],[ts_reply_at]]), "", (טבלה1[[#This Row],[ts_reply_at]] - טבלה1[[#This Row],[ts_contact_at]]) * 24)</f>
        <v>7.6938888888107613</v>
      </c>
      <c r="N895">
        <f>IF(ISBLANK(טבלה1[[#This Row],[ts_reply_at]]), 0, 1)</f>
        <v>1</v>
      </c>
      <c r="O895">
        <f>IF(ISBLANK(טבלה1[[#This Row],[ts_accepted_at]]), 0, 1)</f>
        <v>0</v>
      </c>
      <c r="P895">
        <f>IF(ISBLANK(טבלה1[[#This Row],[ts_booking_at]]), 0, 1)</f>
        <v>0</v>
      </c>
      <c r="Q895">
        <f>IF(ISBLANK(טבלה1[[#This Row],[ds_checkin]]), "", טבלה1[[#This Row],[ds_checkin]] - טבלה1[[#This Row],[ts_contact_at]])</f>
        <v>8.4722222222189885</v>
      </c>
      <c r="R895" t="str">
        <f>IF(AND(ISBLANK(טבלה1[[#This Row],[ts_reply_at]]), NOT(ISBLANK(טבלה1[[#This Row],[ts_booking_at]]))), "Error: Booked without Reply", "OK")</f>
        <v>OK</v>
      </c>
      <c r="S895" t="s">
        <v>6026</v>
      </c>
    </row>
    <row r="896" spans="1:19" x14ac:dyDescent="0.25">
      <c r="A896" s="4" t="s">
        <v>1460</v>
      </c>
      <c r="B896" s="4" t="s">
        <v>261</v>
      </c>
      <c r="C896" s="4" t="s">
        <v>262</v>
      </c>
      <c r="D896" s="1">
        <v>41914.530555555553</v>
      </c>
      <c r="E896" s="1">
        <v>41914.533437500002</v>
      </c>
      <c r="F896" s="1">
        <v>41914.533518518518</v>
      </c>
      <c r="H896" s="2">
        <v>41923</v>
      </c>
      <c r="I896" s="2">
        <v>41926</v>
      </c>
      <c r="J896" s="3">
        <v>2</v>
      </c>
      <c r="K896" s="3">
        <v>5</v>
      </c>
      <c r="L896">
        <f>טבלה1[[#This Row],[ds_checkout]]-טבלה1[[#This Row],[ds_checkin]]</f>
        <v>3</v>
      </c>
      <c r="M896">
        <f>IF(ISBLANK(טבלה1[[#This Row],[ts_reply_at]]), "", (טבלה1[[#This Row],[ts_reply_at]] - טבלה1[[#This Row],[ts_contact_at]]) * 24)</f>
        <v>6.9166666769888252E-2</v>
      </c>
      <c r="N896">
        <f>IF(ISBLANK(טבלה1[[#This Row],[ts_reply_at]]), 0, 1)</f>
        <v>1</v>
      </c>
      <c r="O896">
        <f>IF(ISBLANK(טבלה1[[#This Row],[ts_accepted_at]]), 0, 1)</f>
        <v>1</v>
      </c>
      <c r="P896">
        <f>IF(ISBLANK(טבלה1[[#This Row],[ts_booking_at]]), 0, 1)</f>
        <v>0</v>
      </c>
      <c r="Q896">
        <f>IF(ISBLANK(טבלה1[[#This Row],[ds_checkin]]), "", טבלה1[[#This Row],[ds_checkin]] - טבלה1[[#This Row],[ts_contact_at]])</f>
        <v>8.4694444444467081</v>
      </c>
      <c r="R896" t="str">
        <f>IF(AND(ISBLANK(טבלה1[[#This Row],[ts_reply_at]]), NOT(ISBLANK(טבלה1[[#This Row],[ts_booking_at]]))), "Error: Booked without Reply", "OK")</f>
        <v>OK</v>
      </c>
      <c r="S896" t="s">
        <v>6026</v>
      </c>
    </row>
    <row r="897" spans="1:19" x14ac:dyDescent="0.25">
      <c r="A897" s="4" t="s">
        <v>1460</v>
      </c>
      <c r="B897" s="4" t="s">
        <v>33</v>
      </c>
      <c r="C897" s="4" t="s">
        <v>1222</v>
      </c>
      <c r="D897" s="1">
        <v>41910.375</v>
      </c>
      <c r="E897" s="1">
        <v>41910.985821759263</v>
      </c>
      <c r="H897" s="2">
        <v>41923</v>
      </c>
      <c r="I897" s="2">
        <v>41926</v>
      </c>
      <c r="J897" s="3">
        <v>2</v>
      </c>
      <c r="K897" s="3">
        <v>5</v>
      </c>
      <c r="L897">
        <f>טבלה1[[#This Row],[ds_checkout]]-טבלה1[[#This Row],[ds_checkin]]</f>
        <v>3</v>
      </c>
      <c r="M897">
        <f>IF(ISBLANK(טבלה1[[#This Row],[ts_reply_at]]), "", (טבלה1[[#This Row],[ts_reply_at]] - טבלה1[[#This Row],[ts_contact_at]]) * 24)</f>
        <v>14.6597222223063</v>
      </c>
      <c r="N897">
        <f>IF(ISBLANK(טבלה1[[#This Row],[ts_reply_at]]), 0, 1)</f>
        <v>1</v>
      </c>
      <c r="O897">
        <f>IF(ISBLANK(טבלה1[[#This Row],[ts_accepted_at]]), 0, 1)</f>
        <v>0</v>
      </c>
      <c r="P897">
        <f>IF(ISBLANK(טבלה1[[#This Row],[ts_booking_at]]), 0, 1)</f>
        <v>0</v>
      </c>
      <c r="Q897">
        <f>IF(ISBLANK(טבלה1[[#This Row],[ds_checkin]]), "", טבלה1[[#This Row],[ds_checkin]] - טבלה1[[#This Row],[ts_contact_at]])</f>
        <v>12.625</v>
      </c>
      <c r="R897" t="str">
        <f>IF(AND(ISBLANK(טבלה1[[#This Row],[ts_reply_at]]), NOT(ISBLANK(טבלה1[[#This Row],[ts_booking_at]]))), "Error: Booked without Reply", "OK")</f>
        <v>OK</v>
      </c>
      <c r="S897" t="s">
        <v>6026</v>
      </c>
    </row>
    <row r="898" spans="1:19" x14ac:dyDescent="0.25">
      <c r="A898" s="4" t="s">
        <v>1460</v>
      </c>
      <c r="B898" s="4" t="s">
        <v>87</v>
      </c>
      <c r="C898" s="4" t="s">
        <v>88</v>
      </c>
      <c r="D898" s="1">
        <v>41914.529166666667</v>
      </c>
      <c r="E898" s="1">
        <v>41914.718599537038</v>
      </c>
      <c r="F898" s="1">
        <v>41917.897696759261</v>
      </c>
      <c r="H898" s="2">
        <v>41923</v>
      </c>
      <c r="I898" s="2">
        <v>41926</v>
      </c>
      <c r="J898" s="3">
        <v>2</v>
      </c>
      <c r="K898" s="3">
        <v>7</v>
      </c>
      <c r="L898">
        <f>טבלה1[[#This Row],[ds_checkout]]-טבלה1[[#This Row],[ds_checkin]]</f>
        <v>3</v>
      </c>
      <c r="M898">
        <f>IF(ISBLANK(טבלה1[[#This Row],[ts_reply_at]]), "", (טבלה1[[#This Row],[ts_reply_at]] - טבלה1[[#This Row],[ts_contact_at]]) * 24)</f>
        <v>4.5463888889062218</v>
      </c>
      <c r="N898">
        <f>IF(ISBLANK(טבלה1[[#This Row],[ts_reply_at]]), 0, 1)</f>
        <v>1</v>
      </c>
      <c r="O898">
        <f>IF(ISBLANK(טבלה1[[#This Row],[ts_accepted_at]]), 0, 1)</f>
        <v>1</v>
      </c>
      <c r="P898">
        <f>IF(ISBLANK(טבלה1[[#This Row],[ts_booking_at]]), 0, 1)</f>
        <v>0</v>
      </c>
      <c r="Q898">
        <f>IF(ISBLANK(טבלה1[[#This Row],[ds_checkin]]), "", טבלה1[[#This Row],[ds_checkin]] - טבלה1[[#This Row],[ts_contact_at]])</f>
        <v>8.4708333333328483</v>
      </c>
      <c r="R898" t="str">
        <f>IF(AND(ISBLANK(טבלה1[[#This Row],[ts_reply_at]]), NOT(ISBLANK(טבלה1[[#This Row],[ts_booking_at]]))), "Error: Booked without Reply", "OK")</f>
        <v>OK</v>
      </c>
      <c r="S898" t="s">
        <v>6026</v>
      </c>
    </row>
    <row r="899" spans="1:19" x14ac:dyDescent="0.25">
      <c r="A899" s="4" t="s">
        <v>1460</v>
      </c>
      <c r="B899" s="4" t="s">
        <v>89</v>
      </c>
      <c r="C899" s="4" t="s">
        <v>1467</v>
      </c>
      <c r="D899" s="1">
        <v>41914.527777777781</v>
      </c>
      <c r="E899" s="1">
        <v>41914.531863425924</v>
      </c>
      <c r="F899" s="1">
        <v>41914.531863425924</v>
      </c>
      <c r="G899" s="1">
        <v>41914.832106481481</v>
      </c>
      <c r="H899" s="2">
        <v>41923</v>
      </c>
      <c r="I899" s="2">
        <v>41926</v>
      </c>
      <c r="J899" s="3">
        <v>2</v>
      </c>
      <c r="K899" s="3">
        <v>11</v>
      </c>
      <c r="L899">
        <f>טבלה1[[#This Row],[ds_checkout]]-טבלה1[[#This Row],[ds_checkin]]</f>
        <v>3</v>
      </c>
      <c r="M899">
        <f>IF(ISBLANK(טבלה1[[#This Row],[ts_reply_at]]), "", (טבלה1[[#This Row],[ts_reply_at]] - טבלה1[[#This Row],[ts_contact_at]]) * 24)</f>
        <v>9.80555554269813E-2</v>
      </c>
      <c r="N899">
        <f>IF(ISBLANK(טבלה1[[#This Row],[ts_reply_at]]), 0, 1)</f>
        <v>1</v>
      </c>
      <c r="O899">
        <f>IF(ISBLANK(טבלה1[[#This Row],[ts_accepted_at]]), 0, 1)</f>
        <v>1</v>
      </c>
      <c r="P899">
        <f>IF(ISBLANK(טבלה1[[#This Row],[ts_booking_at]]), 0, 1)</f>
        <v>1</v>
      </c>
      <c r="Q899">
        <f>IF(ISBLANK(טבלה1[[#This Row],[ds_checkin]]), "", טבלה1[[#This Row],[ds_checkin]] - טבלה1[[#This Row],[ts_contact_at]])</f>
        <v>8.4722222222189885</v>
      </c>
      <c r="R899" t="str">
        <f>IF(AND(ISBLANK(טבלה1[[#This Row],[ts_reply_at]]), NOT(ISBLANK(טבלה1[[#This Row],[ts_booking_at]]))), "Error: Booked without Reply", "OK")</f>
        <v>OK</v>
      </c>
      <c r="S899" t="s">
        <v>6026</v>
      </c>
    </row>
    <row r="900" spans="1:19" x14ac:dyDescent="0.25">
      <c r="A900" s="4" t="s">
        <v>1468</v>
      </c>
      <c r="B900" s="4" t="s">
        <v>1469</v>
      </c>
      <c r="C900" s="4" t="s">
        <v>1470</v>
      </c>
      <c r="D900" s="1">
        <v>41913.511111111111</v>
      </c>
      <c r="E900" s="1">
        <v>41914.369560185187</v>
      </c>
      <c r="H900" s="2">
        <v>41936</v>
      </c>
      <c r="I900" s="2">
        <v>41940</v>
      </c>
      <c r="J900" s="3">
        <v>6</v>
      </c>
      <c r="K900" s="3">
        <v>5</v>
      </c>
      <c r="L900">
        <f>טבלה1[[#This Row],[ds_checkout]]-טבלה1[[#This Row],[ds_checkin]]</f>
        <v>4</v>
      </c>
      <c r="M900">
        <f>IF(ISBLANK(טבלה1[[#This Row],[ts_reply_at]]), "", (טבלה1[[#This Row],[ts_reply_at]] - טבלה1[[#This Row],[ts_contact_at]]) * 24)</f>
        <v>20.602777777821757</v>
      </c>
      <c r="N900">
        <f>IF(ISBLANK(טבלה1[[#This Row],[ts_reply_at]]), 0, 1)</f>
        <v>1</v>
      </c>
      <c r="O900">
        <f>IF(ISBLANK(טבלה1[[#This Row],[ts_accepted_at]]), 0, 1)</f>
        <v>0</v>
      </c>
      <c r="P900">
        <f>IF(ISBLANK(טבלה1[[#This Row],[ts_booking_at]]), 0, 1)</f>
        <v>0</v>
      </c>
      <c r="Q900">
        <f>IF(ISBLANK(טבלה1[[#This Row],[ds_checkin]]), "", טבלה1[[#This Row],[ds_checkin]] - טבלה1[[#This Row],[ts_contact_at]])</f>
        <v>22.488888888889051</v>
      </c>
      <c r="R900" t="str">
        <f>IF(AND(ISBLANK(טבלה1[[#This Row],[ts_reply_at]]), NOT(ISBLANK(טבלה1[[#This Row],[ts_booking_at]]))), "Error: Booked without Reply", "OK")</f>
        <v>OK</v>
      </c>
      <c r="S900" t="s">
        <v>6019</v>
      </c>
    </row>
    <row r="901" spans="1:19" x14ac:dyDescent="0.25">
      <c r="A901" s="4" t="s">
        <v>1468</v>
      </c>
      <c r="B901" s="4" t="s">
        <v>1471</v>
      </c>
      <c r="C901" s="4" t="s">
        <v>1472</v>
      </c>
      <c r="D901" s="1">
        <v>41913.509027777778</v>
      </c>
      <c r="E901" s="1">
        <v>41913.51295138889</v>
      </c>
      <c r="H901" s="2">
        <v>41936</v>
      </c>
      <c r="I901" s="2">
        <v>41940</v>
      </c>
      <c r="J901" s="3">
        <v>6</v>
      </c>
      <c r="K901" s="3">
        <v>4</v>
      </c>
      <c r="L901">
        <f>טבלה1[[#This Row],[ds_checkout]]-טבלה1[[#This Row],[ds_checkin]]</f>
        <v>4</v>
      </c>
      <c r="M901">
        <f>IF(ISBLANK(טבלה1[[#This Row],[ts_reply_at]]), "", (טבלה1[[#This Row],[ts_reply_at]] - טבלה1[[#This Row],[ts_contact_at]]) * 24)</f>
        <v>9.4166666676755995E-2</v>
      </c>
      <c r="N901">
        <f>IF(ISBLANK(טבלה1[[#This Row],[ts_reply_at]]), 0, 1)</f>
        <v>1</v>
      </c>
      <c r="O901">
        <f>IF(ISBLANK(טבלה1[[#This Row],[ts_accepted_at]]), 0, 1)</f>
        <v>0</v>
      </c>
      <c r="P901">
        <f>IF(ISBLANK(טבלה1[[#This Row],[ts_booking_at]]), 0, 1)</f>
        <v>0</v>
      </c>
      <c r="Q901">
        <f>IF(ISBLANK(טבלה1[[#This Row],[ds_checkin]]), "", טבלה1[[#This Row],[ds_checkin]] - טבלה1[[#This Row],[ts_contact_at]])</f>
        <v>22.490972222221899</v>
      </c>
      <c r="R901" t="str">
        <f>IF(AND(ISBLANK(טבלה1[[#This Row],[ts_reply_at]]), NOT(ISBLANK(טבלה1[[#This Row],[ts_booking_at]]))), "Error: Booked without Reply", "OK")</f>
        <v>OK</v>
      </c>
      <c r="S901" t="s">
        <v>6019</v>
      </c>
    </row>
    <row r="902" spans="1:19" x14ac:dyDescent="0.25">
      <c r="A902" s="4" t="s">
        <v>1468</v>
      </c>
      <c r="B902" s="4" t="s">
        <v>1473</v>
      </c>
      <c r="C902" s="4" t="s">
        <v>1474</v>
      </c>
      <c r="D902" s="1">
        <v>41913.510416666664</v>
      </c>
      <c r="E902" s="1">
        <v>41913.585289351853</v>
      </c>
      <c r="F902" s="1">
        <v>41913.672650462962</v>
      </c>
      <c r="H902" s="2">
        <v>41936</v>
      </c>
      <c r="I902" s="2">
        <v>41940</v>
      </c>
      <c r="J902" s="3">
        <v>6</v>
      </c>
      <c r="K902" s="3">
        <v>3</v>
      </c>
      <c r="L902">
        <f>טבלה1[[#This Row],[ds_checkout]]-טבלה1[[#This Row],[ds_checkin]]</f>
        <v>4</v>
      </c>
      <c r="M902">
        <f>IF(ISBLANK(טבלה1[[#This Row],[ts_reply_at]]), "", (טבלה1[[#This Row],[ts_reply_at]] - טבלה1[[#This Row],[ts_contact_at]]) * 24)</f>
        <v>1.7969444445334375</v>
      </c>
      <c r="N902">
        <f>IF(ISBLANK(טבלה1[[#This Row],[ts_reply_at]]), 0, 1)</f>
        <v>1</v>
      </c>
      <c r="O902">
        <f>IF(ISBLANK(טבלה1[[#This Row],[ts_accepted_at]]), 0, 1)</f>
        <v>1</v>
      </c>
      <c r="P902">
        <f>IF(ISBLANK(טבלה1[[#This Row],[ts_booking_at]]), 0, 1)</f>
        <v>0</v>
      </c>
      <c r="Q902">
        <f>IF(ISBLANK(טבלה1[[#This Row],[ds_checkin]]), "", טבלה1[[#This Row],[ds_checkin]] - טבלה1[[#This Row],[ts_contact_at]])</f>
        <v>22.489583333335759</v>
      </c>
      <c r="R902" t="str">
        <f>IF(AND(ISBLANK(טבלה1[[#This Row],[ts_reply_at]]), NOT(ISBLANK(טבלה1[[#This Row],[ts_booking_at]]))), "Error: Booked without Reply", "OK")</f>
        <v>OK</v>
      </c>
      <c r="S902" t="s">
        <v>6019</v>
      </c>
    </row>
    <row r="903" spans="1:19" x14ac:dyDescent="0.25">
      <c r="A903" s="4" t="s">
        <v>1468</v>
      </c>
      <c r="B903" s="4" t="s">
        <v>1475</v>
      </c>
      <c r="C903" s="4" t="s">
        <v>1476</v>
      </c>
      <c r="D903" s="1">
        <v>41913.508333333331</v>
      </c>
      <c r="E903" s="1">
        <v>41913.511550925927</v>
      </c>
      <c r="F903" s="1">
        <v>41913.511550925927</v>
      </c>
      <c r="H903" s="2">
        <v>41936</v>
      </c>
      <c r="I903" s="2">
        <v>41940</v>
      </c>
      <c r="J903" s="3">
        <v>6</v>
      </c>
      <c r="K903" s="3">
        <v>3</v>
      </c>
      <c r="L903">
        <f>טבלה1[[#This Row],[ds_checkout]]-טבלה1[[#This Row],[ds_checkin]]</f>
        <v>4</v>
      </c>
      <c r="M903">
        <f>IF(ISBLANK(טבלה1[[#This Row],[ts_reply_at]]), "", (טבלה1[[#This Row],[ts_reply_at]] - טבלה1[[#This Row],[ts_contact_at]]) * 24)</f>
        <v>7.7222222287673503E-2</v>
      </c>
      <c r="N903">
        <f>IF(ISBLANK(טבלה1[[#This Row],[ts_reply_at]]), 0, 1)</f>
        <v>1</v>
      </c>
      <c r="O903">
        <f>IF(ISBLANK(טבלה1[[#This Row],[ts_accepted_at]]), 0, 1)</f>
        <v>1</v>
      </c>
      <c r="P903">
        <f>IF(ISBLANK(טבלה1[[#This Row],[ts_booking_at]]), 0, 1)</f>
        <v>0</v>
      </c>
      <c r="Q903">
        <f>IF(ISBLANK(טבלה1[[#This Row],[ds_checkin]]), "", טבלה1[[#This Row],[ds_checkin]] - טבלה1[[#This Row],[ts_contact_at]])</f>
        <v>22.491666666668607</v>
      </c>
      <c r="R903" t="str">
        <f>IF(AND(ISBLANK(טבלה1[[#This Row],[ts_reply_at]]), NOT(ISBLANK(טבלה1[[#This Row],[ts_booking_at]]))), "Error: Booked without Reply", "OK")</f>
        <v>OK</v>
      </c>
      <c r="S903" t="s">
        <v>6019</v>
      </c>
    </row>
    <row r="904" spans="1:19" x14ac:dyDescent="0.25">
      <c r="A904" s="4" t="s">
        <v>1477</v>
      </c>
      <c r="B904" s="4" t="s">
        <v>1478</v>
      </c>
      <c r="C904" s="4" t="s">
        <v>1479</v>
      </c>
      <c r="D904" s="1">
        <v>41920.647916666669</v>
      </c>
      <c r="E904" s="1">
        <v>41920.657986111109</v>
      </c>
      <c r="F904" s="1">
        <v>41920.840787037036</v>
      </c>
      <c r="G904" s="1">
        <v>41920.840787037036</v>
      </c>
      <c r="H904" s="2">
        <v>41957</v>
      </c>
      <c r="I904" s="2">
        <v>41959</v>
      </c>
      <c r="J904" s="3">
        <v>4</v>
      </c>
      <c r="K904" s="3">
        <v>15</v>
      </c>
      <c r="L904">
        <f>טבלה1[[#This Row],[ds_checkout]]-טבלה1[[#This Row],[ds_checkin]]</f>
        <v>2</v>
      </c>
      <c r="M904">
        <f>IF(ISBLANK(טבלה1[[#This Row],[ts_reply_at]]), "", (טבלה1[[#This Row],[ts_reply_at]] - טבלה1[[#This Row],[ts_contact_at]]) * 24)</f>
        <v>0.24166666658129543</v>
      </c>
      <c r="N904">
        <f>IF(ISBLANK(טבלה1[[#This Row],[ts_reply_at]]), 0, 1)</f>
        <v>1</v>
      </c>
      <c r="O904">
        <f>IF(ISBLANK(טבלה1[[#This Row],[ts_accepted_at]]), 0, 1)</f>
        <v>1</v>
      </c>
      <c r="P904">
        <f>IF(ISBLANK(טבלה1[[#This Row],[ts_booking_at]]), 0, 1)</f>
        <v>1</v>
      </c>
      <c r="Q904">
        <f>IF(ISBLANK(טבלה1[[#This Row],[ds_checkin]]), "", טבלה1[[#This Row],[ds_checkin]] - טבלה1[[#This Row],[ts_contact_at]])</f>
        <v>36.352083333331393</v>
      </c>
      <c r="R904" t="str">
        <f>IF(AND(ISBLANK(טבלה1[[#This Row],[ts_reply_at]]), NOT(ISBLANK(טבלה1[[#This Row],[ts_booking_at]]))), "Error: Booked without Reply", "OK")</f>
        <v>OK</v>
      </c>
      <c r="S904" t="s">
        <v>6019</v>
      </c>
    </row>
    <row r="905" spans="1:19" x14ac:dyDescent="0.25">
      <c r="A905" s="4" t="s">
        <v>1480</v>
      </c>
      <c r="B905" s="4" t="s">
        <v>144</v>
      </c>
      <c r="C905" s="4" t="s">
        <v>884</v>
      </c>
      <c r="D905" s="1">
        <v>41922.725694444445</v>
      </c>
      <c r="E905" s="1">
        <v>41922.794212962966</v>
      </c>
      <c r="H905" s="2">
        <v>41922</v>
      </c>
      <c r="I905" s="2">
        <v>41924</v>
      </c>
      <c r="J905" s="3">
        <v>2</v>
      </c>
      <c r="K905" s="3">
        <v>2</v>
      </c>
      <c r="L905">
        <f>טבלה1[[#This Row],[ds_checkout]]-טבלה1[[#This Row],[ds_checkin]]</f>
        <v>2</v>
      </c>
      <c r="M905">
        <f>IF(ISBLANK(טבלה1[[#This Row],[ts_reply_at]]), "", (טבלה1[[#This Row],[ts_reply_at]] - טבלה1[[#This Row],[ts_contact_at]]) * 24)</f>
        <v>1.6444444445078261</v>
      </c>
      <c r="N905">
        <f>IF(ISBLANK(טבלה1[[#This Row],[ts_reply_at]]), 0, 1)</f>
        <v>1</v>
      </c>
      <c r="O905">
        <f>IF(ISBLANK(טבלה1[[#This Row],[ts_accepted_at]]), 0, 1)</f>
        <v>0</v>
      </c>
      <c r="P905">
        <f>IF(ISBLANK(טבלה1[[#This Row],[ts_booking_at]]), 0, 1)</f>
        <v>0</v>
      </c>
      <c r="Q905">
        <f>IF(ISBLANK(טבלה1[[#This Row],[ds_checkin]]), "", טבלה1[[#This Row],[ds_checkin]] - טבלה1[[#This Row],[ts_contact_at]])</f>
        <v>-0.72569444444525288</v>
      </c>
      <c r="R905" t="str">
        <f>IF(AND(ISBLANK(טבלה1[[#This Row],[ts_reply_at]]), NOT(ISBLANK(טבלה1[[#This Row],[ts_booking_at]]))), "Error: Booked without Reply", "OK")</f>
        <v>OK</v>
      </c>
      <c r="S905" t="s">
        <v>6026</v>
      </c>
    </row>
    <row r="906" spans="1:19" x14ac:dyDescent="0.25">
      <c r="A906" s="4" t="s">
        <v>1481</v>
      </c>
      <c r="B906" s="4" t="s">
        <v>1482</v>
      </c>
      <c r="C906" s="4" t="s">
        <v>1483</v>
      </c>
      <c r="D906" s="1">
        <v>41919.854166666664</v>
      </c>
      <c r="E906" s="1">
        <v>41919.858252314814</v>
      </c>
      <c r="F906" s="1">
        <v>41920.811782407407</v>
      </c>
      <c r="G906" s="1">
        <v>41920.811782407407</v>
      </c>
      <c r="H906" s="2">
        <v>41970</v>
      </c>
      <c r="I906" s="2">
        <v>41973</v>
      </c>
      <c r="J906" s="3">
        <v>2</v>
      </c>
      <c r="K906" s="3">
        <v>22</v>
      </c>
      <c r="L906">
        <f>טבלה1[[#This Row],[ds_checkout]]-טבלה1[[#This Row],[ds_checkin]]</f>
        <v>3</v>
      </c>
      <c r="M906">
        <f>IF(ISBLANK(טבלה1[[#This Row],[ts_reply_at]]), "", (טבלה1[[#This Row],[ts_reply_at]] - טבלה1[[#This Row],[ts_contact_at]]) * 24)</f>
        <v>9.8055555601604283E-2</v>
      </c>
      <c r="N906">
        <f>IF(ISBLANK(טבלה1[[#This Row],[ts_reply_at]]), 0, 1)</f>
        <v>1</v>
      </c>
      <c r="O906">
        <f>IF(ISBLANK(טבלה1[[#This Row],[ts_accepted_at]]), 0, 1)</f>
        <v>1</v>
      </c>
      <c r="P906">
        <f>IF(ISBLANK(טבלה1[[#This Row],[ts_booking_at]]), 0, 1)</f>
        <v>1</v>
      </c>
      <c r="Q906">
        <f>IF(ISBLANK(טבלה1[[#This Row],[ds_checkin]]), "", טבלה1[[#This Row],[ds_checkin]] - טבלה1[[#This Row],[ts_contact_at]])</f>
        <v>50.145833333335759</v>
      </c>
      <c r="R906" t="str">
        <f>IF(AND(ISBLANK(טבלה1[[#This Row],[ts_reply_at]]), NOT(ISBLANK(טבלה1[[#This Row],[ts_booking_at]]))), "Error: Booked without Reply", "OK")</f>
        <v>OK</v>
      </c>
      <c r="S906" t="s">
        <v>6021</v>
      </c>
    </row>
    <row r="907" spans="1:19" x14ac:dyDescent="0.25">
      <c r="A907" s="4" t="s">
        <v>1484</v>
      </c>
      <c r="B907" s="4" t="s">
        <v>1485</v>
      </c>
      <c r="C907" s="4" t="s">
        <v>1486</v>
      </c>
      <c r="D907" s="1">
        <v>41921.158333333333</v>
      </c>
      <c r="E907" s="1">
        <v>41921.334201388891</v>
      </c>
      <c r="F907" s="1">
        <v>41921.334201388891</v>
      </c>
      <c r="G907" s="1">
        <v>41921.334201388891</v>
      </c>
      <c r="H907" s="2">
        <v>41923</v>
      </c>
      <c r="I907" s="2">
        <v>41930</v>
      </c>
      <c r="J907" s="3">
        <v>1</v>
      </c>
      <c r="K907" s="3">
        <v>8</v>
      </c>
      <c r="L907">
        <f>טבלה1[[#This Row],[ds_checkout]]-טבלה1[[#This Row],[ds_checkin]]</f>
        <v>7</v>
      </c>
      <c r="M907">
        <f>IF(ISBLANK(טבלה1[[#This Row],[ts_reply_at]]), "", (טבלה1[[#This Row],[ts_reply_at]] - טבלה1[[#This Row],[ts_contact_at]]) * 24)</f>
        <v>4.22083333338378</v>
      </c>
      <c r="N907">
        <f>IF(ISBLANK(טבלה1[[#This Row],[ts_reply_at]]), 0, 1)</f>
        <v>1</v>
      </c>
      <c r="O907">
        <f>IF(ISBLANK(טבלה1[[#This Row],[ts_accepted_at]]), 0, 1)</f>
        <v>1</v>
      </c>
      <c r="P907">
        <f>IF(ISBLANK(טבלה1[[#This Row],[ts_booking_at]]), 0, 1)</f>
        <v>1</v>
      </c>
      <c r="Q907">
        <f>IF(ISBLANK(טבלה1[[#This Row],[ds_checkin]]), "", טבלה1[[#This Row],[ds_checkin]] - טבלה1[[#This Row],[ts_contact_at]])</f>
        <v>1.8416666666671517</v>
      </c>
      <c r="R907" t="str">
        <f>IF(AND(ISBLANK(טבלה1[[#This Row],[ts_reply_at]]), NOT(ISBLANK(טבלה1[[#This Row],[ts_booking_at]]))), "Error: Booked without Reply", "OK")</f>
        <v>OK</v>
      </c>
      <c r="S907" t="s">
        <v>6025</v>
      </c>
    </row>
    <row r="908" spans="1:19" x14ac:dyDescent="0.25">
      <c r="A908" s="4" t="s">
        <v>1484</v>
      </c>
      <c r="B908" s="4" t="s">
        <v>1487</v>
      </c>
      <c r="C908" s="4" t="s">
        <v>1488</v>
      </c>
      <c r="D908" s="1">
        <v>41920.880555555559</v>
      </c>
      <c r="E908" s="1">
        <v>41920.898726851854</v>
      </c>
      <c r="H908" s="2">
        <v>41923</v>
      </c>
      <c r="I908" s="2">
        <v>41931</v>
      </c>
      <c r="J908" s="3">
        <v>1</v>
      </c>
      <c r="K908" s="3">
        <v>3</v>
      </c>
      <c r="L908">
        <f>טבלה1[[#This Row],[ds_checkout]]-טבלה1[[#This Row],[ds_checkin]]</f>
        <v>8</v>
      </c>
      <c r="M908">
        <f>IF(ISBLANK(טבלה1[[#This Row],[ts_reply_at]]), "", (טבלה1[[#This Row],[ts_reply_at]] - טבלה1[[#This Row],[ts_contact_at]]) * 24)</f>
        <v>0.43611111107748002</v>
      </c>
      <c r="N908">
        <f>IF(ISBLANK(טבלה1[[#This Row],[ts_reply_at]]), 0, 1)</f>
        <v>1</v>
      </c>
      <c r="O908">
        <f>IF(ISBLANK(טבלה1[[#This Row],[ts_accepted_at]]), 0, 1)</f>
        <v>0</v>
      </c>
      <c r="P908">
        <f>IF(ISBLANK(טבלה1[[#This Row],[ts_booking_at]]), 0, 1)</f>
        <v>0</v>
      </c>
      <c r="Q908">
        <f>IF(ISBLANK(טבלה1[[#This Row],[ds_checkin]]), "", טבלה1[[#This Row],[ds_checkin]] - טבלה1[[#This Row],[ts_contact_at]])</f>
        <v>2.1194444444408873</v>
      </c>
      <c r="R908" t="str">
        <f>IF(AND(ISBLANK(טבלה1[[#This Row],[ts_reply_at]]), NOT(ISBLANK(טבלה1[[#This Row],[ts_booking_at]]))), "Error: Booked without Reply", "OK")</f>
        <v>OK</v>
      </c>
      <c r="S908" t="s">
        <v>6025</v>
      </c>
    </row>
    <row r="909" spans="1:19" x14ac:dyDescent="0.25">
      <c r="A909" s="4" t="s">
        <v>1484</v>
      </c>
      <c r="B909" s="4" t="s">
        <v>156</v>
      </c>
      <c r="C909" s="4" t="s">
        <v>157</v>
      </c>
      <c r="D909" s="1">
        <v>41914.449305555558</v>
      </c>
      <c r="E909" s="1">
        <v>41914.459178240744</v>
      </c>
      <c r="H909" s="2">
        <v>41918</v>
      </c>
      <c r="I909" s="2">
        <v>41923</v>
      </c>
      <c r="J909" s="3">
        <v>1</v>
      </c>
      <c r="K909" s="3">
        <v>11</v>
      </c>
      <c r="L909">
        <f>טבלה1[[#This Row],[ds_checkout]]-טבלה1[[#This Row],[ds_checkin]]</f>
        <v>5</v>
      </c>
      <c r="M909">
        <f>IF(ISBLANK(טבלה1[[#This Row],[ts_reply_at]]), "", (טבלה1[[#This Row],[ts_reply_at]] - טבלה1[[#This Row],[ts_contact_at]]) * 24)</f>
        <v>0.23694444447755814</v>
      </c>
      <c r="N909">
        <f>IF(ISBLANK(טבלה1[[#This Row],[ts_reply_at]]), 0, 1)</f>
        <v>1</v>
      </c>
      <c r="O909">
        <f>IF(ISBLANK(טבלה1[[#This Row],[ts_accepted_at]]), 0, 1)</f>
        <v>0</v>
      </c>
      <c r="P909">
        <f>IF(ISBLANK(טבלה1[[#This Row],[ts_booking_at]]), 0, 1)</f>
        <v>0</v>
      </c>
      <c r="Q909">
        <f>IF(ISBLANK(טבלה1[[#This Row],[ds_checkin]]), "", טבלה1[[#This Row],[ds_checkin]] - טבלה1[[#This Row],[ts_contact_at]])</f>
        <v>3.5506944444423425</v>
      </c>
      <c r="R909" t="str">
        <f>IF(AND(ISBLANK(טבלה1[[#This Row],[ts_reply_at]]), NOT(ISBLANK(טבלה1[[#This Row],[ts_booking_at]]))), "Error: Booked without Reply", "OK")</f>
        <v>OK</v>
      </c>
      <c r="S909" t="s">
        <v>6025</v>
      </c>
    </row>
    <row r="910" spans="1:19" x14ac:dyDescent="0.25">
      <c r="A910" s="4" t="s">
        <v>1489</v>
      </c>
      <c r="B910" s="4" t="s">
        <v>81</v>
      </c>
      <c r="C910" s="4" t="s">
        <v>1490</v>
      </c>
      <c r="D910" s="1">
        <v>41923.520833333336</v>
      </c>
      <c r="E910" s="1">
        <v>41923.851574074077</v>
      </c>
      <c r="H910" s="2">
        <v>41923</v>
      </c>
      <c r="I910" s="2">
        <v>41925</v>
      </c>
      <c r="J910" s="3">
        <v>2</v>
      </c>
      <c r="K910" s="3">
        <v>4</v>
      </c>
      <c r="L910">
        <f>טבלה1[[#This Row],[ds_checkout]]-טבלה1[[#This Row],[ds_checkin]]</f>
        <v>2</v>
      </c>
      <c r="M910">
        <f>IF(ISBLANK(טבלה1[[#This Row],[ts_reply_at]]), "", (טבלה1[[#This Row],[ts_reply_at]] - טבלה1[[#This Row],[ts_contact_at]]) * 24)</f>
        <v>7.937777777784504</v>
      </c>
      <c r="N910">
        <f>IF(ISBLANK(טבלה1[[#This Row],[ts_reply_at]]), 0, 1)</f>
        <v>1</v>
      </c>
      <c r="O910">
        <f>IF(ISBLANK(טבלה1[[#This Row],[ts_accepted_at]]), 0, 1)</f>
        <v>0</v>
      </c>
      <c r="P910">
        <f>IF(ISBLANK(טבלה1[[#This Row],[ts_booking_at]]), 0, 1)</f>
        <v>0</v>
      </c>
      <c r="Q910">
        <f>IF(ISBLANK(טבלה1[[#This Row],[ds_checkin]]), "", טבלה1[[#This Row],[ds_checkin]] - טבלה1[[#This Row],[ts_contact_at]])</f>
        <v>-0.52083333333575865</v>
      </c>
      <c r="R910" t="str">
        <f>IF(AND(ISBLANK(טבלה1[[#This Row],[ts_reply_at]]), NOT(ISBLANK(טבלה1[[#This Row],[ts_booking_at]]))), "Error: Booked without Reply", "OK")</f>
        <v>OK</v>
      </c>
      <c r="S910" t="s">
        <v>6022</v>
      </c>
    </row>
    <row r="911" spans="1:19" x14ac:dyDescent="0.25">
      <c r="A911" s="4" t="s">
        <v>1489</v>
      </c>
      <c r="B911" s="4" t="s">
        <v>950</v>
      </c>
      <c r="C911" s="4" t="s">
        <v>994</v>
      </c>
      <c r="D911" s="1">
        <v>41922.412499999999</v>
      </c>
      <c r="H911" s="2">
        <v>41922</v>
      </c>
      <c r="I911" s="2">
        <v>41926</v>
      </c>
      <c r="J911" s="3">
        <v>2</v>
      </c>
      <c r="K911" s="3">
        <v>2</v>
      </c>
      <c r="L911">
        <f>טבלה1[[#This Row],[ds_checkout]]-טבלה1[[#This Row],[ds_checkin]]</f>
        <v>4</v>
      </c>
      <c r="M911" t="str">
        <f>IF(ISBLANK(טבלה1[[#This Row],[ts_reply_at]]), "", (טבלה1[[#This Row],[ts_reply_at]] - טבלה1[[#This Row],[ts_contact_at]]) * 24)</f>
        <v/>
      </c>
      <c r="N911">
        <f>IF(ISBLANK(טבלה1[[#This Row],[ts_reply_at]]), 0, 1)</f>
        <v>0</v>
      </c>
      <c r="O911">
        <f>IF(ISBLANK(טבלה1[[#This Row],[ts_accepted_at]]), 0, 1)</f>
        <v>0</v>
      </c>
      <c r="P911">
        <f>IF(ISBLANK(טבלה1[[#This Row],[ts_booking_at]]), 0, 1)</f>
        <v>0</v>
      </c>
      <c r="Q911">
        <f>IF(ISBLANK(טבלה1[[#This Row],[ds_checkin]]), "", טבלה1[[#This Row],[ds_checkin]] - טבלה1[[#This Row],[ts_contact_at]])</f>
        <v>-0.41249999999854481</v>
      </c>
      <c r="R911" t="str">
        <f>IF(AND(ISBLANK(טבלה1[[#This Row],[ts_reply_at]]), NOT(ISBLANK(טבלה1[[#This Row],[ts_booking_at]]))), "Error: Booked without Reply", "OK")</f>
        <v>OK</v>
      </c>
      <c r="S911" t="s">
        <v>6022</v>
      </c>
    </row>
    <row r="912" spans="1:19" x14ac:dyDescent="0.25">
      <c r="A912" s="4" t="s">
        <v>1489</v>
      </c>
      <c r="B912" s="4" t="s">
        <v>367</v>
      </c>
      <c r="C912" s="4" t="s">
        <v>1491</v>
      </c>
      <c r="D912" s="1">
        <v>41923.754166666666</v>
      </c>
      <c r="E912" s="1">
        <v>41923.758611111109</v>
      </c>
      <c r="F912" s="1">
        <v>41923.772627314815</v>
      </c>
      <c r="H912" s="2">
        <v>41923</v>
      </c>
      <c r="I912" s="2">
        <v>41924</v>
      </c>
      <c r="J912" s="3">
        <v>2</v>
      </c>
      <c r="K912" s="3">
        <v>12</v>
      </c>
      <c r="L912">
        <f>טבלה1[[#This Row],[ds_checkout]]-טבלה1[[#This Row],[ds_checkin]]</f>
        <v>1</v>
      </c>
      <c r="M912">
        <f>IF(ISBLANK(טבלה1[[#This Row],[ts_reply_at]]), "", (טבלה1[[#This Row],[ts_reply_at]] - טבלה1[[#This Row],[ts_contact_at]]) * 24)</f>
        <v>0.10666666663018987</v>
      </c>
      <c r="N912">
        <f>IF(ISBLANK(טבלה1[[#This Row],[ts_reply_at]]), 0, 1)</f>
        <v>1</v>
      </c>
      <c r="O912">
        <f>IF(ISBLANK(טבלה1[[#This Row],[ts_accepted_at]]), 0, 1)</f>
        <v>1</v>
      </c>
      <c r="P912">
        <f>IF(ISBLANK(טבלה1[[#This Row],[ts_booking_at]]), 0, 1)</f>
        <v>0</v>
      </c>
      <c r="Q912">
        <f>IF(ISBLANK(טבלה1[[#This Row],[ds_checkin]]), "", טבלה1[[#This Row],[ds_checkin]] - טבלה1[[#This Row],[ts_contact_at]])</f>
        <v>-0.75416666666569654</v>
      </c>
      <c r="R912" t="str">
        <f>IF(AND(ISBLANK(טבלה1[[#This Row],[ts_reply_at]]), NOT(ISBLANK(טבלה1[[#This Row],[ts_booking_at]]))), "Error: Booked without Reply", "OK")</f>
        <v>OK</v>
      </c>
      <c r="S912" t="s">
        <v>6022</v>
      </c>
    </row>
    <row r="913" spans="1:19" x14ac:dyDescent="0.25">
      <c r="A913" s="4" t="s">
        <v>1492</v>
      </c>
      <c r="B913" s="4" t="s">
        <v>207</v>
      </c>
      <c r="C913" s="4" t="s">
        <v>208</v>
      </c>
      <c r="D913" s="1">
        <v>41915.32916666667</v>
      </c>
      <c r="E913" s="1">
        <v>41915.329768518517</v>
      </c>
      <c r="F913" s="1">
        <v>41915.329768518517</v>
      </c>
      <c r="G913" s="1">
        <v>41915.329768518517</v>
      </c>
      <c r="H913" s="2">
        <v>41922</v>
      </c>
      <c r="I913" s="2">
        <v>41923</v>
      </c>
      <c r="J913" s="3">
        <v>2</v>
      </c>
      <c r="K913" s="3">
        <v>11</v>
      </c>
      <c r="L913">
        <f>טבלה1[[#This Row],[ds_checkout]]-טבלה1[[#This Row],[ds_checkin]]</f>
        <v>1</v>
      </c>
      <c r="M913">
        <f>IF(ISBLANK(טבלה1[[#This Row],[ts_reply_at]]), "", (טבלה1[[#This Row],[ts_reply_at]] - טבלה1[[#This Row],[ts_contact_at]]) * 24)</f>
        <v>1.4444444328546524E-2</v>
      </c>
      <c r="N913">
        <f>IF(ISBLANK(טבלה1[[#This Row],[ts_reply_at]]), 0, 1)</f>
        <v>1</v>
      </c>
      <c r="O913">
        <f>IF(ISBLANK(טבלה1[[#This Row],[ts_accepted_at]]), 0, 1)</f>
        <v>1</v>
      </c>
      <c r="P913">
        <f>IF(ISBLANK(טבלה1[[#This Row],[ts_booking_at]]), 0, 1)</f>
        <v>1</v>
      </c>
      <c r="Q913">
        <f>IF(ISBLANK(טבלה1[[#This Row],[ds_checkin]]), "", טבלה1[[#This Row],[ds_checkin]] - טבלה1[[#This Row],[ts_contact_at]])</f>
        <v>6.6708333333299379</v>
      </c>
      <c r="R913" t="str">
        <f>IF(AND(ISBLANK(טבלה1[[#This Row],[ts_reply_at]]), NOT(ISBLANK(טבלה1[[#This Row],[ts_booking_at]]))), "Error: Booked without Reply", "OK")</f>
        <v>OK</v>
      </c>
      <c r="S913" t="s">
        <v>6026</v>
      </c>
    </row>
    <row r="914" spans="1:19" x14ac:dyDescent="0.25">
      <c r="A914" s="4" t="s">
        <v>1493</v>
      </c>
      <c r="B914" s="4" t="s">
        <v>1204</v>
      </c>
      <c r="C914" s="4" t="s">
        <v>1205</v>
      </c>
      <c r="D914" s="1">
        <v>41922.397222222222</v>
      </c>
      <c r="E914" s="1">
        <v>41922.407349537039</v>
      </c>
      <c r="F914" s="1">
        <v>41922.407349537039</v>
      </c>
      <c r="H914" s="2">
        <v>41947</v>
      </c>
      <c r="I914" s="2">
        <v>41948</v>
      </c>
      <c r="J914" s="3">
        <v>1</v>
      </c>
      <c r="K914" s="3">
        <v>2</v>
      </c>
      <c r="L914">
        <f>טבלה1[[#This Row],[ds_checkout]]-טבלה1[[#This Row],[ds_checkin]]</f>
        <v>1</v>
      </c>
      <c r="M914">
        <f>IF(ISBLANK(טבלה1[[#This Row],[ts_reply_at]]), "", (טבלה1[[#This Row],[ts_reply_at]] - טבלה1[[#This Row],[ts_contact_at]]) * 24)</f>
        <v>0.24305555562023073</v>
      </c>
      <c r="N914">
        <f>IF(ISBLANK(טבלה1[[#This Row],[ts_reply_at]]), 0, 1)</f>
        <v>1</v>
      </c>
      <c r="O914">
        <f>IF(ISBLANK(טבלה1[[#This Row],[ts_accepted_at]]), 0, 1)</f>
        <v>1</v>
      </c>
      <c r="P914">
        <f>IF(ISBLANK(טבלה1[[#This Row],[ts_booking_at]]), 0, 1)</f>
        <v>0</v>
      </c>
      <c r="Q914">
        <f>IF(ISBLANK(טבלה1[[#This Row],[ds_checkin]]), "", טבלה1[[#This Row],[ds_checkin]] - טבלה1[[#This Row],[ts_contact_at]])</f>
        <v>24.602777777778101</v>
      </c>
      <c r="R914" t="str">
        <f>IF(AND(ISBLANK(טבלה1[[#This Row],[ts_reply_at]]), NOT(ISBLANK(טבלה1[[#This Row],[ts_booking_at]]))), "Error: Booked without Reply", "OK")</f>
        <v>OK</v>
      </c>
      <c r="S914" t="s">
        <v>6019</v>
      </c>
    </row>
    <row r="915" spans="1:19" x14ac:dyDescent="0.25">
      <c r="A915" s="4" t="s">
        <v>1493</v>
      </c>
      <c r="B915" s="4" t="s">
        <v>1494</v>
      </c>
      <c r="C915" s="4" t="s">
        <v>1495</v>
      </c>
      <c r="D915" s="1">
        <v>41921.390277777777</v>
      </c>
      <c r="E915" s="1">
        <v>41921.708055555559</v>
      </c>
      <c r="H915" s="2">
        <v>41947</v>
      </c>
      <c r="I915" s="2">
        <v>41949</v>
      </c>
      <c r="J915" s="3">
        <v>2</v>
      </c>
      <c r="K915" s="3">
        <v>3</v>
      </c>
      <c r="L915">
        <f>טבלה1[[#This Row],[ds_checkout]]-טבלה1[[#This Row],[ds_checkin]]</f>
        <v>2</v>
      </c>
      <c r="M915">
        <f>IF(ISBLANK(טבלה1[[#This Row],[ts_reply_at]]), "", (טבלה1[[#This Row],[ts_reply_at]] - טבלה1[[#This Row],[ts_contact_at]]) * 24)</f>
        <v>7.6266666667652316</v>
      </c>
      <c r="N915">
        <f>IF(ISBLANK(טבלה1[[#This Row],[ts_reply_at]]), 0, 1)</f>
        <v>1</v>
      </c>
      <c r="O915">
        <f>IF(ISBLANK(טבלה1[[#This Row],[ts_accepted_at]]), 0, 1)</f>
        <v>0</v>
      </c>
      <c r="P915">
        <f>IF(ISBLANK(טבלה1[[#This Row],[ts_booking_at]]), 0, 1)</f>
        <v>0</v>
      </c>
      <c r="Q915">
        <f>IF(ISBLANK(טבלה1[[#This Row],[ds_checkin]]), "", טבלה1[[#This Row],[ds_checkin]] - טבלה1[[#This Row],[ts_contact_at]])</f>
        <v>25.609722222223354</v>
      </c>
      <c r="R915" t="str">
        <f>IF(AND(ISBLANK(טבלה1[[#This Row],[ts_reply_at]]), NOT(ISBLANK(טבלה1[[#This Row],[ts_booking_at]]))), "Error: Booked without Reply", "OK")</f>
        <v>OK</v>
      </c>
      <c r="S915" t="s">
        <v>6019</v>
      </c>
    </row>
    <row r="916" spans="1:19" x14ac:dyDescent="0.25">
      <c r="A916" s="4" t="s">
        <v>1496</v>
      </c>
      <c r="B916" s="4" t="s">
        <v>205</v>
      </c>
      <c r="C916" s="4" t="s">
        <v>206</v>
      </c>
      <c r="D916" s="1">
        <v>41922.70208333333</v>
      </c>
      <c r="H916" s="2">
        <v>41926</v>
      </c>
      <c r="I916" s="2">
        <v>41927</v>
      </c>
      <c r="J916" s="3">
        <v>2</v>
      </c>
      <c r="K916" s="3">
        <v>2</v>
      </c>
      <c r="L916">
        <f>טבלה1[[#This Row],[ds_checkout]]-טבלה1[[#This Row],[ds_checkin]]</f>
        <v>1</v>
      </c>
      <c r="M916" t="str">
        <f>IF(ISBLANK(טבלה1[[#This Row],[ts_reply_at]]), "", (טבלה1[[#This Row],[ts_reply_at]] - טבלה1[[#This Row],[ts_contact_at]]) * 24)</f>
        <v/>
      </c>
      <c r="N916">
        <f>IF(ISBLANK(טבלה1[[#This Row],[ts_reply_at]]), 0, 1)</f>
        <v>0</v>
      </c>
      <c r="O916">
        <f>IF(ISBLANK(טבלה1[[#This Row],[ts_accepted_at]]), 0, 1)</f>
        <v>0</v>
      </c>
      <c r="P916">
        <f>IF(ISBLANK(טבלה1[[#This Row],[ts_booking_at]]), 0, 1)</f>
        <v>0</v>
      </c>
      <c r="Q916">
        <f>IF(ISBLANK(טבלה1[[#This Row],[ds_checkin]]), "", טבלה1[[#This Row],[ds_checkin]] - טבלה1[[#This Row],[ts_contact_at]])</f>
        <v>3.2979166666700621</v>
      </c>
      <c r="R916" t="str">
        <f>IF(AND(ISBLANK(טבלה1[[#This Row],[ts_reply_at]]), NOT(ISBLANK(טבלה1[[#This Row],[ts_booking_at]]))), "Error: Booked without Reply", "OK")</f>
        <v>OK</v>
      </c>
      <c r="S916" t="s">
        <v>6019</v>
      </c>
    </row>
    <row r="917" spans="1:19" x14ac:dyDescent="0.25">
      <c r="A917" s="4" t="s">
        <v>1496</v>
      </c>
      <c r="B917" s="4" t="s">
        <v>1497</v>
      </c>
      <c r="C917" s="4" t="s">
        <v>1498</v>
      </c>
      <c r="D917" s="1">
        <v>41922.703472222223</v>
      </c>
      <c r="E917" s="1">
        <v>41922.860208333332</v>
      </c>
      <c r="F917" s="1">
        <v>41922.860208333332</v>
      </c>
      <c r="H917" s="2">
        <v>41926</v>
      </c>
      <c r="I917" s="2">
        <v>41932</v>
      </c>
      <c r="J917" s="3">
        <v>2</v>
      </c>
      <c r="K917" s="3">
        <v>3</v>
      </c>
      <c r="L917">
        <f>טבלה1[[#This Row],[ds_checkout]]-טבלה1[[#This Row],[ds_checkin]]</f>
        <v>6</v>
      </c>
      <c r="M917">
        <f>IF(ISBLANK(טבלה1[[#This Row],[ts_reply_at]]), "", (טבלה1[[#This Row],[ts_reply_at]] - טבלה1[[#This Row],[ts_contact_at]]) * 24)</f>
        <v>3.7616666665999219</v>
      </c>
      <c r="N917">
        <f>IF(ISBLANK(טבלה1[[#This Row],[ts_reply_at]]), 0, 1)</f>
        <v>1</v>
      </c>
      <c r="O917">
        <f>IF(ISBLANK(טבלה1[[#This Row],[ts_accepted_at]]), 0, 1)</f>
        <v>1</v>
      </c>
      <c r="P917">
        <f>IF(ISBLANK(טבלה1[[#This Row],[ts_booking_at]]), 0, 1)</f>
        <v>0</v>
      </c>
      <c r="Q917">
        <f>IF(ISBLANK(טבלה1[[#This Row],[ds_checkin]]), "", טבלה1[[#This Row],[ds_checkin]] - טבלה1[[#This Row],[ts_contact_at]])</f>
        <v>3.296527777776646</v>
      </c>
      <c r="R917" t="str">
        <f>IF(AND(ISBLANK(טבלה1[[#This Row],[ts_reply_at]]), NOT(ISBLANK(טבלה1[[#This Row],[ts_booking_at]]))), "Error: Booked without Reply", "OK")</f>
        <v>OK</v>
      </c>
      <c r="S917" t="s">
        <v>6019</v>
      </c>
    </row>
    <row r="918" spans="1:19" x14ac:dyDescent="0.25">
      <c r="A918" s="4" t="s">
        <v>1496</v>
      </c>
      <c r="B918" s="4" t="s">
        <v>1499</v>
      </c>
      <c r="C918" s="4" t="s">
        <v>1500</v>
      </c>
      <c r="D918" s="1">
        <v>41922.704861111109</v>
      </c>
      <c r="E918" s="1">
        <v>41922.722071759257</v>
      </c>
      <c r="H918" s="2">
        <v>41926</v>
      </c>
      <c r="I918" s="2">
        <v>41932</v>
      </c>
      <c r="J918" s="3">
        <v>2</v>
      </c>
      <c r="K918" s="3">
        <v>3</v>
      </c>
      <c r="L918">
        <f>טבלה1[[#This Row],[ds_checkout]]-טבלה1[[#This Row],[ds_checkin]]</f>
        <v>6</v>
      </c>
      <c r="M918">
        <f>IF(ISBLANK(טבלה1[[#This Row],[ts_reply_at]]), "", (טבלה1[[#This Row],[ts_reply_at]] - טבלה1[[#This Row],[ts_contact_at]]) * 24)</f>
        <v>0.41305555554572493</v>
      </c>
      <c r="N918">
        <f>IF(ISBLANK(טבלה1[[#This Row],[ts_reply_at]]), 0, 1)</f>
        <v>1</v>
      </c>
      <c r="O918">
        <f>IF(ISBLANK(טבלה1[[#This Row],[ts_accepted_at]]), 0, 1)</f>
        <v>0</v>
      </c>
      <c r="P918">
        <f>IF(ISBLANK(טבלה1[[#This Row],[ts_booking_at]]), 0, 1)</f>
        <v>0</v>
      </c>
      <c r="Q918">
        <f>IF(ISBLANK(טבלה1[[#This Row],[ds_checkin]]), "", טבלה1[[#This Row],[ds_checkin]] - טבלה1[[#This Row],[ts_contact_at]])</f>
        <v>3.2951388888905058</v>
      </c>
      <c r="R918" t="str">
        <f>IF(AND(ISBLANK(טבלה1[[#This Row],[ts_reply_at]]), NOT(ISBLANK(טבלה1[[#This Row],[ts_booking_at]]))), "Error: Booked without Reply", "OK")</f>
        <v>OK</v>
      </c>
      <c r="S918" t="s">
        <v>6019</v>
      </c>
    </row>
    <row r="919" spans="1:19" x14ac:dyDescent="0.25">
      <c r="A919" s="4" t="s">
        <v>1501</v>
      </c>
      <c r="B919" s="4" t="s">
        <v>334</v>
      </c>
      <c r="C919" s="4" t="s">
        <v>1403</v>
      </c>
      <c r="D919" s="1">
        <v>41925.213194444441</v>
      </c>
      <c r="E919" s="1">
        <v>41925.739374999997</v>
      </c>
      <c r="H919" s="2">
        <v>41930</v>
      </c>
      <c r="I919" s="2">
        <v>41931</v>
      </c>
      <c r="J919" s="3">
        <v>1</v>
      </c>
      <c r="K919" s="3">
        <v>8</v>
      </c>
      <c r="L919">
        <f>טבלה1[[#This Row],[ds_checkout]]-טבלה1[[#This Row],[ds_checkin]]</f>
        <v>1</v>
      </c>
      <c r="M919">
        <f>IF(ISBLANK(טבלה1[[#This Row],[ts_reply_at]]), "", (טבלה1[[#This Row],[ts_reply_at]] - טבלה1[[#This Row],[ts_contact_at]]) * 24)</f>
        <v>12.62833333335584</v>
      </c>
      <c r="N919">
        <f>IF(ISBLANK(טבלה1[[#This Row],[ts_reply_at]]), 0, 1)</f>
        <v>1</v>
      </c>
      <c r="O919">
        <f>IF(ISBLANK(טבלה1[[#This Row],[ts_accepted_at]]), 0, 1)</f>
        <v>0</v>
      </c>
      <c r="P919">
        <f>IF(ISBLANK(טבלה1[[#This Row],[ts_booking_at]]), 0, 1)</f>
        <v>0</v>
      </c>
      <c r="Q919">
        <f>IF(ISBLANK(טבלה1[[#This Row],[ds_checkin]]), "", טבלה1[[#This Row],[ds_checkin]] - טבלה1[[#This Row],[ts_contact_at]])</f>
        <v>4.7868055555591127</v>
      </c>
      <c r="R919" t="str">
        <f>IF(AND(ISBLANK(טבלה1[[#This Row],[ts_reply_at]]), NOT(ISBLANK(טבלה1[[#This Row],[ts_booking_at]]))), "Error: Booked without Reply", "OK")</f>
        <v>OK</v>
      </c>
      <c r="S919" t="s">
        <v>6020</v>
      </c>
    </row>
    <row r="920" spans="1:19" x14ac:dyDescent="0.25">
      <c r="A920" s="4" t="s">
        <v>1501</v>
      </c>
      <c r="B920" s="4" t="s">
        <v>832</v>
      </c>
      <c r="C920" s="4" t="s">
        <v>833</v>
      </c>
      <c r="D920" s="1">
        <v>41926.011805555558</v>
      </c>
      <c r="E920" s="1">
        <v>41928.706273148149</v>
      </c>
      <c r="H920" s="2">
        <v>41930</v>
      </c>
      <c r="I920" s="2">
        <v>41931</v>
      </c>
      <c r="J920" s="3">
        <v>1</v>
      </c>
      <c r="K920" s="3">
        <v>3</v>
      </c>
      <c r="L920">
        <f>טבלה1[[#This Row],[ds_checkout]]-טבלה1[[#This Row],[ds_checkin]]</f>
        <v>1</v>
      </c>
      <c r="M920">
        <f>IF(ISBLANK(טבלה1[[#This Row],[ts_reply_at]]), "", (טבלה1[[#This Row],[ts_reply_at]] - טבלה1[[#This Row],[ts_contact_at]]) * 24)</f>
        <v>64.66722222219687</v>
      </c>
      <c r="N920">
        <f>IF(ISBLANK(טבלה1[[#This Row],[ts_reply_at]]), 0, 1)</f>
        <v>1</v>
      </c>
      <c r="O920">
        <f>IF(ISBLANK(טבלה1[[#This Row],[ts_accepted_at]]), 0, 1)</f>
        <v>0</v>
      </c>
      <c r="P920">
        <f>IF(ISBLANK(טבלה1[[#This Row],[ts_booking_at]]), 0, 1)</f>
        <v>0</v>
      </c>
      <c r="Q920">
        <f>IF(ISBLANK(טבלה1[[#This Row],[ds_checkin]]), "", טבלה1[[#This Row],[ds_checkin]] - טבלה1[[#This Row],[ts_contact_at]])</f>
        <v>3.9881944444423425</v>
      </c>
      <c r="R920" t="str">
        <f>IF(AND(ISBLANK(טבלה1[[#This Row],[ts_reply_at]]), NOT(ISBLANK(טבלה1[[#This Row],[ts_booking_at]]))), "Error: Booked without Reply", "OK")</f>
        <v>OK</v>
      </c>
      <c r="S920" t="s">
        <v>6020</v>
      </c>
    </row>
    <row r="921" spans="1:19" x14ac:dyDescent="0.25">
      <c r="A921" s="4" t="s">
        <v>1501</v>
      </c>
      <c r="B921" s="4" t="s">
        <v>1502</v>
      </c>
      <c r="C921" s="4" t="s">
        <v>1503</v>
      </c>
      <c r="D921" s="1">
        <v>41925.119444444441</v>
      </c>
      <c r="E921" s="1">
        <v>41925.207233796296</v>
      </c>
      <c r="H921" s="2">
        <v>41930</v>
      </c>
      <c r="I921" s="2">
        <v>41931</v>
      </c>
      <c r="J921" s="3">
        <v>1</v>
      </c>
      <c r="K921" s="3">
        <v>2</v>
      </c>
      <c r="L921">
        <f>טבלה1[[#This Row],[ds_checkout]]-טבלה1[[#This Row],[ds_checkin]]</f>
        <v>1</v>
      </c>
      <c r="M921">
        <f>IF(ISBLANK(טבלה1[[#This Row],[ts_reply_at]]), "", (טבלה1[[#This Row],[ts_reply_at]] - טבלה1[[#This Row],[ts_contact_at]]) * 24)</f>
        <v>2.1069444445311092</v>
      </c>
      <c r="N921">
        <f>IF(ISBLANK(טבלה1[[#This Row],[ts_reply_at]]), 0, 1)</f>
        <v>1</v>
      </c>
      <c r="O921">
        <f>IF(ISBLANK(טבלה1[[#This Row],[ts_accepted_at]]), 0, 1)</f>
        <v>0</v>
      </c>
      <c r="P921">
        <f>IF(ISBLANK(טבלה1[[#This Row],[ts_booking_at]]), 0, 1)</f>
        <v>0</v>
      </c>
      <c r="Q921">
        <f>IF(ISBLANK(טבלה1[[#This Row],[ds_checkin]]), "", טבלה1[[#This Row],[ds_checkin]] - טבלה1[[#This Row],[ts_contact_at]])</f>
        <v>4.8805555555591127</v>
      </c>
      <c r="R921" t="str">
        <f>IF(AND(ISBLANK(טבלה1[[#This Row],[ts_reply_at]]), NOT(ISBLANK(טבלה1[[#This Row],[ts_booking_at]]))), "Error: Booked without Reply", "OK")</f>
        <v>OK</v>
      </c>
      <c r="S921" t="s">
        <v>6020</v>
      </c>
    </row>
    <row r="922" spans="1:19" x14ac:dyDescent="0.25">
      <c r="A922" s="4" t="s">
        <v>1501</v>
      </c>
      <c r="B922" s="4" t="s">
        <v>137</v>
      </c>
      <c r="C922" s="4" t="s">
        <v>1504</v>
      </c>
      <c r="D922" s="1">
        <v>41926.817361111112</v>
      </c>
      <c r="E922" s="1">
        <v>41926.825324074074</v>
      </c>
      <c r="F922" s="1">
        <v>41926.82539351852</v>
      </c>
      <c r="G922" s="1">
        <v>41926.827210648145</v>
      </c>
      <c r="H922" s="2">
        <v>41930</v>
      </c>
      <c r="I922" s="2">
        <v>41931</v>
      </c>
      <c r="J922" s="3">
        <v>1</v>
      </c>
      <c r="K922" s="3">
        <v>13</v>
      </c>
      <c r="L922">
        <f>טבלה1[[#This Row],[ds_checkout]]-טבלה1[[#This Row],[ds_checkin]]</f>
        <v>1</v>
      </c>
      <c r="M922">
        <f>IF(ISBLANK(טבלה1[[#This Row],[ts_reply_at]]), "", (טבלה1[[#This Row],[ts_reply_at]] - טבלה1[[#This Row],[ts_contact_at]]) * 24)</f>
        <v>0.19111111108213663</v>
      </c>
      <c r="N922">
        <f>IF(ISBLANK(טבלה1[[#This Row],[ts_reply_at]]), 0, 1)</f>
        <v>1</v>
      </c>
      <c r="O922">
        <f>IF(ISBLANK(טבלה1[[#This Row],[ts_accepted_at]]), 0, 1)</f>
        <v>1</v>
      </c>
      <c r="P922">
        <f>IF(ISBLANK(טבלה1[[#This Row],[ts_booking_at]]), 0, 1)</f>
        <v>1</v>
      </c>
      <c r="Q922">
        <f>IF(ISBLANK(טבלה1[[#This Row],[ds_checkin]]), "", טבלה1[[#This Row],[ds_checkin]] - טבלה1[[#This Row],[ts_contact_at]])</f>
        <v>3.1826388888875954</v>
      </c>
      <c r="R922" t="str">
        <f>IF(AND(ISBLANK(טבלה1[[#This Row],[ts_reply_at]]), NOT(ISBLANK(טבלה1[[#This Row],[ts_booking_at]]))), "Error: Booked without Reply", "OK")</f>
        <v>OK</v>
      </c>
      <c r="S922" t="s">
        <v>6020</v>
      </c>
    </row>
    <row r="923" spans="1:19" x14ac:dyDescent="0.25">
      <c r="A923" s="4" t="s">
        <v>1505</v>
      </c>
      <c r="B923" s="4" t="s">
        <v>1506</v>
      </c>
      <c r="C923" s="4" t="s">
        <v>1507</v>
      </c>
      <c r="D923" s="1">
        <v>41962.914583333331</v>
      </c>
      <c r="E923" s="1">
        <v>41963.510879629626</v>
      </c>
      <c r="F923" s="1">
        <v>41963.510879629626</v>
      </c>
      <c r="H923" s="2">
        <v>42076</v>
      </c>
      <c r="I923" s="2">
        <v>42080</v>
      </c>
      <c r="J923" s="3">
        <v>4</v>
      </c>
      <c r="K923" s="3">
        <v>4</v>
      </c>
      <c r="L923">
        <f>טבלה1[[#This Row],[ds_checkout]]-טבלה1[[#This Row],[ds_checkin]]</f>
        <v>4</v>
      </c>
      <c r="M923">
        <f>IF(ISBLANK(טבלה1[[#This Row],[ts_reply_at]]), "", (טבלה1[[#This Row],[ts_reply_at]] - טבלה1[[#This Row],[ts_contact_at]]) * 24)</f>
        <v>14.31111111107748</v>
      </c>
      <c r="N923">
        <f>IF(ISBLANK(טבלה1[[#This Row],[ts_reply_at]]), 0, 1)</f>
        <v>1</v>
      </c>
      <c r="O923">
        <f>IF(ISBLANK(טבלה1[[#This Row],[ts_accepted_at]]), 0, 1)</f>
        <v>1</v>
      </c>
      <c r="P923">
        <f>IF(ISBLANK(טבלה1[[#This Row],[ts_booking_at]]), 0, 1)</f>
        <v>0</v>
      </c>
      <c r="Q923">
        <f>IF(ISBLANK(טבלה1[[#This Row],[ds_checkin]]), "", טבלה1[[#This Row],[ds_checkin]] - טבלה1[[#This Row],[ts_contact_at]])</f>
        <v>113.08541666666861</v>
      </c>
      <c r="R923" t="str">
        <f>IF(AND(ISBLANK(טבלה1[[#This Row],[ts_reply_at]]), NOT(ISBLANK(טבלה1[[#This Row],[ts_booking_at]]))), "Error: Booked without Reply", "OK")</f>
        <v>OK</v>
      </c>
      <c r="S923" t="s">
        <v>6020</v>
      </c>
    </row>
    <row r="924" spans="1:19" x14ac:dyDescent="0.25">
      <c r="A924" s="4" t="s">
        <v>1505</v>
      </c>
      <c r="B924" s="4" t="s">
        <v>1508</v>
      </c>
      <c r="C924" s="4" t="s">
        <v>1509</v>
      </c>
      <c r="D924" s="1">
        <v>41983.743055555555</v>
      </c>
      <c r="E924" s="1">
        <v>41983.789675925924</v>
      </c>
      <c r="H924" s="2">
        <v>42076</v>
      </c>
      <c r="I924" s="2">
        <v>42080</v>
      </c>
      <c r="J924" s="3">
        <v>3</v>
      </c>
      <c r="K924" s="3">
        <v>3</v>
      </c>
      <c r="L924">
        <f>טבלה1[[#This Row],[ds_checkout]]-טבלה1[[#This Row],[ds_checkin]]</f>
        <v>4</v>
      </c>
      <c r="M924">
        <f>IF(ISBLANK(טבלה1[[#This Row],[ts_reply_at]]), "", (טבלה1[[#This Row],[ts_reply_at]] - טבלה1[[#This Row],[ts_contact_at]]) * 24)</f>
        <v>1.1188888888573274</v>
      </c>
      <c r="N924">
        <f>IF(ISBLANK(טבלה1[[#This Row],[ts_reply_at]]), 0, 1)</f>
        <v>1</v>
      </c>
      <c r="O924">
        <f>IF(ISBLANK(טבלה1[[#This Row],[ts_accepted_at]]), 0, 1)</f>
        <v>0</v>
      </c>
      <c r="P924">
        <f>IF(ISBLANK(טבלה1[[#This Row],[ts_booking_at]]), 0, 1)</f>
        <v>0</v>
      </c>
      <c r="Q924">
        <f>IF(ISBLANK(טבלה1[[#This Row],[ds_checkin]]), "", טבלה1[[#This Row],[ds_checkin]] - טבלה1[[#This Row],[ts_contact_at]])</f>
        <v>92.256944444445253</v>
      </c>
      <c r="R924" t="str">
        <f>IF(AND(ISBLANK(טבלה1[[#This Row],[ts_reply_at]]), NOT(ISBLANK(טבלה1[[#This Row],[ts_booking_at]]))), "Error: Booked without Reply", "OK")</f>
        <v>OK</v>
      </c>
      <c r="S924" t="s">
        <v>6020</v>
      </c>
    </row>
    <row r="925" spans="1:19" x14ac:dyDescent="0.25">
      <c r="A925" s="4" t="s">
        <v>1505</v>
      </c>
      <c r="B925" s="4" t="s">
        <v>444</v>
      </c>
      <c r="C925" s="4" t="s">
        <v>1510</v>
      </c>
      <c r="D925" s="1">
        <v>41964.827777777777</v>
      </c>
      <c r="E925" s="1">
        <v>41964.879444444443</v>
      </c>
      <c r="H925" s="2">
        <v>42076</v>
      </c>
      <c r="I925" s="2">
        <v>42080</v>
      </c>
      <c r="J925" s="3">
        <v>4</v>
      </c>
      <c r="K925" s="3">
        <v>4</v>
      </c>
      <c r="L925">
        <f>טבלה1[[#This Row],[ds_checkout]]-טבלה1[[#This Row],[ds_checkin]]</f>
        <v>4</v>
      </c>
      <c r="M925">
        <f>IF(ISBLANK(טבלה1[[#This Row],[ts_reply_at]]), "", (טבלה1[[#This Row],[ts_reply_at]] - טבלה1[[#This Row],[ts_contact_at]]) * 24)</f>
        <v>1.2399999999906868</v>
      </c>
      <c r="N925">
        <f>IF(ISBLANK(טבלה1[[#This Row],[ts_reply_at]]), 0, 1)</f>
        <v>1</v>
      </c>
      <c r="O925">
        <f>IF(ISBLANK(טבלה1[[#This Row],[ts_accepted_at]]), 0, 1)</f>
        <v>0</v>
      </c>
      <c r="P925">
        <f>IF(ISBLANK(טבלה1[[#This Row],[ts_booking_at]]), 0, 1)</f>
        <v>0</v>
      </c>
      <c r="Q925">
        <f>IF(ISBLANK(טבלה1[[#This Row],[ds_checkin]]), "", טבלה1[[#This Row],[ds_checkin]] - טבלה1[[#This Row],[ts_contact_at]])</f>
        <v>111.17222222222335</v>
      </c>
      <c r="R925" t="str">
        <f>IF(AND(ISBLANK(טבלה1[[#This Row],[ts_reply_at]]), NOT(ISBLANK(טבלה1[[#This Row],[ts_booking_at]]))), "Error: Booked without Reply", "OK")</f>
        <v>OK</v>
      </c>
      <c r="S925" t="s">
        <v>6020</v>
      </c>
    </row>
    <row r="926" spans="1:19" x14ac:dyDescent="0.25">
      <c r="A926" s="4" t="s">
        <v>1505</v>
      </c>
      <c r="B926" s="4" t="s">
        <v>1239</v>
      </c>
      <c r="C926" s="4" t="s">
        <v>1240</v>
      </c>
      <c r="D926" s="1">
        <v>41955.206944444442</v>
      </c>
      <c r="H926" s="2">
        <v>42076</v>
      </c>
      <c r="I926" s="2">
        <v>42080</v>
      </c>
      <c r="J926" s="3">
        <v>4</v>
      </c>
      <c r="K926" s="3">
        <v>2</v>
      </c>
      <c r="L926">
        <f>טבלה1[[#This Row],[ds_checkout]]-טבלה1[[#This Row],[ds_checkin]]</f>
        <v>4</v>
      </c>
      <c r="M926" t="str">
        <f>IF(ISBLANK(טבלה1[[#This Row],[ts_reply_at]]), "", (טבלה1[[#This Row],[ts_reply_at]] - טבלה1[[#This Row],[ts_contact_at]]) * 24)</f>
        <v/>
      </c>
      <c r="N926">
        <f>IF(ISBLANK(טבלה1[[#This Row],[ts_reply_at]]), 0, 1)</f>
        <v>0</v>
      </c>
      <c r="O926">
        <f>IF(ISBLANK(טבלה1[[#This Row],[ts_accepted_at]]), 0, 1)</f>
        <v>0</v>
      </c>
      <c r="P926">
        <f>IF(ISBLANK(טבלה1[[#This Row],[ts_booking_at]]), 0, 1)</f>
        <v>0</v>
      </c>
      <c r="Q926">
        <f>IF(ISBLANK(טבלה1[[#This Row],[ds_checkin]]), "", טבלה1[[#This Row],[ds_checkin]] - טבלה1[[#This Row],[ts_contact_at]])</f>
        <v>120.79305555555766</v>
      </c>
      <c r="R926" t="str">
        <f>IF(AND(ISBLANK(טבלה1[[#This Row],[ts_reply_at]]), NOT(ISBLANK(טבלה1[[#This Row],[ts_booking_at]]))), "Error: Booked without Reply", "OK")</f>
        <v>OK</v>
      </c>
      <c r="S926" t="s">
        <v>6020</v>
      </c>
    </row>
    <row r="927" spans="1:19" x14ac:dyDescent="0.25">
      <c r="A927" s="4" t="s">
        <v>1505</v>
      </c>
      <c r="B927" s="4" t="s">
        <v>558</v>
      </c>
      <c r="C927" s="4" t="s">
        <v>559</v>
      </c>
      <c r="D927" s="1">
        <v>41984.67291666667</v>
      </c>
      <c r="E927" s="1">
        <v>41984.803518518522</v>
      </c>
      <c r="H927" s="2">
        <v>42076</v>
      </c>
      <c r="I927" s="2">
        <v>42080</v>
      </c>
      <c r="J927" s="3">
        <v>2</v>
      </c>
      <c r="K927" s="3">
        <v>3</v>
      </c>
      <c r="L927">
        <f>טבלה1[[#This Row],[ds_checkout]]-טבלה1[[#This Row],[ds_checkin]]</f>
        <v>4</v>
      </c>
      <c r="M927">
        <f>IF(ISBLANK(טבלה1[[#This Row],[ts_reply_at]]), "", (טבלה1[[#This Row],[ts_reply_at]] - טבלה1[[#This Row],[ts_contact_at]]) * 24)</f>
        <v>3.1344444444403052</v>
      </c>
      <c r="N927">
        <f>IF(ISBLANK(טבלה1[[#This Row],[ts_reply_at]]), 0, 1)</f>
        <v>1</v>
      </c>
      <c r="O927">
        <f>IF(ISBLANK(טבלה1[[#This Row],[ts_accepted_at]]), 0, 1)</f>
        <v>0</v>
      </c>
      <c r="P927">
        <f>IF(ISBLANK(טבלה1[[#This Row],[ts_booking_at]]), 0, 1)</f>
        <v>0</v>
      </c>
      <c r="Q927">
        <f>IF(ISBLANK(טבלה1[[#This Row],[ds_checkin]]), "", טבלה1[[#This Row],[ds_checkin]] - טבלה1[[#This Row],[ts_contact_at]])</f>
        <v>91.327083333329938</v>
      </c>
      <c r="R927" t="str">
        <f>IF(AND(ISBLANK(טבלה1[[#This Row],[ts_reply_at]]), NOT(ISBLANK(טבלה1[[#This Row],[ts_booking_at]]))), "Error: Booked without Reply", "OK")</f>
        <v>OK</v>
      </c>
      <c r="S927" t="s">
        <v>6020</v>
      </c>
    </row>
    <row r="928" spans="1:19" x14ac:dyDescent="0.25">
      <c r="A928" s="4" t="s">
        <v>1505</v>
      </c>
      <c r="B928" s="4" t="s">
        <v>1511</v>
      </c>
      <c r="C928" s="4" t="s">
        <v>1512</v>
      </c>
      <c r="D928" s="1">
        <v>41996.142361111109</v>
      </c>
      <c r="E928" s="1">
        <v>41996.655393518522</v>
      </c>
      <c r="H928" s="2">
        <v>42076</v>
      </c>
      <c r="I928" s="2">
        <v>42080</v>
      </c>
      <c r="J928" s="3">
        <v>4</v>
      </c>
      <c r="K928" s="3">
        <v>4</v>
      </c>
      <c r="L928">
        <f>טבלה1[[#This Row],[ds_checkout]]-טבלה1[[#This Row],[ds_checkin]]</f>
        <v>4</v>
      </c>
      <c r="M928">
        <f>IF(ISBLANK(טבלה1[[#This Row],[ts_reply_at]]), "", (טבלה1[[#This Row],[ts_reply_at]] - טבלה1[[#This Row],[ts_contact_at]]) * 24)</f>
        <v>12.312777777900919</v>
      </c>
      <c r="N928">
        <f>IF(ISBLANK(טבלה1[[#This Row],[ts_reply_at]]), 0, 1)</f>
        <v>1</v>
      </c>
      <c r="O928">
        <f>IF(ISBLANK(טבלה1[[#This Row],[ts_accepted_at]]), 0, 1)</f>
        <v>0</v>
      </c>
      <c r="P928">
        <f>IF(ISBLANK(טבלה1[[#This Row],[ts_booking_at]]), 0, 1)</f>
        <v>0</v>
      </c>
      <c r="Q928">
        <f>IF(ISBLANK(טבלה1[[#This Row],[ds_checkin]]), "", טבלה1[[#This Row],[ds_checkin]] - טבלה1[[#This Row],[ts_contact_at]])</f>
        <v>79.857638888890506</v>
      </c>
      <c r="R928" t="str">
        <f>IF(AND(ISBLANK(טבלה1[[#This Row],[ts_reply_at]]), NOT(ISBLANK(טבלה1[[#This Row],[ts_booking_at]]))), "Error: Booked without Reply", "OK")</f>
        <v>OK</v>
      </c>
      <c r="S928" t="s">
        <v>6020</v>
      </c>
    </row>
    <row r="929" spans="1:19" x14ac:dyDescent="0.25">
      <c r="A929" s="4" t="s">
        <v>1505</v>
      </c>
      <c r="B929" s="4" t="s">
        <v>113</v>
      </c>
      <c r="C929" s="4" t="s">
        <v>1513</v>
      </c>
      <c r="D929" s="1">
        <v>41984.091666666667</v>
      </c>
      <c r="E929" s="1">
        <v>41984.553344907406</v>
      </c>
      <c r="H929" s="2">
        <v>42076</v>
      </c>
      <c r="I929" s="2">
        <v>42080</v>
      </c>
      <c r="J929" s="3">
        <v>4</v>
      </c>
      <c r="K929" s="3">
        <v>3</v>
      </c>
      <c r="L929">
        <f>טבלה1[[#This Row],[ds_checkout]]-טבלה1[[#This Row],[ds_checkin]]</f>
        <v>4</v>
      </c>
      <c r="M929">
        <f>IF(ISBLANK(טבלה1[[#This Row],[ts_reply_at]]), "", (טבלה1[[#This Row],[ts_reply_at]] - טבלה1[[#This Row],[ts_contact_at]]) * 24)</f>
        <v>11.080277777742594</v>
      </c>
      <c r="N929">
        <f>IF(ISBLANK(טבלה1[[#This Row],[ts_reply_at]]), 0, 1)</f>
        <v>1</v>
      </c>
      <c r="O929">
        <f>IF(ISBLANK(טבלה1[[#This Row],[ts_accepted_at]]), 0, 1)</f>
        <v>0</v>
      </c>
      <c r="P929">
        <f>IF(ISBLANK(טבלה1[[#This Row],[ts_booking_at]]), 0, 1)</f>
        <v>0</v>
      </c>
      <c r="Q929">
        <f>IF(ISBLANK(טבלה1[[#This Row],[ds_checkin]]), "", טבלה1[[#This Row],[ds_checkin]] - טבלה1[[#This Row],[ts_contact_at]])</f>
        <v>91.908333333332848</v>
      </c>
      <c r="R929" t="str">
        <f>IF(AND(ISBLANK(טבלה1[[#This Row],[ts_reply_at]]), NOT(ISBLANK(טבלה1[[#This Row],[ts_booking_at]]))), "Error: Booked without Reply", "OK")</f>
        <v>OK</v>
      </c>
      <c r="S929" t="s">
        <v>6020</v>
      </c>
    </row>
    <row r="930" spans="1:19" x14ac:dyDescent="0.25">
      <c r="A930" s="4" t="s">
        <v>1505</v>
      </c>
      <c r="B930" s="4" t="s">
        <v>33</v>
      </c>
      <c r="C930" s="4" t="s">
        <v>1514</v>
      </c>
      <c r="D930" s="1">
        <v>41919.710416666669</v>
      </c>
      <c r="E930" s="1">
        <v>41925.788611111115</v>
      </c>
      <c r="F930" s="1">
        <v>41925.788611111115</v>
      </c>
      <c r="G930" s="1">
        <v>41925.788611111115</v>
      </c>
      <c r="H930" s="2">
        <v>42076</v>
      </c>
      <c r="I930" s="2">
        <v>42080</v>
      </c>
      <c r="J930" s="3">
        <v>4</v>
      </c>
      <c r="K930" s="3">
        <v>4</v>
      </c>
      <c r="L930">
        <f>טבלה1[[#This Row],[ds_checkout]]-טבלה1[[#This Row],[ds_checkin]]</f>
        <v>4</v>
      </c>
      <c r="M930">
        <f>IF(ISBLANK(טבלה1[[#This Row],[ts_reply_at]]), "", (טבלה1[[#This Row],[ts_reply_at]] - טבלה1[[#This Row],[ts_contact_at]]) * 24)</f>
        <v>145.87666666670702</v>
      </c>
      <c r="N930">
        <f>IF(ISBLANK(טבלה1[[#This Row],[ts_reply_at]]), 0, 1)</f>
        <v>1</v>
      </c>
      <c r="O930">
        <f>IF(ISBLANK(טבלה1[[#This Row],[ts_accepted_at]]), 0, 1)</f>
        <v>1</v>
      </c>
      <c r="P930">
        <f>IF(ISBLANK(טבלה1[[#This Row],[ts_booking_at]]), 0, 1)</f>
        <v>1</v>
      </c>
      <c r="Q930">
        <f>IF(ISBLANK(טבלה1[[#This Row],[ds_checkin]]), "", טבלה1[[#This Row],[ds_checkin]] - טבלה1[[#This Row],[ts_contact_at]])</f>
        <v>156.28958333333139</v>
      </c>
      <c r="R930" t="str">
        <f>IF(AND(ISBLANK(טבלה1[[#This Row],[ts_reply_at]]), NOT(ISBLANK(טבלה1[[#This Row],[ts_booking_at]]))), "Error: Booked without Reply", "OK")</f>
        <v>OK</v>
      </c>
      <c r="S930" t="s">
        <v>6020</v>
      </c>
    </row>
    <row r="931" spans="1:19" x14ac:dyDescent="0.25">
      <c r="A931" s="4" t="s">
        <v>1505</v>
      </c>
      <c r="B931" s="4" t="s">
        <v>277</v>
      </c>
      <c r="C931" s="4" t="s">
        <v>278</v>
      </c>
      <c r="D931" s="1">
        <v>41967.109027777777</v>
      </c>
      <c r="E931" s="1">
        <v>41967.649872685186</v>
      </c>
      <c r="H931" s="2">
        <v>42076</v>
      </c>
      <c r="I931" s="2">
        <v>42080</v>
      </c>
      <c r="J931" s="3">
        <v>4</v>
      </c>
      <c r="K931" s="3">
        <v>3</v>
      </c>
      <c r="L931">
        <f>טבלה1[[#This Row],[ds_checkout]]-טבלה1[[#This Row],[ds_checkin]]</f>
        <v>4</v>
      </c>
      <c r="M931">
        <f>IF(ISBLANK(טבלה1[[#This Row],[ts_reply_at]]), "", (טבלה1[[#This Row],[ts_reply_at]] - טבלה1[[#This Row],[ts_contact_at]]) * 24)</f>
        <v>12.980277777824085</v>
      </c>
      <c r="N931">
        <f>IF(ISBLANK(טבלה1[[#This Row],[ts_reply_at]]), 0, 1)</f>
        <v>1</v>
      </c>
      <c r="O931">
        <f>IF(ISBLANK(טבלה1[[#This Row],[ts_accepted_at]]), 0, 1)</f>
        <v>0</v>
      </c>
      <c r="P931">
        <f>IF(ISBLANK(טבלה1[[#This Row],[ts_booking_at]]), 0, 1)</f>
        <v>0</v>
      </c>
      <c r="Q931">
        <f>IF(ISBLANK(טבלה1[[#This Row],[ds_checkin]]), "", טבלה1[[#This Row],[ds_checkin]] - טבלה1[[#This Row],[ts_contact_at]])</f>
        <v>108.89097222222335</v>
      </c>
      <c r="R931" t="str">
        <f>IF(AND(ISBLANK(טבלה1[[#This Row],[ts_reply_at]]), NOT(ISBLANK(טבלה1[[#This Row],[ts_booking_at]]))), "Error: Booked without Reply", "OK")</f>
        <v>OK</v>
      </c>
      <c r="S931" t="s">
        <v>6020</v>
      </c>
    </row>
    <row r="932" spans="1:19" x14ac:dyDescent="0.25">
      <c r="A932" s="4" t="s">
        <v>1505</v>
      </c>
      <c r="B932" s="4" t="s">
        <v>1274</v>
      </c>
      <c r="C932" s="4" t="s">
        <v>1515</v>
      </c>
      <c r="D932" s="1">
        <v>42018.864583333336</v>
      </c>
      <c r="E932" s="1">
        <v>42018.869143518517</v>
      </c>
      <c r="F932" s="1">
        <v>42018.870092592595</v>
      </c>
      <c r="G932" s="1">
        <v>42018.875405092593</v>
      </c>
      <c r="H932" s="2">
        <v>42076</v>
      </c>
      <c r="I932" s="2">
        <v>42080</v>
      </c>
      <c r="J932" s="3">
        <v>4</v>
      </c>
      <c r="K932" s="3">
        <v>10</v>
      </c>
      <c r="L932">
        <f>טבלה1[[#This Row],[ds_checkout]]-טבלה1[[#This Row],[ds_checkin]]</f>
        <v>4</v>
      </c>
      <c r="M932">
        <f>IF(ISBLANK(טבלה1[[#This Row],[ts_reply_at]]), "", (טבלה1[[#This Row],[ts_reply_at]] - טבלה1[[#This Row],[ts_contact_at]]) * 24)</f>
        <v>0.10944444435881451</v>
      </c>
      <c r="N932">
        <f>IF(ISBLANK(טבלה1[[#This Row],[ts_reply_at]]), 0, 1)</f>
        <v>1</v>
      </c>
      <c r="O932">
        <f>IF(ISBLANK(טבלה1[[#This Row],[ts_accepted_at]]), 0, 1)</f>
        <v>1</v>
      </c>
      <c r="P932">
        <f>IF(ISBLANK(טבלה1[[#This Row],[ts_booking_at]]), 0, 1)</f>
        <v>1</v>
      </c>
      <c r="Q932">
        <f>IF(ISBLANK(טבלה1[[#This Row],[ds_checkin]]), "", טבלה1[[#This Row],[ds_checkin]] - טבלה1[[#This Row],[ts_contact_at]])</f>
        <v>57.135416666664241</v>
      </c>
      <c r="R932" t="str">
        <f>IF(AND(ISBLANK(טבלה1[[#This Row],[ts_reply_at]]), NOT(ISBLANK(טבלה1[[#This Row],[ts_booking_at]]))), "Error: Booked without Reply", "OK")</f>
        <v>OK</v>
      </c>
      <c r="S932" t="s">
        <v>6020</v>
      </c>
    </row>
    <row r="933" spans="1:19" x14ac:dyDescent="0.25">
      <c r="A933" s="4" t="s">
        <v>1505</v>
      </c>
      <c r="B933" s="4" t="s">
        <v>1274</v>
      </c>
      <c r="C933" s="4" t="s">
        <v>1275</v>
      </c>
      <c r="D933" s="1">
        <v>42002.320138888892</v>
      </c>
      <c r="E933" s="1">
        <v>42002.500474537039</v>
      </c>
      <c r="H933" s="2">
        <v>42076</v>
      </c>
      <c r="I933" s="2">
        <v>42080</v>
      </c>
      <c r="J933" s="3">
        <v>4</v>
      </c>
      <c r="K933" s="3">
        <v>18</v>
      </c>
      <c r="L933">
        <f>טבלה1[[#This Row],[ds_checkout]]-טבלה1[[#This Row],[ds_checkin]]</f>
        <v>4</v>
      </c>
      <c r="M933">
        <f>IF(ISBLANK(טבלה1[[#This Row],[ts_reply_at]]), "", (טבלה1[[#This Row],[ts_reply_at]] - טבלה1[[#This Row],[ts_contact_at]]) * 24)</f>
        <v>4.3280555555247702</v>
      </c>
      <c r="N933">
        <f>IF(ISBLANK(טבלה1[[#This Row],[ts_reply_at]]), 0, 1)</f>
        <v>1</v>
      </c>
      <c r="O933">
        <f>IF(ISBLANK(טבלה1[[#This Row],[ts_accepted_at]]), 0, 1)</f>
        <v>0</v>
      </c>
      <c r="P933">
        <f>IF(ISBLANK(טבלה1[[#This Row],[ts_booking_at]]), 0, 1)</f>
        <v>0</v>
      </c>
      <c r="Q933">
        <f>IF(ISBLANK(טבלה1[[#This Row],[ds_checkin]]), "", טבלה1[[#This Row],[ds_checkin]] - טבלה1[[#This Row],[ts_contact_at]])</f>
        <v>73.679861111108039</v>
      </c>
      <c r="R933" t="str">
        <f>IF(AND(ISBLANK(טבלה1[[#This Row],[ts_reply_at]]), NOT(ISBLANK(טבלה1[[#This Row],[ts_booking_at]]))), "Error: Booked without Reply", "OK")</f>
        <v>OK</v>
      </c>
      <c r="S933" t="s">
        <v>6020</v>
      </c>
    </row>
    <row r="934" spans="1:19" x14ac:dyDescent="0.25">
      <c r="A934" s="4" t="s">
        <v>1505</v>
      </c>
      <c r="B934" s="4" t="s">
        <v>1516</v>
      </c>
      <c r="C934" s="4" t="s">
        <v>1517</v>
      </c>
      <c r="D934" s="1">
        <v>41982.787499999999</v>
      </c>
      <c r="E934" s="1">
        <v>41983.409120370372</v>
      </c>
      <c r="H934" s="2">
        <v>42076</v>
      </c>
      <c r="I934" s="2">
        <v>42080</v>
      </c>
      <c r="J934" s="3">
        <v>3</v>
      </c>
      <c r="K934" s="3">
        <v>4</v>
      </c>
      <c r="L934">
        <f>טבלה1[[#This Row],[ds_checkout]]-טבלה1[[#This Row],[ds_checkin]]</f>
        <v>4</v>
      </c>
      <c r="M934">
        <f>IF(ISBLANK(טבלה1[[#This Row],[ts_reply_at]]), "", (טבלה1[[#This Row],[ts_reply_at]] - טבלה1[[#This Row],[ts_contact_at]]) * 24)</f>
        <v>14.918888888962101</v>
      </c>
      <c r="N934">
        <f>IF(ISBLANK(טבלה1[[#This Row],[ts_reply_at]]), 0, 1)</f>
        <v>1</v>
      </c>
      <c r="O934">
        <f>IF(ISBLANK(טבלה1[[#This Row],[ts_accepted_at]]), 0, 1)</f>
        <v>0</v>
      </c>
      <c r="P934">
        <f>IF(ISBLANK(טבלה1[[#This Row],[ts_booking_at]]), 0, 1)</f>
        <v>0</v>
      </c>
      <c r="Q934">
        <f>IF(ISBLANK(טבלה1[[#This Row],[ds_checkin]]), "", טבלה1[[#This Row],[ds_checkin]] - טבלה1[[#This Row],[ts_contact_at]])</f>
        <v>93.212500000001455</v>
      </c>
      <c r="R934" t="str">
        <f>IF(AND(ISBLANK(טבלה1[[#This Row],[ts_reply_at]]), NOT(ISBLANK(טבלה1[[#This Row],[ts_booking_at]]))), "Error: Booked without Reply", "OK")</f>
        <v>OK</v>
      </c>
      <c r="S934" t="s">
        <v>6020</v>
      </c>
    </row>
    <row r="935" spans="1:19" x14ac:dyDescent="0.25">
      <c r="A935" s="4" t="s">
        <v>1505</v>
      </c>
      <c r="B935" s="4" t="s">
        <v>1518</v>
      </c>
      <c r="C935" s="4" t="s">
        <v>1519</v>
      </c>
      <c r="D935" s="1">
        <v>41992.095833333333</v>
      </c>
      <c r="E935" s="1">
        <v>41992.467986111114</v>
      </c>
      <c r="H935" s="2">
        <v>42076</v>
      </c>
      <c r="I935" s="2">
        <v>42080</v>
      </c>
      <c r="J935" s="3">
        <v>2</v>
      </c>
      <c r="K935" s="3">
        <v>5</v>
      </c>
      <c r="L935">
        <f>טבלה1[[#This Row],[ds_checkout]]-טבלה1[[#This Row],[ds_checkin]]</f>
        <v>4</v>
      </c>
      <c r="M935">
        <f>IF(ISBLANK(טבלה1[[#This Row],[ts_reply_at]]), "", (טבלה1[[#This Row],[ts_reply_at]] - טבלה1[[#This Row],[ts_contact_at]]) * 24)</f>
        <v>8.9316666667582467</v>
      </c>
      <c r="N935">
        <f>IF(ISBLANK(טבלה1[[#This Row],[ts_reply_at]]), 0, 1)</f>
        <v>1</v>
      </c>
      <c r="O935">
        <f>IF(ISBLANK(טבלה1[[#This Row],[ts_accepted_at]]), 0, 1)</f>
        <v>0</v>
      </c>
      <c r="P935">
        <f>IF(ISBLANK(טבלה1[[#This Row],[ts_booking_at]]), 0, 1)</f>
        <v>0</v>
      </c>
      <c r="Q935">
        <f>IF(ISBLANK(טבלה1[[#This Row],[ds_checkin]]), "", טבלה1[[#This Row],[ds_checkin]] - טבלה1[[#This Row],[ts_contact_at]])</f>
        <v>83.904166666667152</v>
      </c>
      <c r="R935" t="str">
        <f>IF(AND(ISBLANK(טבלה1[[#This Row],[ts_reply_at]]), NOT(ISBLANK(טבלה1[[#This Row],[ts_booking_at]]))), "Error: Booked without Reply", "OK")</f>
        <v>OK</v>
      </c>
      <c r="S935" t="s">
        <v>6020</v>
      </c>
    </row>
    <row r="936" spans="1:19" x14ac:dyDescent="0.25">
      <c r="A936" s="4" t="s">
        <v>1520</v>
      </c>
      <c r="B936" s="4" t="s">
        <v>258</v>
      </c>
      <c r="C936" s="4" t="s">
        <v>259</v>
      </c>
      <c r="D936" s="1">
        <v>41920.529166666667</v>
      </c>
      <c r="E936" s="1">
        <v>41920.553263888891</v>
      </c>
      <c r="F936" s="1">
        <v>41920.553263888891</v>
      </c>
      <c r="G936" s="1">
        <v>41920.553263888891</v>
      </c>
      <c r="H936" s="2">
        <v>41972</v>
      </c>
      <c r="I936" s="2">
        <v>41975</v>
      </c>
      <c r="J936" s="3">
        <v>2</v>
      </c>
      <c r="K936" s="3">
        <v>16</v>
      </c>
      <c r="L936">
        <f>טבלה1[[#This Row],[ds_checkout]]-טבלה1[[#This Row],[ds_checkin]]</f>
        <v>3</v>
      </c>
      <c r="M936">
        <f>IF(ISBLANK(טבלה1[[#This Row],[ts_reply_at]]), "", (טבלה1[[#This Row],[ts_reply_at]] - טבלה1[[#This Row],[ts_contact_at]]) * 24)</f>
        <v>0.57833333336748183</v>
      </c>
      <c r="N936">
        <f>IF(ISBLANK(טבלה1[[#This Row],[ts_reply_at]]), 0, 1)</f>
        <v>1</v>
      </c>
      <c r="O936">
        <f>IF(ISBLANK(טבלה1[[#This Row],[ts_accepted_at]]), 0, 1)</f>
        <v>1</v>
      </c>
      <c r="P936">
        <f>IF(ISBLANK(טבלה1[[#This Row],[ts_booking_at]]), 0, 1)</f>
        <v>1</v>
      </c>
      <c r="Q936">
        <f>IF(ISBLANK(טבלה1[[#This Row],[ds_checkin]]), "", טבלה1[[#This Row],[ds_checkin]] - טבלה1[[#This Row],[ts_contact_at]])</f>
        <v>51.470833333332848</v>
      </c>
      <c r="R936" t="str">
        <f>IF(AND(ISBLANK(טבלה1[[#This Row],[ts_reply_at]]), NOT(ISBLANK(טבלה1[[#This Row],[ts_booking_at]]))), "Error: Booked without Reply", "OK")</f>
        <v>OK</v>
      </c>
      <c r="S936" t="s">
        <v>6026</v>
      </c>
    </row>
    <row r="937" spans="1:19" x14ac:dyDescent="0.25">
      <c r="A937" s="4" t="s">
        <v>1521</v>
      </c>
      <c r="B937" s="4" t="s">
        <v>1522</v>
      </c>
      <c r="C937" s="4" t="s">
        <v>1523</v>
      </c>
      <c r="D937" s="1">
        <v>41914.642361111109</v>
      </c>
      <c r="E937" s="1">
        <v>41914.717962962961</v>
      </c>
      <c r="H937" s="2">
        <v>41915</v>
      </c>
      <c r="I937" s="2">
        <v>41916</v>
      </c>
      <c r="J937" s="3">
        <v>1</v>
      </c>
      <c r="K937" s="3">
        <v>2</v>
      </c>
      <c r="L937">
        <f>טבלה1[[#This Row],[ds_checkout]]-טבלה1[[#This Row],[ds_checkin]]</f>
        <v>1</v>
      </c>
      <c r="M937">
        <f>IF(ISBLANK(טבלה1[[#This Row],[ts_reply_at]]), "", (טבלה1[[#This Row],[ts_reply_at]] - טבלה1[[#This Row],[ts_contact_at]]) * 24)</f>
        <v>1.8144444444333203</v>
      </c>
      <c r="N937">
        <f>IF(ISBLANK(טבלה1[[#This Row],[ts_reply_at]]), 0, 1)</f>
        <v>1</v>
      </c>
      <c r="O937">
        <f>IF(ISBLANK(טבלה1[[#This Row],[ts_accepted_at]]), 0, 1)</f>
        <v>0</v>
      </c>
      <c r="P937">
        <f>IF(ISBLANK(טבלה1[[#This Row],[ts_booking_at]]), 0, 1)</f>
        <v>0</v>
      </c>
      <c r="Q937">
        <f>IF(ISBLANK(טבלה1[[#This Row],[ds_checkin]]), "", טבלה1[[#This Row],[ds_checkin]] - טבלה1[[#This Row],[ts_contact_at]])</f>
        <v>0.35763888889050577</v>
      </c>
      <c r="R937" t="str">
        <f>IF(AND(ISBLANK(טבלה1[[#This Row],[ts_reply_at]]), NOT(ISBLANK(טבלה1[[#This Row],[ts_booking_at]]))), "Error: Booked without Reply", "OK")</f>
        <v>OK</v>
      </c>
      <c r="S937" t="s">
        <v>6022</v>
      </c>
    </row>
    <row r="938" spans="1:19" x14ac:dyDescent="0.25">
      <c r="A938" s="4" t="s">
        <v>1524</v>
      </c>
      <c r="B938" s="4" t="s">
        <v>294</v>
      </c>
      <c r="C938" s="4" t="s">
        <v>295</v>
      </c>
      <c r="D938" s="1">
        <v>41914.761805555558</v>
      </c>
      <c r="E938" s="1">
        <v>41914.784745370373</v>
      </c>
      <c r="H938" s="2">
        <v>41921</v>
      </c>
      <c r="I938" s="2">
        <v>41923</v>
      </c>
      <c r="J938" s="3">
        <v>4</v>
      </c>
      <c r="K938" s="3">
        <v>3</v>
      </c>
      <c r="L938">
        <f>טבלה1[[#This Row],[ds_checkout]]-טבלה1[[#This Row],[ds_checkin]]</f>
        <v>2</v>
      </c>
      <c r="M938">
        <f>IF(ISBLANK(טבלה1[[#This Row],[ts_reply_at]]), "", (טבלה1[[#This Row],[ts_reply_at]] - טבלה1[[#This Row],[ts_contact_at]]) * 24)</f>
        <v>0.55055555555736646</v>
      </c>
      <c r="N938">
        <f>IF(ISBLANK(טבלה1[[#This Row],[ts_reply_at]]), 0, 1)</f>
        <v>1</v>
      </c>
      <c r="O938">
        <f>IF(ISBLANK(טבלה1[[#This Row],[ts_accepted_at]]), 0, 1)</f>
        <v>0</v>
      </c>
      <c r="P938">
        <f>IF(ISBLANK(טבלה1[[#This Row],[ts_booking_at]]), 0, 1)</f>
        <v>0</v>
      </c>
      <c r="Q938">
        <f>IF(ISBLANK(טבלה1[[#This Row],[ds_checkin]]), "", טבלה1[[#This Row],[ds_checkin]] - טבלה1[[#This Row],[ts_contact_at]])</f>
        <v>6.2381944444423425</v>
      </c>
      <c r="R938" t="str">
        <f>IF(AND(ISBLANK(טבלה1[[#This Row],[ts_reply_at]]), NOT(ISBLANK(טבלה1[[#This Row],[ts_booking_at]]))), "Error: Booked without Reply", "OK")</f>
        <v>OK</v>
      </c>
      <c r="S938" t="s">
        <v>6051</v>
      </c>
    </row>
    <row r="939" spans="1:19" x14ac:dyDescent="0.25">
      <c r="A939" s="4" t="s">
        <v>1525</v>
      </c>
      <c r="B939" s="4" t="s">
        <v>530</v>
      </c>
      <c r="C939" s="4" t="s">
        <v>531</v>
      </c>
      <c r="D939" s="1">
        <v>41913.864583333336</v>
      </c>
      <c r="E939" s="1">
        <v>41913.906759259262</v>
      </c>
      <c r="F939" s="1">
        <v>41913.906759259262</v>
      </c>
      <c r="G939" s="1">
        <v>41913.906759259262</v>
      </c>
      <c r="H939" s="2">
        <v>41937</v>
      </c>
      <c r="I939" s="2">
        <v>41942</v>
      </c>
      <c r="J939" s="3">
        <v>1</v>
      </c>
      <c r="K939" s="3">
        <v>12</v>
      </c>
      <c r="L939">
        <f>טבלה1[[#This Row],[ds_checkout]]-טבלה1[[#This Row],[ds_checkin]]</f>
        <v>5</v>
      </c>
      <c r="M939">
        <f>IF(ISBLANK(טבלה1[[#This Row],[ts_reply_at]]), "", (טבלה1[[#This Row],[ts_reply_at]] - טבלה1[[#This Row],[ts_contact_at]]) * 24)</f>
        <v>1.0122222222271375</v>
      </c>
      <c r="N939">
        <f>IF(ISBLANK(טבלה1[[#This Row],[ts_reply_at]]), 0, 1)</f>
        <v>1</v>
      </c>
      <c r="O939">
        <f>IF(ISBLANK(טבלה1[[#This Row],[ts_accepted_at]]), 0, 1)</f>
        <v>1</v>
      </c>
      <c r="P939">
        <f>IF(ISBLANK(טבלה1[[#This Row],[ts_booking_at]]), 0, 1)</f>
        <v>1</v>
      </c>
      <c r="Q939">
        <f>IF(ISBLANK(טבלה1[[#This Row],[ds_checkin]]), "", טבלה1[[#This Row],[ds_checkin]] - טבלה1[[#This Row],[ts_contact_at]])</f>
        <v>23.135416666664241</v>
      </c>
      <c r="R939" t="str">
        <f>IF(AND(ISBLANK(טבלה1[[#This Row],[ts_reply_at]]), NOT(ISBLANK(טבלה1[[#This Row],[ts_booking_at]]))), "Error: Booked without Reply", "OK")</f>
        <v>OK</v>
      </c>
      <c r="S939" t="s">
        <v>6020</v>
      </c>
    </row>
    <row r="940" spans="1:19" x14ac:dyDescent="0.25">
      <c r="A940" s="4" t="s">
        <v>1526</v>
      </c>
      <c r="B940" s="4" t="s">
        <v>15</v>
      </c>
      <c r="C940" s="4" t="s">
        <v>16</v>
      </c>
      <c r="D940" s="1">
        <v>41933.806250000001</v>
      </c>
      <c r="E940" s="1">
        <v>41933.827430555553</v>
      </c>
      <c r="F940" s="1">
        <v>41933.827430555553</v>
      </c>
      <c r="G940" s="1">
        <v>41933.827430555553</v>
      </c>
      <c r="H940" s="2">
        <v>41951</v>
      </c>
      <c r="I940" s="2">
        <v>41954</v>
      </c>
      <c r="J940" s="3">
        <v>1</v>
      </c>
      <c r="K940" s="3">
        <v>17</v>
      </c>
      <c r="L940">
        <f>טבלה1[[#This Row],[ds_checkout]]-טבלה1[[#This Row],[ds_checkin]]</f>
        <v>3</v>
      </c>
      <c r="M940">
        <f>IF(ISBLANK(טבלה1[[#This Row],[ts_reply_at]]), "", (טבלה1[[#This Row],[ts_reply_at]] - טבלה1[[#This Row],[ts_contact_at]]) * 24)</f>
        <v>0.50833333324408159</v>
      </c>
      <c r="N940">
        <f>IF(ISBLANK(טבלה1[[#This Row],[ts_reply_at]]), 0, 1)</f>
        <v>1</v>
      </c>
      <c r="O940">
        <f>IF(ISBLANK(טבלה1[[#This Row],[ts_accepted_at]]), 0, 1)</f>
        <v>1</v>
      </c>
      <c r="P940">
        <f>IF(ISBLANK(טבלה1[[#This Row],[ts_booking_at]]), 0, 1)</f>
        <v>1</v>
      </c>
      <c r="Q940">
        <f>IF(ISBLANK(טבלה1[[#This Row],[ds_checkin]]), "", טבלה1[[#This Row],[ds_checkin]] - טבלה1[[#This Row],[ts_contact_at]])</f>
        <v>17.193749999998545</v>
      </c>
      <c r="R940" t="str">
        <f>IF(AND(ISBLANK(טבלה1[[#This Row],[ts_reply_at]]), NOT(ISBLANK(טבלה1[[#This Row],[ts_booking_at]]))), "Error: Booked without Reply", "OK")</f>
        <v>OK</v>
      </c>
      <c r="S940" t="s">
        <v>6026</v>
      </c>
    </row>
    <row r="941" spans="1:19" x14ac:dyDescent="0.25">
      <c r="A941" s="4" t="s">
        <v>1526</v>
      </c>
      <c r="B941" s="4" t="s">
        <v>1145</v>
      </c>
      <c r="C941" s="4" t="s">
        <v>1146</v>
      </c>
      <c r="D941" s="1">
        <v>41930.555555555555</v>
      </c>
      <c r="E941" s="1">
        <v>41931.109247685185</v>
      </c>
      <c r="H941" s="2">
        <v>41951</v>
      </c>
      <c r="I941" s="2">
        <v>41954</v>
      </c>
      <c r="J941" s="3">
        <v>1</v>
      </c>
      <c r="K941" s="3">
        <v>4</v>
      </c>
      <c r="L941">
        <f>טבלה1[[#This Row],[ds_checkout]]-טבלה1[[#This Row],[ds_checkin]]</f>
        <v>3</v>
      </c>
      <c r="M941">
        <f>IF(ISBLANK(טבלה1[[#This Row],[ts_reply_at]]), "", (טבלה1[[#This Row],[ts_reply_at]] - טבלה1[[#This Row],[ts_contact_at]]) * 24)</f>
        <v>13.288611111114733</v>
      </c>
      <c r="N941">
        <f>IF(ISBLANK(טבלה1[[#This Row],[ts_reply_at]]), 0, 1)</f>
        <v>1</v>
      </c>
      <c r="O941">
        <f>IF(ISBLANK(טבלה1[[#This Row],[ts_accepted_at]]), 0, 1)</f>
        <v>0</v>
      </c>
      <c r="P941">
        <f>IF(ISBLANK(טבלה1[[#This Row],[ts_booking_at]]), 0, 1)</f>
        <v>0</v>
      </c>
      <c r="Q941">
        <f>IF(ISBLANK(טבלה1[[#This Row],[ds_checkin]]), "", טבלה1[[#This Row],[ds_checkin]] - טבלה1[[#This Row],[ts_contact_at]])</f>
        <v>20.444444444445253</v>
      </c>
      <c r="R941" t="str">
        <f>IF(AND(ISBLANK(טבלה1[[#This Row],[ts_reply_at]]), NOT(ISBLANK(טבלה1[[#This Row],[ts_booking_at]]))), "Error: Booked without Reply", "OK")</f>
        <v>OK</v>
      </c>
      <c r="S941" t="s">
        <v>6026</v>
      </c>
    </row>
    <row r="942" spans="1:19" x14ac:dyDescent="0.25">
      <c r="A942" s="4" t="s">
        <v>1527</v>
      </c>
      <c r="B942" s="4" t="s">
        <v>294</v>
      </c>
      <c r="C942" s="4" t="s">
        <v>295</v>
      </c>
      <c r="D942" s="1">
        <v>41921.400694444441</v>
      </c>
      <c r="E942" s="1">
        <v>41921.455891203703</v>
      </c>
      <c r="H942" s="2">
        <v>41962</v>
      </c>
      <c r="I942" s="2">
        <v>41969</v>
      </c>
      <c r="J942" s="3">
        <v>2</v>
      </c>
      <c r="K942" s="3">
        <v>5</v>
      </c>
      <c r="L942">
        <f>טבלה1[[#This Row],[ds_checkout]]-טבלה1[[#This Row],[ds_checkin]]</f>
        <v>7</v>
      </c>
      <c r="M942">
        <f>IF(ISBLANK(טבלה1[[#This Row],[ts_reply_at]]), "", (טבלה1[[#This Row],[ts_reply_at]] - טבלה1[[#This Row],[ts_contact_at]]) * 24)</f>
        <v>1.3247222222853452</v>
      </c>
      <c r="N942">
        <f>IF(ISBLANK(טבלה1[[#This Row],[ts_reply_at]]), 0, 1)</f>
        <v>1</v>
      </c>
      <c r="O942">
        <f>IF(ISBLANK(טבלה1[[#This Row],[ts_accepted_at]]), 0, 1)</f>
        <v>0</v>
      </c>
      <c r="P942">
        <f>IF(ISBLANK(טבלה1[[#This Row],[ts_booking_at]]), 0, 1)</f>
        <v>0</v>
      </c>
      <c r="Q942">
        <f>IF(ISBLANK(טבלה1[[#This Row],[ds_checkin]]), "", טבלה1[[#This Row],[ds_checkin]] - טבלה1[[#This Row],[ts_contact_at]])</f>
        <v>40.599305555559113</v>
      </c>
      <c r="R942" t="str">
        <f>IF(AND(ISBLANK(טבלה1[[#This Row],[ts_reply_at]]), NOT(ISBLANK(טבלה1[[#This Row],[ts_booking_at]]))), "Error: Booked without Reply", "OK")</f>
        <v>OK</v>
      </c>
      <c r="S942" t="s">
        <v>6023</v>
      </c>
    </row>
    <row r="943" spans="1:19" x14ac:dyDescent="0.25">
      <c r="A943" s="4" t="s">
        <v>1527</v>
      </c>
      <c r="B943" s="4" t="s">
        <v>1122</v>
      </c>
      <c r="C943" s="4" t="s">
        <v>1123</v>
      </c>
      <c r="D943" s="1">
        <v>41921.43472222222</v>
      </c>
      <c r="E943" s="1">
        <v>41921.577361111114</v>
      </c>
      <c r="H943" s="2">
        <v>41962</v>
      </c>
      <c r="I943" s="2">
        <v>41969</v>
      </c>
      <c r="J943" s="3">
        <v>2</v>
      </c>
      <c r="K943" s="3">
        <v>2</v>
      </c>
      <c r="L943">
        <f>טבלה1[[#This Row],[ds_checkout]]-טבלה1[[#This Row],[ds_checkin]]</f>
        <v>7</v>
      </c>
      <c r="M943">
        <f>IF(ISBLANK(טבלה1[[#This Row],[ts_reply_at]]), "", (טבלה1[[#This Row],[ts_reply_at]] - טבלה1[[#This Row],[ts_contact_at]]) * 24)</f>
        <v>3.4233333334559575</v>
      </c>
      <c r="N943">
        <f>IF(ISBLANK(טבלה1[[#This Row],[ts_reply_at]]), 0, 1)</f>
        <v>1</v>
      </c>
      <c r="O943">
        <f>IF(ISBLANK(טבלה1[[#This Row],[ts_accepted_at]]), 0, 1)</f>
        <v>0</v>
      </c>
      <c r="P943">
        <f>IF(ISBLANK(טבלה1[[#This Row],[ts_booking_at]]), 0, 1)</f>
        <v>0</v>
      </c>
      <c r="Q943">
        <f>IF(ISBLANK(טבלה1[[#This Row],[ds_checkin]]), "", טבלה1[[#This Row],[ds_checkin]] - טבלה1[[#This Row],[ts_contact_at]])</f>
        <v>40.565277777779556</v>
      </c>
      <c r="R943" t="str">
        <f>IF(AND(ISBLANK(טבלה1[[#This Row],[ts_reply_at]]), NOT(ISBLANK(טבלה1[[#This Row],[ts_booking_at]]))), "Error: Booked without Reply", "OK")</f>
        <v>OK</v>
      </c>
      <c r="S943" t="s">
        <v>6023</v>
      </c>
    </row>
    <row r="944" spans="1:19" x14ac:dyDescent="0.25">
      <c r="A944" s="4" t="s">
        <v>1527</v>
      </c>
      <c r="B944" s="4" t="s">
        <v>1528</v>
      </c>
      <c r="C944" s="4" t="s">
        <v>1529</v>
      </c>
      <c r="D944" s="1">
        <v>41921.652777777781</v>
      </c>
      <c r="E944" s="1">
        <v>41921.707673611112</v>
      </c>
      <c r="H944" s="2">
        <v>41962</v>
      </c>
      <c r="I944" s="2">
        <v>41969</v>
      </c>
      <c r="J944" s="3">
        <v>3</v>
      </c>
      <c r="K944" s="3">
        <v>2</v>
      </c>
      <c r="L944">
        <f>טבלה1[[#This Row],[ds_checkout]]-טבלה1[[#This Row],[ds_checkin]]</f>
        <v>7</v>
      </c>
      <c r="M944">
        <f>IF(ISBLANK(טבלה1[[#This Row],[ts_reply_at]]), "", (טבלה1[[#This Row],[ts_reply_at]] - טבלה1[[#This Row],[ts_contact_at]]) * 24)</f>
        <v>1.317499999946449</v>
      </c>
      <c r="N944">
        <f>IF(ISBLANK(טבלה1[[#This Row],[ts_reply_at]]), 0, 1)</f>
        <v>1</v>
      </c>
      <c r="O944">
        <f>IF(ISBLANK(טבלה1[[#This Row],[ts_accepted_at]]), 0, 1)</f>
        <v>0</v>
      </c>
      <c r="P944">
        <f>IF(ISBLANK(טבלה1[[#This Row],[ts_booking_at]]), 0, 1)</f>
        <v>0</v>
      </c>
      <c r="Q944">
        <f>IF(ISBLANK(טבלה1[[#This Row],[ds_checkin]]), "", טבלה1[[#This Row],[ds_checkin]] - טבלה1[[#This Row],[ts_contact_at]])</f>
        <v>40.347222222218988</v>
      </c>
      <c r="R944" t="str">
        <f>IF(AND(ISBLANK(טבלה1[[#This Row],[ts_reply_at]]), NOT(ISBLANK(טבלה1[[#This Row],[ts_booking_at]]))), "Error: Booked without Reply", "OK")</f>
        <v>OK</v>
      </c>
      <c r="S944" t="s">
        <v>6023</v>
      </c>
    </row>
    <row r="945" spans="1:19" x14ac:dyDescent="0.25">
      <c r="A945" s="4" t="s">
        <v>1530</v>
      </c>
      <c r="B945" s="4" t="s">
        <v>338</v>
      </c>
      <c r="C945" s="4" t="s">
        <v>1531</v>
      </c>
      <c r="D945" s="1">
        <v>41923.43472222222</v>
      </c>
      <c r="E945" s="1">
        <v>41923.442835648151</v>
      </c>
      <c r="F945" s="1">
        <v>41923.442835648151</v>
      </c>
      <c r="G945" s="1">
        <v>41923.442835648151</v>
      </c>
      <c r="H945" s="2">
        <v>41950</v>
      </c>
      <c r="I945" s="2">
        <v>41954</v>
      </c>
      <c r="J945" s="3">
        <v>6</v>
      </c>
      <c r="K945" s="3">
        <v>18</v>
      </c>
      <c r="L945">
        <f>טבלה1[[#This Row],[ds_checkout]]-טבלה1[[#This Row],[ds_checkin]]</f>
        <v>4</v>
      </c>
      <c r="M945">
        <f>IF(ISBLANK(טבלה1[[#This Row],[ts_reply_at]]), "", (טבלה1[[#This Row],[ts_reply_at]] - טבלה1[[#This Row],[ts_contact_at]]) * 24)</f>
        <v>0.19472222233889624</v>
      </c>
      <c r="N945">
        <f>IF(ISBLANK(טבלה1[[#This Row],[ts_reply_at]]), 0, 1)</f>
        <v>1</v>
      </c>
      <c r="O945">
        <f>IF(ISBLANK(טבלה1[[#This Row],[ts_accepted_at]]), 0, 1)</f>
        <v>1</v>
      </c>
      <c r="P945">
        <f>IF(ISBLANK(טבלה1[[#This Row],[ts_booking_at]]), 0, 1)</f>
        <v>1</v>
      </c>
      <c r="Q945">
        <f>IF(ISBLANK(טבלה1[[#This Row],[ds_checkin]]), "", טבלה1[[#This Row],[ds_checkin]] - טבלה1[[#This Row],[ts_contact_at]])</f>
        <v>26.565277777779556</v>
      </c>
      <c r="R945" t="str">
        <f>IF(AND(ISBLANK(טבלה1[[#This Row],[ts_reply_at]]), NOT(ISBLANK(טבלה1[[#This Row],[ts_booking_at]]))), "Error: Booked without Reply", "OK")</f>
        <v>OK</v>
      </c>
      <c r="S945" t="s">
        <v>6026</v>
      </c>
    </row>
    <row r="946" spans="1:19" x14ac:dyDescent="0.25">
      <c r="A946" s="4" t="s">
        <v>1532</v>
      </c>
      <c r="B946" s="4" t="s">
        <v>1533</v>
      </c>
      <c r="C946" s="4" t="s">
        <v>1534</v>
      </c>
      <c r="D946" s="1">
        <v>41919.48541666667</v>
      </c>
      <c r="H946" s="2">
        <v>41920</v>
      </c>
      <c r="I946" s="2">
        <v>41921</v>
      </c>
      <c r="J946" s="3">
        <v>1</v>
      </c>
      <c r="K946" s="3">
        <v>1</v>
      </c>
      <c r="L946">
        <f>טבלה1[[#This Row],[ds_checkout]]-טבלה1[[#This Row],[ds_checkin]]</f>
        <v>1</v>
      </c>
      <c r="M946" t="str">
        <f>IF(ISBLANK(טבלה1[[#This Row],[ts_reply_at]]), "", (טבלה1[[#This Row],[ts_reply_at]] - טבלה1[[#This Row],[ts_contact_at]]) * 24)</f>
        <v/>
      </c>
      <c r="N946">
        <f>IF(ISBLANK(טבלה1[[#This Row],[ts_reply_at]]), 0, 1)</f>
        <v>0</v>
      </c>
      <c r="O946">
        <f>IF(ISBLANK(טבלה1[[#This Row],[ts_accepted_at]]), 0, 1)</f>
        <v>0</v>
      </c>
      <c r="P946">
        <f>IF(ISBLANK(טבלה1[[#This Row],[ts_booking_at]]), 0, 1)</f>
        <v>0</v>
      </c>
      <c r="Q946">
        <f>IF(ISBLANK(טבלה1[[#This Row],[ds_checkin]]), "", טבלה1[[#This Row],[ds_checkin]] - טבלה1[[#This Row],[ts_contact_at]])</f>
        <v>0.51458333332993789</v>
      </c>
      <c r="R946" t="str">
        <f>IF(AND(ISBLANK(טבלה1[[#This Row],[ts_reply_at]]), NOT(ISBLANK(טבלה1[[#This Row],[ts_booking_at]]))), "Error: Booked without Reply", "OK")</f>
        <v>OK</v>
      </c>
      <c r="S946" t="s">
        <v>6019</v>
      </c>
    </row>
    <row r="947" spans="1:19" x14ac:dyDescent="0.25">
      <c r="A947" s="4" t="s">
        <v>1535</v>
      </c>
      <c r="B947" s="4" t="s">
        <v>359</v>
      </c>
      <c r="C947" s="4" t="s">
        <v>360</v>
      </c>
      <c r="D947" s="1">
        <v>41910.781944444447</v>
      </c>
      <c r="H947" s="2">
        <v>41946</v>
      </c>
      <c r="I947" s="2">
        <v>41950</v>
      </c>
      <c r="J947" s="3">
        <v>1</v>
      </c>
      <c r="K947" s="3">
        <v>2</v>
      </c>
      <c r="L947">
        <f>טבלה1[[#This Row],[ds_checkout]]-טבלה1[[#This Row],[ds_checkin]]</f>
        <v>4</v>
      </c>
      <c r="M947" t="str">
        <f>IF(ISBLANK(טבלה1[[#This Row],[ts_reply_at]]), "", (טבלה1[[#This Row],[ts_reply_at]] - טבלה1[[#This Row],[ts_contact_at]]) * 24)</f>
        <v/>
      </c>
      <c r="N947">
        <f>IF(ISBLANK(טבלה1[[#This Row],[ts_reply_at]]), 0, 1)</f>
        <v>0</v>
      </c>
      <c r="O947">
        <f>IF(ISBLANK(טבלה1[[#This Row],[ts_accepted_at]]), 0, 1)</f>
        <v>0</v>
      </c>
      <c r="P947">
        <f>IF(ISBLANK(טבלה1[[#This Row],[ts_booking_at]]), 0, 1)</f>
        <v>0</v>
      </c>
      <c r="Q947">
        <f>IF(ISBLANK(טבלה1[[#This Row],[ds_checkin]]), "", טבלה1[[#This Row],[ds_checkin]] - טבלה1[[#This Row],[ts_contact_at]])</f>
        <v>35.218055555553292</v>
      </c>
      <c r="R947" t="str">
        <f>IF(AND(ISBLANK(טבלה1[[#This Row],[ts_reply_at]]), NOT(ISBLANK(טבלה1[[#This Row],[ts_booking_at]]))), "Error: Booked without Reply", "OK")</f>
        <v>OK</v>
      </c>
      <c r="S947" t="s">
        <v>6023</v>
      </c>
    </row>
    <row r="948" spans="1:19" x14ac:dyDescent="0.25">
      <c r="A948" s="4" t="s">
        <v>1535</v>
      </c>
      <c r="B948" s="4" t="s">
        <v>22</v>
      </c>
      <c r="C948" s="4" t="s">
        <v>23</v>
      </c>
      <c r="D948" s="1">
        <v>41915.607638888891</v>
      </c>
      <c r="E948" s="1">
        <v>41915.635208333333</v>
      </c>
      <c r="H948" s="2">
        <v>41946</v>
      </c>
      <c r="I948" s="2">
        <v>41950</v>
      </c>
      <c r="J948" s="3">
        <v>1</v>
      </c>
      <c r="K948" s="3">
        <v>3</v>
      </c>
      <c r="L948">
        <f>טבלה1[[#This Row],[ds_checkout]]-טבלה1[[#This Row],[ds_checkin]]</f>
        <v>4</v>
      </c>
      <c r="M948">
        <f>IF(ISBLANK(טבלה1[[#This Row],[ts_reply_at]]), "", (טבלה1[[#This Row],[ts_reply_at]] - טבלה1[[#This Row],[ts_contact_at]]) * 24)</f>
        <v>0.66166666662320495</v>
      </c>
      <c r="N948">
        <f>IF(ISBLANK(טבלה1[[#This Row],[ts_reply_at]]), 0, 1)</f>
        <v>1</v>
      </c>
      <c r="O948">
        <f>IF(ISBLANK(טבלה1[[#This Row],[ts_accepted_at]]), 0, 1)</f>
        <v>0</v>
      </c>
      <c r="P948">
        <f>IF(ISBLANK(טבלה1[[#This Row],[ts_booking_at]]), 0, 1)</f>
        <v>0</v>
      </c>
      <c r="Q948">
        <f>IF(ISBLANK(טבלה1[[#This Row],[ds_checkin]]), "", טבלה1[[#This Row],[ds_checkin]] - טבלה1[[#This Row],[ts_contact_at]])</f>
        <v>30.392361111109494</v>
      </c>
      <c r="R948" t="str">
        <f>IF(AND(ISBLANK(טבלה1[[#This Row],[ts_reply_at]]), NOT(ISBLANK(טבלה1[[#This Row],[ts_booking_at]]))), "Error: Booked without Reply", "OK")</f>
        <v>OK</v>
      </c>
      <c r="S948" t="s">
        <v>6023</v>
      </c>
    </row>
    <row r="949" spans="1:19" x14ac:dyDescent="0.25">
      <c r="A949" s="4" t="s">
        <v>1535</v>
      </c>
      <c r="B949" s="4" t="s">
        <v>1536</v>
      </c>
      <c r="C949" s="4" t="s">
        <v>1537</v>
      </c>
      <c r="D949" s="1">
        <v>41915.640972222223</v>
      </c>
      <c r="H949" s="2">
        <v>41946</v>
      </c>
      <c r="I949" s="2">
        <v>41950</v>
      </c>
      <c r="J949" s="3">
        <v>1</v>
      </c>
      <c r="K949" s="3">
        <v>1</v>
      </c>
      <c r="L949">
        <f>טבלה1[[#This Row],[ds_checkout]]-טבלה1[[#This Row],[ds_checkin]]</f>
        <v>4</v>
      </c>
      <c r="M949" t="str">
        <f>IF(ISBLANK(טבלה1[[#This Row],[ts_reply_at]]), "", (טבלה1[[#This Row],[ts_reply_at]] - טבלה1[[#This Row],[ts_contact_at]]) * 24)</f>
        <v/>
      </c>
      <c r="N949">
        <f>IF(ISBLANK(טבלה1[[#This Row],[ts_reply_at]]), 0, 1)</f>
        <v>0</v>
      </c>
      <c r="O949">
        <f>IF(ISBLANK(טבלה1[[#This Row],[ts_accepted_at]]), 0, 1)</f>
        <v>0</v>
      </c>
      <c r="P949">
        <f>IF(ISBLANK(טבלה1[[#This Row],[ts_booking_at]]), 0, 1)</f>
        <v>0</v>
      </c>
      <c r="Q949">
        <f>IF(ISBLANK(טבלה1[[#This Row],[ds_checkin]]), "", טבלה1[[#This Row],[ds_checkin]] - טבלה1[[#This Row],[ts_contact_at]])</f>
        <v>30.359027777776646</v>
      </c>
      <c r="R949" t="str">
        <f>IF(AND(ISBLANK(טבלה1[[#This Row],[ts_reply_at]]), NOT(ISBLANK(טבלה1[[#This Row],[ts_booking_at]]))), "Error: Booked without Reply", "OK")</f>
        <v>OK</v>
      </c>
      <c r="S949" t="s">
        <v>6023</v>
      </c>
    </row>
    <row r="950" spans="1:19" x14ac:dyDescent="0.25">
      <c r="A950" s="4" t="s">
        <v>1535</v>
      </c>
      <c r="B950" s="4" t="s">
        <v>659</v>
      </c>
      <c r="C950" s="4" t="s">
        <v>660</v>
      </c>
      <c r="D950" s="1">
        <v>41921.45416666667</v>
      </c>
      <c r="E950" s="1">
        <v>41921.472384259258</v>
      </c>
      <c r="F950" s="1">
        <v>41921.472384259258</v>
      </c>
      <c r="G950" s="1">
        <v>41921.581956018519</v>
      </c>
      <c r="H950" s="2">
        <v>41946</v>
      </c>
      <c r="I950" s="2">
        <v>41950</v>
      </c>
      <c r="J950" s="3">
        <v>1</v>
      </c>
      <c r="K950" s="3">
        <v>9</v>
      </c>
      <c r="L950">
        <f>טבלה1[[#This Row],[ds_checkout]]-טבלה1[[#This Row],[ds_checkin]]</f>
        <v>4</v>
      </c>
      <c r="M950">
        <f>IF(ISBLANK(טבלה1[[#This Row],[ts_reply_at]]), "", (טבלה1[[#This Row],[ts_reply_at]] - טבלה1[[#This Row],[ts_contact_at]]) * 24)</f>
        <v>0.43722222209908068</v>
      </c>
      <c r="N950">
        <f>IF(ISBLANK(טבלה1[[#This Row],[ts_reply_at]]), 0, 1)</f>
        <v>1</v>
      </c>
      <c r="O950">
        <f>IF(ISBLANK(טבלה1[[#This Row],[ts_accepted_at]]), 0, 1)</f>
        <v>1</v>
      </c>
      <c r="P950">
        <f>IF(ISBLANK(טבלה1[[#This Row],[ts_booking_at]]), 0, 1)</f>
        <v>1</v>
      </c>
      <c r="Q950">
        <f>IF(ISBLANK(טבלה1[[#This Row],[ds_checkin]]), "", טבלה1[[#This Row],[ds_checkin]] - טבלה1[[#This Row],[ts_contact_at]])</f>
        <v>24.545833333329938</v>
      </c>
      <c r="R950" t="str">
        <f>IF(AND(ISBLANK(טבלה1[[#This Row],[ts_reply_at]]), NOT(ISBLANK(טבלה1[[#This Row],[ts_booking_at]]))), "Error: Booked without Reply", "OK")</f>
        <v>OK</v>
      </c>
      <c r="S950" t="s">
        <v>6023</v>
      </c>
    </row>
    <row r="951" spans="1:19" x14ac:dyDescent="0.25">
      <c r="A951" s="4" t="s">
        <v>1538</v>
      </c>
      <c r="B951" s="4" t="s">
        <v>1085</v>
      </c>
      <c r="C951" s="4" t="s">
        <v>1086</v>
      </c>
      <c r="D951" s="1">
        <v>41923.671527777777</v>
      </c>
      <c r="E951" s="1">
        <v>41923.675555555557</v>
      </c>
      <c r="F951" s="1">
        <v>41924.597905092596</v>
      </c>
      <c r="H951" s="2">
        <v>41936</v>
      </c>
      <c r="I951" s="2">
        <v>41940</v>
      </c>
      <c r="J951" s="3">
        <v>4</v>
      </c>
      <c r="K951" s="3">
        <v>28</v>
      </c>
      <c r="L951">
        <f>טבלה1[[#This Row],[ds_checkout]]-טבלה1[[#This Row],[ds_checkin]]</f>
        <v>4</v>
      </c>
      <c r="M951">
        <f>IF(ISBLANK(טבלה1[[#This Row],[ts_reply_at]]), "", (טבלה1[[#This Row],[ts_reply_at]] - טבלה1[[#This Row],[ts_contact_at]]) * 24)</f>
        <v>9.6666666737291962E-2</v>
      </c>
      <c r="N951">
        <f>IF(ISBLANK(טבלה1[[#This Row],[ts_reply_at]]), 0, 1)</f>
        <v>1</v>
      </c>
      <c r="O951">
        <f>IF(ISBLANK(טבלה1[[#This Row],[ts_accepted_at]]), 0, 1)</f>
        <v>1</v>
      </c>
      <c r="P951">
        <f>IF(ISBLANK(טבלה1[[#This Row],[ts_booking_at]]), 0, 1)</f>
        <v>0</v>
      </c>
      <c r="Q951">
        <f>IF(ISBLANK(טבלה1[[#This Row],[ds_checkin]]), "", טבלה1[[#This Row],[ds_checkin]] - טבלה1[[#This Row],[ts_contact_at]])</f>
        <v>12.328472222223354</v>
      </c>
      <c r="R951" t="str">
        <f>IF(AND(ISBLANK(טבלה1[[#This Row],[ts_reply_at]]), NOT(ISBLANK(טבלה1[[#This Row],[ts_booking_at]]))), "Error: Booked without Reply", "OK")</f>
        <v>OK</v>
      </c>
      <c r="S951" t="s">
        <v>6062</v>
      </c>
    </row>
    <row r="952" spans="1:19" x14ac:dyDescent="0.25">
      <c r="A952" s="4" t="s">
        <v>1538</v>
      </c>
      <c r="B952" s="4" t="s">
        <v>1539</v>
      </c>
      <c r="C952" s="4" t="s">
        <v>1540</v>
      </c>
      <c r="D952" s="1">
        <v>41923.664583333331</v>
      </c>
      <c r="E952" s="1">
        <v>41923.702928240738</v>
      </c>
      <c r="H952" s="2">
        <v>41936</v>
      </c>
      <c r="I952" s="2">
        <v>41940</v>
      </c>
      <c r="J952" s="3">
        <v>4</v>
      </c>
      <c r="K952" s="3">
        <v>7</v>
      </c>
      <c r="L952">
        <f>טבלה1[[#This Row],[ds_checkout]]-טבלה1[[#This Row],[ds_checkin]]</f>
        <v>4</v>
      </c>
      <c r="M952">
        <f>IF(ISBLANK(טבלה1[[#This Row],[ts_reply_at]]), "", (טבלה1[[#This Row],[ts_reply_at]] - טבלה1[[#This Row],[ts_contact_at]]) * 24)</f>
        <v>0.92027777776820585</v>
      </c>
      <c r="N952">
        <f>IF(ISBLANK(טבלה1[[#This Row],[ts_reply_at]]), 0, 1)</f>
        <v>1</v>
      </c>
      <c r="O952">
        <f>IF(ISBLANK(טבלה1[[#This Row],[ts_accepted_at]]), 0, 1)</f>
        <v>0</v>
      </c>
      <c r="P952">
        <f>IF(ISBLANK(טבלה1[[#This Row],[ts_booking_at]]), 0, 1)</f>
        <v>0</v>
      </c>
      <c r="Q952">
        <f>IF(ISBLANK(טבלה1[[#This Row],[ds_checkin]]), "", טבלה1[[#This Row],[ds_checkin]] - טבלה1[[#This Row],[ts_contact_at]])</f>
        <v>12.335416666668607</v>
      </c>
      <c r="R952" t="str">
        <f>IF(AND(ISBLANK(טבלה1[[#This Row],[ts_reply_at]]), NOT(ISBLANK(טבלה1[[#This Row],[ts_booking_at]]))), "Error: Booked without Reply", "OK")</f>
        <v>OK</v>
      </c>
      <c r="S952" t="s">
        <v>6062</v>
      </c>
    </row>
    <row r="953" spans="1:19" x14ac:dyDescent="0.25">
      <c r="A953" s="4" t="s">
        <v>1538</v>
      </c>
      <c r="B953" s="4" t="s">
        <v>185</v>
      </c>
      <c r="C953" s="4" t="s">
        <v>186</v>
      </c>
      <c r="D953" s="1">
        <v>41918.500694444447</v>
      </c>
      <c r="E953" s="1">
        <v>41919.526817129627</v>
      </c>
      <c r="F953" s="1">
        <v>41919.526817129627</v>
      </c>
      <c r="H953" s="2">
        <v>41937</v>
      </c>
      <c r="I953" s="2">
        <v>41942</v>
      </c>
      <c r="J953" s="3">
        <v>4</v>
      </c>
      <c r="K953" s="3">
        <v>4</v>
      </c>
      <c r="L953">
        <f>טבלה1[[#This Row],[ds_checkout]]-טבלה1[[#This Row],[ds_checkin]]</f>
        <v>5</v>
      </c>
      <c r="M953">
        <f>IF(ISBLANK(טבלה1[[#This Row],[ts_reply_at]]), "", (טבלה1[[#This Row],[ts_reply_at]] - טבלה1[[#This Row],[ts_contact_at]]) * 24)</f>
        <v>24.626944444316905</v>
      </c>
      <c r="N953">
        <f>IF(ISBLANK(טבלה1[[#This Row],[ts_reply_at]]), 0, 1)</f>
        <v>1</v>
      </c>
      <c r="O953">
        <f>IF(ISBLANK(טבלה1[[#This Row],[ts_accepted_at]]), 0, 1)</f>
        <v>1</v>
      </c>
      <c r="P953">
        <f>IF(ISBLANK(טבלה1[[#This Row],[ts_booking_at]]), 0, 1)</f>
        <v>0</v>
      </c>
      <c r="Q953">
        <f>IF(ISBLANK(טבלה1[[#This Row],[ds_checkin]]), "", טבלה1[[#This Row],[ds_checkin]] - טבלה1[[#This Row],[ts_contact_at]])</f>
        <v>18.499305555553292</v>
      </c>
      <c r="R953" t="str">
        <f>IF(AND(ISBLANK(טבלה1[[#This Row],[ts_reply_at]]), NOT(ISBLANK(טבלה1[[#This Row],[ts_booking_at]]))), "Error: Booked without Reply", "OK")</f>
        <v>OK</v>
      </c>
      <c r="S953" t="s">
        <v>6062</v>
      </c>
    </row>
    <row r="954" spans="1:19" x14ac:dyDescent="0.25">
      <c r="A954" s="4" t="s">
        <v>1538</v>
      </c>
      <c r="B954" s="4" t="s">
        <v>271</v>
      </c>
      <c r="C954" s="4" t="s">
        <v>272</v>
      </c>
      <c r="D954" s="1">
        <v>41924.454861111109</v>
      </c>
      <c r="E954" s="1">
        <v>41924.843310185184</v>
      </c>
      <c r="H954" s="2">
        <v>41936</v>
      </c>
      <c r="I954" s="2">
        <v>41940</v>
      </c>
      <c r="J954" s="3">
        <v>4</v>
      </c>
      <c r="K954" s="3">
        <v>2</v>
      </c>
      <c r="L954">
        <f>טבלה1[[#This Row],[ds_checkout]]-טבלה1[[#This Row],[ds_checkin]]</f>
        <v>4</v>
      </c>
      <c r="M954">
        <f>IF(ISBLANK(טבלה1[[#This Row],[ts_reply_at]]), "", (טבלה1[[#This Row],[ts_reply_at]] - טבלה1[[#This Row],[ts_contact_at]]) * 24)</f>
        <v>9.3227777777938172</v>
      </c>
      <c r="N954">
        <f>IF(ISBLANK(טבלה1[[#This Row],[ts_reply_at]]), 0, 1)</f>
        <v>1</v>
      </c>
      <c r="O954">
        <f>IF(ISBLANK(טבלה1[[#This Row],[ts_accepted_at]]), 0, 1)</f>
        <v>0</v>
      </c>
      <c r="P954">
        <f>IF(ISBLANK(טבלה1[[#This Row],[ts_booking_at]]), 0, 1)</f>
        <v>0</v>
      </c>
      <c r="Q954">
        <f>IF(ISBLANK(טבלה1[[#This Row],[ds_checkin]]), "", טבלה1[[#This Row],[ds_checkin]] - טבלה1[[#This Row],[ts_contact_at]])</f>
        <v>11.545138888890506</v>
      </c>
      <c r="R954" t="str">
        <f>IF(AND(ISBLANK(טבלה1[[#This Row],[ts_reply_at]]), NOT(ISBLANK(טבלה1[[#This Row],[ts_booking_at]]))), "Error: Booked without Reply", "OK")</f>
        <v>OK</v>
      </c>
      <c r="S954" t="s">
        <v>6062</v>
      </c>
    </row>
    <row r="955" spans="1:19" x14ac:dyDescent="0.25">
      <c r="A955" s="4" t="s">
        <v>1541</v>
      </c>
      <c r="B955" s="4" t="s">
        <v>710</v>
      </c>
      <c r="C955" s="4" t="s">
        <v>1385</v>
      </c>
      <c r="D955" s="1">
        <v>42004.635416666664</v>
      </c>
      <c r="E955" s="1">
        <v>42004.775092592594</v>
      </c>
      <c r="F955" s="1">
        <v>42004.775092592594</v>
      </c>
      <c r="G955" s="1">
        <v>42004.775092592594</v>
      </c>
      <c r="H955" s="2">
        <v>42093</v>
      </c>
      <c r="I955" s="2">
        <v>42095</v>
      </c>
      <c r="J955" s="3">
        <v>3</v>
      </c>
      <c r="K955" s="3">
        <v>8</v>
      </c>
      <c r="L955">
        <f>טבלה1[[#This Row],[ds_checkout]]-טבלה1[[#This Row],[ds_checkin]]</f>
        <v>2</v>
      </c>
      <c r="M955">
        <f>IF(ISBLANK(טבלה1[[#This Row],[ts_reply_at]]), "", (טבלה1[[#This Row],[ts_reply_at]] - טבלה1[[#This Row],[ts_contact_at]]) * 24)</f>
        <v>3.3522222223109566</v>
      </c>
      <c r="N955">
        <f>IF(ISBLANK(טבלה1[[#This Row],[ts_reply_at]]), 0, 1)</f>
        <v>1</v>
      </c>
      <c r="O955">
        <f>IF(ISBLANK(טבלה1[[#This Row],[ts_accepted_at]]), 0, 1)</f>
        <v>1</v>
      </c>
      <c r="P955">
        <f>IF(ISBLANK(טבלה1[[#This Row],[ts_booking_at]]), 0, 1)</f>
        <v>1</v>
      </c>
      <c r="Q955">
        <f>IF(ISBLANK(טבלה1[[#This Row],[ds_checkin]]), "", טבלה1[[#This Row],[ds_checkin]] - טבלה1[[#This Row],[ts_contact_at]])</f>
        <v>88.364583333335759</v>
      </c>
      <c r="R955" t="str">
        <f>IF(AND(ISBLANK(טבלה1[[#This Row],[ts_reply_at]]), NOT(ISBLANK(טבלה1[[#This Row],[ts_booking_at]]))), "Error: Booked without Reply", "OK")</f>
        <v>OK</v>
      </c>
      <c r="S955" t="s">
        <v>6020</v>
      </c>
    </row>
    <row r="956" spans="1:19" x14ac:dyDescent="0.25">
      <c r="A956" s="4" t="s">
        <v>1542</v>
      </c>
      <c r="B956" s="4" t="s">
        <v>1422</v>
      </c>
      <c r="C956" s="4" t="s">
        <v>1423</v>
      </c>
      <c r="D956" s="1">
        <v>41912.850694444445</v>
      </c>
      <c r="E956" s="1">
        <v>41913.579837962963</v>
      </c>
      <c r="H956" s="2">
        <v>41915</v>
      </c>
      <c r="I956" s="2">
        <v>41917</v>
      </c>
      <c r="J956" s="3">
        <v>2</v>
      </c>
      <c r="K956" s="3">
        <v>3</v>
      </c>
      <c r="L956">
        <f>טבלה1[[#This Row],[ds_checkout]]-טבלה1[[#This Row],[ds_checkin]]</f>
        <v>2</v>
      </c>
      <c r="M956">
        <f>IF(ISBLANK(טבלה1[[#This Row],[ts_reply_at]]), "", (טבלה1[[#This Row],[ts_reply_at]] - טבלה1[[#This Row],[ts_contact_at]]) * 24)</f>
        <v>17.499444444430992</v>
      </c>
      <c r="N956">
        <f>IF(ISBLANK(טבלה1[[#This Row],[ts_reply_at]]), 0, 1)</f>
        <v>1</v>
      </c>
      <c r="O956">
        <f>IF(ISBLANK(טבלה1[[#This Row],[ts_accepted_at]]), 0, 1)</f>
        <v>0</v>
      </c>
      <c r="P956">
        <f>IF(ISBLANK(טבלה1[[#This Row],[ts_booking_at]]), 0, 1)</f>
        <v>0</v>
      </c>
      <c r="Q956">
        <f>IF(ISBLANK(טבלה1[[#This Row],[ds_checkin]]), "", טבלה1[[#This Row],[ds_checkin]] - טבלה1[[#This Row],[ts_contact_at]])</f>
        <v>2.1493055555547471</v>
      </c>
      <c r="R956" t="str">
        <f>IF(AND(ISBLANK(טבלה1[[#This Row],[ts_reply_at]]), NOT(ISBLANK(טבלה1[[#This Row],[ts_booking_at]]))), "Error: Booked without Reply", "OK")</f>
        <v>OK</v>
      </c>
      <c r="S956" t="s">
        <v>6029</v>
      </c>
    </row>
    <row r="957" spans="1:19" x14ac:dyDescent="0.25">
      <c r="A957" s="4" t="s">
        <v>1542</v>
      </c>
      <c r="B957" s="4" t="s">
        <v>1543</v>
      </c>
      <c r="C957" s="4" t="s">
        <v>1544</v>
      </c>
      <c r="D957" s="1">
        <v>41912.828472222223</v>
      </c>
      <c r="E957" s="1">
        <v>41912.84034722222</v>
      </c>
      <c r="H957" s="2">
        <v>41915</v>
      </c>
      <c r="I957" s="2">
        <v>41917</v>
      </c>
      <c r="J957" s="3">
        <v>1</v>
      </c>
      <c r="K957" s="3">
        <v>3</v>
      </c>
      <c r="L957">
        <f>טבלה1[[#This Row],[ds_checkout]]-טבלה1[[#This Row],[ds_checkin]]</f>
        <v>2</v>
      </c>
      <c r="M957">
        <f>IF(ISBLANK(טבלה1[[#This Row],[ts_reply_at]]), "", (טבלה1[[#This Row],[ts_reply_at]] - טבלה1[[#This Row],[ts_contact_at]]) * 24)</f>
        <v>0.28499999991618097</v>
      </c>
      <c r="N957">
        <f>IF(ISBLANK(טבלה1[[#This Row],[ts_reply_at]]), 0, 1)</f>
        <v>1</v>
      </c>
      <c r="O957">
        <f>IF(ISBLANK(טבלה1[[#This Row],[ts_accepted_at]]), 0, 1)</f>
        <v>0</v>
      </c>
      <c r="P957">
        <f>IF(ISBLANK(טבלה1[[#This Row],[ts_booking_at]]), 0, 1)</f>
        <v>0</v>
      </c>
      <c r="Q957">
        <f>IF(ISBLANK(טבלה1[[#This Row],[ds_checkin]]), "", טבלה1[[#This Row],[ds_checkin]] - טבלה1[[#This Row],[ts_contact_at]])</f>
        <v>2.171527777776646</v>
      </c>
      <c r="R957" t="str">
        <f>IF(AND(ISBLANK(טבלה1[[#This Row],[ts_reply_at]]), NOT(ISBLANK(טבלה1[[#This Row],[ts_booking_at]]))), "Error: Booked without Reply", "OK")</f>
        <v>OK</v>
      </c>
      <c r="S957" t="s">
        <v>6029</v>
      </c>
    </row>
    <row r="958" spans="1:19" x14ac:dyDescent="0.25">
      <c r="A958" s="4" t="s">
        <v>1545</v>
      </c>
      <c r="B958" s="4" t="s">
        <v>248</v>
      </c>
      <c r="C958" s="4" t="s">
        <v>249</v>
      </c>
      <c r="D958" s="1">
        <v>41921.697222222225</v>
      </c>
      <c r="E958" s="1">
        <v>41921.783252314817</v>
      </c>
      <c r="F958" s="1">
        <v>41921.783252314817</v>
      </c>
      <c r="H958" s="2">
        <v>41922</v>
      </c>
      <c r="I958" s="2">
        <v>41925</v>
      </c>
      <c r="J958" s="3">
        <v>2</v>
      </c>
      <c r="K958" s="3">
        <v>2</v>
      </c>
      <c r="L958">
        <f>טבלה1[[#This Row],[ds_checkout]]-טבלה1[[#This Row],[ds_checkin]]</f>
        <v>3</v>
      </c>
      <c r="M958">
        <f>IF(ISBLANK(טבלה1[[#This Row],[ts_reply_at]]), "", (טבלה1[[#This Row],[ts_reply_at]] - טבלה1[[#This Row],[ts_contact_at]]) * 24)</f>
        <v>2.0647222222178243</v>
      </c>
      <c r="N958">
        <f>IF(ISBLANK(טבלה1[[#This Row],[ts_reply_at]]), 0, 1)</f>
        <v>1</v>
      </c>
      <c r="O958">
        <f>IF(ISBLANK(טבלה1[[#This Row],[ts_accepted_at]]), 0, 1)</f>
        <v>1</v>
      </c>
      <c r="P958">
        <f>IF(ISBLANK(טבלה1[[#This Row],[ts_booking_at]]), 0, 1)</f>
        <v>0</v>
      </c>
      <c r="Q958">
        <f>IF(ISBLANK(טבלה1[[#This Row],[ds_checkin]]), "", טבלה1[[#This Row],[ds_checkin]] - טבלה1[[#This Row],[ts_contact_at]])</f>
        <v>0.30277777777519077</v>
      </c>
      <c r="R958" t="str">
        <f>IF(AND(ISBLANK(טבלה1[[#This Row],[ts_reply_at]]), NOT(ISBLANK(טבלה1[[#This Row],[ts_booking_at]]))), "Error: Booked without Reply", "OK")</f>
        <v>OK</v>
      </c>
      <c r="S958" t="s">
        <v>6020</v>
      </c>
    </row>
    <row r="959" spans="1:19" x14ac:dyDescent="0.25">
      <c r="A959" s="4" t="s">
        <v>1545</v>
      </c>
      <c r="B959" s="4" t="s">
        <v>353</v>
      </c>
      <c r="C959" s="4" t="s">
        <v>354</v>
      </c>
      <c r="D959" s="1">
        <v>41921.494444444441</v>
      </c>
      <c r="E959" s="1">
        <v>41921.571145833332</v>
      </c>
      <c r="H959" s="2">
        <v>41922</v>
      </c>
      <c r="I959" s="2">
        <v>41926</v>
      </c>
      <c r="J959" s="3">
        <v>1</v>
      </c>
      <c r="K959" s="3">
        <v>2</v>
      </c>
      <c r="L959">
        <f>טבלה1[[#This Row],[ds_checkout]]-טבלה1[[#This Row],[ds_checkin]]</f>
        <v>4</v>
      </c>
      <c r="M959">
        <f>IF(ISBLANK(טבלה1[[#This Row],[ts_reply_at]]), "", (טבלה1[[#This Row],[ts_reply_at]] - טבלה1[[#This Row],[ts_contact_at]]) * 24)</f>
        <v>1.8408333333791234</v>
      </c>
      <c r="N959">
        <f>IF(ISBLANK(טבלה1[[#This Row],[ts_reply_at]]), 0, 1)</f>
        <v>1</v>
      </c>
      <c r="O959">
        <f>IF(ISBLANK(טבלה1[[#This Row],[ts_accepted_at]]), 0, 1)</f>
        <v>0</v>
      </c>
      <c r="P959">
        <f>IF(ISBLANK(טבלה1[[#This Row],[ts_booking_at]]), 0, 1)</f>
        <v>0</v>
      </c>
      <c r="Q959">
        <f>IF(ISBLANK(טבלה1[[#This Row],[ds_checkin]]), "", טבלה1[[#This Row],[ds_checkin]] - טבלה1[[#This Row],[ts_contact_at]])</f>
        <v>0.50555555555911269</v>
      </c>
      <c r="R959" t="str">
        <f>IF(AND(ISBLANK(טבלה1[[#This Row],[ts_reply_at]]), NOT(ISBLANK(טבלה1[[#This Row],[ts_booking_at]]))), "Error: Booked without Reply", "OK")</f>
        <v>OK</v>
      </c>
      <c r="S959" t="s">
        <v>6020</v>
      </c>
    </row>
    <row r="960" spans="1:19" x14ac:dyDescent="0.25">
      <c r="A960" s="4" t="s">
        <v>1545</v>
      </c>
      <c r="B960" s="4" t="s">
        <v>1546</v>
      </c>
      <c r="C960" s="4" t="s">
        <v>1547</v>
      </c>
      <c r="D960" s="1">
        <v>41916.020833333336</v>
      </c>
      <c r="E960" s="1">
        <v>41917.794131944444</v>
      </c>
      <c r="F960" s="1">
        <v>41918.812858796293</v>
      </c>
      <c r="H960" s="2">
        <v>41924</v>
      </c>
      <c r="I960" s="2">
        <v>41932</v>
      </c>
      <c r="J960" s="3">
        <v>1</v>
      </c>
      <c r="K960" s="3">
        <v>5</v>
      </c>
      <c r="L960">
        <f>טבלה1[[#This Row],[ds_checkout]]-טבלה1[[#This Row],[ds_checkin]]</f>
        <v>8</v>
      </c>
      <c r="M960">
        <f>IF(ISBLANK(טבלה1[[#This Row],[ts_reply_at]]), "", (טבלה1[[#This Row],[ts_reply_at]] - טבלה1[[#This Row],[ts_contact_at]]) * 24)</f>
        <v>42.559166666585952</v>
      </c>
      <c r="N960">
        <f>IF(ISBLANK(טבלה1[[#This Row],[ts_reply_at]]), 0, 1)</f>
        <v>1</v>
      </c>
      <c r="O960">
        <f>IF(ISBLANK(טבלה1[[#This Row],[ts_accepted_at]]), 0, 1)</f>
        <v>1</v>
      </c>
      <c r="P960">
        <f>IF(ISBLANK(טבלה1[[#This Row],[ts_booking_at]]), 0, 1)</f>
        <v>0</v>
      </c>
      <c r="Q960">
        <f>IF(ISBLANK(טבלה1[[#This Row],[ds_checkin]]), "", טבלה1[[#This Row],[ds_checkin]] - טבלה1[[#This Row],[ts_contact_at]])</f>
        <v>7.9791666666642413</v>
      </c>
      <c r="R960" t="str">
        <f>IF(AND(ISBLANK(טבלה1[[#This Row],[ts_reply_at]]), NOT(ISBLANK(טבלה1[[#This Row],[ts_booking_at]]))), "Error: Booked without Reply", "OK")</f>
        <v>OK</v>
      </c>
      <c r="S960" t="s">
        <v>6020</v>
      </c>
    </row>
    <row r="961" spans="1:19" x14ac:dyDescent="0.25">
      <c r="A961" s="4" t="s">
        <v>1545</v>
      </c>
      <c r="B961" s="4" t="s">
        <v>1548</v>
      </c>
      <c r="C961" s="4" t="s">
        <v>1549</v>
      </c>
      <c r="D961" s="1">
        <v>41921.701388888891</v>
      </c>
      <c r="E961" s="1">
        <v>41921.760104166664</v>
      </c>
      <c r="H961" s="2">
        <v>41922</v>
      </c>
      <c r="I961" s="2">
        <v>41925</v>
      </c>
      <c r="J961" s="3">
        <v>2</v>
      </c>
      <c r="K961" s="3">
        <v>2</v>
      </c>
      <c r="L961">
        <f>טבלה1[[#This Row],[ds_checkout]]-טבלה1[[#This Row],[ds_checkin]]</f>
        <v>3</v>
      </c>
      <c r="M961">
        <f>IF(ISBLANK(טבלה1[[#This Row],[ts_reply_at]]), "", (טבלה1[[#This Row],[ts_reply_at]] - טבלה1[[#This Row],[ts_contact_at]]) * 24)</f>
        <v>1.409166666562669</v>
      </c>
      <c r="N961">
        <f>IF(ISBLANK(טבלה1[[#This Row],[ts_reply_at]]), 0, 1)</f>
        <v>1</v>
      </c>
      <c r="O961">
        <f>IF(ISBLANK(טבלה1[[#This Row],[ts_accepted_at]]), 0, 1)</f>
        <v>0</v>
      </c>
      <c r="P961">
        <f>IF(ISBLANK(טבלה1[[#This Row],[ts_booking_at]]), 0, 1)</f>
        <v>0</v>
      </c>
      <c r="Q961">
        <f>IF(ISBLANK(טבלה1[[#This Row],[ds_checkin]]), "", טבלה1[[#This Row],[ds_checkin]] - טבלה1[[#This Row],[ts_contact_at]])</f>
        <v>0.29861111110949423</v>
      </c>
      <c r="R961" t="str">
        <f>IF(AND(ISBLANK(טבלה1[[#This Row],[ts_reply_at]]), NOT(ISBLANK(טבלה1[[#This Row],[ts_booking_at]]))), "Error: Booked without Reply", "OK")</f>
        <v>OK</v>
      </c>
      <c r="S961" t="s">
        <v>6020</v>
      </c>
    </row>
    <row r="962" spans="1:19" x14ac:dyDescent="0.25">
      <c r="A962" s="4" t="s">
        <v>1550</v>
      </c>
      <c r="B962" s="4" t="s">
        <v>788</v>
      </c>
      <c r="C962" s="4" t="s">
        <v>789</v>
      </c>
      <c r="D962" s="1">
        <v>41905.39166666667</v>
      </c>
      <c r="E962" s="1">
        <v>41905.569247685184</v>
      </c>
      <c r="H962" s="2">
        <v>41993</v>
      </c>
      <c r="I962" s="2">
        <v>42001</v>
      </c>
      <c r="J962" s="3">
        <v>5</v>
      </c>
      <c r="K962" s="3">
        <v>3</v>
      </c>
      <c r="L962">
        <f>טבלה1[[#This Row],[ds_checkout]]-טבלה1[[#This Row],[ds_checkin]]</f>
        <v>8</v>
      </c>
      <c r="M962">
        <f>IF(ISBLANK(טבלה1[[#This Row],[ts_reply_at]]), "", (טבלה1[[#This Row],[ts_reply_at]] - טבלה1[[#This Row],[ts_contact_at]]) * 24)</f>
        <v>4.2619444443262182</v>
      </c>
      <c r="N962">
        <f>IF(ISBLANK(טבלה1[[#This Row],[ts_reply_at]]), 0, 1)</f>
        <v>1</v>
      </c>
      <c r="O962">
        <f>IF(ISBLANK(טבלה1[[#This Row],[ts_accepted_at]]), 0, 1)</f>
        <v>0</v>
      </c>
      <c r="P962">
        <f>IF(ISBLANK(טבלה1[[#This Row],[ts_booking_at]]), 0, 1)</f>
        <v>0</v>
      </c>
      <c r="Q962">
        <f>IF(ISBLANK(טבלה1[[#This Row],[ds_checkin]]), "", טבלה1[[#This Row],[ds_checkin]] - טבלה1[[#This Row],[ts_contact_at]])</f>
        <v>87.608333333329938</v>
      </c>
      <c r="R962" t="str">
        <f>IF(AND(ISBLANK(טבלה1[[#This Row],[ts_reply_at]]), NOT(ISBLANK(טבלה1[[#This Row],[ts_booking_at]]))), "Error: Booked without Reply", "OK")</f>
        <v>OK</v>
      </c>
      <c r="S962" t="s">
        <v>6019</v>
      </c>
    </row>
    <row r="963" spans="1:19" x14ac:dyDescent="0.25">
      <c r="A963" s="4" t="s">
        <v>1550</v>
      </c>
      <c r="B963" s="4" t="s">
        <v>1551</v>
      </c>
      <c r="C963" s="4" t="s">
        <v>1552</v>
      </c>
      <c r="D963" s="1">
        <v>41914.702777777777</v>
      </c>
      <c r="E963" s="1">
        <v>41914.768136574072</v>
      </c>
      <c r="F963" s="1">
        <v>41914.768136574072</v>
      </c>
      <c r="G963" s="1">
        <v>41915.489444444444</v>
      </c>
      <c r="H963" s="2">
        <v>41993</v>
      </c>
      <c r="I963" s="2">
        <v>42001</v>
      </c>
      <c r="J963" s="3">
        <v>4</v>
      </c>
      <c r="K963" s="3">
        <v>27</v>
      </c>
      <c r="L963">
        <f>טבלה1[[#This Row],[ds_checkout]]-טבלה1[[#This Row],[ds_checkin]]</f>
        <v>8</v>
      </c>
      <c r="M963">
        <f>IF(ISBLANK(טבלה1[[#This Row],[ts_reply_at]]), "", (טבלה1[[#This Row],[ts_reply_at]] - טבלה1[[#This Row],[ts_contact_at]]) * 24)</f>
        <v>1.5686111110844649</v>
      </c>
      <c r="N963">
        <f>IF(ISBLANK(טבלה1[[#This Row],[ts_reply_at]]), 0, 1)</f>
        <v>1</v>
      </c>
      <c r="O963">
        <f>IF(ISBLANK(טבלה1[[#This Row],[ts_accepted_at]]), 0, 1)</f>
        <v>1</v>
      </c>
      <c r="P963">
        <f>IF(ISBLANK(טבלה1[[#This Row],[ts_booking_at]]), 0, 1)</f>
        <v>1</v>
      </c>
      <c r="Q963">
        <f>IF(ISBLANK(טבלה1[[#This Row],[ds_checkin]]), "", טבלה1[[#This Row],[ds_checkin]] - טבלה1[[#This Row],[ts_contact_at]])</f>
        <v>78.297222222223354</v>
      </c>
      <c r="R963" t="str">
        <f>IF(AND(ISBLANK(טבלה1[[#This Row],[ts_reply_at]]), NOT(ISBLANK(טבלה1[[#This Row],[ts_booking_at]]))), "Error: Booked without Reply", "OK")</f>
        <v>OK</v>
      </c>
      <c r="S963" t="s">
        <v>6019</v>
      </c>
    </row>
    <row r="964" spans="1:19" x14ac:dyDescent="0.25">
      <c r="A964" s="4" t="s">
        <v>1550</v>
      </c>
      <c r="B964" s="4" t="s">
        <v>1553</v>
      </c>
      <c r="C964" s="4" t="s">
        <v>1554</v>
      </c>
      <c r="D964" s="1">
        <v>41898.59375</v>
      </c>
      <c r="E964" s="1">
        <v>41898.865798611114</v>
      </c>
      <c r="H964" s="2">
        <v>41993</v>
      </c>
      <c r="I964" s="2">
        <v>42001</v>
      </c>
      <c r="J964" s="3">
        <v>5</v>
      </c>
      <c r="K964" s="3">
        <v>4</v>
      </c>
      <c r="L964">
        <f>טבלה1[[#This Row],[ds_checkout]]-טבלה1[[#This Row],[ds_checkin]]</f>
        <v>8</v>
      </c>
      <c r="M964">
        <f>IF(ISBLANK(טבלה1[[#This Row],[ts_reply_at]]), "", (טבלה1[[#This Row],[ts_reply_at]] - טבלה1[[#This Row],[ts_contact_at]]) * 24)</f>
        <v>6.5291666667326353</v>
      </c>
      <c r="N964">
        <f>IF(ISBLANK(טבלה1[[#This Row],[ts_reply_at]]), 0, 1)</f>
        <v>1</v>
      </c>
      <c r="O964">
        <f>IF(ISBLANK(טבלה1[[#This Row],[ts_accepted_at]]), 0, 1)</f>
        <v>0</v>
      </c>
      <c r="P964">
        <f>IF(ISBLANK(טבלה1[[#This Row],[ts_booking_at]]), 0, 1)</f>
        <v>0</v>
      </c>
      <c r="Q964">
        <f>IF(ISBLANK(טבלה1[[#This Row],[ds_checkin]]), "", טבלה1[[#This Row],[ds_checkin]] - טבלה1[[#This Row],[ts_contact_at]])</f>
        <v>94.40625</v>
      </c>
      <c r="R964" t="str">
        <f>IF(AND(ISBLANK(טבלה1[[#This Row],[ts_reply_at]]), NOT(ISBLANK(טבלה1[[#This Row],[ts_booking_at]]))), "Error: Booked without Reply", "OK")</f>
        <v>OK</v>
      </c>
      <c r="S964" t="s">
        <v>6019</v>
      </c>
    </row>
    <row r="965" spans="1:19" x14ac:dyDescent="0.25">
      <c r="A965" s="4" t="s">
        <v>1550</v>
      </c>
      <c r="B965" s="4" t="s">
        <v>588</v>
      </c>
      <c r="C965" s="4" t="s">
        <v>589</v>
      </c>
      <c r="D965" s="1">
        <v>41905.345833333333</v>
      </c>
      <c r="E965" s="1">
        <v>41905.388194444444</v>
      </c>
      <c r="H965" s="2">
        <v>41993</v>
      </c>
      <c r="I965" s="2">
        <v>42001</v>
      </c>
      <c r="J965" s="3">
        <v>5</v>
      </c>
      <c r="K965" s="3">
        <v>3</v>
      </c>
      <c r="L965">
        <f>טבלה1[[#This Row],[ds_checkout]]-טבלה1[[#This Row],[ds_checkin]]</f>
        <v>8</v>
      </c>
      <c r="M965">
        <f>IF(ISBLANK(טבלה1[[#This Row],[ts_reply_at]]), "", (טבלה1[[#This Row],[ts_reply_at]] - טבלה1[[#This Row],[ts_contact_at]]) * 24)</f>
        <v>1.0166666666627862</v>
      </c>
      <c r="N965">
        <f>IF(ISBLANK(טבלה1[[#This Row],[ts_reply_at]]), 0, 1)</f>
        <v>1</v>
      </c>
      <c r="O965">
        <f>IF(ISBLANK(טבלה1[[#This Row],[ts_accepted_at]]), 0, 1)</f>
        <v>0</v>
      </c>
      <c r="P965">
        <f>IF(ISBLANK(טבלה1[[#This Row],[ts_booking_at]]), 0, 1)</f>
        <v>0</v>
      </c>
      <c r="Q965">
        <f>IF(ISBLANK(טבלה1[[#This Row],[ds_checkin]]), "", טבלה1[[#This Row],[ds_checkin]] - טבלה1[[#This Row],[ts_contact_at]])</f>
        <v>87.654166666667152</v>
      </c>
      <c r="R965" t="str">
        <f>IF(AND(ISBLANK(טבלה1[[#This Row],[ts_reply_at]]), NOT(ISBLANK(טבלה1[[#This Row],[ts_booking_at]]))), "Error: Booked without Reply", "OK")</f>
        <v>OK</v>
      </c>
      <c r="S965" t="s">
        <v>6019</v>
      </c>
    </row>
    <row r="966" spans="1:19" x14ac:dyDescent="0.25">
      <c r="A966" s="4" t="s">
        <v>1550</v>
      </c>
      <c r="B966" s="4" t="s">
        <v>1555</v>
      </c>
      <c r="C966" s="4" t="s">
        <v>1556</v>
      </c>
      <c r="D966" s="1">
        <v>41905.392361111109</v>
      </c>
      <c r="E966" s="1">
        <v>41905.434710648151</v>
      </c>
      <c r="F966" s="1">
        <v>41905.708611111113</v>
      </c>
      <c r="H966" s="2">
        <v>41993</v>
      </c>
      <c r="I966" s="2">
        <v>42001</v>
      </c>
      <c r="J966" s="3">
        <v>5</v>
      </c>
      <c r="K966" s="3">
        <v>7</v>
      </c>
      <c r="L966">
        <f>טבלה1[[#This Row],[ds_checkout]]-טבלה1[[#This Row],[ds_checkin]]</f>
        <v>8</v>
      </c>
      <c r="M966">
        <f>IF(ISBLANK(טבלה1[[#This Row],[ts_reply_at]]), "", (טבלה1[[#This Row],[ts_reply_at]] - טבלה1[[#This Row],[ts_contact_at]]) * 24)</f>
        <v>1.0163888889946975</v>
      </c>
      <c r="N966">
        <f>IF(ISBLANK(טבלה1[[#This Row],[ts_reply_at]]), 0, 1)</f>
        <v>1</v>
      </c>
      <c r="O966">
        <f>IF(ISBLANK(טבלה1[[#This Row],[ts_accepted_at]]), 0, 1)</f>
        <v>1</v>
      </c>
      <c r="P966">
        <f>IF(ISBLANK(טבלה1[[#This Row],[ts_booking_at]]), 0, 1)</f>
        <v>0</v>
      </c>
      <c r="Q966">
        <f>IF(ISBLANK(טבלה1[[#This Row],[ds_checkin]]), "", טבלה1[[#This Row],[ds_checkin]] - טבלה1[[#This Row],[ts_contact_at]])</f>
        <v>87.607638888890506</v>
      </c>
      <c r="R966" t="str">
        <f>IF(AND(ISBLANK(טבלה1[[#This Row],[ts_reply_at]]), NOT(ISBLANK(טבלה1[[#This Row],[ts_booking_at]]))), "Error: Booked without Reply", "OK")</f>
        <v>OK</v>
      </c>
      <c r="S966" t="s">
        <v>6019</v>
      </c>
    </row>
    <row r="967" spans="1:19" x14ac:dyDescent="0.25">
      <c r="A967" s="4" t="s">
        <v>1557</v>
      </c>
      <c r="B967" s="4" t="s">
        <v>1558</v>
      </c>
      <c r="C967" s="4" t="s">
        <v>1559</v>
      </c>
      <c r="D967" s="1">
        <v>41920.863194444442</v>
      </c>
      <c r="E967" s="1">
        <v>41920.906064814815</v>
      </c>
      <c r="F967" s="1">
        <v>41920.906064814815</v>
      </c>
      <c r="G967" s="1">
        <v>41920.906064814815</v>
      </c>
      <c r="H967" s="2">
        <v>41923</v>
      </c>
      <c r="I967" s="2">
        <v>41925</v>
      </c>
      <c r="J967" s="3">
        <v>2</v>
      </c>
      <c r="K967" s="3">
        <v>8</v>
      </c>
      <c r="L967">
        <f>טבלה1[[#This Row],[ds_checkout]]-טבלה1[[#This Row],[ds_checkin]]</f>
        <v>2</v>
      </c>
      <c r="M967">
        <f>IF(ISBLANK(טבלה1[[#This Row],[ts_reply_at]]), "", (טבלה1[[#This Row],[ts_reply_at]] - טבלה1[[#This Row],[ts_contact_at]]) * 24)</f>
        <v>1.0288888889481314</v>
      </c>
      <c r="N967">
        <f>IF(ISBLANK(טבלה1[[#This Row],[ts_reply_at]]), 0, 1)</f>
        <v>1</v>
      </c>
      <c r="O967">
        <f>IF(ISBLANK(טבלה1[[#This Row],[ts_accepted_at]]), 0, 1)</f>
        <v>1</v>
      </c>
      <c r="P967">
        <f>IF(ISBLANK(טבלה1[[#This Row],[ts_booking_at]]), 0, 1)</f>
        <v>1</v>
      </c>
      <c r="Q967">
        <f>IF(ISBLANK(טבלה1[[#This Row],[ds_checkin]]), "", טבלה1[[#This Row],[ds_checkin]] - טבלה1[[#This Row],[ts_contact_at]])</f>
        <v>2.1368055555576575</v>
      </c>
      <c r="R967" t="str">
        <f>IF(AND(ISBLANK(טבלה1[[#This Row],[ts_reply_at]]), NOT(ISBLANK(טבלה1[[#This Row],[ts_booking_at]]))), "Error: Booked without Reply", "OK")</f>
        <v>OK</v>
      </c>
      <c r="S967" t="s">
        <v>6031</v>
      </c>
    </row>
    <row r="968" spans="1:19" x14ac:dyDescent="0.25">
      <c r="A968" s="4" t="s">
        <v>1560</v>
      </c>
      <c r="B968" s="4" t="s">
        <v>1561</v>
      </c>
      <c r="C968" s="4" t="s">
        <v>1562</v>
      </c>
      <c r="D968" s="1">
        <v>41920.911805555559</v>
      </c>
      <c r="E968" s="1">
        <v>41921.183703703704</v>
      </c>
      <c r="F968" s="1">
        <v>41921.41333333333</v>
      </c>
      <c r="G968" s="1">
        <v>41921.41333333333</v>
      </c>
      <c r="H968" s="2">
        <v>41966</v>
      </c>
      <c r="I968" s="2">
        <v>41973</v>
      </c>
      <c r="J968" s="3">
        <v>4</v>
      </c>
      <c r="K968" s="3">
        <v>28</v>
      </c>
      <c r="L968">
        <f>טבלה1[[#This Row],[ds_checkout]]-טבלה1[[#This Row],[ds_checkin]]</f>
        <v>7</v>
      </c>
      <c r="M968">
        <f>IF(ISBLANK(טבלה1[[#This Row],[ts_reply_at]]), "", (טבלה1[[#This Row],[ts_reply_at]] - טבלה1[[#This Row],[ts_contact_at]]) * 24)</f>
        <v>6.5255555554758757</v>
      </c>
      <c r="N968">
        <f>IF(ISBLANK(טבלה1[[#This Row],[ts_reply_at]]), 0, 1)</f>
        <v>1</v>
      </c>
      <c r="O968">
        <f>IF(ISBLANK(טבלה1[[#This Row],[ts_accepted_at]]), 0, 1)</f>
        <v>1</v>
      </c>
      <c r="P968">
        <f>IF(ISBLANK(טבלה1[[#This Row],[ts_booking_at]]), 0, 1)</f>
        <v>1</v>
      </c>
      <c r="Q968">
        <f>IF(ISBLANK(טבלה1[[#This Row],[ds_checkin]]), "", טבלה1[[#This Row],[ds_checkin]] - טבלה1[[#This Row],[ts_contact_at]])</f>
        <v>45.088194444440887</v>
      </c>
      <c r="R968" t="str">
        <f>IF(AND(ISBLANK(טבלה1[[#This Row],[ts_reply_at]]), NOT(ISBLANK(טבלה1[[#This Row],[ts_booking_at]]))), "Error: Booked without Reply", "OK")</f>
        <v>OK</v>
      </c>
      <c r="S968" t="s">
        <v>6020</v>
      </c>
    </row>
    <row r="969" spans="1:19" x14ac:dyDescent="0.25">
      <c r="A969" s="4" t="s">
        <v>1560</v>
      </c>
      <c r="B969" s="4" t="s">
        <v>38</v>
      </c>
      <c r="C969" s="4" t="s">
        <v>39</v>
      </c>
      <c r="D969" s="1">
        <v>41918.066666666666</v>
      </c>
      <c r="E969" s="1">
        <v>41918.571157407408</v>
      </c>
      <c r="H969" s="2">
        <v>41966</v>
      </c>
      <c r="I969" s="2">
        <v>41973</v>
      </c>
      <c r="J969" s="3">
        <v>4</v>
      </c>
      <c r="K969" s="3">
        <v>4</v>
      </c>
      <c r="L969">
        <f>טבלה1[[#This Row],[ds_checkout]]-טבלה1[[#This Row],[ds_checkin]]</f>
        <v>7</v>
      </c>
      <c r="M969">
        <f>IF(ISBLANK(טבלה1[[#This Row],[ts_reply_at]]), "", (טבלה1[[#This Row],[ts_reply_at]] - טבלה1[[#This Row],[ts_contact_at]]) * 24)</f>
        <v>12.107777777826414</v>
      </c>
      <c r="N969">
        <f>IF(ISBLANK(טבלה1[[#This Row],[ts_reply_at]]), 0, 1)</f>
        <v>1</v>
      </c>
      <c r="O969">
        <f>IF(ISBLANK(טבלה1[[#This Row],[ts_accepted_at]]), 0, 1)</f>
        <v>0</v>
      </c>
      <c r="P969">
        <f>IF(ISBLANK(טבלה1[[#This Row],[ts_booking_at]]), 0, 1)</f>
        <v>0</v>
      </c>
      <c r="Q969">
        <f>IF(ISBLANK(טבלה1[[#This Row],[ds_checkin]]), "", טבלה1[[#This Row],[ds_checkin]] - טבלה1[[#This Row],[ts_contact_at]])</f>
        <v>47.933333333334303</v>
      </c>
      <c r="R969" t="str">
        <f>IF(AND(ISBLANK(טבלה1[[#This Row],[ts_reply_at]]), NOT(ISBLANK(טבלה1[[#This Row],[ts_booking_at]]))), "Error: Booked without Reply", "OK")</f>
        <v>OK</v>
      </c>
      <c r="S969" t="s">
        <v>6020</v>
      </c>
    </row>
    <row r="970" spans="1:19" x14ac:dyDescent="0.25">
      <c r="A970" s="4" t="s">
        <v>1563</v>
      </c>
      <c r="B970" s="4" t="s">
        <v>142</v>
      </c>
      <c r="C970" s="4" t="s">
        <v>143</v>
      </c>
      <c r="D970" s="1">
        <v>41948.461805555555</v>
      </c>
      <c r="E970" s="1">
        <v>41948.510625000003</v>
      </c>
      <c r="F970" s="1">
        <v>41948.622476851851</v>
      </c>
      <c r="G970" s="1">
        <v>41948.622476851851</v>
      </c>
      <c r="H970" s="2">
        <v>42001</v>
      </c>
      <c r="I970" s="2">
        <v>42005</v>
      </c>
      <c r="J970" s="3">
        <v>2</v>
      </c>
      <c r="K970" s="3">
        <v>8</v>
      </c>
      <c r="L970">
        <f>טבלה1[[#This Row],[ds_checkout]]-טבלה1[[#This Row],[ds_checkin]]</f>
        <v>4</v>
      </c>
      <c r="M970">
        <f>IF(ISBLANK(טבלה1[[#This Row],[ts_reply_at]]), "", (טבלה1[[#This Row],[ts_reply_at]] - טבלה1[[#This Row],[ts_contact_at]]) * 24)</f>
        <v>1.1716666667489335</v>
      </c>
      <c r="N970">
        <f>IF(ISBLANK(טבלה1[[#This Row],[ts_reply_at]]), 0, 1)</f>
        <v>1</v>
      </c>
      <c r="O970">
        <f>IF(ISBLANK(טבלה1[[#This Row],[ts_accepted_at]]), 0, 1)</f>
        <v>1</v>
      </c>
      <c r="P970">
        <f>IF(ISBLANK(טבלה1[[#This Row],[ts_booking_at]]), 0, 1)</f>
        <v>1</v>
      </c>
      <c r="Q970">
        <f>IF(ISBLANK(טבלה1[[#This Row],[ds_checkin]]), "", טבלה1[[#This Row],[ds_checkin]] - טבלה1[[#This Row],[ts_contact_at]])</f>
        <v>52.538194444445253</v>
      </c>
      <c r="R970" t="str">
        <f>IF(AND(ISBLANK(טבלה1[[#This Row],[ts_reply_at]]), NOT(ISBLANK(טבלה1[[#This Row],[ts_booking_at]]))), "Error: Booked without Reply", "OK")</f>
        <v>OK</v>
      </c>
      <c r="S970" t="s">
        <v>6026</v>
      </c>
    </row>
    <row r="971" spans="1:19" x14ac:dyDescent="0.25">
      <c r="A971" s="4" t="s">
        <v>1563</v>
      </c>
      <c r="B971" s="4" t="s">
        <v>1309</v>
      </c>
      <c r="C971" s="4" t="s">
        <v>1310</v>
      </c>
      <c r="D971" s="1">
        <v>41942.461111111108</v>
      </c>
      <c r="H971" s="2">
        <v>42001</v>
      </c>
      <c r="I971" s="2">
        <v>42005</v>
      </c>
      <c r="J971" s="3">
        <v>2</v>
      </c>
      <c r="K971" s="3">
        <v>2</v>
      </c>
      <c r="L971">
        <f>טבלה1[[#This Row],[ds_checkout]]-טבלה1[[#This Row],[ds_checkin]]</f>
        <v>4</v>
      </c>
      <c r="M971" t="str">
        <f>IF(ISBLANK(טבלה1[[#This Row],[ts_reply_at]]), "", (טבלה1[[#This Row],[ts_reply_at]] - טבלה1[[#This Row],[ts_contact_at]]) * 24)</f>
        <v/>
      </c>
      <c r="N971">
        <f>IF(ISBLANK(טבלה1[[#This Row],[ts_reply_at]]), 0, 1)</f>
        <v>0</v>
      </c>
      <c r="O971">
        <f>IF(ISBLANK(טבלה1[[#This Row],[ts_accepted_at]]), 0, 1)</f>
        <v>0</v>
      </c>
      <c r="P971">
        <f>IF(ISBLANK(טבלה1[[#This Row],[ts_booking_at]]), 0, 1)</f>
        <v>0</v>
      </c>
      <c r="Q971">
        <f>IF(ISBLANK(טבלה1[[#This Row],[ds_checkin]]), "", טבלה1[[#This Row],[ds_checkin]] - טבלה1[[#This Row],[ts_contact_at]])</f>
        <v>58.538888888891961</v>
      </c>
      <c r="R971" t="str">
        <f>IF(AND(ISBLANK(טבלה1[[#This Row],[ts_reply_at]]), NOT(ISBLANK(טבלה1[[#This Row],[ts_booking_at]]))), "Error: Booked without Reply", "OK")</f>
        <v>OK</v>
      </c>
      <c r="S971" t="s">
        <v>6026</v>
      </c>
    </row>
    <row r="972" spans="1:19" x14ac:dyDescent="0.25">
      <c r="A972" s="4" t="s">
        <v>1563</v>
      </c>
      <c r="B972" s="4" t="s">
        <v>1264</v>
      </c>
      <c r="C972" s="4" t="s">
        <v>1564</v>
      </c>
      <c r="D972" s="1">
        <v>41946.789583333331</v>
      </c>
      <c r="E972" s="1">
        <v>41946.801921296297</v>
      </c>
      <c r="H972" s="2">
        <v>42001</v>
      </c>
      <c r="I972" s="2">
        <v>42005</v>
      </c>
      <c r="J972" s="3">
        <v>2</v>
      </c>
      <c r="K972" s="3">
        <v>4</v>
      </c>
      <c r="L972">
        <f>טבלה1[[#This Row],[ds_checkout]]-טבלה1[[#This Row],[ds_checkin]]</f>
        <v>4</v>
      </c>
      <c r="M972">
        <f>IF(ISBLANK(טבלה1[[#This Row],[ts_reply_at]]), "", (טבלה1[[#This Row],[ts_reply_at]] - טבלה1[[#This Row],[ts_contact_at]]) * 24)</f>
        <v>0.2961111111799255</v>
      </c>
      <c r="N972">
        <f>IF(ISBLANK(טבלה1[[#This Row],[ts_reply_at]]), 0, 1)</f>
        <v>1</v>
      </c>
      <c r="O972">
        <f>IF(ISBLANK(טבלה1[[#This Row],[ts_accepted_at]]), 0, 1)</f>
        <v>0</v>
      </c>
      <c r="P972">
        <f>IF(ISBLANK(טבלה1[[#This Row],[ts_booking_at]]), 0, 1)</f>
        <v>0</v>
      </c>
      <c r="Q972">
        <f>IF(ISBLANK(טבלה1[[#This Row],[ds_checkin]]), "", טבלה1[[#This Row],[ds_checkin]] - טבלה1[[#This Row],[ts_contact_at]])</f>
        <v>54.210416666668607</v>
      </c>
      <c r="R972" t="str">
        <f>IF(AND(ISBLANK(טבלה1[[#This Row],[ts_reply_at]]), NOT(ISBLANK(טבלה1[[#This Row],[ts_booking_at]]))), "Error: Booked without Reply", "OK")</f>
        <v>OK</v>
      </c>
      <c r="S972" t="s">
        <v>6026</v>
      </c>
    </row>
    <row r="973" spans="1:19" x14ac:dyDescent="0.25">
      <c r="A973" s="4" t="s">
        <v>1563</v>
      </c>
      <c r="B973" s="4" t="s">
        <v>1565</v>
      </c>
      <c r="C973" s="4" t="s">
        <v>1566</v>
      </c>
      <c r="D973" s="1">
        <v>41946.919444444444</v>
      </c>
      <c r="E973" s="1">
        <v>41946.925324074073</v>
      </c>
      <c r="H973" s="2">
        <v>42001</v>
      </c>
      <c r="I973" s="2">
        <v>42005</v>
      </c>
      <c r="J973" s="3">
        <v>2</v>
      </c>
      <c r="K973" s="3">
        <v>4</v>
      </c>
      <c r="L973">
        <f>טבלה1[[#This Row],[ds_checkout]]-טבלה1[[#This Row],[ds_checkin]]</f>
        <v>4</v>
      </c>
      <c r="M973">
        <f>IF(ISBLANK(טבלה1[[#This Row],[ts_reply_at]]), "", (טבלה1[[#This Row],[ts_reply_at]] - טבלה1[[#This Row],[ts_contact_at]]) * 24)</f>
        <v>0.14111111109377816</v>
      </c>
      <c r="N973">
        <f>IF(ISBLANK(טבלה1[[#This Row],[ts_reply_at]]), 0, 1)</f>
        <v>1</v>
      </c>
      <c r="O973">
        <f>IF(ISBLANK(טבלה1[[#This Row],[ts_accepted_at]]), 0, 1)</f>
        <v>0</v>
      </c>
      <c r="P973">
        <f>IF(ISBLANK(טבלה1[[#This Row],[ts_booking_at]]), 0, 1)</f>
        <v>0</v>
      </c>
      <c r="Q973">
        <f>IF(ISBLANK(טבלה1[[#This Row],[ds_checkin]]), "", טבלה1[[#This Row],[ds_checkin]] - טבלה1[[#This Row],[ts_contact_at]])</f>
        <v>54.080555555556202</v>
      </c>
      <c r="R973" t="str">
        <f>IF(AND(ISBLANK(טבלה1[[#This Row],[ts_reply_at]]), NOT(ISBLANK(טבלה1[[#This Row],[ts_booking_at]]))), "Error: Booked without Reply", "OK")</f>
        <v>OK</v>
      </c>
      <c r="S973" t="s">
        <v>6026</v>
      </c>
    </row>
    <row r="974" spans="1:19" x14ac:dyDescent="0.25">
      <c r="A974" s="4" t="s">
        <v>1567</v>
      </c>
      <c r="B974" s="4" t="s">
        <v>74</v>
      </c>
      <c r="C974" s="4" t="s">
        <v>75</v>
      </c>
      <c r="D974" s="1">
        <v>41916.612500000003</v>
      </c>
      <c r="H974" s="2">
        <v>41916</v>
      </c>
      <c r="I974" s="2">
        <v>41919</v>
      </c>
      <c r="J974" s="3">
        <v>1</v>
      </c>
      <c r="K974" s="3">
        <v>1</v>
      </c>
      <c r="L974">
        <f>טבלה1[[#This Row],[ds_checkout]]-טבלה1[[#This Row],[ds_checkin]]</f>
        <v>3</v>
      </c>
      <c r="M974" t="str">
        <f>IF(ISBLANK(טבלה1[[#This Row],[ts_reply_at]]), "", (טבלה1[[#This Row],[ts_reply_at]] - טבלה1[[#This Row],[ts_contact_at]]) * 24)</f>
        <v/>
      </c>
      <c r="N974">
        <f>IF(ISBLANK(טבלה1[[#This Row],[ts_reply_at]]), 0, 1)</f>
        <v>0</v>
      </c>
      <c r="O974">
        <f>IF(ISBLANK(טבלה1[[#This Row],[ts_accepted_at]]), 0, 1)</f>
        <v>0</v>
      </c>
      <c r="P974">
        <f>IF(ISBLANK(טבלה1[[#This Row],[ts_booking_at]]), 0, 1)</f>
        <v>0</v>
      </c>
      <c r="Q974">
        <f>IF(ISBLANK(טבלה1[[#This Row],[ds_checkin]]), "", טבלה1[[#This Row],[ds_checkin]] - טבלה1[[#This Row],[ts_contact_at]])</f>
        <v>-0.61250000000291038</v>
      </c>
      <c r="R974" t="str">
        <f>IF(AND(ISBLANK(טבלה1[[#This Row],[ts_reply_at]]), NOT(ISBLANK(טבלה1[[#This Row],[ts_booking_at]]))), "Error: Booked without Reply", "OK")</f>
        <v>OK</v>
      </c>
      <c r="S974" t="s">
        <v>6037</v>
      </c>
    </row>
    <row r="975" spans="1:19" x14ac:dyDescent="0.25">
      <c r="A975" s="4" t="s">
        <v>1567</v>
      </c>
      <c r="B975" s="4" t="s">
        <v>832</v>
      </c>
      <c r="C975" s="4" t="s">
        <v>833</v>
      </c>
      <c r="D975" s="1">
        <v>41916.611805555556</v>
      </c>
      <c r="E975" s="1">
        <v>41917.502129629633</v>
      </c>
      <c r="H975" s="2">
        <v>41916</v>
      </c>
      <c r="I975" s="2">
        <v>41919</v>
      </c>
      <c r="J975" s="3">
        <v>1</v>
      </c>
      <c r="K975" s="3">
        <v>2</v>
      </c>
      <c r="L975">
        <f>טבלה1[[#This Row],[ds_checkout]]-טבלה1[[#This Row],[ds_checkin]]</f>
        <v>3</v>
      </c>
      <c r="M975">
        <f>IF(ISBLANK(טבלה1[[#This Row],[ts_reply_at]]), "", (טבלה1[[#This Row],[ts_reply_at]] - טבלה1[[#This Row],[ts_contact_at]]) * 24)</f>
        <v>21.367777777835727</v>
      </c>
      <c r="N975">
        <f>IF(ISBLANK(טבלה1[[#This Row],[ts_reply_at]]), 0, 1)</f>
        <v>1</v>
      </c>
      <c r="O975">
        <f>IF(ISBLANK(טבלה1[[#This Row],[ts_accepted_at]]), 0, 1)</f>
        <v>0</v>
      </c>
      <c r="P975">
        <f>IF(ISBLANK(טבלה1[[#This Row],[ts_booking_at]]), 0, 1)</f>
        <v>0</v>
      </c>
      <c r="Q975">
        <f>IF(ISBLANK(טבלה1[[#This Row],[ds_checkin]]), "", טבלה1[[#This Row],[ds_checkin]] - טבלה1[[#This Row],[ts_contact_at]])</f>
        <v>-0.61180555555620231</v>
      </c>
      <c r="R975" t="str">
        <f>IF(AND(ISBLANK(טבלה1[[#This Row],[ts_reply_at]]), NOT(ISBLANK(טבלה1[[#This Row],[ts_booking_at]]))), "Error: Booked without Reply", "OK")</f>
        <v>OK</v>
      </c>
      <c r="S975" t="s">
        <v>6037</v>
      </c>
    </row>
    <row r="976" spans="1:19" x14ac:dyDescent="0.25">
      <c r="A976" s="4" t="s">
        <v>1567</v>
      </c>
      <c r="B976" s="4" t="s">
        <v>1025</v>
      </c>
      <c r="C976" s="4" t="s">
        <v>1026</v>
      </c>
      <c r="D976" s="1">
        <v>41917.472222222219</v>
      </c>
      <c r="E976" s="1">
        <v>41917.478680555556</v>
      </c>
      <c r="F976" s="1">
        <v>41917.482534722221</v>
      </c>
      <c r="H976" s="2">
        <v>41917</v>
      </c>
      <c r="I976" s="2">
        <v>41919</v>
      </c>
      <c r="J976" s="3">
        <v>1</v>
      </c>
      <c r="K976" s="3">
        <v>7</v>
      </c>
      <c r="L976">
        <f>טבלה1[[#This Row],[ds_checkout]]-טבלה1[[#This Row],[ds_checkin]]</f>
        <v>2</v>
      </c>
      <c r="M976">
        <f>IF(ISBLANK(טבלה1[[#This Row],[ts_reply_at]]), "", (טבלה1[[#This Row],[ts_reply_at]] - טבלה1[[#This Row],[ts_contact_at]]) * 24)</f>
        <v>0.15500000008614734</v>
      </c>
      <c r="N976">
        <f>IF(ISBLANK(טבלה1[[#This Row],[ts_reply_at]]), 0, 1)</f>
        <v>1</v>
      </c>
      <c r="O976">
        <f>IF(ISBLANK(טבלה1[[#This Row],[ts_accepted_at]]), 0, 1)</f>
        <v>1</v>
      </c>
      <c r="P976">
        <f>IF(ISBLANK(טבלה1[[#This Row],[ts_booking_at]]), 0, 1)</f>
        <v>0</v>
      </c>
      <c r="Q976">
        <f>IF(ISBLANK(טבלה1[[#This Row],[ds_checkin]]), "", טבלה1[[#This Row],[ds_checkin]] - טבלה1[[#This Row],[ts_contact_at]])</f>
        <v>-0.47222222221898846</v>
      </c>
      <c r="R976" t="str">
        <f>IF(AND(ISBLANK(טבלה1[[#This Row],[ts_reply_at]]), NOT(ISBLANK(טבלה1[[#This Row],[ts_booking_at]]))), "Error: Booked without Reply", "OK")</f>
        <v>OK</v>
      </c>
      <c r="S976" t="s">
        <v>6037</v>
      </c>
    </row>
    <row r="977" spans="1:19" x14ac:dyDescent="0.25">
      <c r="A977" s="4" t="s">
        <v>1567</v>
      </c>
      <c r="B977" s="4" t="s">
        <v>1145</v>
      </c>
      <c r="C977" s="4" t="s">
        <v>1146</v>
      </c>
      <c r="D977" s="1">
        <v>41917.47152777778</v>
      </c>
      <c r="E977" s="1">
        <v>41917.474456018521</v>
      </c>
      <c r="H977" s="2">
        <v>41917</v>
      </c>
      <c r="I977" s="2">
        <v>41919</v>
      </c>
      <c r="J977" s="3">
        <v>1</v>
      </c>
      <c r="K977" s="3">
        <v>3</v>
      </c>
      <c r="L977">
        <f>טבלה1[[#This Row],[ds_checkout]]-טבלה1[[#This Row],[ds_checkin]]</f>
        <v>2</v>
      </c>
      <c r="M977">
        <f>IF(ISBLANK(טבלה1[[#This Row],[ts_reply_at]]), "", (טבלה1[[#This Row],[ts_reply_at]] - טבלה1[[#This Row],[ts_contact_at]]) * 24)</f>
        <v>7.0277777791488916E-2</v>
      </c>
      <c r="N977">
        <f>IF(ISBLANK(טבלה1[[#This Row],[ts_reply_at]]), 0, 1)</f>
        <v>1</v>
      </c>
      <c r="O977">
        <f>IF(ISBLANK(טבלה1[[#This Row],[ts_accepted_at]]), 0, 1)</f>
        <v>0</v>
      </c>
      <c r="P977">
        <f>IF(ISBLANK(טבלה1[[#This Row],[ts_booking_at]]), 0, 1)</f>
        <v>0</v>
      </c>
      <c r="Q977">
        <f>IF(ISBLANK(טבלה1[[#This Row],[ds_checkin]]), "", טבלה1[[#This Row],[ds_checkin]] - טבלה1[[#This Row],[ts_contact_at]])</f>
        <v>-0.47152777777955635</v>
      </c>
      <c r="R977" t="str">
        <f>IF(AND(ISBLANK(טבלה1[[#This Row],[ts_reply_at]]), NOT(ISBLANK(טבלה1[[#This Row],[ts_booking_at]]))), "Error: Booked without Reply", "OK")</f>
        <v>OK</v>
      </c>
      <c r="S977" t="s">
        <v>6037</v>
      </c>
    </row>
    <row r="978" spans="1:19" x14ac:dyDescent="0.25">
      <c r="A978" s="4" t="s">
        <v>1567</v>
      </c>
      <c r="B978" s="4" t="s">
        <v>1568</v>
      </c>
      <c r="C978" s="4" t="s">
        <v>1569</v>
      </c>
      <c r="D978" s="1">
        <v>41917.470833333333</v>
      </c>
      <c r="E978" s="1">
        <v>41917.640925925924</v>
      </c>
      <c r="F978" s="1">
        <v>41917.640925925924</v>
      </c>
      <c r="H978" s="2">
        <v>41917</v>
      </c>
      <c r="I978" s="2">
        <v>41919</v>
      </c>
      <c r="J978" s="3">
        <v>1</v>
      </c>
      <c r="K978" s="3">
        <v>3</v>
      </c>
      <c r="L978">
        <f>טבלה1[[#This Row],[ds_checkout]]-טבלה1[[#This Row],[ds_checkin]]</f>
        <v>2</v>
      </c>
      <c r="M978">
        <f>IF(ISBLANK(טבלה1[[#This Row],[ts_reply_at]]), "", (טבלה1[[#This Row],[ts_reply_at]] - טבלה1[[#This Row],[ts_contact_at]]) * 24)</f>
        <v>4.0822222221759148</v>
      </c>
      <c r="N978">
        <f>IF(ISBLANK(טבלה1[[#This Row],[ts_reply_at]]), 0, 1)</f>
        <v>1</v>
      </c>
      <c r="O978">
        <f>IF(ISBLANK(טבלה1[[#This Row],[ts_accepted_at]]), 0, 1)</f>
        <v>1</v>
      </c>
      <c r="P978">
        <f>IF(ISBLANK(טבלה1[[#This Row],[ts_booking_at]]), 0, 1)</f>
        <v>0</v>
      </c>
      <c r="Q978">
        <f>IF(ISBLANK(טבלה1[[#This Row],[ds_checkin]]), "", טבלה1[[#This Row],[ds_checkin]] - טבלה1[[#This Row],[ts_contact_at]])</f>
        <v>-0.47083333333284827</v>
      </c>
      <c r="R978" t="str">
        <f>IF(AND(ISBLANK(טבלה1[[#This Row],[ts_reply_at]]), NOT(ISBLANK(טבלה1[[#This Row],[ts_booking_at]]))), "Error: Booked without Reply", "OK")</f>
        <v>OK</v>
      </c>
      <c r="S978" t="s">
        <v>6037</v>
      </c>
    </row>
    <row r="979" spans="1:19" x14ac:dyDescent="0.25">
      <c r="A979" s="4" t="s">
        <v>1567</v>
      </c>
      <c r="B979" s="4" t="s">
        <v>1570</v>
      </c>
      <c r="C979" s="4" t="s">
        <v>1571</v>
      </c>
      <c r="D979" s="1">
        <v>41916.615972222222</v>
      </c>
      <c r="H979" s="2">
        <v>41916</v>
      </c>
      <c r="I979" s="2">
        <v>41919</v>
      </c>
      <c r="J979" s="3">
        <v>1</v>
      </c>
      <c r="K979" s="3">
        <v>1</v>
      </c>
      <c r="L979">
        <f>טבלה1[[#This Row],[ds_checkout]]-טבלה1[[#This Row],[ds_checkin]]</f>
        <v>3</v>
      </c>
      <c r="M979" t="str">
        <f>IF(ISBLANK(טבלה1[[#This Row],[ts_reply_at]]), "", (טבלה1[[#This Row],[ts_reply_at]] - טבלה1[[#This Row],[ts_contact_at]]) * 24)</f>
        <v/>
      </c>
      <c r="N979">
        <f>IF(ISBLANK(טבלה1[[#This Row],[ts_reply_at]]), 0, 1)</f>
        <v>0</v>
      </c>
      <c r="O979">
        <f>IF(ISBLANK(טבלה1[[#This Row],[ts_accepted_at]]), 0, 1)</f>
        <v>0</v>
      </c>
      <c r="P979">
        <f>IF(ISBLANK(טבלה1[[#This Row],[ts_booking_at]]), 0, 1)</f>
        <v>0</v>
      </c>
      <c r="Q979">
        <f>IF(ISBLANK(טבלה1[[#This Row],[ds_checkin]]), "", טבלה1[[#This Row],[ds_checkin]] - טבלה1[[#This Row],[ts_contact_at]])</f>
        <v>-0.61597222222189885</v>
      </c>
      <c r="R979" t="str">
        <f>IF(AND(ISBLANK(טבלה1[[#This Row],[ts_reply_at]]), NOT(ISBLANK(טבלה1[[#This Row],[ts_booking_at]]))), "Error: Booked without Reply", "OK")</f>
        <v>OK</v>
      </c>
      <c r="S979" t="s">
        <v>6037</v>
      </c>
    </row>
    <row r="980" spans="1:19" x14ac:dyDescent="0.25">
      <c r="A980" s="4" t="s">
        <v>1567</v>
      </c>
      <c r="B980" s="4" t="s">
        <v>558</v>
      </c>
      <c r="C980" s="4" t="s">
        <v>559</v>
      </c>
      <c r="D980" s="1">
        <v>41917.47152777778</v>
      </c>
      <c r="E980" s="1">
        <v>41917.4762962963</v>
      </c>
      <c r="H980" s="2">
        <v>41917</v>
      </c>
      <c r="I980" s="2">
        <v>41919</v>
      </c>
      <c r="J980" s="3">
        <v>1</v>
      </c>
      <c r="K980" s="3">
        <v>3</v>
      </c>
      <c r="L980">
        <f>טבלה1[[#This Row],[ds_checkout]]-טבלה1[[#This Row],[ds_checkin]]</f>
        <v>2</v>
      </c>
      <c r="M980">
        <f>IF(ISBLANK(טבלה1[[#This Row],[ts_reply_at]]), "", (טבלה1[[#This Row],[ts_reply_at]] - טבלה1[[#This Row],[ts_contact_at]]) * 24)</f>
        <v>0.11444444447988644</v>
      </c>
      <c r="N980">
        <f>IF(ISBLANK(טבלה1[[#This Row],[ts_reply_at]]), 0, 1)</f>
        <v>1</v>
      </c>
      <c r="O980">
        <f>IF(ISBLANK(טבלה1[[#This Row],[ts_accepted_at]]), 0, 1)</f>
        <v>0</v>
      </c>
      <c r="P980">
        <f>IF(ISBLANK(טבלה1[[#This Row],[ts_booking_at]]), 0, 1)</f>
        <v>0</v>
      </c>
      <c r="Q980">
        <f>IF(ISBLANK(טבלה1[[#This Row],[ds_checkin]]), "", טבלה1[[#This Row],[ds_checkin]] - טבלה1[[#This Row],[ts_contact_at]])</f>
        <v>-0.47152777777955635</v>
      </c>
      <c r="R980" t="str">
        <f>IF(AND(ISBLANK(טבלה1[[#This Row],[ts_reply_at]]), NOT(ISBLANK(טבלה1[[#This Row],[ts_booking_at]]))), "Error: Booked without Reply", "OK")</f>
        <v>OK</v>
      </c>
      <c r="S980" t="s">
        <v>6037</v>
      </c>
    </row>
    <row r="981" spans="1:19" x14ac:dyDescent="0.25">
      <c r="A981" s="4" t="s">
        <v>1567</v>
      </c>
      <c r="B981" s="4" t="s">
        <v>421</v>
      </c>
      <c r="C981" s="4" t="s">
        <v>422</v>
      </c>
      <c r="D981" s="1">
        <v>41917.472916666666</v>
      </c>
      <c r="E981" s="1">
        <v>41917.630381944444</v>
      </c>
      <c r="H981" s="2">
        <v>41917</v>
      </c>
      <c r="I981" s="2">
        <v>41919</v>
      </c>
      <c r="J981" s="3">
        <v>1</v>
      </c>
      <c r="K981" s="3">
        <v>3</v>
      </c>
      <c r="L981">
        <f>טבלה1[[#This Row],[ds_checkout]]-טבלה1[[#This Row],[ds_checkin]]</f>
        <v>2</v>
      </c>
      <c r="M981">
        <f>IF(ISBLANK(טבלה1[[#This Row],[ts_reply_at]]), "", (טבלה1[[#This Row],[ts_reply_at]] - טבלה1[[#This Row],[ts_contact_at]]) * 24)</f>
        <v>3.7791666666744277</v>
      </c>
      <c r="N981">
        <f>IF(ISBLANK(טבלה1[[#This Row],[ts_reply_at]]), 0, 1)</f>
        <v>1</v>
      </c>
      <c r="O981">
        <f>IF(ISBLANK(טבלה1[[#This Row],[ts_accepted_at]]), 0, 1)</f>
        <v>0</v>
      </c>
      <c r="P981">
        <f>IF(ISBLANK(טבלה1[[#This Row],[ts_booking_at]]), 0, 1)</f>
        <v>0</v>
      </c>
      <c r="Q981">
        <f>IF(ISBLANK(טבלה1[[#This Row],[ds_checkin]]), "", טבלה1[[#This Row],[ds_checkin]] - טבלה1[[#This Row],[ts_contact_at]])</f>
        <v>-0.47291666666569654</v>
      </c>
      <c r="R981" t="str">
        <f>IF(AND(ISBLANK(טבלה1[[#This Row],[ts_reply_at]]), NOT(ISBLANK(טבלה1[[#This Row],[ts_booking_at]]))), "Error: Booked without Reply", "OK")</f>
        <v>OK</v>
      </c>
      <c r="S981" t="s">
        <v>6037</v>
      </c>
    </row>
    <row r="982" spans="1:19" x14ac:dyDescent="0.25">
      <c r="A982" s="4" t="s">
        <v>1567</v>
      </c>
      <c r="B982" s="4" t="s">
        <v>1572</v>
      </c>
      <c r="C982" s="4" t="s">
        <v>1573</v>
      </c>
      <c r="D982" s="1">
        <v>41916.61041666667</v>
      </c>
      <c r="H982" s="2">
        <v>41916</v>
      </c>
      <c r="I982" s="2">
        <v>41919</v>
      </c>
      <c r="J982" s="3">
        <v>1</v>
      </c>
      <c r="K982" s="3">
        <v>3</v>
      </c>
      <c r="L982">
        <f>טבלה1[[#This Row],[ds_checkout]]-טבלה1[[#This Row],[ds_checkin]]</f>
        <v>3</v>
      </c>
      <c r="M982" t="str">
        <f>IF(ISBLANK(טבלה1[[#This Row],[ts_reply_at]]), "", (טבלה1[[#This Row],[ts_reply_at]] - טבלה1[[#This Row],[ts_contact_at]]) * 24)</f>
        <v/>
      </c>
      <c r="N982">
        <f>IF(ISBLANK(טבלה1[[#This Row],[ts_reply_at]]), 0, 1)</f>
        <v>0</v>
      </c>
      <c r="O982">
        <f>IF(ISBLANK(טבלה1[[#This Row],[ts_accepted_at]]), 0, 1)</f>
        <v>0</v>
      </c>
      <c r="P982">
        <f>IF(ISBLANK(טבלה1[[#This Row],[ts_booking_at]]), 0, 1)</f>
        <v>0</v>
      </c>
      <c r="Q982">
        <f>IF(ISBLANK(טבלה1[[#This Row],[ds_checkin]]), "", טבלה1[[#This Row],[ds_checkin]] - טבלה1[[#This Row],[ts_contact_at]])</f>
        <v>-0.61041666667006211</v>
      </c>
      <c r="R982" t="str">
        <f>IF(AND(ISBLANK(טבלה1[[#This Row],[ts_reply_at]]), NOT(ISBLANK(טבלה1[[#This Row],[ts_booking_at]]))), "Error: Booked without Reply", "OK")</f>
        <v>OK</v>
      </c>
      <c r="S982" t="s">
        <v>6037</v>
      </c>
    </row>
    <row r="983" spans="1:19" x14ac:dyDescent="0.25">
      <c r="A983" s="4" t="s">
        <v>1567</v>
      </c>
      <c r="B983" s="4" t="s">
        <v>995</v>
      </c>
      <c r="C983" s="4" t="s">
        <v>996</v>
      </c>
      <c r="D983" s="1">
        <v>41916.611805555556</v>
      </c>
      <c r="H983" s="2">
        <v>41916</v>
      </c>
      <c r="I983" s="2">
        <v>41919</v>
      </c>
      <c r="J983" s="3">
        <v>1</v>
      </c>
      <c r="K983" s="3">
        <v>1</v>
      </c>
      <c r="L983">
        <f>טבלה1[[#This Row],[ds_checkout]]-טבלה1[[#This Row],[ds_checkin]]</f>
        <v>3</v>
      </c>
      <c r="M983" t="str">
        <f>IF(ISBLANK(טבלה1[[#This Row],[ts_reply_at]]), "", (טבלה1[[#This Row],[ts_reply_at]] - טבלה1[[#This Row],[ts_contact_at]]) * 24)</f>
        <v/>
      </c>
      <c r="N983">
        <f>IF(ISBLANK(טבלה1[[#This Row],[ts_reply_at]]), 0, 1)</f>
        <v>0</v>
      </c>
      <c r="O983">
        <f>IF(ISBLANK(טבלה1[[#This Row],[ts_accepted_at]]), 0, 1)</f>
        <v>0</v>
      </c>
      <c r="P983">
        <f>IF(ISBLANK(טבלה1[[#This Row],[ts_booking_at]]), 0, 1)</f>
        <v>0</v>
      </c>
      <c r="Q983">
        <f>IF(ISBLANK(טבלה1[[#This Row],[ds_checkin]]), "", טבלה1[[#This Row],[ds_checkin]] - טבלה1[[#This Row],[ts_contact_at]])</f>
        <v>-0.61180555555620231</v>
      </c>
      <c r="R983" t="str">
        <f>IF(AND(ISBLANK(טבלה1[[#This Row],[ts_reply_at]]), NOT(ISBLANK(טבלה1[[#This Row],[ts_booking_at]]))), "Error: Booked without Reply", "OK")</f>
        <v>OK</v>
      </c>
      <c r="S983" t="s">
        <v>6037</v>
      </c>
    </row>
    <row r="984" spans="1:19" x14ac:dyDescent="0.25">
      <c r="A984" s="4" t="s">
        <v>1567</v>
      </c>
      <c r="B984" s="4" t="s">
        <v>930</v>
      </c>
      <c r="C984" s="4" t="s">
        <v>931</v>
      </c>
      <c r="D984" s="1">
        <v>41916.614583333336</v>
      </c>
      <c r="E984" s="1">
        <v>41918.439108796294</v>
      </c>
      <c r="H984" s="2">
        <v>41916</v>
      </c>
      <c r="I984" s="2">
        <v>41919</v>
      </c>
      <c r="J984" s="3">
        <v>1</v>
      </c>
      <c r="K984" s="3">
        <v>2</v>
      </c>
      <c r="L984">
        <f>טבלה1[[#This Row],[ds_checkout]]-טבלה1[[#This Row],[ds_checkin]]</f>
        <v>3</v>
      </c>
      <c r="M984">
        <f>IF(ISBLANK(טבלה1[[#This Row],[ts_reply_at]]), "", (טבלה1[[#This Row],[ts_reply_at]] - טבלה1[[#This Row],[ts_contact_at]]) * 24)</f>
        <v>43.788611110998318</v>
      </c>
      <c r="N984">
        <f>IF(ISBLANK(טבלה1[[#This Row],[ts_reply_at]]), 0, 1)</f>
        <v>1</v>
      </c>
      <c r="O984">
        <f>IF(ISBLANK(טבלה1[[#This Row],[ts_accepted_at]]), 0, 1)</f>
        <v>0</v>
      </c>
      <c r="P984">
        <f>IF(ISBLANK(טבלה1[[#This Row],[ts_booking_at]]), 0, 1)</f>
        <v>0</v>
      </c>
      <c r="Q984">
        <f>IF(ISBLANK(טבלה1[[#This Row],[ds_checkin]]), "", טבלה1[[#This Row],[ds_checkin]] - טבלה1[[#This Row],[ts_contact_at]])</f>
        <v>-0.61458333333575865</v>
      </c>
      <c r="R984" t="str">
        <f>IF(AND(ISBLANK(טבלה1[[#This Row],[ts_reply_at]]), NOT(ISBLANK(טבלה1[[#This Row],[ts_booking_at]]))), "Error: Booked without Reply", "OK")</f>
        <v>OK</v>
      </c>
      <c r="S984" t="s">
        <v>6037</v>
      </c>
    </row>
    <row r="985" spans="1:19" x14ac:dyDescent="0.25">
      <c r="A985" s="4" t="s">
        <v>1567</v>
      </c>
      <c r="B985" s="4" t="s">
        <v>873</v>
      </c>
      <c r="C985" s="4" t="s">
        <v>874</v>
      </c>
      <c r="D985" s="1">
        <v>41917.472222222219</v>
      </c>
      <c r="E985" s="1">
        <v>41917.516388888886</v>
      </c>
      <c r="F985" s="1">
        <v>41917.516388888886</v>
      </c>
      <c r="H985" s="2">
        <v>41917</v>
      </c>
      <c r="I985" s="2">
        <v>41919</v>
      </c>
      <c r="J985" s="3">
        <v>1</v>
      </c>
      <c r="K985" s="3">
        <v>3</v>
      </c>
      <c r="L985">
        <f>טבלה1[[#This Row],[ds_checkout]]-טבלה1[[#This Row],[ds_checkin]]</f>
        <v>2</v>
      </c>
      <c r="M985">
        <f>IF(ISBLANK(טבלה1[[#This Row],[ts_reply_at]]), "", (טבלה1[[#This Row],[ts_reply_at]] - טבלה1[[#This Row],[ts_contact_at]]) * 24)</f>
        <v>1.0599999999976717</v>
      </c>
      <c r="N985">
        <f>IF(ISBLANK(טבלה1[[#This Row],[ts_reply_at]]), 0, 1)</f>
        <v>1</v>
      </c>
      <c r="O985">
        <f>IF(ISBLANK(טבלה1[[#This Row],[ts_accepted_at]]), 0, 1)</f>
        <v>1</v>
      </c>
      <c r="P985">
        <f>IF(ISBLANK(טבלה1[[#This Row],[ts_booking_at]]), 0, 1)</f>
        <v>0</v>
      </c>
      <c r="Q985">
        <f>IF(ISBLANK(טבלה1[[#This Row],[ds_checkin]]), "", טבלה1[[#This Row],[ds_checkin]] - טבלה1[[#This Row],[ts_contact_at]])</f>
        <v>-0.47222222221898846</v>
      </c>
      <c r="R985" t="str">
        <f>IF(AND(ISBLANK(טבלה1[[#This Row],[ts_reply_at]]), NOT(ISBLANK(טבלה1[[#This Row],[ts_booking_at]]))), "Error: Booked without Reply", "OK")</f>
        <v>OK</v>
      </c>
      <c r="S985" t="s">
        <v>6037</v>
      </c>
    </row>
    <row r="986" spans="1:19" x14ac:dyDescent="0.25">
      <c r="A986" s="4" t="s">
        <v>1567</v>
      </c>
      <c r="B986" s="4" t="s">
        <v>1021</v>
      </c>
      <c r="C986" s="4" t="s">
        <v>1022</v>
      </c>
      <c r="D986" s="1">
        <v>41917.472222222219</v>
      </c>
      <c r="E986" s="1">
        <v>41917.482060185182</v>
      </c>
      <c r="F986" s="1">
        <v>41917.482106481482</v>
      </c>
      <c r="H986" s="2">
        <v>41917</v>
      </c>
      <c r="I986" s="2">
        <v>41919</v>
      </c>
      <c r="J986" s="3">
        <v>1</v>
      </c>
      <c r="K986" s="3">
        <v>5</v>
      </c>
      <c r="L986">
        <f>טבלה1[[#This Row],[ds_checkout]]-טבלה1[[#This Row],[ds_checkin]]</f>
        <v>2</v>
      </c>
      <c r="M986">
        <f>IF(ISBLANK(טבלה1[[#This Row],[ts_reply_at]]), "", (טבלה1[[#This Row],[ts_reply_at]] - טבלה1[[#This Row],[ts_contact_at]]) * 24)</f>
        <v>0.23611111112404615</v>
      </c>
      <c r="N986">
        <f>IF(ISBLANK(טבלה1[[#This Row],[ts_reply_at]]), 0, 1)</f>
        <v>1</v>
      </c>
      <c r="O986">
        <f>IF(ISBLANK(טבלה1[[#This Row],[ts_accepted_at]]), 0, 1)</f>
        <v>1</v>
      </c>
      <c r="P986">
        <f>IF(ISBLANK(טבלה1[[#This Row],[ts_booking_at]]), 0, 1)</f>
        <v>0</v>
      </c>
      <c r="Q986">
        <f>IF(ISBLANK(טבלה1[[#This Row],[ds_checkin]]), "", טבלה1[[#This Row],[ds_checkin]] - טבלה1[[#This Row],[ts_contact_at]])</f>
        <v>-0.47222222221898846</v>
      </c>
      <c r="R986" t="str">
        <f>IF(AND(ISBLANK(טבלה1[[#This Row],[ts_reply_at]]), NOT(ISBLANK(טבלה1[[#This Row],[ts_booking_at]]))), "Error: Booked without Reply", "OK")</f>
        <v>OK</v>
      </c>
      <c r="S986" t="s">
        <v>6037</v>
      </c>
    </row>
    <row r="987" spans="1:19" x14ac:dyDescent="0.25">
      <c r="A987" s="4" t="s">
        <v>1574</v>
      </c>
      <c r="B987" s="4" t="s">
        <v>225</v>
      </c>
      <c r="C987" s="4" t="s">
        <v>226</v>
      </c>
      <c r="D987" s="1">
        <v>41925.708333333336</v>
      </c>
      <c r="E987" s="1">
        <v>41925.963831018518</v>
      </c>
      <c r="F987" s="1">
        <v>41925.963831018518</v>
      </c>
      <c r="G987" s="1">
        <v>41926.382835648146</v>
      </c>
      <c r="H987" s="2">
        <v>42119</v>
      </c>
      <c r="I987" s="2">
        <v>42123</v>
      </c>
      <c r="J987" s="3">
        <v>1</v>
      </c>
      <c r="K987" s="3">
        <v>5</v>
      </c>
      <c r="L987">
        <f>טבלה1[[#This Row],[ds_checkout]]-טבלה1[[#This Row],[ds_checkin]]</f>
        <v>4</v>
      </c>
      <c r="M987">
        <f>IF(ISBLANK(טבלה1[[#This Row],[ts_reply_at]]), "", (טבלה1[[#This Row],[ts_reply_at]] - טבלה1[[#This Row],[ts_contact_at]]) * 24)</f>
        <v>6.1319444443797693</v>
      </c>
      <c r="N987">
        <f>IF(ISBLANK(טבלה1[[#This Row],[ts_reply_at]]), 0, 1)</f>
        <v>1</v>
      </c>
      <c r="O987">
        <f>IF(ISBLANK(טבלה1[[#This Row],[ts_accepted_at]]), 0, 1)</f>
        <v>1</v>
      </c>
      <c r="P987">
        <f>IF(ISBLANK(טבלה1[[#This Row],[ts_booking_at]]), 0, 1)</f>
        <v>1</v>
      </c>
      <c r="Q987">
        <f>IF(ISBLANK(טבלה1[[#This Row],[ds_checkin]]), "", טבלה1[[#This Row],[ds_checkin]] - טבלה1[[#This Row],[ts_contact_at]])</f>
        <v>193.29166666666424</v>
      </c>
      <c r="R987" t="str">
        <f>IF(AND(ISBLANK(טבלה1[[#This Row],[ts_reply_at]]), NOT(ISBLANK(טבלה1[[#This Row],[ts_booking_at]]))), "Error: Booked without Reply", "OK")</f>
        <v>OK</v>
      </c>
      <c r="S987" t="s">
        <v>6038</v>
      </c>
    </row>
    <row r="988" spans="1:19" x14ac:dyDescent="0.25">
      <c r="A988" s="4" t="s">
        <v>1575</v>
      </c>
      <c r="B988" s="4" t="s">
        <v>248</v>
      </c>
      <c r="C988" s="4" t="s">
        <v>249</v>
      </c>
      <c r="D988" s="1">
        <v>41918.818055555559</v>
      </c>
      <c r="H988" s="2">
        <v>41922</v>
      </c>
      <c r="I988" s="2">
        <v>41924</v>
      </c>
      <c r="J988" s="3">
        <v>1</v>
      </c>
      <c r="K988" s="3">
        <v>1</v>
      </c>
      <c r="L988">
        <f>טבלה1[[#This Row],[ds_checkout]]-טבלה1[[#This Row],[ds_checkin]]</f>
        <v>2</v>
      </c>
      <c r="M988" t="str">
        <f>IF(ISBLANK(טבלה1[[#This Row],[ts_reply_at]]), "", (טבלה1[[#This Row],[ts_reply_at]] - טבלה1[[#This Row],[ts_contact_at]]) * 24)</f>
        <v/>
      </c>
      <c r="N988">
        <f>IF(ISBLANK(טבלה1[[#This Row],[ts_reply_at]]), 0, 1)</f>
        <v>0</v>
      </c>
      <c r="O988">
        <f>IF(ISBLANK(טבלה1[[#This Row],[ts_accepted_at]]), 0, 1)</f>
        <v>0</v>
      </c>
      <c r="P988">
        <f>IF(ISBLANK(טבלה1[[#This Row],[ts_booking_at]]), 0, 1)</f>
        <v>0</v>
      </c>
      <c r="Q988">
        <f>IF(ISBLANK(טבלה1[[#This Row],[ds_checkin]]), "", טבלה1[[#This Row],[ds_checkin]] - טבלה1[[#This Row],[ts_contact_at]])</f>
        <v>3.1819444444408873</v>
      </c>
      <c r="R988" t="str">
        <f>IF(AND(ISBLANK(טבלה1[[#This Row],[ts_reply_at]]), NOT(ISBLANK(טבלה1[[#This Row],[ts_booking_at]]))), "Error: Booked without Reply", "OK")</f>
        <v>OK</v>
      </c>
      <c r="S988" t="s">
        <v>6023</v>
      </c>
    </row>
    <row r="989" spans="1:19" x14ac:dyDescent="0.25">
      <c r="A989" s="4" t="s">
        <v>1575</v>
      </c>
      <c r="B989" s="4" t="s">
        <v>507</v>
      </c>
      <c r="C989" s="4" t="s">
        <v>508</v>
      </c>
      <c r="D989" s="1">
        <v>41914.410416666666</v>
      </c>
      <c r="H989" s="2">
        <v>41916</v>
      </c>
      <c r="I989" s="2">
        <v>41935</v>
      </c>
      <c r="J989" s="3">
        <v>1</v>
      </c>
      <c r="K989" s="3">
        <v>1</v>
      </c>
      <c r="L989">
        <f>טבלה1[[#This Row],[ds_checkout]]-טבלה1[[#This Row],[ds_checkin]]</f>
        <v>19</v>
      </c>
      <c r="M989" t="str">
        <f>IF(ISBLANK(טבלה1[[#This Row],[ts_reply_at]]), "", (טבלה1[[#This Row],[ts_reply_at]] - טבלה1[[#This Row],[ts_contact_at]]) * 24)</f>
        <v/>
      </c>
      <c r="N989">
        <f>IF(ISBLANK(טבלה1[[#This Row],[ts_reply_at]]), 0, 1)</f>
        <v>0</v>
      </c>
      <c r="O989">
        <f>IF(ISBLANK(טבלה1[[#This Row],[ts_accepted_at]]), 0, 1)</f>
        <v>0</v>
      </c>
      <c r="P989">
        <f>IF(ISBLANK(טבלה1[[#This Row],[ts_booking_at]]), 0, 1)</f>
        <v>0</v>
      </c>
      <c r="Q989">
        <f>IF(ISBLANK(טבלה1[[#This Row],[ds_checkin]]), "", טבלה1[[#This Row],[ds_checkin]] - טבלה1[[#This Row],[ts_contact_at]])</f>
        <v>1.5895833333343035</v>
      </c>
      <c r="R989" t="str">
        <f>IF(AND(ISBLANK(טבלה1[[#This Row],[ts_reply_at]]), NOT(ISBLANK(טבלה1[[#This Row],[ts_booking_at]]))), "Error: Booked without Reply", "OK")</f>
        <v>OK</v>
      </c>
      <c r="S989" t="s">
        <v>6023</v>
      </c>
    </row>
    <row r="990" spans="1:19" x14ac:dyDescent="0.25">
      <c r="A990" s="4" t="s">
        <v>1575</v>
      </c>
      <c r="B990" s="4" t="s">
        <v>655</v>
      </c>
      <c r="C990" s="4" t="s">
        <v>1576</v>
      </c>
      <c r="D990" s="1">
        <v>41914.416666666664</v>
      </c>
      <c r="E990" s="1">
        <v>41914.420300925929</v>
      </c>
      <c r="F990" s="1">
        <v>41914.424537037034</v>
      </c>
      <c r="H990" s="2">
        <v>41916</v>
      </c>
      <c r="I990" s="2">
        <v>41935</v>
      </c>
      <c r="J990" s="3">
        <v>1</v>
      </c>
      <c r="K990" s="3">
        <v>40</v>
      </c>
      <c r="L990">
        <f>טבלה1[[#This Row],[ds_checkout]]-טבלה1[[#This Row],[ds_checkin]]</f>
        <v>19</v>
      </c>
      <c r="M990">
        <f>IF(ISBLANK(טבלה1[[#This Row],[ts_reply_at]]), "", (טבלה1[[#This Row],[ts_reply_at]] - טבלה1[[#This Row],[ts_contact_at]]) * 24)</f>
        <v>8.722222235519439E-2</v>
      </c>
      <c r="N990">
        <f>IF(ISBLANK(טבלה1[[#This Row],[ts_reply_at]]), 0, 1)</f>
        <v>1</v>
      </c>
      <c r="O990">
        <f>IF(ISBLANK(טבלה1[[#This Row],[ts_accepted_at]]), 0, 1)</f>
        <v>1</v>
      </c>
      <c r="P990">
        <f>IF(ISBLANK(טבלה1[[#This Row],[ts_booking_at]]), 0, 1)</f>
        <v>0</v>
      </c>
      <c r="Q990">
        <f>IF(ISBLANK(טבלה1[[#This Row],[ds_checkin]]), "", טבלה1[[#This Row],[ds_checkin]] - טבלה1[[#This Row],[ts_contact_at]])</f>
        <v>1.5833333333357587</v>
      </c>
      <c r="R990" t="str">
        <f>IF(AND(ISBLANK(טבלה1[[#This Row],[ts_reply_at]]), NOT(ISBLANK(טבלה1[[#This Row],[ts_booking_at]]))), "Error: Booked without Reply", "OK")</f>
        <v>OK</v>
      </c>
      <c r="S990" t="s">
        <v>6023</v>
      </c>
    </row>
    <row r="991" spans="1:19" x14ac:dyDescent="0.25">
      <c r="A991" s="4" t="s">
        <v>1575</v>
      </c>
      <c r="B991" s="4" t="s">
        <v>1577</v>
      </c>
      <c r="C991" s="4" t="s">
        <v>1578</v>
      </c>
      <c r="D991" s="1">
        <v>41915.519444444442</v>
      </c>
      <c r="H991" s="2">
        <v>41915</v>
      </c>
      <c r="I991" s="2">
        <v>41935</v>
      </c>
      <c r="J991" s="3">
        <v>1</v>
      </c>
      <c r="K991" s="3">
        <v>1</v>
      </c>
      <c r="L991">
        <f>טבלה1[[#This Row],[ds_checkout]]-טבלה1[[#This Row],[ds_checkin]]</f>
        <v>20</v>
      </c>
      <c r="M991" t="str">
        <f>IF(ISBLANK(טבלה1[[#This Row],[ts_reply_at]]), "", (טבלה1[[#This Row],[ts_reply_at]] - טבלה1[[#This Row],[ts_contact_at]]) * 24)</f>
        <v/>
      </c>
      <c r="N991">
        <f>IF(ISBLANK(טבלה1[[#This Row],[ts_reply_at]]), 0, 1)</f>
        <v>0</v>
      </c>
      <c r="O991">
        <f>IF(ISBLANK(טבלה1[[#This Row],[ts_accepted_at]]), 0, 1)</f>
        <v>0</v>
      </c>
      <c r="P991">
        <f>IF(ISBLANK(טבלה1[[#This Row],[ts_booking_at]]), 0, 1)</f>
        <v>0</v>
      </c>
      <c r="Q991">
        <f>IF(ISBLANK(טבלה1[[#This Row],[ds_checkin]]), "", טבלה1[[#This Row],[ds_checkin]] - טבלה1[[#This Row],[ts_contact_at]])</f>
        <v>-0.5194444444423425</v>
      </c>
      <c r="R991" t="str">
        <f>IF(AND(ISBLANK(טבלה1[[#This Row],[ts_reply_at]]), NOT(ISBLANK(טבלה1[[#This Row],[ts_booking_at]]))), "Error: Booked without Reply", "OK")</f>
        <v>OK</v>
      </c>
      <c r="S991" t="s">
        <v>6023</v>
      </c>
    </row>
    <row r="992" spans="1:19" x14ac:dyDescent="0.25">
      <c r="A992" s="4" t="s">
        <v>1575</v>
      </c>
      <c r="B992" s="4" t="s">
        <v>441</v>
      </c>
      <c r="C992" s="4" t="s">
        <v>442</v>
      </c>
      <c r="D992" s="1">
        <v>41917.695833333331</v>
      </c>
      <c r="E992" s="1">
        <v>41918.737592592595</v>
      </c>
      <c r="H992" s="2">
        <v>41921</v>
      </c>
      <c r="I992" s="2">
        <v>41935</v>
      </c>
      <c r="J992" s="3">
        <v>1</v>
      </c>
      <c r="K992" s="3">
        <v>14</v>
      </c>
      <c r="L992">
        <f>טבלה1[[#This Row],[ds_checkout]]-טבלה1[[#This Row],[ds_checkin]]</f>
        <v>14</v>
      </c>
      <c r="M992">
        <f>IF(ISBLANK(טבלה1[[#This Row],[ts_reply_at]]), "", (טבלה1[[#This Row],[ts_reply_at]] - טבלה1[[#This Row],[ts_contact_at]]) * 24)</f>
        <v>25.00222222233424</v>
      </c>
      <c r="N992">
        <f>IF(ISBLANK(טבלה1[[#This Row],[ts_reply_at]]), 0, 1)</f>
        <v>1</v>
      </c>
      <c r="O992">
        <f>IF(ISBLANK(טבלה1[[#This Row],[ts_accepted_at]]), 0, 1)</f>
        <v>0</v>
      </c>
      <c r="P992">
        <f>IF(ISBLANK(טבלה1[[#This Row],[ts_booking_at]]), 0, 1)</f>
        <v>0</v>
      </c>
      <c r="Q992">
        <f>IF(ISBLANK(טבלה1[[#This Row],[ds_checkin]]), "", טבלה1[[#This Row],[ds_checkin]] - טבלה1[[#This Row],[ts_contact_at]])</f>
        <v>3.3041666666686069</v>
      </c>
      <c r="R992" t="str">
        <f>IF(AND(ISBLANK(טבלה1[[#This Row],[ts_reply_at]]), NOT(ISBLANK(טבלה1[[#This Row],[ts_booking_at]]))), "Error: Booked without Reply", "OK")</f>
        <v>OK</v>
      </c>
      <c r="S992" t="s">
        <v>6023</v>
      </c>
    </row>
    <row r="993" spans="1:19" x14ac:dyDescent="0.25">
      <c r="A993" s="4" t="s">
        <v>1579</v>
      </c>
      <c r="B993" s="4" t="s">
        <v>836</v>
      </c>
      <c r="C993" s="4" t="s">
        <v>837</v>
      </c>
      <c r="D993" s="1">
        <v>41921.776388888888</v>
      </c>
      <c r="E993" s="1">
        <v>41921.818888888891</v>
      </c>
      <c r="F993" s="1">
        <v>41921.818888888891</v>
      </c>
      <c r="G993" s="1">
        <v>41921.818888888891</v>
      </c>
      <c r="H993" s="2">
        <v>41943</v>
      </c>
      <c r="I993" s="2">
        <v>41945</v>
      </c>
      <c r="J993" s="3">
        <v>2</v>
      </c>
      <c r="K993" s="3">
        <v>12</v>
      </c>
      <c r="L993">
        <f>טבלה1[[#This Row],[ds_checkout]]-טבלה1[[#This Row],[ds_checkin]]</f>
        <v>2</v>
      </c>
      <c r="M993">
        <f>IF(ISBLANK(טבלה1[[#This Row],[ts_reply_at]]), "", (טבלה1[[#This Row],[ts_reply_at]] - טבלה1[[#This Row],[ts_contact_at]]) * 24)</f>
        <v>1.0200000000768341</v>
      </c>
      <c r="N993">
        <f>IF(ISBLANK(טבלה1[[#This Row],[ts_reply_at]]), 0, 1)</f>
        <v>1</v>
      </c>
      <c r="O993">
        <f>IF(ISBLANK(טבלה1[[#This Row],[ts_accepted_at]]), 0, 1)</f>
        <v>1</v>
      </c>
      <c r="P993">
        <f>IF(ISBLANK(טבלה1[[#This Row],[ts_booking_at]]), 0, 1)</f>
        <v>1</v>
      </c>
      <c r="Q993">
        <f>IF(ISBLANK(טבלה1[[#This Row],[ds_checkin]]), "", טבלה1[[#This Row],[ds_checkin]] - טבלה1[[#This Row],[ts_contact_at]])</f>
        <v>21.223611111112405</v>
      </c>
      <c r="R993" t="str">
        <f>IF(AND(ISBLANK(טבלה1[[#This Row],[ts_reply_at]]), NOT(ISBLANK(טבלה1[[#This Row],[ts_booking_at]]))), "Error: Booked without Reply", "OK")</f>
        <v>OK</v>
      </c>
      <c r="S993" t="s">
        <v>6016</v>
      </c>
    </row>
    <row r="994" spans="1:19" x14ac:dyDescent="0.25">
      <c r="A994" s="4" t="s">
        <v>1580</v>
      </c>
      <c r="B994" s="4" t="s">
        <v>119</v>
      </c>
      <c r="C994" s="4" t="s">
        <v>120</v>
      </c>
      <c r="D994" s="1">
        <v>41914.788194444445</v>
      </c>
      <c r="E994" s="1">
        <v>41915.721041666664</v>
      </c>
      <c r="F994" s="1">
        <v>41915.721041666664</v>
      </c>
      <c r="G994" s="1">
        <v>41915.721041666664</v>
      </c>
      <c r="H994" s="2">
        <v>41946</v>
      </c>
      <c r="I994" s="2">
        <v>41949</v>
      </c>
      <c r="J994" s="3">
        <v>2</v>
      </c>
      <c r="K994" s="3">
        <v>6</v>
      </c>
      <c r="L994">
        <f>טבלה1[[#This Row],[ds_checkout]]-טבלה1[[#This Row],[ds_checkin]]</f>
        <v>3</v>
      </c>
      <c r="M994">
        <f>IF(ISBLANK(טבלה1[[#This Row],[ts_reply_at]]), "", (טבלה1[[#This Row],[ts_reply_at]] - טבלה1[[#This Row],[ts_contact_at]]) * 24)</f>
        <v>22.388333333248738</v>
      </c>
      <c r="N994">
        <f>IF(ISBLANK(טבלה1[[#This Row],[ts_reply_at]]), 0, 1)</f>
        <v>1</v>
      </c>
      <c r="O994">
        <f>IF(ISBLANK(טבלה1[[#This Row],[ts_accepted_at]]), 0, 1)</f>
        <v>1</v>
      </c>
      <c r="P994">
        <f>IF(ISBLANK(טבלה1[[#This Row],[ts_booking_at]]), 0, 1)</f>
        <v>1</v>
      </c>
      <c r="Q994">
        <f>IF(ISBLANK(טבלה1[[#This Row],[ds_checkin]]), "", טבלה1[[#This Row],[ds_checkin]] - טבלה1[[#This Row],[ts_contact_at]])</f>
        <v>31.211805555554747</v>
      </c>
      <c r="R994" t="str">
        <f>IF(AND(ISBLANK(טבלה1[[#This Row],[ts_reply_at]]), NOT(ISBLANK(טבלה1[[#This Row],[ts_booking_at]]))), "Error: Booked without Reply", "OK")</f>
        <v>OK</v>
      </c>
      <c r="S994" t="s">
        <v>6017</v>
      </c>
    </row>
    <row r="995" spans="1:19" x14ac:dyDescent="0.25">
      <c r="A995" s="4" t="s">
        <v>1581</v>
      </c>
      <c r="B995" s="4" t="s">
        <v>732</v>
      </c>
      <c r="C995" s="4" t="s">
        <v>1407</v>
      </c>
      <c r="D995" s="1">
        <v>41926.936111111114</v>
      </c>
      <c r="E995" s="1">
        <v>41927.273761574077</v>
      </c>
      <c r="F995" s="1">
        <v>41927.508113425924</v>
      </c>
      <c r="H995" s="2">
        <v>41947</v>
      </c>
      <c r="I995" s="2">
        <v>41951</v>
      </c>
      <c r="J995" s="3">
        <v>1</v>
      </c>
      <c r="K995" s="3">
        <v>10</v>
      </c>
      <c r="L995">
        <f>טבלה1[[#This Row],[ds_checkout]]-טבלה1[[#This Row],[ds_checkin]]</f>
        <v>4</v>
      </c>
      <c r="M995">
        <f>IF(ISBLANK(טבלה1[[#This Row],[ts_reply_at]]), "", (טבלה1[[#This Row],[ts_reply_at]] - טבלה1[[#This Row],[ts_contact_at]]) * 24)</f>
        <v>8.1036111111170612</v>
      </c>
      <c r="N995">
        <f>IF(ISBLANK(טבלה1[[#This Row],[ts_reply_at]]), 0, 1)</f>
        <v>1</v>
      </c>
      <c r="O995">
        <f>IF(ISBLANK(טבלה1[[#This Row],[ts_accepted_at]]), 0, 1)</f>
        <v>1</v>
      </c>
      <c r="P995">
        <f>IF(ISBLANK(טבלה1[[#This Row],[ts_booking_at]]), 0, 1)</f>
        <v>0</v>
      </c>
      <c r="Q995">
        <f>IF(ISBLANK(טבלה1[[#This Row],[ds_checkin]]), "", טבלה1[[#This Row],[ds_checkin]] - טבלה1[[#This Row],[ts_contact_at]])</f>
        <v>20.06388888888614</v>
      </c>
      <c r="R995" t="str">
        <f>IF(AND(ISBLANK(טבלה1[[#This Row],[ts_reply_at]]), NOT(ISBLANK(טבלה1[[#This Row],[ts_booking_at]]))), "Error: Booked without Reply", "OK")</f>
        <v>OK</v>
      </c>
      <c r="S995" t="s">
        <v>6023</v>
      </c>
    </row>
    <row r="996" spans="1:19" x14ac:dyDescent="0.25">
      <c r="A996" s="4" t="s">
        <v>1581</v>
      </c>
      <c r="B996" s="4" t="s">
        <v>43</v>
      </c>
      <c r="C996" s="4" t="s">
        <v>1582</v>
      </c>
      <c r="D996" s="1">
        <v>41926.921527777777</v>
      </c>
      <c r="E996" s="1">
        <v>41927.345347222225</v>
      </c>
      <c r="H996" s="2">
        <v>41947</v>
      </c>
      <c r="I996" s="2">
        <v>41951</v>
      </c>
      <c r="J996" s="3">
        <v>1</v>
      </c>
      <c r="K996" s="3">
        <v>2</v>
      </c>
      <c r="L996">
        <f>טבלה1[[#This Row],[ds_checkout]]-טבלה1[[#This Row],[ds_checkin]]</f>
        <v>4</v>
      </c>
      <c r="M996">
        <f>IF(ISBLANK(טבלה1[[#This Row],[ts_reply_at]]), "", (טבלה1[[#This Row],[ts_reply_at]] - טבלה1[[#This Row],[ts_contact_at]]) * 24)</f>
        <v>10.171666666748933</v>
      </c>
      <c r="N996">
        <f>IF(ISBLANK(טבלה1[[#This Row],[ts_reply_at]]), 0, 1)</f>
        <v>1</v>
      </c>
      <c r="O996">
        <f>IF(ISBLANK(טבלה1[[#This Row],[ts_accepted_at]]), 0, 1)</f>
        <v>0</v>
      </c>
      <c r="P996">
        <f>IF(ISBLANK(טבלה1[[#This Row],[ts_booking_at]]), 0, 1)</f>
        <v>0</v>
      </c>
      <c r="Q996">
        <f>IF(ISBLANK(טבלה1[[#This Row],[ds_checkin]]), "", טבלה1[[#This Row],[ds_checkin]] - טבלה1[[#This Row],[ts_contact_at]])</f>
        <v>20.078472222223354</v>
      </c>
      <c r="R996" t="str">
        <f>IF(AND(ISBLANK(טבלה1[[#This Row],[ts_reply_at]]), NOT(ISBLANK(טבלה1[[#This Row],[ts_booking_at]]))), "Error: Booked without Reply", "OK")</f>
        <v>OK</v>
      </c>
      <c r="S996" t="s">
        <v>6023</v>
      </c>
    </row>
    <row r="997" spans="1:19" x14ac:dyDescent="0.25">
      <c r="A997" s="4" t="s">
        <v>1581</v>
      </c>
      <c r="B997" s="4" t="s">
        <v>1049</v>
      </c>
      <c r="C997" s="4" t="s">
        <v>1050</v>
      </c>
      <c r="D997" s="1">
        <v>41926.944444444445</v>
      </c>
      <c r="E997" s="1">
        <v>41926.947847222225</v>
      </c>
      <c r="H997" s="2">
        <v>41947</v>
      </c>
      <c r="I997" s="2">
        <v>41951</v>
      </c>
      <c r="J997" s="3">
        <v>1</v>
      </c>
      <c r="K997" s="3">
        <v>3</v>
      </c>
      <c r="L997">
        <f>טבלה1[[#This Row],[ds_checkout]]-טבלה1[[#This Row],[ds_checkin]]</f>
        <v>4</v>
      </c>
      <c r="M997">
        <f>IF(ISBLANK(טבלה1[[#This Row],[ts_reply_at]]), "", (טבלה1[[#This Row],[ts_reply_at]] - טבלה1[[#This Row],[ts_contact_at]]) * 24)</f>
        <v>8.1666666723322123E-2</v>
      </c>
      <c r="N997">
        <f>IF(ISBLANK(טבלה1[[#This Row],[ts_reply_at]]), 0, 1)</f>
        <v>1</v>
      </c>
      <c r="O997">
        <f>IF(ISBLANK(טבלה1[[#This Row],[ts_accepted_at]]), 0, 1)</f>
        <v>0</v>
      </c>
      <c r="P997">
        <f>IF(ISBLANK(טבלה1[[#This Row],[ts_booking_at]]), 0, 1)</f>
        <v>0</v>
      </c>
      <c r="Q997">
        <f>IF(ISBLANK(טבלה1[[#This Row],[ds_checkin]]), "", טבלה1[[#This Row],[ds_checkin]] - טבלה1[[#This Row],[ts_contact_at]])</f>
        <v>20.055555555554747</v>
      </c>
      <c r="R997" t="str">
        <f>IF(AND(ISBLANK(טבלה1[[#This Row],[ts_reply_at]]), NOT(ISBLANK(טבלה1[[#This Row],[ts_booking_at]]))), "Error: Booked without Reply", "OK")</f>
        <v>OK</v>
      </c>
      <c r="S997" t="s">
        <v>6023</v>
      </c>
    </row>
    <row r="998" spans="1:19" x14ac:dyDescent="0.25">
      <c r="A998" s="4" t="s">
        <v>1581</v>
      </c>
      <c r="B998" s="4" t="s">
        <v>1583</v>
      </c>
      <c r="C998" s="4" t="s">
        <v>1584</v>
      </c>
      <c r="D998" s="1">
        <v>41926.941666666666</v>
      </c>
      <c r="E998" s="1">
        <v>41927.203831018516</v>
      </c>
      <c r="H998" s="2">
        <v>41947</v>
      </c>
      <c r="I998" s="2">
        <v>41951</v>
      </c>
      <c r="J998" s="3">
        <v>1</v>
      </c>
      <c r="K998" s="3">
        <v>3</v>
      </c>
      <c r="L998">
        <f>טבלה1[[#This Row],[ds_checkout]]-טבלה1[[#This Row],[ds_checkin]]</f>
        <v>4</v>
      </c>
      <c r="M998">
        <f>IF(ISBLANK(טבלה1[[#This Row],[ts_reply_at]]), "", (טבלה1[[#This Row],[ts_reply_at]] - טבלה1[[#This Row],[ts_contact_at]]) * 24)</f>
        <v>6.2919444444123656</v>
      </c>
      <c r="N998">
        <f>IF(ISBLANK(טבלה1[[#This Row],[ts_reply_at]]), 0, 1)</f>
        <v>1</v>
      </c>
      <c r="O998">
        <f>IF(ISBLANK(טבלה1[[#This Row],[ts_accepted_at]]), 0, 1)</f>
        <v>0</v>
      </c>
      <c r="P998">
        <f>IF(ISBLANK(טבלה1[[#This Row],[ts_booking_at]]), 0, 1)</f>
        <v>0</v>
      </c>
      <c r="Q998">
        <f>IF(ISBLANK(טבלה1[[#This Row],[ds_checkin]]), "", טבלה1[[#This Row],[ds_checkin]] - טבלה1[[#This Row],[ts_contact_at]])</f>
        <v>20.058333333334303</v>
      </c>
      <c r="R998" t="str">
        <f>IF(AND(ISBLANK(טבלה1[[#This Row],[ts_reply_at]]), NOT(ISBLANK(טבלה1[[#This Row],[ts_booking_at]]))), "Error: Booked without Reply", "OK")</f>
        <v>OK</v>
      </c>
      <c r="S998" t="s">
        <v>6023</v>
      </c>
    </row>
    <row r="999" spans="1:19" x14ac:dyDescent="0.25">
      <c r="A999" s="4" t="s">
        <v>1581</v>
      </c>
      <c r="B999" s="4" t="s">
        <v>1585</v>
      </c>
      <c r="C999" s="4" t="s">
        <v>1586</v>
      </c>
      <c r="D999" s="1">
        <v>41926.94027777778</v>
      </c>
      <c r="E999" s="1">
        <v>41927.582546296297</v>
      </c>
      <c r="F999" s="1">
        <v>41927.582546296297</v>
      </c>
      <c r="H999" s="2">
        <v>41947</v>
      </c>
      <c r="I999" s="2">
        <v>41951</v>
      </c>
      <c r="J999" s="3">
        <v>1</v>
      </c>
      <c r="K999" s="3">
        <v>12</v>
      </c>
      <c r="L999">
        <f>טבלה1[[#This Row],[ds_checkout]]-טבלה1[[#This Row],[ds_checkin]]</f>
        <v>4</v>
      </c>
      <c r="M999">
        <f>IF(ISBLANK(טבלה1[[#This Row],[ts_reply_at]]), "", (טבלה1[[#This Row],[ts_reply_at]] - טבלה1[[#This Row],[ts_contact_at]]) * 24)</f>
        <v>15.414444444410037</v>
      </c>
      <c r="N999">
        <f>IF(ISBLANK(טבלה1[[#This Row],[ts_reply_at]]), 0, 1)</f>
        <v>1</v>
      </c>
      <c r="O999">
        <f>IF(ISBLANK(טבלה1[[#This Row],[ts_accepted_at]]), 0, 1)</f>
        <v>1</v>
      </c>
      <c r="P999">
        <f>IF(ISBLANK(טבלה1[[#This Row],[ts_booking_at]]), 0, 1)</f>
        <v>0</v>
      </c>
      <c r="Q999">
        <f>IF(ISBLANK(טבלה1[[#This Row],[ds_checkin]]), "", טבלה1[[#This Row],[ds_checkin]] - טבלה1[[#This Row],[ts_contact_at]])</f>
        <v>20.059722222220444</v>
      </c>
      <c r="R999" t="str">
        <f>IF(AND(ISBLANK(טבלה1[[#This Row],[ts_reply_at]]), NOT(ISBLANK(טבלה1[[#This Row],[ts_booking_at]]))), "Error: Booked without Reply", "OK")</f>
        <v>OK</v>
      </c>
      <c r="S999" t="s">
        <v>6023</v>
      </c>
    </row>
    <row r="1000" spans="1:19" x14ac:dyDescent="0.25">
      <c r="A1000" s="4" t="s">
        <v>1581</v>
      </c>
      <c r="B1000" s="4" t="s">
        <v>1587</v>
      </c>
      <c r="C1000" s="4" t="s">
        <v>1588</v>
      </c>
      <c r="D1000" s="1">
        <v>41926.93472222222</v>
      </c>
      <c r="E1000" s="1">
        <v>41927.252800925926</v>
      </c>
      <c r="H1000" s="2">
        <v>41947</v>
      </c>
      <c r="I1000" s="2">
        <v>41951</v>
      </c>
      <c r="J1000" s="3">
        <v>1</v>
      </c>
      <c r="K1000" s="3">
        <v>4</v>
      </c>
      <c r="L1000">
        <f>טבלה1[[#This Row],[ds_checkout]]-טבלה1[[#This Row],[ds_checkin]]</f>
        <v>4</v>
      </c>
      <c r="M1000">
        <f>IF(ISBLANK(טבלה1[[#This Row],[ts_reply_at]]), "", (טבלה1[[#This Row],[ts_reply_at]] - טבלה1[[#This Row],[ts_contact_at]]) * 24)</f>
        <v>7.6338888889295049</v>
      </c>
      <c r="N1000">
        <f>IF(ISBLANK(טבלה1[[#This Row],[ts_reply_at]]), 0, 1)</f>
        <v>1</v>
      </c>
      <c r="O1000">
        <f>IF(ISBLANK(טבלה1[[#This Row],[ts_accepted_at]]), 0, 1)</f>
        <v>0</v>
      </c>
      <c r="P1000">
        <f>IF(ISBLANK(טבלה1[[#This Row],[ts_booking_at]]), 0, 1)</f>
        <v>0</v>
      </c>
      <c r="Q1000">
        <f>IF(ISBLANK(טבלה1[[#This Row],[ds_checkin]]), "", טבלה1[[#This Row],[ds_checkin]] - טבלה1[[#This Row],[ts_contact_at]])</f>
        <v>20.065277777779556</v>
      </c>
      <c r="R1000" t="str">
        <f>IF(AND(ISBLANK(טבלה1[[#This Row],[ts_reply_at]]), NOT(ISBLANK(טבלה1[[#This Row],[ts_booking_at]]))), "Error: Booked without Reply", "OK")</f>
        <v>OK</v>
      </c>
      <c r="S1000" t="s">
        <v>6023</v>
      </c>
    </row>
    <row r="1001" spans="1:19" x14ac:dyDescent="0.25">
      <c r="A1001" s="4" t="s">
        <v>1581</v>
      </c>
      <c r="B1001" s="4" t="s">
        <v>1165</v>
      </c>
      <c r="C1001" s="4" t="s">
        <v>1166</v>
      </c>
      <c r="D1001" s="1">
        <v>41926.932638888888</v>
      </c>
      <c r="E1001" s="1">
        <v>41926.936412037037</v>
      </c>
      <c r="F1001" s="1">
        <v>41926.936412037037</v>
      </c>
      <c r="H1001" s="2">
        <v>41947</v>
      </c>
      <c r="I1001" s="2">
        <v>41951</v>
      </c>
      <c r="J1001" s="3">
        <v>1</v>
      </c>
      <c r="K1001" s="3">
        <v>5</v>
      </c>
      <c r="L1001">
        <f>טבלה1[[#This Row],[ds_checkout]]-טבלה1[[#This Row],[ds_checkin]]</f>
        <v>4</v>
      </c>
      <c r="M1001">
        <f>IF(ISBLANK(טבלה1[[#This Row],[ts_reply_at]]), "", (טבלה1[[#This Row],[ts_reply_at]] - טבלה1[[#This Row],[ts_contact_at]]) * 24)</f>
        <v>9.0555555594619364E-2</v>
      </c>
      <c r="N1001">
        <f>IF(ISBLANK(טבלה1[[#This Row],[ts_reply_at]]), 0, 1)</f>
        <v>1</v>
      </c>
      <c r="O1001">
        <f>IF(ISBLANK(טבלה1[[#This Row],[ts_accepted_at]]), 0, 1)</f>
        <v>1</v>
      </c>
      <c r="P1001">
        <f>IF(ISBLANK(טבלה1[[#This Row],[ts_booking_at]]), 0, 1)</f>
        <v>0</v>
      </c>
      <c r="Q1001">
        <f>IF(ISBLANK(טבלה1[[#This Row],[ds_checkin]]), "", טבלה1[[#This Row],[ds_checkin]] - טבלה1[[#This Row],[ts_contact_at]])</f>
        <v>20.067361111112405</v>
      </c>
      <c r="R1001" t="str">
        <f>IF(AND(ISBLANK(טבלה1[[#This Row],[ts_reply_at]]), NOT(ISBLANK(טבלה1[[#This Row],[ts_booking_at]]))), "Error: Booked without Reply", "OK")</f>
        <v>OK</v>
      </c>
      <c r="S1001" t="s">
        <v>6023</v>
      </c>
    </row>
    <row r="1002" spans="1:19" x14ac:dyDescent="0.25">
      <c r="A1002" s="4" t="s">
        <v>1581</v>
      </c>
      <c r="B1002" s="4" t="s">
        <v>188</v>
      </c>
      <c r="C1002" s="4" t="s">
        <v>189</v>
      </c>
      <c r="D1002" s="1">
        <v>41926.917361111111</v>
      </c>
      <c r="E1002" s="1">
        <v>41926.993171296293</v>
      </c>
      <c r="F1002" s="1">
        <v>41926.993171296293</v>
      </c>
      <c r="H1002" s="2">
        <v>41947</v>
      </c>
      <c r="I1002" s="2">
        <v>41951</v>
      </c>
      <c r="J1002" s="3">
        <v>1</v>
      </c>
      <c r="K1002" s="3">
        <v>5</v>
      </c>
      <c r="L1002">
        <f>טבלה1[[#This Row],[ds_checkout]]-טבלה1[[#This Row],[ds_checkin]]</f>
        <v>4</v>
      </c>
      <c r="M1002">
        <f>IF(ISBLANK(טבלה1[[#This Row],[ts_reply_at]]), "", (טבלה1[[#This Row],[ts_reply_at]] - טבלה1[[#This Row],[ts_contact_at]]) * 24)</f>
        <v>1.8194444443797693</v>
      </c>
      <c r="N1002">
        <f>IF(ISBLANK(טבלה1[[#This Row],[ts_reply_at]]), 0, 1)</f>
        <v>1</v>
      </c>
      <c r="O1002">
        <f>IF(ISBLANK(טבלה1[[#This Row],[ts_accepted_at]]), 0, 1)</f>
        <v>1</v>
      </c>
      <c r="P1002">
        <f>IF(ISBLANK(טבלה1[[#This Row],[ts_booking_at]]), 0, 1)</f>
        <v>0</v>
      </c>
      <c r="Q1002">
        <f>IF(ISBLANK(טבלה1[[#This Row],[ds_checkin]]), "", טבלה1[[#This Row],[ds_checkin]] - טבלה1[[#This Row],[ts_contact_at]])</f>
        <v>20.082638888889051</v>
      </c>
      <c r="R1002" t="str">
        <f>IF(AND(ISBLANK(טבלה1[[#This Row],[ts_reply_at]]), NOT(ISBLANK(טבלה1[[#This Row],[ts_booking_at]]))), "Error: Booked without Reply", "OK")</f>
        <v>OK</v>
      </c>
      <c r="S1002" t="s">
        <v>6023</v>
      </c>
    </row>
    <row r="1003" spans="1:19" x14ac:dyDescent="0.25">
      <c r="A1003" s="4" t="s">
        <v>1589</v>
      </c>
      <c r="B1003" s="4" t="s">
        <v>1590</v>
      </c>
      <c r="C1003" s="4" t="s">
        <v>1591</v>
      </c>
      <c r="D1003" s="1">
        <v>41924.593055555553</v>
      </c>
      <c r="E1003" s="1">
        <v>41924.804918981485</v>
      </c>
      <c r="H1003" s="2">
        <v>42002</v>
      </c>
      <c r="I1003" s="2">
        <v>42005</v>
      </c>
      <c r="J1003" s="3">
        <v>2</v>
      </c>
      <c r="K1003" s="3">
        <v>2</v>
      </c>
      <c r="L1003">
        <f>טבלה1[[#This Row],[ds_checkout]]-טבלה1[[#This Row],[ds_checkin]]</f>
        <v>3</v>
      </c>
      <c r="M1003">
        <f>IF(ISBLANK(טבלה1[[#This Row],[ts_reply_at]]), "", (טבלה1[[#This Row],[ts_reply_at]] - טבלה1[[#This Row],[ts_contact_at]]) * 24)</f>
        <v>5.0847222223528661</v>
      </c>
      <c r="N1003">
        <f>IF(ISBLANK(טבלה1[[#This Row],[ts_reply_at]]), 0, 1)</f>
        <v>1</v>
      </c>
      <c r="O1003">
        <f>IF(ISBLANK(טבלה1[[#This Row],[ts_accepted_at]]), 0, 1)</f>
        <v>0</v>
      </c>
      <c r="P1003">
        <f>IF(ISBLANK(טבלה1[[#This Row],[ts_booking_at]]), 0, 1)</f>
        <v>0</v>
      </c>
      <c r="Q1003">
        <f>IF(ISBLANK(טבלה1[[#This Row],[ds_checkin]]), "", טבלה1[[#This Row],[ds_checkin]] - טבלה1[[#This Row],[ts_contact_at]])</f>
        <v>77.406944444446708</v>
      </c>
      <c r="R1003" t="str">
        <f>IF(AND(ISBLANK(טבלה1[[#This Row],[ts_reply_at]]), NOT(ISBLANK(טבלה1[[#This Row],[ts_booking_at]]))), "Error: Booked without Reply", "OK")</f>
        <v>OK</v>
      </c>
      <c r="S1003" t="s">
        <v>6049</v>
      </c>
    </row>
    <row r="1004" spans="1:19" x14ac:dyDescent="0.25">
      <c r="A1004" s="4" t="s">
        <v>1592</v>
      </c>
      <c r="B1004" s="4" t="s">
        <v>252</v>
      </c>
      <c r="C1004" s="4" t="s">
        <v>253</v>
      </c>
      <c r="D1004" s="1">
        <v>41923.647222222222</v>
      </c>
      <c r="H1004" s="2">
        <v>41923</v>
      </c>
      <c r="I1004" s="2">
        <v>41924</v>
      </c>
      <c r="J1004" s="3">
        <v>1</v>
      </c>
      <c r="K1004" s="3">
        <v>2</v>
      </c>
      <c r="L1004">
        <f>טבלה1[[#This Row],[ds_checkout]]-טבלה1[[#This Row],[ds_checkin]]</f>
        <v>1</v>
      </c>
      <c r="M1004" t="str">
        <f>IF(ISBLANK(טבלה1[[#This Row],[ts_reply_at]]), "", (טבלה1[[#This Row],[ts_reply_at]] - טבלה1[[#This Row],[ts_contact_at]]) * 24)</f>
        <v/>
      </c>
      <c r="N1004">
        <f>IF(ISBLANK(טבלה1[[#This Row],[ts_reply_at]]), 0, 1)</f>
        <v>0</v>
      </c>
      <c r="O1004">
        <f>IF(ISBLANK(טבלה1[[#This Row],[ts_accepted_at]]), 0, 1)</f>
        <v>0</v>
      </c>
      <c r="P1004">
        <f>IF(ISBLANK(טבלה1[[#This Row],[ts_booking_at]]), 0, 1)</f>
        <v>0</v>
      </c>
      <c r="Q1004">
        <f>IF(ISBLANK(טבלה1[[#This Row],[ds_checkin]]), "", טבלה1[[#This Row],[ds_checkin]] - טבלה1[[#This Row],[ts_contact_at]])</f>
        <v>-0.64722222222189885</v>
      </c>
      <c r="R1004" t="str">
        <f>IF(AND(ISBLANK(טבלה1[[#This Row],[ts_reply_at]]), NOT(ISBLANK(טבלה1[[#This Row],[ts_booking_at]]))), "Error: Booked without Reply", "OK")</f>
        <v>OK</v>
      </c>
      <c r="S1004" t="s">
        <v>6020</v>
      </c>
    </row>
    <row r="1005" spans="1:19" x14ac:dyDescent="0.25">
      <c r="A1005" s="4" t="s">
        <v>1592</v>
      </c>
      <c r="B1005" s="4" t="s">
        <v>1593</v>
      </c>
      <c r="C1005" s="4" t="s">
        <v>1594</v>
      </c>
      <c r="D1005" s="1">
        <v>41923.699305555558</v>
      </c>
      <c r="E1005" s="1">
        <v>41923.70108796296</v>
      </c>
      <c r="H1005" s="2">
        <v>41923</v>
      </c>
      <c r="I1005" s="2">
        <v>41924</v>
      </c>
      <c r="J1005" s="3">
        <v>1</v>
      </c>
      <c r="K1005" s="3">
        <v>5</v>
      </c>
      <c r="L1005">
        <f>טבלה1[[#This Row],[ds_checkout]]-טבלה1[[#This Row],[ds_checkin]]</f>
        <v>1</v>
      </c>
      <c r="M1005">
        <f>IF(ISBLANK(טבלה1[[#This Row],[ts_reply_at]]), "", (טבלה1[[#This Row],[ts_reply_at]] - טבלה1[[#This Row],[ts_contact_at]]) * 24)</f>
        <v>4.2777777649462223E-2</v>
      </c>
      <c r="N1005">
        <f>IF(ISBLANK(טבלה1[[#This Row],[ts_reply_at]]), 0, 1)</f>
        <v>1</v>
      </c>
      <c r="O1005">
        <f>IF(ISBLANK(טבלה1[[#This Row],[ts_accepted_at]]), 0, 1)</f>
        <v>0</v>
      </c>
      <c r="P1005">
        <f>IF(ISBLANK(טבלה1[[#This Row],[ts_booking_at]]), 0, 1)</f>
        <v>0</v>
      </c>
      <c r="Q1005">
        <f>IF(ISBLANK(טבלה1[[#This Row],[ds_checkin]]), "", טבלה1[[#This Row],[ds_checkin]] - טבלה1[[#This Row],[ts_contact_at]])</f>
        <v>-0.6993055555576575</v>
      </c>
      <c r="R1005" t="str">
        <f>IF(AND(ISBLANK(טבלה1[[#This Row],[ts_reply_at]]), NOT(ISBLANK(טבלה1[[#This Row],[ts_booking_at]]))), "Error: Booked without Reply", "OK")</f>
        <v>OK</v>
      </c>
      <c r="S1005" t="s">
        <v>6020</v>
      </c>
    </row>
    <row r="1006" spans="1:19" x14ac:dyDescent="0.25">
      <c r="A1006" s="4" t="s">
        <v>1592</v>
      </c>
      <c r="B1006" s="4" t="s">
        <v>277</v>
      </c>
      <c r="C1006" s="4" t="s">
        <v>1595</v>
      </c>
      <c r="D1006" s="1">
        <v>41923.756944444445</v>
      </c>
      <c r="E1006" s="1">
        <v>41923.802800925929</v>
      </c>
      <c r="H1006" s="2">
        <v>41923</v>
      </c>
      <c r="I1006" s="2">
        <v>41924</v>
      </c>
      <c r="J1006" s="3">
        <v>1</v>
      </c>
      <c r="K1006" s="3">
        <v>4</v>
      </c>
      <c r="L1006">
        <f>טבלה1[[#This Row],[ds_checkout]]-טבלה1[[#This Row],[ds_checkin]]</f>
        <v>1</v>
      </c>
      <c r="M1006">
        <f>IF(ISBLANK(טבלה1[[#This Row],[ts_reply_at]]), "", (טבלה1[[#This Row],[ts_reply_at]] - טבלה1[[#This Row],[ts_contact_at]]) * 24)</f>
        <v>1.1005555556039326</v>
      </c>
      <c r="N1006">
        <f>IF(ISBLANK(טבלה1[[#This Row],[ts_reply_at]]), 0, 1)</f>
        <v>1</v>
      </c>
      <c r="O1006">
        <f>IF(ISBLANK(טבלה1[[#This Row],[ts_accepted_at]]), 0, 1)</f>
        <v>0</v>
      </c>
      <c r="P1006">
        <f>IF(ISBLANK(טבלה1[[#This Row],[ts_booking_at]]), 0, 1)</f>
        <v>0</v>
      </c>
      <c r="Q1006">
        <f>IF(ISBLANK(טבלה1[[#This Row],[ds_checkin]]), "", טבלה1[[#This Row],[ds_checkin]] - טבלה1[[#This Row],[ts_contact_at]])</f>
        <v>-0.75694444444525288</v>
      </c>
      <c r="R1006" t="str">
        <f>IF(AND(ISBLANK(טבלה1[[#This Row],[ts_reply_at]]), NOT(ISBLANK(טבלה1[[#This Row],[ts_booking_at]]))), "Error: Booked without Reply", "OK")</f>
        <v>OK</v>
      </c>
      <c r="S1006" t="s">
        <v>6020</v>
      </c>
    </row>
    <row r="1007" spans="1:19" x14ac:dyDescent="0.25">
      <c r="A1007" s="4" t="s">
        <v>1596</v>
      </c>
      <c r="B1007" s="4" t="s">
        <v>771</v>
      </c>
      <c r="C1007" s="4" t="s">
        <v>772</v>
      </c>
      <c r="D1007" s="1">
        <v>41933.123611111114</v>
      </c>
      <c r="E1007" s="1">
        <v>41933.318159722221</v>
      </c>
      <c r="F1007" s="1">
        <v>41933.318159722221</v>
      </c>
      <c r="G1007" s="1">
        <v>41933.318159722221</v>
      </c>
      <c r="H1007" s="2">
        <v>41948</v>
      </c>
      <c r="I1007" s="2">
        <v>41950</v>
      </c>
      <c r="J1007" s="3">
        <v>2</v>
      </c>
      <c r="K1007" s="3">
        <v>10</v>
      </c>
      <c r="L1007">
        <f>טבלה1[[#This Row],[ds_checkout]]-טבלה1[[#This Row],[ds_checkin]]</f>
        <v>2</v>
      </c>
      <c r="M1007">
        <f>IF(ISBLANK(טבלה1[[#This Row],[ts_reply_at]]), "", (טבלה1[[#This Row],[ts_reply_at]] - טבלה1[[#This Row],[ts_contact_at]]) * 24)</f>
        <v>4.6691666665719822</v>
      </c>
      <c r="N1007">
        <f>IF(ISBLANK(טבלה1[[#This Row],[ts_reply_at]]), 0, 1)</f>
        <v>1</v>
      </c>
      <c r="O1007">
        <f>IF(ISBLANK(טבלה1[[#This Row],[ts_accepted_at]]), 0, 1)</f>
        <v>1</v>
      </c>
      <c r="P1007">
        <f>IF(ISBLANK(טבלה1[[#This Row],[ts_booking_at]]), 0, 1)</f>
        <v>1</v>
      </c>
      <c r="Q1007">
        <f>IF(ISBLANK(טבלה1[[#This Row],[ds_checkin]]), "", טבלה1[[#This Row],[ds_checkin]] - טבלה1[[#This Row],[ts_contact_at]])</f>
        <v>14.87638888888614</v>
      </c>
      <c r="R1007" t="str">
        <f>IF(AND(ISBLANK(טבלה1[[#This Row],[ts_reply_at]]), NOT(ISBLANK(טבלה1[[#This Row],[ts_booking_at]]))), "Error: Booked without Reply", "OK")</f>
        <v>OK</v>
      </c>
      <c r="S1007" t="s">
        <v>6020</v>
      </c>
    </row>
    <row r="1008" spans="1:19" x14ac:dyDescent="0.25">
      <c r="A1008" s="4" t="s">
        <v>1597</v>
      </c>
      <c r="B1008" s="4" t="s">
        <v>1598</v>
      </c>
      <c r="C1008" s="4" t="s">
        <v>1599</v>
      </c>
      <c r="D1008" s="1">
        <v>41926.991666666669</v>
      </c>
      <c r="E1008" s="1">
        <v>41927.366493055553</v>
      </c>
      <c r="H1008" s="2">
        <v>41958</v>
      </c>
      <c r="I1008" s="2">
        <v>41966</v>
      </c>
      <c r="J1008" s="3">
        <v>2</v>
      </c>
      <c r="K1008" s="3">
        <v>2</v>
      </c>
      <c r="L1008">
        <f>טבלה1[[#This Row],[ds_checkout]]-טבלה1[[#This Row],[ds_checkin]]</f>
        <v>8</v>
      </c>
      <c r="M1008">
        <f>IF(ISBLANK(טבלה1[[#This Row],[ts_reply_at]]), "", (טבלה1[[#This Row],[ts_reply_at]] - טבלה1[[#This Row],[ts_contact_at]]) * 24)</f>
        <v>8.9958333332324401</v>
      </c>
      <c r="N1008">
        <f>IF(ISBLANK(טבלה1[[#This Row],[ts_reply_at]]), 0, 1)</f>
        <v>1</v>
      </c>
      <c r="O1008">
        <f>IF(ISBLANK(טבלה1[[#This Row],[ts_accepted_at]]), 0, 1)</f>
        <v>0</v>
      </c>
      <c r="P1008">
        <f>IF(ISBLANK(טבלה1[[#This Row],[ts_booking_at]]), 0, 1)</f>
        <v>0</v>
      </c>
      <c r="Q1008">
        <f>IF(ISBLANK(טבלה1[[#This Row],[ds_checkin]]), "", טבלה1[[#This Row],[ds_checkin]] - טבלה1[[#This Row],[ts_contact_at]])</f>
        <v>31.008333333331393</v>
      </c>
      <c r="R1008" t="str">
        <f>IF(AND(ISBLANK(טבלה1[[#This Row],[ts_reply_at]]), NOT(ISBLANK(טבלה1[[#This Row],[ts_booking_at]]))), "Error: Booked without Reply", "OK")</f>
        <v>OK</v>
      </c>
      <c r="S1008" t="s">
        <v>6020</v>
      </c>
    </row>
    <row r="1009" spans="1:19" x14ac:dyDescent="0.25">
      <c r="A1009" s="4" t="s">
        <v>1597</v>
      </c>
      <c r="B1009" s="4" t="s">
        <v>1600</v>
      </c>
      <c r="C1009" s="4" t="s">
        <v>1601</v>
      </c>
      <c r="D1009" s="1">
        <v>41926.992361111108</v>
      </c>
      <c r="E1009" s="1">
        <v>41927.386365740742</v>
      </c>
      <c r="F1009" s="1">
        <v>41927.386365740742</v>
      </c>
      <c r="H1009" s="2">
        <v>41958</v>
      </c>
      <c r="I1009" s="2">
        <v>41966</v>
      </c>
      <c r="J1009" s="3">
        <v>2</v>
      </c>
      <c r="K1009" s="3">
        <v>3</v>
      </c>
      <c r="L1009">
        <f>טבלה1[[#This Row],[ds_checkout]]-טבלה1[[#This Row],[ds_checkin]]</f>
        <v>8</v>
      </c>
      <c r="M1009">
        <f>IF(ISBLANK(טבלה1[[#This Row],[ts_reply_at]]), "", (טבלה1[[#This Row],[ts_reply_at]] - טבלה1[[#This Row],[ts_contact_at]]) * 24)</f>
        <v>9.4561111112125218</v>
      </c>
      <c r="N1009">
        <f>IF(ISBLANK(טבלה1[[#This Row],[ts_reply_at]]), 0, 1)</f>
        <v>1</v>
      </c>
      <c r="O1009">
        <f>IF(ISBLANK(טבלה1[[#This Row],[ts_accepted_at]]), 0, 1)</f>
        <v>1</v>
      </c>
      <c r="P1009">
        <f>IF(ISBLANK(טבלה1[[#This Row],[ts_booking_at]]), 0, 1)</f>
        <v>0</v>
      </c>
      <c r="Q1009">
        <f>IF(ISBLANK(טבלה1[[#This Row],[ds_checkin]]), "", טבלה1[[#This Row],[ds_checkin]] - טבלה1[[#This Row],[ts_contact_at]])</f>
        <v>31.007638888891961</v>
      </c>
      <c r="R1009" t="str">
        <f>IF(AND(ISBLANK(טבלה1[[#This Row],[ts_reply_at]]), NOT(ISBLANK(טבלה1[[#This Row],[ts_booking_at]]))), "Error: Booked without Reply", "OK")</f>
        <v>OK</v>
      </c>
      <c r="S1009" t="s">
        <v>6020</v>
      </c>
    </row>
    <row r="1010" spans="1:19" x14ac:dyDescent="0.25">
      <c r="A1010" s="4" t="s">
        <v>1597</v>
      </c>
      <c r="B1010" s="4" t="s">
        <v>250</v>
      </c>
      <c r="C1010" s="4" t="s">
        <v>251</v>
      </c>
      <c r="D1010" s="1">
        <v>41926.992361111108</v>
      </c>
      <c r="E1010" s="1">
        <v>41927.910578703704</v>
      </c>
      <c r="F1010" s="1">
        <v>41927.910578703704</v>
      </c>
      <c r="G1010" s="1">
        <v>41927.967615740738</v>
      </c>
      <c r="H1010" s="2">
        <v>41958</v>
      </c>
      <c r="I1010" s="2">
        <v>41966</v>
      </c>
      <c r="J1010" s="3">
        <v>2</v>
      </c>
      <c r="K1010" s="3">
        <v>19</v>
      </c>
      <c r="L1010">
        <f>טבלה1[[#This Row],[ds_checkout]]-טבלה1[[#This Row],[ds_checkin]]</f>
        <v>8</v>
      </c>
      <c r="M1010">
        <f>IF(ISBLANK(טבלה1[[#This Row],[ts_reply_at]]), "", (טבלה1[[#This Row],[ts_reply_at]] - טבלה1[[#This Row],[ts_contact_at]]) * 24)</f>
        <v>22.037222222308628</v>
      </c>
      <c r="N1010">
        <f>IF(ISBLANK(טבלה1[[#This Row],[ts_reply_at]]), 0, 1)</f>
        <v>1</v>
      </c>
      <c r="O1010">
        <f>IF(ISBLANK(טבלה1[[#This Row],[ts_accepted_at]]), 0, 1)</f>
        <v>1</v>
      </c>
      <c r="P1010">
        <f>IF(ISBLANK(טבלה1[[#This Row],[ts_booking_at]]), 0, 1)</f>
        <v>1</v>
      </c>
      <c r="Q1010">
        <f>IF(ISBLANK(טבלה1[[#This Row],[ds_checkin]]), "", טבלה1[[#This Row],[ds_checkin]] - טבלה1[[#This Row],[ts_contact_at]])</f>
        <v>31.007638888891961</v>
      </c>
      <c r="R1010" t="str">
        <f>IF(AND(ISBLANK(טבלה1[[#This Row],[ts_reply_at]]), NOT(ISBLANK(טבלה1[[#This Row],[ts_booking_at]]))), "Error: Booked without Reply", "OK")</f>
        <v>OK</v>
      </c>
      <c r="S1010" t="s">
        <v>6020</v>
      </c>
    </row>
    <row r="1011" spans="1:19" x14ac:dyDescent="0.25">
      <c r="A1011" s="4" t="s">
        <v>1597</v>
      </c>
      <c r="B1011" s="4" t="s">
        <v>383</v>
      </c>
      <c r="C1011" s="4" t="s">
        <v>384</v>
      </c>
      <c r="D1011" s="1">
        <v>41926.993055555555</v>
      </c>
      <c r="E1011" s="1">
        <v>41927.016944444447</v>
      </c>
      <c r="F1011" s="1">
        <v>41927.019907407404</v>
      </c>
      <c r="H1011" s="2">
        <v>41958</v>
      </c>
      <c r="I1011" s="2">
        <v>41966</v>
      </c>
      <c r="J1011" s="3">
        <v>2</v>
      </c>
      <c r="K1011" s="3">
        <v>4</v>
      </c>
      <c r="L1011">
        <f>טבלה1[[#This Row],[ds_checkout]]-טבלה1[[#This Row],[ds_checkin]]</f>
        <v>8</v>
      </c>
      <c r="M1011">
        <f>IF(ISBLANK(טבלה1[[#This Row],[ts_reply_at]]), "", (טבלה1[[#This Row],[ts_reply_at]] - טבלה1[[#This Row],[ts_contact_at]]) * 24)</f>
        <v>0.57333333342103288</v>
      </c>
      <c r="N1011">
        <f>IF(ISBLANK(טבלה1[[#This Row],[ts_reply_at]]), 0, 1)</f>
        <v>1</v>
      </c>
      <c r="O1011">
        <f>IF(ISBLANK(טבלה1[[#This Row],[ts_accepted_at]]), 0, 1)</f>
        <v>1</v>
      </c>
      <c r="P1011">
        <f>IF(ISBLANK(טבלה1[[#This Row],[ts_booking_at]]), 0, 1)</f>
        <v>0</v>
      </c>
      <c r="Q1011">
        <f>IF(ISBLANK(טבלה1[[#This Row],[ds_checkin]]), "", טבלה1[[#This Row],[ds_checkin]] - טבלה1[[#This Row],[ts_contact_at]])</f>
        <v>31.006944444445253</v>
      </c>
      <c r="R1011" t="str">
        <f>IF(AND(ISBLANK(טבלה1[[#This Row],[ts_reply_at]]), NOT(ISBLANK(טבלה1[[#This Row],[ts_booking_at]]))), "Error: Booked without Reply", "OK")</f>
        <v>OK</v>
      </c>
      <c r="S1011" t="s">
        <v>6020</v>
      </c>
    </row>
    <row r="1012" spans="1:19" x14ac:dyDescent="0.25">
      <c r="A1012" s="4" t="s">
        <v>1597</v>
      </c>
      <c r="B1012" s="4" t="s">
        <v>1602</v>
      </c>
      <c r="C1012" s="4" t="s">
        <v>1603</v>
      </c>
      <c r="D1012" s="1">
        <v>41926.993055555555</v>
      </c>
      <c r="E1012" s="1">
        <v>41926.997928240744</v>
      </c>
      <c r="F1012" s="1">
        <v>41926.997928240744</v>
      </c>
      <c r="H1012" s="2">
        <v>41958</v>
      </c>
      <c r="I1012" s="2">
        <v>41966</v>
      </c>
      <c r="J1012" s="3">
        <v>2</v>
      </c>
      <c r="K1012" s="3">
        <v>3</v>
      </c>
      <c r="L1012">
        <f>טבלה1[[#This Row],[ds_checkout]]-טבלה1[[#This Row],[ds_checkin]]</f>
        <v>8</v>
      </c>
      <c r="M1012">
        <f>IF(ISBLANK(טבלה1[[#This Row],[ts_reply_at]]), "", (טבלה1[[#This Row],[ts_reply_at]] - טבלה1[[#This Row],[ts_contact_at]]) * 24)</f>
        <v>0.11694444454042241</v>
      </c>
      <c r="N1012">
        <f>IF(ISBLANK(טבלה1[[#This Row],[ts_reply_at]]), 0, 1)</f>
        <v>1</v>
      </c>
      <c r="O1012">
        <f>IF(ISBLANK(טבלה1[[#This Row],[ts_accepted_at]]), 0, 1)</f>
        <v>1</v>
      </c>
      <c r="P1012">
        <f>IF(ISBLANK(טבלה1[[#This Row],[ts_booking_at]]), 0, 1)</f>
        <v>0</v>
      </c>
      <c r="Q1012">
        <f>IF(ISBLANK(טבלה1[[#This Row],[ds_checkin]]), "", טבלה1[[#This Row],[ds_checkin]] - טבלה1[[#This Row],[ts_contact_at]])</f>
        <v>31.006944444445253</v>
      </c>
      <c r="R1012" t="str">
        <f>IF(AND(ISBLANK(טבלה1[[#This Row],[ts_reply_at]]), NOT(ISBLANK(טבלה1[[#This Row],[ts_booking_at]]))), "Error: Booked without Reply", "OK")</f>
        <v>OK</v>
      </c>
      <c r="S1012" t="s">
        <v>6020</v>
      </c>
    </row>
    <row r="1013" spans="1:19" x14ac:dyDescent="0.25">
      <c r="A1013" s="4" t="s">
        <v>1597</v>
      </c>
      <c r="B1013" s="4" t="s">
        <v>762</v>
      </c>
      <c r="C1013" s="4" t="s">
        <v>763</v>
      </c>
      <c r="D1013" s="1">
        <v>41926.992361111108</v>
      </c>
      <c r="E1013" s="1">
        <v>41927.25675925926</v>
      </c>
      <c r="H1013" s="2">
        <v>41958</v>
      </c>
      <c r="I1013" s="2">
        <v>41966</v>
      </c>
      <c r="J1013" s="3">
        <v>2</v>
      </c>
      <c r="K1013" s="3">
        <v>3</v>
      </c>
      <c r="L1013">
        <f>טבלה1[[#This Row],[ds_checkout]]-טבלה1[[#This Row],[ds_checkin]]</f>
        <v>8</v>
      </c>
      <c r="M1013">
        <f>IF(ISBLANK(טבלה1[[#This Row],[ts_reply_at]]), "", (טבלה1[[#This Row],[ts_reply_at]] - טבלה1[[#This Row],[ts_contact_at]]) * 24)</f>
        <v>6.3455555556574836</v>
      </c>
      <c r="N1013">
        <f>IF(ISBLANK(טבלה1[[#This Row],[ts_reply_at]]), 0, 1)</f>
        <v>1</v>
      </c>
      <c r="O1013">
        <f>IF(ISBLANK(טבלה1[[#This Row],[ts_accepted_at]]), 0, 1)</f>
        <v>0</v>
      </c>
      <c r="P1013">
        <f>IF(ISBLANK(טבלה1[[#This Row],[ts_booking_at]]), 0, 1)</f>
        <v>0</v>
      </c>
      <c r="Q1013">
        <f>IF(ISBLANK(טבלה1[[#This Row],[ds_checkin]]), "", טבלה1[[#This Row],[ds_checkin]] - טבלה1[[#This Row],[ts_contact_at]])</f>
        <v>31.007638888891961</v>
      </c>
      <c r="R1013" t="str">
        <f>IF(AND(ISBLANK(טבלה1[[#This Row],[ts_reply_at]]), NOT(ISBLANK(טבלה1[[#This Row],[ts_booking_at]]))), "Error: Booked without Reply", "OK")</f>
        <v>OK</v>
      </c>
      <c r="S1013" t="s">
        <v>6020</v>
      </c>
    </row>
    <row r="1014" spans="1:19" x14ac:dyDescent="0.25">
      <c r="A1014" s="4" t="s">
        <v>1597</v>
      </c>
      <c r="B1014" s="4" t="s">
        <v>1293</v>
      </c>
      <c r="C1014" s="4" t="s">
        <v>1294</v>
      </c>
      <c r="D1014" s="1">
        <v>41926.991666666669</v>
      </c>
      <c r="E1014" s="1">
        <v>41927.164560185185</v>
      </c>
      <c r="F1014" s="1">
        <v>41927.164560185185</v>
      </c>
      <c r="H1014" s="2">
        <v>41958</v>
      </c>
      <c r="I1014" s="2">
        <v>41966</v>
      </c>
      <c r="J1014" s="3">
        <v>2</v>
      </c>
      <c r="K1014" s="3">
        <v>4</v>
      </c>
      <c r="L1014">
        <f>טבלה1[[#This Row],[ds_checkout]]-טבלה1[[#This Row],[ds_checkin]]</f>
        <v>8</v>
      </c>
      <c r="M1014">
        <f>IF(ISBLANK(טבלה1[[#This Row],[ts_reply_at]]), "", (טבלה1[[#This Row],[ts_reply_at]] - טבלה1[[#This Row],[ts_contact_at]]) * 24)</f>
        <v>4.1494444443960674</v>
      </c>
      <c r="N1014">
        <f>IF(ISBLANK(טבלה1[[#This Row],[ts_reply_at]]), 0, 1)</f>
        <v>1</v>
      </c>
      <c r="O1014">
        <f>IF(ISBLANK(טבלה1[[#This Row],[ts_accepted_at]]), 0, 1)</f>
        <v>1</v>
      </c>
      <c r="P1014">
        <f>IF(ISBLANK(טבלה1[[#This Row],[ts_booking_at]]), 0, 1)</f>
        <v>0</v>
      </c>
      <c r="Q1014">
        <f>IF(ISBLANK(טבלה1[[#This Row],[ds_checkin]]), "", טבלה1[[#This Row],[ds_checkin]] - טבלה1[[#This Row],[ts_contact_at]])</f>
        <v>31.008333333331393</v>
      </c>
      <c r="R1014" t="str">
        <f>IF(AND(ISBLANK(טבלה1[[#This Row],[ts_reply_at]]), NOT(ISBLANK(טבלה1[[#This Row],[ts_booking_at]]))), "Error: Booked without Reply", "OK")</f>
        <v>OK</v>
      </c>
      <c r="S1014" t="s">
        <v>6020</v>
      </c>
    </row>
    <row r="1015" spans="1:19" x14ac:dyDescent="0.25">
      <c r="A1015" s="4" t="s">
        <v>1597</v>
      </c>
      <c r="B1015" s="4" t="s">
        <v>1604</v>
      </c>
      <c r="C1015" s="4" t="s">
        <v>1605</v>
      </c>
      <c r="D1015" s="1">
        <v>41926.993055555555</v>
      </c>
      <c r="E1015" s="1">
        <v>41927.80537037037</v>
      </c>
      <c r="H1015" s="2">
        <v>41958</v>
      </c>
      <c r="I1015" s="2">
        <v>41966</v>
      </c>
      <c r="J1015" s="3">
        <v>2</v>
      </c>
      <c r="K1015" s="3">
        <v>3</v>
      </c>
      <c r="L1015">
        <f>טבלה1[[#This Row],[ds_checkout]]-טבלה1[[#This Row],[ds_checkin]]</f>
        <v>8</v>
      </c>
      <c r="M1015">
        <f>IF(ISBLANK(טבלה1[[#This Row],[ts_reply_at]]), "", (טבלה1[[#This Row],[ts_reply_at]] - טבלה1[[#This Row],[ts_contact_at]]) * 24)</f>
        <v>19.495555555564351</v>
      </c>
      <c r="N1015">
        <f>IF(ISBLANK(טבלה1[[#This Row],[ts_reply_at]]), 0, 1)</f>
        <v>1</v>
      </c>
      <c r="O1015">
        <f>IF(ISBLANK(טבלה1[[#This Row],[ts_accepted_at]]), 0, 1)</f>
        <v>0</v>
      </c>
      <c r="P1015">
        <f>IF(ISBLANK(טבלה1[[#This Row],[ts_booking_at]]), 0, 1)</f>
        <v>0</v>
      </c>
      <c r="Q1015">
        <f>IF(ISBLANK(טבלה1[[#This Row],[ds_checkin]]), "", טבלה1[[#This Row],[ds_checkin]] - טבלה1[[#This Row],[ts_contact_at]])</f>
        <v>31.006944444445253</v>
      </c>
      <c r="R1015" t="str">
        <f>IF(AND(ISBLANK(טבלה1[[#This Row],[ts_reply_at]]), NOT(ISBLANK(טבלה1[[#This Row],[ts_booking_at]]))), "Error: Booked without Reply", "OK")</f>
        <v>OK</v>
      </c>
      <c r="S1015" t="s">
        <v>6020</v>
      </c>
    </row>
    <row r="1016" spans="1:19" x14ac:dyDescent="0.25">
      <c r="A1016" s="4" t="s">
        <v>1606</v>
      </c>
      <c r="B1016" s="4" t="s">
        <v>1365</v>
      </c>
      <c r="C1016" s="4" t="s">
        <v>1366</v>
      </c>
      <c r="D1016" s="1">
        <v>41928.893055555556</v>
      </c>
      <c r="E1016" s="1">
        <v>41932.536215277774</v>
      </c>
      <c r="H1016" s="2">
        <v>42003</v>
      </c>
      <c r="I1016" s="2">
        <v>42005</v>
      </c>
      <c r="J1016" s="3">
        <v>4</v>
      </c>
      <c r="K1016" s="3">
        <v>2</v>
      </c>
      <c r="L1016">
        <f>טבלה1[[#This Row],[ds_checkout]]-טבלה1[[#This Row],[ds_checkin]]</f>
        <v>2</v>
      </c>
      <c r="M1016">
        <f>IF(ISBLANK(טבלה1[[#This Row],[ts_reply_at]]), "", (טבלה1[[#This Row],[ts_reply_at]] - טבלה1[[#This Row],[ts_contact_at]]) * 24)</f>
        <v>87.435833333234768</v>
      </c>
      <c r="N1016">
        <f>IF(ISBLANK(טבלה1[[#This Row],[ts_reply_at]]), 0, 1)</f>
        <v>1</v>
      </c>
      <c r="O1016">
        <f>IF(ISBLANK(טבלה1[[#This Row],[ts_accepted_at]]), 0, 1)</f>
        <v>0</v>
      </c>
      <c r="P1016">
        <f>IF(ISBLANK(טבלה1[[#This Row],[ts_booking_at]]), 0, 1)</f>
        <v>0</v>
      </c>
      <c r="Q1016">
        <f>IF(ISBLANK(טבלה1[[#This Row],[ds_checkin]]), "", טבלה1[[#This Row],[ds_checkin]] - טבלה1[[#This Row],[ts_contact_at]])</f>
        <v>74.106944444443798</v>
      </c>
      <c r="R1016" t="str">
        <f>IF(AND(ISBLANK(טבלה1[[#This Row],[ts_reply_at]]), NOT(ISBLANK(טבלה1[[#This Row],[ts_booking_at]]))), "Error: Booked without Reply", "OK")</f>
        <v>OK</v>
      </c>
      <c r="S1016" t="s">
        <v>6019</v>
      </c>
    </row>
    <row r="1017" spans="1:19" x14ac:dyDescent="0.25">
      <c r="A1017" s="4" t="s">
        <v>1606</v>
      </c>
      <c r="B1017" s="4" t="s">
        <v>310</v>
      </c>
      <c r="C1017" s="4" t="s">
        <v>311</v>
      </c>
      <c r="D1017" s="1">
        <v>41928.904166666667</v>
      </c>
      <c r="E1017" s="1">
        <v>41929.098530092589</v>
      </c>
      <c r="H1017" s="2">
        <v>42003</v>
      </c>
      <c r="I1017" s="2">
        <v>42005</v>
      </c>
      <c r="J1017" s="3">
        <v>4</v>
      </c>
      <c r="K1017" s="3">
        <v>2</v>
      </c>
      <c r="L1017">
        <f>טבלה1[[#This Row],[ds_checkout]]-טבלה1[[#This Row],[ds_checkin]]</f>
        <v>2</v>
      </c>
      <c r="M1017">
        <f>IF(ISBLANK(טבלה1[[#This Row],[ts_reply_at]]), "", (טבלה1[[#This Row],[ts_reply_at]] - טבלה1[[#This Row],[ts_contact_at]]) * 24)</f>
        <v>4.6647222221363336</v>
      </c>
      <c r="N1017">
        <f>IF(ISBLANK(טבלה1[[#This Row],[ts_reply_at]]), 0, 1)</f>
        <v>1</v>
      </c>
      <c r="O1017">
        <f>IF(ISBLANK(טבלה1[[#This Row],[ts_accepted_at]]), 0, 1)</f>
        <v>0</v>
      </c>
      <c r="P1017">
        <f>IF(ISBLANK(טבלה1[[#This Row],[ts_booking_at]]), 0, 1)</f>
        <v>0</v>
      </c>
      <c r="Q1017">
        <f>IF(ISBLANK(טבלה1[[#This Row],[ds_checkin]]), "", טבלה1[[#This Row],[ds_checkin]] - טבלה1[[#This Row],[ts_contact_at]])</f>
        <v>74.095833333332848</v>
      </c>
      <c r="R1017" t="str">
        <f>IF(AND(ISBLANK(טבלה1[[#This Row],[ts_reply_at]]), NOT(ISBLANK(טבלה1[[#This Row],[ts_booking_at]]))), "Error: Booked without Reply", "OK")</f>
        <v>OK</v>
      </c>
      <c r="S1017" t="s">
        <v>6019</v>
      </c>
    </row>
    <row r="1018" spans="1:19" x14ac:dyDescent="0.25">
      <c r="A1018" s="4" t="s">
        <v>1606</v>
      </c>
      <c r="B1018" s="4" t="s">
        <v>1607</v>
      </c>
      <c r="C1018" s="4" t="s">
        <v>1608</v>
      </c>
      <c r="D1018" s="1">
        <v>41920.734027777777</v>
      </c>
      <c r="E1018" s="1">
        <v>41921.5466087963</v>
      </c>
      <c r="H1018" s="2">
        <v>42003</v>
      </c>
      <c r="I1018" s="2">
        <v>42005</v>
      </c>
      <c r="J1018" s="3">
        <v>4</v>
      </c>
      <c r="K1018" s="3">
        <v>6</v>
      </c>
      <c r="L1018">
        <f>טבלה1[[#This Row],[ds_checkout]]-טבלה1[[#This Row],[ds_checkin]]</f>
        <v>2</v>
      </c>
      <c r="M1018">
        <f>IF(ISBLANK(טבלה1[[#This Row],[ts_reply_at]]), "", (טבלה1[[#This Row],[ts_reply_at]] - טבלה1[[#This Row],[ts_contact_at]]) * 24)</f>
        <v>19.501944444549736</v>
      </c>
      <c r="N1018">
        <f>IF(ISBLANK(טבלה1[[#This Row],[ts_reply_at]]), 0, 1)</f>
        <v>1</v>
      </c>
      <c r="O1018">
        <f>IF(ISBLANK(טבלה1[[#This Row],[ts_accepted_at]]), 0, 1)</f>
        <v>0</v>
      </c>
      <c r="P1018">
        <f>IF(ISBLANK(טבלה1[[#This Row],[ts_booking_at]]), 0, 1)</f>
        <v>0</v>
      </c>
      <c r="Q1018">
        <f>IF(ISBLANK(טבלה1[[#This Row],[ds_checkin]]), "", טבלה1[[#This Row],[ds_checkin]] - טבלה1[[#This Row],[ts_contact_at]])</f>
        <v>82.265972222223354</v>
      </c>
      <c r="R1018" t="str">
        <f>IF(AND(ISBLANK(טבלה1[[#This Row],[ts_reply_at]]), NOT(ISBLANK(טבלה1[[#This Row],[ts_booking_at]]))), "Error: Booked without Reply", "OK")</f>
        <v>OK</v>
      </c>
      <c r="S1018" t="s">
        <v>6019</v>
      </c>
    </row>
    <row r="1019" spans="1:19" x14ac:dyDescent="0.25">
      <c r="A1019" s="4" t="s">
        <v>1609</v>
      </c>
      <c r="B1019" s="4" t="s">
        <v>468</v>
      </c>
      <c r="C1019" s="4" t="s">
        <v>757</v>
      </c>
      <c r="D1019" s="1">
        <v>41999.691666666666</v>
      </c>
      <c r="E1019" s="1">
        <v>41999.742881944447</v>
      </c>
      <c r="F1019" s="1">
        <v>41999.742881944447</v>
      </c>
      <c r="G1019" s="1">
        <v>41999.742881944447</v>
      </c>
      <c r="H1019" s="2">
        <v>42124</v>
      </c>
      <c r="I1019" s="2">
        <v>42128</v>
      </c>
      <c r="J1019" s="3">
        <v>5</v>
      </c>
      <c r="K1019" s="3">
        <v>4</v>
      </c>
      <c r="L1019">
        <f>טבלה1[[#This Row],[ds_checkout]]-טבלה1[[#This Row],[ds_checkin]]</f>
        <v>4</v>
      </c>
      <c r="M1019">
        <f>IF(ISBLANK(טבלה1[[#This Row],[ts_reply_at]]), "", (טבלה1[[#This Row],[ts_reply_at]] - טבלה1[[#This Row],[ts_contact_at]]) * 24)</f>
        <v>1.2291666667442769</v>
      </c>
      <c r="N1019">
        <f>IF(ISBLANK(טבלה1[[#This Row],[ts_reply_at]]), 0, 1)</f>
        <v>1</v>
      </c>
      <c r="O1019">
        <f>IF(ISBLANK(טבלה1[[#This Row],[ts_accepted_at]]), 0, 1)</f>
        <v>1</v>
      </c>
      <c r="P1019">
        <f>IF(ISBLANK(טבלה1[[#This Row],[ts_booking_at]]), 0, 1)</f>
        <v>1</v>
      </c>
      <c r="Q1019">
        <f>IF(ISBLANK(טבלה1[[#This Row],[ds_checkin]]), "", טבלה1[[#This Row],[ds_checkin]] - טבלה1[[#This Row],[ts_contact_at]])</f>
        <v>124.3083333333343</v>
      </c>
      <c r="R1019" t="str">
        <f>IF(AND(ISBLANK(טבלה1[[#This Row],[ts_reply_at]]), NOT(ISBLANK(טבלה1[[#This Row],[ts_booking_at]]))), "Error: Booked without Reply", "OK")</f>
        <v>OK</v>
      </c>
      <c r="S1019" t="s">
        <v>6029</v>
      </c>
    </row>
    <row r="1020" spans="1:19" x14ac:dyDescent="0.25">
      <c r="A1020" s="4" t="s">
        <v>1610</v>
      </c>
      <c r="B1020" s="4" t="s">
        <v>1611</v>
      </c>
      <c r="C1020" s="4" t="s">
        <v>1612</v>
      </c>
      <c r="D1020" s="1">
        <v>41913.462500000001</v>
      </c>
      <c r="E1020" s="1">
        <v>41913.667048611111</v>
      </c>
      <c r="F1020" s="1">
        <v>41914.678472222222</v>
      </c>
      <c r="G1020" s="1">
        <v>41914.678472222222</v>
      </c>
      <c r="H1020" s="2">
        <v>41922</v>
      </c>
      <c r="I1020" s="2">
        <v>41924</v>
      </c>
      <c r="J1020" s="3">
        <v>2</v>
      </c>
      <c r="K1020" s="3">
        <v>17</v>
      </c>
      <c r="L1020">
        <f>טבלה1[[#This Row],[ds_checkout]]-טבלה1[[#This Row],[ds_checkin]]</f>
        <v>2</v>
      </c>
      <c r="M1020">
        <f>IF(ISBLANK(טבלה1[[#This Row],[ts_reply_at]]), "", (טבלה1[[#This Row],[ts_reply_at]] - טבלה1[[#This Row],[ts_contact_at]]) * 24)</f>
        <v>4.9091666666208766</v>
      </c>
      <c r="N1020">
        <f>IF(ISBLANK(טבלה1[[#This Row],[ts_reply_at]]), 0, 1)</f>
        <v>1</v>
      </c>
      <c r="O1020">
        <f>IF(ISBLANK(טבלה1[[#This Row],[ts_accepted_at]]), 0, 1)</f>
        <v>1</v>
      </c>
      <c r="P1020">
        <f>IF(ISBLANK(טבלה1[[#This Row],[ts_booking_at]]), 0, 1)</f>
        <v>1</v>
      </c>
      <c r="Q1020">
        <f>IF(ISBLANK(טבלה1[[#This Row],[ds_checkin]]), "", טבלה1[[#This Row],[ds_checkin]] - טבלה1[[#This Row],[ts_contact_at]])</f>
        <v>8.5374999999985448</v>
      </c>
      <c r="R1020" t="str">
        <f>IF(AND(ISBLANK(טבלה1[[#This Row],[ts_reply_at]]), NOT(ISBLANK(טבלה1[[#This Row],[ts_booking_at]]))), "Error: Booked without Reply", "OK")</f>
        <v>OK</v>
      </c>
      <c r="S1020" t="s">
        <v>6023</v>
      </c>
    </row>
    <row r="1021" spans="1:19" x14ac:dyDescent="0.25">
      <c r="A1021" s="4" t="s">
        <v>1610</v>
      </c>
      <c r="B1021" s="4" t="s">
        <v>468</v>
      </c>
      <c r="C1021" s="4" t="s">
        <v>757</v>
      </c>
      <c r="D1021" s="1">
        <v>41912.859027777777</v>
      </c>
      <c r="E1021" s="1">
        <v>41913.367060185185</v>
      </c>
      <c r="H1021" s="2">
        <v>41922</v>
      </c>
      <c r="I1021" s="2">
        <v>41924</v>
      </c>
      <c r="J1021" s="3">
        <v>2</v>
      </c>
      <c r="K1021" s="3">
        <v>2</v>
      </c>
      <c r="L1021">
        <f>טבלה1[[#This Row],[ds_checkout]]-טבלה1[[#This Row],[ds_checkin]]</f>
        <v>2</v>
      </c>
      <c r="M1021">
        <f>IF(ISBLANK(טבלה1[[#This Row],[ts_reply_at]]), "", (טבלה1[[#This Row],[ts_reply_at]] - טבלה1[[#This Row],[ts_contact_at]]) * 24)</f>
        <v>12.192777777789161</v>
      </c>
      <c r="N1021">
        <f>IF(ISBLANK(טבלה1[[#This Row],[ts_reply_at]]), 0, 1)</f>
        <v>1</v>
      </c>
      <c r="O1021">
        <f>IF(ISBLANK(טבלה1[[#This Row],[ts_accepted_at]]), 0, 1)</f>
        <v>0</v>
      </c>
      <c r="P1021">
        <f>IF(ISBLANK(טבלה1[[#This Row],[ts_booking_at]]), 0, 1)</f>
        <v>0</v>
      </c>
      <c r="Q1021">
        <f>IF(ISBLANK(טבלה1[[#This Row],[ds_checkin]]), "", טבלה1[[#This Row],[ds_checkin]] - טבלה1[[#This Row],[ts_contact_at]])</f>
        <v>9.140972222223354</v>
      </c>
      <c r="R1021" t="str">
        <f>IF(AND(ISBLANK(טבלה1[[#This Row],[ts_reply_at]]), NOT(ISBLANK(טבלה1[[#This Row],[ts_booking_at]]))), "Error: Booked without Reply", "OK")</f>
        <v>OK</v>
      </c>
      <c r="S1021" t="s">
        <v>6023</v>
      </c>
    </row>
    <row r="1022" spans="1:19" x14ac:dyDescent="0.25">
      <c r="A1022" s="4" t="s">
        <v>1613</v>
      </c>
      <c r="B1022" s="4" t="s">
        <v>1614</v>
      </c>
      <c r="C1022" s="4" t="s">
        <v>1615</v>
      </c>
      <c r="D1022" s="1">
        <v>41926.525000000001</v>
      </c>
      <c r="E1022" s="1">
        <v>41928.54483796296</v>
      </c>
      <c r="H1022" s="2">
        <v>42004</v>
      </c>
      <c r="I1022" s="2">
        <v>42008</v>
      </c>
      <c r="J1022" s="3">
        <v>8</v>
      </c>
      <c r="K1022" s="3">
        <v>2</v>
      </c>
      <c r="L1022">
        <f>טבלה1[[#This Row],[ds_checkout]]-טבלה1[[#This Row],[ds_checkin]]</f>
        <v>4</v>
      </c>
      <c r="M1022">
        <f>IF(ISBLANK(טבלה1[[#This Row],[ts_reply_at]]), "", (טבלה1[[#This Row],[ts_reply_at]] - טבלה1[[#This Row],[ts_contact_at]]) * 24)</f>
        <v>48.476111110998318</v>
      </c>
      <c r="N1022">
        <f>IF(ISBLANK(טבלה1[[#This Row],[ts_reply_at]]), 0, 1)</f>
        <v>1</v>
      </c>
      <c r="O1022">
        <f>IF(ISBLANK(טבלה1[[#This Row],[ts_accepted_at]]), 0, 1)</f>
        <v>0</v>
      </c>
      <c r="P1022">
        <f>IF(ISBLANK(טבלה1[[#This Row],[ts_booking_at]]), 0, 1)</f>
        <v>0</v>
      </c>
      <c r="Q1022">
        <f>IF(ISBLANK(טבלה1[[#This Row],[ds_checkin]]), "", טבלה1[[#This Row],[ds_checkin]] - טבלה1[[#This Row],[ts_contact_at]])</f>
        <v>77.474999999998545</v>
      </c>
      <c r="R1022" t="str">
        <f>IF(AND(ISBLANK(טבלה1[[#This Row],[ts_reply_at]]), NOT(ISBLANK(טבלה1[[#This Row],[ts_booking_at]]))), "Error: Booked without Reply", "OK")</f>
        <v>OK</v>
      </c>
      <c r="S1022" t="s">
        <v>6019</v>
      </c>
    </row>
    <row r="1023" spans="1:19" x14ac:dyDescent="0.25">
      <c r="A1023" s="4" t="s">
        <v>1616</v>
      </c>
      <c r="B1023" s="4" t="s">
        <v>1354</v>
      </c>
      <c r="C1023" s="4" t="s">
        <v>1355</v>
      </c>
      <c r="D1023" s="1">
        <v>41921.543749999997</v>
      </c>
      <c r="H1023" s="2">
        <v>41923</v>
      </c>
      <c r="I1023" s="2">
        <v>41926</v>
      </c>
      <c r="J1023" s="3">
        <v>2</v>
      </c>
      <c r="K1023" s="3">
        <v>2</v>
      </c>
      <c r="L1023">
        <f>טבלה1[[#This Row],[ds_checkout]]-טבלה1[[#This Row],[ds_checkin]]</f>
        <v>3</v>
      </c>
      <c r="M1023" t="str">
        <f>IF(ISBLANK(טבלה1[[#This Row],[ts_reply_at]]), "", (טבלה1[[#This Row],[ts_reply_at]] - טבלה1[[#This Row],[ts_contact_at]]) * 24)</f>
        <v/>
      </c>
      <c r="N1023">
        <f>IF(ISBLANK(טבלה1[[#This Row],[ts_reply_at]]), 0, 1)</f>
        <v>0</v>
      </c>
      <c r="O1023">
        <f>IF(ISBLANK(טבלה1[[#This Row],[ts_accepted_at]]), 0, 1)</f>
        <v>0</v>
      </c>
      <c r="P1023">
        <f>IF(ISBLANK(טבלה1[[#This Row],[ts_booking_at]]), 0, 1)</f>
        <v>0</v>
      </c>
      <c r="Q1023">
        <f>IF(ISBLANK(טבלה1[[#This Row],[ds_checkin]]), "", טבלה1[[#This Row],[ds_checkin]] - טבלה1[[#This Row],[ts_contact_at]])</f>
        <v>1.4562500000029104</v>
      </c>
      <c r="R1023" t="str">
        <f>IF(AND(ISBLANK(טבלה1[[#This Row],[ts_reply_at]]), NOT(ISBLANK(טבלה1[[#This Row],[ts_booking_at]]))), "Error: Booked without Reply", "OK")</f>
        <v>OK</v>
      </c>
      <c r="S1023" t="s">
        <v>6020</v>
      </c>
    </row>
    <row r="1024" spans="1:19" x14ac:dyDescent="0.25">
      <c r="A1024" s="4" t="s">
        <v>1616</v>
      </c>
      <c r="B1024" s="4" t="s">
        <v>758</v>
      </c>
      <c r="C1024" s="4" t="s">
        <v>759</v>
      </c>
      <c r="D1024" s="1">
        <v>41921.520138888889</v>
      </c>
      <c r="E1024" s="1">
        <v>41921.547060185185</v>
      </c>
      <c r="F1024" s="1">
        <v>41921.547546296293</v>
      </c>
      <c r="G1024" s="1">
        <v>41921.571122685185</v>
      </c>
      <c r="H1024" s="2">
        <v>41923</v>
      </c>
      <c r="I1024" s="2">
        <v>41926</v>
      </c>
      <c r="J1024" s="3">
        <v>2</v>
      </c>
      <c r="K1024" s="3">
        <v>23</v>
      </c>
      <c r="L1024">
        <f>טבלה1[[#This Row],[ds_checkout]]-טבלה1[[#This Row],[ds_checkin]]</f>
        <v>3</v>
      </c>
      <c r="M1024">
        <f>IF(ISBLANK(טבלה1[[#This Row],[ts_reply_at]]), "", (טבלה1[[#This Row],[ts_reply_at]] - טבלה1[[#This Row],[ts_contact_at]]) * 24)</f>
        <v>0.64611111109843478</v>
      </c>
      <c r="N1024">
        <f>IF(ISBLANK(טבלה1[[#This Row],[ts_reply_at]]), 0, 1)</f>
        <v>1</v>
      </c>
      <c r="O1024">
        <f>IF(ISBLANK(טבלה1[[#This Row],[ts_accepted_at]]), 0, 1)</f>
        <v>1</v>
      </c>
      <c r="P1024">
        <f>IF(ISBLANK(טבלה1[[#This Row],[ts_booking_at]]), 0, 1)</f>
        <v>1</v>
      </c>
      <c r="Q1024">
        <f>IF(ISBLANK(טבלה1[[#This Row],[ds_checkin]]), "", טבלה1[[#This Row],[ds_checkin]] - טבלה1[[#This Row],[ts_contact_at]])</f>
        <v>1.4798611111109494</v>
      </c>
      <c r="R1024" t="str">
        <f>IF(AND(ISBLANK(טבלה1[[#This Row],[ts_reply_at]]), NOT(ISBLANK(טבלה1[[#This Row],[ts_booking_at]]))), "Error: Booked without Reply", "OK")</f>
        <v>OK</v>
      </c>
      <c r="S1024" t="s">
        <v>6020</v>
      </c>
    </row>
    <row r="1025" spans="1:19" x14ac:dyDescent="0.25">
      <c r="A1025" s="4" t="s">
        <v>1617</v>
      </c>
      <c r="B1025" s="4" t="s">
        <v>334</v>
      </c>
      <c r="C1025" s="4" t="s">
        <v>635</v>
      </c>
      <c r="D1025" s="1">
        <v>41925.843055555553</v>
      </c>
      <c r="E1025" s="1">
        <v>41925.851435185185</v>
      </c>
      <c r="F1025" s="1">
        <v>41925.851435185185</v>
      </c>
      <c r="G1025" s="1">
        <v>41925.851435185185</v>
      </c>
      <c r="H1025" s="2">
        <v>41926</v>
      </c>
      <c r="I1025" s="2">
        <v>41927</v>
      </c>
      <c r="J1025" s="3">
        <v>1</v>
      </c>
      <c r="K1025" s="3">
        <v>4</v>
      </c>
      <c r="L1025">
        <f>טבלה1[[#This Row],[ds_checkout]]-טבלה1[[#This Row],[ds_checkin]]</f>
        <v>1</v>
      </c>
      <c r="M1025">
        <f>IF(ISBLANK(טבלה1[[#This Row],[ts_reply_at]]), "", (טבלה1[[#This Row],[ts_reply_at]] - טבלה1[[#This Row],[ts_contact_at]]) * 24)</f>
        <v>0.20111111114965752</v>
      </c>
      <c r="N1025">
        <f>IF(ISBLANK(טבלה1[[#This Row],[ts_reply_at]]), 0, 1)</f>
        <v>1</v>
      </c>
      <c r="O1025">
        <f>IF(ISBLANK(טבלה1[[#This Row],[ts_accepted_at]]), 0, 1)</f>
        <v>1</v>
      </c>
      <c r="P1025">
        <f>IF(ISBLANK(טבלה1[[#This Row],[ts_booking_at]]), 0, 1)</f>
        <v>1</v>
      </c>
      <c r="Q1025">
        <f>IF(ISBLANK(טבלה1[[#This Row],[ds_checkin]]), "", טבלה1[[#This Row],[ds_checkin]] - טבלה1[[#This Row],[ts_contact_at]])</f>
        <v>0.15694444444670808</v>
      </c>
      <c r="R1025" t="str">
        <f>IF(AND(ISBLANK(טבלה1[[#This Row],[ts_reply_at]]), NOT(ISBLANK(טבלה1[[#This Row],[ts_booking_at]]))), "Error: Booked without Reply", "OK")</f>
        <v>OK</v>
      </c>
      <c r="S1025" t="s">
        <v>6020</v>
      </c>
    </row>
    <row r="1026" spans="1:19" x14ac:dyDescent="0.25">
      <c r="A1026" s="4" t="s">
        <v>1618</v>
      </c>
      <c r="B1026" s="4" t="s">
        <v>159</v>
      </c>
      <c r="C1026" s="4" t="s">
        <v>548</v>
      </c>
      <c r="D1026" s="1">
        <v>41920.912499999999</v>
      </c>
      <c r="E1026" s="1">
        <v>41923.963171296295</v>
      </c>
      <c r="H1026" s="2">
        <v>41945</v>
      </c>
      <c r="I1026" s="2">
        <v>41951</v>
      </c>
      <c r="J1026" s="3">
        <v>3</v>
      </c>
      <c r="K1026" s="3">
        <v>4</v>
      </c>
      <c r="L1026">
        <f>טבלה1[[#This Row],[ds_checkout]]-טבלה1[[#This Row],[ds_checkin]]</f>
        <v>6</v>
      </c>
      <c r="M1026">
        <f>IF(ISBLANK(טבלה1[[#This Row],[ts_reply_at]]), "", (טבלה1[[#This Row],[ts_reply_at]] - טבלה1[[#This Row],[ts_contact_at]]) * 24)</f>
        <v>73.21611111110542</v>
      </c>
      <c r="N1026">
        <f>IF(ISBLANK(טבלה1[[#This Row],[ts_reply_at]]), 0, 1)</f>
        <v>1</v>
      </c>
      <c r="O1026">
        <f>IF(ISBLANK(טבלה1[[#This Row],[ts_accepted_at]]), 0, 1)</f>
        <v>0</v>
      </c>
      <c r="P1026">
        <f>IF(ISBLANK(טבלה1[[#This Row],[ts_booking_at]]), 0, 1)</f>
        <v>0</v>
      </c>
      <c r="Q1026">
        <f>IF(ISBLANK(טבלה1[[#This Row],[ds_checkin]]), "", טבלה1[[#This Row],[ds_checkin]] - טבלה1[[#This Row],[ts_contact_at]])</f>
        <v>24.087500000001455</v>
      </c>
      <c r="R1026" t="str">
        <f>IF(AND(ISBLANK(טבלה1[[#This Row],[ts_reply_at]]), NOT(ISBLANK(טבלה1[[#This Row],[ts_booking_at]]))), "Error: Booked without Reply", "OK")</f>
        <v>OK</v>
      </c>
      <c r="S1026" t="s">
        <v>6042</v>
      </c>
    </row>
    <row r="1027" spans="1:19" x14ac:dyDescent="0.25">
      <c r="A1027" s="4" t="s">
        <v>1618</v>
      </c>
      <c r="B1027" s="4" t="s">
        <v>277</v>
      </c>
      <c r="C1027" s="4" t="s">
        <v>278</v>
      </c>
      <c r="D1027" s="1">
        <v>41920.884722222225</v>
      </c>
      <c r="E1027" s="1">
        <v>41921.784444444442</v>
      </c>
      <c r="H1027" s="2">
        <v>41945</v>
      </c>
      <c r="I1027" s="2">
        <v>41951</v>
      </c>
      <c r="J1027" s="3">
        <v>3</v>
      </c>
      <c r="K1027" s="3">
        <v>2</v>
      </c>
      <c r="L1027">
        <f>טבלה1[[#This Row],[ds_checkout]]-טבלה1[[#This Row],[ds_checkin]]</f>
        <v>6</v>
      </c>
      <c r="M1027">
        <f>IF(ISBLANK(טבלה1[[#This Row],[ts_reply_at]]), "", (טבלה1[[#This Row],[ts_reply_at]] - טבלה1[[#This Row],[ts_contact_at]]) * 24)</f>
        <v>21.593333333206829</v>
      </c>
      <c r="N1027">
        <f>IF(ISBLANK(טבלה1[[#This Row],[ts_reply_at]]), 0, 1)</f>
        <v>1</v>
      </c>
      <c r="O1027">
        <f>IF(ISBLANK(טבלה1[[#This Row],[ts_accepted_at]]), 0, 1)</f>
        <v>0</v>
      </c>
      <c r="P1027">
        <f>IF(ISBLANK(טבלה1[[#This Row],[ts_booking_at]]), 0, 1)</f>
        <v>0</v>
      </c>
      <c r="Q1027">
        <f>IF(ISBLANK(טבלה1[[#This Row],[ds_checkin]]), "", טבלה1[[#This Row],[ds_checkin]] - טבלה1[[#This Row],[ts_contact_at]])</f>
        <v>24.115277777775191</v>
      </c>
      <c r="R1027" t="str">
        <f>IF(AND(ISBLANK(טבלה1[[#This Row],[ts_reply_at]]), NOT(ISBLANK(טבלה1[[#This Row],[ts_booking_at]]))), "Error: Booked without Reply", "OK")</f>
        <v>OK</v>
      </c>
      <c r="S1027" t="s">
        <v>6042</v>
      </c>
    </row>
    <row r="1028" spans="1:19" x14ac:dyDescent="0.25">
      <c r="A1028" s="4" t="s">
        <v>1619</v>
      </c>
      <c r="B1028" s="4" t="s">
        <v>1620</v>
      </c>
      <c r="C1028" s="4" t="s">
        <v>1621</v>
      </c>
      <c r="D1028" s="1">
        <v>41916.138888888891</v>
      </c>
      <c r="E1028" s="1">
        <v>41916.139490740738</v>
      </c>
      <c r="F1028" s="1">
        <v>41916.139490740738</v>
      </c>
      <c r="G1028" s="1">
        <v>41916.139490740738</v>
      </c>
      <c r="H1028" s="2">
        <v>41957</v>
      </c>
      <c r="I1028" s="2">
        <v>41960</v>
      </c>
      <c r="J1028" s="3">
        <v>4</v>
      </c>
      <c r="K1028" s="3">
        <v>28</v>
      </c>
      <c r="L1028">
        <f>טבלה1[[#This Row],[ds_checkout]]-טבלה1[[#This Row],[ds_checkin]]</f>
        <v>3</v>
      </c>
      <c r="M1028">
        <f>IF(ISBLANK(טבלה1[[#This Row],[ts_reply_at]]), "", (טבלה1[[#This Row],[ts_reply_at]] - טבלה1[[#This Row],[ts_contact_at]]) * 24)</f>
        <v>1.4444444328546524E-2</v>
      </c>
      <c r="N1028">
        <f>IF(ISBLANK(טבלה1[[#This Row],[ts_reply_at]]), 0, 1)</f>
        <v>1</v>
      </c>
      <c r="O1028">
        <f>IF(ISBLANK(טבלה1[[#This Row],[ts_accepted_at]]), 0, 1)</f>
        <v>1</v>
      </c>
      <c r="P1028">
        <f>IF(ISBLANK(טבלה1[[#This Row],[ts_booking_at]]), 0, 1)</f>
        <v>1</v>
      </c>
      <c r="Q1028">
        <f>IF(ISBLANK(טבלה1[[#This Row],[ds_checkin]]), "", טבלה1[[#This Row],[ds_checkin]] - טבלה1[[#This Row],[ts_contact_at]])</f>
        <v>40.861111111109494</v>
      </c>
      <c r="R1028" t="str">
        <f>IF(AND(ISBLANK(טבלה1[[#This Row],[ts_reply_at]]), NOT(ISBLANK(טבלה1[[#This Row],[ts_booking_at]]))), "Error: Booked without Reply", "OK")</f>
        <v>OK</v>
      </c>
      <c r="S1028" t="s">
        <v>6025</v>
      </c>
    </row>
    <row r="1029" spans="1:19" x14ac:dyDescent="0.25">
      <c r="A1029" s="4" t="s">
        <v>1622</v>
      </c>
      <c r="B1029" s="4" t="s">
        <v>18</v>
      </c>
      <c r="C1029" s="4" t="s">
        <v>620</v>
      </c>
      <c r="D1029" s="1">
        <v>41923.037499999999</v>
      </c>
      <c r="H1029" s="2">
        <v>41923</v>
      </c>
      <c r="I1029" s="2">
        <v>41924</v>
      </c>
      <c r="J1029" s="3">
        <v>3</v>
      </c>
      <c r="K1029" s="3">
        <v>2</v>
      </c>
      <c r="L1029">
        <f>טבלה1[[#This Row],[ds_checkout]]-טבלה1[[#This Row],[ds_checkin]]</f>
        <v>1</v>
      </c>
      <c r="M1029" t="str">
        <f>IF(ISBLANK(טבלה1[[#This Row],[ts_reply_at]]), "", (טבלה1[[#This Row],[ts_reply_at]] - טבלה1[[#This Row],[ts_contact_at]]) * 24)</f>
        <v/>
      </c>
      <c r="N1029">
        <f>IF(ISBLANK(טבלה1[[#This Row],[ts_reply_at]]), 0, 1)</f>
        <v>0</v>
      </c>
      <c r="O1029">
        <f>IF(ISBLANK(טבלה1[[#This Row],[ts_accepted_at]]), 0, 1)</f>
        <v>0</v>
      </c>
      <c r="P1029">
        <f>IF(ISBLANK(טבלה1[[#This Row],[ts_booking_at]]), 0, 1)</f>
        <v>0</v>
      </c>
      <c r="Q1029">
        <f>IF(ISBLANK(טבלה1[[#This Row],[ds_checkin]]), "", טבלה1[[#This Row],[ds_checkin]] - טבלה1[[#This Row],[ts_contact_at]])</f>
        <v>-3.7499999998544808E-2</v>
      </c>
      <c r="R1029" t="str">
        <f>IF(AND(ISBLANK(טבלה1[[#This Row],[ts_reply_at]]), NOT(ISBLANK(טבלה1[[#This Row],[ts_booking_at]]))), "Error: Booked without Reply", "OK")</f>
        <v>OK</v>
      </c>
      <c r="S1029" t="s">
        <v>6022</v>
      </c>
    </row>
    <row r="1030" spans="1:19" x14ac:dyDescent="0.25">
      <c r="A1030" s="4" t="s">
        <v>1623</v>
      </c>
      <c r="B1030" s="4" t="s">
        <v>472</v>
      </c>
      <c r="C1030" s="4" t="s">
        <v>473</v>
      </c>
      <c r="D1030" s="1">
        <v>41936.407638888886</v>
      </c>
      <c r="E1030" s="1">
        <v>41936.409872685188</v>
      </c>
      <c r="F1030" s="1">
        <v>41936.409872685188</v>
      </c>
      <c r="G1030" s="1">
        <v>41936.409872685188</v>
      </c>
      <c r="H1030" s="2">
        <v>41943</v>
      </c>
      <c r="I1030" s="2">
        <v>41947</v>
      </c>
      <c r="J1030" s="3">
        <v>3</v>
      </c>
      <c r="K1030" s="3">
        <v>27</v>
      </c>
      <c r="L1030">
        <f>טבלה1[[#This Row],[ds_checkout]]-טבלה1[[#This Row],[ds_checkin]]</f>
        <v>4</v>
      </c>
      <c r="M1030">
        <f>IF(ISBLANK(טבלה1[[#This Row],[ts_reply_at]]), "", (טבלה1[[#This Row],[ts_reply_at]] - טבלה1[[#This Row],[ts_contact_at]]) * 24)</f>
        <v>5.3611111245118082E-2</v>
      </c>
      <c r="N1030">
        <f>IF(ISBLANK(טבלה1[[#This Row],[ts_reply_at]]), 0, 1)</f>
        <v>1</v>
      </c>
      <c r="O1030">
        <f>IF(ISBLANK(טבלה1[[#This Row],[ts_accepted_at]]), 0, 1)</f>
        <v>1</v>
      </c>
      <c r="P1030">
        <f>IF(ISBLANK(טבלה1[[#This Row],[ts_booking_at]]), 0, 1)</f>
        <v>1</v>
      </c>
      <c r="Q1030">
        <f>IF(ISBLANK(טבלה1[[#This Row],[ds_checkin]]), "", טבלה1[[#This Row],[ds_checkin]] - טבלה1[[#This Row],[ts_contact_at]])</f>
        <v>6.5923611111138598</v>
      </c>
      <c r="R1030" t="str">
        <f>IF(AND(ISBLANK(טבלה1[[#This Row],[ts_reply_at]]), NOT(ISBLANK(טבלה1[[#This Row],[ts_booking_at]]))), "Error: Booked without Reply", "OK")</f>
        <v>OK</v>
      </c>
      <c r="S1030" t="s">
        <v>6020</v>
      </c>
    </row>
    <row r="1031" spans="1:19" x14ac:dyDescent="0.25">
      <c r="A1031" s="4" t="s">
        <v>1623</v>
      </c>
      <c r="B1031" s="4" t="s">
        <v>845</v>
      </c>
      <c r="C1031" s="4" t="s">
        <v>846</v>
      </c>
      <c r="D1031" s="1">
        <v>41936.263194444444</v>
      </c>
      <c r="E1031" s="1">
        <v>41936.363935185182</v>
      </c>
      <c r="H1031" s="2">
        <v>41943</v>
      </c>
      <c r="I1031" s="2">
        <v>41947</v>
      </c>
      <c r="J1031" s="3">
        <v>3</v>
      </c>
      <c r="K1031" s="3">
        <v>4</v>
      </c>
      <c r="L1031">
        <f>טבלה1[[#This Row],[ds_checkout]]-טבלה1[[#This Row],[ds_checkin]]</f>
        <v>4</v>
      </c>
      <c r="M1031">
        <f>IF(ISBLANK(טבלה1[[#This Row],[ts_reply_at]]), "", (טבלה1[[#This Row],[ts_reply_at]] - טבלה1[[#This Row],[ts_contact_at]]) * 24)</f>
        <v>2.4177777777076699</v>
      </c>
      <c r="N1031">
        <f>IF(ISBLANK(טבלה1[[#This Row],[ts_reply_at]]), 0, 1)</f>
        <v>1</v>
      </c>
      <c r="O1031">
        <f>IF(ISBLANK(טבלה1[[#This Row],[ts_accepted_at]]), 0, 1)</f>
        <v>0</v>
      </c>
      <c r="P1031">
        <f>IF(ISBLANK(טבלה1[[#This Row],[ts_booking_at]]), 0, 1)</f>
        <v>0</v>
      </c>
      <c r="Q1031">
        <f>IF(ISBLANK(טבלה1[[#This Row],[ds_checkin]]), "", טבלה1[[#This Row],[ds_checkin]] - טבלה1[[#This Row],[ts_contact_at]])</f>
        <v>6.7368055555562023</v>
      </c>
      <c r="R1031" t="str">
        <f>IF(AND(ISBLANK(טבלה1[[#This Row],[ts_reply_at]]), NOT(ISBLANK(טבלה1[[#This Row],[ts_booking_at]]))), "Error: Booked without Reply", "OK")</f>
        <v>OK</v>
      </c>
      <c r="S1031" t="s">
        <v>6020</v>
      </c>
    </row>
    <row r="1032" spans="1:19" x14ac:dyDescent="0.25">
      <c r="A1032" s="4" t="s">
        <v>1624</v>
      </c>
      <c r="B1032" s="4" t="s">
        <v>689</v>
      </c>
      <c r="C1032" s="4" t="s">
        <v>690</v>
      </c>
      <c r="D1032" s="1">
        <v>41928.461805555555</v>
      </c>
      <c r="H1032" s="2">
        <v>41937</v>
      </c>
      <c r="I1032" s="2">
        <v>41940</v>
      </c>
      <c r="J1032" s="3">
        <v>2</v>
      </c>
      <c r="K1032" s="3">
        <v>1</v>
      </c>
      <c r="L1032">
        <f>טבלה1[[#This Row],[ds_checkout]]-טבלה1[[#This Row],[ds_checkin]]</f>
        <v>3</v>
      </c>
      <c r="M1032" t="str">
        <f>IF(ISBLANK(טבלה1[[#This Row],[ts_reply_at]]), "", (טבלה1[[#This Row],[ts_reply_at]] - טבלה1[[#This Row],[ts_contact_at]]) * 24)</f>
        <v/>
      </c>
      <c r="N1032">
        <f>IF(ISBLANK(טבלה1[[#This Row],[ts_reply_at]]), 0, 1)</f>
        <v>0</v>
      </c>
      <c r="O1032">
        <f>IF(ISBLANK(טבלה1[[#This Row],[ts_accepted_at]]), 0, 1)</f>
        <v>0</v>
      </c>
      <c r="P1032">
        <f>IF(ISBLANK(טבלה1[[#This Row],[ts_booking_at]]), 0, 1)</f>
        <v>0</v>
      </c>
      <c r="Q1032">
        <f>IF(ISBLANK(טבלה1[[#This Row],[ds_checkin]]), "", טבלה1[[#This Row],[ds_checkin]] - טבלה1[[#This Row],[ts_contact_at]])</f>
        <v>8.5381944444452529</v>
      </c>
      <c r="R1032" t="str">
        <f>IF(AND(ISBLANK(טבלה1[[#This Row],[ts_reply_at]]), NOT(ISBLANK(טבלה1[[#This Row],[ts_booking_at]]))), "Error: Booked without Reply", "OK")</f>
        <v>OK</v>
      </c>
      <c r="S1032" t="s">
        <v>6019</v>
      </c>
    </row>
    <row r="1033" spans="1:19" x14ac:dyDescent="0.25">
      <c r="A1033" s="4" t="s">
        <v>1624</v>
      </c>
      <c r="B1033" s="4" t="s">
        <v>468</v>
      </c>
      <c r="C1033" s="4" t="s">
        <v>469</v>
      </c>
      <c r="D1033" s="1">
        <v>41928.640277777777</v>
      </c>
      <c r="H1033" s="2">
        <v>41937</v>
      </c>
      <c r="I1033" s="2">
        <v>41940</v>
      </c>
      <c r="J1033" s="3">
        <v>2</v>
      </c>
      <c r="K1033" s="3">
        <v>1</v>
      </c>
      <c r="L1033">
        <f>טבלה1[[#This Row],[ds_checkout]]-טבלה1[[#This Row],[ds_checkin]]</f>
        <v>3</v>
      </c>
      <c r="M1033" t="str">
        <f>IF(ISBLANK(טבלה1[[#This Row],[ts_reply_at]]), "", (טבלה1[[#This Row],[ts_reply_at]] - טבלה1[[#This Row],[ts_contact_at]]) * 24)</f>
        <v/>
      </c>
      <c r="N1033">
        <f>IF(ISBLANK(טבלה1[[#This Row],[ts_reply_at]]), 0, 1)</f>
        <v>0</v>
      </c>
      <c r="O1033">
        <f>IF(ISBLANK(טבלה1[[#This Row],[ts_accepted_at]]), 0, 1)</f>
        <v>0</v>
      </c>
      <c r="P1033">
        <f>IF(ISBLANK(טבלה1[[#This Row],[ts_booking_at]]), 0, 1)</f>
        <v>0</v>
      </c>
      <c r="Q1033">
        <f>IF(ISBLANK(טבלה1[[#This Row],[ds_checkin]]), "", טבלה1[[#This Row],[ds_checkin]] - טבלה1[[#This Row],[ts_contact_at]])</f>
        <v>8.359722222223354</v>
      </c>
      <c r="R1033" t="str">
        <f>IF(AND(ISBLANK(טבלה1[[#This Row],[ts_reply_at]]), NOT(ISBLANK(טבלה1[[#This Row],[ts_booking_at]]))), "Error: Booked without Reply", "OK")</f>
        <v>OK</v>
      </c>
      <c r="S1033" t="s">
        <v>6019</v>
      </c>
    </row>
    <row r="1034" spans="1:19" x14ac:dyDescent="0.25">
      <c r="A1034" s="4" t="s">
        <v>1624</v>
      </c>
      <c r="B1034" s="4" t="s">
        <v>1252</v>
      </c>
      <c r="C1034" s="4" t="s">
        <v>1253</v>
      </c>
      <c r="D1034" s="1">
        <v>41928.42291666667</v>
      </c>
      <c r="E1034" s="1">
        <v>41928.441458333335</v>
      </c>
      <c r="H1034" s="2">
        <v>41937</v>
      </c>
      <c r="I1034" s="2">
        <v>41940</v>
      </c>
      <c r="J1034" s="3">
        <v>2</v>
      </c>
      <c r="K1034" s="3">
        <v>4</v>
      </c>
      <c r="L1034">
        <f>טבלה1[[#This Row],[ds_checkout]]-טבלה1[[#This Row],[ds_checkin]]</f>
        <v>3</v>
      </c>
      <c r="M1034">
        <f>IF(ISBLANK(טבלה1[[#This Row],[ts_reply_at]]), "", (טבלה1[[#This Row],[ts_reply_at]] - טבלה1[[#This Row],[ts_contact_at]]) * 24)</f>
        <v>0.44499999994877726</v>
      </c>
      <c r="N1034">
        <f>IF(ISBLANK(טבלה1[[#This Row],[ts_reply_at]]), 0, 1)</f>
        <v>1</v>
      </c>
      <c r="O1034">
        <f>IF(ISBLANK(טבלה1[[#This Row],[ts_accepted_at]]), 0, 1)</f>
        <v>0</v>
      </c>
      <c r="P1034">
        <f>IF(ISBLANK(טבלה1[[#This Row],[ts_booking_at]]), 0, 1)</f>
        <v>0</v>
      </c>
      <c r="Q1034">
        <f>IF(ISBLANK(טבלה1[[#This Row],[ds_checkin]]), "", טבלה1[[#This Row],[ds_checkin]] - טבלה1[[#This Row],[ts_contact_at]])</f>
        <v>8.5770833333299379</v>
      </c>
      <c r="R1034" t="str">
        <f>IF(AND(ISBLANK(טבלה1[[#This Row],[ts_reply_at]]), NOT(ISBLANK(טבלה1[[#This Row],[ts_booking_at]]))), "Error: Booked without Reply", "OK")</f>
        <v>OK</v>
      </c>
      <c r="S1034" t="s">
        <v>6019</v>
      </c>
    </row>
    <row r="1035" spans="1:19" x14ac:dyDescent="0.25">
      <c r="A1035" s="4" t="s">
        <v>1625</v>
      </c>
      <c r="B1035" s="4" t="s">
        <v>927</v>
      </c>
      <c r="C1035" s="4" t="s">
        <v>928</v>
      </c>
      <c r="D1035" s="1">
        <v>41922.609722222223</v>
      </c>
      <c r="E1035" s="1">
        <v>41922.617951388886</v>
      </c>
      <c r="F1035" s="1">
        <v>41922.618206018517</v>
      </c>
      <c r="G1035" s="1">
        <v>41922.618206018517</v>
      </c>
      <c r="H1035" s="2">
        <v>41968</v>
      </c>
      <c r="I1035" s="2">
        <v>41973</v>
      </c>
      <c r="J1035" s="3">
        <v>1</v>
      </c>
      <c r="K1035" s="3">
        <v>17</v>
      </c>
      <c r="L1035">
        <f>טבלה1[[#This Row],[ds_checkout]]-טבלה1[[#This Row],[ds_checkin]]</f>
        <v>5</v>
      </c>
      <c r="M1035">
        <f>IF(ISBLANK(טבלה1[[#This Row],[ts_reply_at]]), "", (טבלה1[[#This Row],[ts_reply_at]] - טבלה1[[#This Row],[ts_contact_at]]) * 24)</f>
        <v>0.1974999998928979</v>
      </c>
      <c r="N1035">
        <f>IF(ISBLANK(טבלה1[[#This Row],[ts_reply_at]]), 0, 1)</f>
        <v>1</v>
      </c>
      <c r="O1035">
        <f>IF(ISBLANK(טבלה1[[#This Row],[ts_accepted_at]]), 0, 1)</f>
        <v>1</v>
      </c>
      <c r="P1035">
        <f>IF(ISBLANK(טבלה1[[#This Row],[ts_booking_at]]), 0, 1)</f>
        <v>1</v>
      </c>
      <c r="Q1035">
        <f>IF(ISBLANK(טבלה1[[#This Row],[ds_checkin]]), "", טבלה1[[#This Row],[ds_checkin]] - טבלה1[[#This Row],[ts_contact_at]])</f>
        <v>45.390277777776646</v>
      </c>
      <c r="R1035" t="str">
        <f>IF(AND(ISBLANK(טבלה1[[#This Row],[ts_reply_at]]), NOT(ISBLANK(טבלה1[[#This Row],[ts_booking_at]]))), "Error: Booked without Reply", "OK")</f>
        <v>OK</v>
      </c>
      <c r="S1035" t="s">
        <v>6020</v>
      </c>
    </row>
    <row r="1036" spans="1:19" x14ac:dyDescent="0.25">
      <c r="A1036" s="4" t="s">
        <v>1626</v>
      </c>
      <c r="B1036" s="4" t="s">
        <v>159</v>
      </c>
      <c r="C1036" s="4" t="s">
        <v>459</v>
      </c>
      <c r="D1036" s="1">
        <v>41927.780555555553</v>
      </c>
      <c r="E1036" s="1">
        <v>41927.886886574073</v>
      </c>
      <c r="H1036" s="2">
        <v>41936</v>
      </c>
      <c r="I1036" s="2">
        <v>41938</v>
      </c>
      <c r="J1036" s="3">
        <v>3</v>
      </c>
      <c r="K1036" s="3">
        <v>5</v>
      </c>
      <c r="L1036">
        <f>טבלה1[[#This Row],[ds_checkout]]-טבלה1[[#This Row],[ds_checkin]]</f>
        <v>2</v>
      </c>
      <c r="M1036">
        <f>IF(ISBLANK(טבלה1[[#This Row],[ts_reply_at]]), "", (טבלה1[[#This Row],[ts_reply_at]] - טבלה1[[#This Row],[ts_contact_at]]) * 24)</f>
        <v>2.5519444444798864</v>
      </c>
      <c r="N1036">
        <f>IF(ISBLANK(טבלה1[[#This Row],[ts_reply_at]]), 0, 1)</f>
        <v>1</v>
      </c>
      <c r="O1036">
        <f>IF(ISBLANK(טבלה1[[#This Row],[ts_accepted_at]]), 0, 1)</f>
        <v>0</v>
      </c>
      <c r="P1036">
        <f>IF(ISBLANK(טבלה1[[#This Row],[ts_booking_at]]), 0, 1)</f>
        <v>0</v>
      </c>
      <c r="Q1036">
        <f>IF(ISBLANK(טבלה1[[#This Row],[ds_checkin]]), "", טבלה1[[#This Row],[ds_checkin]] - טבלה1[[#This Row],[ts_contact_at]])</f>
        <v>8.2194444444467081</v>
      </c>
      <c r="R1036" t="str">
        <f>IF(AND(ISBLANK(טבלה1[[#This Row],[ts_reply_at]]), NOT(ISBLANK(טבלה1[[#This Row],[ts_booking_at]]))), "Error: Booked without Reply", "OK")</f>
        <v>OK</v>
      </c>
      <c r="S1036" t="s">
        <v>6046</v>
      </c>
    </row>
    <row r="1037" spans="1:19" x14ac:dyDescent="0.25">
      <c r="A1037" s="4" t="s">
        <v>1626</v>
      </c>
      <c r="B1037" s="4" t="s">
        <v>318</v>
      </c>
      <c r="C1037" s="4" t="s">
        <v>319</v>
      </c>
      <c r="D1037" s="1">
        <v>41927.824305555558</v>
      </c>
      <c r="E1037" s="1">
        <v>41927.853784722225</v>
      </c>
      <c r="F1037" s="1">
        <v>41927.904409722221</v>
      </c>
      <c r="G1037" s="1">
        <v>41927.904409722221</v>
      </c>
      <c r="H1037" s="2">
        <v>41936</v>
      </c>
      <c r="I1037" s="2">
        <v>41938</v>
      </c>
      <c r="J1037" s="3">
        <v>2</v>
      </c>
      <c r="K1037" s="3">
        <v>16</v>
      </c>
      <c r="L1037">
        <f>טבלה1[[#This Row],[ds_checkout]]-טבלה1[[#This Row],[ds_checkin]]</f>
        <v>2</v>
      </c>
      <c r="M1037">
        <f>IF(ISBLANK(טבלה1[[#This Row],[ts_reply_at]]), "", (טבלה1[[#This Row],[ts_reply_at]] - טבלה1[[#This Row],[ts_contact_at]]) * 24)</f>
        <v>0.70750000001862645</v>
      </c>
      <c r="N1037">
        <f>IF(ISBLANK(טבלה1[[#This Row],[ts_reply_at]]), 0, 1)</f>
        <v>1</v>
      </c>
      <c r="O1037">
        <f>IF(ISBLANK(טבלה1[[#This Row],[ts_accepted_at]]), 0, 1)</f>
        <v>1</v>
      </c>
      <c r="P1037">
        <f>IF(ISBLANK(טבלה1[[#This Row],[ts_booking_at]]), 0, 1)</f>
        <v>1</v>
      </c>
      <c r="Q1037">
        <f>IF(ISBLANK(טבלה1[[#This Row],[ds_checkin]]), "", טבלה1[[#This Row],[ds_checkin]] - טבלה1[[#This Row],[ts_contact_at]])</f>
        <v>8.1756944444423425</v>
      </c>
      <c r="R1037" t="str">
        <f>IF(AND(ISBLANK(טבלה1[[#This Row],[ts_reply_at]]), NOT(ISBLANK(טבלה1[[#This Row],[ts_booking_at]]))), "Error: Booked without Reply", "OK")</f>
        <v>OK</v>
      </c>
      <c r="S1037" t="s">
        <v>6046</v>
      </c>
    </row>
    <row r="1038" spans="1:19" x14ac:dyDescent="0.25">
      <c r="A1038" s="4" t="s">
        <v>1627</v>
      </c>
      <c r="B1038" s="4" t="s">
        <v>640</v>
      </c>
      <c r="C1038" s="4" t="s">
        <v>641</v>
      </c>
      <c r="D1038" s="1">
        <v>41926.832638888889</v>
      </c>
      <c r="E1038" s="1">
        <v>41926.840787037036</v>
      </c>
      <c r="H1038" s="2">
        <v>41936</v>
      </c>
      <c r="I1038" s="2">
        <v>41940</v>
      </c>
      <c r="J1038" s="3">
        <v>2</v>
      </c>
      <c r="K1038" s="3">
        <v>3</v>
      </c>
      <c r="L1038">
        <f>טבלה1[[#This Row],[ds_checkout]]-טבלה1[[#This Row],[ds_checkin]]</f>
        <v>4</v>
      </c>
      <c r="M1038">
        <f>IF(ISBLANK(טבלה1[[#This Row],[ts_reply_at]]), "", (טבלה1[[#This Row],[ts_reply_at]] - טבלה1[[#This Row],[ts_contact_at]]) * 24)</f>
        <v>0.19555555551778525</v>
      </c>
      <c r="N1038">
        <f>IF(ISBLANK(טבלה1[[#This Row],[ts_reply_at]]), 0, 1)</f>
        <v>1</v>
      </c>
      <c r="O1038">
        <f>IF(ISBLANK(טבלה1[[#This Row],[ts_accepted_at]]), 0, 1)</f>
        <v>0</v>
      </c>
      <c r="P1038">
        <f>IF(ISBLANK(טבלה1[[#This Row],[ts_booking_at]]), 0, 1)</f>
        <v>0</v>
      </c>
      <c r="Q1038">
        <f>IF(ISBLANK(טבלה1[[#This Row],[ds_checkin]]), "", טבלה1[[#This Row],[ds_checkin]] - טבלה1[[#This Row],[ts_contact_at]])</f>
        <v>9.1673611111109494</v>
      </c>
      <c r="R1038" t="str">
        <f>IF(AND(ISBLANK(טבלה1[[#This Row],[ts_reply_at]]), NOT(ISBLANK(טבלה1[[#This Row],[ts_booking_at]]))), "Error: Booked without Reply", "OK")</f>
        <v>OK</v>
      </c>
      <c r="S1038" t="s">
        <v>6023</v>
      </c>
    </row>
    <row r="1039" spans="1:19" x14ac:dyDescent="0.25">
      <c r="A1039" s="4" t="s">
        <v>1627</v>
      </c>
      <c r="B1039" s="4" t="s">
        <v>252</v>
      </c>
      <c r="C1039" s="4" t="s">
        <v>253</v>
      </c>
      <c r="D1039" s="1">
        <v>41926.513888888891</v>
      </c>
      <c r="E1039" s="1">
        <v>41926.757986111108</v>
      </c>
      <c r="H1039" s="2">
        <v>41936</v>
      </c>
      <c r="I1039" s="2">
        <v>41940</v>
      </c>
      <c r="J1039" s="3">
        <v>2</v>
      </c>
      <c r="K1039" s="3">
        <v>2</v>
      </c>
      <c r="L1039">
        <f>טבלה1[[#This Row],[ds_checkout]]-טבלה1[[#This Row],[ds_checkin]]</f>
        <v>4</v>
      </c>
      <c r="M1039">
        <f>IF(ISBLANK(טבלה1[[#This Row],[ts_reply_at]]), "", (טבלה1[[#This Row],[ts_reply_at]] - טבלה1[[#This Row],[ts_contact_at]]) * 24)</f>
        <v>5.8583333332207985</v>
      </c>
      <c r="N1039">
        <f>IF(ISBLANK(טבלה1[[#This Row],[ts_reply_at]]), 0, 1)</f>
        <v>1</v>
      </c>
      <c r="O1039">
        <f>IF(ISBLANK(טבלה1[[#This Row],[ts_accepted_at]]), 0, 1)</f>
        <v>0</v>
      </c>
      <c r="P1039">
        <f>IF(ISBLANK(טבלה1[[#This Row],[ts_booking_at]]), 0, 1)</f>
        <v>0</v>
      </c>
      <c r="Q1039">
        <f>IF(ISBLANK(טבלה1[[#This Row],[ds_checkin]]), "", טבלה1[[#This Row],[ds_checkin]] - טבלה1[[#This Row],[ts_contact_at]])</f>
        <v>9.4861111111094942</v>
      </c>
      <c r="R1039" t="str">
        <f>IF(AND(ISBLANK(טבלה1[[#This Row],[ts_reply_at]]), NOT(ISBLANK(טבלה1[[#This Row],[ts_booking_at]]))), "Error: Booked without Reply", "OK")</f>
        <v>OK</v>
      </c>
      <c r="S1039" t="s">
        <v>6023</v>
      </c>
    </row>
    <row r="1040" spans="1:19" x14ac:dyDescent="0.25">
      <c r="A1040" s="4" t="s">
        <v>1627</v>
      </c>
      <c r="B1040" s="4" t="s">
        <v>43</v>
      </c>
      <c r="C1040" s="4" t="s">
        <v>1582</v>
      </c>
      <c r="D1040" s="1">
        <v>41926.668055555558</v>
      </c>
      <c r="E1040" s="1">
        <v>41926.711504629631</v>
      </c>
      <c r="H1040" s="2">
        <v>41936</v>
      </c>
      <c r="I1040" s="2">
        <v>41940</v>
      </c>
      <c r="J1040" s="3">
        <v>2</v>
      </c>
      <c r="K1040" s="3">
        <v>4</v>
      </c>
      <c r="L1040">
        <f>טבלה1[[#This Row],[ds_checkout]]-טבלה1[[#This Row],[ds_checkin]]</f>
        <v>4</v>
      </c>
      <c r="M1040">
        <f>IF(ISBLANK(טבלה1[[#This Row],[ts_reply_at]]), "", (טבלה1[[#This Row],[ts_reply_at]] - טבלה1[[#This Row],[ts_contact_at]]) * 24)</f>
        <v>1.0427777777658775</v>
      </c>
      <c r="N1040">
        <f>IF(ISBLANK(טבלה1[[#This Row],[ts_reply_at]]), 0, 1)</f>
        <v>1</v>
      </c>
      <c r="O1040">
        <f>IF(ISBLANK(טבלה1[[#This Row],[ts_accepted_at]]), 0, 1)</f>
        <v>0</v>
      </c>
      <c r="P1040">
        <f>IF(ISBLANK(טבלה1[[#This Row],[ts_booking_at]]), 0, 1)</f>
        <v>0</v>
      </c>
      <c r="Q1040">
        <f>IF(ISBLANK(טבלה1[[#This Row],[ds_checkin]]), "", טבלה1[[#This Row],[ds_checkin]] - טבלה1[[#This Row],[ts_contact_at]])</f>
        <v>9.3319444444423425</v>
      </c>
      <c r="R1040" t="str">
        <f>IF(AND(ISBLANK(טבלה1[[#This Row],[ts_reply_at]]), NOT(ISBLANK(טבלה1[[#This Row],[ts_booking_at]]))), "Error: Booked without Reply", "OK")</f>
        <v>OK</v>
      </c>
      <c r="S1040" t="s">
        <v>6023</v>
      </c>
    </row>
    <row r="1041" spans="1:19" x14ac:dyDescent="0.25">
      <c r="A1041" s="4" t="s">
        <v>1627</v>
      </c>
      <c r="B1041" s="4" t="s">
        <v>77</v>
      </c>
      <c r="C1041" s="4" t="s">
        <v>78</v>
      </c>
      <c r="D1041" s="1">
        <v>41927.331944444442</v>
      </c>
      <c r="E1041" s="1">
        <v>41927.358530092592</v>
      </c>
      <c r="H1041" s="2">
        <v>41936</v>
      </c>
      <c r="I1041" s="2">
        <v>41940</v>
      </c>
      <c r="J1041" s="3">
        <v>2</v>
      </c>
      <c r="K1041" s="3">
        <v>3</v>
      </c>
      <c r="L1041">
        <f>טבלה1[[#This Row],[ds_checkout]]-טבלה1[[#This Row],[ds_checkin]]</f>
        <v>4</v>
      </c>
      <c r="M1041">
        <f>IF(ISBLANK(טבלה1[[#This Row],[ts_reply_at]]), "", (טבלה1[[#This Row],[ts_reply_at]] - טבלה1[[#This Row],[ts_contact_at]]) * 24)</f>
        <v>0.63805555558064952</v>
      </c>
      <c r="N1041">
        <f>IF(ISBLANK(טבלה1[[#This Row],[ts_reply_at]]), 0, 1)</f>
        <v>1</v>
      </c>
      <c r="O1041">
        <f>IF(ISBLANK(טבלה1[[#This Row],[ts_accepted_at]]), 0, 1)</f>
        <v>0</v>
      </c>
      <c r="P1041">
        <f>IF(ISBLANK(טבלה1[[#This Row],[ts_booking_at]]), 0, 1)</f>
        <v>0</v>
      </c>
      <c r="Q1041">
        <f>IF(ISBLANK(טבלה1[[#This Row],[ds_checkin]]), "", טבלה1[[#This Row],[ds_checkin]] - טבלה1[[#This Row],[ts_contact_at]])</f>
        <v>8.6680555555576575</v>
      </c>
      <c r="R1041" t="str">
        <f>IF(AND(ISBLANK(טבלה1[[#This Row],[ts_reply_at]]), NOT(ISBLANK(טבלה1[[#This Row],[ts_booking_at]]))), "Error: Booked without Reply", "OK")</f>
        <v>OK</v>
      </c>
      <c r="S1041" t="s">
        <v>6023</v>
      </c>
    </row>
    <row r="1042" spans="1:19" x14ac:dyDescent="0.25">
      <c r="A1042" s="4" t="s">
        <v>1627</v>
      </c>
      <c r="B1042" s="4" t="s">
        <v>334</v>
      </c>
      <c r="C1042" s="4" t="s">
        <v>1083</v>
      </c>
      <c r="D1042" s="1">
        <v>41926.529861111114</v>
      </c>
      <c r="E1042" s="1">
        <v>41927.306898148148</v>
      </c>
      <c r="F1042" s="1">
        <v>41927.306898148148</v>
      </c>
      <c r="H1042" s="2">
        <v>41936</v>
      </c>
      <c r="I1042" s="2">
        <v>41940</v>
      </c>
      <c r="J1042" s="3">
        <v>2</v>
      </c>
      <c r="K1042" s="3">
        <v>2</v>
      </c>
      <c r="L1042">
        <f>טבלה1[[#This Row],[ds_checkout]]-טבלה1[[#This Row],[ds_checkin]]</f>
        <v>4</v>
      </c>
      <c r="M1042">
        <f>IF(ISBLANK(טבלה1[[#This Row],[ts_reply_at]]), "", (טבלה1[[#This Row],[ts_reply_at]] - טבלה1[[#This Row],[ts_contact_at]]) * 24)</f>
        <v>18.648888888827059</v>
      </c>
      <c r="N1042">
        <f>IF(ISBLANK(טבלה1[[#This Row],[ts_reply_at]]), 0, 1)</f>
        <v>1</v>
      </c>
      <c r="O1042">
        <f>IF(ISBLANK(טבלה1[[#This Row],[ts_accepted_at]]), 0, 1)</f>
        <v>1</v>
      </c>
      <c r="P1042">
        <f>IF(ISBLANK(טבלה1[[#This Row],[ts_booking_at]]), 0, 1)</f>
        <v>0</v>
      </c>
      <c r="Q1042">
        <f>IF(ISBLANK(טבלה1[[#This Row],[ds_checkin]]), "", טבלה1[[#This Row],[ds_checkin]] - טבלה1[[#This Row],[ts_contact_at]])</f>
        <v>9.4701388888861402</v>
      </c>
      <c r="R1042" t="str">
        <f>IF(AND(ISBLANK(טבלה1[[#This Row],[ts_reply_at]]), NOT(ISBLANK(טבלה1[[#This Row],[ts_booking_at]]))), "Error: Booked without Reply", "OK")</f>
        <v>OK</v>
      </c>
      <c r="S1042" t="s">
        <v>6023</v>
      </c>
    </row>
    <row r="1043" spans="1:19" x14ac:dyDescent="0.25">
      <c r="A1043" s="4" t="s">
        <v>1628</v>
      </c>
      <c r="B1043" s="4" t="s">
        <v>1629</v>
      </c>
      <c r="C1043" s="4" t="s">
        <v>1630</v>
      </c>
      <c r="D1043" s="1">
        <v>41920.495138888888</v>
      </c>
      <c r="E1043" s="1">
        <v>41920.540648148148</v>
      </c>
      <c r="H1043" s="2">
        <v>41921</v>
      </c>
      <c r="I1043" s="2">
        <v>41925</v>
      </c>
      <c r="J1043" s="3">
        <v>3</v>
      </c>
      <c r="K1043" s="3">
        <v>2</v>
      </c>
      <c r="L1043">
        <f>טבלה1[[#This Row],[ds_checkout]]-טבלה1[[#This Row],[ds_checkin]]</f>
        <v>4</v>
      </c>
      <c r="M1043">
        <f>IF(ISBLANK(טבלה1[[#This Row],[ts_reply_at]]), "", (טבלה1[[#This Row],[ts_reply_at]] - טבלה1[[#This Row],[ts_contact_at]]) * 24)</f>
        <v>1.0922222222434357</v>
      </c>
      <c r="N1043">
        <f>IF(ISBLANK(טבלה1[[#This Row],[ts_reply_at]]), 0, 1)</f>
        <v>1</v>
      </c>
      <c r="O1043">
        <f>IF(ISBLANK(טבלה1[[#This Row],[ts_accepted_at]]), 0, 1)</f>
        <v>0</v>
      </c>
      <c r="P1043">
        <f>IF(ISBLANK(טבלה1[[#This Row],[ts_booking_at]]), 0, 1)</f>
        <v>0</v>
      </c>
      <c r="Q1043">
        <f>IF(ISBLANK(טבלה1[[#This Row],[ds_checkin]]), "", טבלה1[[#This Row],[ds_checkin]] - טבלה1[[#This Row],[ts_contact_at]])</f>
        <v>0.50486111111240461</v>
      </c>
      <c r="R1043" t="str">
        <f>IF(AND(ISBLANK(טבלה1[[#This Row],[ts_reply_at]]), NOT(ISBLANK(טבלה1[[#This Row],[ts_booking_at]]))), "Error: Booked without Reply", "OK")</f>
        <v>OK</v>
      </c>
      <c r="S1043" t="s">
        <v>6025</v>
      </c>
    </row>
    <row r="1044" spans="1:19" x14ac:dyDescent="0.25">
      <c r="A1044" s="4" t="s">
        <v>1631</v>
      </c>
      <c r="B1044" s="4" t="s">
        <v>581</v>
      </c>
      <c r="C1044" s="4" t="s">
        <v>1632</v>
      </c>
      <c r="D1044" s="1">
        <v>41943.06527777778</v>
      </c>
      <c r="E1044" s="1">
        <v>41943.065497685187</v>
      </c>
      <c r="F1044" s="1">
        <v>41943.065497685187</v>
      </c>
      <c r="G1044" s="1">
        <v>41943.065497685187</v>
      </c>
      <c r="H1044" s="2">
        <v>41963</v>
      </c>
      <c r="I1044" s="2">
        <v>41967</v>
      </c>
      <c r="J1044" s="3">
        <v>1</v>
      </c>
      <c r="K1044" s="3">
        <v>15</v>
      </c>
      <c r="L1044">
        <f>טבלה1[[#This Row],[ds_checkout]]-טבלה1[[#This Row],[ds_checkin]]</f>
        <v>4</v>
      </c>
      <c r="M1044">
        <f>IF(ISBLANK(טבלה1[[#This Row],[ts_reply_at]]), "", (טבלה1[[#This Row],[ts_reply_at]] - טבלה1[[#This Row],[ts_contact_at]]) * 24)</f>
        <v>5.2777777891606092E-3</v>
      </c>
      <c r="N1044">
        <f>IF(ISBLANK(טבלה1[[#This Row],[ts_reply_at]]), 0, 1)</f>
        <v>1</v>
      </c>
      <c r="O1044">
        <f>IF(ISBLANK(טבלה1[[#This Row],[ts_accepted_at]]), 0, 1)</f>
        <v>1</v>
      </c>
      <c r="P1044">
        <f>IF(ISBLANK(טבלה1[[#This Row],[ts_booking_at]]), 0, 1)</f>
        <v>1</v>
      </c>
      <c r="Q1044">
        <f>IF(ISBLANK(טבלה1[[#This Row],[ds_checkin]]), "", טבלה1[[#This Row],[ds_checkin]] - טבלה1[[#This Row],[ts_contact_at]])</f>
        <v>19.934722222220444</v>
      </c>
      <c r="R1044" t="str">
        <f>IF(AND(ISBLANK(טבלה1[[#This Row],[ts_reply_at]]), NOT(ISBLANK(טבלה1[[#This Row],[ts_booking_at]]))), "Error: Booked without Reply", "OK")</f>
        <v>OK</v>
      </c>
      <c r="S1044" t="s">
        <v>6019</v>
      </c>
    </row>
    <row r="1045" spans="1:19" x14ac:dyDescent="0.25">
      <c r="A1045" s="4" t="s">
        <v>1633</v>
      </c>
      <c r="B1045" s="4" t="s">
        <v>1634</v>
      </c>
      <c r="C1045" s="4" t="s">
        <v>1635</v>
      </c>
      <c r="D1045" s="1">
        <v>41913.509722222225</v>
      </c>
      <c r="E1045" s="1">
        <v>41913.51363425926</v>
      </c>
      <c r="F1045" s="1">
        <v>41913.51363425926</v>
      </c>
      <c r="G1045" s="1">
        <v>41913.51363425926</v>
      </c>
      <c r="H1045" s="2">
        <v>41964</v>
      </c>
      <c r="I1045" s="2">
        <v>41966</v>
      </c>
      <c r="J1045" s="3">
        <v>2</v>
      </c>
      <c r="K1045" s="3">
        <v>7</v>
      </c>
      <c r="L1045">
        <f>טבלה1[[#This Row],[ds_checkout]]-טבלה1[[#This Row],[ds_checkin]]</f>
        <v>2</v>
      </c>
      <c r="M1045">
        <f>IF(ISBLANK(טבלה1[[#This Row],[ts_reply_at]]), "", (טבלה1[[#This Row],[ts_reply_at]] - טבלה1[[#This Row],[ts_contact_at]]) * 24)</f>
        <v>9.3888888834044337E-2</v>
      </c>
      <c r="N1045">
        <f>IF(ISBLANK(טבלה1[[#This Row],[ts_reply_at]]), 0, 1)</f>
        <v>1</v>
      </c>
      <c r="O1045">
        <f>IF(ISBLANK(טבלה1[[#This Row],[ts_accepted_at]]), 0, 1)</f>
        <v>1</v>
      </c>
      <c r="P1045">
        <f>IF(ISBLANK(טבלה1[[#This Row],[ts_booking_at]]), 0, 1)</f>
        <v>1</v>
      </c>
      <c r="Q1045">
        <f>IF(ISBLANK(טבלה1[[#This Row],[ds_checkin]]), "", טבלה1[[#This Row],[ds_checkin]] - טבלה1[[#This Row],[ts_contact_at]])</f>
        <v>50.490277777775191</v>
      </c>
      <c r="R1045" t="str">
        <f>IF(AND(ISBLANK(טבלה1[[#This Row],[ts_reply_at]]), NOT(ISBLANK(טבלה1[[#This Row],[ts_booking_at]]))), "Error: Booked without Reply", "OK")</f>
        <v>OK</v>
      </c>
      <c r="S1045" t="s">
        <v>6026</v>
      </c>
    </row>
    <row r="1046" spans="1:19" x14ac:dyDescent="0.25">
      <c r="A1046" s="4" t="s">
        <v>1636</v>
      </c>
      <c r="B1046" s="4" t="s">
        <v>1637</v>
      </c>
      <c r="C1046" s="4" t="s">
        <v>1638</v>
      </c>
      <c r="D1046" s="1">
        <v>41932.538194444445</v>
      </c>
      <c r="E1046" s="1">
        <v>41933.540902777779</v>
      </c>
      <c r="H1046" s="2">
        <v>41945</v>
      </c>
      <c r="I1046" s="2">
        <v>41973</v>
      </c>
      <c r="J1046" s="3">
        <v>1</v>
      </c>
      <c r="K1046" s="3">
        <v>3</v>
      </c>
      <c r="L1046">
        <f>טבלה1[[#This Row],[ds_checkout]]-טבלה1[[#This Row],[ds_checkin]]</f>
        <v>28</v>
      </c>
      <c r="M1046">
        <f>IF(ISBLANK(טבלה1[[#This Row],[ts_reply_at]]), "", (טבלה1[[#This Row],[ts_reply_at]] - טבלה1[[#This Row],[ts_contact_at]]) * 24)</f>
        <v>24.065000000002328</v>
      </c>
      <c r="N1046">
        <f>IF(ISBLANK(טבלה1[[#This Row],[ts_reply_at]]), 0, 1)</f>
        <v>1</v>
      </c>
      <c r="O1046">
        <f>IF(ISBLANK(טבלה1[[#This Row],[ts_accepted_at]]), 0, 1)</f>
        <v>0</v>
      </c>
      <c r="P1046">
        <f>IF(ISBLANK(טבלה1[[#This Row],[ts_booking_at]]), 0, 1)</f>
        <v>0</v>
      </c>
      <c r="Q1046">
        <f>IF(ISBLANK(טבלה1[[#This Row],[ds_checkin]]), "", טבלה1[[#This Row],[ds_checkin]] - טבלה1[[#This Row],[ts_contact_at]])</f>
        <v>12.461805555554747</v>
      </c>
      <c r="R1046" t="str">
        <f>IF(AND(ISBLANK(טבלה1[[#This Row],[ts_reply_at]]), NOT(ISBLANK(טבלה1[[#This Row],[ts_booking_at]]))), "Error: Booked without Reply", "OK")</f>
        <v>OK</v>
      </c>
      <c r="S1046" t="s">
        <v>6022</v>
      </c>
    </row>
    <row r="1047" spans="1:19" x14ac:dyDescent="0.25">
      <c r="A1047" s="4" t="s">
        <v>1639</v>
      </c>
      <c r="B1047" s="4" t="s">
        <v>142</v>
      </c>
      <c r="C1047" s="4" t="s">
        <v>1640</v>
      </c>
      <c r="D1047" s="1">
        <v>41931.475694444445</v>
      </c>
      <c r="E1047" s="1">
        <v>41931.780729166669</v>
      </c>
      <c r="F1047" s="1">
        <v>41931.780729166669</v>
      </c>
      <c r="G1047" s="1">
        <v>41931.780729166669</v>
      </c>
      <c r="H1047" s="2">
        <v>41958</v>
      </c>
      <c r="I1047" s="2">
        <v>41960</v>
      </c>
      <c r="J1047" s="3">
        <v>2</v>
      </c>
      <c r="K1047" s="3">
        <v>10</v>
      </c>
      <c r="L1047">
        <f>טבלה1[[#This Row],[ds_checkout]]-טבלה1[[#This Row],[ds_checkin]]</f>
        <v>2</v>
      </c>
      <c r="M1047">
        <f>IF(ISBLANK(טבלה1[[#This Row],[ts_reply_at]]), "", (טבלה1[[#This Row],[ts_reply_at]] - טבלה1[[#This Row],[ts_contact_at]]) * 24)</f>
        <v>7.3208333333604969</v>
      </c>
      <c r="N1047">
        <f>IF(ISBLANK(טבלה1[[#This Row],[ts_reply_at]]), 0, 1)</f>
        <v>1</v>
      </c>
      <c r="O1047">
        <f>IF(ISBLANK(טבלה1[[#This Row],[ts_accepted_at]]), 0, 1)</f>
        <v>1</v>
      </c>
      <c r="P1047">
        <f>IF(ISBLANK(טבלה1[[#This Row],[ts_booking_at]]), 0, 1)</f>
        <v>1</v>
      </c>
      <c r="Q1047">
        <f>IF(ISBLANK(טבלה1[[#This Row],[ds_checkin]]), "", טבלה1[[#This Row],[ds_checkin]] - טבלה1[[#This Row],[ts_contact_at]])</f>
        <v>26.524305555554747</v>
      </c>
      <c r="R1047" t="str">
        <f>IF(AND(ISBLANK(טבלה1[[#This Row],[ts_reply_at]]), NOT(ISBLANK(טבלה1[[#This Row],[ts_booking_at]]))), "Error: Booked without Reply", "OK")</f>
        <v>OK</v>
      </c>
      <c r="S1047" t="s">
        <v>6030</v>
      </c>
    </row>
    <row r="1048" spans="1:19" x14ac:dyDescent="0.25">
      <c r="A1048" s="4" t="s">
        <v>1641</v>
      </c>
      <c r="B1048" s="4" t="s">
        <v>1642</v>
      </c>
      <c r="C1048" s="4" t="s">
        <v>1643</v>
      </c>
      <c r="D1048" s="1">
        <v>41908.603472222225</v>
      </c>
      <c r="E1048" s="1">
        <v>41908.606377314813</v>
      </c>
      <c r="F1048" s="1">
        <v>41908.606377314813</v>
      </c>
      <c r="G1048" s="1">
        <v>41910.480069444442</v>
      </c>
      <c r="H1048" s="2">
        <v>41915</v>
      </c>
      <c r="I1048" s="2">
        <v>41918</v>
      </c>
      <c r="J1048" s="3">
        <v>1</v>
      </c>
      <c r="K1048" s="3">
        <v>18</v>
      </c>
      <c r="L1048">
        <f>טבלה1[[#This Row],[ds_checkout]]-טבלה1[[#This Row],[ds_checkin]]</f>
        <v>3</v>
      </c>
      <c r="M1048">
        <f>IF(ISBLANK(טבלה1[[#This Row],[ts_reply_at]]), "", (טבלה1[[#This Row],[ts_reply_at]] - טבלה1[[#This Row],[ts_contact_at]]) * 24)</f>
        <v>6.9722222106065601E-2</v>
      </c>
      <c r="N1048">
        <f>IF(ISBLANK(טבלה1[[#This Row],[ts_reply_at]]), 0, 1)</f>
        <v>1</v>
      </c>
      <c r="O1048">
        <f>IF(ISBLANK(טבלה1[[#This Row],[ts_accepted_at]]), 0, 1)</f>
        <v>1</v>
      </c>
      <c r="P1048">
        <f>IF(ISBLANK(טבלה1[[#This Row],[ts_booking_at]]), 0, 1)</f>
        <v>1</v>
      </c>
      <c r="Q1048">
        <f>IF(ISBLANK(טבלה1[[#This Row],[ds_checkin]]), "", טבלה1[[#This Row],[ds_checkin]] - טבלה1[[#This Row],[ts_contact_at]])</f>
        <v>6.3965277777751908</v>
      </c>
      <c r="R1048" t="str">
        <f>IF(AND(ISBLANK(טבלה1[[#This Row],[ts_reply_at]]), NOT(ISBLANK(טבלה1[[#This Row],[ts_booking_at]]))), "Error: Booked without Reply", "OK")</f>
        <v>OK</v>
      </c>
      <c r="S1048" t="s">
        <v>6026</v>
      </c>
    </row>
    <row r="1049" spans="1:19" x14ac:dyDescent="0.25">
      <c r="A1049" s="4" t="s">
        <v>1641</v>
      </c>
      <c r="B1049" s="4" t="s">
        <v>1644</v>
      </c>
      <c r="C1049" s="4" t="s">
        <v>1645</v>
      </c>
      <c r="D1049" s="1">
        <v>41909.418055555558</v>
      </c>
      <c r="E1049" s="1">
        <v>41910.309525462966</v>
      </c>
      <c r="F1049" s="1">
        <v>41910.309525462966</v>
      </c>
      <c r="H1049" s="2">
        <v>41915</v>
      </c>
      <c r="I1049" s="2">
        <v>41918</v>
      </c>
      <c r="J1049" s="3">
        <v>1</v>
      </c>
      <c r="K1049" s="3">
        <v>8</v>
      </c>
      <c r="L1049">
        <f>טבלה1[[#This Row],[ds_checkout]]-טבלה1[[#This Row],[ds_checkin]]</f>
        <v>3</v>
      </c>
      <c r="M1049">
        <f>IF(ISBLANK(טבלה1[[#This Row],[ts_reply_at]]), "", (טבלה1[[#This Row],[ts_reply_at]] - טבלה1[[#This Row],[ts_contact_at]]) * 24)</f>
        <v>21.39527777780313</v>
      </c>
      <c r="N1049">
        <f>IF(ISBLANK(טבלה1[[#This Row],[ts_reply_at]]), 0, 1)</f>
        <v>1</v>
      </c>
      <c r="O1049">
        <f>IF(ISBLANK(טבלה1[[#This Row],[ts_accepted_at]]), 0, 1)</f>
        <v>1</v>
      </c>
      <c r="P1049">
        <f>IF(ISBLANK(טבלה1[[#This Row],[ts_booking_at]]), 0, 1)</f>
        <v>0</v>
      </c>
      <c r="Q1049">
        <f>IF(ISBLANK(טבלה1[[#This Row],[ds_checkin]]), "", טבלה1[[#This Row],[ds_checkin]] - טבלה1[[#This Row],[ts_contact_at]])</f>
        <v>5.5819444444423425</v>
      </c>
      <c r="R1049" t="str">
        <f>IF(AND(ISBLANK(טבלה1[[#This Row],[ts_reply_at]]), NOT(ISBLANK(טבלה1[[#This Row],[ts_booking_at]]))), "Error: Booked without Reply", "OK")</f>
        <v>OK</v>
      </c>
      <c r="S1049" t="s">
        <v>6026</v>
      </c>
    </row>
    <row r="1050" spans="1:19" x14ac:dyDescent="0.25">
      <c r="A1050" s="4" t="s">
        <v>1641</v>
      </c>
      <c r="B1050" s="4" t="s">
        <v>1463</v>
      </c>
      <c r="C1050" s="4" t="s">
        <v>1464</v>
      </c>
      <c r="D1050" s="1">
        <v>41908.619444444441</v>
      </c>
      <c r="E1050" s="1">
        <v>41909.295810185184</v>
      </c>
      <c r="H1050" s="2">
        <v>41915</v>
      </c>
      <c r="I1050" s="2">
        <v>41918</v>
      </c>
      <c r="J1050" s="3">
        <v>1</v>
      </c>
      <c r="K1050" s="3">
        <v>2</v>
      </c>
      <c r="L1050">
        <f>טבלה1[[#This Row],[ds_checkout]]-טבלה1[[#This Row],[ds_checkin]]</f>
        <v>3</v>
      </c>
      <c r="M1050">
        <f>IF(ISBLANK(טבלה1[[#This Row],[ts_reply_at]]), "", (טבלה1[[#This Row],[ts_reply_at]] - טבלה1[[#This Row],[ts_contact_at]]) * 24)</f>
        <v>16.232777777826414</v>
      </c>
      <c r="N1050">
        <f>IF(ISBLANK(טבלה1[[#This Row],[ts_reply_at]]), 0, 1)</f>
        <v>1</v>
      </c>
      <c r="O1050">
        <f>IF(ISBLANK(טבלה1[[#This Row],[ts_accepted_at]]), 0, 1)</f>
        <v>0</v>
      </c>
      <c r="P1050">
        <f>IF(ISBLANK(טבלה1[[#This Row],[ts_booking_at]]), 0, 1)</f>
        <v>0</v>
      </c>
      <c r="Q1050">
        <f>IF(ISBLANK(טבלה1[[#This Row],[ds_checkin]]), "", טבלה1[[#This Row],[ds_checkin]] - טבלה1[[#This Row],[ts_contact_at]])</f>
        <v>6.3805555555591127</v>
      </c>
      <c r="R1050" t="str">
        <f>IF(AND(ISBLANK(טבלה1[[#This Row],[ts_reply_at]]), NOT(ISBLANK(טבלה1[[#This Row],[ts_booking_at]]))), "Error: Booked without Reply", "OK")</f>
        <v>OK</v>
      </c>
      <c r="S1050" t="s">
        <v>6026</v>
      </c>
    </row>
    <row r="1051" spans="1:19" x14ac:dyDescent="0.25">
      <c r="A1051" s="4" t="s">
        <v>1641</v>
      </c>
      <c r="B1051" s="4" t="s">
        <v>1646</v>
      </c>
      <c r="C1051" s="4" t="s">
        <v>1647</v>
      </c>
      <c r="D1051" s="1">
        <v>41909.42083333333</v>
      </c>
      <c r="E1051" s="1">
        <v>41909.438981481479</v>
      </c>
      <c r="H1051" s="2">
        <v>41915</v>
      </c>
      <c r="I1051" s="2">
        <v>41918</v>
      </c>
      <c r="J1051" s="3">
        <v>1</v>
      </c>
      <c r="K1051" s="3">
        <v>3</v>
      </c>
      <c r="L1051">
        <f>טבלה1[[#This Row],[ds_checkout]]-טבלה1[[#This Row],[ds_checkin]]</f>
        <v>3</v>
      </c>
      <c r="M1051">
        <f>IF(ISBLANK(טבלה1[[#This Row],[ts_reply_at]]), "", (טבלה1[[#This Row],[ts_reply_at]] - טבלה1[[#This Row],[ts_contact_at]]) * 24)</f>
        <v>0.43555555556667969</v>
      </c>
      <c r="N1051">
        <f>IF(ISBLANK(טבלה1[[#This Row],[ts_reply_at]]), 0, 1)</f>
        <v>1</v>
      </c>
      <c r="O1051">
        <f>IF(ISBLANK(טבלה1[[#This Row],[ts_accepted_at]]), 0, 1)</f>
        <v>0</v>
      </c>
      <c r="P1051">
        <f>IF(ISBLANK(טבלה1[[#This Row],[ts_booking_at]]), 0, 1)</f>
        <v>0</v>
      </c>
      <c r="Q1051">
        <f>IF(ISBLANK(טבלה1[[#This Row],[ds_checkin]]), "", טבלה1[[#This Row],[ds_checkin]] - טבלה1[[#This Row],[ts_contact_at]])</f>
        <v>5.5791666666700621</v>
      </c>
      <c r="R1051" t="str">
        <f>IF(AND(ISBLANK(טבלה1[[#This Row],[ts_reply_at]]), NOT(ISBLANK(טבלה1[[#This Row],[ts_booking_at]]))), "Error: Booked without Reply", "OK")</f>
        <v>OK</v>
      </c>
      <c r="S1051" t="s">
        <v>6026</v>
      </c>
    </row>
    <row r="1052" spans="1:19" x14ac:dyDescent="0.25">
      <c r="A1052" s="4" t="s">
        <v>1648</v>
      </c>
      <c r="B1052" s="4" t="s">
        <v>370</v>
      </c>
      <c r="C1052" s="4" t="s">
        <v>371</v>
      </c>
      <c r="D1052" s="1">
        <v>41919.886805555558</v>
      </c>
      <c r="E1052" s="1">
        <v>41924.731574074074</v>
      </c>
      <c r="H1052" s="2">
        <v>41953</v>
      </c>
      <c r="I1052" s="2">
        <v>41955</v>
      </c>
      <c r="J1052" s="3">
        <v>1</v>
      </c>
      <c r="K1052" s="3">
        <v>2</v>
      </c>
      <c r="L1052">
        <f>טבלה1[[#This Row],[ds_checkout]]-טבלה1[[#This Row],[ds_checkin]]</f>
        <v>2</v>
      </c>
      <c r="M1052">
        <f>IF(ISBLANK(טבלה1[[#This Row],[ts_reply_at]]), "", (טבלה1[[#This Row],[ts_reply_at]] - טבלה1[[#This Row],[ts_contact_at]]) * 24)</f>
        <v>116.27444444439607</v>
      </c>
      <c r="N1052">
        <f>IF(ISBLANK(טבלה1[[#This Row],[ts_reply_at]]), 0, 1)</f>
        <v>1</v>
      </c>
      <c r="O1052">
        <f>IF(ISBLANK(טבלה1[[#This Row],[ts_accepted_at]]), 0, 1)</f>
        <v>0</v>
      </c>
      <c r="P1052">
        <f>IF(ISBLANK(טבלה1[[#This Row],[ts_booking_at]]), 0, 1)</f>
        <v>0</v>
      </c>
      <c r="Q1052">
        <f>IF(ISBLANK(טבלה1[[#This Row],[ds_checkin]]), "", טבלה1[[#This Row],[ds_checkin]] - טבלה1[[#This Row],[ts_contact_at]])</f>
        <v>33.113194444442343</v>
      </c>
      <c r="R1052" t="str">
        <f>IF(AND(ISBLANK(טבלה1[[#This Row],[ts_reply_at]]), NOT(ISBLANK(טבלה1[[#This Row],[ts_booking_at]]))), "Error: Booked without Reply", "OK")</f>
        <v>OK</v>
      </c>
      <c r="S1052" t="s">
        <v>6022</v>
      </c>
    </row>
    <row r="1053" spans="1:19" x14ac:dyDescent="0.25">
      <c r="A1053" s="4" t="s">
        <v>1648</v>
      </c>
      <c r="B1053" s="4" t="s">
        <v>61</v>
      </c>
      <c r="C1053" s="4" t="s">
        <v>1091</v>
      </c>
      <c r="D1053" s="1">
        <v>41919.840277777781</v>
      </c>
      <c r="E1053" s="1">
        <v>41920.325381944444</v>
      </c>
      <c r="H1053" s="2">
        <v>41946</v>
      </c>
      <c r="I1053" s="2">
        <v>41948</v>
      </c>
      <c r="J1053" s="3">
        <v>1</v>
      </c>
      <c r="K1053" s="3">
        <v>2</v>
      </c>
      <c r="L1053">
        <f>טבלה1[[#This Row],[ds_checkout]]-טבלה1[[#This Row],[ds_checkin]]</f>
        <v>2</v>
      </c>
      <c r="M1053">
        <f>IF(ISBLANK(טבלה1[[#This Row],[ts_reply_at]]), "", (טבלה1[[#This Row],[ts_reply_at]] - טבלה1[[#This Row],[ts_contact_at]]) * 24)</f>
        <v>11.642499999899883</v>
      </c>
      <c r="N1053">
        <f>IF(ISBLANK(טבלה1[[#This Row],[ts_reply_at]]), 0, 1)</f>
        <v>1</v>
      </c>
      <c r="O1053">
        <f>IF(ISBLANK(טבלה1[[#This Row],[ts_accepted_at]]), 0, 1)</f>
        <v>0</v>
      </c>
      <c r="P1053">
        <f>IF(ISBLANK(טבלה1[[#This Row],[ts_booking_at]]), 0, 1)</f>
        <v>0</v>
      </c>
      <c r="Q1053">
        <f>IF(ISBLANK(טבלה1[[#This Row],[ds_checkin]]), "", טבלה1[[#This Row],[ds_checkin]] - טבלה1[[#This Row],[ts_contact_at]])</f>
        <v>26.159722222218988</v>
      </c>
      <c r="R1053" t="str">
        <f>IF(AND(ISBLANK(טבלה1[[#This Row],[ts_reply_at]]), NOT(ISBLANK(טבלה1[[#This Row],[ts_booking_at]]))), "Error: Booked without Reply", "OK")</f>
        <v>OK</v>
      </c>
      <c r="S1053" t="s">
        <v>6022</v>
      </c>
    </row>
    <row r="1054" spans="1:19" x14ac:dyDescent="0.25">
      <c r="A1054" s="4" t="s">
        <v>1648</v>
      </c>
      <c r="B1054" s="4" t="s">
        <v>144</v>
      </c>
      <c r="C1054" s="4" t="s">
        <v>1456</v>
      </c>
      <c r="D1054" s="1">
        <v>41919.884027777778</v>
      </c>
      <c r="E1054" s="1">
        <v>41919.891643518517</v>
      </c>
      <c r="H1054" s="2">
        <v>41953</v>
      </c>
      <c r="I1054" s="2">
        <v>41955</v>
      </c>
      <c r="J1054" s="3">
        <v>1</v>
      </c>
      <c r="K1054" s="3">
        <v>2</v>
      </c>
      <c r="L1054">
        <f>טבלה1[[#This Row],[ds_checkout]]-טבלה1[[#This Row],[ds_checkin]]</f>
        <v>2</v>
      </c>
      <c r="M1054">
        <f>IF(ISBLANK(טבלה1[[#This Row],[ts_reply_at]]), "", (טבלה1[[#This Row],[ts_reply_at]] - טבלה1[[#This Row],[ts_contact_at]]) * 24)</f>
        <v>0.18277777772163972</v>
      </c>
      <c r="N1054">
        <f>IF(ISBLANK(טבלה1[[#This Row],[ts_reply_at]]), 0, 1)</f>
        <v>1</v>
      </c>
      <c r="O1054">
        <f>IF(ISBLANK(טבלה1[[#This Row],[ts_accepted_at]]), 0, 1)</f>
        <v>0</v>
      </c>
      <c r="P1054">
        <f>IF(ISBLANK(טבלה1[[#This Row],[ts_booking_at]]), 0, 1)</f>
        <v>0</v>
      </c>
      <c r="Q1054">
        <f>IF(ISBLANK(טבלה1[[#This Row],[ds_checkin]]), "", טבלה1[[#This Row],[ds_checkin]] - טבלה1[[#This Row],[ts_contact_at]])</f>
        <v>33.115972222221899</v>
      </c>
      <c r="R1054" t="str">
        <f>IF(AND(ISBLANK(טבלה1[[#This Row],[ts_reply_at]]), NOT(ISBLANK(טבלה1[[#This Row],[ts_booking_at]]))), "Error: Booked without Reply", "OK")</f>
        <v>OK</v>
      </c>
      <c r="S1054" t="s">
        <v>6022</v>
      </c>
    </row>
    <row r="1055" spans="1:19" x14ac:dyDescent="0.25">
      <c r="A1055" s="4" t="s">
        <v>1648</v>
      </c>
      <c r="B1055" s="4" t="s">
        <v>642</v>
      </c>
      <c r="C1055" s="4" t="s">
        <v>643</v>
      </c>
      <c r="D1055" s="1">
        <v>41919.749305555553</v>
      </c>
      <c r="E1055" s="1">
        <v>41919.861817129633</v>
      </c>
      <c r="H1055" s="2">
        <v>41946</v>
      </c>
      <c r="I1055" s="2">
        <v>41948</v>
      </c>
      <c r="J1055" s="3">
        <v>1</v>
      </c>
      <c r="K1055" s="3">
        <v>2</v>
      </c>
      <c r="L1055">
        <f>טבלה1[[#This Row],[ds_checkout]]-טבלה1[[#This Row],[ds_checkin]]</f>
        <v>2</v>
      </c>
      <c r="M1055">
        <f>IF(ISBLANK(טבלה1[[#This Row],[ts_reply_at]]), "", (טבלה1[[#This Row],[ts_reply_at]] - טבלה1[[#This Row],[ts_contact_at]]) * 24)</f>
        <v>2.7002777779125609</v>
      </c>
      <c r="N1055">
        <f>IF(ISBLANK(טבלה1[[#This Row],[ts_reply_at]]), 0, 1)</f>
        <v>1</v>
      </c>
      <c r="O1055">
        <f>IF(ISBLANK(טבלה1[[#This Row],[ts_accepted_at]]), 0, 1)</f>
        <v>0</v>
      </c>
      <c r="P1055">
        <f>IF(ISBLANK(טבלה1[[#This Row],[ts_booking_at]]), 0, 1)</f>
        <v>0</v>
      </c>
      <c r="Q1055">
        <f>IF(ISBLANK(טבלה1[[#This Row],[ds_checkin]]), "", טבלה1[[#This Row],[ds_checkin]] - טבלה1[[#This Row],[ts_contact_at]])</f>
        <v>26.250694444446708</v>
      </c>
      <c r="R1055" t="str">
        <f>IF(AND(ISBLANK(טבלה1[[#This Row],[ts_reply_at]]), NOT(ISBLANK(טבלה1[[#This Row],[ts_booking_at]]))), "Error: Booked without Reply", "OK")</f>
        <v>OK</v>
      </c>
      <c r="S1055" t="s">
        <v>6022</v>
      </c>
    </row>
    <row r="1056" spans="1:19" x14ac:dyDescent="0.25">
      <c r="A1056" s="4" t="s">
        <v>1648</v>
      </c>
      <c r="B1056" s="4" t="s">
        <v>1015</v>
      </c>
      <c r="C1056" s="4" t="s">
        <v>1016</v>
      </c>
      <c r="D1056" s="1">
        <v>41919.728472222225</v>
      </c>
      <c r="E1056" s="1">
        <v>41919.757430555554</v>
      </c>
      <c r="F1056" s="1">
        <v>41919.757430555554</v>
      </c>
      <c r="H1056" s="2">
        <v>41946</v>
      </c>
      <c r="I1056" s="2">
        <v>41948</v>
      </c>
      <c r="J1056" s="3">
        <v>1</v>
      </c>
      <c r="K1056" s="3">
        <v>4</v>
      </c>
      <c r="L1056">
        <f>טבלה1[[#This Row],[ds_checkout]]-טבלה1[[#This Row],[ds_checkin]]</f>
        <v>2</v>
      </c>
      <c r="M1056">
        <f>IF(ISBLANK(טבלה1[[#This Row],[ts_reply_at]]), "", (טבלה1[[#This Row],[ts_reply_at]] - טבלה1[[#This Row],[ts_contact_at]]) * 24)</f>
        <v>0.6949999998905696</v>
      </c>
      <c r="N1056">
        <f>IF(ISBLANK(טבלה1[[#This Row],[ts_reply_at]]), 0, 1)</f>
        <v>1</v>
      </c>
      <c r="O1056">
        <f>IF(ISBLANK(טבלה1[[#This Row],[ts_accepted_at]]), 0, 1)</f>
        <v>1</v>
      </c>
      <c r="P1056">
        <f>IF(ISBLANK(טבלה1[[#This Row],[ts_booking_at]]), 0, 1)</f>
        <v>0</v>
      </c>
      <c r="Q1056">
        <f>IF(ISBLANK(טבלה1[[#This Row],[ds_checkin]]), "", טבלה1[[#This Row],[ds_checkin]] - טבלה1[[#This Row],[ts_contact_at]])</f>
        <v>26.271527777775191</v>
      </c>
      <c r="R1056" t="str">
        <f>IF(AND(ISBLANK(טבלה1[[#This Row],[ts_reply_at]]), NOT(ISBLANK(טבלה1[[#This Row],[ts_booking_at]]))), "Error: Booked without Reply", "OK")</f>
        <v>OK</v>
      </c>
      <c r="S1056" t="s">
        <v>6022</v>
      </c>
    </row>
    <row r="1057" spans="1:19" x14ac:dyDescent="0.25">
      <c r="A1057" s="4" t="s">
        <v>1648</v>
      </c>
      <c r="B1057" s="4" t="s">
        <v>265</v>
      </c>
      <c r="C1057" s="4" t="s">
        <v>895</v>
      </c>
      <c r="D1057" s="1">
        <v>41919.876388888886</v>
      </c>
      <c r="E1057" s="1">
        <v>41919.887465277781</v>
      </c>
      <c r="F1057" s="1">
        <v>41925.879548611112</v>
      </c>
      <c r="G1057" s="1">
        <v>41925.879548611112</v>
      </c>
      <c r="H1057" s="2">
        <v>41953</v>
      </c>
      <c r="I1057" s="2">
        <v>41955</v>
      </c>
      <c r="J1057" s="3">
        <v>1</v>
      </c>
      <c r="K1057" s="3">
        <v>6</v>
      </c>
      <c r="L1057">
        <f>טבלה1[[#This Row],[ds_checkout]]-טבלה1[[#This Row],[ds_checkin]]</f>
        <v>2</v>
      </c>
      <c r="M1057">
        <f>IF(ISBLANK(טבלה1[[#This Row],[ts_reply_at]]), "", (טבלה1[[#This Row],[ts_reply_at]] - טבלה1[[#This Row],[ts_contact_at]]) * 24)</f>
        <v>0.26583333348389715</v>
      </c>
      <c r="N1057">
        <f>IF(ISBLANK(טבלה1[[#This Row],[ts_reply_at]]), 0, 1)</f>
        <v>1</v>
      </c>
      <c r="O1057">
        <f>IF(ISBLANK(טבלה1[[#This Row],[ts_accepted_at]]), 0, 1)</f>
        <v>1</v>
      </c>
      <c r="P1057">
        <f>IF(ISBLANK(טבלה1[[#This Row],[ts_booking_at]]), 0, 1)</f>
        <v>1</v>
      </c>
      <c r="Q1057">
        <f>IF(ISBLANK(טבלה1[[#This Row],[ds_checkin]]), "", טבלה1[[#This Row],[ds_checkin]] - טבלה1[[#This Row],[ts_contact_at]])</f>
        <v>33.12361111111386</v>
      </c>
      <c r="R1057" t="str">
        <f>IF(AND(ISBLANK(טבלה1[[#This Row],[ts_reply_at]]), NOT(ISBLANK(טבלה1[[#This Row],[ts_booking_at]]))), "Error: Booked without Reply", "OK")</f>
        <v>OK</v>
      </c>
      <c r="S1057" t="s">
        <v>6022</v>
      </c>
    </row>
    <row r="1058" spans="1:19" x14ac:dyDescent="0.25">
      <c r="A1058" s="4" t="s">
        <v>1648</v>
      </c>
      <c r="B1058" s="4" t="s">
        <v>265</v>
      </c>
      <c r="C1058" s="4" t="s">
        <v>895</v>
      </c>
      <c r="D1058" s="1">
        <v>41925.875694444447</v>
      </c>
      <c r="E1058" s="1">
        <v>41925.876273148147</v>
      </c>
      <c r="F1058" s="1">
        <v>41925.876273148147</v>
      </c>
      <c r="G1058" s="1">
        <v>41925.876273148147</v>
      </c>
      <c r="H1058" s="2">
        <v>41967</v>
      </c>
      <c r="I1058" s="2">
        <v>41969</v>
      </c>
      <c r="J1058" s="3">
        <v>1</v>
      </c>
      <c r="K1058" s="3">
        <v>2</v>
      </c>
      <c r="L1058">
        <f>טבלה1[[#This Row],[ds_checkout]]-טבלה1[[#This Row],[ds_checkin]]</f>
        <v>2</v>
      </c>
      <c r="M1058">
        <f>IF(ISBLANK(טבלה1[[#This Row],[ts_reply_at]]), "", (טבלה1[[#This Row],[ts_reply_at]] - טבלה1[[#This Row],[ts_contact_at]]) * 24)</f>
        <v>1.3888888817746192E-2</v>
      </c>
      <c r="N1058">
        <f>IF(ISBLANK(טבלה1[[#This Row],[ts_reply_at]]), 0, 1)</f>
        <v>1</v>
      </c>
      <c r="O1058">
        <f>IF(ISBLANK(טבלה1[[#This Row],[ts_accepted_at]]), 0, 1)</f>
        <v>1</v>
      </c>
      <c r="P1058">
        <f>IF(ISBLANK(טבלה1[[#This Row],[ts_booking_at]]), 0, 1)</f>
        <v>1</v>
      </c>
      <c r="Q1058">
        <f>IF(ISBLANK(טבלה1[[#This Row],[ds_checkin]]), "", טבלה1[[#This Row],[ds_checkin]] - טבלה1[[#This Row],[ts_contact_at]])</f>
        <v>41.124305555553292</v>
      </c>
      <c r="R1058" t="str">
        <f>IF(AND(ISBLANK(טבלה1[[#This Row],[ts_reply_at]]), NOT(ISBLANK(טבלה1[[#This Row],[ts_booking_at]]))), "Error: Booked without Reply", "OK")</f>
        <v>OK</v>
      </c>
      <c r="S1058" t="s">
        <v>6022</v>
      </c>
    </row>
    <row r="1059" spans="1:19" x14ac:dyDescent="0.25">
      <c r="A1059" s="4" t="s">
        <v>1648</v>
      </c>
      <c r="B1059" s="4" t="s">
        <v>265</v>
      </c>
      <c r="C1059" s="4" t="s">
        <v>895</v>
      </c>
      <c r="D1059" s="1">
        <v>41925.87777777778</v>
      </c>
      <c r="E1059" s="1">
        <v>41925.878113425926</v>
      </c>
      <c r="F1059" s="1">
        <v>41925.878113425926</v>
      </c>
      <c r="G1059" s="1">
        <v>41925.878113425926</v>
      </c>
      <c r="H1059" s="2">
        <v>41974</v>
      </c>
      <c r="I1059" s="2">
        <v>41976</v>
      </c>
      <c r="J1059" s="3">
        <v>1</v>
      </c>
      <c r="K1059" s="3">
        <v>3</v>
      </c>
      <c r="L1059">
        <f>טבלה1[[#This Row],[ds_checkout]]-טבלה1[[#This Row],[ds_checkin]]</f>
        <v>2</v>
      </c>
      <c r="M1059">
        <f>IF(ISBLANK(טבלה1[[#This Row],[ts_reply_at]]), "", (טבלה1[[#This Row],[ts_reply_at]] - טבלה1[[#This Row],[ts_contact_at]]) * 24)</f>
        <v>8.0555555177852511E-3</v>
      </c>
      <c r="N1059">
        <f>IF(ISBLANK(טבלה1[[#This Row],[ts_reply_at]]), 0, 1)</f>
        <v>1</v>
      </c>
      <c r="O1059">
        <f>IF(ISBLANK(טבלה1[[#This Row],[ts_accepted_at]]), 0, 1)</f>
        <v>1</v>
      </c>
      <c r="P1059">
        <f>IF(ISBLANK(טבלה1[[#This Row],[ts_booking_at]]), 0, 1)</f>
        <v>1</v>
      </c>
      <c r="Q1059">
        <f>IF(ISBLANK(טבלה1[[#This Row],[ds_checkin]]), "", טבלה1[[#This Row],[ds_checkin]] - טבלה1[[#This Row],[ts_contact_at]])</f>
        <v>48.122222222220444</v>
      </c>
      <c r="R1059" t="str">
        <f>IF(AND(ISBLANK(טבלה1[[#This Row],[ts_reply_at]]), NOT(ISBLANK(טבלה1[[#This Row],[ts_booking_at]]))), "Error: Booked without Reply", "OK")</f>
        <v>OK</v>
      </c>
      <c r="S1059" t="s">
        <v>6022</v>
      </c>
    </row>
    <row r="1060" spans="1:19" x14ac:dyDescent="0.25">
      <c r="A1060" s="4" t="s">
        <v>1648</v>
      </c>
      <c r="B1060" s="4" t="s">
        <v>265</v>
      </c>
      <c r="C1060" s="4" t="s">
        <v>895</v>
      </c>
      <c r="D1060" s="1">
        <v>41936.954861111109</v>
      </c>
      <c r="E1060" s="1">
        <v>41936.955046296294</v>
      </c>
      <c r="F1060" s="1">
        <v>41936.955046296294</v>
      </c>
      <c r="G1060" s="1">
        <v>41936.955046296294</v>
      </c>
      <c r="H1060" s="2">
        <v>42002</v>
      </c>
      <c r="I1060" s="2">
        <v>42003</v>
      </c>
      <c r="J1060" s="3">
        <v>1</v>
      </c>
      <c r="K1060" s="3">
        <v>2</v>
      </c>
      <c r="L1060">
        <f>טבלה1[[#This Row],[ds_checkout]]-טבלה1[[#This Row],[ds_checkin]]</f>
        <v>1</v>
      </c>
      <c r="M1060">
        <f>IF(ISBLANK(טבלה1[[#This Row],[ts_reply_at]]), "", (טבלה1[[#This Row],[ts_reply_at]] - טבלה1[[#This Row],[ts_contact_at]]) * 24)</f>
        <v>4.4444444356486201E-3</v>
      </c>
      <c r="N1060">
        <f>IF(ISBLANK(טבלה1[[#This Row],[ts_reply_at]]), 0, 1)</f>
        <v>1</v>
      </c>
      <c r="O1060">
        <f>IF(ISBLANK(טבלה1[[#This Row],[ts_accepted_at]]), 0, 1)</f>
        <v>1</v>
      </c>
      <c r="P1060">
        <f>IF(ISBLANK(טבלה1[[#This Row],[ts_booking_at]]), 0, 1)</f>
        <v>1</v>
      </c>
      <c r="Q1060">
        <f>IF(ISBLANK(טבלה1[[#This Row],[ds_checkin]]), "", טבלה1[[#This Row],[ds_checkin]] - טבלה1[[#This Row],[ts_contact_at]])</f>
        <v>65.045138888890506</v>
      </c>
      <c r="R1060" t="str">
        <f>IF(AND(ISBLANK(טבלה1[[#This Row],[ts_reply_at]]), NOT(ISBLANK(טבלה1[[#This Row],[ts_booking_at]]))), "Error: Booked without Reply", "OK")</f>
        <v>OK</v>
      </c>
      <c r="S1060" t="s">
        <v>6022</v>
      </c>
    </row>
    <row r="1061" spans="1:19" x14ac:dyDescent="0.25">
      <c r="A1061" s="4" t="s">
        <v>1648</v>
      </c>
      <c r="B1061" s="4" t="s">
        <v>265</v>
      </c>
      <c r="C1061" s="4" t="s">
        <v>895</v>
      </c>
      <c r="D1061" s="1">
        <v>41926.508333333331</v>
      </c>
      <c r="E1061" s="1">
        <v>41926.508750000001</v>
      </c>
      <c r="F1061" s="1">
        <v>41926.508750000001</v>
      </c>
      <c r="G1061" s="1">
        <v>41926.508750000001</v>
      </c>
      <c r="H1061" s="2">
        <v>42009</v>
      </c>
      <c r="I1061" s="2">
        <v>42011</v>
      </c>
      <c r="J1061" s="3">
        <v>1</v>
      </c>
      <c r="K1061" s="3">
        <v>2</v>
      </c>
      <c r="L1061">
        <f>טבלה1[[#This Row],[ds_checkout]]-טבלה1[[#This Row],[ds_checkin]]</f>
        <v>2</v>
      </c>
      <c r="M1061">
        <f>IF(ISBLANK(טבלה1[[#This Row],[ts_reply_at]]), "", (טבלה1[[#This Row],[ts_reply_at]] - טבלה1[[#This Row],[ts_contact_at]]) * 24)</f>
        <v>1.0000000067520887E-2</v>
      </c>
      <c r="N1061">
        <f>IF(ISBLANK(טבלה1[[#This Row],[ts_reply_at]]), 0, 1)</f>
        <v>1</v>
      </c>
      <c r="O1061">
        <f>IF(ISBLANK(טבלה1[[#This Row],[ts_accepted_at]]), 0, 1)</f>
        <v>1</v>
      </c>
      <c r="P1061">
        <f>IF(ISBLANK(טבלה1[[#This Row],[ts_booking_at]]), 0, 1)</f>
        <v>1</v>
      </c>
      <c r="Q1061">
        <f>IF(ISBLANK(טבלה1[[#This Row],[ds_checkin]]), "", טבלה1[[#This Row],[ds_checkin]] - טבלה1[[#This Row],[ts_contact_at]])</f>
        <v>82.491666666668607</v>
      </c>
      <c r="R1061" t="str">
        <f>IF(AND(ISBLANK(טבלה1[[#This Row],[ts_reply_at]]), NOT(ISBLANK(טבלה1[[#This Row],[ts_booking_at]]))), "Error: Booked without Reply", "OK")</f>
        <v>OK</v>
      </c>
      <c r="S1061" t="s">
        <v>6022</v>
      </c>
    </row>
    <row r="1062" spans="1:19" x14ac:dyDescent="0.25">
      <c r="A1062" s="4" t="s">
        <v>1648</v>
      </c>
      <c r="B1062" s="4" t="s">
        <v>265</v>
      </c>
      <c r="C1062" s="4" t="s">
        <v>1346</v>
      </c>
      <c r="D1062" s="1">
        <v>41925.887499999997</v>
      </c>
      <c r="E1062" s="1">
        <v>41925.887870370374</v>
      </c>
      <c r="F1062" s="1">
        <v>41925.887870370374</v>
      </c>
      <c r="G1062" s="1">
        <v>41925.887870370374</v>
      </c>
      <c r="H1062" s="2">
        <v>41960</v>
      </c>
      <c r="I1062" s="2">
        <v>41962</v>
      </c>
      <c r="J1062" s="3">
        <v>1</v>
      </c>
      <c r="K1062" s="3">
        <v>2</v>
      </c>
      <c r="L1062">
        <f>טבלה1[[#This Row],[ds_checkout]]-טבלה1[[#This Row],[ds_checkin]]</f>
        <v>2</v>
      </c>
      <c r="M1062">
        <f>IF(ISBLANK(טבלה1[[#This Row],[ts_reply_at]]), "", (טבלה1[[#This Row],[ts_reply_at]] - טבלה1[[#This Row],[ts_contact_at]]) * 24)</f>
        <v>8.888889045920223E-3</v>
      </c>
      <c r="N1062">
        <f>IF(ISBLANK(טבלה1[[#This Row],[ts_reply_at]]), 0, 1)</f>
        <v>1</v>
      </c>
      <c r="O1062">
        <f>IF(ISBLANK(טבלה1[[#This Row],[ts_accepted_at]]), 0, 1)</f>
        <v>1</v>
      </c>
      <c r="P1062">
        <f>IF(ISBLANK(טבלה1[[#This Row],[ts_booking_at]]), 0, 1)</f>
        <v>1</v>
      </c>
      <c r="Q1062">
        <f>IF(ISBLANK(טבלה1[[#This Row],[ds_checkin]]), "", טבלה1[[#This Row],[ds_checkin]] - טבלה1[[#This Row],[ts_contact_at]])</f>
        <v>34.11250000000291</v>
      </c>
      <c r="R1062" t="str">
        <f>IF(AND(ISBLANK(טבלה1[[#This Row],[ts_reply_at]]), NOT(ISBLANK(טבלה1[[#This Row],[ts_booking_at]]))), "Error: Booked without Reply", "OK")</f>
        <v>OK</v>
      </c>
      <c r="S1062" t="s">
        <v>6022</v>
      </c>
    </row>
    <row r="1063" spans="1:19" x14ac:dyDescent="0.25">
      <c r="A1063" s="4" t="s">
        <v>1648</v>
      </c>
      <c r="B1063" s="4" t="s">
        <v>1649</v>
      </c>
      <c r="C1063" s="4" t="s">
        <v>1650</v>
      </c>
      <c r="D1063" s="1">
        <v>41919.832638888889</v>
      </c>
      <c r="E1063" s="1">
        <v>41920.867685185185</v>
      </c>
      <c r="H1063" s="2">
        <v>41946</v>
      </c>
      <c r="I1063" s="2">
        <v>41948</v>
      </c>
      <c r="J1063" s="3">
        <v>1</v>
      </c>
      <c r="K1063" s="3">
        <v>3</v>
      </c>
      <c r="L1063">
        <f>טבלה1[[#This Row],[ds_checkout]]-טבלה1[[#This Row],[ds_checkin]]</f>
        <v>2</v>
      </c>
      <c r="M1063">
        <f>IF(ISBLANK(טבלה1[[#This Row],[ts_reply_at]]), "", (טבלה1[[#This Row],[ts_reply_at]] - טבלה1[[#This Row],[ts_contact_at]]) * 24)</f>
        <v>24.84111111110542</v>
      </c>
      <c r="N1063">
        <f>IF(ISBLANK(טבלה1[[#This Row],[ts_reply_at]]), 0, 1)</f>
        <v>1</v>
      </c>
      <c r="O1063">
        <f>IF(ISBLANK(טבלה1[[#This Row],[ts_accepted_at]]), 0, 1)</f>
        <v>0</v>
      </c>
      <c r="P1063">
        <f>IF(ISBLANK(טבלה1[[#This Row],[ts_booking_at]]), 0, 1)</f>
        <v>0</v>
      </c>
      <c r="Q1063">
        <f>IF(ISBLANK(טבלה1[[#This Row],[ds_checkin]]), "", טבלה1[[#This Row],[ds_checkin]] - טבלה1[[#This Row],[ts_contact_at]])</f>
        <v>26.167361111110949</v>
      </c>
      <c r="R1063" t="str">
        <f>IF(AND(ISBLANK(טבלה1[[#This Row],[ts_reply_at]]), NOT(ISBLANK(טבלה1[[#This Row],[ts_booking_at]]))), "Error: Booked without Reply", "OK")</f>
        <v>OK</v>
      </c>
      <c r="S1063" t="s">
        <v>6022</v>
      </c>
    </row>
    <row r="1064" spans="1:19" x14ac:dyDescent="0.25">
      <c r="A1064" s="4" t="s">
        <v>1651</v>
      </c>
      <c r="B1064" s="4" t="s">
        <v>1313</v>
      </c>
      <c r="C1064" s="4" t="s">
        <v>1314</v>
      </c>
      <c r="D1064" s="1">
        <v>41921.311111111114</v>
      </c>
      <c r="E1064" s="1">
        <v>41921.313946759263</v>
      </c>
      <c r="H1064" s="2">
        <v>41958</v>
      </c>
      <c r="I1064" s="2">
        <v>41964</v>
      </c>
      <c r="J1064" s="3">
        <v>2</v>
      </c>
      <c r="K1064" s="3">
        <v>4</v>
      </c>
      <c r="L1064">
        <f>טבלה1[[#This Row],[ds_checkout]]-טבלה1[[#This Row],[ds_checkin]]</f>
        <v>6</v>
      </c>
      <c r="M1064">
        <f>IF(ISBLANK(טבלה1[[#This Row],[ts_reply_at]]), "", (טבלה1[[#This Row],[ts_reply_at]] - טבלה1[[#This Row],[ts_contact_at]]) * 24)</f>
        <v>6.8055555573664606E-2</v>
      </c>
      <c r="N1064">
        <f>IF(ISBLANK(טבלה1[[#This Row],[ts_reply_at]]), 0, 1)</f>
        <v>1</v>
      </c>
      <c r="O1064">
        <f>IF(ISBLANK(טבלה1[[#This Row],[ts_accepted_at]]), 0, 1)</f>
        <v>0</v>
      </c>
      <c r="P1064">
        <f>IF(ISBLANK(טבלה1[[#This Row],[ts_booking_at]]), 0, 1)</f>
        <v>0</v>
      </c>
      <c r="Q1064">
        <f>IF(ISBLANK(טבלה1[[#This Row],[ds_checkin]]), "", טבלה1[[#This Row],[ds_checkin]] - טבלה1[[#This Row],[ts_contact_at]])</f>
        <v>36.68888888888614</v>
      </c>
      <c r="R1064" t="str">
        <f>IF(AND(ISBLANK(טבלה1[[#This Row],[ts_reply_at]]), NOT(ISBLANK(טבלה1[[#This Row],[ts_booking_at]]))), "Error: Booked without Reply", "OK")</f>
        <v>OK</v>
      </c>
      <c r="S1064" t="s">
        <v>6047</v>
      </c>
    </row>
    <row r="1065" spans="1:19" x14ac:dyDescent="0.25">
      <c r="A1065" s="4" t="s">
        <v>1652</v>
      </c>
      <c r="B1065" s="4" t="s">
        <v>236</v>
      </c>
      <c r="C1065" s="4" t="s">
        <v>237</v>
      </c>
      <c r="D1065" s="1">
        <v>41924.53125</v>
      </c>
      <c r="E1065" s="1">
        <v>41924.833692129629</v>
      </c>
      <c r="F1065" s="1">
        <v>41924.833692129629</v>
      </c>
      <c r="G1065" s="1">
        <v>41924.833692129629</v>
      </c>
      <c r="H1065" s="2">
        <v>42003</v>
      </c>
      <c r="I1065" s="2">
        <v>42005</v>
      </c>
      <c r="J1065" s="3">
        <v>4</v>
      </c>
      <c r="K1065" s="3">
        <v>15</v>
      </c>
      <c r="L1065">
        <f>טבלה1[[#This Row],[ds_checkout]]-טבלה1[[#This Row],[ds_checkin]]</f>
        <v>2</v>
      </c>
      <c r="M1065">
        <f>IF(ISBLANK(טבלה1[[#This Row],[ts_reply_at]]), "", (טבלה1[[#This Row],[ts_reply_at]] - טבלה1[[#This Row],[ts_contact_at]]) * 24)</f>
        <v>7.2586111110867932</v>
      </c>
      <c r="N1065">
        <f>IF(ISBLANK(טבלה1[[#This Row],[ts_reply_at]]), 0, 1)</f>
        <v>1</v>
      </c>
      <c r="O1065">
        <f>IF(ISBLANK(טבלה1[[#This Row],[ts_accepted_at]]), 0, 1)</f>
        <v>1</v>
      </c>
      <c r="P1065">
        <f>IF(ISBLANK(טבלה1[[#This Row],[ts_booking_at]]), 0, 1)</f>
        <v>1</v>
      </c>
      <c r="Q1065">
        <f>IF(ISBLANK(טבלה1[[#This Row],[ds_checkin]]), "", טבלה1[[#This Row],[ds_checkin]] - טבלה1[[#This Row],[ts_contact_at]])</f>
        <v>78.46875</v>
      </c>
      <c r="R1065" t="str">
        <f>IF(AND(ISBLANK(טבלה1[[#This Row],[ts_reply_at]]), NOT(ISBLANK(טבלה1[[#This Row],[ts_booking_at]]))), "Error: Booked without Reply", "OK")</f>
        <v>OK</v>
      </c>
      <c r="S1065" t="s">
        <v>6026</v>
      </c>
    </row>
    <row r="1066" spans="1:19" x14ac:dyDescent="0.25">
      <c r="A1066" s="4" t="s">
        <v>1653</v>
      </c>
      <c r="B1066" s="4" t="s">
        <v>146</v>
      </c>
      <c r="C1066" s="4" t="s">
        <v>147</v>
      </c>
      <c r="D1066" s="1">
        <v>41924.044444444444</v>
      </c>
      <c r="E1066" s="1">
        <v>41924.425555555557</v>
      </c>
      <c r="F1066" s="1">
        <v>41924.425555555557</v>
      </c>
      <c r="G1066" s="1">
        <v>41925.931527777779</v>
      </c>
      <c r="H1066" s="2">
        <v>42169</v>
      </c>
      <c r="I1066" s="2">
        <v>42172</v>
      </c>
      <c r="J1066" s="3">
        <v>2</v>
      </c>
      <c r="K1066" s="3">
        <v>10</v>
      </c>
      <c r="L1066">
        <f>טבלה1[[#This Row],[ds_checkout]]-טבלה1[[#This Row],[ds_checkin]]</f>
        <v>3</v>
      </c>
      <c r="M1066">
        <f>IF(ISBLANK(טבלה1[[#This Row],[ts_reply_at]]), "", (טבלה1[[#This Row],[ts_reply_at]] - טבלה1[[#This Row],[ts_contact_at]]) * 24)</f>
        <v>9.1466666667256504</v>
      </c>
      <c r="N1066">
        <f>IF(ISBLANK(טבלה1[[#This Row],[ts_reply_at]]), 0, 1)</f>
        <v>1</v>
      </c>
      <c r="O1066">
        <f>IF(ISBLANK(טבלה1[[#This Row],[ts_accepted_at]]), 0, 1)</f>
        <v>1</v>
      </c>
      <c r="P1066">
        <f>IF(ISBLANK(טבלה1[[#This Row],[ts_booking_at]]), 0, 1)</f>
        <v>1</v>
      </c>
      <c r="Q1066">
        <f>IF(ISBLANK(טבלה1[[#This Row],[ds_checkin]]), "", טבלה1[[#This Row],[ds_checkin]] - טבלה1[[#This Row],[ts_contact_at]])</f>
        <v>244.9555555555562</v>
      </c>
      <c r="R1066" t="str">
        <f>IF(AND(ISBLANK(טבלה1[[#This Row],[ts_reply_at]]), NOT(ISBLANK(טבלה1[[#This Row],[ts_booking_at]]))), "Error: Booked without Reply", "OK")</f>
        <v>OK</v>
      </c>
      <c r="S1066" t="s">
        <v>6020</v>
      </c>
    </row>
    <row r="1067" spans="1:19" x14ac:dyDescent="0.25">
      <c r="A1067" s="4" t="s">
        <v>1653</v>
      </c>
      <c r="B1067" s="4" t="s">
        <v>890</v>
      </c>
      <c r="C1067" s="4" t="s">
        <v>891</v>
      </c>
      <c r="D1067" s="1">
        <v>41924.04791666667</v>
      </c>
      <c r="E1067" s="1">
        <v>41925.893460648149</v>
      </c>
      <c r="F1067" s="1">
        <v>41925.893460648149</v>
      </c>
      <c r="H1067" s="2">
        <v>42169</v>
      </c>
      <c r="I1067" s="2">
        <v>42172</v>
      </c>
      <c r="J1067" s="3">
        <v>2</v>
      </c>
      <c r="K1067" s="3">
        <v>3</v>
      </c>
      <c r="L1067">
        <f>טבלה1[[#This Row],[ds_checkout]]-טבלה1[[#This Row],[ds_checkin]]</f>
        <v>3</v>
      </c>
      <c r="M1067">
        <f>IF(ISBLANK(טבלה1[[#This Row],[ts_reply_at]]), "", (טבלה1[[#This Row],[ts_reply_at]] - טבלה1[[#This Row],[ts_contact_at]]) * 24)</f>
        <v>44.293055555492174</v>
      </c>
      <c r="N1067">
        <f>IF(ISBLANK(טבלה1[[#This Row],[ts_reply_at]]), 0, 1)</f>
        <v>1</v>
      </c>
      <c r="O1067">
        <f>IF(ISBLANK(טבלה1[[#This Row],[ts_accepted_at]]), 0, 1)</f>
        <v>1</v>
      </c>
      <c r="P1067">
        <f>IF(ISBLANK(טבלה1[[#This Row],[ts_booking_at]]), 0, 1)</f>
        <v>0</v>
      </c>
      <c r="Q1067">
        <f>IF(ISBLANK(טבלה1[[#This Row],[ds_checkin]]), "", טבלה1[[#This Row],[ds_checkin]] - טבלה1[[#This Row],[ts_contact_at]])</f>
        <v>244.95208333332994</v>
      </c>
      <c r="R1067" t="str">
        <f>IF(AND(ISBLANK(טבלה1[[#This Row],[ts_reply_at]]), NOT(ISBLANK(טבלה1[[#This Row],[ts_booking_at]]))), "Error: Booked without Reply", "OK")</f>
        <v>OK</v>
      </c>
      <c r="S1067" t="s">
        <v>6020</v>
      </c>
    </row>
    <row r="1068" spans="1:19" x14ac:dyDescent="0.25">
      <c r="A1068" s="4" t="s">
        <v>1654</v>
      </c>
      <c r="B1068" s="4" t="s">
        <v>46</v>
      </c>
      <c r="C1068" s="4" t="s">
        <v>1655</v>
      </c>
      <c r="D1068" s="1">
        <v>41926.905555555553</v>
      </c>
      <c r="E1068" s="1">
        <v>41926.970636574071</v>
      </c>
      <c r="F1068" s="1">
        <v>41926.970636574071</v>
      </c>
      <c r="G1068" s="1">
        <v>41926.970636574071</v>
      </c>
      <c r="H1068" s="2">
        <v>41928</v>
      </c>
      <c r="I1068" s="2">
        <v>41933</v>
      </c>
      <c r="J1068" s="3">
        <v>1</v>
      </c>
      <c r="K1068" s="3">
        <v>6</v>
      </c>
      <c r="L1068">
        <f>טבלה1[[#This Row],[ds_checkout]]-טבלה1[[#This Row],[ds_checkin]]</f>
        <v>5</v>
      </c>
      <c r="M1068">
        <f>IF(ISBLANK(טבלה1[[#This Row],[ts_reply_at]]), "", (טבלה1[[#This Row],[ts_reply_at]] - טבלה1[[#This Row],[ts_contact_at]]) * 24)</f>
        <v>1.561944444430992</v>
      </c>
      <c r="N1068">
        <f>IF(ISBLANK(טבלה1[[#This Row],[ts_reply_at]]), 0, 1)</f>
        <v>1</v>
      </c>
      <c r="O1068">
        <f>IF(ISBLANK(טבלה1[[#This Row],[ts_accepted_at]]), 0, 1)</f>
        <v>1</v>
      </c>
      <c r="P1068">
        <f>IF(ISBLANK(טבלה1[[#This Row],[ts_booking_at]]), 0, 1)</f>
        <v>1</v>
      </c>
      <c r="Q1068">
        <f>IF(ISBLANK(טבלה1[[#This Row],[ds_checkin]]), "", טבלה1[[#This Row],[ds_checkin]] - טבלה1[[#This Row],[ts_contact_at]])</f>
        <v>1.0944444444467081</v>
      </c>
      <c r="R1068" t="str">
        <f>IF(AND(ISBLANK(טבלה1[[#This Row],[ts_reply_at]]), NOT(ISBLANK(טבלה1[[#This Row],[ts_booking_at]]))), "Error: Booked without Reply", "OK")</f>
        <v>OK</v>
      </c>
      <c r="S1068" t="s">
        <v>6022</v>
      </c>
    </row>
    <row r="1069" spans="1:19" x14ac:dyDescent="0.25">
      <c r="A1069" s="4" t="s">
        <v>1656</v>
      </c>
      <c r="B1069" s="4" t="s">
        <v>1657</v>
      </c>
      <c r="C1069" s="4" t="s">
        <v>1658</v>
      </c>
      <c r="D1069" s="1">
        <v>41917.773611111108</v>
      </c>
      <c r="E1069" s="1">
        <v>41917.931145833332</v>
      </c>
      <c r="F1069" s="1">
        <v>41917.931145833332</v>
      </c>
      <c r="G1069" s="1">
        <v>41918.506168981483</v>
      </c>
      <c r="H1069" s="2">
        <v>41949</v>
      </c>
      <c r="I1069" s="2">
        <v>41955</v>
      </c>
      <c r="J1069" s="3">
        <v>2</v>
      </c>
      <c r="K1069" s="3">
        <v>4</v>
      </c>
      <c r="L1069">
        <f>טבלה1[[#This Row],[ds_checkout]]-טבלה1[[#This Row],[ds_checkin]]</f>
        <v>6</v>
      </c>
      <c r="M1069">
        <f>IF(ISBLANK(טבלה1[[#This Row],[ts_reply_at]]), "", (טבלה1[[#This Row],[ts_reply_at]] - טבלה1[[#This Row],[ts_contact_at]]) * 24)</f>
        <v>3.7808333333814517</v>
      </c>
      <c r="N1069">
        <f>IF(ISBLANK(טבלה1[[#This Row],[ts_reply_at]]), 0, 1)</f>
        <v>1</v>
      </c>
      <c r="O1069">
        <f>IF(ISBLANK(טבלה1[[#This Row],[ts_accepted_at]]), 0, 1)</f>
        <v>1</v>
      </c>
      <c r="P1069">
        <f>IF(ISBLANK(טבלה1[[#This Row],[ts_booking_at]]), 0, 1)</f>
        <v>1</v>
      </c>
      <c r="Q1069">
        <f>IF(ISBLANK(טבלה1[[#This Row],[ds_checkin]]), "", טבלה1[[#This Row],[ds_checkin]] - טבלה1[[#This Row],[ts_contact_at]])</f>
        <v>31.226388888891961</v>
      </c>
      <c r="R1069" t="str">
        <f>IF(AND(ISBLANK(טבלה1[[#This Row],[ts_reply_at]]), NOT(ISBLANK(טבלה1[[#This Row],[ts_booking_at]]))), "Error: Booked without Reply", "OK")</f>
        <v>OK</v>
      </c>
      <c r="S1069" t="s">
        <v>6021</v>
      </c>
    </row>
    <row r="1070" spans="1:19" x14ac:dyDescent="0.25">
      <c r="A1070" s="4" t="s">
        <v>1659</v>
      </c>
      <c r="B1070" s="4" t="s">
        <v>1660</v>
      </c>
      <c r="C1070" s="4" t="s">
        <v>1661</v>
      </c>
      <c r="D1070" s="1">
        <v>41925.754166666666</v>
      </c>
      <c r="E1070" s="1">
        <v>41925.755428240744</v>
      </c>
      <c r="H1070" s="2">
        <v>41937</v>
      </c>
      <c r="I1070" s="2">
        <v>41939</v>
      </c>
      <c r="J1070" s="3">
        <v>2</v>
      </c>
      <c r="K1070" s="3">
        <v>3</v>
      </c>
      <c r="L1070">
        <f>טבלה1[[#This Row],[ds_checkout]]-טבלה1[[#This Row],[ds_checkin]]</f>
        <v>2</v>
      </c>
      <c r="M1070">
        <f>IF(ISBLANK(טבלה1[[#This Row],[ts_reply_at]]), "", (טבלה1[[#This Row],[ts_reply_at]] - טבלה1[[#This Row],[ts_contact_at]]) * 24)</f>
        <v>3.0277777870651335E-2</v>
      </c>
      <c r="N1070">
        <f>IF(ISBLANK(טבלה1[[#This Row],[ts_reply_at]]), 0, 1)</f>
        <v>1</v>
      </c>
      <c r="O1070">
        <f>IF(ISBLANK(טבלה1[[#This Row],[ts_accepted_at]]), 0, 1)</f>
        <v>0</v>
      </c>
      <c r="P1070">
        <f>IF(ISBLANK(טבלה1[[#This Row],[ts_booking_at]]), 0, 1)</f>
        <v>0</v>
      </c>
      <c r="Q1070">
        <f>IF(ISBLANK(טבלה1[[#This Row],[ds_checkin]]), "", טבלה1[[#This Row],[ds_checkin]] - טבלה1[[#This Row],[ts_contact_at]])</f>
        <v>11.245833333334303</v>
      </c>
      <c r="R1070" t="str">
        <f>IF(AND(ISBLANK(טבלה1[[#This Row],[ts_reply_at]]), NOT(ISBLANK(טבלה1[[#This Row],[ts_booking_at]]))), "Error: Booked without Reply", "OK")</f>
        <v>OK</v>
      </c>
      <c r="S1070" t="s">
        <v>6019</v>
      </c>
    </row>
    <row r="1071" spans="1:19" x14ac:dyDescent="0.25">
      <c r="A1071" s="4" t="s">
        <v>1662</v>
      </c>
      <c r="B1071" s="4" t="s">
        <v>1487</v>
      </c>
      <c r="C1071" s="4" t="s">
        <v>1488</v>
      </c>
      <c r="D1071" s="1">
        <v>41921.854166666664</v>
      </c>
      <c r="E1071" s="1">
        <v>41921.855243055557</v>
      </c>
      <c r="H1071" s="2">
        <v>41923</v>
      </c>
      <c r="I1071" s="2">
        <v>41930</v>
      </c>
      <c r="J1071" s="3">
        <v>1</v>
      </c>
      <c r="K1071" s="3">
        <v>3</v>
      </c>
      <c r="L1071">
        <f>טבלה1[[#This Row],[ds_checkout]]-טבלה1[[#This Row],[ds_checkin]]</f>
        <v>7</v>
      </c>
      <c r="M1071">
        <f>IF(ISBLANK(טבלה1[[#This Row],[ts_reply_at]]), "", (טבלה1[[#This Row],[ts_reply_at]] - טבלה1[[#This Row],[ts_contact_at]]) * 24)</f>
        <v>2.5833333435002714E-2</v>
      </c>
      <c r="N1071">
        <f>IF(ISBLANK(טבלה1[[#This Row],[ts_reply_at]]), 0, 1)</f>
        <v>1</v>
      </c>
      <c r="O1071">
        <f>IF(ISBLANK(טבלה1[[#This Row],[ts_accepted_at]]), 0, 1)</f>
        <v>0</v>
      </c>
      <c r="P1071">
        <f>IF(ISBLANK(טבלה1[[#This Row],[ts_booking_at]]), 0, 1)</f>
        <v>0</v>
      </c>
      <c r="Q1071">
        <f>IF(ISBLANK(טבלה1[[#This Row],[ds_checkin]]), "", טבלה1[[#This Row],[ds_checkin]] - טבלה1[[#This Row],[ts_contact_at]])</f>
        <v>1.1458333333357587</v>
      </c>
      <c r="R1071" t="str">
        <f>IF(AND(ISBLANK(טבלה1[[#This Row],[ts_reply_at]]), NOT(ISBLANK(טבלה1[[#This Row],[ts_booking_at]]))), "Error: Booked without Reply", "OK")</f>
        <v>OK</v>
      </c>
      <c r="S1071" t="s">
        <v>6055</v>
      </c>
    </row>
    <row r="1072" spans="1:19" x14ac:dyDescent="0.25">
      <c r="A1072" s="4" t="s">
        <v>1663</v>
      </c>
      <c r="B1072" s="4" t="s">
        <v>248</v>
      </c>
      <c r="C1072" s="4" t="s">
        <v>249</v>
      </c>
      <c r="D1072" s="1">
        <v>41920.01458333333</v>
      </c>
      <c r="H1072" s="2">
        <v>41946</v>
      </c>
      <c r="I1072" s="2">
        <v>41950</v>
      </c>
      <c r="J1072" s="3">
        <v>3</v>
      </c>
      <c r="K1072" s="3">
        <v>1</v>
      </c>
      <c r="L1072">
        <f>טבלה1[[#This Row],[ds_checkout]]-טבלה1[[#This Row],[ds_checkin]]</f>
        <v>4</v>
      </c>
      <c r="M1072" t="str">
        <f>IF(ISBLANK(טבלה1[[#This Row],[ts_reply_at]]), "", (טבלה1[[#This Row],[ts_reply_at]] - טבלה1[[#This Row],[ts_contact_at]]) * 24)</f>
        <v/>
      </c>
      <c r="N1072">
        <f>IF(ISBLANK(טבלה1[[#This Row],[ts_reply_at]]), 0, 1)</f>
        <v>0</v>
      </c>
      <c r="O1072">
        <f>IF(ISBLANK(טבלה1[[#This Row],[ts_accepted_at]]), 0, 1)</f>
        <v>0</v>
      </c>
      <c r="P1072">
        <f>IF(ISBLANK(טבלה1[[#This Row],[ts_booking_at]]), 0, 1)</f>
        <v>0</v>
      </c>
      <c r="Q1072">
        <f>IF(ISBLANK(טבלה1[[#This Row],[ds_checkin]]), "", טבלה1[[#This Row],[ds_checkin]] - טבלה1[[#This Row],[ts_contact_at]])</f>
        <v>25.985416666670062</v>
      </c>
      <c r="R1072" t="str">
        <f>IF(AND(ISBLANK(טבלה1[[#This Row],[ts_reply_at]]), NOT(ISBLANK(טבלה1[[#This Row],[ts_booking_at]]))), "Error: Booked without Reply", "OK")</f>
        <v>OK</v>
      </c>
      <c r="S1072" t="s">
        <v>6019</v>
      </c>
    </row>
    <row r="1073" spans="1:19" x14ac:dyDescent="0.25">
      <c r="A1073" s="4" t="s">
        <v>1663</v>
      </c>
      <c r="B1073" s="4" t="s">
        <v>468</v>
      </c>
      <c r="C1073" s="4" t="s">
        <v>469</v>
      </c>
      <c r="D1073" s="1">
        <v>41920.828472222223</v>
      </c>
      <c r="E1073" s="1">
        <v>41920.897997685184</v>
      </c>
      <c r="F1073" s="1">
        <v>41920.897997685184</v>
      </c>
      <c r="G1073" s="1">
        <v>41920.924571759257</v>
      </c>
      <c r="H1073" s="2">
        <v>41946</v>
      </c>
      <c r="I1073" s="2">
        <v>41950</v>
      </c>
      <c r="J1073" s="3">
        <v>3</v>
      </c>
      <c r="K1073" s="3">
        <v>5</v>
      </c>
      <c r="L1073">
        <f>טבלה1[[#This Row],[ds_checkout]]-טבלה1[[#This Row],[ds_checkin]]</f>
        <v>4</v>
      </c>
      <c r="M1073">
        <f>IF(ISBLANK(טבלה1[[#This Row],[ts_reply_at]]), "", (טבלה1[[#This Row],[ts_reply_at]] - טבלה1[[#This Row],[ts_contact_at]]) * 24)</f>
        <v>1.6686111110611819</v>
      </c>
      <c r="N1073">
        <f>IF(ISBLANK(טבלה1[[#This Row],[ts_reply_at]]), 0, 1)</f>
        <v>1</v>
      </c>
      <c r="O1073">
        <f>IF(ISBLANK(טבלה1[[#This Row],[ts_accepted_at]]), 0, 1)</f>
        <v>1</v>
      </c>
      <c r="P1073">
        <f>IF(ISBLANK(טבלה1[[#This Row],[ts_booking_at]]), 0, 1)</f>
        <v>1</v>
      </c>
      <c r="Q1073">
        <f>IF(ISBLANK(טבלה1[[#This Row],[ds_checkin]]), "", טבלה1[[#This Row],[ds_checkin]] - טבלה1[[#This Row],[ts_contact_at]])</f>
        <v>25.171527777776646</v>
      </c>
      <c r="R1073" t="str">
        <f>IF(AND(ISBLANK(טבלה1[[#This Row],[ts_reply_at]]), NOT(ISBLANK(טבלה1[[#This Row],[ts_booking_at]]))), "Error: Booked without Reply", "OK")</f>
        <v>OK</v>
      </c>
      <c r="S1073" t="s">
        <v>6019</v>
      </c>
    </row>
    <row r="1074" spans="1:19" x14ac:dyDescent="0.25">
      <c r="A1074" s="4" t="s">
        <v>1663</v>
      </c>
      <c r="B1074" s="4" t="s">
        <v>159</v>
      </c>
      <c r="C1074" s="4" t="s">
        <v>600</v>
      </c>
      <c r="D1074" s="1">
        <v>41920.010416666664</v>
      </c>
      <c r="E1074" s="1">
        <v>41920.475462962961</v>
      </c>
      <c r="H1074" s="2">
        <v>41946</v>
      </c>
      <c r="I1074" s="2">
        <v>41950</v>
      </c>
      <c r="J1074" s="3">
        <v>3</v>
      </c>
      <c r="K1074" s="3">
        <v>4</v>
      </c>
      <c r="L1074">
        <f>טבלה1[[#This Row],[ds_checkout]]-טבלה1[[#This Row],[ds_checkin]]</f>
        <v>4</v>
      </c>
      <c r="M1074">
        <f>IF(ISBLANK(טבלה1[[#This Row],[ts_reply_at]]), "", (טבלה1[[#This Row],[ts_reply_at]] - טבלה1[[#This Row],[ts_contact_at]]) * 24)</f>
        <v>11.161111111112405</v>
      </c>
      <c r="N1074">
        <f>IF(ISBLANK(טבלה1[[#This Row],[ts_reply_at]]), 0, 1)</f>
        <v>1</v>
      </c>
      <c r="O1074">
        <f>IF(ISBLANK(טבלה1[[#This Row],[ts_accepted_at]]), 0, 1)</f>
        <v>0</v>
      </c>
      <c r="P1074">
        <f>IF(ISBLANK(טבלה1[[#This Row],[ts_booking_at]]), 0, 1)</f>
        <v>0</v>
      </c>
      <c r="Q1074">
        <f>IF(ISBLANK(טבלה1[[#This Row],[ds_checkin]]), "", טבלה1[[#This Row],[ds_checkin]] - טבלה1[[#This Row],[ts_contact_at]])</f>
        <v>25.989583333335759</v>
      </c>
      <c r="R1074" t="str">
        <f>IF(AND(ISBLANK(טבלה1[[#This Row],[ts_reply_at]]), NOT(ISBLANK(טבלה1[[#This Row],[ts_booking_at]]))), "Error: Booked without Reply", "OK")</f>
        <v>OK</v>
      </c>
      <c r="S1074" t="s">
        <v>6019</v>
      </c>
    </row>
    <row r="1075" spans="1:19" x14ac:dyDescent="0.25">
      <c r="A1075" s="4" t="s">
        <v>1663</v>
      </c>
      <c r="B1075" s="4" t="s">
        <v>845</v>
      </c>
      <c r="C1075" s="4" t="s">
        <v>846</v>
      </c>
      <c r="D1075" s="1">
        <v>41920.825694444444</v>
      </c>
      <c r="E1075" s="1">
        <v>41920.829398148147</v>
      </c>
      <c r="H1075" s="2">
        <v>41946</v>
      </c>
      <c r="I1075" s="2">
        <v>41950</v>
      </c>
      <c r="J1075" s="3">
        <v>3</v>
      </c>
      <c r="K1075" s="3">
        <v>3</v>
      </c>
      <c r="L1075">
        <f>טבלה1[[#This Row],[ds_checkout]]-טבלה1[[#This Row],[ds_checkin]]</f>
        <v>4</v>
      </c>
      <c r="M1075">
        <f>IF(ISBLANK(טבלה1[[#This Row],[ts_reply_at]]), "", (טבלה1[[#This Row],[ts_reply_at]] - טבלה1[[#This Row],[ts_contact_at]]) * 24)</f>
        <v>8.8888888887595385E-2</v>
      </c>
      <c r="N1075">
        <f>IF(ISBLANK(טבלה1[[#This Row],[ts_reply_at]]), 0, 1)</f>
        <v>1</v>
      </c>
      <c r="O1075">
        <f>IF(ISBLANK(טבלה1[[#This Row],[ts_accepted_at]]), 0, 1)</f>
        <v>0</v>
      </c>
      <c r="P1075">
        <f>IF(ISBLANK(טבלה1[[#This Row],[ts_booking_at]]), 0, 1)</f>
        <v>0</v>
      </c>
      <c r="Q1075">
        <f>IF(ISBLANK(טבלה1[[#This Row],[ds_checkin]]), "", טבלה1[[#This Row],[ds_checkin]] - טבלה1[[#This Row],[ts_contact_at]])</f>
        <v>25.174305555556202</v>
      </c>
      <c r="R1075" t="str">
        <f>IF(AND(ISBLANK(טבלה1[[#This Row],[ts_reply_at]]), NOT(ISBLANK(טבלה1[[#This Row],[ts_booking_at]]))), "Error: Booked without Reply", "OK")</f>
        <v>OK</v>
      </c>
      <c r="S1075" t="s">
        <v>6019</v>
      </c>
    </row>
    <row r="1076" spans="1:19" x14ac:dyDescent="0.25">
      <c r="A1076" s="4" t="s">
        <v>1663</v>
      </c>
      <c r="B1076" s="4" t="s">
        <v>277</v>
      </c>
      <c r="C1076" s="4" t="s">
        <v>278</v>
      </c>
      <c r="D1076" s="1">
        <v>41920.82708333333</v>
      </c>
      <c r="E1076" s="1">
        <v>41920.887372685182</v>
      </c>
      <c r="H1076" s="2">
        <v>41946</v>
      </c>
      <c r="I1076" s="2">
        <v>41950</v>
      </c>
      <c r="J1076" s="3">
        <v>3</v>
      </c>
      <c r="K1076" s="3">
        <v>2</v>
      </c>
      <c r="L1076">
        <f>טבלה1[[#This Row],[ds_checkout]]-טבלה1[[#This Row],[ds_checkin]]</f>
        <v>4</v>
      </c>
      <c r="M1076">
        <f>IF(ISBLANK(טבלה1[[#This Row],[ts_reply_at]]), "", (טבלה1[[#This Row],[ts_reply_at]] - טבלה1[[#This Row],[ts_contact_at]]) * 24)</f>
        <v>1.4469444444403052</v>
      </c>
      <c r="N1076">
        <f>IF(ISBLANK(טבלה1[[#This Row],[ts_reply_at]]), 0, 1)</f>
        <v>1</v>
      </c>
      <c r="O1076">
        <f>IF(ISBLANK(טבלה1[[#This Row],[ts_accepted_at]]), 0, 1)</f>
        <v>0</v>
      </c>
      <c r="P1076">
        <f>IF(ISBLANK(טבלה1[[#This Row],[ts_booking_at]]), 0, 1)</f>
        <v>0</v>
      </c>
      <c r="Q1076">
        <f>IF(ISBLANK(טבלה1[[#This Row],[ds_checkin]]), "", טבלה1[[#This Row],[ds_checkin]] - טבלה1[[#This Row],[ts_contact_at]])</f>
        <v>25.172916666670062</v>
      </c>
      <c r="R1076" t="str">
        <f>IF(AND(ISBLANK(טבלה1[[#This Row],[ts_reply_at]]), NOT(ISBLANK(טבלה1[[#This Row],[ts_booking_at]]))), "Error: Booked without Reply", "OK")</f>
        <v>OK</v>
      </c>
      <c r="S1076" t="s">
        <v>6019</v>
      </c>
    </row>
    <row r="1077" spans="1:19" x14ac:dyDescent="0.25">
      <c r="A1077" s="4" t="s">
        <v>1663</v>
      </c>
      <c r="B1077" s="4" t="s">
        <v>271</v>
      </c>
      <c r="C1077" s="4" t="s">
        <v>272</v>
      </c>
      <c r="D1077" s="1">
        <v>41920.820833333331</v>
      </c>
      <c r="E1077" s="1">
        <v>41921.785104166665</v>
      </c>
      <c r="H1077" s="2">
        <v>41946</v>
      </c>
      <c r="I1077" s="2">
        <v>41950</v>
      </c>
      <c r="J1077" s="3">
        <v>3</v>
      </c>
      <c r="K1077" s="3">
        <v>2</v>
      </c>
      <c r="L1077">
        <f>טבלה1[[#This Row],[ds_checkout]]-טבלה1[[#This Row],[ds_checkin]]</f>
        <v>4</v>
      </c>
      <c r="M1077">
        <f>IF(ISBLANK(טבלה1[[#This Row],[ts_reply_at]]), "", (טבלה1[[#This Row],[ts_reply_at]] - טבלה1[[#This Row],[ts_contact_at]]) * 24)</f>
        <v>23.142500000016298</v>
      </c>
      <c r="N1077">
        <f>IF(ISBLANK(טבלה1[[#This Row],[ts_reply_at]]), 0, 1)</f>
        <v>1</v>
      </c>
      <c r="O1077">
        <f>IF(ISBLANK(טבלה1[[#This Row],[ts_accepted_at]]), 0, 1)</f>
        <v>0</v>
      </c>
      <c r="P1077">
        <f>IF(ISBLANK(טבלה1[[#This Row],[ts_booking_at]]), 0, 1)</f>
        <v>0</v>
      </c>
      <c r="Q1077">
        <f>IF(ISBLANK(טבלה1[[#This Row],[ds_checkin]]), "", טבלה1[[#This Row],[ds_checkin]] - טבלה1[[#This Row],[ts_contact_at]])</f>
        <v>25.179166666668607</v>
      </c>
      <c r="R1077" t="str">
        <f>IF(AND(ISBLANK(טבלה1[[#This Row],[ts_reply_at]]), NOT(ISBLANK(טבלה1[[#This Row],[ts_booking_at]]))), "Error: Booked without Reply", "OK")</f>
        <v>OK</v>
      </c>
      <c r="S1077" t="s">
        <v>6019</v>
      </c>
    </row>
    <row r="1078" spans="1:19" x14ac:dyDescent="0.25">
      <c r="A1078" s="4" t="s">
        <v>1664</v>
      </c>
      <c r="B1078" s="4" t="s">
        <v>1665</v>
      </c>
      <c r="C1078" s="4" t="s">
        <v>1666</v>
      </c>
      <c r="D1078" s="1">
        <v>41914.548611111109</v>
      </c>
      <c r="E1078" s="1">
        <v>41914.556331018517</v>
      </c>
      <c r="F1078" s="1">
        <v>41914.556331018517</v>
      </c>
      <c r="G1078" s="1">
        <v>41914.556331018517</v>
      </c>
      <c r="H1078" s="2">
        <v>41937</v>
      </c>
      <c r="I1078" s="2">
        <v>41939</v>
      </c>
      <c r="J1078" s="3">
        <v>3</v>
      </c>
      <c r="K1078" s="3">
        <v>9</v>
      </c>
      <c r="L1078">
        <f>טבלה1[[#This Row],[ds_checkout]]-טבלה1[[#This Row],[ds_checkin]]</f>
        <v>2</v>
      </c>
      <c r="M1078">
        <f>IF(ISBLANK(טבלה1[[#This Row],[ts_reply_at]]), "", (טבלה1[[#This Row],[ts_reply_at]] - טבלה1[[#This Row],[ts_contact_at]]) * 24)</f>
        <v>0.18527777778217569</v>
      </c>
      <c r="N1078">
        <f>IF(ISBLANK(טבלה1[[#This Row],[ts_reply_at]]), 0, 1)</f>
        <v>1</v>
      </c>
      <c r="O1078">
        <f>IF(ISBLANK(טבלה1[[#This Row],[ts_accepted_at]]), 0, 1)</f>
        <v>1</v>
      </c>
      <c r="P1078">
        <f>IF(ISBLANK(טבלה1[[#This Row],[ts_booking_at]]), 0, 1)</f>
        <v>1</v>
      </c>
      <c r="Q1078">
        <f>IF(ISBLANK(טבלה1[[#This Row],[ds_checkin]]), "", טבלה1[[#This Row],[ds_checkin]] - טבלה1[[#This Row],[ts_contact_at]])</f>
        <v>22.451388888890506</v>
      </c>
      <c r="R1078" t="str">
        <f>IF(AND(ISBLANK(טבלה1[[#This Row],[ts_reply_at]]), NOT(ISBLANK(טבלה1[[#This Row],[ts_booking_at]]))), "Error: Booked without Reply", "OK")</f>
        <v>OK</v>
      </c>
      <c r="S1078" t="s">
        <v>6022</v>
      </c>
    </row>
    <row r="1079" spans="1:19" x14ac:dyDescent="0.25">
      <c r="A1079" s="4" t="s">
        <v>1667</v>
      </c>
      <c r="B1079" s="4" t="s">
        <v>1668</v>
      </c>
      <c r="C1079" s="4" t="s">
        <v>1669</v>
      </c>
      <c r="D1079" s="1">
        <v>41918.423611111109</v>
      </c>
      <c r="E1079" s="1">
        <v>41918.435810185183</v>
      </c>
      <c r="F1079" s="1">
        <v>41918.436400462961</v>
      </c>
      <c r="G1079" s="1">
        <v>41918.436400462961</v>
      </c>
      <c r="H1079" s="2">
        <v>41942</v>
      </c>
      <c r="I1079" s="2">
        <v>41947</v>
      </c>
      <c r="J1079" s="3">
        <v>2</v>
      </c>
      <c r="K1079" s="3">
        <v>13</v>
      </c>
      <c r="L1079">
        <f>טבלה1[[#This Row],[ds_checkout]]-טבלה1[[#This Row],[ds_checkin]]</f>
        <v>5</v>
      </c>
      <c r="M1079">
        <f>IF(ISBLANK(טבלה1[[#This Row],[ts_reply_at]]), "", (טבלה1[[#This Row],[ts_reply_at]] - טבלה1[[#This Row],[ts_contact_at]]) * 24)</f>
        <v>0.29277777776587754</v>
      </c>
      <c r="N1079">
        <f>IF(ISBLANK(טבלה1[[#This Row],[ts_reply_at]]), 0, 1)</f>
        <v>1</v>
      </c>
      <c r="O1079">
        <f>IF(ISBLANK(טבלה1[[#This Row],[ts_accepted_at]]), 0, 1)</f>
        <v>1</v>
      </c>
      <c r="P1079">
        <f>IF(ISBLANK(טבלה1[[#This Row],[ts_booking_at]]), 0, 1)</f>
        <v>1</v>
      </c>
      <c r="Q1079">
        <f>IF(ISBLANK(טבלה1[[#This Row],[ds_checkin]]), "", טבלה1[[#This Row],[ds_checkin]] - טבלה1[[#This Row],[ts_contact_at]])</f>
        <v>23.576388888890506</v>
      </c>
      <c r="R1079" t="str">
        <f>IF(AND(ISBLANK(טבלה1[[#This Row],[ts_reply_at]]), NOT(ISBLANK(טבלה1[[#This Row],[ts_booking_at]]))), "Error: Booked without Reply", "OK")</f>
        <v>OK</v>
      </c>
      <c r="S1079" t="s">
        <v>6026</v>
      </c>
    </row>
    <row r="1080" spans="1:19" x14ac:dyDescent="0.25">
      <c r="A1080" s="4" t="s">
        <v>1670</v>
      </c>
      <c r="B1080" s="4" t="s">
        <v>176</v>
      </c>
      <c r="C1080" s="4" t="s">
        <v>177</v>
      </c>
      <c r="D1080" s="1">
        <v>41926.777777777781</v>
      </c>
      <c r="E1080" s="1">
        <v>41926.781469907408</v>
      </c>
      <c r="F1080" s="1">
        <v>41926.7815625</v>
      </c>
      <c r="H1080" s="2">
        <v>41935</v>
      </c>
      <c r="I1080" s="2">
        <v>41938</v>
      </c>
      <c r="J1080" s="3">
        <v>1</v>
      </c>
      <c r="K1080" s="3">
        <v>3</v>
      </c>
      <c r="L1080">
        <f>טבלה1[[#This Row],[ds_checkout]]-טבלה1[[#This Row],[ds_checkin]]</f>
        <v>3</v>
      </c>
      <c r="M1080">
        <f>IF(ISBLANK(טבלה1[[#This Row],[ts_reply_at]]), "", (טבלה1[[#This Row],[ts_reply_at]] - טבלה1[[#This Row],[ts_contact_at]]) * 24)</f>
        <v>8.8611111044883728E-2</v>
      </c>
      <c r="N1080">
        <f>IF(ISBLANK(טבלה1[[#This Row],[ts_reply_at]]), 0, 1)</f>
        <v>1</v>
      </c>
      <c r="O1080">
        <f>IF(ISBLANK(טבלה1[[#This Row],[ts_accepted_at]]), 0, 1)</f>
        <v>1</v>
      </c>
      <c r="P1080">
        <f>IF(ISBLANK(טבלה1[[#This Row],[ts_booking_at]]), 0, 1)</f>
        <v>0</v>
      </c>
      <c r="Q1080">
        <f>IF(ISBLANK(טבלה1[[#This Row],[ds_checkin]]), "", טבלה1[[#This Row],[ds_checkin]] - טבלה1[[#This Row],[ts_contact_at]])</f>
        <v>8.2222222222189885</v>
      </c>
      <c r="R1080" t="str">
        <f>IF(AND(ISBLANK(טבלה1[[#This Row],[ts_reply_at]]), NOT(ISBLANK(טבלה1[[#This Row],[ts_booking_at]]))), "Error: Booked without Reply", "OK")</f>
        <v>OK</v>
      </c>
      <c r="S1080" t="s">
        <v>6019</v>
      </c>
    </row>
    <row r="1081" spans="1:19" x14ac:dyDescent="0.25">
      <c r="A1081" s="4" t="s">
        <v>1671</v>
      </c>
      <c r="B1081" s="4" t="s">
        <v>527</v>
      </c>
      <c r="C1081" s="4" t="s">
        <v>528</v>
      </c>
      <c r="D1081" s="1">
        <v>41920.331944444442</v>
      </c>
      <c r="E1081" s="1">
        <v>41920.334618055553</v>
      </c>
      <c r="F1081" s="1">
        <v>41920.334675925929</v>
      </c>
      <c r="G1081" s="1">
        <v>41920.400949074072</v>
      </c>
      <c r="H1081" s="2">
        <v>41922</v>
      </c>
      <c r="I1081" s="2">
        <v>41923</v>
      </c>
      <c r="J1081" s="3">
        <v>5</v>
      </c>
      <c r="K1081" s="3">
        <v>16</v>
      </c>
      <c r="L1081">
        <f>טבלה1[[#This Row],[ds_checkout]]-טבלה1[[#This Row],[ds_checkin]]</f>
        <v>1</v>
      </c>
      <c r="M1081">
        <f>IF(ISBLANK(טבלה1[[#This Row],[ts_reply_at]]), "", (טבלה1[[#This Row],[ts_reply_at]] - טבלה1[[#This Row],[ts_contact_at]]) * 24)</f>
        <v>6.4166666648816317E-2</v>
      </c>
      <c r="N1081">
        <f>IF(ISBLANK(טבלה1[[#This Row],[ts_reply_at]]), 0, 1)</f>
        <v>1</v>
      </c>
      <c r="O1081">
        <f>IF(ISBLANK(טבלה1[[#This Row],[ts_accepted_at]]), 0, 1)</f>
        <v>1</v>
      </c>
      <c r="P1081">
        <f>IF(ISBLANK(טבלה1[[#This Row],[ts_booking_at]]), 0, 1)</f>
        <v>1</v>
      </c>
      <c r="Q1081">
        <f>IF(ISBLANK(טבלה1[[#This Row],[ds_checkin]]), "", טבלה1[[#This Row],[ds_checkin]] - טבלה1[[#This Row],[ts_contact_at]])</f>
        <v>1.6680555555576575</v>
      </c>
      <c r="R1081" t="str">
        <f>IF(AND(ISBLANK(טבלה1[[#This Row],[ts_reply_at]]), NOT(ISBLANK(טבלה1[[#This Row],[ts_booking_at]]))), "Error: Booked without Reply", "OK")</f>
        <v>OK</v>
      </c>
      <c r="S1081" t="s">
        <v>6019</v>
      </c>
    </row>
    <row r="1082" spans="1:19" x14ac:dyDescent="0.25">
      <c r="A1082" s="4" t="s">
        <v>1672</v>
      </c>
      <c r="B1082" s="4" t="s">
        <v>728</v>
      </c>
      <c r="C1082" s="4" t="s">
        <v>729</v>
      </c>
      <c r="D1082" s="1">
        <v>41931.82916666667</v>
      </c>
      <c r="E1082" s="1">
        <v>41931.851863425924</v>
      </c>
      <c r="H1082" s="2">
        <v>41938</v>
      </c>
      <c r="I1082" s="2">
        <v>41939</v>
      </c>
      <c r="J1082" s="3">
        <v>1</v>
      </c>
      <c r="K1082" s="3">
        <v>4</v>
      </c>
      <c r="L1082">
        <f>טבלה1[[#This Row],[ds_checkout]]-טבלה1[[#This Row],[ds_checkin]]</f>
        <v>1</v>
      </c>
      <c r="M1082">
        <f>IF(ISBLANK(טבלה1[[#This Row],[ts_reply_at]]), "", (טבלה1[[#This Row],[ts_reply_at]] - טבלה1[[#This Row],[ts_contact_at]]) * 24)</f>
        <v>0.54472222208278254</v>
      </c>
      <c r="N1082">
        <f>IF(ISBLANK(טבלה1[[#This Row],[ts_reply_at]]), 0, 1)</f>
        <v>1</v>
      </c>
      <c r="O1082">
        <f>IF(ISBLANK(טבלה1[[#This Row],[ts_accepted_at]]), 0, 1)</f>
        <v>0</v>
      </c>
      <c r="P1082">
        <f>IF(ISBLANK(טבלה1[[#This Row],[ts_booking_at]]), 0, 1)</f>
        <v>0</v>
      </c>
      <c r="Q1082">
        <f>IF(ISBLANK(טבלה1[[#This Row],[ds_checkin]]), "", טבלה1[[#This Row],[ds_checkin]] - טבלה1[[#This Row],[ts_contact_at]])</f>
        <v>6.1708333333299379</v>
      </c>
      <c r="R1082" t="str">
        <f>IF(AND(ISBLANK(טבלה1[[#This Row],[ts_reply_at]]), NOT(ISBLANK(טבלה1[[#This Row],[ts_booking_at]]))), "Error: Booked without Reply", "OK")</f>
        <v>OK</v>
      </c>
      <c r="S1082" t="s">
        <v>6019</v>
      </c>
    </row>
    <row r="1083" spans="1:19" x14ac:dyDescent="0.25">
      <c r="A1083" s="4" t="s">
        <v>1672</v>
      </c>
      <c r="B1083" s="4" t="s">
        <v>222</v>
      </c>
      <c r="C1083" s="4" t="s">
        <v>223</v>
      </c>
      <c r="D1083" s="1">
        <v>41931.811805555553</v>
      </c>
      <c r="E1083" s="1">
        <v>41932.484236111108</v>
      </c>
      <c r="H1083" s="2">
        <v>41938</v>
      </c>
      <c r="I1083" s="2">
        <v>41939</v>
      </c>
      <c r="J1083" s="3">
        <v>1</v>
      </c>
      <c r="K1083" s="3">
        <v>2</v>
      </c>
      <c r="L1083">
        <f>טבלה1[[#This Row],[ds_checkout]]-טבלה1[[#This Row],[ds_checkin]]</f>
        <v>1</v>
      </c>
      <c r="M1083">
        <f>IF(ISBLANK(טבלה1[[#This Row],[ts_reply_at]]), "", (טבלה1[[#This Row],[ts_reply_at]] - טבלה1[[#This Row],[ts_contact_at]]) * 24)</f>
        <v>16.138333333306946</v>
      </c>
      <c r="N1083">
        <f>IF(ISBLANK(טבלה1[[#This Row],[ts_reply_at]]), 0, 1)</f>
        <v>1</v>
      </c>
      <c r="O1083">
        <f>IF(ISBLANK(טבלה1[[#This Row],[ts_accepted_at]]), 0, 1)</f>
        <v>0</v>
      </c>
      <c r="P1083">
        <f>IF(ISBLANK(טבלה1[[#This Row],[ts_booking_at]]), 0, 1)</f>
        <v>0</v>
      </c>
      <c r="Q1083">
        <f>IF(ISBLANK(טבלה1[[#This Row],[ds_checkin]]), "", טבלה1[[#This Row],[ds_checkin]] - טבלה1[[#This Row],[ts_contact_at]])</f>
        <v>6.1881944444467081</v>
      </c>
      <c r="R1083" t="str">
        <f>IF(AND(ISBLANK(טבלה1[[#This Row],[ts_reply_at]]), NOT(ISBLANK(טבלה1[[#This Row],[ts_booking_at]]))), "Error: Booked without Reply", "OK")</f>
        <v>OK</v>
      </c>
      <c r="S1083" t="s">
        <v>6019</v>
      </c>
    </row>
    <row r="1084" spans="1:19" x14ac:dyDescent="0.25">
      <c r="A1084" s="4" t="s">
        <v>1672</v>
      </c>
      <c r="B1084" s="4" t="s">
        <v>159</v>
      </c>
      <c r="C1084" s="4" t="s">
        <v>600</v>
      </c>
      <c r="D1084" s="1">
        <v>41931.825694444444</v>
      </c>
      <c r="E1084" s="1">
        <v>41933.16615740741</v>
      </c>
      <c r="H1084" s="2">
        <v>41938</v>
      </c>
      <c r="I1084" s="2">
        <v>41939</v>
      </c>
      <c r="J1084" s="3">
        <v>1</v>
      </c>
      <c r="K1084" s="3">
        <v>2</v>
      </c>
      <c r="L1084">
        <f>טבלה1[[#This Row],[ds_checkout]]-טבלה1[[#This Row],[ds_checkin]]</f>
        <v>1</v>
      </c>
      <c r="M1084">
        <f>IF(ISBLANK(טבלה1[[#This Row],[ts_reply_at]]), "", (טבלה1[[#This Row],[ts_reply_at]] - טבלה1[[#This Row],[ts_contact_at]]) * 24)</f>
        <v>32.171111111179926</v>
      </c>
      <c r="N1084">
        <f>IF(ISBLANK(טבלה1[[#This Row],[ts_reply_at]]), 0, 1)</f>
        <v>1</v>
      </c>
      <c r="O1084">
        <f>IF(ISBLANK(טבלה1[[#This Row],[ts_accepted_at]]), 0, 1)</f>
        <v>0</v>
      </c>
      <c r="P1084">
        <f>IF(ISBLANK(טבלה1[[#This Row],[ts_booking_at]]), 0, 1)</f>
        <v>0</v>
      </c>
      <c r="Q1084">
        <f>IF(ISBLANK(טבלה1[[#This Row],[ds_checkin]]), "", טבלה1[[#This Row],[ds_checkin]] - טבלה1[[#This Row],[ts_contact_at]])</f>
        <v>6.1743055555562023</v>
      </c>
      <c r="R1084" t="str">
        <f>IF(AND(ISBLANK(טבלה1[[#This Row],[ts_reply_at]]), NOT(ISBLANK(טבלה1[[#This Row],[ts_booking_at]]))), "Error: Booked without Reply", "OK")</f>
        <v>OK</v>
      </c>
      <c r="S1084" t="s">
        <v>6019</v>
      </c>
    </row>
    <row r="1085" spans="1:19" x14ac:dyDescent="0.25">
      <c r="A1085" s="4" t="s">
        <v>1672</v>
      </c>
      <c r="B1085" s="4" t="s">
        <v>665</v>
      </c>
      <c r="C1085" s="4" t="s">
        <v>666</v>
      </c>
      <c r="D1085" s="1">
        <v>41931.82708333333</v>
      </c>
      <c r="E1085" s="1">
        <v>41931.934444444443</v>
      </c>
      <c r="H1085" s="2">
        <v>41938</v>
      </c>
      <c r="I1085" s="2">
        <v>41939</v>
      </c>
      <c r="J1085" s="3">
        <v>1</v>
      </c>
      <c r="K1085" s="3">
        <v>9</v>
      </c>
      <c r="L1085">
        <f>טבלה1[[#This Row],[ds_checkout]]-טבלה1[[#This Row],[ds_checkin]]</f>
        <v>1</v>
      </c>
      <c r="M1085">
        <f>IF(ISBLANK(טבלה1[[#This Row],[ts_reply_at]]), "", (טבלה1[[#This Row],[ts_reply_at]] - טבלה1[[#This Row],[ts_contact_at]]) * 24)</f>
        <v>2.5766666667186655</v>
      </c>
      <c r="N1085">
        <f>IF(ISBLANK(טבלה1[[#This Row],[ts_reply_at]]), 0, 1)</f>
        <v>1</v>
      </c>
      <c r="O1085">
        <f>IF(ISBLANK(טבלה1[[#This Row],[ts_accepted_at]]), 0, 1)</f>
        <v>0</v>
      </c>
      <c r="P1085">
        <f>IF(ISBLANK(טבלה1[[#This Row],[ts_booking_at]]), 0, 1)</f>
        <v>0</v>
      </c>
      <c r="Q1085">
        <f>IF(ISBLANK(טבלה1[[#This Row],[ds_checkin]]), "", טבלה1[[#This Row],[ds_checkin]] - טבלה1[[#This Row],[ts_contact_at]])</f>
        <v>6.1729166666700621</v>
      </c>
      <c r="R1085" t="str">
        <f>IF(AND(ISBLANK(טבלה1[[#This Row],[ts_reply_at]]), NOT(ISBLANK(טבלה1[[#This Row],[ts_booking_at]]))), "Error: Booked without Reply", "OK")</f>
        <v>OK</v>
      </c>
      <c r="S1085" t="s">
        <v>6019</v>
      </c>
    </row>
    <row r="1086" spans="1:19" x14ac:dyDescent="0.25">
      <c r="A1086" s="4" t="s">
        <v>1673</v>
      </c>
      <c r="B1086" s="4" t="s">
        <v>1674</v>
      </c>
      <c r="C1086" s="4" t="s">
        <v>1675</v>
      </c>
      <c r="D1086" s="1">
        <v>41917.538888888892</v>
      </c>
      <c r="E1086" s="1">
        <v>41917.540821759256</v>
      </c>
      <c r="F1086" s="1">
        <v>41917.569803240738</v>
      </c>
      <c r="G1086" s="1">
        <v>41917.569803240738</v>
      </c>
      <c r="H1086" s="2">
        <v>41937</v>
      </c>
      <c r="I1086" s="2">
        <v>41942</v>
      </c>
      <c r="J1086" s="3">
        <v>2</v>
      </c>
      <c r="K1086" s="3">
        <v>12</v>
      </c>
      <c r="L1086">
        <f>טבלה1[[#This Row],[ds_checkout]]-טבלה1[[#This Row],[ds_checkin]]</f>
        <v>5</v>
      </c>
      <c r="M1086">
        <f>IF(ISBLANK(טבלה1[[#This Row],[ts_reply_at]]), "", (טבלה1[[#This Row],[ts_reply_at]] - טבלה1[[#This Row],[ts_contact_at]]) * 24)</f>
        <v>4.6388888731598854E-2</v>
      </c>
      <c r="N1086">
        <f>IF(ISBLANK(טבלה1[[#This Row],[ts_reply_at]]), 0, 1)</f>
        <v>1</v>
      </c>
      <c r="O1086">
        <f>IF(ISBLANK(טבלה1[[#This Row],[ts_accepted_at]]), 0, 1)</f>
        <v>1</v>
      </c>
      <c r="P1086">
        <f>IF(ISBLANK(טבלה1[[#This Row],[ts_booking_at]]), 0, 1)</f>
        <v>1</v>
      </c>
      <c r="Q1086">
        <f>IF(ISBLANK(טבלה1[[#This Row],[ds_checkin]]), "", טבלה1[[#This Row],[ds_checkin]] - טבלה1[[#This Row],[ts_contact_at]])</f>
        <v>19.461111111108039</v>
      </c>
      <c r="R1086" t="str">
        <f>IF(AND(ISBLANK(טבלה1[[#This Row],[ts_reply_at]]), NOT(ISBLANK(טבלה1[[#This Row],[ts_booking_at]]))), "Error: Booked without Reply", "OK")</f>
        <v>OK</v>
      </c>
      <c r="S1086" t="s">
        <v>6026</v>
      </c>
    </row>
    <row r="1087" spans="1:19" x14ac:dyDescent="0.25">
      <c r="A1087" s="4" t="s">
        <v>1676</v>
      </c>
      <c r="B1087" s="4" t="s">
        <v>124</v>
      </c>
      <c r="C1087" s="4" t="s">
        <v>125</v>
      </c>
      <c r="D1087" s="1">
        <v>41924.836805555555</v>
      </c>
      <c r="E1087" s="1">
        <v>41924.847824074073</v>
      </c>
      <c r="F1087" s="1">
        <v>41924.847881944443</v>
      </c>
      <c r="G1087" s="1">
        <v>41924.849826388891</v>
      </c>
      <c r="H1087" s="2">
        <v>41943</v>
      </c>
      <c r="I1087" s="2">
        <v>41945</v>
      </c>
      <c r="J1087" s="3">
        <v>2</v>
      </c>
      <c r="K1087" s="3">
        <v>6</v>
      </c>
      <c r="L1087">
        <f>טבלה1[[#This Row],[ds_checkout]]-טבלה1[[#This Row],[ds_checkin]]</f>
        <v>2</v>
      </c>
      <c r="M1087">
        <f>IF(ISBLANK(טבלה1[[#This Row],[ts_reply_at]]), "", (טבלה1[[#This Row],[ts_reply_at]] - טבלה1[[#This Row],[ts_contact_at]]) * 24)</f>
        <v>0.26444444444496185</v>
      </c>
      <c r="N1087">
        <f>IF(ISBLANK(טבלה1[[#This Row],[ts_reply_at]]), 0, 1)</f>
        <v>1</v>
      </c>
      <c r="O1087">
        <f>IF(ISBLANK(טבלה1[[#This Row],[ts_accepted_at]]), 0, 1)</f>
        <v>1</v>
      </c>
      <c r="P1087">
        <f>IF(ISBLANK(טבלה1[[#This Row],[ts_booking_at]]), 0, 1)</f>
        <v>1</v>
      </c>
      <c r="Q1087">
        <f>IF(ISBLANK(טבלה1[[#This Row],[ds_checkin]]), "", טבלה1[[#This Row],[ds_checkin]] - טבלה1[[#This Row],[ts_contact_at]])</f>
        <v>18.163194444445253</v>
      </c>
      <c r="R1087" t="str">
        <f>IF(AND(ISBLANK(טבלה1[[#This Row],[ts_reply_at]]), NOT(ISBLANK(טבלה1[[#This Row],[ts_booking_at]]))), "Error: Booked without Reply", "OK")</f>
        <v>OK</v>
      </c>
      <c r="S1087" t="s">
        <v>6021</v>
      </c>
    </row>
    <row r="1088" spans="1:19" x14ac:dyDescent="0.25">
      <c r="A1088" s="4" t="s">
        <v>1676</v>
      </c>
      <c r="B1088" s="4" t="s">
        <v>124</v>
      </c>
      <c r="C1088" s="4" t="s">
        <v>125</v>
      </c>
      <c r="D1088" s="1">
        <v>41924.851388888892</v>
      </c>
      <c r="E1088" s="1">
        <v>41924.855497685188</v>
      </c>
      <c r="F1088" s="1">
        <v>41924.855543981481</v>
      </c>
      <c r="G1088" s="1">
        <v>41924.855543981481</v>
      </c>
      <c r="H1088" s="2">
        <v>41950</v>
      </c>
      <c r="I1088" s="2">
        <v>41951</v>
      </c>
      <c r="J1088" s="3">
        <v>2</v>
      </c>
      <c r="K1088" s="3">
        <v>18</v>
      </c>
      <c r="L1088">
        <f>טבלה1[[#This Row],[ds_checkout]]-טבלה1[[#This Row],[ds_checkin]]</f>
        <v>1</v>
      </c>
      <c r="M1088">
        <f>IF(ISBLANK(טבלה1[[#This Row],[ts_reply_at]]), "", (טבלה1[[#This Row],[ts_reply_at]] - טבלה1[[#This Row],[ts_contact_at]]) * 24)</f>
        <v>9.8611111112404615E-2</v>
      </c>
      <c r="N1088">
        <f>IF(ISBLANK(טבלה1[[#This Row],[ts_reply_at]]), 0, 1)</f>
        <v>1</v>
      </c>
      <c r="O1088">
        <f>IF(ISBLANK(טבלה1[[#This Row],[ts_accepted_at]]), 0, 1)</f>
        <v>1</v>
      </c>
      <c r="P1088">
        <f>IF(ISBLANK(טבלה1[[#This Row],[ts_booking_at]]), 0, 1)</f>
        <v>1</v>
      </c>
      <c r="Q1088">
        <f>IF(ISBLANK(טבלה1[[#This Row],[ds_checkin]]), "", טבלה1[[#This Row],[ds_checkin]] - טבלה1[[#This Row],[ts_contact_at]])</f>
        <v>25.148611111108039</v>
      </c>
      <c r="R1088" t="str">
        <f>IF(AND(ISBLANK(טבלה1[[#This Row],[ts_reply_at]]), NOT(ISBLANK(טבלה1[[#This Row],[ts_booking_at]]))), "Error: Booked without Reply", "OK")</f>
        <v>OK</v>
      </c>
      <c r="S1088" t="s">
        <v>6021</v>
      </c>
    </row>
    <row r="1089" spans="1:19" x14ac:dyDescent="0.25">
      <c r="A1089" s="4" t="s">
        <v>1677</v>
      </c>
      <c r="B1089" s="4" t="s">
        <v>558</v>
      </c>
      <c r="C1089" s="4" t="s">
        <v>559</v>
      </c>
      <c r="D1089" s="1">
        <v>41919.824305555558</v>
      </c>
      <c r="E1089" s="1">
        <v>41919.842048611114</v>
      </c>
      <c r="H1089" s="2">
        <v>42062</v>
      </c>
      <c r="I1089" s="2">
        <v>42067</v>
      </c>
      <c r="J1089" s="3">
        <v>2</v>
      </c>
      <c r="K1089" s="3">
        <v>3</v>
      </c>
      <c r="L1089">
        <f>טבלה1[[#This Row],[ds_checkout]]-טבלה1[[#This Row],[ds_checkin]]</f>
        <v>5</v>
      </c>
      <c r="M1089">
        <f>IF(ISBLANK(טבלה1[[#This Row],[ts_reply_at]]), "", (טבלה1[[#This Row],[ts_reply_at]] - טבלה1[[#This Row],[ts_contact_at]]) * 24)</f>
        <v>0.42583333334187046</v>
      </c>
      <c r="N1089">
        <f>IF(ISBLANK(טבלה1[[#This Row],[ts_reply_at]]), 0, 1)</f>
        <v>1</v>
      </c>
      <c r="O1089">
        <f>IF(ISBLANK(טבלה1[[#This Row],[ts_accepted_at]]), 0, 1)</f>
        <v>0</v>
      </c>
      <c r="P1089">
        <f>IF(ISBLANK(טבלה1[[#This Row],[ts_booking_at]]), 0, 1)</f>
        <v>0</v>
      </c>
      <c r="Q1089">
        <f>IF(ISBLANK(טבלה1[[#This Row],[ds_checkin]]), "", טבלה1[[#This Row],[ds_checkin]] - טבלה1[[#This Row],[ts_contact_at]])</f>
        <v>142.17569444444234</v>
      </c>
      <c r="R1089" t="str">
        <f>IF(AND(ISBLANK(טבלה1[[#This Row],[ts_reply_at]]), NOT(ISBLANK(טבלה1[[#This Row],[ts_booking_at]]))), "Error: Booked without Reply", "OK")</f>
        <v>OK</v>
      </c>
      <c r="S1089" t="s">
        <v>6021</v>
      </c>
    </row>
    <row r="1090" spans="1:19" x14ac:dyDescent="0.25">
      <c r="A1090" s="4" t="s">
        <v>1678</v>
      </c>
      <c r="B1090" s="4" t="s">
        <v>626</v>
      </c>
      <c r="C1090" s="4" t="s">
        <v>627</v>
      </c>
      <c r="D1090" s="1">
        <v>41935.649305555555</v>
      </c>
      <c r="E1090" s="1">
        <v>41935.650300925925</v>
      </c>
      <c r="F1090" s="1">
        <v>41935.650300925925</v>
      </c>
      <c r="G1090" s="1">
        <v>41935.650300925925</v>
      </c>
      <c r="H1090" s="2">
        <v>42077</v>
      </c>
      <c r="I1090" s="2">
        <v>42081</v>
      </c>
      <c r="J1090" s="3">
        <v>5</v>
      </c>
      <c r="K1090" s="3">
        <v>2</v>
      </c>
      <c r="L1090">
        <f>טבלה1[[#This Row],[ds_checkout]]-טבלה1[[#This Row],[ds_checkin]]</f>
        <v>4</v>
      </c>
      <c r="M1090">
        <f>IF(ISBLANK(טבלה1[[#This Row],[ts_reply_at]]), "", (טבלה1[[#This Row],[ts_reply_at]] - טבלה1[[#This Row],[ts_contact_at]]) * 24)</f>
        <v>2.3888888885267079E-2</v>
      </c>
      <c r="N1090">
        <f>IF(ISBLANK(טבלה1[[#This Row],[ts_reply_at]]), 0, 1)</f>
        <v>1</v>
      </c>
      <c r="O1090">
        <f>IF(ISBLANK(טבלה1[[#This Row],[ts_accepted_at]]), 0, 1)</f>
        <v>1</v>
      </c>
      <c r="P1090">
        <f>IF(ISBLANK(טבלה1[[#This Row],[ts_booking_at]]), 0, 1)</f>
        <v>1</v>
      </c>
      <c r="Q1090">
        <f>IF(ISBLANK(טבלה1[[#This Row],[ds_checkin]]), "", טבלה1[[#This Row],[ds_checkin]] - טבלה1[[#This Row],[ts_contact_at]])</f>
        <v>141.35069444444525</v>
      </c>
      <c r="R1090" t="str">
        <f>IF(AND(ISBLANK(טבלה1[[#This Row],[ts_reply_at]]), NOT(ISBLANK(טבלה1[[#This Row],[ts_booking_at]]))), "Error: Booked without Reply", "OK")</f>
        <v>OK</v>
      </c>
      <c r="S1090" t="s">
        <v>6031</v>
      </c>
    </row>
    <row r="1091" spans="1:19" x14ac:dyDescent="0.25">
      <c r="A1091" s="4" t="s">
        <v>1679</v>
      </c>
      <c r="B1091" s="4" t="s">
        <v>1680</v>
      </c>
      <c r="C1091" s="4" t="s">
        <v>1681</v>
      </c>
      <c r="D1091" s="1">
        <v>41914.311111111114</v>
      </c>
      <c r="E1091" s="1">
        <v>41914.316250000003</v>
      </c>
      <c r="F1091" s="1">
        <v>41914.31753472222</v>
      </c>
      <c r="G1091" s="1">
        <v>41914.32885416667</v>
      </c>
      <c r="H1091" s="2">
        <v>41916</v>
      </c>
      <c r="I1091" s="2">
        <v>41917</v>
      </c>
      <c r="J1091" s="3">
        <v>1</v>
      </c>
      <c r="K1091" s="3">
        <v>7</v>
      </c>
      <c r="L1091">
        <f>טבלה1[[#This Row],[ds_checkout]]-טבלה1[[#This Row],[ds_checkin]]</f>
        <v>1</v>
      </c>
      <c r="M1091">
        <f>IF(ISBLANK(טבלה1[[#This Row],[ts_reply_at]]), "", (טבלה1[[#This Row],[ts_reply_at]] - טבלה1[[#This Row],[ts_contact_at]]) * 24)</f>
        <v>0.12333333335118368</v>
      </c>
      <c r="N1091">
        <f>IF(ISBLANK(טבלה1[[#This Row],[ts_reply_at]]), 0, 1)</f>
        <v>1</v>
      </c>
      <c r="O1091">
        <f>IF(ISBLANK(טבלה1[[#This Row],[ts_accepted_at]]), 0, 1)</f>
        <v>1</v>
      </c>
      <c r="P1091">
        <f>IF(ISBLANK(טבלה1[[#This Row],[ts_booking_at]]), 0, 1)</f>
        <v>1</v>
      </c>
      <c r="Q1091">
        <f>IF(ISBLANK(טבלה1[[#This Row],[ds_checkin]]), "", טבלה1[[#This Row],[ds_checkin]] - טבלה1[[#This Row],[ts_contact_at]])</f>
        <v>1.6888888888861402</v>
      </c>
      <c r="R1091" t="str">
        <f>IF(AND(ISBLANK(טבלה1[[#This Row],[ts_reply_at]]), NOT(ISBLANK(טבלה1[[#This Row],[ts_booking_at]]))), "Error: Booked without Reply", "OK")</f>
        <v>OK</v>
      </c>
      <c r="S1091" t="s">
        <v>6063</v>
      </c>
    </row>
    <row r="1092" spans="1:19" x14ac:dyDescent="0.25">
      <c r="A1092" s="4" t="s">
        <v>1679</v>
      </c>
      <c r="B1092" s="4" t="s">
        <v>374</v>
      </c>
      <c r="C1092" s="4" t="s">
        <v>375</v>
      </c>
      <c r="D1092" s="1">
        <v>41914.317361111112</v>
      </c>
      <c r="H1092" s="2">
        <v>41916</v>
      </c>
      <c r="I1092" s="2">
        <v>41917</v>
      </c>
      <c r="J1092" s="3">
        <v>1</v>
      </c>
      <c r="K1092" s="3">
        <v>2</v>
      </c>
      <c r="L1092">
        <f>טבלה1[[#This Row],[ds_checkout]]-טבלה1[[#This Row],[ds_checkin]]</f>
        <v>1</v>
      </c>
      <c r="M1092" t="str">
        <f>IF(ISBLANK(טבלה1[[#This Row],[ts_reply_at]]), "", (טבלה1[[#This Row],[ts_reply_at]] - טבלה1[[#This Row],[ts_contact_at]]) * 24)</f>
        <v/>
      </c>
      <c r="N1092">
        <f>IF(ISBLANK(טבלה1[[#This Row],[ts_reply_at]]), 0, 1)</f>
        <v>0</v>
      </c>
      <c r="O1092">
        <f>IF(ISBLANK(טבלה1[[#This Row],[ts_accepted_at]]), 0, 1)</f>
        <v>0</v>
      </c>
      <c r="P1092">
        <f>IF(ISBLANK(טבלה1[[#This Row],[ts_booking_at]]), 0, 1)</f>
        <v>0</v>
      </c>
      <c r="Q1092">
        <f>IF(ISBLANK(טבלה1[[#This Row],[ds_checkin]]), "", טבלה1[[#This Row],[ds_checkin]] - טבלה1[[#This Row],[ts_contact_at]])</f>
        <v>1.6826388888875954</v>
      </c>
      <c r="R1092" t="str">
        <f>IF(AND(ISBLANK(טבלה1[[#This Row],[ts_reply_at]]), NOT(ISBLANK(טבלה1[[#This Row],[ts_booking_at]]))), "Error: Booked without Reply", "OK")</f>
        <v>OK</v>
      </c>
      <c r="S1092" t="s">
        <v>6063</v>
      </c>
    </row>
    <row r="1093" spans="1:19" x14ac:dyDescent="0.25">
      <c r="A1093" s="4" t="s">
        <v>1679</v>
      </c>
      <c r="B1093" s="4" t="s">
        <v>832</v>
      </c>
      <c r="C1093" s="4" t="s">
        <v>833</v>
      </c>
      <c r="D1093" s="1">
        <v>41913.73333333333</v>
      </c>
      <c r="H1093" s="2">
        <v>41916</v>
      </c>
      <c r="I1093" s="2">
        <v>41917</v>
      </c>
      <c r="J1093" s="3">
        <v>1</v>
      </c>
      <c r="K1093" s="3">
        <v>3</v>
      </c>
      <c r="L1093">
        <f>טבלה1[[#This Row],[ds_checkout]]-טבלה1[[#This Row],[ds_checkin]]</f>
        <v>1</v>
      </c>
      <c r="M1093" t="str">
        <f>IF(ISBLANK(טבלה1[[#This Row],[ts_reply_at]]), "", (טבלה1[[#This Row],[ts_reply_at]] - טבלה1[[#This Row],[ts_contact_at]]) * 24)</f>
        <v/>
      </c>
      <c r="N1093">
        <f>IF(ISBLANK(טבלה1[[#This Row],[ts_reply_at]]), 0, 1)</f>
        <v>0</v>
      </c>
      <c r="O1093">
        <f>IF(ISBLANK(טבלה1[[#This Row],[ts_accepted_at]]), 0, 1)</f>
        <v>0</v>
      </c>
      <c r="P1093">
        <f>IF(ISBLANK(טבלה1[[#This Row],[ts_booking_at]]), 0, 1)</f>
        <v>0</v>
      </c>
      <c r="Q1093">
        <f>IF(ISBLANK(טבלה1[[#This Row],[ds_checkin]]), "", טבלה1[[#This Row],[ds_checkin]] - טבלה1[[#This Row],[ts_contact_at]])</f>
        <v>2.2666666666700621</v>
      </c>
      <c r="R1093" t="str">
        <f>IF(AND(ISBLANK(טבלה1[[#This Row],[ts_reply_at]]), NOT(ISBLANK(טבלה1[[#This Row],[ts_booking_at]]))), "Error: Booked without Reply", "OK")</f>
        <v>OK</v>
      </c>
      <c r="S1093" t="s">
        <v>6063</v>
      </c>
    </row>
    <row r="1094" spans="1:19" x14ac:dyDescent="0.25">
      <c r="A1094" s="4" t="s">
        <v>1682</v>
      </c>
      <c r="B1094" s="4" t="s">
        <v>1368</v>
      </c>
      <c r="C1094" s="4" t="s">
        <v>1369</v>
      </c>
      <c r="D1094" s="1">
        <v>41927.592361111114</v>
      </c>
      <c r="E1094" s="1">
        <v>41927.594594907408</v>
      </c>
      <c r="F1094" s="1">
        <v>41927.594594907408</v>
      </c>
      <c r="G1094" s="1">
        <v>41927.594594907408</v>
      </c>
      <c r="H1094" s="2">
        <v>41936</v>
      </c>
      <c r="I1094" s="2">
        <v>41938</v>
      </c>
      <c r="J1094" s="3">
        <v>3</v>
      </c>
      <c r="K1094" s="3">
        <v>15</v>
      </c>
      <c r="L1094">
        <f>טבלה1[[#This Row],[ds_checkout]]-טבלה1[[#This Row],[ds_checkin]]</f>
        <v>2</v>
      </c>
      <c r="M1094">
        <f>IF(ISBLANK(טבלה1[[#This Row],[ts_reply_at]]), "", (טבלה1[[#This Row],[ts_reply_at]] - טבלה1[[#This Row],[ts_contact_at]]) * 24)</f>
        <v>5.3611111070495099E-2</v>
      </c>
      <c r="N1094">
        <f>IF(ISBLANK(טבלה1[[#This Row],[ts_reply_at]]), 0, 1)</f>
        <v>1</v>
      </c>
      <c r="O1094">
        <f>IF(ISBLANK(טבלה1[[#This Row],[ts_accepted_at]]), 0, 1)</f>
        <v>1</v>
      </c>
      <c r="P1094">
        <f>IF(ISBLANK(טבלה1[[#This Row],[ts_booking_at]]), 0, 1)</f>
        <v>1</v>
      </c>
      <c r="Q1094">
        <f>IF(ISBLANK(טבלה1[[#This Row],[ds_checkin]]), "", טבלה1[[#This Row],[ds_checkin]] - טבלה1[[#This Row],[ts_contact_at]])</f>
        <v>8.4076388888861402</v>
      </c>
      <c r="R1094" t="str">
        <f>IF(AND(ISBLANK(טבלה1[[#This Row],[ts_reply_at]]), NOT(ISBLANK(טבלה1[[#This Row],[ts_booking_at]]))), "Error: Booked without Reply", "OK")</f>
        <v>OK</v>
      </c>
      <c r="S1094" t="s">
        <v>6019</v>
      </c>
    </row>
    <row r="1095" spans="1:19" x14ac:dyDescent="0.25">
      <c r="A1095" s="4" t="s">
        <v>1683</v>
      </c>
      <c r="B1095" s="4" t="s">
        <v>236</v>
      </c>
      <c r="C1095" s="4" t="s">
        <v>1684</v>
      </c>
      <c r="D1095" s="1">
        <v>41925.763194444444</v>
      </c>
      <c r="E1095" s="1">
        <v>41925.763784722221</v>
      </c>
      <c r="F1095" s="1">
        <v>41925.763784722221</v>
      </c>
      <c r="G1095" s="1">
        <v>41925.763784722221</v>
      </c>
      <c r="H1095" s="2">
        <v>41993</v>
      </c>
      <c r="I1095" s="2">
        <v>41999</v>
      </c>
      <c r="J1095" s="3">
        <v>2</v>
      </c>
      <c r="K1095" s="3">
        <v>21</v>
      </c>
      <c r="L1095">
        <f>טבלה1[[#This Row],[ds_checkout]]-טבלה1[[#This Row],[ds_checkin]]</f>
        <v>6</v>
      </c>
      <c r="M1095">
        <f>IF(ISBLANK(טבלה1[[#This Row],[ts_reply_at]]), "", (טבלה1[[#This Row],[ts_reply_at]] - טבלה1[[#This Row],[ts_contact_at]]) * 24)</f>
        <v>1.416666666045785E-2</v>
      </c>
      <c r="N1095">
        <f>IF(ISBLANK(טבלה1[[#This Row],[ts_reply_at]]), 0, 1)</f>
        <v>1</v>
      </c>
      <c r="O1095">
        <f>IF(ISBLANK(טבלה1[[#This Row],[ts_accepted_at]]), 0, 1)</f>
        <v>1</v>
      </c>
      <c r="P1095">
        <f>IF(ISBLANK(טבלה1[[#This Row],[ts_booking_at]]), 0, 1)</f>
        <v>1</v>
      </c>
      <c r="Q1095">
        <f>IF(ISBLANK(טבלה1[[#This Row],[ds_checkin]]), "", טבלה1[[#This Row],[ds_checkin]] - טבלה1[[#This Row],[ts_contact_at]])</f>
        <v>67.236805555556202</v>
      </c>
      <c r="R1095" t="str">
        <f>IF(AND(ISBLANK(טבלה1[[#This Row],[ts_reply_at]]), NOT(ISBLANK(טבלה1[[#This Row],[ts_booking_at]]))), "Error: Booked without Reply", "OK")</f>
        <v>OK</v>
      </c>
      <c r="S1095" t="s">
        <v>6020</v>
      </c>
    </row>
    <row r="1096" spans="1:19" x14ac:dyDescent="0.25">
      <c r="A1096" s="4" t="s">
        <v>1685</v>
      </c>
      <c r="B1096" s="4" t="s">
        <v>597</v>
      </c>
      <c r="C1096" s="4" t="s">
        <v>598</v>
      </c>
      <c r="D1096" s="1">
        <v>41913.460416666669</v>
      </c>
      <c r="E1096" s="1">
        <v>41913.986689814818</v>
      </c>
      <c r="F1096" s="1">
        <v>41915.230914351851</v>
      </c>
      <c r="G1096" s="1">
        <v>41915.887800925928</v>
      </c>
      <c r="H1096" s="2">
        <v>42002</v>
      </c>
      <c r="I1096" s="2">
        <v>42006</v>
      </c>
      <c r="J1096" s="3">
        <v>6</v>
      </c>
      <c r="K1096" s="3">
        <v>6</v>
      </c>
      <c r="L1096">
        <f>טבלה1[[#This Row],[ds_checkout]]-טבלה1[[#This Row],[ds_checkin]]</f>
        <v>4</v>
      </c>
      <c r="M1096">
        <f>IF(ISBLANK(טבלה1[[#This Row],[ts_reply_at]]), "", (טבלה1[[#This Row],[ts_reply_at]] - טבלה1[[#This Row],[ts_contact_at]]) * 24)</f>
        <v>12.630555555573665</v>
      </c>
      <c r="N1096">
        <f>IF(ISBLANK(טבלה1[[#This Row],[ts_reply_at]]), 0, 1)</f>
        <v>1</v>
      </c>
      <c r="O1096">
        <f>IF(ISBLANK(טבלה1[[#This Row],[ts_accepted_at]]), 0, 1)</f>
        <v>1</v>
      </c>
      <c r="P1096">
        <f>IF(ISBLANK(טבלה1[[#This Row],[ts_booking_at]]), 0, 1)</f>
        <v>1</v>
      </c>
      <c r="Q1096">
        <f>IF(ISBLANK(טבלה1[[#This Row],[ds_checkin]]), "", טבלה1[[#This Row],[ds_checkin]] - טבלה1[[#This Row],[ts_contact_at]])</f>
        <v>88.539583333331393</v>
      </c>
      <c r="R1096" t="str">
        <f>IF(AND(ISBLANK(טבלה1[[#This Row],[ts_reply_at]]), NOT(ISBLANK(טבלה1[[#This Row],[ts_booking_at]]))), "Error: Booked without Reply", "OK")</f>
        <v>OK</v>
      </c>
      <c r="S1096" t="s">
        <v>6026</v>
      </c>
    </row>
    <row r="1097" spans="1:19" x14ac:dyDescent="0.25">
      <c r="A1097" s="4" t="s">
        <v>1685</v>
      </c>
      <c r="B1097" s="4" t="s">
        <v>1360</v>
      </c>
      <c r="C1097" s="4" t="s">
        <v>1686</v>
      </c>
      <c r="D1097" s="1">
        <v>41983.95</v>
      </c>
      <c r="E1097" s="1">
        <v>41984.456203703703</v>
      </c>
      <c r="F1097" s="1">
        <v>41984.459467592591</v>
      </c>
      <c r="G1097" s="1">
        <v>41984.459467592591</v>
      </c>
      <c r="H1097" s="2">
        <v>42002</v>
      </c>
      <c r="I1097" s="2">
        <v>42006</v>
      </c>
      <c r="J1097" s="3">
        <v>6</v>
      </c>
      <c r="K1097" s="3">
        <v>9</v>
      </c>
      <c r="L1097">
        <f>טבלה1[[#This Row],[ds_checkout]]-טבלה1[[#This Row],[ds_checkin]]</f>
        <v>4</v>
      </c>
      <c r="M1097">
        <f>IF(ISBLANK(טבלה1[[#This Row],[ts_reply_at]]), "", (טבלה1[[#This Row],[ts_reply_at]] - טבלה1[[#This Row],[ts_contact_at]]) * 24)</f>
        <v>12.148888888943475</v>
      </c>
      <c r="N1097">
        <f>IF(ISBLANK(טבלה1[[#This Row],[ts_reply_at]]), 0, 1)</f>
        <v>1</v>
      </c>
      <c r="O1097">
        <f>IF(ISBLANK(טבלה1[[#This Row],[ts_accepted_at]]), 0, 1)</f>
        <v>1</v>
      </c>
      <c r="P1097">
        <f>IF(ISBLANK(טבלה1[[#This Row],[ts_booking_at]]), 0, 1)</f>
        <v>1</v>
      </c>
      <c r="Q1097">
        <f>IF(ISBLANK(טבלה1[[#This Row],[ds_checkin]]), "", טבלה1[[#This Row],[ds_checkin]] - טבלה1[[#This Row],[ts_contact_at]])</f>
        <v>18.05000000000291</v>
      </c>
      <c r="R1097" t="str">
        <f>IF(AND(ISBLANK(טבלה1[[#This Row],[ts_reply_at]]), NOT(ISBLANK(טבלה1[[#This Row],[ts_booking_at]]))), "Error: Booked without Reply", "OK")</f>
        <v>OK</v>
      </c>
      <c r="S1097" t="s">
        <v>6026</v>
      </c>
    </row>
    <row r="1098" spans="1:19" x14ac:dyDescent="0.25">
      <c r="A1098" s="4" t="s">
        <v>1687</v>
      </c>
      <c r="B1098" s="4" t="s">
        <v>252</v>
      </c>
      <c r="C1098" s="4" t="s">
        <v>253</v>
      </c>
      <c r="D1098" s="1">
        <v>41926.027777777781</v>
      </c>
      <c r="E1098" s="1">
        <v>41926.861932870372</v>
      </c>
      <c r="H1098" s="2">
        <v>41930</v>
      </c>
      <c r="I1098" s="2">
        <v>41931</v>
      </c>
      <c r="J1098" s="3">
        <v>2</v>
      </c>
      <c r="K1098" s="3">
        <v>5</v>
      </c>
      <c r="L1098">
        <f>טבלה1[[#This Row],[ds_checkout]]-טבלה1[[#This Row],[ds_checkin]]</f>
        <v>1</v>
      </c>
      <c r="M1098">
        <f>IF(ISBLANK(טבלה1[[#This Row],[ts_reply_at]]), "", (טבלה1[[#This Row],[ts_reply_at]] - טבלה1[[#This Row],[ts_contact_at]]) * 24)</f>
        <v>20.019722222175915</v>
      </c>
      <c r="N1098">
        <f>IF(ISBLANK(טבלה1[[#This Row],[ts_reply_at]]), 0, 1)</f>
        <v>1</v>
      </c>
      <c r="O1098">
        <f>IF(ISBLANK(טבלה1[[#This Row],[ts_accepted_at]]), 0, 1)</f>
        <v>0</v>
      </c>
      <c r="P1098">
        <f>IF(ISBLANK(טבלה1[[#This Row],[ts_booking_at]]), 0, 1)</f>
        <v>0</v>
      </c>
      <c r="Q1098">
        <f>IF(ISBLANK(טבלה1[[#This Row],[ds_checkin]]), "", טבלה1[[#This Row],[ds_checkin]] - טבלה1[[#This Row],[ts_contact_at]])</f>
        <v>3.9722222222189885</v>
      </c>
      <c r="R1098" t="str">
        <f>IF(AND(ISBLANK(טבלה1[[#This Row],[ts_reply_at]]), NOT(ISBLANK(טבלה1[[#This Row],[ts_booking_at]]))), "Error: Booked without Reply", "OK")</f>
        <v>OK</v>
      </c>
      <c r="S1098" t="s">
        <v>6029</v>
      </c>
    </row>
    <row r="1099" spans="1:19" x14ac:dyDescent="0.25">
      <c r="A1099" s="4" t="s">
        <v>1687</v>
      </c>
      <c r="B1099" s="4" t="s">
        <v>1502</v>
      </c>
      <c r="C1099" s="4" t="s">
        <v>1503</v>
      </c>
      <c r="D1099" s="1">
        <v>41926.87777777778</v>
      </c>
      <c r="E1099" s="1">
        <v>41927.389247685183</v>
      </c>
      <c r="F1099" s="1">
        <v>41927.389247685183</v>
      </c>
      <c r="G1099" s="1">
        <v>41927.770208333335</v>
      </c>
      <c r="H1099" s="2">
        <v>41930</v>
      </c>
      <c r="I1099" s="2">
        <v>41931</v>
      </c>
      <c r="J1099" s="3">
        <v>2</v>
      </c>
      <c r="K1099" s="3">
        <v>16</v>
      </c>
      <c r="L1099">
        <f>טבלה1[[#This Row],[ds_checkout]]-טבלה1[[#This Row],[ds_checkin]]</f>
        <v>1</v>
      </c>
      <c r="M1099">
        <f>IF(ISBLANK(טבלה1[[#This Row],[ts_reply_at]]), "", (טבלה1[[#This Row],[ts_reply_at]] - טבלה1[[#This Row],[ts_contact_at]]) * 24)</f>
        <v>12.275277777691372</v>
      </c>
      <c r="N1099">
        <f>IF(ISBLANK(טבלה1[[#This Row],[ts_reply_at]]), 0, 1)</f>
        <v>1</v>
      </c>
      <c r="O1099">
        <f>IF(ISBLANK(טבלה1[[#This Row],[ts_accepted_at]]), 0, 1)</f>
        <v>1</v>
      </c>
      <c r="P1099">
        <f>IF(ISBLANK(טבלה1[[#This Row],[ts_booking_at]]), 0, 1)</f>
        <v>1</v>
      </c>
      <c r="Q1099">
        <f>IF(ISBLANK(טבלה1[[#This Row],[ds_checkin]]), "", טבלה1[[#This Row],[ds_checkin]] - טבלה1[[#This Row],[ts_contact_at]])</f>
        <v>3.1222222222204437</v>
      </c>
      <c r="R1099" t="str">
        <f>IF(AND(ISBLANK(טבלה1[[#This Row],[ts_reply_at]]), NOT(ISBLANK(טבלה1[[#This Row],[ts_booking_at]]))), "Error: Booked without Reply", "OK")</f>
        <v>OK</v>
      </c>
      <c r="S1099" t="s">
        <v>6029</v>
      </c>
    </row>
    <row r="1100" spans="1:19" x14ac:dyDescent="0.25">
      <c r="A1100" s="4" t="s">
        <v>1687</v>
      </c>
      <c r="B1100" s="4" t="s">
        <v>914</v>
      </c>
      <c r="C1100" s="4" t="s">
        <v>915</v>
      </c>
      <c r="D1100" s="1">
        <v>41926.85833333333</v>
      </c>
      <c r="E1100" s="1">
        <v>41927.478831018518</v>
      </c>
      <c r="H1100" s="2">
        <v>41930</v>
      </c>
      <c r="I1100" s="2">
        <v>41931</v>
      </c>
      <c r="J1100" s="3">
        <v>2</v>
      </c>
      <c r="K1100" s="3">
        <v>2</v>
      </c>
      <c r="L1100">
        <f>טבלה1[[#This Row],[ds_checkout]]-טבלה1[[#This Row],[ds_checkin]]</f>
        <v>1</v>
      </c>
      <c r="M1100">
        <f>IF(ISBLANK(טבלה1[[#This Row],[ts_reply_at]]), "", (טבלה1[[#This Row],[ts_reply_at]] - טבלה1[[#This Row],[ts_contact_at]]) * 24)</f>
        <v>14.891944444505498</v>
      </c>
      <c r="N1100">
        <f>IF(ISBLANK(טבלה1[[#This Row],[ts_reply_at]]), 0, 1)</f>
        <v>1</v>
      </c>
      <c r="O1100">
        <f>IF(ISBLANK(טבלה1[[#This Row],[ts_accepted_at]]), 0, 1)</f>
        <v>0</v>
      </c>
      <c r="P1100">
        <f>IF(ISBLANK(טבלה1[[#This Row],[ts_booking_at]]), 0, 1)</f>
        <v>0</v>
      </c>
      <c r="Q1100">
        <f>IF(ISBLANK(טבלה1[[#This Row],[ds_checkin]]), "", טבלה1[[#This Row],[ds_checkin]] - טבלה1[[#This Row],[ts_contact_at]])</f>
        <v>3.1416666666700621</v>
      </c>
      <c r="R1100" t="str">
        <f>IF(AND(ISBLANK(טבלה1[[#This Row],[ts_reply_at]]), NOT(ISBLANK(טבלה1[[#This Row],[ts_booking_at]]))), "Error: Booked without Reply", "OK")</f>
        <v>OK</v>
      </c>
      <c r="S1100" t="s">
        <v>6029</v>
      </c>
    </row>
    <row r="1101" spans="1:19" x14ac:dyDescent="0.25">
      <c r="A1101" s="4" t="s">
        <v>1687</v>
      </c>
      <c r="B1101" s="4" t="s">
        <v>85</v>
      </c>
      <c r="C1101" s="4" t="s">
        <v>86</v>
      </c>
      <c r="D1101" s="1">
        <v>41926.865277777775</v>
      </c>
      <c r="H1101" s="2">
        <v>41930</v>
      </c>
      <c r="I1101" s="2">
        <v>41931</v>
      </c>
      <c r="J1101" s="3">
        <v>1</v>
      </c>
      <c r="K1101" s="3">
        <v>3</v>
      </c>
      <c r="L1101">
        <f>טבלה1[[#This Row],[ds_checkout]]-טבלה1[[#This Row],[ds_checkin]]</f>
        <v>1</v>
      </c>
      <c r="M1101" t="str">
        <f>IF(ISBLANK(טבלה1[[#This Row],[ts_reply_at]]), "", (טבלה1[[#This Row],[ts_reply_at]] - טבלה1[[#This Row],[ts_contact_at]]) * 24)</f>
        <v/>
      </c>
      <c r="N1101">
        <f>IF(ISBLANK(טבלה1[[#This Row],[ts_reply_at]]), 0, 1)</f>
        <v>0</v>
      </c>
      <c r="O1101">
        <f>IF(ISBLANK(טבלה1[[#This Row],[ts_accepted_at]]), 0, 1)</f>
        <v>0</v>
      </c>
      <c r="P1101">
        <f>IF(ISBLANK(טבלה1[[#This Row],[ts_booking_at]]), 0, 1)</f>
        <v>0</v>
      </c>
      <c r="Q1101">
        <f>IF(ISBLANK(טבלה1[[#This Row],[ds_checkin]]), "", טבלה1[[#This Row],[ds_checkin]] - טבלה1[[#This Row],[ts_contact_at]])</f>
        <v>3.1347222222248092</v>
      </c>
      <c r="R1101" t="str">
        <f>IF(AND(ISBLANK(טבלה1[[#This Row],[ts_reply_at]]), NOT(ISBLANK(טבלה1[[#This Row],[ts_booking_at]]))), "Error: Booked without Reply", "OK")</f>
        <v>OK</v>
      </c>
      <c r="S1101" t="s">
        <v>6029</v>
      </c>
    </row>
    <row r="1102" spans="1:19" x14ac:dyDescent="0.25">
      <c r="A1102" s="4" t="s">
        <v>1688</v>
      </c>
      <c r="B1102" s="4" t="s">
        <v>211</v>
      </c>
      <c r="C1102" s="4" t="s">
        <v>212</v>
      </c>
      <c r="D1102" s="1">
        <v>41913.795138888891</v>
      </c>
      <c r="E1102" s="1">
        <v>41913.918090277781</v>
      </c>
      <c r="F1102" s="1">
        <v>41913.918090277781</v>
      </c>
      <c r="G1102" s="1">
        <v>41913.918090277781</v>
      </c>
      <c r="H1102" s="2">
        <v>41941</v>
      </c>
      <c r="I1102" s="2">
        <v>41944</v>
      </c>
      <c r="J1102" s="3">
        <v>2</v>
      </c>
      <c r="K1102" s="3">
        <v>6</v>
      </c>
      <c r="L1102">
        <f>טבלה1[[#This Row],[ds_checkout]]-טבלה1[[#This Row],[ds_checkin]]</f>
        <v>3</v>
      </c>
      <c r="M1102">
        <f>IF(ISBLANK(טבלה1[[#This Row],[ts_reply_at]]), "", (טבלה1[[#This Row],[ts_reply_at]] - טבלה1[[#This Row],[ts_contact_at]]) * 24)</f>
        <v>2.9508333333651535</v>
      </c>
      <c r="N1102">
        <f>IF(ISBLANK(טבלה1[[#This Row],[ts_reply_at]]), 0, 1)</f>
        <v>1</v>
      </c>
      <c r="O1102">
        <f>IF(ISBLANK(טבלה1[[#This Row],[ts_accepted_at]]), 0, 1)</f>
        <v>1</v>
      </c>
      <c r="P1102">
        <f>IF(ISBLANK(טבלה1[[#This Row],[ts_booking_at]]), 0, 1)</f>
        <v>1</v>
      </c>
      <c r="Q1102">
        <f>IF(ISBLANK(טבלה1[[#This Row],[ds_checkin]]), "", טבלה1[[#This Row],[ds_checkin]] - טבלה1[[#This Row],[ts_contact_at]])</f>
        <v>27.204861111109494</v>
      </c>
      <c r="R1102" t="str">
        <f>IF(AND(ISBLANK(טבלה1[[#This Row],[ts_reply_at]]), NOT(ISBLANK(טבלה1[[#This Row],[ts_booking_at]]))), "Error: Booked without Reply", "OK")</f>
        <v>OK</v>
      </c>
      <c r="S1102" t="s">
        <v>6019</v>
      </c>
    </row>
    <row r="1103" spans="1:19" x14ac:dyDescent="0.25">
      <c r="A1103" s="4" t="s">
        <v>1689</v>
      </c>
      <c r="B1103" s="4" t="s">
        <v>710</v>
      </c>
      <c r="C1103" s="4" t="s">
        <v>1385</v>
      </c>
      <c r="D1103" s="1">
        <v>41925.525000000001</v>
      </c>
      <c r="E1103" s="1">
        <v>41925.868564814817</v>
      </c>
      <c r="F1103" s="1">
        <v>41925.868564814817</v>
      </c>
      <c r="G1103" s="1">
        <v>41925.868564814817</v>
      </c>
      <c r="H1103" s="2">
        <v>41952</v>
      </c>
      <c r="I1103" s="2">
        <v>41955</v>
      </c>
      <c r="J1103" s="3">
        <v>5</v>
      </c>
      <c r="K1103" s="3">
        <v>13</v>
      </c>
      <c r="L1103">
        <f>טבלה1[[#This Row],[ds_checkout]]-טבלה1[[#This Row],[ds_checkin]]</f>
        <v>3</v>
      </c>
      <c r="M1103">
        <f>IF(ISBLANK(טבלה1[[#This Row],[ts_reply_at]]), "", (טבלה1[[#This Row],[ts_reply_at]] - טבלה1[[#This Row],[ts_contact_at]]) * 24)</f>
        <v>8.2455555555643514</v>
      </c>
      <c r="N1103">
        <f>IF(ISBLANK(טבלה1[[#This Row],[ts_reply_at]]), 0, 1)</f>
        <v>1</v>
      </c>
      <c r="O1103">
        <f>IF(ISBLANK(טבלה1[[#This Row],[ts_accepted_at]]), 0, 1)</f>
        <v>1</v>
      </c>
      <c r="P1103">
        <f>IF(ISBLANK(טבלה1[[#This Row],[ts_booking_at]]), 0, 1)</f>
        <v>1</v>
      </c>
      <c r="Q1103">
        <f>IF(ISBLANK(טבלה1[[#This Row],[ds_checkin]]), "", טבלה1[[#This Row],[ds_checkin]] - טבלה1[[#This Row],[ts_contact_at]])</f>
        <v>26.474999999998545</v>
      </c>
      <c r="R1103" t="str">
        <f>IF(AND(ISBLANK(טבלה1[[#This Row],[ts_reply_at]]), NOT(ISBLANK(טבלה1[[#This Row],[ts_booking_at]]))), "Error: Booked without Reply", "OK")</f>
        <v>OK</v>
      </c>
      <c r="S1103" t="s">
        <v>6022</v>
      </c>
    </row>
    <row r="1104" spans="1:19" x14ac:dyDescent="0.25">
      <c r="A1104" s="4" t="s">
        <v>1690</v>
      </c>
      <c r="B1104" s="4" t="s">
        <v>18</v>
      </c>
      <c r="C1104" s="4" t="s">
        <v>620</v>
      </c>
      <c r="D1104" s="1">
        <v>41921.880555555559</v>
      </c>
      <c r="E1104" s="1">
        <v>41922.450219907405</v>
      </c>
      <c r="H1104" s="2">
        <v>41924</v>
      </c>
      <c r="I1104" s="2">
        <v>41926</v>
      </c>
      <c r="J1104" s="3">
        <v>4</v>
      </c>
      <c r="K1104" s="3">
        <v>2</v>
      </c>
      <c r="L1104">
        <f>טבלה1[[#This Row],[ds_checkout]]-טבלה1[[#This Row],[ds_checkin]]</f>
        <v>2</v>
      </c>
      <c r="M1104">
        <f>IF(ISBLANK(טבלה1[[#This Row],[ts_reply_at]]), "", (טבלה1[[#This Row],[ts_reply_at]] - טבלה1[[#This Row],[ts_contact_at]]) * 24)</f>
        <v>13.671944444300607</v>
      </c>
      <c r="N1104">
        <f>IF(ISBLANK(טבלה1[[#This Row],[ts_reply_at]]), 0, 1)</f>
        <v>1</v>
      </c>
      <c r="O1104">
        <f>IF(ISBLANK(טבלה1[[#This Row],[ts_accepted_at]]), 0, 1)</f>
        <v>0</v>
      </c>
      <c r="P1104">
        <f>IF(ISBLANK(טבלה1[[#This Row],[ts_booking_at]]), 0, 1)</f>
        <v>0</v>
      </c>
      <c r="Q1104">
        <f>IF(ISBLANK(טבלה1[[#This Row],[ds_checkin]]), "", טבלה1[[#This Row],[ds_checkin]] - טבלה1[[#This Row],[ts_contact_at]])</f>
        <v>2.1194444444408873</v>
      </c>
      <c r="R1104" t="str">
        <f>IF(AND(ISBLANK(טבלה1[[#This Row],[ts_reply_at]]), NOT(ISBLANK(טבלה1[[#This Row],[ts_booking_at]]))), "Error: Booked without Reply", "OK")</f>
        <v>OK</v>
      </c>
      <c r="S1104" t="s">
        <v>6019</v>
      </c>
    </row>
    <row r="1105" spans="1:19" x14ac:dyDescent="0.25">
      <c r="A1105" s="4" t="s">
        <v>1691</v>
      </c>
      <c r="B1105" s="4" t="s">
        <v>1036</v>
      </c>
      <c r="C1105" s="4" t="s">
        <v>1037</v>
      </c>
      <c r="D1105" s="1">
        <v>41918.832638888889</v>
      </c>
      <c r="E1105" s="1">
        <v>41919.34579861111</v>
      </c>
      <c r="F1105" s="1">
        <v>41919.34579861111</v>
      </c>
      <c r="H1105" s="2">
        <v>41942</v>
      </c>
      <c r="I1105" s="2">
        <v>41972</v>
      </c>
      <c r="J1105" s="3">
        <v>1</v>
      </c>
      <c r="K1105" s="3">
        <v>2</v>
      </c>
      <c r="L1105">
        <f>טבלה1[[#This Row],[ds_checkout]]-טבלה1[[#This Row],[ds_checkin]]</f>
        <v>30</v>
      </c>
      <c r="M1105">
        <f>IF(ISBLANK(טבלה1[[#This Row],[ts_reply_at]]), "", (טבלה1[[#This Row],[ts_reply_at]] - טבלה1[[#This Row],[ts_contact_at]]) * 24)</f>
        <v>12.315833333297633</v>
      </c>
      <c r="N1105">
        <f>IF(ISBLANK(טבלה1[[#This Row],[ts_reply_at]]), 0, 1)</f>
        <v>1</v>
      </c>
      <c r="O1105">
        <f>IF(ISBLANK(טבלה1[[#This Row],[ts_accepted_at]]), 0, 1)</f>
        <v>1</v>
      </c>
      <c r="P1105">
        <f>IF(ISBLANK(טבלה1[[#This Row],[ts_booking_at]]), 0, 1)</f>
        <v>0</v>
      </c>
      <c r="Q1105">
        <f>IF(ISBLANK(טבלה1[[#This Row],[ds_checkin]]), "", טבלה1[[#This Row],[ds_checkin]] - טבלה1[[#This Row],[ts_contact_at]])</f>
        <v>23.167361111110949</v>
      </c>
      <c r="R1105" t="str">
        <f>IF(AND(ISBLANK(טבלה1[[#This Row],[ts_reply_at]]), NOT(ISBLANK(טבלה1[[#This Row],[ts_booking_at]]))), "Error: Booked without Reply", "OK")</f>
        <v>OK</v>
      </c>
      <c r="S1105" t="s">
        <v>6034</v>
      </c>
    </row>
    <row r="1106" spans="1:19" x14ac:dyDescent="0.25">
      <c r="A1106" s="4" t="s">
        <v>1691</v>
      </c>
      <c r="B1106" s="4" t="s">
        <v>188</v>
      </c>
      <c r="C1106" s="4" t="s">
        <v>372</v>
      </c>
      <c r="D1106" s="1">
        <v>41918.820138888892</v>
      </c>
      <c r="E1106" s="1">
        <v>41918.822280092594</v>
      </c>
      <c r="F1106" s="1">
        <v>41918.822280092594</v>
      </c>
      <c r="G1106" s="1">
        <v>41919.14702546296</v>
      </c>
      <c r="H1106" s="2">
        <v>41942</v>
      </c>
      <c r="I1106" s="2">
        <v>41972</v>
      </c>
      <c r="J1106" s="3">
        <v>1</v>
      </c>
      <c r="K1106" s="3">
        <v>12</v>
      </c>
      <c r="L1106">
        <f>טבלה1[[#This Row],[ds_checkout]]-טבלה1[[#This Row],[ds_checkin]]</f>
        <v>30</v>
      </c>
      <c r="M1106">
        <f>IF(ISBLANK(טבלה1[[#This Row],[ts_reply_at]]), "", (טבלה1[[#This Row],[ts_reply_at]] - טבלה1[[#This Row],[ts_contact_at]]) * 24)</f>
        <v>5.1388888852670789E-2</v>
      </c>
      <c r="N1106">
        <f>IF(ISBLANK(טבלה1[[#This Row],[ts_reply_at]]), 0, 1)</f>
        <v>1</v>
      </c>
      <c r="O1106">
        <f>IF(ISBLANK(טבלה1[[#This Row],[ts_accepted_at]]), 0, 1)</f>
        <v>1</v>
      </c>
      <c r="P1106">
        <f>IF(ISBLANK(טבלה1[[#This Row],[ts_booking_at]]), 0, 1)</f>
        <v>1</v>
      </c>
      <c r="Q1106">
        <f>IF(ISBLANK(טבלה1[[#This Row],[ds_checkin]]), "", טבלה1[[#This Row],[ds_checkin]] - טבלה1[[#This Row],[ts_contact_at]])</f>
        <v>23.179861111108039</v>
      </c>
      <c r="R1106" t="str">
        <f>IF(AND(ISBLANK(טבלה1[[#This Row],[ts_reply_at]]), NOT(ISBLANK(טבלה1[[#This Row],[ts_booking_at]]))), "Error: Booked without Reply", "OK")</f>
        <v>OK</v>
      </c>
      <c r="S1106" t="s">
        <v>6034</v>
      </c>
    </row>
    <row r="1107" spans="1:19" x14ac:dyDescent="0.25">
      <c r="A1107" s="4" t="s">
        <v>1692</v>
      </c>
      <c r="B1107" s="4" t="s">
        <v>626</v>
      </c>
      <c r="C1107" s="4" t="s">
        <v>627</v>
      </c>
      <c r="D1107" s="1">
        <v>41916.473611111112</v>
      </c>
      <c r="E1107" s="1">
        <v>41916.481631944444</v>
      </c>
      <c r="H1107" s="2">
        <v>41930</v>
      </c>
      <c r="I1107" s="2">
        <v>41931</v>
      </c>
      <c r="J1107" s="3">
        <v>5</v>
      </c>
      <c r="K1107" s="3">
        <v>3</v>
      </c>
      <c r="L1107">
        <f>טבלה1[[#This Row],[ds_checkout]]-טבלה1[[#This Row],[ds_checkin]]</f>
        <v>1</v>
      </c>
      <c r="M1107">
        <f>IF(ISBLANK(טבלה1[[#This Row],[ts_reply_at]]), "", (טבלה1[[#This Row],[ts_reply_at]] - טבלה1[[#This Row],[ts_contact_at]]) * 24)</f>
        <v>0.19249999994644895</v>
      </c>
      <c r="N1107">
        <f>IF(ISBLANK(טבלה1[[#This Row],[ts_reply_at]]), 0, 1)</f>
        <v>1</v>
      </c>
      <c r="O1107">
        <f>IF(ISBLANK(טבלה1[[#This Row],[ts_accepted_at]]), 0, 1)</f>
        <v>0</v>
      </c>
      <c r="P1107">
        <f>IF(ISBLANK(טבלה1[[#This Row],[ts_booking_at]]), 0, 1)</f>
        <v>0</v>
      </c>
      <c r="Q1107">
        <f>IF(ISBLANK(טבלה1[[#This Row],[ds_checkin]]), "", טבלה1[[#This Row],[ds_checkin]] - טבלה1[[#This Row],[ts_contact_at]])</f>
        <v>13.526388888887595</v>
      </c>
      <c r="R1107" t="str">
        <f>IF(AND(ISBLANK(טבלה1[[#This Row],[ts_reply_at]]), NOT(ISBLANK(טבלה1[[#This Row],[ts_booking_at]]))), "Error: Booked without Reply", "OK")</f>
        <v>OK</v>
      </c>
      <c r="S1107" t="s">
        <v>6019</v>
      </c>
    </row>
    <row r="1108" spans="1:19" x14ac:dyDescent="0.25">
      <c r="A1108" s="4" t="s">
        <v>1693</v>
      </c>
      <c r="B1108" s="4" t="s">
        <v>1694</v>
      </c>
      <c r="C1108" s="4" t="s">
        <v>1695</v>
      </c>
      <c r="D1108" s="1">
        <v>41920.270138888889</v>
      </c>
      <c r="E1108" s="1">
        <v>41920.357048611113</v>
      </c>
      <c r="F1108" s="1">
        <v>41920.357048611113</v>
      </c>
      <c r="G1108" s="1">
        <v>41920.357048611113</v>
      </c>
      <c r="H1108" s="2">
        <v>41936</v>
      </c>
      <c r="I1108" s="2">
        <v>41938</v>
      </c>
      <c r="J1108" s="3">
        <v>1</v>
      </c>
      <c r="K1108" s="3">
        <v>7</v>
      </c>
      <c r="L1108">
        <f>טבלה1[[#This Row],[ds_checkout]]-טבלה1[[#This Row],[ds_checkin]]</f>
        <v>2</v>
      </c>
      <c r="M1108">
        <f>IF(ISBLANK(טבלה1[[#This Row],[ts_reply_at]]), "", (טבלה1[[#This Row],[ts_reply_at]] - טבלה1[[#This Row],[ts_contact_at]]) * 24)</f>
        <v>2.0858333333744667</v>
      </c>
      <c r="N1108">
        <f>IF(ISBLANK(טבלה1[[#This Row],[ts_reply_at]]), 0, 1)</f>
        <v>1</v>
      </c>
      <c r="O1108">
        <f>IF(ISBLANK(טבלה1[[#This Row],[ts_accepted_at]]), 0, 1)</f>
        <v>1</v>
      </c>
      <c r="P1108">
        <f>IF(ISBLANK(טבלה1[[#This Row],[ts_booking_at]]), 0, 1)</f>
        <v>1</v>
      </c>
      <c r="Q1108">
        <f>IF(ISBLANK(טבלה1[[#This Row],[ds_checkin]]), "", טבלה1[[#This Row],[ds_checkin]] - טבלה1[[#This Row],[ts_contact_at]])</f>
        <v>15.729861111110949</v>
      </c>
      <c r="R1108" t="str">
        <f>IF(AND(ISBLANK(טבלה1[[#This Row],[ts_reply_at]]), NOT(ISBLANK(טבלה1[[#This Row],[ts_booking_at]]))), "Error: Booked without Reply", "OK")</f>
        <v>OK</v>
      </c>
      <c r="S1108" t="s">
        <v>6024</v>
      </c>
    </row>
    <row r="1109" spans="1:19" x14ac:dyDescent="0.25">
      <c r="A1109" s="4" t="s">
        <v>1693</v>
      </c>
      <c r="B1109" s="4" t="s">
        <v>1696</v>
      </c>
      <c r="C1109" s="4" t="s">
        <v>1697</v>
      </c>
      <c r="D1109" s="1">
        <v>41919.267361111109</v>
      </c>
      <c r="E1109" s="1">
        <v>41919.951122685183</v>
      </c>
      <c r="H1109" s="2">
        <v>41936</v>
      </c>
      <c r="I1109" s="2">
        <v>41938</v>
      </c>
      <c r="J1109" s="3">
        <v>1</v>
      </c>
      <c r="K1109" s="3">
        <v>3</v>
      </c>
      <c r="L1109">
        <f>טבלה1[[#This Row],[ds_checkout]]-טבלה1[[#This Row],[ds_checkin]]</f>
        <v>2</v>
      </c>
      <c r="M1109">
        <f>IF(ISBLANK(טבלה1[[#This Row],[ts_reply_at]]), "", (טבלה1[[#This Row],[ts_reply_at]] - טבלה1[[#This Row],[ts_contact_at]]) * 24)</f>
        <v>16.410277777758893</v>
      </c>
      <c r="N1109">
        <f>IF(ISBLANK(טבלה1[[#This Row],[ts_reply_at]]), 0, 1)</f>
        <v>1</v>
      </c>
      <c r="O1109">
        <f>IF(ISBLANK(טבלה1[[#This Row],[ts_accepted_at]]), 0, 1)</f>
        <v>0</v>
      </c>
      <c r="P1109">
        <f>IF(ISBLANK(טבלה1[[#This Row],[ts_booking_at]]), 0, 1)</f>
        <v>0</v>
      </c>
      <c r="Q1109">
        <f>IF(ISBLANK(טבלה1[[#This Row],[ds_checkin]]), "", טבלה1[[#This Row],[ds_checkin]] - טבלה1[[#This Row],[ts_contact_at]])</f>
        <v>16.732638888890506</v>
      </c>
      <c r="R1109" t="str">
        <f>IF(AND(ISBLANK(טבלה1[[#This Row],[ts_reply_at]]), NOT(ISBLANK(טבלה1[[#This Row],[ts_booking_at]]))), "Error: Booked without Reply", "OK")</f>
        <v>OK</v>
      </c>
      <c r="S1109" t="s">
        <v>6024</v>
      </c>
    </row>
    <row r="1110" spans="1:19" x14ac:dyDescent="0.25">
      <c r="A1110" s="4" t="s">
        <v>1698</v>
      </c>
      <c r="B1110" s="4" t="s">
        <v>1699</v>
      </c>
      <c r="C1110" s="4" t="s">
        <v>1700</v>
      </c>
      <c r="D1110" s="1">
        <v>41917.707638888889</v>
      </c>
      <c r="E1110" s="1">
        <v>41917.714837962965</v>
      </c>
      <c r="F1110" s="1">
        <v>41917.714953703704</v>
      </c>
      <c r="G1110" s="1">
        <v>41917.714953703704</v>
      </c>
      <c r="H1110" s="2">
        <v>41935</v>
      </c>
      <c r="I1110" s="2">
        <v>41939</v>
      </c>
      <c r="J1110" s="3">
        <v>2</v>
      </c>
      <c r="K1110" s="3">
        <v>19</v>
      </c>
      <c r="L1110">
        <f>טבלה1[[#This Row],[ds_checkout]]-טבלה1[[#This Row],[ds_checkin]]</f>
        <v>4</v>
      </c>
      <c r="M1110">
        <f>IF(ISBLANK(טבלה1[[#This Row],[ts_reply_at]]), "", (טבלה1[[#This Row],[ts_reply_at]] - טבלה1[[#This Row],[ts_contact_at]]) * 24)</f>
        <v>0.17277777782874182</v>
      </c>
      <c r="N1110">
        <f>IF(ISBLANK(טבלה1[[#This Row],[ts_reply_at]]), 0, 1)</f>
        <v>1</v>
      </c>
      <c r="O1110">
        <f>IF(ISBLANK(טבלה1[[#This Row],[ts_accepted_at]]), 0, 1)</f>
        <v>1</v>
      </c>
      <c r="P1110">
        <f>IF(ISBLANK(טבלה1[[#This Row],[ts_booking_at]]), 0, 1)</f>
        <v>1</v>
      </c>
      <c r="Q1110">
        <f>IF(ISBLANK(טבלה1[[#This Row],[ds_checkin]]), "", טבלה1[[#This Row],[ds_checkin]] - טבלה1[[#This Row],[ts_contact_at]])</f>
        <v>17.292361111110949</v>
      </c>
      <c r="R1110" t="str">
        <f>IF(AND(ISBLANK(טבלה1[[#This Row],[ts_reply_at]]), NOT(ISBLANK(טבלה1[[#This Row],[ts_booking_at]]))), "Error: Booked without Reply", "OK")</f>
        <v>OK</v>
      </c>
      <c r="S1110" t="s">
        <v>6020</v>
      </c>
    </row>
    <row r="1111" spans="1:19" x14ac:dyDescent="0.25">
      <c r="A1111" s="4" t="s">
        <v>1701</v>
      </c>
      <c r="B1111" s="4" t="s">
        <v>159</v>
      </c>
      <c r="C1111" s="4" t="s">
        <v>260</v>
      </c>
      <c r="D1111" s="1">
        <v>41897.61041666667</v>
      </c>
      <c r="E1111" s="1">
        <v>41900.687997685185</v>
      </c>
      <c r="H1111" s="2">
        <v>41978</v>
      </c>
      <c r="I1111" s="2">
        <v>41980</v>
      </c>
      <c r="J1111" s="3">
        <v>5</v>
      </c>
      <c r="K1111" s="3">
        <v>2</v>
      </c>
      <c r="L1111">
        <f>טבלה1[[#This Row],[ds_checkout]]-טבלה1[[#This Row],[ds_checkin]]</f>
        <v>2</v>
      </c>
      <c r="M1111">
        <f>IF(ISBLANK(טבלה1[[#This Row],[ts_reply_at]]), "", (טבלה1[[#This Row],[ts_reply_at]] - טבלה1[[#This Row],[ts_contact_at]]) * 24)</f>
        <v>73.861944444361143</v>
      </c>
      <c r="N1111">
        <f>IF(ISBLANK(טבלה1[[#This Row],[ts_reply_at]]), 0, 1)</f>
        <v>1</v>
      </c>
      <c r="O1111">
        <f>IF(ISBLANK(טבלה1[[#This Row],[ts_accepted_at]]), 0, 1)</f>
        <v>0</v>
      </c>
      <c r="P1111">
        <f>IF(ISBLANK(טבלה1[[#This Row],[ts_booking_at]]), 0, 1)</f>
        <v>0</v>
      </c>
      <c r="Q1111">
        <f>IF(ISBLANK(טבלה1[[#This Row],[ds_checkin]]), "", טבלה1[[#This Row],[ds_checkin]] - טבלה1[[#This Row],[ts_contact_at]])</f>
        <v>80.389583333329938</v>
      </c>
      <c r="R1111" t="str">
        <f>IF(AND(ISBLANK(טבלה1[[#This Row],[ts_reply_at]]), NOT(ISBLANK(טבלה1[[#This Row],[ts_booking_at]]))), "Error: Booked without Reply", "OK")</f>
        <v>OK</v>
      </c>
      <c r="S1111" t="s">
        <v>6031</v>
      </c>
    </row>
    <row r="1112" spans="1:19" x14ac:dyDescent="0.25">
      <c r="A1112" s="4" t="s">
        <v>1702</v>
      </c>
      <c r="B1112" s="4" t="s">
        <v>615</v>
      </c>
      <c r="C1112" s="4" t="s">
        <v>616</v>
      </c>
      <c r="D1112" s="1">
        <v>41913.517361111109</v>
      </c>
      <c r="E1112" s="1">
        <v>41913.747812499998</v>
      </c>
      <c r="F1112" s="1">
        <v>41913.747812499998</v>
      </c>
      <c r="H1112" s="2">
        <v>41915</v>
      </c>
      <c r="I1112" s="2">
        <v>41917</v>
      </c>
      <c r="J1112" s="3">
        <v>1</v>
      </c>
      <c r="K1112" s="3">
        <v>4</v>
      </c>
      <c r="L1112">
        <f>טבלה1[[#This Row],[ds_checkout]]-טבלה1[[#This Row],[ds_checkin]]</f>
        <v>2</v>
      </c>
      <c r="M1112">
        <f>IF(ISBLANK(טבלה1[[#This Row],[ts_reply_at]]), "", (טבלה1[[#This Row],[ts_reply_at]] - טבלה1[[#This Row],[ts_contact_at]]) * 24)</f>
        <v>5.530833333323244</v>
      </c>
      <c r="N1112">
        <f>IF(ISBLANK(טבלה1[[#This Row],[ts_reply_at]]), 0, 1)</f>
        <v>1</v>
      </c>
      <c r="O1112">
        <f>IF(ISBLANK(טבלה1[[#This Row],[ts_accepted_at]]), 0, 1)</f>
        <v>1</v>
      </c>
      <c r="P1112">
        <f>IF(ISBLANK(טבלה1[[#This Row],[ts_booking_at]]), 0, 1)</f>
        <v>0</v>
      </c>
      <c r="Q1112">
        <f>IF(ISBLANK(טבלה1[[#This Row],[ds_checkin]]), "", טבלה1[[#This Row],[ds_checkin]] - טבלה1[[#This Row],[ts_contact_at]])</f>
        <v>1.4826388888905058</v>
      </c>
      <c r="R1112" t="str">
        <f>IF(AND(ISBLANK(טבלה1[[#This Row],[ts_reply_at]]), NOT(ISBLANK(טבלה1[[#This Row],[ts_booking_at]]))), "Error: Booked without Reply", "OK")</f>
        <v>OK</v>
      </c>
      <c r="S1112" t="s">
        <v>6048</v>
      </c>
    </row>
    <row r="1113" spans="1:19" x14ac:dyDescent="0.25">
      <c r="A1113" s="4" t="s">
        <v>1702</v>
      </c>
      <c r="B1113" s="4" t="s">
        <v>1076</v>
      </c>
      <c r="C1113" s="4" t="s">
        <v>1077</v>
      </c>
      <c r="D1113" s="1">
        <v>41913.530555555553</v>
      </c>
      <c r="E1113" s="1">
        <v>41913.544594907406</v>
      </c>
      <c r="F1113" s="1">
        <v>41913.544594907406</v>
      </c>
      <c r="G1113" s="1">
        <v>41913.971354166664</v>
      </c>
      <c r="H1113" s="2">
        <v>41915</v>
      </c>
      <c r="I1113" s="2">
        <v>41917</v>
      </c>
      <c r="J1113" s="3">
        <v>1</v>
      </c>
      <c r="K1113" s="3">
        <v>18</v>
      </c>
      <c r="L1113">
        <f>טבלה1[[#This Row],[ds_checkout]]-טבלה1[[#This Row],[ds_checkin]]</f>
        <v>2</v>
      </c>
      <c r="M1113">
        <f>IF(ISBLANK(טבלה1[[#This Row],[ts_reply_at]]), "", (טבלה1[[#This Row],[ts_reply_at]] - טבלה1[[#This Row],[ts_contact_at]]) * 24)</f>
        <v>0.33694444445427507</v>
      </c>
      <c r="N1113">
        <f>IF(ISBLANK(טבלה1[[#This Row],[ts_reply_at]]), 0, 1)</f>
        <v>1</v>
      </c>
      <c r="O1113">
        <f>IF(ISBLANK(טבלה1[[#This Row],[ts_accepted_at]]), 0, 1)</f>
        <v>1</v>
      </c>
      <c r="P1113">
        <f>IF(ISBLANK(טבלה1[[#This Row],[ts_booking_at]]), 0, 1)</f>
        <v>1</v>
      </c>
      <c r="Q1113">
        <f>IF(ISBLANK(טבלה1[[#This Row],[ds_checkin]]), "", טבלה1[[#This Row],[ds_checkin]] - טבלה1[[#This Row],[ts_contact_at]])</f>
        <v>1.4694444444467081</v>
      </c>
      <c r="R1113" t="str">
        <f>IF(AND(ISBLANK(טבלה1[[#This Row],[ts_reply_at]]), NOT(ISBLANK(טבלה1[[#This Row],[ts_booking_at]]))), "Error: Booked without Reply", "OK")</f>
        <v>OK</v>
      </c>
      <c r="S1113" t="s">
        <v>6048</v>
      </c>
    </row>
    <row r="1114" spans="1:19" x14ac:dyDescent="0.25">
      <c r="A1114" s="4" t="s">
        <v>1703</v>
      </c>
      <c r="B1114" s="4" t="s">
        <v>463</v>
      </c>
      <c r="C1114" s="4" t="s">
        <v>464</v>
      </c>
      <c r="D1114" s="1">
        <v>41921.888194444444</v>
      </c>
      <c r="E1114" s="1">
        <v>41922.843391203707</v>
      </c>
      <c r="F1114" s="1">
        <v>41922.844155092593</v>
      </c>
      <c r="G1114" s="1">
        <v>41922.878831018519</v>
      </c>
      <c r="H1114" s="2">
        <v>41926</v>
      </c>
      <c r="I1114" s="2">
        <v>41929</v>
      </c>
      <c r="J1114" s="3">
        <v>1</v>
      </c>
      <c r="K1114" s="3">
        <v>15</v>
      </c>
      <c r="L1114">
        <f>טבלה1[[#This Row],[ds_checkout]]-טבלה1[[#This Row],[ds_checkin]]</f>
        <v>3</v>
      </c>
      <c r="M1114">
        <f>IF(ISBLANK(טבלה1[[#This Row],[ts_reply_at]]), "", (טבלה1[[#This Row],[ts_reply_at]] - טבלה1[[#This Row],[ts_contact_at]]) * 24)</f>
        <v>22.92472222232027</v>
      </c>
      <c r="N1114">
        <f>IF(ISBLANK(טבלה1[[#This Row],[ts_reply_at]]), 0, 1)</f>
        <v>1</v>
      </c>
      <c r="O1114">
        <f>IF(ISBLANK(טבלה1[[#This Row],[ts_accepted_at]]), 0, 1)</f>
        <v>1</v>
      </c>
      <c r="P1114">
        <f>IF(ISBLANK(טבלה1[[#This Row],[ts_booking_at]]), 0, 1)</f>
        <v>1</v>
      </c>
      <c r="Q1114">
        <f>IF(ISBLANK(טבלה1[[#This Row],[ds_checkin]]), "", טבלה1[[#This Row],[ds_checkin]] - טבלה1[[#This Row],[ts_contact_at]])</f>
        <v>4.1118055555562023</v>
      </c>
      <c r="R1114" t="str">
        <f>IF(AND(ISBLANK(טבלה1[[#This Row],[ts_reply_at]]), NOT(ISBLANK(טבלה1[[#This Row],[ts_booking_at]]))), "Error: Booked without Reply", "OK")</f>
        <v>OK</v>
      </c>
      <c r="S1114" t="s">
        <v>6020</v>
      </c>
    </row>
    <row r="1115" spans="1:19" x14ac:dyDescent="0.25">
      <c r="A1115" s="4" t="s">
        <v>1704</v>
      </c>
      <c r="B1115" s="4" t="s">
        <v>1705</v>
      </c>
      <c r="C1115" s="4" t="s">
        <v>1706</v>
      </c>
      <c r="D1115" s="1">
        <v>41921.78125</v>
      </c>
      <c r="E1115" s="1">
        <v>41921.786956018521</v>
      </c>
      <c r="F1115" s="1">
        <v>41921.786990740744</v>
      </c>
      <c r="G1115" s="1">
        <v>41921.843206018515</v>
      </c>
      <c r="H1115" s="2">
        <v>41930</v>
      </c>
      <c r="I1115" s="2">
        <v>41931</v>
      </c>
      <c r="J1115" s="3">
        <v>2</v>
      </c>
      <c r="K1115" s="3">
        <v>9</v>
      </c>
      <c r="L1115">
        <f>טבלה1[[#This Row],[ds_checkout]]-טבלה1[[#This Row],[ds_checkin]]</f>
        <v>1</v>
      </c>
      <c r="M1115">
        <f>IF(ISBLANK(טבלה1[[#This Row],[ts_reply_at]]), "", (טבלה1[[#This Row],[ts_reply_at]] - טבלה1[[#This Row],[ts_contact_at]]) * 24)</f>
        <v>0.1369444445008412</v>
      </c>
      <c r="N1115">
        <f>IF(ISBLANK(טבלה1[[#This Row],[ts_reply_at]]), 0, 1)</f>
        <v>1</v>
      </c>
      <c r="O1115">
        <f>IF(ISBLANK(טבלה1[[#This Row],[ts_accepted_at]]), 0, 1)</f>
        <v>1</v>
      </c>
      <c r="P1115">
        <f>IF(ISBLANK(טבלה1[[#This Row],[ts_booking_at]]), 0, 1)</f>
        <v>1</v>
      </c>
      <c r="Q1115">
        <f>IF(ISBLANK(טבלה1[[#This Row],[ds_checkin]]), "", טבלה1[[#This Row],[ds_checkin]] - טבלה1[[#This Row],[ts_contact_at]])</f>
        <v>8.21875</v>
      </c>
      <c r="R1115" t="str">
        <f>IF(AND(ISBLANK(טבלה1[[#This Row],[ts_reply_at]]), NOT(ISBLANK(טבלה1[[#This Row],[ts_booking_at]]))), "Error: Booked without Reply", "OK")</f>
        <v>OK</v>
      </c>
      <c r="S1115" t="s">
        <v>6022</v>
      </c>
    </row>
    <row r="1116" spans="1:19" x14ac:dyDescent="0.25">
      <c r="A1116" s="4" t="s">
        <v>1704</v>
      </c>
      <c r="B1116" s="4" t="s">
        <v>1707</v>
      </c>
      <c r="C1116" s="4" t="s">
        <v>1708</v>
      </c>
      <c r="D1116" s="1">
        <v>41921.786111111112</v>
      </c>
      <c r="E1116" s="1">
        <v>41921.795740740738</v>
      </c>
      <c r="F1116" s="1">
        <v>41921.795740740738</v>
      </c>
      <c r="H1116" s="2">
        <v>41930</v>
      </c>
      <c r="I1116" s="2">
        <v>41931</v>
      </c>
      <c r="J1116" s="3">
        <v>2</v>
      </c>
      <c r="K1116" s="3">
        <v>3</v>
      </c>
      <c r="L1116">
        <f>טבלה1[[#This Row],[ds_checkout]]-טבלה1[[#This Row],[ds_checkin]]</f>
        <v>1</v>
      </c>
      <c r="M1116">
        <f>IF(ISBLANK(טבלה1[[#This Row],[ts_reply_at]]), "", (טבלה1[[#This Row],[ts_reply_at]] - טבלה1[[#This Row],[ts_contact_at]]) * 24)</f>
        <v>0.23111111100297421</v>
      </c>
      <c r="N1116">
        <f>IF(ISBLANK(טבלה1[[#This Row],[ts_reply_at]]), 0, 1)</f>
        <v>1</v>
      </c>
      <c r="O1116">
        <f>IF(ISBLANK(טבלה1[[#This Row],[ts_accepted_at]]), 0, 1)</f>
        <v>1</v>
      </c>
      <c r="P1116">
        <f>IF(ISBLANK(טבלה1[[#This Row],[ts_booking_at]]), 0, 1)</f>
        <v>0</v>
      </c>
      <c r="Q1116">
        <f>IF(ISBLANK(טבלה1[[#This Row],[ds_checkin]]), "", טבלה1[[#This Row],[ds_checkin]] - טבלה1[[#This Row],[ts_contact_at]])</f>
        <v>8.2138888888875954</v>
      </c>
      <c r="R1116" t="str">
        <f>IF(AND(ISBLANK(טבלה1[[#This Row],[ts_reply_at]]), NOT(ISBLANK(טבלה1[[#This Row],[ts_booking_at]]))), "Error: Booked without Reply", "OK")</f>
        <v>OK</v>
      </c>
      <c r="S1116" t="s">
        <v>6022</v>
      </c>
    </row>
    <row r="1117" spans="1:19" x14ac:dyDescent="0.25">
      <c r="A1117" s="4" t="s">
        <v>1704</v>
      </c>
      <c r="B1117" s="4" t="s">
        <v>1699</v>
      </c>
      <c r="C1117" s="4" t="s">
        <v>1700</v>
      </c>
      <c r="D1117" s="1">
        <v>41921.783333333333</v>
      </c>
      <c r="E1117" s="1">
        <v>41921.785914351851</v>
      </c>
      <c r="H1117" s="2">
        <v>41930</v>
      </c>
      <c r="I1117" s="2">
        <v>41931</v>
      </c>
      <c r="J1117" s="3">
        <v>2</v>
      </c>
      <c r="K1117" s="3">
        <v>3</v>
      </c>
      <c r="L1117">
        <f>טבלה1[[#This Row],[ds_checkout]]-טבלה1[[#This Row],[ds_checkin]]</f>
        <v>1</v>
      </c>
      <c r="M1117">
        <f>IF(ISBLANK(טבלה1[[#This Row],[ts_reply_at]]), "", (טבלה1[[#This Row],[ts_reply_at]] - טבלה1[[#This Row],[ts_contact_at]]) * 24)</f>
        <v>6.1944444430992007E-2</v>
      </c>
      <c r="N1117">
        <f>IF(ISBLANK(טבלה1[[#This Row],[ts_reply_at]]), 0, 1)</f>
        <v>1</v>
      </c>
      <c r="O1117">
        <f>IF(ISBLANK(טבלה1[[#This Row],[ts_accepted_at]]), 0, 1)</f>
        <v>0</v>
      </c>
      <c r="P1117">
        <f>IF(ISBLANK(טבלה1[[#This Row],[ts_booking_at]]), 0, 1)</f>
        <v>0</v>
      </c>
      <c r="Q1117">
        <f>IF(ISBLANK(טבלה1[[#This Row],[ds_checkin]]), "", טבלה1[[#This Row],[ds_checkin]] - טבלה1[[#This Row],[ts_contact_at]])</f>
        <v>8.2166666666671517</v>
      </c>
      <c r="R1117" t="str">
        <f>IF(AND(ISBLANK(טבלה1[[#This Row],[ts_reply_at]]), NOT(ISBLANK(טבלה1[[#This Row],[ts_booking_at]]))), "Error: Booked without Reply", "OK")</f>
        <v>OK</v>
      </c>
      <c r="S1117" t="s">
        <v>6022</v>
      </c>
    </row>
    <row r="1118" spans="1:19" x14ac:dyDescent="0.25">
      <c r="A1118" s="4" t="s">
        <v>1709</v>
      </c>
      <c r="B1118" s="4" t="s">
        <v>570</v>
      </c>
      <c r="C1118" s="4" t="s">
        <v>571</v>
      </c>
      <c r="D1118" s="1">
        <v>41917.987500000003</v>
      </c>
      <c r="E1118" s="1">
        <v>41918.387152777781</v>
      </c>
      <c r="H1118" s="2">
        <v>41922</v>
      </c>
      <c r="I1118" s="2">
        <v>41924</v>
      </c>
      <c r="J1118" s="3">
        <v>2</v>
      </c>
      <c r="K1118" s="3">
        <v>8</v>
      </c>
      <c r="L1118">
        <f>טבלה1[[#This Row],[ds_checkout]]-טבלה1[[#This Row],[ds_checkin]]</f>
        <v>2</v>
      </c>
      <c r="M1118">
        <f>IF(ISBLANK(טבלה1[[#This Row],[ts_reply_at]]), "", (טבלה1[[#This Row],[ts_reply_at]] - טבלה1[[#This Row],[ts_contact_at]]) * 24)</f>
        <v>9.5916666666744277</v>
      </c>
      <c r="N1118">
        <f>IF(ISBLANK(טבלה1[[#This Row],[ts_reply_at]]), 0, 1)</f>
        <v>1</v>
      </c>
      <c r="O1118">
        <f>IF(ISBLANK(טבלה1[[#This Row],[ts_accepted_at]]), 0, 1)</f>
        <v>0</v>
      </c>
      <c r="P1118">
        <f>IF(ISBLANK(טבלה1[[#This Row],[ts_booking_at]]), 0, 1)</f>
        <v>0</v>
      </c>
      <c r="Q1118">
        <f>IF(ISBLANK(טבלה1[[#This Row],[ds_checkin]]), "", טבלה1[[#This Row],[ds_checkin]] - טבלה1[[#This Row],[ts_contact_at]])</f>
        <v>4.0124999999970896</v>
      </c>
      <c r="R1118" t="str">
        <f>IF(AND(ISBLANK(טבלה1[[#This Row],[ts_reply_at]]), NOT(ISBLANK(טבלה1[[#This Row],[ts_booking_at]]))), "Error: Booked without Reply", "OK")</f>
        <v>OK</v>
      </c>
      <c r="S1118" t="s">
        <v>6016</v>
      </c>
    </row>
    <row r="1119" spans="1:19" x14ac:dyDescent="0.25">
      <c r="A1119" s="4" t="s">
        <v>1709</v>
      </c>
      <c r="B1119" s="4" t="s">
        <v>451</v>
      </c>
      <c r="C1119" s="4" t="s">
        <v>452</v>
      </c>
      <c r="D1119" s="1">
        <v>41918.638194444444</v>
      </c>
      <c r="E1119" s="1">
        <v>41918.647719907407</v>
      </c>
      <c r="F1119" s="1">
        <v>41918.647719907407</v>
      </c>
      <c r="G1119" s="1">
        <v>41918.647719907407</v>
      </c>
      <c r="H1119" s="2">
        <v>41922</v>
      </c>
      <c r="I1119" s="2">
        <v>41924</v>
      </c>
      <c r="J1119" s="3">
        <v>2</v>
      </c>
      <c r="K1119" s="3">
        <v>8</v>
      </c>
      <c r="L1119">
        <f>טבלה1[[#This Row],[ds_checkout]]-טבלה1[[#This Row],[ds_checkin]]</f>
        <v>2</v>
      </c>
      <c r="M1119">
        <f>IF(ISBLANK(טבלה1[[#This Row],[ts_reply_at]]), "", (טבלה1[[#This Row],[ts_reply_at]] - טבלה1[[#This Row],[ts_contact_at]]) * 24)</f>
        <v>0.22861111111706123</v>
      </c>
      <c r="N1119">
        <f>IF(ISBLANK(טבלה1[[#This Row],[ts_reply_at]]), 0, 1)</f>
        <v>1</v>
      </c>
      <c r="O1119">
        <f>IF(ISBLANK(טבלה1[[#This Row],[ts_accepted_at]]), 0, 1)</f>
        <v>1</v>
      </c>
      <c r="P1119">
        <f>IF(ISBLANK(טבלה1[[#This Row],[ts_booking_at]]), 0, 1)</f>
        <v>1</v>
      </c>
      <c r="Q1119">
        <f>IF(ISBLANK(טבלה1[[#This Row],[ds_checkin]]), "", טבלה1[[#This Row],[ds_checkin]] - טבלה1[[#This Row],[ts_contact_at]])</f>
        <v>3.3618055555562023</v>
      </c>
      <c r="R1119" t="str">
        <f>IF(AND(ISBLANK(טבלה1[[#This Row],[ts_reply_at]]), NOT(ISBLANK(טבלה1[[#This Row],[ts_booking_at]]))), "Error: Booked without Reply", "OK")</f>
        <v>OK</v>
      </c>
      <c r="S1119" t="s">
        <v>6016</v>
      </c>
    </row>
    <row r="1120" spans="1:19" x14ac:dyDescent="0.25">
      <c r="A1120" s="4" t="s">
        <v>1709</v>
      </c>
      <c r="B1120" s="4" t="s">
        <v>1710</v>
      </c>
      <c r="C1120" s="4" t="s">
        <v>1711</v>
      </c>
      <c r="D1120" s="1">
        <v>41917.177777777775</v>
      </c>
      <c r="E1120" s="1">
        <v>41917.679513888892</v>
      </c>
      <c r="H1120" s="2">
        <v>41922</v>
      </c>
      <c r="I1120" s="2">
        <v>41924</v>
      </c>
      <c r="J1120" s="3">
        <v>2</v>
      </c>
      <c r="K1120" s="3">
        <v>3</v>
      </c>
      <c r="L1120">
        <f>טבלה1[[#This Row],[ds_checkout]]-טבלה1[[#This Row],[ds_checkin]]</f>
        <v>2</v>
      </c>
      <c r="M1120">
        <f>IF(ISBLANK(טבלה1[[#This Row],[ts_reply_at]]), "", (טבלה1[[#This Row],[ts_reply_at]] - טבלה1[[#This Row],[ts_contact_at]]) * 24)</f>
        <v>12.041666666802485</v>
      </c>
      <c r="N1120">
        <f>IF(ISBLANK(טבלה1[[#This Row],[ts_reply_at]]), 0, 1)</f>
        <v>1</v>
      </c>
      <c r="O1120">
        <f>IF(ISBLANK(טבלה1[[#This Row],[ts_accepted_at]]), 0, 1)</f>
        <v>0</v>
      </c>
      <c r="P1120">
        <f>IF(ISBLANK(טבלה1[[#This Row],[ts_booking_at]]), 0, 1)</f>
        <v>0</v>
      </c>
      <c r="Q1120">
        <f>IF(ISBLANK(טבלה1[[#This Row],[ds_checkin]]), "", טבלה1[[#This Row],[ds_checkin]] - טבלה1[[#This Row],[ts_contact_at]])</f>
        <v>4.8222222222248092</v>
      </c>
      <c r="R1120" t="str">
        <f>IF(AND(ISBLANK(טבלה1[[#This Row],[ts_reply_at]]), NOT(ISBLANK(טבלה1[[#This Row],[ts_booking_at]]))), "Error: Booked without Reply", "OK")</f>
        <v>OK</v>
      </c>
      <c r="S1120" t="s">
        <v>6016</v>
      </c>
    </row>
    <row r="1121" spans="1:19" x14ac:dyDescent="0.25">
      <c r="A1121" s="4" t="s">
        <v>1712</v>
      </c>
      <c r="B1121" s="4" t="s">
        <v>695</v>
      </c>
      <c r="C1121" s="4" t="s">
        <v>696</v>
      </c>
      <c r="D1121" s="1">
        <v>41929.798611111109</v>
      </c>
      <c r="E1121" s="1">
        <v>41929.799837962964</v>
      </c>
      <c r="F1121" s="1">
        <v>41929.799837962964</v>
      </c>
      <c r="G1121" s="1">
        <v>41929.799837962964</v>
      </c>
      <c r="H1121" s="2">
        <v>42283</v>
      </c>
      <c r="I1121" s="2">
        <v>42287</v>
      </c>
      <c r="J1121" s="3">
        <v>3</v>
      </c>
      <c r="K1121" s="3">
        <v>4</v>
      </c>
      <c r="L1121">
        <f>טבלה1[[#This Row],[ds_checkout]]-טבלה1[[#This Row],[ds_checkin]]</f>
        <v>4</v>
      </c>
      <c r="M1121">
        <f>IF(ISBLANK(טבלה1[[#This Row],[ts_reply_at]]), "", (טבלה1[[#This Row],[ts_reply_at]] - טבלה1[[#This Row],[ts_contact_at]]) * 24)</f>
        <v>2.9444444517139345E-2</v>
      </c>
      <c r="N1121">
        <f>IF(ISBLANK(טבלה1[[#This Row],[ts_reply_at]]), 0, 1)</f>
        <v>1</v>
      </c>
      <c r="O1121">
        <f>IF(ISBLANK(טבלה1[[#This Row],[ts_accepted_at]]), 0, 1)</f>
        <v>1</v>
      </c>
      <c r="P1121">
        <f>IF(ISBLANK(טבלה1[[#This Row],[ts_booking_at]]), 0, 1)</f>
        <v>1</v>
      </c>
      <c r="Q1121">
        <f>IF(ISBLANK(טבלה1[[#This Row],[ds_checkin]]), "", טבלה1[[#This Row],[ds_checkin]] - טבלה1[[#This Row],[ts_contact_at]])</f>
        <v>353.20138888889051</v>
      </c>
      <c r="R1121" t="str">
        <f>IF(AND(ISBLANK(טבלה1[[#This Row],[ts_reply_at]]), NOT(ISBLANK(טבלה1[[#This Row],[ts_booking_at]]))), "Error: Booked without Reply", "OK")</f>
        <v>OK</v>
      </c>
      <c r="S1121" t="s">
        <v>6021</v>
      </c>
    </row>
    <row r="1122" spans="1:19" x14ac:dyDescent="0.25">
      <c r="A1122" s="4" t="s">
        <v>1713</v>
      </c>
      <c r="B1122" s="4" t="s">
        <v>252</v>
      </c>
      <c r="C1122" s="4" t="s">
        <v>253</v>
      </c>
      <c r="D1122" s="1">
        <v>41922.92291666667</v>
      </c>
      <c r="H1122" s="2">
        <v>41923</v>
      </c>
      <c r="I1122" s="2">
        <v>41924</v>
      </c>
      <c r="J1122" s="3">
        <v>2</v>
      </c>
      <c r="K1122" s="3">
        <v>2</v>
      </c>
      <c r="L1122">
        <f>טבלה1[[#This Row],[ds_checkout]]-טבלה1[[#This Row],[ds_checkin]]</f>
        <v>1</v>
      </c>
      <c r="M1122" t="str">
        <f>IF(ISBLANK(טבלה1[[#This Row],[ts_reply_at]]), "", (טבלה1[[#This Row],[ts_reply_at]] - טבלה1[[#This Row],[ts_contact_at]]) * 24)</f>
        <v/>
      </c>
      <c r="N1122">
        <f>IF(ISBLANK(טבלה1[[#This Row],[ts_reply_at]]), 0, 1)</f>
        <v>0</v>
      </c>
      <c r="O1122">
        <f>IF(ISBLANK(טבלה1[[#This Row],[ts_accepted_at]]), 0, 1)</f>
        <v>0</v>
      </c>
      <c r="P1122">
        <f>IF(ISBLANK(טבלה1[[#This Row],[ts_booking_at]]), 0, 1)</f>
        <v>0</v>
      </c>
      <c r="Q1122">
        <f>IF(ISBLANK(טבלה1[[#This Row],[ds_checkin]]), "", טבלה1[[#This Row],[ds_checkin]] - טבלה1[[#This Row],[ts_contact_at]])</f>
        <v>7.7083333329937886E-2</v>
      </c>
      <c r="R1122" t="str">
        <f>IF(AND(ISBLANK(טבלה1[[#This Row],[ts_reply_at]]), NOT(ISBLANK(טבלה1[[#This Row],[ts_booking_at]]))), "Error: Booked without Reply", "OK")</f>
        <v>OK</v>
      </c>
      <c r="S1122" t="s">
        <v>6020</v>
      </c>
    </row>
    <row r="1123" spans="1:19" x14ac:dyDescent="0.25">
      <c r="A1123" s="4" t="s">
        <v>1713</v>
      </c>
      <c r="B1123" s="4" t="s">
        <v>522</v>
      </c>
      <c r="C1123" s="4" t="s">
        <v>523</v>
      </c>
      <c r="D1123" s="1">
        <v>41923.344444444447</v>
      </c>
      <c r="E1123" s="1">
        <v>41923.360543981478</v>
      </c>
      <c r="H1123" s="2">
        <v>41923</v>
      </c>
      <c r="I1123" s="2">
        <v>41924</v>
      </c>
      <c r="J1123" s="3">
        <v>2</v>
      </c>
      <c r="K1123" s="3">
        <v>3</v>
      </c>
      <c r="L1123">
        <f>טבלה1[[#This Row],[ds_checkout]]-טבלה1[[#This Row],[ds_checkin]]</f>
        <v>1</v>
      </c>
      <c r="M1123">
        <f>IF(ISBLANK(טבלה1[[#This Row],[ts_reply_at]]), "", (טבלה1[[#This Row],[ts_reply_at]] - טבלה1[[#This Row],[ts_contact_at]]) * 24)</f>
        <v>0.38638888875721022</v>
      </c>
      <c r="N1123">
        <f>IF(ISBLANK(טבלה1[[#This Row],[ts_reply_at]]), 0, 1)</f>
        <v>1</v>
      </c>
      <c r="O1123">
        <f>IF(ISBLANK(טבלה1[[#This Row],[ts_accepted_at]]), 0, 1)</f>
        <v>0</v>
      </c>
      <c r="P1123">
        <f>IF(ISBLANK(טבלה1[[#This Row],[ts_booking_at]]), 0, 1)</f>
        <v>0</v>
      </c>
      <c r="Q1123">
        <f>IF(ISBLANK(טבלה1[[#This Row],[ds_checkin]]), "", טבלה1[[#This Row],[ds_checkin]] - טבלה1[[#This Row],[ts_contact_at]])</f>
        <v>-0.34444444444670808</v>
      </c>
      <c r="R1123" t="str">
        <f>IF(AND(ISBLANK(טבלה1[[#This Row],[ts_reply_at]]), NOT(ISBLANK(טבלה1[[#This Row],[ts_booking_at]]))), "Error: Booked without Reply", "OK")</f>
        <v>OK</v>
      </c>
      <c r="S1123" t="s">
        <v>6020</v>
      </c>
    </row>
    <row r="1124" spans="1:19" x14ac:dyDescent="0.25">
      <c r="A1124" s="4" t="s">
        <v>1713</v>
      </c>
      <c r="B1124" s="4" t="s">
        <v>409</v>
      </c>
      <c r="C1124" s="4" t="s">
        <v>410</v>
      </c>
      <c r="D1124" s="1">
        <v>41923.349305555559</v>
      </c>
      <c r="E1124" s="1">
        <v>41923.361018518517</v>
      </c>
      <c r="H1124" s="2">
        <v>41923</v>
      </c>
      <c r="I1124" s="2">
        <v>41924</v>
      </c>
      <c r="J1124" s="3">
        <v>2</v>
      </c>
      <c r="K1124" s="3">
        <v>2</v>
      </c>
      <c r="L1124">
        <f>טבלה1[[#This Row],[ds_checkout]]-טבלה1[[#This Row],[ds_checkin]]</f>
        <v>1</v>
      </c>
      <c r="M1124">
        <f>IF(ISBLANK(טבלה1[[#This Row],[ts_reply_at]]), "", (טבלה1[[#This Row],[ts_reply_at]] - טבלה1[[#This Row],[ts_contact_at]]) * 24)</f>
        <v>0.28111111099133268</v>
      </c>
      <c r="N1124">
        <f>IF(ISBLANK(טבלה1[[#This Row],[ts_reply_at]]), 0, 1)</f>
        <v>1</v>
      </c>
      <c r="O1124">
        <f>IF(ISBLANK(טבלה1[[#This Row],[ts_accepted_at]]), 0, 1)</f>
        <v>0</v>
      </c>
      <c r="P1124">
        <f>IF(ISBLANK(טבלה1[[#This Row],[ts_booking_at]]), 0, 1)</f>
        <v>0</v>
      </c>
      <c r="Q1124">
        <f>IF(ISBLANK(טבלה1[[#This Row],[ds_checkin]]), "", טבלה1[[#This Row],[ds_checkin]] - טבלה1[[#This Row],[ts_contact_at]])</f>
        <v>-0.34930555555911269</v>
      </c>
      <c r="R1124" t="str">
        <f>IF(AND(ISBLANK(טבלה1[[#This Row],[ts_reply_at]]), NOT(ISBLANK(טבלה1[[#This Row],[ts_booking_at]]))), "Error: Booked without Reply", "OK")</f>
        <v>OK</v>
      </c>
      <c r="S1124" t="s">
        <v>6020</v>
      </c>
    </row>
    <row r="1125" spans="1:19" x14ac:dyDescent="0.25">
      <c r="A1125" s="4" t="s">
        <v>1714</v>
      </c>
      <c r="B1125" s="4" t="s">
        <v>444</v>
      </c>
      <c r="C1125" s="4" t="s">
        <v>905</v>
      </c>
      <c r="D1125" s="1">
        <v>41977.813888888886</v>
      </c>
      <c r="E1125" s="1">
        <v>41977.852129629631</v>
      </c>
      <c r="H1125" s="2">
        <v>42001</v>
      </c>
      <c r="I1125" s="2">
        <v>42008</v>
      </c>
      <c r="J1125" s="3">
        <v>3</v>
      </c>
      <c r="K1125" s="3">
        <v>4</v>
      </c>
      <c r="L1125">
        <f>טבלה1[[#This Row],[ds_checkout]]-טבלה1[[#This Row],[ds_checkin]]</f>
        <v>7</v>
      </c>
      <c r="M1125">
        <f>IF(ISBLANK(טבלה1[[#This Row],[ts_reply_at]]), "", (טבלה1[[#This Row],[ts_reply_at]] - טבלה1[[#This Row],[ts_contact_at]]) * 24)</f>
        <v>0.91777777788229287</v>
      </c>
      <c r="N1125">
        <f>IF(ISBLANK(טבלה1[[#This Row],[ts_reply_at]]), 0, 1)</f>
        <v>1</v>
      </c>
      <c r="O1125">
        <f>IF(ISBLANK(טבלה1[[#This Row],[ts_accepted_at]]), 0, 1)</f>
        <v>0</v>
      </c>
      <c r="P1125">
        <f>IF(ISBLANK(טבלה1[[#This Row],[ts_booking_at]]), 0, 1)</f>
        <v>0</v>
      </c>
      <c r="Q1125">
        <f>IF(ISBLANK(טבלה1[[#This Row],[ds_checkin]]), "", טבלה1[[#This Row],[ds_checkin]] - טבלה1[[#This Row],[ts_contact_at]])</f>
        <v>23.18611111111386</v>
      </c>
      <c r="R1125" t="str">
        <f>IF(AND(ISBLANK(טבלה1[[#This Row],[ts_reply_at]]), NOT(ISBLANK(טבלה1[[#This Row],[ts_booking_at]]))), "Error: Booked without Reply", "OK")</f>
        <v>OK</v>
      </c>
      <c r="S1125" t="s">
        <v>6035</v>
      </c>
    </row>
    <row r="1126" spans="1:19" x14ac:dyDescent="0.25">
      <c r="A1126" s="4" t="s">
        <v>1715</v>
      </c>
      <c r="B1126" s="4" t="s">
        <v>144</v>
      </c>
      <c r="C1126" s="4" t="s">
        <v>1456</v>
      </c>
      <c r="D1126" s="1">
        <v>41925.355555555558</v>
      </c>
      <c r="E1126" s="1">
        <v>41925.434733796297</v>
      </c>
      <c r="F1126" s="1">
        <v>41925.434733796297</v>
      </c>
      <c r="G1126" s="1">
        <v>41925.51525462963</v>
      </c>
      <c r="H1126" s="2">
        <v>41936</v>
      </c>
      <c r="I1126" s="2">
        <v>41937</v>
      </c>
      <c r="J1126" s="3">
        <v>2</v>
      </c>
      <c r="K1126" s="3">
        <v>9</v>
      </c>
      <c r="L1126">
        <f>טבלה1[[#This Row],[ds_checkout]]-טבלה1[[#This Row],[ds_checkin]]</f>
        <v>1</v>
      </c>
      <c r="M1126">
        <f>IF(ISBLANK(טבלה1[[#This Row],[ts_reply_at]]), "", (טבלה1[[#This Row],[ts_reply_at]] - טבלה1[[#This Row],[ts_contact_at]]) * 24)</f>
        <v>1.9002777777495794</v>
      </c>
      <c r="N1126">
        <f>IF(ISBLANK(טבלה1[[#This Row],[ts_reply_at]]), 0, 1)</f>
        <v>1</v>
      </c>
      <c r="O1126">
        <f>IF(ISBLANK(טבלה1[[#This Row],[ts_accepted_at]]), 0, 1)</f>
        <v>1</v>
      </c>
      <c r="P1126">
        <f>IF(ISBLANK(טבלה1[[#This Row],[ts_booking_at]]), 0, 1)</f>
        <v>1</v>
      </c>
      <c r="Q1126">
        <f>IF(ISBLANK(טבלה1[[#This Row],[ds_checkin]]), "", טבלה1[[#This Row],[ds_checkin]] - טבלה1[[#This Row],[ts_contact_at]])</f>
        <v>10.644444444442343</v>
      </c>
      <c r="R1126" t="str">
        <f>IF(AND(ISBLANK(טבלה1[[#This Row],[ts_reply_at]]), NOT(ISBLANK(טבלה1[[#This Row],[ts_booking_at]]))), "Error: Booked without Reply", "OK")</f>
        <v>OK</v>
      </c>
      <c r="S1126" t="s">
        <v>6026</v>
      </c>
    </row>
    <row r="1127" spans="1:19" x14ac:dyDescent="0.25">
      <c r="A1127" s="4" t="s">
        <v>1716</v>
      </c>
      <c r="B1127" s="4" t="s">
        <v>334</v>
      </c>
      <c r="C1127" s="4" t="s">
        <v>427</v>
      </c>
      <c r="D1127" s="1">
        <v>41911.70208333333</v>
      </c>
      <c r="E1127" s="1">
        <v>41912.298206018517</v>
      </c>
      <c r="F1127" s="1">
        <v>41912.298206018517</v>
      </c>
      <c r="H1127" s="2">
        <v>42117</v>
      </c>
      <c r="I1127" s="2">
        <v>42120</v>
      </c>
      <c r="J1127" s="3">
        <v>8</v>
      </c>
      <c r="K1127" s="3">
        <v>3</v>
      </c>
      <c r="L1127">
        <f>טבלה1[[#This Row],[ds_checkout]]-טבלה1[[#This Row],[ds_checkin]]</f>
        <v>3</v>
      </c>
      <c r="M1127">
        <f>IF(ISBLANK(טבלה1[[#This Row],[ts_reply_at]]), "", (טבלה1[[#This Row],[ts_reply_at]] - טבלה1[[#This Row],[ts_contact_at]]) * 24)</f>
        <v>14.306944444484543</v>
      </c>
      <c r="N1127">
        <f>IF(ISBLANK(טבלה1[[#This Row],[ts_reply_at]]), 0, 1)</f>
        <v>1</v>
      </c>
      <c r="O1127">
        <f>IF(ISBLANK(טבלה1[[#This Row],[ts_accepted_at]]), 0, 1)</f>
        <v>1</v>
      </c>
      <c r="P1127">
        <f>IF(ISBLANK(טבלה1[[#This Row],[ts_booking_at]]), 0, 1)</f>
        <v>0</v>
      </c>
      <c r="Q1127">
        <f>IF(ISBLANK(טבלה1[[#This Row],[ds_checkin]]), "", טבלה1[[#This Row],[ds_checkin]] - טבלה1[[#This Row],[ts_contact_at]])</f>
        <v>205.29791666667006</v>
      </c>
      <c r="R1127" t="str">
        <f>IF(AND(ISBLANK(טבלה1[[#This Row],[ts_reply_at]]), NOT(ISBLANK(טבלה1[[#This Row],[ts_booking_at]]))), "Error: Booked without Reply", "OK")</f>
        <v>OK</v>
      </c>
      <c r="S1127" t="s">
        <v>6026</v>
      </c>
    </row>
    <row r="1128" spans="1:19" x14ac:dyDescent="0.25">
      <c r="A1128" s="4" t="s">
        <v>1716</v>
      </c>
      <c r="B1128" s="4" t="s">
        <v>609</v>
      </c>
      <c r="C1128" s="4" t="s">
        <v>610</v>
      </c>
      <c r="D1128" s="1">
        <v>41910.495138888888</v>
      </c>
      <c r="E1128" s="1">
        <v>41910.625185185185</v>
      </c>
      <c r="H1128" s="2">
        <v>42117</v>
      </c>
      <c r="I1128" s="2">
        <v>42120</v>
      </c>
      <c r="J1128" s="3">
        <v>8</v>
      </c>
      <c r="K1128" s="3">
        <v>2</v>
      </c>
      <c r="L1128">
        <f>טבלה1[[#This Row],[ds_checkout]]-טבלה1[[#This Row],[ds_checkin]]</f>
        <v>3</v>
      </c>
      <c r="M1128">
        <f>IF(ISBLANK(טבלה1[[#This Row],[ts_reply_at]]), "", (טבלה1[[#This Row],[ts_reply_at]] - טבלה1[[#This Row],[ts_contact_at]]) * 24)</f>
        <v>3.1211111111333594</v>
      </c>
      <c r="N1128">
        <f>IF(ISBLANK(טבלה1[[#This Row],[ts_reply_at]]), 0, 1)</f>
        <v>1</v>
      </c>
      <c r="O1128">
        <f>IF(ISBLANK(טבלה1[[#This Row],[ts_accepted_at]]), 0, 1)</f>
        <v>0</v>
      </c>
      <c r="P1128">
        <f>IF(ISBLANK(טבלה1[[#This Row],[ts_booking_at]]), 0, 1)</f>
        <v>0</v>
      </c>
      <c r="Q1128">
        <f>IF(ISBLANK(טבלה1[[#This Row],[ds_checkin]]), "", טבלה1[[#This Row],[ds_checkin]] - טבלה1[[#This Row],[ts_contact_at]])</f>
        <v>206.5048611111124</v>
      </c>
      <c r="R1128" t="str">
        <f>IF(AND(ISBLANK(טבלה1[[#This Row],[ts_reply_at]]), NOT(ISBLANK(טבלה1[[#This Row],[ts_booking_at]]))), "Error: Booked without Reply", "OK")</f>
        <v>OK</v>
      </c>
      <c r="S1128" t="s">
        <v>6026</v>
      </c>
    </row>
    <row r="1129" spans="1:19" x14ac:dyDescent="0.25">
      <c r="A1129" s="4" t="s">
        <v>1717</v>
      </c>
      <c r="B1129" s="4" t="s">
        <v>784</v>
      </c>
      <c r="C1129" s="4" t="s">
        <v>785</v>
      </c>
      <c r="D1129" s="1">
        <v>41910.647916666669</v>
      </c>
      <c r="E1129" s="1">
        <v>41910.733865740738</v>
      </c>
      <c r="H1129" s="2">
        <v>41994</v>
      </c>
      <c r="I1129" s="2">
        <v>42001</v>
      </c>
      <c r="J1129" s="3">
        <v>3</v>
      </c>
      <c r="K1129" s="3">
        <v>4</v>
      </c>
      <c r="L1129">
        <f>טבלה1[[#This Row],[ds_checkout]]-טבלה1[[#This Row],[ds_checkin]]</f>
        <v>7</v>
      </c>
      <c r="M1129">
        <f>IF(ISBLANK(טבלה1[[#This Row],[ts_reply_at]]), "", (טבלה1[[#This Row],[ts_reply_at]] - טבלה1[[#This Row],[ts_contact_at]]) * 24)</f>
        <v>2.0627777776680887</v>
      </c>
      <c r="N1129">
        <f>IF(ISBLANK(טבלה1[[#This Row],[ts_reply_at]]), 0, 1)</f>
        <v>1</v>
      </c>
      <c r="O1129">
        <f>IF(ISBLANK(טבלה1[[#This Row],[ts_accepted_at]]), 0, 1)</f>
        <v>0</v>
      </c>
      <c r="P1129">
        <f>IF(ISBLANK(טבלה1[[#This Row],[ts_booking_at]]), 0, 1)</f>
        <v>0</v>
      </c>
      <c r="Q1129">
        <f>IF(ISBLANK(טבלה1[[#This Row],[ds_checkin]]), "", טבלה1[[#This Row],[ds_checkin]] - טבלה1[[#This Row],[ts_contact_at]])</f>
        <v>83.352083333331393</v>
      </c>
      <c r="R1129" t="str">
        <f>IF(AND(ISBLANK(טבלה1[[#This Row],[ts_reply_at]]), NOT(ISBLANK(טבלה1[[#This Row],[ts_booking_at]]))), "Error: Booked without Reply", "OK")</f>
        <v>OK</v>
      </c>
      <c r="S1129" t="s">
        <v>6019</v>
      </c>
    </row>
    <row r="1130" spans="1:19" x14ac:dyDescent="0.25">
      <c r="A1130" s="4" t="s">
        <v>1717</v>
      </c>
      <c r="B1130" s="4" t="s">
        <v>621</v>
      </c>
      <c r="C1130" s="4" t="s">
        <v>622</v>
      </c>
      <c r="D1130" s="1">
        <v>41914.597916666666</v>
      </c>
      <c r="E1130" s="1">
        <v>41914.922395833331</v>
      </c>
      <c r="H1130" s="2">
        <v>41994</v>
      </c>
      <c r="I1130" s="2">
        <v>42001</v>
      </c>
      <c r="J1130" s="3">
        <v>3</v>
      </c>
      <c r="K1130" s="3">
        <v>3</v>
      </c>
      <c r="L1130">
        <f>טבלה1[[#This Row],[ds_checkout]]-טבלה1[[#This Row],[ds_checkin]]</f>
        <v>7</v>
      </c>
      <c r="M1130">
        <f>IF(ISBLANK(טבלה1[[#This Row],[ts_reply_at]]), "", (טבלה1[[#This Row],[ts_reply_at]] - טבלה1[[#This Row],[ts_contact_at]]) * 24)</f>
        <v>7.7874999999767169</v>
      </c>
      <c r="N1130">
        <f>IF(ISBLANK(טבלה1[[#This Row],[ts_reply_at]]), 0, 1)</f>
        <v>1</v>
      </c>
      <c r="O1130">
        <f>IF(ISBLANK(טבלה1[[#This Row],[ts_accepted_at]]), 0, 1)</f>
        <v>0</v>
      </c>
      <c r="P1130">
        <f>IF(ISBLANK(טבלה1[[#This Row],[ts_booking_at]]), 0, 1)</f>
        <v>0</v>
      </c>
      <c r="Q1130">
        <f>IF(ISBLANK(טבלה1[[#This Row],[ds_checkin]]), "", טבלה1[[#This Row],[ds_checkin]] - טבלה1[[#This Row],[ts_contact_at]])</f>
        <v>79.402083333334303</v>
      </c>
      <c r="R1130" t="str">
        <f>IF(AND(ISBLANK(טבלה1[[#This Row],[ts_reply_at]]), NOT(ISBLANK(טבלה1[[#This Row],[ts_booking_at]]))), "Error: Booked without Reply", "OK")</f>
        <v>OK</v>
      </c>
      <c r="S1130" t="s">
        <v>6019</v>
      </c>
    </row>
    <row r="1131" spans="1:19" x14ac:dyDescent="0.25">
      <c r="A1131" s="4" t="s">
        <v>1717</v>
      </c>
      <c r="B1131" s="4" t="s">
        <v>1029</v>
      </c>
      <c r="C1131" s="4" t="s">
        <v>1718</v>
      </c>
      <c r="D1131" s="1">
        <v>41915.522222222222</v>
      </c>
      <c r="E1131" s="1">
        <v>41915.525625000002</v>
      </c>
      <c r="F1131" s="1">
        <v>41915.525625000002</v>
      </c>
      <c r="G1131" s="1">
        <v>41915.525625000002</v>
      </c>
      <c r="H1131" s="2">
        <v>41994</v>
      </c>
      <c r="I1131" s="2">
        <v>42001</v>
      </c>
      <c r="J1131" s="3">
        <v>3</v>
      </c>
      <c r="K1131" s="3">
        <v>5</v>
      </c>
      <c r="L1131">
        <f>טבלה1[[#This Row],[ds_checkout]]-טבלה1[[#This Row],[ds_checkin]]</f>
        <v>7</v>
      </c>
      <c r="M1131">
        <f>IF(ISBLANK(טבלה1[[#This Row],[ts_reply_at]]), "", (טבלה1[[#This Row],[ts_reply_at]] - טבלה1[[#This Row],[ts_contact_at]]) * 24)</f>
        <v>8.1666666723322123E-2</v>
      </c>
      <c r="N1131">
        <f>IF(ISBLANK(טבלה1[[#This Row],[ts_reply_at]]), 0, 1)</f>
        <v>1</v>
      </c>
      <c r="O1131">
        <f>IF(ISBLANK(טבלה1[[#This Row],[ts_accepted_at]]), 0, 1)</f>
        <v>1</v>
      </c>
      <c r="P1131">
        <f>IF(ISBLANK(טבלה1[[#This Row],[ts_booking_at]]), 0, 1)</f>
        <v>1</v>
      </c>
      <c r="Q1131">
        <f>IF(ISBLANK(טבלה1[[#This Row],[ds_checkin]]), "", טבלה1[[#This Row],[ds_checkin]] - טבלה1[[#This Row],[ts_contact_at]])</f>
        <v>78.477777777778101</v>
      </c>
      <c r="R1131" t="str">
        <f>IF(AND(ISBLANK(טבלה1[[#This Row],[ts_reply_at]]), NOT(ISBLANK(טבלה1[[#This Row],[ts_booking_at]]))), "Error: Booked without Reply", "OK")</f>
        <v>OK</v>
      </c>
      <c r="S1131" t="s">
        <v>6019</v>
      </c>
    </row>
    <row r="1132" spans="1:19" x14ac:dyDescent="0.25">
      <c r="A1132" s="4" t="s">
        <v>1719</v>
      </c>
      <c r="B1132" s="4" t="s">
        <v>144</v>
      </c>
      <c r="C1132" s="4" t="s">
        <v>1456</v>
      </c>
      <c r="D1132" s="1">
        <v>41893.707638888889</v>
      </c>
      <c r="E1132" s="1">
        <v>41893.731736111113</v>
      </c>
      <c r="F1132" s="1">
        <v>41893.825011574074</v>
      </c>
      <c r="H1132" s="2">
        <v>41950</v>
      </c>
      <c r="I1132" s="2">
        <v>41952</v>
      </c>
      <c r="J1132" s="3">
        <v>5</v>
      </c>
      <c r="K1132" s="3">
        <v>4</v>
      </c>
      <c r="L1132">
        <f>טבלה1[[#This Row],[ds_checkout]]-טבלה1[[#This Row],[ds_checkin]]</f>
        <v>2</v>
      </c>
      <c r="M1132">
        <f>IF(ISBLANK(טבלה1[[#This Row],[ts_reply_at]]), "", (טבלה1[[#This Row],[ts_reply_at]] - טבלה1[[#This Row],[ts_contact_at]]) * 24)</f>
        <v>0.57833333336748183</v>
      </c>
      <c r="N1132">
        <f>IF(ISBLANK(טבלה1[[#This Row],[ts_reply_at]]), 0, 1)</f>
        <v>1</v>
      </c>
      <c r="O1132">
        <f>IF(ISBLANK(טבלה1[[#This Row],[ts_accepted_at]]), 0, 1)</f>
        <v>1</v>
      </c>
      <c r="P1132">
        <f>IF(ISBLANK(טבלה1[[#This Row],[ts_booking_at]]), 0, 1)</f>
        <v>0</v>
      </c>
      <c r="Q1132">
        <f>IF(ISBLANK(טבלה1[[#This Row],[ds_checkin]]), "", טבלה1[[#This Row],[ds_checkin]] - טבלה1[[#This Row],[ts_contact_at]])</f>
        <v>56.292361111110949</v>
      </c>
      <c r="R1132" t="str">
        <f>IF(AND(ISBLANK(טבלה1[[#This Row],[ts_reply_at]]), NOT(ISBLANK(טבלה1[[#This Row],[ts_booking_at]]))), "Error: Booked without Reply", "OK")</f>
        <v>OK</v>
      </c>
      <c r="S1132" t="s">
        <v>6019</v>
      </c>
    </row>
    <row r="1133" spans="1:19" x14ac:dyDescent="0.25">
      <c r="A1133" s="4" t="s">
        <v>1720</v>
      </c>
      <c r="B1133" s="4" t="s">
        <v>449</v>
      </c>
      <c r="C1133" s="4" t="s">
        <v>450</v>
      </c>
      <c r="D1133" s="1">
        <v>41919.875694444447</v>
      </c>
      <c r="E1133" s="1">
        <v>41919.887997685182</v>
      </c>
      <c r="H1133" s="2">
        <v>41921</v>
      </c>
      <c r="I1133" s="2">
        <v>41924</v>
      </c>
      <c r="J1133" s="3">
        <v>1</v>
      </c>
      <c r="K1133" s="3">
        <v>3</v>
      </c>
      <c r="L1133">
        <f>טבלה1[[#This Row],[ds_checkout]]-טבלה1[[#This Row],[ds_checkin]]</f>
        <v>3</v>
      </c>
      <c r="M1133">
        <f>IF(ISBLANK(טבלה1[[#This Row],[ts_reply_at]]), "", (טבלה1[[#This Row],[ts_reply_at]] - טבלה1[[#This Row],[ts_contact_at]]) * 24)</f>
        <v>0.29527777765179053</v>
      </c>
      <c r="N1133">
        <f>IF(ISBLANK(טבלה1[[#This Row],[ts_reply_at]]), 0, 1)</f>
        <v>1</v>
      </c>
      <c r="O1133">
        <f>IF(ISBLANK(טבלה1[[#This Row],[ts_accepted_at]]), 0, 1)</f>
        <v>0</v>
      </c>
      <c r="P1133">
        <f>IF(ISBLANK(טבלה1[[#This Row],[ts_booking_at]]), 0, 1)</f>
        <v>0</v>
      </c>
      <c r="Q1133">
        <f>IF(ISBLANK(טבלה1[[#This Row],[ds_checkin]]), "", טבלה1[[#This Row],[ds_checkin]] - טבלה1[[#This Row],[ts_contact_at]])</f>
        <v>1.1243055555532919</v>
      </c>
      <c r="R1133" t="str">
        <f>IF(AND(ISBLANK(טבלה1[[#This Row],[ts_reply_at]]), NOT(ISBLANK(טבלה1[[#This Row],[ts_booking_at]]))), "Error: Booked without Reply", "OK")</f>
        <v>OK</v>
      </c>
      <c r="S1133" t="s">
        <v>6029</v>
      </c>
    </row>
    <row r="1134" spans="1:19" x14ac:dyDescent="0.25">
      <c r="A1134" s="4" t="s">
        <v>1720</v>
      </c>
      <c r="B1134" s="4" t="s">
        <v>1642</v>
      </c>
      <c r="C1134" s="4" t="s">
        <v>1643</v>
      </c>
      <c r="D1134" s="1">
        <v>41918.42083333333</v>
      </c>
      <c r="E1134" s="1">
        <v>41918.424710648149</v>
      </c>
      <c r="H1134" s="2">
        <v>41921</v>
      </c>
      <c r="I1134" s="2">
        <v>41936</v>
      </c>
      <c r="J1134" s="3">
        <v>1</v>
      </c>
      <c r="K1134" s="3">
        <v>6</v>
      </c>
      <c r="L1134">
        <f>טבלה1[[#This Row],[ds_checkout]]-טבלה1[[#This Row],[ds_checkin]]</f>
        <v>15</v>
      </c>
      <c r="M1134">
        <f>IF(ISBLANK(טבלה1[[#This Row],[ts_reply_at]]), "", (טבלה1[[#This Row],[ts_reply_at]] - טבלה1[[#This Row],[ts_contact_at]]) * 24)</f>
        <v>9.3055555655155331E-2</v>
      </c>
      <c r="N1134">
        <f>IF(ISBLANK(טבלה1[[#This Row],[ts_reply_at]]), 0, 1)</f>
        <v>1</v>
      </c>
      <c r="O1134">
        <f>IF(ISBLANK(טבלה1[[#This Row],[ts_accepted_at]]), 0, 1)</f>
        <v>0</v>
      </c>
      <c r="P1134">
        <f>IF(ISBLANK(טבלה1[[#This Row],[ts_booking_at]]), 0, 1)</f>
        <v>0</v>
      </c>
      <c r="Q1134">
        <f>IF(ISBLANK(טבלה1[[#This Row],[ds_checkin]]), "", טבלה1[[#This Row],[ds_checkin]] - טבלה1[[#This Row],[ts_contact_at]])</f>
        <v>2.5791666666700621</v>
      </c>
      <c r="R1134" t="str">
        <f>IF(AND(ISBLANK(טבלה1[[#This Row],[ts_reply_at]]), NOT(ISBLANK(טבלה1[[#This Row],[ts_booking_at]]))), "Error: Booked without Reply", "OK")</f>
        <v>OK</v>
      </c>
      <c r="S1134" t="s">
        <v>6029</v>
      </c>
    </row>
    <row r="1135" spans="1:19" x14ac:dyDescent="0.25">
      <c r="A1135" s="4" t="s">
        <v>1720</v>
      </c>
      <c r="B1135" s="4" t="s">
        <v>1145</v>
      </c>
      <c r="C1135" s="4" t="s">
        <v>1146</v>
      </c>
      <c r="D1135" s="1">
        <v>41919.868055555555</v>
      </c>
      <c r="E1135" s="1">
        <v>41919.891759259262</v>
      </c>
      <c r="F1135" s="1">
        <v>41920.469108796293</v>
      </c>
      <c r="G1135" s="1">
        <v>41920.469108796293</v>
      </c>
      <c r="H1135" s="2">
        <v>41921</v>
      </c>
      <c r="I1135" s="2">
        <v>41924</v>
      </c>
      <c r="J1135" s="3">
        <v>1</v>
      </c>
      <c r="K1135" s="3">
        <v>10</v>
      </c>
      <c r="L1135">
        <f>טבלה1[[#This Row],[ds_checkout]]-טבלה1[[#This Row],[ds_checkin]]</f>
        <v>3</v>
      </c>
      <c r="M1135">
        <f>IF(ISBLANK(טבלה1[[#This Row],[ts_reply_at]]), "", (טבלה1[[#This Row],[ts_reply_at]] - טבלה1[[#This Row],[ts_contact_at]]) * 24)</f>
        <v>0.56888888898538426</v>
      </c>
      <c r="N1135">
        <f>IF(ISBLANK(טבלה1[[#This Row],[ts_reply_at]]), 0, 1)</f>
        <v>1</v>
      </c>
      <c r="O1135">
        <f>IF(ISBLANK(טבלה1[[#This Row],[ts_accepted_at]]), 0, 1)</f>
        <v>1</v>
      </c>
      <c r="P1135">
        <f>IF(ISBLANK(טבלה1[[#This Row],[ts_booking_at]]), 0, 1)</f>
        <v>1</v>
      </c>
      <c r="Q1135">
        <f>IF(ISBLANK(טבלה1[[#This Row],[ds_checkin]]), "", טבלה1[[#This Row],[ds_checkin]] - טבלה1[[#This Row],[ts_contact_at]])</f>
        <v>1.1319444444452529</v>
      </c>
      <c r="R1135" t="str">
        <f>IF(AND(ISBLANK(טבלה1[[#This Row],[ts_reply_at]]), NOT(ISBLANK(טבלה1[[#This Row],[ts_booking_at]]))), "Error: Booked without Reply", "OK")</f>
        <v>OK</v>
      </c>
      <c r="S1135" t="s">
        <v>6029</v>
      </c>
    </row>
    <row r="1136" spans="1:19" x14ac:dyDescent="0.25">
      <c r="A1136" s="4" t="s">
        <v>1720</v>
      </c>
      <c r="B1136" s="4" t="s">
        <v>1721</v>
      </c>
      <c r="C1136" s="4" t="s">
        <v>1722</v>
      </c>
      <c r="D1136" s="1">
        <v>41918.37222222222</v>
      </c>
      <c r="H1136" s="2">
        <v>41921</v>
      </c>
      <c r="I1136" s="2">
        <v>41936</v>
      </c>
      <c r="J1136" s="3">
        <v>1</v>
      </c>
      <c r="K1136" s="3">
        <v>1</v>
      </c>
      <c r="L1136">
        <f>טבלה1[[#This Row],[ds_checkout]]-טבלה1[[#This Row],[ds_checkin]]</f>
        <v>15</v>
      </c>
      <c r="M1136" t="str">
        <f>IF(ISBLANK(טבלה1[[#This Row],[ts_reply_at]]), "", (טבלה1[[#This Row],[ts_reply_at]] - טבלה1[[#This Row],[ts_contact_at]]) * 24)</f>
        <v/>
      </c>
      <c r="N1136">
        <f>IF(ISBLANK(טבלה1[[#This Row],[ts_reply_at]]), 0, 1)</f>
        <v>0</v>
      </c>
      <c r="O1136">
        <f>IF(ISBLANK(טבלה1[[#This Row],[ts_accepted_at]]), 0, 1)</f>
        <v>0</v>
      </c>
      <c r="P1136">
        <f>IF(ISBLANK(טבלה1[[#This Row],[ts_booking_at]]), 0, 1)</f>
        <v>0</v>
      </c>
      <c r="Q1136">
        <f>IF(ISBLANK(טבלה1[[#This Row],[ds_checkin]]), "", טבלה1[[#This Row],[ds_checkin]] - טבלה1[[#This Row],[ts_contact_at]])</f>
        <v>2.6277777777795563</v>
      </c>
      <c r="R1136" t="str">
        <f>IF(AND(ISBLANK(טבלה1[[#This Row],[ts_reply_at]]), NOT(ISBLANK(טבלה1[[#This Row],[ts_booking_at]]))), "Error: Booked without Reply", "OK")</f>
        <v>OK</v>
      </c>
      <c r="S1136" t="s">
        <v>6029</v>
      </c>
    </row>
    <row r="1137" spans="1:19" x14ac:dyDescent="0.25">
      <c r="A1137" s="4" t="s">
        <v>1720</v>
      </c>
      <c r="B1137" s="4" t="s">
        <v>1723</v>
      </c>
      <c r="C1137" s="4" t="s">
        <v>1724</v>
      </c>
      <c r="D1137" s="1">
        <v>41920.465277777781</v>
      </c>
      <c r="E1137" s="1">
        <v>41921.370358796295</v>
      </c>
      <c r="H1137" s="2">
        <v>41921</v>
      </c>
      <c r="I1137" s="2">
        <v>41924</v>
      </c>
      <c r="J1137" s="3">
        <v>1</v>
      </c>
      <c r="K1137" s="3">
        <v>3</v>
      </c>
      <c r="L1137">
        <f>טבלה1[[#This Row],[ds_checkout]]-טבלה1[[#This Row],[ds_checkin]]</f>
        <v>3</v>
      </c>
      <c r="M1137">
        <f>IF(ISBLANK(טבלה1[[#This Row],[ts_reply_at]]), "", (טבלה1[[#This Row],[ts_reply_at]] - טבלה1[[#This Row],[ts_contact_at]]) * 24)</f>
        <v>21.721944444347173</v>
      </c>
      <c r="N1137">
        <f>IF(ISBLANK(טבלה1[[#This Row],[ts_reply_at]]), 0, 1)</f>
        <v>1</v>
      </c>
      <c r="O1137">
        <f>IF(ISBLANK(טבלה1[[#This Row],[ts_accepted_at]]), 0, 1)</f>
        <v>0</v>
      </c>
      <c r="P1137">
        <f>IF(ISBLANK(טבלה1[[#This Row],[ts_booking_at]]), 0, 1)</f>
        <v>0</v>
      </c>
      <c r="Q1137">
        <f>IF(ISBLANK(טבלה1[[#This Row],[ds_checkin]]), "", טבלה1[[#This Row],[ds_checkin]] - טבלה1[[#This Row],[ts_contact_at]])</f>
        <v>0.53472222221898846</v>
      </c>
      <c r="R1137" t="str">
        <f>IF(AND(ISBLANK(טבלה1[[#This Row],[ts_reply_at]]), NOT(ISBLANK(טבלה1[[#This Row],[ts_booking_at]]))), "Error: Booked without Reply", "OK")</f>
        <v>OK</v>
      </c>
      <c r="S1137" t="s">
        <v>6029</v>
      </c>
    </row>
    <row r="1138" spans="1:19" x14ac:dyDescent="0.25">
      <c r="A1138" s="4" t="s">
        <v>1720</v>
      </c>
      <c r="B1138" s="4" t="s">
        <v>1389</v>
      </c>
      <c r="C1138" s="4" t="s">
        <v>1390</v>
      </c>
      <c r="D1138" s="1">
        <v>41918.447916666664</v>
      </c>
      <c r="E1138" s="1">
        <v>41918.769976851851</v>
      </c>
      <c r="H1138" s="2">
        <v>41921</v>
      </c>
      <c r="I1138" s="2">
        <v>41936</v>
      </c>
      <c r="J1138" s="3">
        <v>1</v>
      </c>
      <c r="K1138" s="3">
        <v>4</v>
      </c>
      <c r="L1138">
        <f>טבלה1[[#This Row],[ds_checkout]]-טבלה1[[#This Row],[ds_checkin]]</f>
        <v>15</v>
      </c>
      <c r="M1138">
        <f>IF(ISBLANK(טבלה1[[#This Row],[ts_reply_at]]), "", (טבלה1[[#This Row],[ts_reply_at]] - טבלה1[[#This Row],[ts_contact_at]]) * 24)</f>
        <v>7.7294444444705732</v>
      </c>
      <c r="N1138">
        <f>IF(ISBLANK(טבלה1[[#This Row],[ts_reply_at]]), 0, 1)</f>
        <v>1</v>
      </c>
      <c r="O1138">
        <f>IF(ISBLANK(טבלה1[[#This Row],[ts_accepted_at]]), 0, 1)</f>
        <v>0</v>
      </c>
      <c r="P1138">
        <f>IF(ISBLANK(טבלה1[[#This Row],[ts_booking_at]]), 0, 1)</f>
        <v>0</v>
      </c>
      <c r="Q1138">
        <f>IF(ISBLANK(טבלה1[[#This Row],[ds_checkin]]), "", טבלה1[[#This Row],[ds_checkin]] - טבלה1[[#This Row],[ts_contact_at]])</f>
        <v>2.5520833333357587</v>
      </c>
      <c r="R1138" t="str">
        <f>IF(AND(ISBLANK(טבלה1[[#This Row],[ts_reply_at]]), NOT(ISBLANK(טבלה1[[#This Row],[ts_booking_at]]))), "Error: Booked without Reply", "OK")</f>
        <v>OK</v>
      </c>
      <c r="S1138" t="s">
        <v>6029</v>
      </c>
    </row>
    <row r="1139" spans="1:19" x14ac:dyDescent="0.25">
      <c r="A1139" s="4" t="s">
        <v>1720</v>
      </c>
      <c r="B1139" s="4" t="s">
        <v>1725</v>
      </c>
      <c r="C1139" s="4" t="s">
        <v>1726</v>
      </c>
      <c r="D1139" s="1">
        <v>41918.374305555553</v>
      </c>
      <c r="E1139" s="1">
        <v>41918.379560185182</v>
      </c>
      <c r="H1139" s="2">
        <v>41921</v>
      </c>
      <c r="I1139" s="2">
        <v>41936</v>
      </c>
      <c r="J1139" s="3">
        <v>1</v>
      </c>
      <c r="K1139" s="3">
        <v>5</v>
      </c>
      <c r="L1139">
        <f>טבלה1[[#This Row],[ds_checkout]]-טבלה1[[#This Row],[ds_checkin]]</f>
        <v>15</v>
      </c>
      <c r="M1139">
        <f>IF(ISBLANK(טבלה1[[#This Row],[ts_reply_at]]), "", (טבלה1[[#This Row],[ts_reply_at]] - טבלה1[[#This Row],[ts_contact_at]]) * 24)</f>
        <v>0.12611111107980832</v>
      </c>
      <c r="N1139">
        <f>IF(ISBLANK(טבלה1[[#This Row],[ts_reply_at]]), 0, 1)</f>
        <v>1</v>
      </c>
      <c r="O1139">
        <f>IF(ISBLANK(טבלה1[[#This Row],[ts_accepted_at]]), 0, 1)</f>
        <v>0</v>
      </c>
      <c r="P1139">
        <f>IF(ISBLANK(טבלה1[[#This Row],[ts_booking_at]]), 0, 1)</f>
        <v>0</v>
      </c>
      <c r="Q1139">
        <f>IF(ISBLANK(טבלה1[[#This Row],[ds_checkin]]), "", טבלה1[[#This Row],[ds_checkin]] - טבלה1[[#This Row],[ts_contact_at]])</f>
        <v>2.6256944444467081</v>
      </c>
      <c r="R1139" t="str">
        <f>IF(AND(ISBLANK(טבלה1[[#This Row],[ts_reply_at]]), NOT(ISBLANK(טבלה1[[#This Row],[ts_booking_at]]))), "Error: Booked without Reply", "OK")</f>
        <v>OK</v>
      </c>
      <c r="S1139" t="s">
        <v>6029</v>
      </c>
    </row>
    <row r="1140" spans="1:19" x14ac:dyDescent="0.25">
      <c r="A1140" s="4" t="s">
        <v>1720</v>
      </c>
      <c r="B1140" s="4" t="s">
        <v>331</v>
      </c>
      <c r="C1140" s="4" t="s">
        <v>332</v>
      </c>
      <c r="D1140" s="1">
        <v>41918.374305555553</v>
      </c>
      <c r="E1140" s="1">
        <v>41918.859166666669</v>
      </c>
      <c r="H1140" s="2">
        <v>41921</v>
      </c>
      <c r="I1140" s="2">
        <v>41936</v>
      </c>
      <c r="J1140" s="3">
        <v>1</v>
      </c>
      <c r="K1140" s="3">
        <v>4</v>
      </c>
      <c r="L1140">
        <f>טבלה1[[#This Row],[ds_checkout]]-טבלה1[[#This Row],[ds_checkin]]</f>
        <v>15</v>
      </c>
      <c r="M1140">
        <f>IF(ISBLANK(טבלה1[[#This Row],[ts_reply_at]]), "", (טבלה1[[#This Row],[ts_reply_at]] - טבלה1[[#This Row],[ts_contact_at]]) * 24)</f>
        <v>11.636666666774545</v>
      </c>
      <c r="N1140">
        <f>IF(ISBLANK(טבלה1[[#This Row],[ts_reply_at]]), 0, 1)</f>
        <v>1</v>
      </c>
      <c r="O1140">
        <f>IF(ISBLANK(טבלה1[[#This Row],[ts_accepted_at]]), 0, 1)</f>
        <v>0</v>
      </c>
      <c r="P1140">
        <f>IF(ISBLANK(טבלה1[[#This Row],[ts_booking_at]]), 0, 1)</f>
        <v>0</v>
      </c>
      <c r="Q1140">
        <f>IF(ISBLANK(טבלה1[[#This Row],[ds_checkin]]), "", טבלה1[[#This Row],[ds_checkin]] - טבלה1[[#This Row],[ts_contact_at]])</f>
        <v>2.6256944444467081</v>
      </c>
      <c r="R1140" t="str">
        <f>IF(AND(ISBLANK(טבלה1[[#This Row],[ts_reply_at]]), NOT(ISBLANK(טבלה1[[#This Row],[ts_booking_at]]))), "Error: Booked without Reply", "OK")</f>
        <v>OK</v>
      </c>
      <c r="S1140" t="s">
        <v>6029</v>
      </c>
    </row>
    <row r="1141" spans="1:19" x14ac:dyDescent="0.25">
      <c r="A1141" s="4" t="s">
        <v>1727</v>
      </c>
      <c r="B1141" s="4" t="s">
        <v>807</v>
      </c>
      <c r="C1141" s="4" t="s">
        <v>808</v>
      </c>
      <c r="D1141" s="1">
        <v>41915.763194444444</v>
      </c>
      <c r="E1141" s="1">
        <v>41915.788472222222</v>
      </c>
      <c r="F1141" s="1">
        <v>41915.788472222222</v>
      </c>
      <c r="G1141" s="1">
        <v>41915.788472222222</v>
      </c>
      <c r="H1141" s="2">
        <v>41916</v>
      </c>
      <c r="I1141" s="2">
        <v>41917</v>
      </c>
      <c r="J1141" s="3">
        <v>1</v>
      </c>
      <c r="K1141" s="3">
        <v>6</v>
      </c>
      <c r="L1141">
        <f>טבלה1[[#This Row],[ds_checkout]]-טבלה1[[#This Row],[ds_checkin]]</f>
        <v>1</v>
      </c>
      <c r="M1141">
        <f>IF(ISBLANK(טבלה1[[#This Row],[ts_reply_at]]), "", (טבלה1[[#This Row],[ts_reply_at]] - טבלה1[[#This Row],[ts_contact_at]]) * 24)</f>
        <v>0.60666666668839753</v>
      </c>
      <c r="N1141">
        <f>IF(ISBLANK(טבלה1[[#This Row],[ts_reply_at]]), 0, 1)</f>
        <v>1</v>
      </c>
      <c r="O1141">
        <f>IF(ISBLANK(טבלה1[[#This Row],[ts_accepted_at]]), 0, 1)</f>
        <v>1</v>
      </c>
      <c r="P1141">
        <f>IF(ISBLANK(טבלה1[[#This Row],[ts_booking_at]]), 0, 1)</f>
        <v>1</v>
      </c>
      <c r="Q1141">
        <f>IF(ISBLANK(טבלה1[[#This Row],[ds_checkin]]), "", טבלה1[[#This Row],[ds_checkin]] - טבלה1[[#This Row],[ts_contact_at]])</f>
        <v>0.23680555555620231</v>
      </c>
      <c r="R1141" t="str">
        <f>IF(AND(ISBLANK(טבלה1[[#This Row],[ts_reply_at]]), NOT(ISBLANK(טבלה1[[#This Row],[ts_booking_at]]))), "Error: Booked without Reply", "OK")</f>
        <v>OK</v>
      </c>
      <c r="S1141" t="s">
        <v>6020</v>
      </c>
    </row>
    <row r="1142" spans="1:19" x14ac:dyDescent="0.25">
      <c r="A1142" s="4" t="s">
        <v>1728</v>
      </c>
      <c r="B1142" s="4" t="s">
        <v>897</v>
      </c>
      <c r="C1142" s="4" t="s">
        <v>898</v>
      </c>
      <c r="D1142" s="1">
        <v>41926.716666666667</v>
      </c>
      <c r="E1142" s="1">
        <v>41926.722141203703</v>
      </c>
      <c r="F1142" s="1">
        <v>41926.724976851852</v>
      </c>
      <c r="H1142" s="2">
        <v>41927</v>
      </c>
      <c r="I1142" s="2">
        <v>41934</v>
      </c>
      <c r="J1142" s="3">
        <v>1</v>
      </c>
      <c r="K1142" s="3">
        <v>5</v>
      </c>
      <c r="L1142">
        <f>טבלה1[[#This Row],[ds_checkout]]-טבלה1[[#This Row],[ds_checkin]]</f>
        <v>7</v>
      </c>
      <c r="M1142">
        <f>IF(ISBLANK(טבלה1[[#This Row],[ts_reply_at]]), "", (טבלה1[[#This Row],[ts_reply_at]] - טבלה1[[#This Row],[ts_contact_at]]) * 24)</f>
        <v>0.13138888886896893</v>
      </c>
      <c r="N1142">
        <f>IF(ISBLANK(טבלה1[[#This Row],[ts_reply_at]]), 0, 1)</f>
        <v>1</v>
      </c>
      <c r="O1142">
        <f>IF(ISBLANK(טבלה1[[#This Row],[ts_accepted_at]]), 0, 1)</f>
        <v>1</v>
      </c>
      <c r="P1142">
        <f>IF(ISBLANK(טבלה1[[#This Row],[ts_booking_at]]), 0, 1)</f>
        <v>0</v>
      </c>
      <c r="Q1142">
        <f>IF(ISBLANK(טבלה1[[#This Row],[ds_checkin]]), "", טבלה1[[#This Row],[ds_checkin]] - טבלה1[[#This Row],[ts_contact_at]])</f>
        <v>0.28333333333284827</v>
      </c>
      <c r="R1142" t="str">
        <f>IF(AND(ISBLANK(טבלה1[[#This Row],[ts_reply_at]]), NOT(ISBLANK(טבלה1[[#This Row],[ts_booking_at]]))), "Error: Booked without Reply", "OK")</f>
        <v>OK</v>
      </c>
      <c r="S1142" t="s">
        <v>6022</v>
      </c>
    </row>
    <row r="1143" spans="1:19" x14ac:dyDescent="0.25">
      <c r="A1143" s="4" t="s">
        <v>1729</v>
      </c>
      <c r="B1143" s="4" t="s">
        <v>1264</v>
      </c>
      <c r="C1143" s="4" t="s">
        <v>1564</v>
      </c>
      <c r="D1143" s="1">
        <v>41912.756249999999</v>
      </c>
      <c r="E1143" s="1">
        <v>41912.889479166668</v>
      </c>
      <c r="H1143" s="2">
        <v>41915</v>
      </c>
      <c r="I1143" s="2">
        <v>41920</v>
      </c>
      <c r="J1143" s="3">
        <v>2</v>
      </c>
      <c r="K1143" s="3">
        <v>5</v>
      </c>
      <c r="L1143">
        <f>טבלה1[[#This Row],[ds_checkout]]-טבלה1[[#This Row],[ds_checkin]]</f>
        <v>5</v>
      </c>
      <c r="M1143">
        <f>IF(ISBLANK(טבלה1[[#This Row],[ts_reply_at]]), "", (טבלה1[[#This Row],[ts_reply_at]] - טבלה1[[#This Row],[ts_contact_at]]) * 24)</f>
        <v>3.1975000000675209</v>
      </c>
      <c r="N1143">
        <f>IF(ISBLANK(טבלה1[[#This Row],[ts_reply_at]]), 0, 1)</f>
        <v>1</v>
      </c>
      <c r="O1143">
        <f>IF(ISBLANK(טבלה1[[#This Row],[ts_accepted_at]]), 0, 1)</f>
        <v>0</v>
      </c>
      <c r="P1143">
        <f>IF(ISBLANK(טבלה1[[#This Row],[ts_booking_at]]), 0, 1)</f>
        <v>0</v>
      </c>
      <c r="Q1143">
        <f>IF(ISBLANK(טבלה1[[#This Row],[ds_checkin]]), "", טבלה1[[#This Row],[ds_checkin]] - טבלה1[[#This Row],[ts_contact_at]])</f>
        <v>2.2437500000014552</v>
      </c>
      <c r="R1143" t="str">
        <f>IF(AND(ISBLANK(טבלה1[[#This Row],[ts_reply_at]]), NOT(ISBLANK(טבלה1[[#This Row],[ts_booking_at]]))), "Error: Booked without Reply", "OK")</f>
        <v>OK</v>
      </c>
      <c r="S1143" t="s">
        <v>6016</v>
      </c>
    </row>
    <row r="1144" spans="1:19" x14ac:dyDescent="0.25">
      <c r="A1144" s="4" t="s">
        <v>1729</v>
      </c>
      <c r="B1144" s="4" t="s">
        <v>952</v>
      </c>
      <c r="C1144" s="4" t="s">
        <v>953</v>
      </c>
      <c r="D1144" s="1">
        <v>41913.724999999999</v>
      </c>
      <c r="E1144" s="1">
        <v>41913.830520833333</v>
      </c>
      <c r="F1144" s="1">
        <v>41913.848981481482</v>
      </c>
      <c r="G1144" s="1">
        <v>41913.848981481482</v>
      </c>
      <c r="H1144" s="2">
        <v>41915</v>
      </c>
      <c r="I1144" s="2">
        <v>41920</v>
      </c>
      <c r="J1144" s="3">
        <v>2</v>
      </c>
      <c r="K1144" s="3">
        <v>7</v>
      </c>
      <c r="L1144">
        <f>טבלה1[[#This Row],[ds_checkout]]-טבלה1[[#This Row],[ds_checkin]]</f>
        <v>5</v>
      </c>
      <c r="M1144">
        <f>IF(ISBLANK(טבלה1[[#This Row],[ts_reply_at]]), "", (טבלה1[[#This Row],[ts_reply_at]] - טבלה1[[#This Row],[ts_contact_at]]) * 24)</f>
        <v>2.532500000030268</v>
      </c>
      <c r="N1144">
        <f>IF(ISBLANK(טבלה1[[#This Row],[ts_reply_at]]), 0, 1)</f>
        <v>1</v>
      </c>
      <c r="O1144">
        <f>IF(ISBLANK(טבלה1[[#This Row],[ts_accepted_at]]), 0, 1)</f>
        <v>1</v>
      </c>
      <c r="P1144">
        <f>IF(ISBLANK(טבלה1[[#This Row],[ts_booking_at]]), 0, 1)</f>
        <v>1</v>
      </c>
      <c r="Q1144">
        <f>IF(ISBLANK(טבלה1[[#This Row],[ds_checkin]]), "", טבלה1[[#This Row],[ds_checkin]] - טבלה1[[#This Row],[ts_contact_at]])</f>
        <v>1.2750000000014552</v>
      </c>
      <c r="R1144" t="str">
        <f>IF(AND(ISBLANK(טבלה1[[#This Row],[ts_reply_at]]), NOT(ISBLANK(טבלה1[[#This Row],[ts_booking_at]]))), "Error: Booked without Reply", "OK")</f>
        <v>OK</v>
      </c>
      <c r="S1144" t="s">
        <v>6016</v>
      </c>
    </row>
    <row r="1145" spans="1:19" x14ac:dyDescent="0.25">
      <c r="A1145" s="4" t="s">
        <v>1730</v>
      </c>
      <c r="B1145" s="4" t="s">
        <v>211</v>
      </c>
      <c r="C1145" s="4" t="s">
        <v>212</v>
      </c>
      <c r="D1145" s="1">
        <v>41917.811111111114</v>
      </c>
      <c r="E1145" s="1">
        <v>41918.301655092589</v>
      </c>
      <c r="F1145" s="1">
        <v>41918.301655092589</v>
      </c>
      <c r="H1145" s="2">
        <v>42002</v>
      </c>
      <c r="I1145" s="2">
        <v>42004</v>
      </c>
      <c r="J1145" s="3">
        <v>2</v>
      </c>
      <c r="K1145" s="3">
        <v>4</v>
      </c>
      <c r="L1145">
        <f>טבלה1[[#This Row],[ds_checkout]]-טבלה1[[#This Row],[ds_checkin]]</f>
        <v>2</v>
      </c>
      <c r="M1145">
        <f>IF(ISBLANK(טבלה1[[#This Row],[ts_reply_at]]), "", (טבלה1[[#This Row],[ts_reply_at]] - טבלה1[[#This Row],[ts_contact_at]]) * 24)</f>
        <v>11.77305555541534</v>
      </c>
      <c r="N1145">
        <f>IF(ISBLANK(טבלה1[[#This Row],[ts_reply_at]]), 0, 1)</f>
        <v>1</v>
      </c>
      <c r="O1145">
        <f>IF(ISBLANK(טבלה1[[#This Row],[ts_accepted_at]]), 0, 1)</f>
        <v>1</v>
      </c>
      <c r="P1145">
        <f>IF(ISBLANK(טבלה1[[#This Row],[ts_booking_at]]), 0, 1)</f>
        <v>0</v>
      </c>
      <c r="Q1145">
        <f>IF(ISBLANK(טבלה1[[#This Row],[ds_checkin]]), "", טבלה1[[#This Row],[ds_checkin]] - טבלה1[[#This Row],[ts_contact_at]])</f>
        <v>84.18888888888614</v>
      </c>
      <c r="R1145" t="str">
        <f>IF(AND(ISBLANK(טבלה1[[#This Row],[ts_reply_at]]), NOT(ISBLANK(טבלה1[[#This Row],[ts_booking_at]]))), "Error: Booked without Reply", "OK")</f>
        <v>OK</v>
      </c>
      <c r="S1145" t="s">
        <v>6020</v>
      </c>
    </row>
    <row r="1146" spans="1:19" x14ac:dyDescent="0.25">
      <c r="A1146" s="4" t="s">
        <v>1731</v>
      </c>
      <c r="B1146" s="4" t="s">
        <v>738</v>
      </c>
      <c r="C1146" s="4" t="s">
        <v>739</v>
      </c>
      <c r="D1146" s="1">
        <v>41919.374305555553</v>
      </c>
      <c r="E1146" s="1">
        <v>41919.543252314812</v>
      </c>
      <c r="F1146" s="1">
        <v>41919.543391203704</v>
      </c>
      <c r="G1146" s="1">
        <v>42009.649722222224</v>
      </c>
      <c r="H1146" s="2">
        <v>42114</v>
      </c>
      <c r="I1146" s="2">
        <v>42139</v>
      </c>
      <c r="J1146" s="3">
        <v>1</v>
      </c>
      <c r="K1146" s="3">
        <v>9</v>
      </c>
      <c r="L1146">
        <f>טבלה1[[#This Row],[ds_checkout]]-טבלה1[[#This Row],[ds_checkin]]</f>
        <v>25</v>
      </c>
      <c r="M1146">
        <f>IF(ISBLANK(טבלה1[[#This Row],[ts_reply_at]]), "", (טבלה1[[#This Row],[ts_reply_at]] - טבלה1[[#This Row],[ts_contact_at]]) * 24)</f>
        <v>4.0547222222085111</v>
      </c>
      <c r="N1146">
        <f>IF(ISBLANK(טבלה1[[#This Row],[ts_reply_at]]), 0, 1)</f>
        <v>1</v>
      </c>
      <c r="O1146">
        <f>IF(ISBLANK(טבלה1[[#This Row],[ts_accepted_at]]), 0, 1)</f>
        <v>1</v>
      </c>
      <c r="P1146">
        <f>IF(ISBLANK(טבלה1[[#This Row],[ts_booking_at]]), 0, 1)</f>
        <v>1</v>
      </c>
      <c r="Q1146">
        <f>IF(ISBLANK(טבלה1[[#This Row],[ds_checkin]]), "", טבלה1[[#This Row],[ds_checkin]] - טבלה1[[#This Row],[ts_contact_at]])</f>
        <v>194.62569444444671</v>
      </c>
      <c r="R1146" t="str">
        <f>IF(AND(ISBLANK(טבלה1[[#This Row],[ts_reply_at]]), NOT(ISBLANK(טבלה1[[#This Row],[ts_booking_at]]))), "Error: Booked without Reply", "OK")</f>
        <v>OK</v>
      </c>
      <c r="S1146" t="s">
        <v>6025</v>
      </c>
    </row>
    <row r="1147" spans="1:19" x14ac:dyDescent="0.25">
      <c r="A1147" s="4" t="s">
        <v>1732</v>
      </c>
      <c r="B1147" s="4" t="s">
        <v>52</v>
      </c>
      <c r="C1147" s="4" t="s">
        <v>53</v>
      </c>
      <c r="D1147" s="1">
        <v>41922.322916666664</v>
      </c>
      <c r="E1147" s="1">
        <v>41922.342893518522</v>
      </c>
      <c r="F1147" s="1">
        <v>41922.393159722225</v>
      </c>
      <c r="G1147" s="1">
        <v>41922.393159722225</v>
      </c>
      <c r="H1147" s="2">
        <v>41949</v>
      </c>
      <c r="I1147" s="2">
        <v>41950</v>
      </c>
      <c r="J1147" s="3">
        <v>1</v>
      </c>
      <c r="K1147" s="3">
        <v>7</v>
      </c>
      <c r="L1147">
        <f>טבלה1[[#This Row],[ds_checkout]]-טבלה1[[#This Row],[ds_checkin]]</f>
        <v>1</v>
      </c>
      <c r="M1147">
        <f>IF(ISBLANK(טבלה1[[#This Row],[ts_reply_at]]), "", (טבלה1[[#This Row],[ts_reply_at]] - טבלה1[[#This Row],[ts_contact_at]]) * 24)</f>
        <v>0.47944444458698854</v>
      </c>
      <c r="N1147">
        <f>IF(ISBLANK(טבלה1[[#This Row],[ts_reply_at]]), 0, 1)</f>
        <v>1</v>
      </c>
      <c r="O1147">
        <f>IF(ISBLANK(טבלה1[[#This Row],[ts_accepted_at]]), 0, 1)</f>
        <v>1</v>
      </c>
      <c r="P1147">
        <f>IF(ISBLANK(טבלה1[[#This Row],[ts_booking_at]]), 0, 1)</f>
        <v>1</v>
      </c>
      <c r="Q1147">
        <f>IF(ISBLANK(טבלה1[[#This Row],[ds_checkin]]), "", טבלה1[[#This Row],[ds_checkin]] - טבלה1[[#This Row],[ts_contact_at]])</f>
        <v>26.677083333335759</v>
      </c>
      <c r="R1147" t="str">
        <f>IF(AND(ISBLANK(טבלה1[[#This Row],[ts_reply_at]]), NOT(ISBLANK(טבלה1[[#This Row],[ts_booking_at]]))), "Error: Booked without Reply", "OK")</f>
        <v>OK</v>
      </c>
      <c r="S1147" t="s">
        <v>6017</v>
      </c>
    </row>
    <row r="1148" spans="1:19" x14ac:dyDescent="0.25">
      <c r="A1148" s="4" t="s">
        <v>1732</v>
      </c>
      <c r="B1148" s="4" t="s">
        <v>52</v>
      </c>
      <c r="C1148" s="4" t="s">
        <v>53</v>
      </c>
      <c r="D1148" s="1">
        <v>41924.493750000001</v>
      </c>
      <c r="E1148" s="1">
        <v>41924.494942129626</v>
      </c>
      <c r="F1148" s="1">
        <v>41924.494942129626</v>
      </c>
      <c r="G1148" s="1">
        <v>41924.494942129626</v>
      </c>
      <c r="H1148" s="2">
        <v>41950</v>
      </c>
      <c r="I1148" s="2">
        <v>41951</v>
      </c>
      <c r="J1148" s="3">
        <v>1</v>
      </c>
      <c r="K1148" s="3">
        <v>38</v>
      </c>
      <c r="L1148">
        <f>טבלה1[[#This Row],[ds_checkout]]-טבלה1[[#This Row],[ds_checkin]]</f>
        <v>1</v>
      </c>
      <c r="M1148">
        <f>IF(ISBLANK(טבלה1[[#This Row],[ts_reply_at]]), "", (טבלה1[[#This Row],[ts_reply_at]] - טבלה1[[#This Row],[ts_contact_at]]) * 24)</f>
        <v>2.8611110989004374E-2</v>
      </c>
      <c r="N1148">
        <f>IF(ISBLANK(טבלה1[[#This Row],[ts_reply_at]]), 0, 1)</f>
        <v>1</v>
      </c>
      <c r="O1148">
        <f>IF(ISBLANK(טבלה1[[#This Row],[ts_accepted_at]]), 0, 1)</f>
        <v>1</v>
      </c>
      <c r="P1148">
        <f>IF(ISBLANK(טבלה1[[#This Row],[ts_booking_at]]), 0, 1)</f>
        <v>1</v>
      </c>
      <c r="Q1148">
        <f>IF(ISBLANK(טבלה1[[#This Row],[ds_checkin]]), "", טבלה1[[#This Row],[ds_checkin]] - טבלה1[[#This Row],[ts_contact_at]])</f>
        <v>25.506249999998545</v>
      </c>
      <c r="R1148" t="str">
        <f>IF(AND(ISBLANK(טבלה1[[#This Row],[ts_reply_at]]), NOT(ISBLANK(טבלה1[[#This Row],[ts_booking_at]]))), "Error: Booked without Reply", "OK")</f>
        <v>OK</v>
      </c>
      <c r="S1148" t="s">
        <v>6017</v>
      </c>
    </row>
    <row r="1149" spans="1:19" x14ac:dyDescent="0.25">
      <c r="A1149" s="4" t="s">
        <v>1732</v>
      </c>
      <c r="B1149" s="4" t="s">
        <v>876</v>
      </c>
      <c r="C1149" s="4" t="s">
        <v>877</v>
      </c>
      <c r="D1149" s="1">
        <v>41923.527777777781</v>
      </c>
      <c r="E1149" s="1">
        <v>41923.58388888889</v>
      </c>
      <c r="H1149" s="2">
        <v>41950</v>
      </c>
      <c r="I1149" s="2">
        <v>41951</v>
      </c>
      <c r="J1149" s="3">
        <v>1</v>
      </c>
      <c r="K1149" s="3">
        <v>2</v>
      </c>
      <c r="L1149">
        <f>טבלה1[[#This Row],[ds_checkout]]-טבלה1[[#This Row],[ds_checkin]]</f>
        <v>1</v>
      </c>
      <c r="M1149">
        <f>IF(ISBLANK(טבלה1[[#This Row],[ts_reply_at]]), "", (טבלה1[[#This Row],[ts_reply_at]] - טבלה1[[#This Row],[ts_contact_at]]) * 24)</f>
        <v>1.3466666666208766</v>
      </c>
      <c r="N1149">
        <f>IF(ISBLANK(טבלה1[[#This Row],[ts_reply_at]]), 0, 1)</f>
        <v>1</v>
      </c>
      <c r="O1149">
        <f>IF(ISBLANK(טבלה1[[#This Row],[ts_accepted_at]]), 0, 1)</f>
        <v>0</v>
      </c>
      <c r="P1149">
        <f>IF(ISBLANK(טבלה1[[#This Row],[ts_booking_at]]), 0, 1)</f>
        <v>0</v>
      </c>
      <c r="Q1149">
        <f>IF(ISBLANK(טבלה1[[#This Row],[ds_checkin]]), "", טבלה1[[#This Row],[ds_checkin]] - טבלה1[[#This Row],[ts_contact_at]])</f>
        <v>26.472222222218988</v>
      </c>
      <c r="R1149" t="str">
        <f>IF(AND(ISBLANK(טבלה1[[#This Row],[ts_reply_at]]), NOT(ISBLANK(טבלה1[[#This Row],[ts_booking_at]]))), "Error: Booked without Reply", "OK")</f>
        <v>OK</v>
      </c>
      <c r="S1149" t="s">
        <v>6017</v>
      </c>
    </row>
    <row r="1150" spans="1:19" x14ac:dyDescent="0.25">
      <c r="A1150" s="4" t="s">
        <v>1732</v>
      </c>
      <c r="B1150" s="4" t="s">
        <v>1125</v>
      </c>
      <c r="C1150" s="4" t="s">
        <v>1126</v>
      </c>
      <c r="D1150" s="1">
        <v>41922.338888888888</v>
      </c>
      <c r="E1150" s="1">
        <v>41922.347650462965</v>
      </c>
      <c r="F1150" s="1">
        <v>41923.392025462963</v>
      </c>
      <c r="H1150" s="2">
        <v>41949</v>
      </c>
      <c r="I1150" s="2">
        <v>41950</v>
      </c>
      <c r="J1150" s="3">
        <v>1</v>
      </c>
      <c r="K1150" s="3">
        <v>3</v>
      </c>
      <c r="L1150">
        <f>טבלה1[[#This Row],[ds_checkout]]-טבלה1[[#This Row],[ds_checkin]]</f>
        <v>1</v>
      </c>
      <c r="M1150">
        <f>IF(ISBLANK(טבלה1[[#This Row],[ts_reply_at]]), "", (טבלה1[[#This Row],[ts_reply_at]] - טבלה1[[#This Row],[ts_contact_at]]) * 24)</f>
        <v>0.21027777786366642</v>
      </c>
      <c r="N1150">
        <f>IF(ISBLANK(טבלה1[[#This Row],[ts_reply_at]]), 0, 1)</f>
        <v>1</v>
      </c>
      <c r="O1150">
        <f>IF(ISBLANK(טבלה1[[#This Row],[ts_accepted_at]]), 0, 1)</f>
        <v>1</v>
      </c>
      <c r="P1150">
        <f>IF(ISBLANK(טבלה1[[#This Row],[ts_booking_at]]), 0, 1)</f>
        <v>0</v>
      </c>
      <c r="Q1150">
        <f>IF(ISBLANK(טבלה1[[#This Row],[ds_checkin]]), "", טבלה1[[#This Row],[ds_checkin]] - טבלה1[[#This Row],[ts_contact_at]])</f>
        <v>26.661111111112405</v>
      </c>
      <c r="R1150" t="str">
        <f>IF(AND(ISBLANK(טבלה1[[#This Row],[ts_reply_at]]), NOT(ISBLANK(טבלה1[[#This Row],[ts_booking_at]]))), "Error: Booked without Reply", "OK")</f>
        <v>OK</v>
      </c>
      <c r="S1150" t="s">
        <v>6017</v>
      </c>
    </row>
    <row r="1151" spans="1:19" x14ac:dyDescent="0.25">
      <c r="A1151" s="4" t="s">
        <v>1732</v>
      </c>
      <c r="B1151" s="4" t="s">
        <v>265</v>
      </c>
      <c r="C1151" s="4" t="s">
        <v>1459</v>
      </c>
      <c r="D1151" s="1">
        <v>41922.329861111109</v>
      </c>
      <c r="E1151" s="1">
        <v>41922.547488425924</v>
      </c>
      <c r="H1151" s="2">
        <v>41949</v>
      </c>
      <c r="I1151" s="2">
        <v>41950</v>
      </c>
      <c r="J1151" s="3">
        <v>1</v>
      </c>
      <c r="K1151" s="3">
        <v>4</v>
      </c>
      <c r="L1151">
        <f>טבלה1[[#This Row],[ds_checkout]]-טבלה1[[#This Row],[ds_checkin]]</f>
        <v>1</v>
      </c>
      <c r="M1151">
        <f>IF(ISBLANK(טבלה1[[#This Row],[ts_reply_at]]), "", (טבלה1[[#This Row],[ts_reply_at]] - טבלה1[[#This Row],[ts_contact_at]]) * 24)</f>
        <v>5.2230555555433966</v>
      </c>
      <c r="N1151">
        <f>IF(ISBLANK(טבלה1[[#This Row],[ts_reply_at]]), 0, 1)</f>
        <v>1</v>
      </c>
      <c r="O1151">
        <f>IF(ISBLANK(טבלה1[[#This Row],[ts_accepted_at]]), 0, 1)</f>
        <v>0</v>
      </c>
      <c r="P1151">
        <f>IF(ISBLANK(טבלה1[[#This Row],[ts_booking_at]]), 0, 1)</f>
        <v>0</v>
      </c>
      <c r="Q1151">
        <f>IF(ISBLANK(טבלה1[[#This Row],[ds_checkin]]), "", טבלה1[[#This Row],[ds_checkin]] - טבלה1[[#This Row],[ts_contact_at]])</f>
        <v>26.670138888890506</v>
      </c>
      <c r="R1151" t="str">
        <f>IF(AND(ISBLANK(טבלה1[[#This Row],[ts_reply_at]]), NOT(ISBLANK(טבלה1[[#This Row],[ts_booking_at]]))), "Error: Booked without Reply", "OK")</f>
        <v>OK</v>
      </c>
      <c r="S1151" t="s">
        <v>6017</v>
      </c>
    </row>
    <row r="1152" spans="1:19" x14ac:dyDescent="0.25">
      <c r="A1152" s="4" t="s">
        <v>1732</v>
      </c>
      <c r="B1152" s="4" t="s">
        <v>1029</v>
      </c>
      <c r="C1152" s="4" t="s">
        <v>1030</v>
      </c>
      <c r="D1152" s="1">
        <v>41921.881249999999</v>
      </c>
      <c r="E1152" s="1">
        <v>41921.892210648148</v>
      </c>
      <c r="F1152" s="1">
        <v>41921.892210648148</v>
      </c>
      <c r="H1152" s="2">
        <v>41949</v>
      </c>
      <c r="I1152" s="2">
        <v>41950</v>
      </c>
      <c r="J1152" s="3">
        <v>1</v>
      </c>
      <c r="K1152" s="3">
        <v>2</v>
      </c>
      <c r="L1152">
        <f>טבלה1[[#This Row],[ds_checkout]]-טבלה1[[#This Row],[ds_checkin]]</f>
        <v>1</v>
      </c>
      <c r="M1152">
        <f>IF(ISBLANK(טבלה1[[#This Row],[ts_reply_at]]), "", (טבלה1[[#This Row],[ts_reply_at]] - טבלה1[[#This Row],[ts_contact_at]]) * 24)</f>
        <v>0.26305555558064952</v>
      </c>
      <c r="N1152">
        <f>IF(ISBLANK(טבלה1[[#This Row],[ts_reply_at]]), 0, 1)</f>
        <v>1</v>
      </c>
      <c r="O1152">
        <f>IF(ISBLANK(טבלה1[[#This Row],[ts_accepted_at]]), 0, 1)</f>
        <v>1</v>
      </c>
      <c r="P1152">
        <f>IF(ISBLANK(טבלה1[[#This Row],[ts_booking_at]]), 0, 1)</f>
        <v>0</v>
      </c>
      <c r="Q1152">
        <f>IF(ISBLANK(טבלה1[[#This Row],[ds_checkin]]), "", טבלה1[[#This Row],[ds_checkin]] - טבלה1[[#This Row],[ts_contact_at]])</f>
        <v>27.118750000001455</v>
      </c>
      <c r="R1152" t="str">
        <f>IF(AND(ISBLANK(טבלה1[[#This Row],[ts_reply_at]]), NOT(ISBLANK(טבלה1[[#This Row],[ts_booking_at]]))), "Error: Booked without Reply", "OK")</f>
        <v>OK</v>
      </c>
      <c r="S1152" t="s">
        <v>6017</v>
      </c>
    </row>
    <row r="1153" spans="1:19" x14ac:dyDescent="0.25">
      <c r="A1153" s="4" t="s">
        <v>1732</v>
      </c>
      <c r="B1153" s="4" t="s">
        <v>1157</v>
      </c>
      <c r="C1153" s="4" t="s">
        <v>1158</v>
      </c>
      <c r="D1153" s="1">
        <v>41921.898611111108</v>
      </c>
      <c r="E1153" s="1">
        <v>41921.943483796298</v>
      </c>
      <c r="F1153" s="1">
        <v>41921.943483796298</v>
      </c>
      <c r="H1153" s="2">
        <v>41949</v>
      </c>
      <c r="I1153" s="2">
        <v>41950</v>
      </c>
      <c r="J1153" s="3">
        <v>1</v>
      </c>
      <c r="K1153" s="3">
        <v>7</v>
      </c>
      <c r="L1153">
        <f>טבלה1[[#This Row],[ds_checkout]]-טבלה1[[#This Row],[ds_checkin]]</f>
        <v>1</v>
      </c>
      <c r="M1153">
        <f>IF(ISBLANK(טבלה1[[#This Row],[ts_reply_at]]), "", (טבלה1[[#This Row],[ts_reply_at]] - טבלה1[[#This Row],[ts_contact_at]]) * 24)</f>
        <v>1.0769444445613772</v>
      </c>
      <c r="N1153">
        <f>IF(ISBLANK(טבלה1[[#This Row],[ts_reply_at]]), 0, 1)</f>
        <v>1</v>
      </c>
      <c r="O1153">
        <f>IF(ISBLANK(טבלה1[[#This Row],[ts_accepted_at]]), 0, 1)</f>
        <v>1</v>
      </c>
      <c r="P1153">
        <f>IF(ISBLANK(טבלה1[[#This Row],[ts_booking_at]]), 0, 1)</f>
        <v>0</v>
      </c>
      <c r="Q1153">
        <f>IF(ISBLANK(טבלה1[[#This Row],[ds_checkin]]), "", טבלה1[[#This Row],[ds_checkin]] - טבלה1[[#This Row],[ts_contact_at]])</f>
        <v>27.101388888891961</v>
      </c>
      <c r="R1153" t="str">
        <f>IF(AND(ISBLANK(טבלה1[[#This Row],[ts_reply_at]]), NOT(ISBLANK(טבלה1[[#This Row],[ts_booking_at]]))), "Error: Booked without Reply", "OK")</f>
        <v>OK</v>
      </c>
      <c r="S1153" t="s">
        <v>6017</v>
      </c>
    </row>
    <row r="1154" spans="1:19" x14ac:dyDescent="0.25">
      <c r="A1154" s="4" t="s">
        <v>1732</v>
      </c>
      <c r="B1154" s="4" t="s">
        <v>1733</v>
      </c>
      <c r="C1154" s="4" t="s">
        <v>1734</v>
      </c>
      <c r="D1154" s="1">
        <v>41921.902777777781</v>
      </c>
      <c r="E1154" s="1">
        <v>41922.698240740741</v>
      </c>
      <c r="F1154" s="1">
        <v>41922.698240740741</v>
      </c>
      <c r="H1154" s="2">
        <v>41949</v>
      </c>
      <c r="I1154" s="2">
        <v>41950</v>
      </c>
      <c r="J1154" s="3">
        <v>1</v>
      </c>
      <c r="K1154" s="3">
        <v>3</v>
      </c>
      <c r="L1154">
        <f>טבלה1[[#This Row],[ds_checkout]]-טבלה1[[#This Row],[ds_checkin]]</f>
        <v>1</v>
      </c>
      <c r="M1154">
        <f>IF(ISBLANK(טבלה1[[#This Row],[ts_reply_at]]), "", (טבלה1[[#This Row],[ts_reply_at]] - טבלה1[[#This Row],[ts_contact_at]]) * 24)</f>
        <v>19.091111111047212</v>
      </c>
      <c r="N1154">
        <f>IF(ISBLANK(טבלה1[[#This Row],[ts_reply_at]]), 0, 1)</f>
        <v>1</v>
      </c>
      <c r="O1154">
        <f>IF(ISBLANK(טבלה1[[#This Row],[ts_accepted_at]]), 0, 1)</f>
        <v>1</v>
      </c>
      <c r="P1154">
        <f>IF(ISBLANK(טבלה1[[#This Row],[ts_booking_at]]), 0, 1)</f>
        <v>0</v>
      </c>
      <c r="Q1154">
        <f>IF(ISBLANK(טבלה1[[#This Row],[ds_checkin]]), "", טבלה1[[#This Row],[ds_checkin]] - טבלה1[[#This Row],[ts_contact_at]])</f>
        <v>27.097222222218988</v>
      </c>
      <c r="R1154" t="str">
        <f>IF(AND(ISBLANK(טבלה1[[#This Row],[ts_reply_at]]), NOT(ISBLANK(טבלה1[[#This Row],[ts_booking_at]]))), "Error: Booked without Reply", "OK")</f>
        <v>OK</v>
      </c>
      <c r="S1154" t="s">
        <v>6017</v>
      </c>
    </row>
    <row r="1155" spans="1:19" x14ac:dyDescent="0.25">
      <c r="A1155" s="4" t="s">
        <v>1732</v>
      </c>
      <c r="B1155" s="4" t="s">
        <v>110</v>
      </c>
      <c r="C1155" s="4" t="s">
        <v>111</v>
      </c>
      <c r="D1155" s="1">
        <v>41923.459722222222</v>
      </c>
      <c r="E1155" s="1">
        <v>41923.464525462965</v>
      </c>
      <c r="F1155" s="1">
        <v>41923.46466435185</v>
      </c>
      <c r="G1155" s="1">
        <v>41923.602511574078</v>
      </c>
      <c r="H1155" s="2">
        <v>41950</v>
      </c>
      <c r="I1155" s="2">
        <v>41951</v>
      </c>
      <c r="J1155" s="3">
        <v>1</v>
      </c>
      <c r="K1155" s="3">
        <v>6</v>
      </c>
      <c r="L1155">
        <f>טבלה1[[#This Row],[ds_checkout]]-טבלה1[[#This Row],[ds_checkin]]</f>
        <v>1</v>
      </c>
      <c r="M1155">
        <f>IF(ISBLANK(טבלה1[[#This Row],[ts_reply_at]]), "", (טבלה1[[#This Row],[ts_reply_at]] - טבלה1[[#This Row],[ts_contact_at]]) * 24)</f>
        <v>0.11527777783339843</v>
      </c>
      <c r="N1155">
        <f>IF(ISBLANK(טבלה1[[#This Row],[ts_reply_at]]), 0, 1)</f>
        <v>1</v>
      </c>
      <c r="O1155">
        <f>IF(ISBLANK(טבלה1[[#This Row],[ts_accepted_at]]), 0, 1)</f>
        <v>1</v>
      </c>
      <c r="P1155">
        <f>IF(ISBLANK(טבלה1[[#This Row],[ts_booking_at]]), 0, 1)</f>
        <v>1</v>
      </c>
      <c r="Q1155">
        <f>IF(ISBLANK(טבלה1[[#This Row],[ds_checkin]]), "", טבלה1[[#This Row],[ds_checkin]] - טבלה1[[#This Row],[ts_contact_at]])</f>
        <v>26.540277777778101</v>
      </c>
      <c r="R1155" t="str">
        <f>IF(AND(ISBLANK(טבלה1[[#This Row],[ts_reply_at]]), NOT(ISBLANK(טבלה1[[#This Row],[ts_booking_at]]))), "Error: Booked without Reply", "OK")</f>
        <v>OK</v>
      </c>
      <c r="S1155" t="s">
        <v>6017</v>
      </c>
    </row>
    <row r="1156" spans="1:19" x14ac:dyDescent="0.25">
      <c r="A1156" s="4" t="s">
        <v>1732</v>
      </c>
      <c r="B1156" s="4" t="s">
        <v>873</v>
      </c>
      <c r="C1156" s="4" t="s">
        <v>874</v>
      </c>
      <c r="D1156" s="1">
        <v>41922.31527777778</v>
      </c>
      <c r="E1156" s="1">
        <v>41922.418009259258</v>
      </c>
      <c r="F1156" s="1">
        <v>41922.418055555558</v>
      </c>
      <c r="H1156" s="2">
        <v>41949</v>
      </c>
      <c r="I1156" s="2">
        <v>41950</v>
      </c>
      <c r="J1156" s="3">
        <v>1</v>
      </c>
      <c r="K1156" s="3">
        <v>3</v>
      </c>
      <c r="L1156">
        <f>טבלה1[[#This Row],[ds_checkout]]-טבלה1[[#This Row],[ds_checkin]]</f>
        <v>1</v>
      </c>
      <c r="M1156">
        <f>IF(ISBLANK(טבלה1[[#This Row],[ts_reply_at]]), "", (טבלה1[[#This Row],[ts_reply_at]] - טבלה1[[#This Row],[ts_contact_at]]) * 24)</f>
        <v>2.465555555478204</v>
      </c>
      <c r="N1156">
        <f>IF(ISBLANK(טבלה1[[#This Row],[ts_reply_at]]), 0, 1)</f>
        <v>1</v>
      </c>
      <c r="O1156">
        <f>IF(ISBLANK(טבלה1[[#This Row],[ts_accepted_at]]), 0, 1)</f>
        <v>1</v>
      </c>
      <c r="P1156">
        <f>IF(ISBLANK(טבלה1[[#This Row],[ts_booking_at]]), 0, 1)</f>
        <v>0</v>
      </c>
      <c r="Q1156">
        <f>IF(ISBLANK(טבלה1[[#This Row],[ds_checkin]]), "", טבלה1[[#This Row],[ds_checkin]] - טבלה1[[#This Row],[ts_contact_at]])</f>
        <v>26.684722222220444</v>
      </c>
      <c r="R1156" t="str">
        <f>IF(AND(ISBLANK(טבלה1[[#This Row],[ts_reply_at]]), NOT(ISBLANK(טבלה1[[#This Row],[ts_booking_at]]))), "Error: Booked without Reply", "OK")</f>
        <v>OK</v>
      </c>
      <c r="S1156" t="s">
        <v>6017</v>
      </c>
    </row>
    <row r="1157" spans="1:19" x14ac:dyDescent="0.25">
      <c r="A1157" s="4" t="s">
        <v>1735</v>
      </c>
      <c r="B1157" s="4" t="s">
        <v>1736</v>
      </c>
      <c r="C1157" s="4" t="s">
        <v>1737</v>
      </c>
      <c r="D1157" s="1">
        <v>41913.601388888892</v>
      </c>
      <c r="E1157" s="1">
        <v>41913.601504629631</v>
      </c>
      <c r="F1157" s="1">
        <v>41913.601504629631</v>
      </c>
      <c r="G1157" s="1">
        <v>41913.601504629631</v>
      </c>
      <c r="H1157" s="2">
        <v>41950</v>
      </c>
      <c r="I1157" s="2">
        <v>41956</v>
      </c>
      <c r="J1157" s="3">
        <v>1</v>
      </c>
      <c r="K1157" s="3">
        <v>6</v>
      </c>
      <c r="L1157">
        <f>טבלה1[[#This Row],[ds_checkout]]-טבלה1[[#This Row],[ds_checkin]]</f>
        <v>6</v>
      </c>
      <c r="M1157">
        <f>IF(ISBLANK(טבלה1[[#This Row],[ts_reply_at]]), "", (טבלה1[[#This Row],[ts_reply_at]] - טבלה1[[#This Row],[ts_contact_at]]) * 24)</f>
        <v>2.7777777286246419E-3</v>
      </c>
      <c r="N1157">
        <f>IF(ISBLANK(טבלה1[[#This Row],[ts_reply_at]]), 0, 1)</f>
        <v>1</v>
      </c>
      <c r="O1157">
        <f>IF(ISBLANK(טבלה1[[#This Row],[ts_accepted_at]]), 0, 1)</f>
        <v>1</v>
      </c>
      <c r="P1157">
        <f>IF(ISBLANK(טבלה1[[#This Row],[ts_booking_at]]), 0, 1)</f>
        <v>1</v>
      </c>
      <c r="Q1157">
        <f>IF(ISBLANK(טבלה1[[#This Row],[ds_checkin]]), "", טבלה1[[#This Row],[ds_checkin]] - טבלה1[[#This Row],[ts_contact_at]])</f>
        <v>36.398611111108039</v>
      </c>
      <c r="R1157" t="str">
        <f>IF(AND(ISBLANK(טבלה1[[#This Row],[ts_reply_at]]), NOT(ISBLANK(טבלה1[[#This Row],[ts_booking_at]]))), "Error: Booked without Reply", "OK")</f>
        <v>OK</v>
      </c>
      <c r="S1157" t="s">
        <v>6020</v>
      </c>
    </row>
    <row r="1158" spans="1:19" x14ac:dyDescent="0.25">
      <c r="A1158" s="4" t="s">
        <v>1738</v>
      </c>
      <c r="B1158" s="4" t="s">
        <v>1739</v>
      </c>
      <c r="C1158" s="4" t="s">
        <v>1740</v>
      </c>
      <c r="D1158" s="1">
        <v>41919.731944444444</v>
      </c>
      <c r="E1158" s="1">
        <v>41919.746898148151</v>
      </c>
      <c r="H1158" s="2">
        <v>41920</v>
      </c>
      <c r="I1158" s="2">
        <v>41922</v>
      </c>
      <c r="J1158" s="3">
        <v>1</v>
      </c>
      <c r="K1158" s="3">
        <v>4</v>
      </c>
      <c r="L1158">
        <f>טבלה1[[#This Row],[ds_checkout]]-טבלה1[[#This Row],[ds_checkin]]</f>
        <v>2</v>
      </c>
      <c r="M1158">
        <f>IF(ISBLANK(טבלה1[[#This Row],[ts_reply_at]]), "", (טבלה1[[#This Row],[ts_reply_at]] - טבלה1[[#This Row],[ts_contact_at]]) * 24)</f>
        <v>0.3588888889644295</v>
      </c>
      <c r="N1158">
        <f>IF(ISBLANK(טבלה1[[#This Row],[ts_reply_at]]), 0, 1)</f>
        <v>1</v>
      </c>
      <c r="O1158">
        <f>IF(ISBLANK(טבלה1[[#This Row],[ts_accepted_at]]), 0, 1)</f>
        <v>0</v>
      </c>
      <c r="P1158">
        <f>IF(ISBLANK(טבלה1[[#This Row],[ts_booking_at]]), 0, 1)</f>
        <v>0</v>
      </c>
      <c r="Q1158">
        <f>IF(ISBLANK(טבלה1[[#This Row],[ds_checkin]]), "", טבלה1[[#This Row],[ds_checkin]] - טבלה1[[#This Row],[ts_contact_at]])</f>
        <v>0.26805555555620231</v>
      </c>
      <c r="R1158" t="str">
        <f>IF(AND(ISBLANK(טבלה1[[#This Row],[ts_reply_at]]), NOT(ISBLANK(טבלה1[[#This Row],[ts_booking_at]]))), "Error: Booked without Reply", "OK")</f>
        <v>OK</v>
      </c>
      <c r="S1158" t="s">
        <v>6022</v>
      </c>
    </row>
    <row r="1159" spans="1:19" x14ac:dyDescent="0.25">
      <c r="A1159" s="4" t="s">
        <v>1741</v>
      </c>
      <c r="B1159" s="4" t="s">
        <v>228</v>
      </c>
      <c r="C1159" s="4" t="s">
        <v>229</v>
      </c>
      <c r="D1159" s="1">
        <v>41923.931944444441</v>
      </c>
      <c r="E1159" s="1">
        <v>41924.690474537034</v>
      </c>
      <c r="F1159" s="1">
        <v>41924.690474537034</v>
      </c>
      <c r="G1159" s="1">
        <v>41924.690474537034</v>
      </c>
      <c r="H1159" s="2">
        <v>42003</v>
      </c>
      <c r="I1159" s="2">
        <v>42006</v>
      </c>
      <c r="J1159" s="3">
        <v>2</v>
      </c>
      <c r="K1159" s="3">
        <v>13</v>
      </c>
      <c r="L1159">
        <f>טבלה1[[#This Row],[ds_checkout]]-טבלה1[[#This Row],[ds_checkin]]</f>
        <v>3</v>
      </c>
      <c r="M1159">
        <f>IF(ISBLANK(טבלה1[[#This Row],[ts_reply_at]]), "", (טבלה1[[#This Row],[ts_reply_at]] - טבלה1[[#This Row],[ts_contact_at]]) * 24)</f>
        <v>18.204722222231794</v>
      </c>
      <c r="N1159">
        <f>IF(ISBLANK(טבלה1[[#This Row],[ts_reply_at]]), 0, 1)</f>
        <v>1</v>
      </c>
      <c r="O1159">
        <f>IF(ISBLANK(טבלה1[[#This Row],[ts_accepted_at]]), 0, 1)</f>
        <v>1</v>
      </c>
      <c r="P1159">
        <f>IF(ISBLANK(טבלה1[[#This Row],[ts_booking_at]]), 0, 1)</f>
        <v>1</v>
      </c>
      <c r="Q1159">
        <f>IF(ISBLANK(טבלה1[[#This Row],[ds_checkin]]), "", טבלה1[[#This Row],[ds_checkin]] - טבלה1[[#This Row],[ts_contact_at]])</f>
        <v>79.068055555559113</v>
      </c>
      <c r="R1159" t="str">
        <f>IF(AND(ISBLANK(טבלה1[[#This Row],[ts_reply_at]]), NOT(ISBLANK(טבלה1[[#This Row],[ts_booking_at]]))), "Error: Booked without Reply", "OK")</f>
        <v>OK</v>
      </c>
      <c r="S1159" t="s">
        <v>6019</v>
      </c>
    </row>
    <row r="1160" spans="1:19" x14ac:dyDescent="0.25">
      <c r="A1160" s="4" t="s">
        <v>1741</v>
      </c>
      <c r="B1160" s="4" t="s">
        <v>1742</v>
      </c>
      <c r="C1160" s="4" t="s">
        <v>1743</v>
      </c>
      <c r="D1160" s="1">
        <v>41923.862500000003</v>
      </c>
      <c r="E1160" s="1">
        <v>41923.881041666667</v>
      </c>
      <c r="H1160" s="2">
        <v>42003</v>
      </c>
      <c r="I1160" s="2">
        <v>42006</v>
      </c>
      <c r="J1160" s="3">
        <v>2</v>
      </c>
      <c r="K1160" s="3">
        <v>6</v>
      </c>
      <c r="L1160">
        <f>טבלה1[[#This Row],[ds_checkout]]-טבלה1[[#This Row],[ds_checkin]]</f>
        <v>3</v>
      </c>
      <c r="M1160">
        <f>IF(ISBLANK(טבלה1[[#This Row],[ts_reply_at]]), "", (טבלה1[[#This Row],[ts_reply_at]] - טבלה1[[#This Row],[ts_contact_at]]) * 24)</f>
        <v>0.44499999994877726</v>
      </c>
      <c r="N1160">
        <f>IF(ISBLANK(טבלה1[[#This Row],[ts_reply_at]]), 0, 1)</f>
        <v>1</v>
      </c>
      <c r="O1160">
        <f>IF(ISBLANK(טבלה1[[#This Row],[ts_accepted_at]]), 0, 1)</f>
        <v>0</v>
      </c>
      <c r="P1160">
        <f>IF(ISBLANK(טבלה1[[#This Row],[ts_booking_at]]), 0, 1)</f>
        <v>0</v>
      </c>
      <c r="Q1160">
        <f>IF(ISBLANK(טבלה1[[#This Row],[ds_checkin]]), "", טבלה1[[#This Row],[ds_checkin]] - טבלה1[[#This Row],[ts_contact_at]])</f>
        <v>79.13749999999709</v>
      </c>
      <c r="R1160" t="str">
        <f>IF(AND(ISBLANK(טבלה1[[#This Row],[ts_reply_at]]), NOT(ISBLANK(טבלה1[[#This Row],[ts_booking_at]]))), "Error: Booked without Reply", "OK")</f>
        <v>OK</v>
      </c>
      <c r="S1160" t="s">
        <v>6019</v>
      </c>
    </row>
    <row r="1161" spans="1:19" x14ac:dyDescent="0.25">
      <c r="A1161" s="4" t="s">
        <v>1741</v>
      </c>
      <c r="B1161" s="4" t="s">
        <v>1744</v>
      </c>
      <c r="C1161" s="4" t="s">
        <v>1745</v>
      </c>
      <c r="D1161" s="1">
        <v>41918.818749999999</v>
      </c>
      <c r="E1161" s="1">
        <v>41928.4922337963</v>
      </c>
      <c r="H1161" s="2">
        <v>42003</v>
      </c>
      <c r="I1161" s="2">
        <v>42006</v>
      </c>
      <c r="J1161" s="3">
        <v>2</v>
      </c>
      <c r="K1161" s="3">
        <v>3</v>
      </c>
      <c r="L1161">
        <f>טבלה1[[#This Row],[ds_checkout]]-טבלה1[[#This Row],[ds_checkin]]</f>
        <v>3</v>
      </c>
      <c r="M1161">
        <f>IF(ISBLANK(טבלה1[[#This Row],[ts_reply_at]]), "", (טבלה1[[#This Row],[ts_reply_at]] - טבלה1[[#This Row],[ts_contact_at]]) * 24)</f>
        <v>232.16361111123115</v>
      </c>
      <c r="N1161">
        <f>IF(ISBLANK(טבלה1[[#This Row],[ts_reply_at]]), 0, 1)</f>
        <v>1</v>
      </c>
      <c r="O1161">
        <f>IF(ISBLANK(טבלה1[[#This Row],[ts_accepted_at]]), 0, 1)</f>
        <v>0</v>
      </c>
      <c r="P1161">
        <f>IF(ISBLANK(טבלה1[[#This Row],[ts_booking_at]]), 0, 1)</f>
        <v>0</v>
      </c>
      <c r="Q1161">
        <f>IF(ISBLANK(טבלה1[[#This Row],[ds_checkin]]), "", טבלה1[[#This Row],[ds_checkin]] - טבלה1[[#This Row],[ts_contact_at]])</f>
        <v>84.181250000001455</v>
      </c>
      <c r="R1161" t="str">
        <f>IF(AND(ISBLANK(טבלה1[[#This Row],[ts_reply_at]]), NOT(ISBLANK(טבלה1[[#This Row],[ts_booking_at]]))), "Error: Booked without Reply", "OK")</f>
        <v>OK</v>
      </c>
      <c r="S1161" t="s">
        <v>6019</v>
      </c>
    </row>
    <row r="1162" spans="1:19" x14ac:dyDescent="0.25">
      <c r="A1162" s="4" t="s">
        <v>1746</v>
      </c>
      <c r="B1162" s="4" t="s">
        <v>933</v>
      </c>
      <c r="C1162" s="4" t="s">
        <v>934</v>
      </c>
      <c r="D1162" s="1">
        <v>41926.09375</v>
      </c>
      <c r="E1162" s="1">
        <v>41926.740347222221</v>
      </c>
      <c r="H1162" s="2">
        <v>42026</v>
      </c>
      <c r="I1162" s="2">
        <v>42029</v>
      </c>
      <c r="J1162" s="3">
        <v>11</v>
      </c>
      <c r="K1162" s="3">
        <v>2</v>
      </c>
      <c r="L1162">
        <f>טבלה1[[#This Row],[ds_checkout]]-טבלה1[[#This Row],[ds_checkin]]</f>
        <v>3</v>
      </c>
      <c r="M1162">
        <f>IF(ISBLANK(טבלה1[[#This Row],[ts_reply_at]]), "", (טבלה1[[#This Row],[ts_reply_at]] - טבלה1[[#This Row],[ts_contact_at]]) * 24)</f>
        <v>15.518333333311602</v>
      </c>
      <c r="N1162">
        <f>IF(ISBLANK(טבלה1[[#This Row],[ts_reply_at]]), 0, 1)</f>
        <v>1</v>
      </c>
      <c r="O1162">
        <f>IF(ISBLANK(טבלה1[[#This Row],[ts_accepted_at]]), 0, 1)</f>
        <v>0</v>
      </c>
      <c r="P1162">
        <f>IF(ISBLANK(טבלה1[[#This Row],[ts_booking_at]]), 0, 1)</f>
        <v>0</v>
      </c>
      <c r="Q1162">
        <f>IF(ISBLANK(טבלה1[[#This Row],[ds_checkin]]), "", טבלה1[[#This Row],[ds_checkin]] - טבלה1[[#This Row],[ts_contact_at]])</f>
        <v>99.90625</v>
      </c>
      <c r="R1162" t="str">
        <f>IF(AND(ISBLANK(טבלה1[[#This Row],[ts_reply_at]]), NOT(ISBLANK(טבלה1[[#This Row],[ts_booking_at]]))), "Error: Booked without Reply", "OK")</f>
        <v>OK</v>
      </c>
      <c r="S1162" t="s">
        <v>6020</v>
      </c>
    </row>
    <row r="1163" spans="1:19" x14ac:dyDescent="0.25">
      <c r="A1163" s="4" t="s">
        <v>1747</v>
      </c>
      <c r="B1163" s="4" t="s">
        <v>628</v>
      </c>
      <c r="C1163" s="4" t="s">
        <v>629</v>
      </c>
      <c r="D1163" s="1">
        <v>41929.356249999997</v>
      </c>
      <c r="E1163" s="1">
        <v>41931.89466435185</v>
      </c>
      <c r="H1163" s="2">
        <v>42128</v>
      </c>
      <c r="I1163" s="2">
        <v>42132</v>
      </c>
      <c r="J1163" s="3">
        <v>4</v>
      </c>
      <c r="K1163" s="3">
        <v>3</v>
      </c>
      <c r="L1163">
        <f>טבלה1[[#This Row],[ds_checkout]]-טבלה1[[#This Row],[ds_checkin]]</f>
        <v>4</v>
      </c>
      <c r="M1163">
        <f>IF(ISBLANK(טבלה1[[#This Row],[ts_reply_at]]), "", (טבלה1[[#This Row],[ts_reply_at]] - טבלה1[[#This Row],[ts_contact_at]]) * 24)</f>
        <v>60.92194444447523</v>
      </c>
      <c r="N1163">
        <f>IF(ISBLANK(טבלה1[[#This Row],[ts_reply_at]]), 0, 1)</f>
        <v>1</v>
      </c>
      <c r="O1163">
        <f>IF(ISBLANK(טבלה1[[#This Row],[ts_accepted_at]]), 0, 1)</f>
        <v>0</v>
      </c>
      <c r="P1163">
        <f>IF(ISBLANK(טבלה1[[#This Row],[ts_booking_at]]), 0, 1)</f>
        <v>0</v>
      </c>
      <c r="Q1163">
        <f>IF(ISBLANK(טבלה1[[#This Row],[ds_checkin]]), "", טבלה1[[#This Row],[ds_checkin]] - טבלה1[[#This Row],[ts_contact_at]])</f>
        <v>198.64375000000291</v>
      </c>
      <c r="R1163" t="str">
        <f>IF(AND(ISBLANK(טבלה1[[#This Row],[ts_reply_at]]), NOT(ISBLANK(טבלה1[[#This Row],[ts_booking_at]]))), "Error: Booked without Reply", "OK")</f>
        <v>OK</v>
      </c>
      <c r="S1163" t="s">
        <v>6026</v>
      </c>
    </row>
    <row r="1164" spans="1:19" x14ac:dyDescent="0.25">
      <c r="A1164" s="4" t="s">
        <v>1747</v>
      </c>
      <c r="B1164" s="4" t="s">
        <v>1748</v>
      </c>
      <c r="C1164" s="4" t="s">
        <v>1749</v>
      </c>
      <c r="D1164" s="1">
        <v>41920.605555555558</v>
      </c>
      <c r="E1164" s="1">
        <v>41921.370474537034</v>
      </c>
      <c r="F1164" s="1">
        <v>41932.724537037036</v>
      </c>
      <c r="G1164" s="1">
        <v>41932.724537037036</v>
      </c>
      <c r="H1164" s="2">
        <v>42128</v>
      </c>
      <c r="I1164" s="2">
        <v>42132</v>
      </c>
      <c r="J1164" s="3">
        <v>4</v>
      </c>
      <c r="K1164" s="3">
        <v>5</v>
      </c>
      <c r="L1164">
        <f>טבלה1[[#This Row],[ds_checkout]]-טבלה1[[#This Row],[ds_checkin]]</f>
        <v>4</v>
      </c>
      <c r="M1164">
        <f>IF(ISBLANK(טבלה1[[#This Row],[ts_reply_at]]), "", (טבלה1[[#This Row],[ts_reply_at]] - טבלה1[[#This Row],[ts_contact_at]]) * 24)</f>
        <v>18.358055555436295</v>
      </c>
      <c r="N1164">
        <f>IF(ISBLANK(טבלה1[[#This Row],[ts_reply_at]]), 0, 1)</f>
        <v>1</v>
      </c>
      <c r="O1164">
        <f>IF(ISBLANK(טבלה1[[#This Row],[ts_accepted_at]]), 0, 1)</f>
        <v>1</v>
      </c>
      <c r="P1164">
        <f>IF(ISBLANK(טבלה1[[#This Row],[ts_booking_at]]), 0, 1)</f>
        <v>1</v>
      </c>
      <c r="Q1164">
        <f>IF(ISBLANK(טבלה1[[#This Row],[ds_checkin]]), "", טבלה1[[#This Row],[ds_checkin]] - טבלה1[[#This Row],[ts_contact_at]])</f>
        <v>207.39444444444234</v>
      </c>
      <c r="R1164" t="str">
        <f>IF(AND(ISBLANK(טבלה1[[#This Row],[ts_reply_at]]), NOT(ISBLANK(טבלה1[[#This Row],[ts_booking_at]]))), "Error: Booked without Reply", "OK")</f>
        <v>OK</v>
      </c>
      <c r="S1164" t="s">
        <v>6026</v>
      </c>
    </row>
    <row r="1165" spans="1:19" x14ac:dyDescent="0.25">
      <c r="A1165" s="4" t="s">
        <v>1747</v>
      </c>
      <c r="B1165" s="4" t="s">
        <v>483</v>
      </c>
      <c r="C1165" s="4" t="s">
        <v>484</v>
      </c>
      <c r="D1165" s="1">
        <v>41929.35833333333</v>
      </c>
      <c r="E1165" s="1">
        <v>41929.387523148151</v>
      </c>
      <c r="H1165" s="2">
        <v>42128</v>
      </c>
      <c r="I1165" s="2">
        <v>42132</v>
      </c>
      <c r="J1165" s="3">
        <v>4</v>
      </c>
      <c r="K1165" s="3">
        <v>4</v>
      </c>
      <c r="L1165">
        <f>טבלה1[[#This Row],[ds_checkout]]-טבלה1[[#This Row],[ds_checkin]]</f>
        <v>4</v>
      </c>
      <c r="M1165">
        <f>IF(ISBLANK(טבלה1[[#This Row],[ts_reply_at]]), "", (טבלה1[[#This Row],[ts_reply_at]] - טבלה1[[#This Row],[ts_contact_at]]) * 24)</f>
        <v>0.70055555569706485</v>
      </c>
      <c r="N1165">
        <f>IF(ISBLANK(טבלה1[[#This Row],[ts_reply_at]]), 0, 1)</f>
        <v>1</v>
      </c>
      <c r="O1165">
        <f>IF(ISBLANK(טבלה1[[#This Row],[ts_accepted_at]]), 0, 1)</f>
        <v>0</v>
      </c>
      <c r="P1165">
        <f>IF(ISBLANK(טבלה1[[#This Row],[ts_booking_at]]), 0, 1)</f>
        <v>0</v>
      </c>
      <c r="Q1165">
        <f>IF(ISBLANK(טבלה1[[#This Row],[ds_checkin]]), "", טבלה1[[#This Row],[ds_checkin]] - טבלה1[[#This Row],[ts_contact_at]])</f>
        <v>198.64166666667006</v>
      </c>
      <c r="R1165" t="str">
        <f>IF(AND(ISBLANK(טבלה1[[#This Row],[ts_reply_at]]), NOT(ISBLANK(טבלה1[[#This Row],[ts_booking_at]]))), "Error: Booked without Reply", "OK")</f>
        <v>OK</v>
      </c>
      <c r="S1165" t="s">
        <v>6026</v>
      </c>
    </row>
    <row r="1166" spans="1:19" x14ac:dyDescent="0.25">
      <c r="A1166" s="4" t="s">
        <v>1747</v>
      </c>
      <c r="B1166" s="4" t="s">
        <v>1365</v>
      </c>
      <c r="C1166" s="4" t="s">
        <v>1366</v>
      </c>
      <c r="D1166" s="1">
        <v>41920.521527777775</v>
      </c>
      <c r="E1166" s="1">
        <v>41920.91474537037</v>
      </c>
      <c r="H1166" s="2">
        <v>42128</v>
      </c>
      <c r="I1166" s="2">
        <v>42132</v>
      </c>
      <c r="J1166" s="3">
        <v>4</v>
      </c>
      <c r="K1166" s="3">
        <v>4</v>
      </c>
      <c r="L1166">
        <f>טבלה1[[#This Row],[ds_checkout]]-טבלה1[[#This Row],[ds_checkin]]</f>
        <v>4</v>
      </c>
      <c r="M1166">
        <f>IF(ISBLANK(טבלה1[[#This Row],[ts_reply_at]]), "", (טבלה1[[#This Row],[ts_reply_at]] - טבלה1[[#This Row],[ts_contact_at]]) * 24)</f>
        <v>9.4372222222737037</v>
      </c>
      <c r="N1166">
        <f>IF(ISBLANK(טבלה1[[#This Row],[ts_reply_at]]), 0, 1)</f>
        <v>1</v>
      </c>
      <c r="O1166">
        <f>IF(ISBLANK(טבלה1[[#This Row],[ts_accepted_at]]), 0, 1)</f>
        <v>0</v>
      </c>
      <c r="P1166">
        <f>IF(ISBLANK(טבלה1[[#This Row],[ts_booking_at]]), 0, 1)</f>
        <v>0</v>
      </c>
      <c r="Q1166">
        <f>IF(ISBLANK(טבלה1[[#This Row],[ds_checkin]]), "", טבלה1[[#This Row],[ds_checkin]] - טבלה1[[#This Row],[ts_contact_at]])</f>
        <v>207.47847222222481</v>
      </c>
      <c r="R1166" t="str">
        <f>IF(AND(ISBLANK(טבלה1[[#This Row],[ts_reply_at]]), NOT(ISBLANK(טבלה1[[#This Row],[ts_booking_at]]))), "Error: Booked without Reply", "OK")</f>
        <v>OK</v>
      </c>
      <c r="S1166" t="s">
        <v>6026</v>
      </c>
    </row>
    <row r="1167" spans="1:19" x14ac:dyDescent="0.25">
      <c r="A1167" s="4" t="s">
        <v>1747</v>
      </c>
      <c r="B1167" s="4" t="s">
        <v>1750</v>
      </c>
      <c r="C1167" s="4" t="s">
        <v>1751</v>
      </c>
      <c r="D1167" s="1">
        <v>41920.6</v>
      </c>
      <c r="E1167" s="1">
        <v>41920.639479166668</v>
      </c>
      <c r="F1167" s="1">
        <v>41920.639479166668</v>
      </c>
      <c r="H1167" s="2">
        <v>42128</v>
      </c>
      <c r="I1167" s="2">
        <v>42132</v>
      </c>
      <c r="J1167" s="3">
        <v>4</v>
      </c>
      <c r="K1167" s="3">
        <v>2</v>
      </c>
      <c r="L1167">
        <f>טבלה1[[#This Row],[ds_checkout]]-טבלה1[[#This Row],[ds_checkin]]</f>
        <v>4</v>
      </c>
      <c r="M1167">
        <f>IF(ISBLANK(טבלה1[[#This Row],[ts_reply_at]]), "", (טבלה1[[#This Row],[ts_reply_at]] - טבלה1[[#This Row],[ts_contact_at]]) * 24)</f>
        <v>0.94750000006752089</v>
      </c>
      <c r="N1167">
        <f>IF(ISBLANK(טבלה1[[#This Row],[ts_reply_at]]), 0, 1)</f>
        <v>1</v>
      </c>
      <c r="O1167">
        <f>IF(ISBLANK(טבלה1[[#This Row],[ts_accepted_at]]), 0, 1)</f>
        <v>1</v>
      </c>
      <c r="P1167">
        <f>IF(ISBLANK(טבלה1[[#This Row],[ts_booking_at]]), 0, 1)</f>
        <v>0</v>
      </c>
      <c r="Q1167">
        <f>IF(ISBLANK(טבלה1[[#This Row],[ds_checkin]]), "", טבלה1[[#This Row],[ds_checkin]] - טבלה1[[#This Row],[ts_contact_at]])</f>
        <v>207.40000000000146</v>
      </c>
      <c r="R1167" t="str">
        <f>IF(AND(ISBLANK(טבלה1[[#This Row],[ts_reply_at]]), NOT(ISBLANK(טבלה1[[#This Row],[ts_booking_at]]))), "Error: Booked without Reply", "OK")</f>
        <v>OK</v>
      </c>
      <c r="S1167" t="s">
        <v>6026</v>
      </c>
    </row>
    <row r="1168" spans="1:19" x14ac:dyDescent="0.25">
      <c r="A1168" s="4" t="s">
        <v>1747</v>
      </c>
      <c r="B1168" s="4" t="s">
        <v>1360</v>
      </c>
      <c r="C1168" s="4" t="s">
        <v>1361</v>
      </c>
      <c r="D1168" s="1">
        <v>41920.607638888891</v>
      </c>
      <c r="E1168" s="1">
        <v>41920.688923611109</v>
      </c>
      <c r="F1168" s="1">
        <v>41920.688923611109</v>
      </c>
      <c r="H1168" s="2">
        <v>42128</v>
      </c>
      <c r="I1168" s="2">
        <v>42132</v>
      </c>
      <c r="J1168" s="3">
        <v>4</v>
      </c>
      <c r="K1168" s="3">
        <v>2</v>
      </c>
      <c r="L1168">
        <f>טבלה1[[#This Row],[ds_checkout]]-טבלה1[[#This Row],[ds_checkin]]</f>
        <v>4</v>
      </c>
      <c r="M1168">
        <f>IF(ISBLANK(טבלה1[[#This Row],[ts_reply_at]]), "", (טבלה1[[#This Row],[ts_reply_at]] - טבלה1[[#This Row],[ts_contact_at]]) * 24)</f>
        <v>1.9508333332487382</v>
      </c>
      <c r="N1168">
        <f>IF(ISBLANK(טבלה1[[#This Row],[ts_reply_at]]), 0, 1)</f>
        <v>1</v>
      </c>
      <c r="O1168">
        <f>IF(ISBLANK(טבלה1[[#This Row],[ts_accepted_at]]), 0, 1)</f>
        <v>1</v>
      </c>
      <c r="P1168">
        <f>IF(ISBLANK(טבלה1[[#This Row],[ts_booking_at]]), 0, 1)</f>
        <v>0</v>
      </c>
      <c r="Q1168">
        <f>IF(ISBLANK(טבלה1[[#This Row],[ds_checkin]]), "", טבלה1[[#This Row],[ds_checkin]] - טבלה1[[#This Row],[ts_contact_at]])</f>
        <v>207.39236111110949</v>
      </c>
      <c r="R1168" t="str">
        <f>IF(AND(ISBLANK(טבלה1[[#This Row],[ts_reply_at]]), NOT(ISBLANK(טבלה1[[#This Row],[ts_booking_at]]))), "Error: Booked without Reply", "OK")</f>
        <v>OK</v>
      </c>
      <c r="S1168" t="s">
        <v>6026</v>
      </c>
    </row>
    <row r="1169" spans="1:19" x14ac:dyDescent="0.25">
      <c r="A1169" s="4" t="s">
        <v>1752</v>
      </c>
      <c r="B1169" s="4" t="s">
        <v>1469</v>
      </c>
      <c r="C1169" s="4" t="s">
        <v>1753</v>
      </c>
      <c r="D1169" s="1">
        <v>41919.290972222225</v>
      </c>
      <c r="E1169" s="1">
        <v>41919.331585648149</v>
      </c>
      <c r="F1169" s="1">
        <v>41919.331585648149</v>
      </c>
      <c r="G1169" s="1">
        <v>41919.346331018518</v>
      </c>
      <c r="H1169" s="2">
        <v>41943</v>
      </c>
      <c r="I1169" s="2">
        <v>41951</v>
      </c>
      <c r="J1169" s="3">
        <v>3</v>
      </c>
      <c r="K1169" s="3">
        <v>17</v>
      </c>
      <c r="L1169">
        <f>טבלה1[[#This Row],[ds_checkout]]-טבלה1[[#This Row],[ds_checkin]]</f>
        <v>8</v>
      </c>
      <c r="M1169">
        <f>IF(ISBLANK(טבלה1[[#This Row],[ts_reply_at]]), "", (טבלה1[[#This Row],[ts_reply_at]] - טבלה1[[#This Row],[ts_contact_at]]) * 24)</f>
        <v>0.97472222219221294</v>
      </c>
      <c r="N1169">
        <f>IF(ISBLANK(טבלה1[[#This Row],[ts_reply_at]]), 0, 1)</f>
        <v>1</v>
      </c>
      <c r="O1169">
        <f>IF(ISBLANK(טבלה1[[#This Row],[ts_accepted_at]]), 0, 1)</f>
        <v>1</v>
      </c>
      <c r="P1169">
        <f>IF(ISBLANK(טבלה1[[#This Row],[ts_booking_at]]), 0, 1)</f>
        <v>1</v>
      </c>
      <c r="Q1169">
        <f>IF(ISBLANK(טבלה1[[#This Row],[ds_checkin]]), "", טבלה1[[#This Row],[ds_checkin]] - טבלה1[[#This Row],[ts_contact_at]])</f>
        <v>23.709027777775191</v>
      </c>
      <c r="R1169" t="str">
        <f>IF(AND(ISBLANK(טבלה1[[#This Row],[ts_reply_at]]), NOT(ISBLANK(טבלה1[[#This Row],[ts_booking_at]]))), "Error: Booked without Reply", "OK")</f>
        <v>OK</v>
      </c>
      <c r="S1169" t="s">
        <v>6064</v>
      </c>
    </row>
    <row r="1170" spans="1:19" x14ac:dyDescent="0.25">
      <c r="A1170" s="4" t="s">
        <v>1752</v>
      </c>
      <c r="B1170" s="4" t="s">
        <v>113</v>
      </c>
      <c r="C1170" s="4" t="s">
        <v>1327</v>
      </c>
      <c r="D1170" s="1">
        <v>41919.286805555559</v>
      </c>
      <c r="H1170" s="2">
        <v>41943</v>
      </c>
      <c r="I1170" s="2">
        <v>41951</v>
      </c>
      <c r="J1170" s="3">
        <v>3</v>
      </c>
      <c r="K1170" s="3">
        <v>2</v>
      </c>
      <c r="L1170">
        <f>טבלה1[[#This Row],[ds_checkout]]-טבלה1[[#This Row],[ds_checkin]]</f>
        <v>8</v>
      </c>
      <c r="M1170" t="str">
        <f>IF(ISBLANK(טבלה1[[#This Row],[ts_reply_at]]), "", (טבלה1[[#This Row],[ts_reply_at]] - טבלה1[[#This Row],[ts_contact_at]]) * 24)</f>
        <v/>
      </c>
      <c r="N1170">
        <f>IF(ISBLANK(טבלה1[[#This Row],[ts_reply_at]]), 0, 1)</f>
        <v>0</v>
      </c>
      <c r="O1170">
        <f>IF(ISBLANK(טבלה1[[#This Row],[ts_accepted_at]]), 0, 1)</f>
        <v>0</v>
      </c>
      <c r="P1170">
        <f>IF(ISBLANK(טבלה1[[#This Row],[ts_booking_at]]), 0, 1)</f>
        <v>0</v>
      </c>
      <c r="Q1170">
        <f>IF(ISBLANK(טבלה1[[#This Row],[ds_checkin]]), "", טבלה1[[#This Row],[ds_checkin]] - טבלה1[[#This Row],[ts_contact_at]])</f>
        <v>23.713194444440887</v>
      </c>
      <c r="R1170" t="str">
        <f>IF(AND(ISBLANK(טבלה1[[#This Row],[ts_reply_at]]), NOT(ISBLANK(טבלה1[[#This Row],[ts_booking_at]]))), "Error: Booked without Reply", "OK")</f>
        <v>OK</v>
      </c>
      <c r="S1170" t="s">
        <v>6064</v>
      </c>
    </row>
    <row r="1171" spans="1:19" x14ac:dyDescent="0.25">
      <c r="A1171" s="4" t="s">
        <v>1754</v>
      </c>
      <c r="B1171" s="4" t="s">
        <v>1755</v>
      </c>
      <c r="C1171" s="4" t="s">
        <v>1756</v>
      </c>
      <c r="D1171" s="1">
        <v>41898.543055555558</v>
      </c>
      <c r="E1171" s="1">
        <v>41898.911932870367</v>
      </c>
      <c r="H1171" s="2">
        <v>41944</v>
      </c>
      <c r="I1171" s="2">
        <v>41951</v>
      </c>
      <c r="J1171" s="3">
        <v>5</v>
      </c>
      <c r="K1171" s="3">
        <v>5</v>
      </c>
      <c r="L1171">
        <f>טבלה1[[#This Row],[ds_checkout]]-טבלה1[[#This Row],[ds_checkin]]</f>
        <v>7</v>
      </c>
      <c r="M1171">
        <f>IF(ISBLANK(טבלה1[[#This Row],[ts_reply_at]]), "", (טבלה1[[#This Row],[ts_reply_at]] - טבלה1[[#This Row],[ts_contact_at]]) * 24)</f>
        <v>8.8530555554316379</v>
      </c>
      <c r="N1171">
        <f>IF(ISBLANK(טבלה1[[#This Row],[ts_reply_at]]), 0, 1)</f>
        <v>1</v>
      </c>
      <c r="O1171">
        <f>IF(ISBLANK(טבלה1[[#This Row],[ts_accepted_at]]), 0, 1)</f>
        <v>0</v>
      </c>
      <c r="P1171">
        <f>IF(ISBLANK(טבלה1[[#This Row],[ts_booking_at]]), 0, 1)</f>
        <v>0</v>
      </c>
      <c r="Q1171">
        <f>IF(ISBLANK(טבלה1[[#This Row],[ds_checkin]]), "", טבלה1[[#This Row],[ds_checkin]] - טבלה1[[#This Row],[ts_contact_at]])</f>
        <v>45.456944444442343</v>
      </c>
      <c r="R1171" t="str">
        <f>IF(AND(ISBLANK(טבלה1[[#This Row],[ts_reply_at]]), NOT(ISBLANK(טבלה1[[#This Row],[ts_booking_at]]))), "Error: Booked without Reply", "OK")</f>
        <v>OK</v>
      </c>
      <c r="S1171" t="s">
        <v>6034</v>
      </c>
    </row>
    <row r="1172" spans="1:19" x14ac:dyDescent="0.25">
      <c r="A1172" s="4" t="s">
        <v>1754</v>
      </c>
      <c r="B1172" s="4" t="s">
        <v>1757</v>
      </c>
      <c r="C1172" s="4" t="s">
        <v>1758</v>
      </c>
      <c r="D1172" s="1">
        <v>41920.65347222222</v>
      </c>
      <c r="E1172" s="1">
        <v>41920.68409722222</v>
      </c>
      <c r="F1172" s="1">
        <v>41921.269317129627</v>
      </c>
      <c r="H1172" s="2">
        <v>41944</v>
      </c>
      <c r="I1172" s="2">
        <v>41951</v>
      </c>
      <c r="J1172" s="3">
        <v>5</v>
      </c>
      <c r="K1172" s="3">
        <v>3</v>
      </c>
      <c r="L1172">
        <f>טבלה1[[#This Row],[ds_checkout]]-טבלה1[[#This Row],[ds_checkin]]</f>
        <v>7</v>
      </c>
      <c r="M1172">
        <f>IF(ISBLANK(טבלה1[[#This Row],[ts_reply_at]]), "", (טבלה1[[#This Row],[ts_reply_at]] - טבלה1[[#This Row],[ts_contact_at]]) * 24)</f>
        <v>0.73499999998603016</v>
      </c>
      <c r="N1172">
        <f>IF(ISBLANK(טבלה1[[#This Row],[ts_reply_at]]), 0, 1)</f>
        <v>1</v>
      </c>
      <c r="O1172">
        <f>IF(ISBLANK(טבלה1[[#This Row],[ts_accepted_at]]), 0, 1)</f>
        <v>1</v>
      </c>
      <c r="P1172">
        <f>IF(ISBLANK(טבלה1[[#This Row],[ts_booking_at]]), 0, 1)</f>
        <v>0</v>
      </c>
      <c r="Q1172">
        <f>IF(ISBLANK(טבלה1[[#This Row],[ds_checkin]]), "", טבלה1[[#This Row],[ds_checkin]] - טבלה1[[#This Row],[ts_contact_at]])</f>
        <v>23.346527777779556</v>
      </c>
      <c r="R1172" t="str">
        <f>IF(AND(ISBLANK(טבלה1[[#This Row],[ts_reply_at]]), NOT(ISBLANK(טבלה1[[#This Row],[ts_booking_at]]))), "Error: Booked without Reply", "OK")</f>
        <v>OK</v>
      </c>
      <c r="S1172" t="s">
        <v>6034</v>
      </c>
    </row>
    <row r="1173" spans="1:19" x14ac:dyDescent="0.25">
      <c r="A1173" s="4" t="s">
        <v>1754</v>
      </c>
      <c r="B1173" s="4" t="s">
        <v>1759</v>
      </c>
      <c r="C1173" s="4" t="s">
        <v>1760</v>
      </c>
      <c r="D1173" s="1">
        <v>41920.660416666666</v>
      </c>
      <c r="E1173" s="1">
        <v>41920.823449074072</v>
      </c>
      <c r="H1173" s="2">
        <v>41944</v>
      </c>
      <c r="I1173" s="2">
        <v>41951</v>
      </c>
      <c r="J1173" s="3">
        <v>5</v>
      </c>
      <c r="K1173" s="3">
        <v>5</v>
      </c>
      <c r="L1173">
        <f>טבלה1[[#This Row],[ds_checkout]]-טבלה1[[#This Row],[ds_checkin]]</f>
        <v>7</v>
      </c>
      <c r="M1173">
        <f>IF(ISBLANK(טבלה1[[#This Row],[ts_reply_at]]), "", (טבלה1[[#This Row],[ts_reply_at]] - טבלה1[[#This Row],[ts_contact_at]]) * 24)</f>
        <v>3.9127777777612209</v>
      </c>
      <c r="N1173">
        <f>IF(ISBLANK(טבלה1[[#This Row],[ts_reply_at]]), 0, 1)</f>
        <v>1</v>
      </c>
      <c r="O1173">
        <f>IF(ISBLANK(טבלה1[[#This Row],[ts_accepted_at]]), 0, 1)</f>
        <v>0</v>
      </c>
      <c r="P1173">
        <f>IF(ISBLANK(טבלה1[[#This Row],[ts_booking_at]]), 0, 1)</f>
        <v>0</v>
      </c>
      <c r="Q1173">
        <f>IF(ISBLANK(טבלה1[[#This Row],[ds_checkin]]), "", טבלה1[[#This Row],[ds_checkin]] - טבלה1[[#This Row],[ts_contact_at]])</f>
        <v>23.339583333334303</v>
      </c>
      <c r="R1173" t="str">
        <f>IF(AND(ISBLANK(טבלה1[[#This Row],[ts_reply_at]]), NOT(ISBLANK(טבלה1[[#This Row],[ts_booking_at]]))), "Error: Booked without Reply", "OK")</f>
        <v>OK</v>
      </c>
      <c r="S1173" t="s">
        <v>6034</v>
      </c>
    </row>
    <row r="1174" spans="1:19" x14ac:dyDescent="0.25">
      <c r="A1174" s="4" t="s">
        <v>1761</v>
      </c>
      <c r="B1174" s="4" t="s">
        <v>1336</v>
      </c>
      <c r="C1174" s="4" t="s">
        <v>1337</v>
      </c>
      <c r="D1174" s="1">
        <v>41917.674305555556</v>
      </c>
      <c r="E1174" s="1">
        <v>41917.674432870372</v>
      </c>
      <c r="F1174" s="1">
        <v>41917.674432870372</v>
      </c>
      <c r="G1174" s="1">
        <v>41917.674432870372</v>
      </c>
      <c r="H1174" s="2">
        <v>41950</v>
      </c>
      <c r="I1174" s="2">
        <v>41952</v>
      </c>
      <c r="J1174" s="3">
        <v>4</v>
      </c>
      <c r="K1174" s="3">
        <v>7</v>
      </c>
      <c r="L1174">
        <f>טבלה1[[#This Row],[ds_checkout]]-טבלה1[[#This Row],[ds_checkin]]</f>
        <v>2</v>
      </c>
      <c r="M1174">
        <f>IF(ISBLANK(טבלה1[[#This Row],[ts_reply_at]]), "", (טבלה1[[#This Row],[ts_reply_at]] - טבלה1[[#This Row],[ts_contact_at]]) * 24)</f>
        <v>3.0555555713362992E-3</v>
      </c>
      <c r="N1174">
        <f>IF(ISBLANK(טבלה1[[#This Row],[ts_reply_at]]), 0, 1)</f>
        <v>1</v>
      </c>
      <c r="O1174">
        <f>IF(ISBLANK(טבלה1[[#This Row],[ts_accepted_at]]), 0, 1)</f>
        <v>1</v>
      </c>
      <c r="P1174">
        <f>IF(ISBLANK(טבלה1[[#This Row],[ts_booking_at]]), 0, 1)</f>
        <v>1</v>
      </c>
      <c r="Q1174">
        <f>IF(ISBLANK(טבלה1[[#This Row],[ds_checkin]]), "", טבלה1[[#This Row],[ds_checkin]] - טבלה1[[#This Row],[ts_contact_at]])</f>
        <v>32.325694444443798</v>
      </c>
      <c r="R1174" t="str">
        <f>IF(AND(ISBLANK(טבלה1[[#This Row],[ts_reply_at]]), NOT(ISBLANK(טבלה1[[#This Row],[ts_booking_at]]))), "Error: Booked without Reply", "OK")</f>
        <v>OK</v>
      </c>
      <c r="S1174" t="s">
        <v>6029</v>
      </c>
    </row>
    <row r="1175" spans="1:19" x14ac:dyDescent="0.25">
      <c r="A1175" s="4" t="s">
        <v>1762</v>
      </c>
      <c r="B1175" s="4" t="s">
        <v>1285</v>
      </c>
      <c r="C1175" s="4" t="s">
        <v>1763</v>
      </c>
      <c r="D1175" s="1">
        <v>41906.90902777778</v>
      </c>
      <c r="E1175" s="1">
        <v>41907.547708333332</v>
      </c>
      <c r="F1175" s="1">
        <v>41907.547708333332</v>
      </c>
      <c r="G1175" s="1">
        <v>41907.547708333332</v>
      </c>
      <c r="H1175" s="2">
        <v>41947</v>
      </c>
      <c r="I1175" s="2">
        <v>41950</v>
      </c>
      <c r="J1175" s="3">
        <v>2</v>
      </c>
      <c r="K1175" s="3">
        <v>11</v>
      </c>
      <c r="L1175">
        <f>טבלה1[[#This Row],[ds_checkout]]-טבלה1[[#This Row],[ds_checkin]]</f>
        <v>3</v>
      </c>
      <c r="M1175">
        <f>IF(ISBLANK(טבלה1[[#This Row],[ts_reply_at]]), "", (טבלה1[[#This Row],[ts_reply_at]] - טבלה1[[#This Row],[ts_contact_at]]) * 24)</f>
        <v>15.328333333251067</v>
      </c>
      <c r="N1175">
        <f>IF(ISBLANK(טבלה1[[#This Row],[ts_reply_at]]), 0, 1)</f>
        <v>1</v>
      </c>
      <c r="O1175">
        <f>IF(ISBLANK(טבלה1[[#This Row],[ts_accepted_at]]), 0, 1)</f>
        <v>1</v>
      </c>
      <c r="P1175">
        <f>IF(ISBLANK(טבלה1[[#This Row],[ts_booking_at]]), 0, 1)</f>
        <v>1</v>
      </c>
      <c r="Q1175">
        <f>IF(ISBLANK(טבלה1[[#This Row],[ds_checkin]]), "", טבלה1[[#This Row],[ds_checkin]] - טבלה1[[#This Row],[ts_contact_at]])</f>
        <v>40.090972222220444</v>
      </c>
      <c r="R1175" t="str">
        <f>IF(AND(ISBLANK(טבלה1[[#This Row],[ts_reply_at]]), NOT(ISBLANK(טבלה1[[#This Row],[ts_booking_at]]))), "Error: Booked without Reply", "OK")</f>
        <v>OK</v>
      </c>
      <c r="S1175" t="s">
        <v>6034</v>
      </c>
    </row>
    <row r="1176" spans="1:19" x14ac:dyDescent="0.25">
      <c r="A1176" s="4" t="s">
        <v>1764</v>
      </c>
      <c r="B1176" s="4" t="s">
        <v>551</v>
      </c>
      <c r="C1176" s="4" t="s">
        <v>552</v>
      </c>
      <c r="D1176" s="1">
        <v>41929.466666666667</v>
      </c>
      <c r="E1176" s="1">
        <v>41929.489050925928</v>
      </c>
      <c r="H1176" s="2">
        <v>41929</v>
      </c>
      <c r="I1176" s="2">
        <v>41932</v>
      </c>
      <c r="J1176" s="3">
        <v>2</v>
      </c>
      <c r="K1176" s="3">
        <v>6</v>
      </c>
      <c r="L1176">
        <f>טבלה1[[#This Row],[ds_checkout]]-טבלה1[[#This Row],[ds_checkin]]</f>
        <v>3</v>
      </c>
      <c r="M1176">
        <f>IF(ISBLANK(טבלה1[[#This Row],[ts_reply_at]]), "", (טבלה1[[#This Row],[ts_reply_at]] - טבלה1[[#This Row],[ts_contact_at]]) * 24)</f>
        <v>0.5372222222504206</v>
      </c>
      <c r="N1176">
        <f>IF(ISBLANK(טבלה1[[#This Row],[ts_reply_at]]), 0, 1)</f>
        <v>1</v>
      </c>
      <c r="O1176">
        <f>IF(ISBLANK(טבלה1[[#This Row],[ts_accepted_at]]), 0, 1)</f>
        <v>0</v>
      </c>
      <c r="P1176">
        <f>IF(ISBLANK(טבלה1[[#This Row],[ts_booking_at]]), 0, 1)</f>
        <v>0</v>
      </c>
      <c r="Q1176">
        <f>IF(ISBLANK(טבלה1[[#This Row],[ds_checkin]]), "", טבלה1[[#This Row],[ds_checkin]] - טבלה1[[#This Row],[ts_contact_at]])</f>
        <v>-0.46666666666715173</v>
      </c>
      <c r="R1176" t="str">
        <f>IF(AND(ISBLANK(טבלה1[[#This Row],[ts_reply_at]]), NOT(ISBLANK(טבלה1[[#This Row],[ts_booking_at]]))), "Error: Booked without Reply", "OK")</f>
        <v>OK</v>
      </c>
      <c r="S1176" t="s">
        <v>6029</v>
      </c>
    </row>
    <row r="1177" spans="1:19" x14ac:dyDescent="0.25">
      <c r="A1177" s="4" t="s">
        <v>1764</v>
      </c>
      <c r="B1177" s="4" t="s">
        <v>1494</v>
      </c>
      <c r="C1177" s="4" t="s">
        <v>1495</v>
      </c>
      <c r="D1177" s="1">
        <v>41929.582638888889</v>
      </c>
      <c r="H1177" s="2">
        <v>41929</v>
      </c>
      <c r="I1177" s="2">
        <v>41932</v>
      </c>
      <c r="J1177" s="3">
        <v>2</v>
      </c>
      <c r="K1177" s="3">
        <v>1</v>
      </c>
      <c r="L1177">
        <f>טבלה1[[#This Row],[ds_checkout]]-טבלה1[[#This Row],[ds_checkin]]</f>
        <v>3</v>
      </c>
      <c r="M1177" t="str">
        <f>IF(ISBLANK(טבלה1[[#This Row],[ts_reply_at]]), "", (טבלה1[[#This Row],[ts_reply_at]] - טבלה1[[#This Row],[ts_contact_at]]) * 24)</f>
        <v/>
      </c>
      <c r="N1177">
        <f>IF(ISBLANK(טבלה1[[#This Row],[ts_reply_at]]), 0, 1)</f>
        <v>0</v>
      </c>
      <c r="O1177">
        <f>IF(ISBLANK(טבלה1[[#This Row],[ts_accepted_at]]), 0, 1)</f>
        <v>0</v>
      </c>
      <c r="P1177">
        <f>IF(ISBLANK(טבלה1[[#This Row],[ts_booking_at]]), 0, 1)</f>
        <v>0</v>
      </c>
      <c r="Q1177">
        <f>IF(ISBLANK(טבלה1[[#This Row],[ds_checkin]]), "", טבלה1[[#This Row],[ds_checkin]] - טבלה1[[#This Row],[ts_contact_at]])</f>
        <v>-0.58263888888905058</v>
      </c>
      <c r="R1177" t="str">
        <f>IF(AND(ISBLANK(טבלה1[[#This Row],[ts_reply_at]]), NOT(ISBLANK(טבלה1[[#This Row],[ts_booking_at]]))), "Error: Booked without Reply", "OK")</f>
        <v>OK</v>
      </c>
      <c r="S1177" t="s">
        <v>6029</v>
      </c>
    </row>
    <row r="1178" spans="1:19" x14ac:dyDescent="0.25">
      <c r="A1178" s="4" t="s">
        <v>1764</v>
      </c>
      <c r="B1178" s="4" t="s">
        <v>336</v>
      </c>
      <c r="C1178" s="4" t="s">
        <v>337</v>
      </c>
      <c r="D1178" s="1">
        <v>41929.493055555555</v>
      </c>
      <c r="H1178" s="2">
        <v>41929</v>
      </c>
      <c r="I1178" s="2">
        <v>41932</v>
      </c>
      <c r="J1178" s="3">
        <v>1</v>
      </c>
      <c r="K1178" s="3">
        <v>2</v>
      </c>
      <c r="L1178">
        <f>טבלה1[[#This Row],[ds_checkout]]-טבלה1[[#This Row],[ds_checkin]]</f>
        <v>3</v>
      </c>
      <c r="M1178" t="str">
        <f>IF(ISBLANK(טבלה1[[#This Row],[ts_reply_at]]), "", (טבלה1[[#This Row],[ts_reply_at]] - טבלה1[[#This Row],[ts_contact_at]]) * 24)</f>
        <v/>
      </c>
      <c r="N1178">
        <f>IF(ISBLANK(טבלה1[[#This Row],[ts_reply_at]]), 0, 1)</f>
        <v>0</v>
      </c>
      <c r="O1178">
        <f>IF(ISBLANK(טבלה1[[#This Row],[ts_accepted_at]]), 0, 1)</f>
        <v>0</v>
      </c>
      <c r="P1178">
        <f>IF(ISBLANK(טבלה1[[#This Row],[ts_booking_at]]), 0, 1)</f>
        <v>0</v>
      </c>
      <c r="Q1178">
        <f>IF(ISBLANK(טבלה1[[#This Row],[ds_checkin]]), "", טבלה1[[#This Row],[ds_checkin]] - טבלה1[[#This Row],[ts_contact_at]])</f>
        <v>-0.49305555555474712</v>
      </c>
      <c r="R1178" t="str">
        <f>IF(AND(ISBLANK(טבלה1[[#This Row],[ts_reply_at]]), NOT(ISBLANK(טבלה1[[#This Row],[ts_booking_at]]))), "Error: Booked without Reply", "OK")</f>
        <v>OK</v>
      </c>
      <c r="S1178" t="s">
        <v>6029</v>
      </c>
    </row>
    <row r="1179" spans="1:19" x14ac:dyDescent="0.25">
      <c r="A1179" s="4" t="s">
        <v>1764</v>
      </c>
      <c r="B1179" s="4" t="s">
        <v>1765</v>
      </c>
      <c r="C1179" s="4" t="s">
        <v>1766</v>
      </c>
      <c r="D1179" s="1">
        <v>41926.761805555558</v>
      </c>
      <c r="E1179" s="1">
        <v>41926.768518518518</v>
      </c>
      <c r="F1179" s="1">
        <v>41926.768518518518</v>
      </c>
      <c r="G1179" s="1">
        <v>41926.768518518518</v>
      </c>
      <c r="H1179" s="2">
        <v>41928</v>
      </c>
      <c r="I1179" s="2">
        <v>41932</v>
      </c>
      <c r="J1179" s="3">
        <v>2</v>
      </c>
      <c r="K1179" s="3">
        <v>36</v>
      </c>
      <c r="L1179">
        <f>טבלה1[[#This Row],[ds_checkout]]-טבלה1[[#This Row],[ds_checkin]]</f>
        <v>4</v>
      </c>
      <c r="M1179">
        <f>IF(ISBLANK(טבלה1[[#This Row],[ts_reply_at]]), "", (טבלה1[[#This Row],[ts_reply_at]] - טבלה1[[#This Row],[ts_contact_at]]) * 24)</f>
        <v>0.16111111105419695</v>
      </c>
      <c r="N1179">
        <f>IF(ISBLANK(טבלה1[[#This Row],[ts_reply_at]]), 0, 1)</f>
        <v>1</v>
      </c>
      <c r="O1179">
        <f>IF(ISBLANK(טבלה1[[#This Row],[ts_accepted_at]]), 0, 1)</f>
        <v>1</v>
      </c>
      <c r="P1179">
        <f>IF(ISBLANK(טבלה1[[#This Row],[ts_booking_at]]), 0, 1)</f>
        <v>1</v>
      </c>
      <c r="Q1179">
        <f>IF(ISBLANK(טבלה1[[#This Row],[ds_checkin]]), "", טבלה1[[#This Row],[ds_checkin]] - טבלה1[[#This Row],[ts_contact_at]])</f>
        <v>1.2381944444423425</v>
      </c>
      <c r="R1179" t="str">
        <f>IF(AND(ISBLANK(טבלה1[[#This Row],[ts_reply_at]]), NOT(ISBLANK(טבלה1[[#This Row],[ts_booking_at]]))), "Error: Booked without Reply", "OK")</f>
        <v>OK</v>
      </c>
      <c r="S1179" t="s">
        <v>6029</v>
      </c>
    </row>
    <row r="1180" spans="1:19" x14ac:dyDescent="0.25">
      <c r="A1180" s="4" t="s">
        <v>1764</v>
      </c>
      <c r="B1180" s="4" t="s">
        <v>1767</v>
      </c>
      <c r="C1180" s="4" t="s">
        <v>1768</v>
      </c>
      <c r="D1180" s="1">
        <v>41929.70208333333</v>
      </c>
      <c r="E1180" s="1">
        <v>41929.743576388886</v>
      </c>
      <c r="H1180" s="2">
        <v>41930</v>
      </c>
      <c r="I1180" s="2">
        <v>41932</v>
      </c>
      <c r="J1180" s="3">
        <v>2</v>
      </c>
      <c r="K1180" s="3">
        <v>3</v>
      </c>
      <c r="L1180">
        <f>טבלה1[[#This Row],[ds_checkout]]-טבלה1[[#This Row],[ds_checkin]]</f>
        <v>2</v>
      </c>
      <c r="M1180">
        <f>IF(ISBLANK(טבלה1[[#This Row],[ts_reply_at]]), "", (טבלה1[[#This Row],[ts_reply_at]] - טבלה1[[#This Row],[ts_contact_at]]) * 24)</f>
        <v>0.99583333334885538</v>
      </c>
      <c r="N1180">
        <f>IF(ISBLANK(טבלה1[[#This Row],[ts_reply_at]]), 0, 1)</f>
        <v>1</v>
      </c>
      <c r="O1180">
        <f>IF(ISBLANK(טבלה1[[#This Row],[ts_accepted_at]]), 0, 1)</f>
        <v>0</v>
      </c>
      <c r="P1180">
        <f>IF(ISBLANK(טבלה1[[#This Row],[ts_booking_at]]), 0, 1)</f>
        <v>0</v>
      </c>
      <c r="Q1180">
        <f>IF(ISBLANK(טבלה1[[#This Row],[ds_checkin]]), "", טבלה1[[#This Row],[ds_checkin]] - טבלה1[[#This Row],[ts_contact_at]])</f>
        <v>0.29791666667006211</v>
      </c>
      <c r="R1180" t="str">
        <f>IF(AND(ISBLANK(טבלה1[[#This Row],[ts_reply_at]]), NOT(ISBLANK(טבלה1[[#This Row],[ts_booking_at]]))), "Error: Booked without Reply", "OK")</f>
        <v>OK</v>
      </c>
      <c r="S1180" t="s">
        <v>6029</v>
      </c>
    </row>
    <row r="1181" spans="1:19" x14ac:dyDescent="0.25">
      <c r="A1181" s="4" t="s">
        <v>1769</v>
      </c>
      <c r="B1181" s="4" t="s">
        <v>876</v>
      </c>
      <c r="C1181" s="4" t="s">
        <v>877</v>
      </c>
      <c r="D1181" s="1">
        <v>41919.482638888891</v>
      </c>
      <c r="E1181" s="1">
        <v>41919.882106481484</v>
      </c>
      <c r="H1181" s="2">
        <v>41956</v>
      </c>
      <c r="I1181" s="2">
        <v>41959</v>
      </c>
      <c r="J1181" s="3">
        <v>6</v>
      </c>
      <c r="K1181" s="3">
        <v>2</v>
      </c>
      <c r="L1181">
        <f>טבלה1[[#This Row],[ds_checkout]]-טבלה1[[#This Row],[ds_checkin]]</f>
        <v>3</v>
      </c>
      <c r="M1181">
        <f>IF(ISBLANK(טבלה1[[#This Row],[ts_reply_at]]), "", (טבלה1[[#This Row],[ts_reply_at]] - טבלה1[[#This Row],[ts_contact_at]]) * 24)</f>
        <v>9.5872222222387791</v>
      </c>
      <c r="N1181">
        <f>IF(ISBLANK(טבלה1[[#This Row],[ts_reply_at]]), 0, 1)</f>
        <v>1</v>
      </c>
      <c r="O1181">
        <f>IF(ISBLANK(טבלה1[[#This Row],[ts_accepted_at]]), 0, 1)</f>
        <v>0</v>
      </c>
      <c r="P1181">
        <f>IF(ISBLANK(טבלה1[[#This Row],[ts_booking_at]]), 0, 1)</f>
        <v>0</v>
      </c>
      <c r="Q1181">
        <f>IF(ISBLANK(טבלה1[[#This Row],[ds_checkin]]), "", טבלה1[[#This Row],[ds_checkin]] - טבלה1[[#This Row],[ts_contact_at]])</f>
        <v>36.517361111109494</v>
      </c>
      <c r="R1181" t="str">
        <f>IF(AND(ISBLANK(טבלה1[[#This Row],[ts_reply_at]]), NOT(ISBLANK(טבלה1[[#This Row],[ts_booking_at]]))), "Error: Booked without Reply", "OK")</f>
        <v>OK</v>
      </c>
      <c r="S1181" t="s">
        <v>6021</v>
      </c>
    </row>
    <row r="1182" spans="1:19" x14ac:dyDescent="0.25">
      <c r="A1182" s="4" t="s">
        <v>1769</v>
      </c>
      <c r="B1182" s="4" t="s">
        <v>468</v>
      </c>
      <c r="C1182" s="4" t="s">
        <v>757</v>
      </c>
      <c r="D1182" s="1">
        <v>41919.484027777777</v>
      </c>
      <c r="E1182" s="1">
        <v>41919.516701388886</v>
      </c>
      <c r="F1182" s="1">
        <v>41919.516701388886</v>
      </c>
      <c r="H1182" s="2">
        <v>41956</v>
      </c>
      <c r="I1182" s="2">
        <v>41959</v>
      </c>
      <c r="J1182" s="3">
        <v>6</v>
      </c>
      <c r="K1182" s="3">
        <v>4</v>
      </c>
      <c r="L1182">
        <f>טבלה1[[#This Row],[ds_checkout]]-טבלה1[[#This Row],[ds_checkin]]</f>
        <v>3</v>
      </c>
      <c r="M1182">
        <f>IF(ISBLANK(טבלה1[[#This Row],[ts_reply_at]]), "", (טבלה1[[#This Row],[ts_reply_at]] - טבלה1[[#This Row],[ts_contact_at]]) * 24)</f>
        <v>0.78416666662087664</v>
      </c>
      <c r="N1182">
        <f>IF(ISBLANK(טבלה1[[#This Row],[ts_reply_at]]), 0, 1)</f>
        <v>1</v>
      </c>
      <c r="O1182">
        <f>IF(ISBLANK(טבלה1[[#This Row],[ts_accepted_at]]), 0, 1)</f>
        <v>1</v>
      </c>
      <c r="P1182">
        <f>IF(ISBLANK(טבלה1[[#This Row],[ts_booking_at]]), 0, 1)</f>
        <v>0</v>
      </c>
      <c r="Q1182">
        <f>IF(ISBLANK(טבלה1[[#This Row],[ds_checkin]]), "", טבלה1[[#This Row],[ds_checkin]] - טבלה1[[#This Row],[ts_contact_at]])</f>
        <v>36.515972222223354</v>
      </c>
      <c r="R1182" t="str">
        <f>IF(AND(ISBLANK(טבלה1[[#This Row],[ts_reply_at]]), NOT(ISBLANK(טבלה1[[#This Row],[ts_booking_at]]))), "Error: Booked without Reply", "OK")</f>
        <v>OK</v>
      </c>
      <c r="S1182" t="s">
        <v>6021</v>
      </c>
    </row>
    <row r="1183" spans="1:19" x14ac:dyDescent="0.25">
      <c r="A1183" s="4" t="s">
        <v>1769</v>
      </c>
      <c r="B1183" s="4" t="s">
        <v>468</v>
      </c>
      <c r="C1183" s="4" t="s">
        <v>1363</v>
      </c>
      <c r="D1183" s="1">
        <v>41926.936111111114</v>
      </c>
      <c r="E1183" s="1">
        <v>41927.295254629629</v>
      </c>
      <c r="F1183" s="1">
        <v>41927.295254629629</v>
      </c>
      <c r="H1183" s="2">
        <v>41956</v>
      </c>
      <c r="I1183" s="2">
        <v>41959</v>
      </c>
      <c r="J1183" s="3">
        <v>6</v>
      </c>
      <c r="K1183" s="3">
        <v>3</v>
      </c>
      <c r="L1183">
        <f>טבלה1[[#This Row],[ds_checkout]]-טבלה1[[#This Row],[ds_checkin]]</f>
        <v>3</v>
      </c>
      <c r="M1183">
        <f>IF(ISBLANK(טבלה1[[#This Row],[ts_reply_at]]), "", (טבלה1[[#This Row],[ts_reply_at]] - טבלה1[[#This Row],[ts_contact_at]]) * 24)</f>
        <v>8.6194444443681277</v>
      </c>
      <c r="N1183">
        <f>IF(ISBLANK(טבלה1[[#This Row],[ts_reply_at]]), 0, 1)</f>
        <v>1</v>
      </c>
      <c r="O1183">
        <f>IF(ISBLANK(טבלה1[[#This Row],[ts_accepted_at]]), 0, 1)</f>
        <v>1</v>
      </c>
      <c r="P1183">
        <f>IF(ISBLANK(טבלה1[[#This Row],[ts_booking_at]]), 0, 1)</f>
        <v>0</v>
      </c>
      <c r="Q1183">
        <f>IF(ISBLANK(טבלה1[[#This Row],[ds_checkin]]), "", טבלה1[[#This Row],[ds_checkin]] - טבלה1[[#This Row],[ts_contact_at]])</f>
        <v>29.06388888888614</v>
      </c>
      <c r="R1183" t="str">
        <f>IF(AND(ISBLANK(טבלה1[[#This Row],[ts_reply_at]]), NOT(ISBLANK(טבלה1[[#This Row],[ts_booking_at]]))), "Error: Booked without Reply", "OK")</f>
        <v>OK</v>
      </c>
      <c r="S1183" t="s">
        <v>6021</v>
      </c>
    </row>
    <row r="1184" spans="1:19" x14ac:dyDescent="0.25">
      <c r="A1184" s="4" t="s">
        <v>1769</v>
      </c>
      <c r="B1184" s="4" t="s">
        <v>18</v>
      </c>
      <c r="C1184" s="4" t="s">
        <v>1194</v>
      </c>
      <c r="D1184" s="1">
        <v>41927.286805555559</v>
      </c>
      <c r="E1184" s="1">
        <v>41927.514282407406</v>
      </c>
      <c r="F1184" s="1">
        <v>41927.514282407406</v>
      </c>
      <c r="G1184" s="1">
        <v>41927.950509259259</v>
      </c>
      <c r="H1184" s="2">
        <v>41956</v>
      </c>
      <c r="I1184" s="2">
        <v>41959</v>
      </c>
      <c r="J1184" s="3">
        <v>5</v>
      </c>
      <c r="K1184" s="3">
        <v>17</v>
      </c>
      <c r="L1184">
        <f>טבלה1[[#This Row],[ds_checkout]]-טבלה1[[#This Row],[ds_checkin]]</f>
        <v>3</v>
      </c>
      <c r="M1184">
        <f>IF(ISBLANK(טבלה1[[#This Row],[ts_reply_at]]), "", (טבלה1[[#This Row],[ts_reply_at]] - טבלה1[[#This Row],[ts_contact_at]]) * 24)</f>
        <v>5.4594444443355314</v>
      </c>
      <c r="N1184">
        <f>IF(ISBLANK(טבלה1[[#This Row],[ts_reply_at]]), 0, 1)</f>
        <v>1</v>
      </c>
      <c r="O1184">
        <f>IF(ISBLANK(טבלה1[[#This Row],[ts_accepted_at]]), 0, 1)</f>
        <v>1</v>
      </c>
      <c r="P1184">
        <f>IF(ISBLANK(טבלה1[[#This Row],[ts_booking_at]]), 0, 1)</f>
        <v>1</v>
      </c>
      <c r="Q1184">
        <f>IF(ISBLANK(טבלה1[[#This Row],[ds_checkin]]), "", טבלה1[[#This Row],[ds_checkin]] - טבלה1[[#This Row],[ts_contact_at]])</f>
        <v>28.713194444440887</v>
      </c>
      <c r="R1184" t="str">
        <f>IF(AND(ISBLANK(טבלה1[[#This Row],[ts_reply_at]]), NOT(ISBLANK(טבלה1[[#This Row],[ts_booking_at]]))), "Error: Booked without Reply", "OK")</f>
        <v>OK</v>
      </c>
      <c r="S1184" t="s">
        <v>6021</v>
      </c>
    </row>
    <row r="1185" spans="1:19" x14ac:dyDescent="0.25">
      <c r="A1185" s="4" t="s">
        <v>1770</v>
      </c>
      <c r="B1185" s="4" t="s">
        <v>211</v>
      </c>
      <c r="C1185" s="4" t="s">
        <v>212</v>
      </c>
      <c r="D1185" s="1">
        <v>41917.552083333336</v>
      </c>
      <c r="E1185" s="1">
        <v>41917.721122685187</v>
      </c>
      <c r="F1185" s="1">
        <v>41917.899722222224</v>
      </c>
      <c r="G1185" s="1">
        <v>41918.91684027778</v>
      </c>
      <c r="H1185" s="2">
        <v>41933</v>
      </c>
      <c r="I1185" s="2">
        <v>41934</v>
      </c>
      <c r="J1185" s="3">
        <v>2</v>
      </c>
      <c r="K1185" s="3">
        <v>10</v>
      </c>
      <c r="L1185">
        <f>טבלה1[[#This Row],[ds_checkout]]-טבלה1[[#This Row],[ds_checkin]]</f>
        <v>1</v>
      </c>
      <c r="M1185">
        <f>IF(ISBLANK(טבלה1[[#This Row],[ts_reply_at]]), "", (טבלה1[[#This Row],[ts_reply_at]] - טבלה1[[#This Row],[ts_contact_at]]) * 24)</f>
        <v>4.0569444444263354</v>
      </c>
      <c r="N1185">
        <f>IF(ISBLANK(טבלה1[[#This Row],[ts_reply_at]]), 0, 1)</f>
        <v>1</v>
      </c>
      <c r="O1185">
        <f>IF(ISBLANK(טבלה1[[#This Row],[ts_accepted_at]]), 0, 1)</f>
        <v>1</v>
      </c>
      <c r="P1185">
        <f>IF(ISBLANK(טבלה1[[#This Row],[ts_booking_at]]), 0, 1)</f>
        <v>1</v>
      </c>
      <c r="Q1185">
        <f>IF(ISBLANK(טבלה1[[#This Row],[ds_checkin]]), "", טבלה1[[#This Row],[ds_checkin]] - טבלה1[[#This Row],[ts_contact_at]])</f>
        <v>15.447916666664241</v>
      </c>
      <c r="R1185" t="str">
        <f>IF(AND(ISBLANK(טבלה1[[#This Row],[ts_reply_at]]), NOT(ISBLANK(טבלה1[[#This Row],[ts_booking_at]]))), "Error: Booked without Reply", "OK")</f>
        <v>OK</v>
      </c>
      <c r="S1185" t="s">
        <v>6019</v>
      </c>
    </row>
    <row r="1186" spans="1:19" x14ac:dyDescent="0.25">
      <c r="A1186" s="4" t="s">
        <v>1771</v>
      </c>
      <c r="B1186" s="4" t="s">
        <v>110</v>
      </c>
      <c r="C1186" s="4" t="s">
        <v>1206</v>
      </c>
      <c r="D1186" s="1">
        <v>41919.818055555559</v>
      </c>
      <c r="E1186" s="1">
        <v>41919.818090277775</v>
      </c>
      <c r="F1186" s="1">
        <v>41919.818090277775</v>
      </c>
      <c r="G1186" s="1">
        <v>41919.818090277775</v>
      </c>
      <c r="H1186" s="2">
        <v>41922</v>
      </c>
      <c r="I1186" s="2">
        <v>41923</v>
      </c>
      <c r="J1186" s="3">
        <v>3</v>
      </c>
      <c r="K1186" s="3">
        <v>9</v>
      </c>
      <c r="L1186">
        <f>טבלה1[[#This Row],[ds_checkout]]-טבלה1[[#This Row],[ds_checkin]]</f>
        <v>1</v>
      </c>
      <c r="M1186">
        <f>IF(ISBLANK(טבלה1[[#This Row],[ts_reply_at]]), "", (טבלה1[[#This Row],[ts_reply_at]] - טבלה1[[#This Row],[ts_contact_at]]) * 24)</f>
        <v>8.3333317888900638E-4</v>
      </c>
      <c r="N1186">
        <f>IF(ISBLANK(טבלה1[[#This Row],[ts_reply_at]]), 0, 1)</f>
        <v>1</v>
      </c>
      <c r="O1186">
        <f>IF(ISBLANK(טבלה1[[#This Row],[ts_accepted_at]]), 0, 1)</f>
        <v>1</v>
      </c>
      <c r="P1186">
        <f>IF(ISBLANK(טבלה1[[#This Row],[ts_booking_at]]), 0, 1)</f>
        <v>1</v>
      </c>
      <c r="Q1186">
        <f>IF(ISBLANK(טבלה1[[#This Row],[ds_checkin]]), "", טבלה1[[#This Row],[ds_checkin]] - טבלה1[[#This Row],[ts_contact_at]])</f>
        <v>2.1819444444408873</v>
      </c>
      <c r="R1186" t="str">
        <f>IF(AND(ISBLANK(טבלה1[[#This Row],[ts_reply_at]]), NOT(ISBLANK(טבלה1[[#This Row],[ts_booking_at]]))), "Error: Booked without Reply", "OK")</f>
        <v>OK</v>
      </c>
      <c r="S1186" t="s">
        <v>6025</v>
      </c>
    </row>
    <row r="1187" spans="1:19" x14ac:dyDescent="0.25">
      <c r="A1187" s="4" t="s">
        <v>1772</v>
      </c>
      <c r="B1187" s="4" t="s">
        <v>917</v>
      </c>
      <c r="C1187" s="4" t="s">
        <v>918</v>
      </c>
      <c r="D1187" s="1">
        <v>41917.36041666667</v>
      </c>
      <c r="E1187" s="1">
        <v>41917.363483796296</v>
      </c>
      <c r="H1187" s="2">
        <v>41946</v>
      </c>
      <c r="I1187" s="2">
        <v>41950</v>
      </c>
      <c r="J1187" s="3">
        <v>2</v>
      </c>
      <c r="K1187" s="3">
        <v>9</v>
      </c>
      <c r="L1187">
        <f>טבלה1[[#This Row],[ds_checkout]]-טבלה1[[#This Row],[ds_checkin]]</f>
        <v>4</v>
      </c>
      <c r="M1187">
        <f>IF(ISBLANK(טבלה1[[#This Row],[ts_reply_at]]), "", (טבלה1[[#This Row],[ts_reply_at]] - טבלה1[[#This Row],[ts_contact_at]]) * 24)</f>
        <v>7.3611111030913889E-2</v>
      </c>
      <c r="N1187">
        <f>IF(ISBLANK(טבלה1[[#This Row],[ts_reply_at]]), 0, 1)</f>
        <v>1</v>
      </c>
      <c r="O1187">
        <f>IF(ISBLANK(טבלה1[[#This Row],[ts_accepted_at]]), 0, 1)</f>
        <v>0</v>
      </c>
      <c r="P1187">
        <f>IF(ISBLANK(טבלה1[[#This Row],[ts_booking_at]]), 0, 1)</f>
        <v>0</v>
      </c>
      <c r="Q1187">
        <f>IF(ISBLANK(טבלה1[[#This Row],[ds_checkin]]), "", טבלה1[[#This Row],[ds_checkin]] - טבלה1[[#This Row],[ts_contact_at]])</f>
        <v>28.639583333329938</v>
      </c>
      <c r="R1187" t="str">
        <f>IF(AND(ISBLANK(טבלה1[[#This Row],[ts_reply_at]]), NOT(ISBLANK(טבלה1[[#This Row],[ts_booking_at]]))), "Error: Booked without Reply", "OK")</f>
        <v>OK</v>
      </c>
      <c r="S1187" t="s">
        <v>6019</v>
      </c>
    </row>
    <row r="1188" spans="1:19" x14ac:dyDescent="0.25">
      <c r="A1188" s="4" t="s">
        <v>1772</v>
      </c>
      <c r="B1188" s="4" t="s">
        <v>142</v>
      </c>
      <c r="C1188" s="4" t="s">
        <v>1640</v>
      </c>
      <c r="D1188" s="1">
        <v>41898.356249999997</v>
      </c>
      <c r="E1188" s="1">
        <v>41898.735532407409</v>
      </c>
      <c r="F1188" s="1">
        <v>41898.735532407409</v>
      </c>
      <c r="H1188" s="2">
        <v>41946</v>
      </c>
      <c r="I1188" s="2">
        <v>41950</v>
      </c>
      <c r="J1188" s="3">
        <v>2</v>
      </c>
      <c r="K1188" s="3">
        <v>3</v>
      </c>
      <c r="L1188">
        <f>טבלה1[[#This Row],[ds_checkout]]-טבלה1[[#This Row],[ds_checkin]]</f>
        <v>4</v>
      </c>
      <c r="M1188">
        <f>IF(ISBLANK(טבלה1[[#This Row],[ts_reply_at]]), "", (טבלה1[[#This Row],[ts_reply_at]] - טבלה1[[#This Row],[ts_contact_at]]) * 24)</f>
        <v>9.1027777778799646</v>
      </c>
      <c r="N1188">
        <f>IF(ISBLANK(טבלה1[[#This Row],[ts_reply_at]]), 0, 1)</f>
        <v>1</v>
      </c>
      <c r="O1188">
        <f>IF(ISBLANK(טבלה1[[#This Row],[ts_accepted_at]]), 0, 1)</f>
        <v>1</v>
      </c>
      <c r="P1188">
        <f>IF(ISBLANK(טבלה1[[#This Row],[ts_booking_at]]), 0, 1)</f>
        <v>0</v>
      </c>
      <c r="Q1188">
        <f>IF(ISBLANK(טבלה1[[#This Row],[ds_checkin]]), "", טבלה1[[#This Row],[ds_checkin]] - טבלה1[[#This Row],[ts_contact_at]])</f>
        <v>47.64375000000291</v>
      </c>
      <c r="R1188" t="str">
        <f>IF(AND(ISBLANK(טבלה1[[#This Row],[ts_reply_at]]), NOT(ISBLANK(טבלה1[[#This Row],[ts_booking_at]]))), "Error: Booked without Reply", "OK")</f>
        <v>OK</v>
      </c>
      <c r="S1188" t="s">
        <v>6019</v>
      </c>
    </row>
    <row r="1189" spans="1:19" x14ac:dyDescent="0.25">
      <c r="A1189" s="4" t="s">
        <v>1772</v>
      </c>
      <c r="B1189" s="4" t="s">
        <v>1494</v>
      </c>
      <c r="C1189" s="4" t="s">
        <v>1495</v>
      </c>
      <c r="D1189" s="1">
        <v>41928.393750000003</v>
      </c>
      <c r="E1189" s="1">
        <v>41928.435023148151</v>
      </c>
      <c r="H1189" s="2">
        <v>41946</v>
      </c>
      <c r="I1189" s="2">
        <v>41950</v>
      </c>
      <c r="J1189" s="3">
        <v>2</v>
      </c>
      <c r="K1189" s="3">
        <v>2</v>
      </c>
      <c r="L1189">
        <f>טבלה1[[#This Row],[ds_checkout]]-טבלה1[[#This Row],[ds_checkin]]</f>
        <v>4</v>
      </c>
      <c r="M1189">
        <f>IF(ISBLANK(טבלה1[[#This Row],[ts_reply_at]]), "", (טבלה1[[#This Row],[ts_reply_at]] - טבלה1[[#This Row],[ts_contact_at]]) * 24)</f>
        <v>0.99055555555969477</v>
      </c>
      <c r="N1189">
        <f>IF(ISBLANK(טבלה1[[#This Row],[ts_reply_at]]), 0, 1)</f>
        <v>1</v>
      </c>
      <c r="O1189">
        <f>IF(ISBLANK(טבלה1[[#This Row],[ts_accepted_at]]), 0, 1)</f>
        <v>0</v>
      </c>
      <c r="P1189">
        <f>IF(ISBLANK(טבלה1[[#This Row],[ts_booking_at]]), 0, 1)</f>
        <v>0</v>
      </c>
      <c r="Q1189">
        <f>IF(ISBLANK(טבלה1[[#This Row],[ds_checkin]]), "", טבלה1[[#This Row],[ds_checkin]] - טבלה1[[#This Row],[ts_contact_at]])</f>
        <v>17.60624999999709</v>
      </c>
      <c r="R1189" t="str">
        <f>IF(AND(ISBLANK(טבלה1[[#This Row],[ts_reply_at]]), NOT(ISBLANK(טבלה1[[#This Row],[ts_booking_at]]))), "Error: Booked without Reply", "OK")</f>
        <v>OK</v>
      </c>
      <c r="S1189" t="s">
        <v>6019</v>
      </c>
    </row>
    <row r="1190" spans="1:19" x14ac:dyDescent="0.25">
      <c r="A1190" s="4" t="s">
        <v>1772</v>
      </c>
      <c r="B1190" s="4" t="s">
        <v>435</v>
      </c>
      <c r="C1190" s="4" t="s">
        <v>436</v>
      </c>
      <c r="D1190" s="1">
        <v>41928.39166666667</v>
      </c>
      <c r="E1190" s="1">
        <v>41928.588356481479</v>
      </c>
      <c r="F1190" s="1">
        <v>41928.588356481479</v>
      </c>
      <c r="H1190" s="2">
        <v>41946</v>
      </c>
      <c r="I1190" s="2">
        <v>41950</v>
      </c>
      <c r="J1190" s="3">
        <v>2</v>
      </c>
      <c r="K1190" s="3">
        <v>2</v>
      </c>
      <c r="L1190">
        <f>טבלה1[[#This Row],[ds_checkout]]-טבלה1[[#This Row],[ds_checkin]]</f>
        <v>4</v>
      </c>
      <c r="M1190">
        <f>IF(ISBLANK(טבלה1[[#This Row],[ts_reply_at]]), "", (טבלה1[[#This Row],[ts_reply_at]] - טבלה1[[#This Row],[ts_contact_at]]) * 24)</f>
        <v>4.720555555424653</v>
      </c>
      <c r="N1190">
        <f>IF(ISBLANK(טבלה1[[#This Row],[ts_reply_at]]), 0, 1)</f>
        <v>1</v>
      </c>
      <c r="O1190">
        <f>IF(ISBLANK(טבלה1[[#This Row],[ts_accepted_at]]), 0, 1)</f>
        <v>1</v>
      </c>
      <c r="P1190">
        <f>IF(ISBLANK(טבלה1[[#This Row],[ts_booking_at]]), 0, 1)</f>
        <v>0</v>
      </c>
      <c r="Q1190">
        <f>IF(ISBLANK(טבלה1[[#This Row],[ds_checkin]]), "", טבלה1[[#This Row],[ds_checkin]] - טבלה1[[#This Row],[ts_contact_at]])</f>
        <v>17.608333333329938</v>
      </c>
      <c r="R1190" t="str">
        <f>IF(AND(ISBLANK(טבלה1[[#This Row],[ts_reply_at]]), NOT(ISBLANK(טבלה1[[#This Row],[ts_booking_at]]))), "Error: Booked without Reply", "OK")</f>
        <v>OK</v>
      </c>
      <c r="S1190" t="s">
        <v>6019</v>
      </c>
    </row>
    <row r="1191" spans="1:19" x14ac:dyDescent="0.25">
      <c r="A1191" s="4" t="s">
        <v>1772</v>
      </c>
      <c r="B1191" s="4" t="s">
        <v>20</v>
      </c>
      <c r="C1191" s="4" t="s">
        <v>21</v>
      </c>
      <c r="D1191" s="1">
        <v>41870.343055555553</v>
      </c>
      <c r="E1191" s="1">
        <v>41870.661354166667</v>
      </c>
      <c r="F1191" s="1">
        <v>41870.661354166667</v>
      </c>
      <c r="H1191" s="2">
        <v>41946</v>
      </c>
      <c r="I1191" s="2">
        <v>41950</v>
      </c>
      <c r="J1191" s="3">
        <v>2</v>
      </c>
      <c r="K1191" s="3">
        <v>2</v>
      </c>
      <c r="L1191">
        <f>טבלה1[[#This Row],[ds_checkout]]-טבלה1[[#This Row],[ds_checkin]]</f>
        <v>4</v>
      </c>
      <c r="M1191">
        <f>IF(ISBLANK(טבלה1[[#This Row],[ts_reply_at]]), "", (טבלה1[[#This Row],[ts_reply_at]] - טבלה1[[#This Row],[ts_contact_at]]) * 24)</f>
        <v>7.6391666667186655</v>
      </c>
      <c r="N1191">
        <f>IF(ISBLANK(טבלה1[[#This Row],[ts_reply_at]]), 0, 1)</f>
        <v>1</v>
      </c>
      <c r="O1191">
        <f>IF(ISBLANK(טבלה1[[#This Row],[ts_accepted_at]]), 0, 1)</f>
        <v>1</v>
      </c>
      <c r="P1191">
        <f>IF(ISBLANK(טבלה1[[#This Row],[ts_booking_at]]), 0, 1)</f>
        <v>0</v>
      </c>
      <c r="Q1191">
        <f>IF(ISBLANK(טבלה1[[#This Row],[ds_checkin]]), "", טבלה1[[#This Row],[ds_checkin]] - טבלה1[[#This Row],[ts_contact_at]])</f>
        <v>75.656944444446708</v>
      </c>
      <c r="R1191" t="str">
        <f>IF(AND(ISBLANK(טבלה1[[#This Row],[ts_reply_at]]), NOT(ISBLANK(טבלה1[[#This Row],[ts_booking_at]]))), "Error: Booked without Reply", "OK")</f>
        <v>OK</v>
      </c>
      <c r="S1191" t="s">
        <v>6019</v>
      </c>
    </row>
    <row r="1192" spans="1:19" x14ac:dyDescent="0.25">
      <c r="A1192" s="4" t="s">
        <v>1772</v>
      </c>
      <c r="B1192" s="4" t="s">
        <v>1773</v>
      </c>
      <c r="C1192" s="4" t="s">
        <v>1774</v>
      </c>
      <c r="D1192" s="1">
        <v>41898.334722222222</v>
      </c>
      <c r="E1192" s="1">
        <v>41899.333321759259</v>
      </c>
      <c r="F1192" s="1">
        <v>41917.711805555555</v>
      </c>
      <c r="H1192" s="2">
        <v>41946</v>
      </c>
      <c r="I1192" s="2">
        <v>41950</v>
      </c>
      <c r="J1192" s="3">
        <v>2</v>
      </c>
      <c r="K1192" s="3">
        <v>6</v>
      </c>
      <c r="L1192">
        <f>טבלה1[[#This Row],[ds_checkout]]-טבלה1[[#This Row],[ds_checkin]]</f>
        <v>4</v>
      </c>
      <c r="M1192">
        <f>IF(ISBLANK(טבלה1[[#This Row],[ts_reply_at]]), "", (טבלה1[[#This Row],[ts_reply_at]] - טבלה1[[#This Row],[ts_contact_at]]) * 24)</f>
        <v>23.966388888889924</v>
      </c>
      <c r="N1192">
        <f>IF(ISBLANK(טבלה1[[#This Row],[ts_reply_at]]), 0, 1)</f>
        <v>1</v>
      </c>
      <c r="O1192">
        <f>IF(ISBLANK(טבלה1[[#This Row],[ts_accepted_at]]), 0, 1)</f>
        <v>1</v>
      </c>
      <c r="P1192">
        <f>IF(ISBLANK(טבלה1[[#This Row],[ts_booking_at]]), 0, 1)</f>
        <v>0</v>
      </c>
      <c r="Q1192">
        <f>IF(ISBLANK(טבלה1[[#This Row],[ds_checkin]]), "", טבלה1[[#This Row],[ds_checkin]] - טבלה1[[#This Row],[ts_contact_at]])</f>
        <v>47.665277777778101</v>
      </c>
      <c r="R1192" t="str">
        <f>IF(AND(ISBLANK(טבלה1[[#This Row],[ts_reply_at]]), NOT(ISBLANK(טבלה1[[#This Row],[ts_booking_at]]))), "Error: Booked without Reply", "OK")</f>
        <v>OK</v>
      </c>
      <c r="S1192" t="s">
        <v>6019</v>
      </c>
    </row>
    <row r="1193" spans="1:19" x14ac:dyDescent="0.25">
      <c r="A1193" s="4" t="s">
        <v>1772</v>
      </c>
      <c r="B1193" s="4" t="s">
        <v>800</v>
      </c>
      <c r="C1193" s="4" t="s">
        <v>801</v>
      </c>
      <c r="D1193" s="1">
        <v>41921.822222222225</v>
      </c>
      <c r="E1193" s="1">
        <v>41922.47760416667</v>
      </c>
      <c r="H1193" s="2">
        <v>41946</v>
      </c>
      <c r="I1193" s="2">
        <v>41950</v>
      </c>
      <c r="J1193" s="3">
        <v>2</v>
      </c>
      <c r="K1193" s="3">
        <v>5</v>
      </c>
      <c r="L1193">
        <f>טבלה1[[#This Row],[ds_checkout]]-טבלה1[[#This Row],[ds_checkin]]</f>
        <v>4</v>
      </c>
      <c r="M1193">
        <f>IF(ISBLANK(טבלה1[[#This Row],[ts_reply_at]]), "", (טבלה1[[#This Row],[ts_reply_at]] - טבלה1[[#This Row],[ts_contact_at]]) * 24)</f>
        <v>15.729166666686069</v>
      </c>
      <c r="N1193">
        <f>IF(ISBLANK(טבלה1[[#This Row],[ts_reply_at]]), 0, 1)</f>
        <v>1</v>
      </c>
      <c r="O1193">
        <f>IF(ISBLANK(טבלה1[[#This Row],[ts_accepted_at]]), 0, 1)</f>
        <v>0</v>
      </c>
      <c r="P1193">
        <f>IF(ISBLANK(טבלה1[[#This Row],[ts_booking_at]]), 0, 1)</f>
        <v>0</v>
      </c>
      <c r="Q1193">
        <f>IF(ISBLANK(טבלה1[[#This Row],[ds_checkin]]), "", טבלה1[[#This Row],[ds_checkin]] - טבלה1[[#This Row],[ts_contact_at]])</f>
        <v>24.177777777775191</v>
      </c>
      <c r="R1193" t="str">
        <f>IF(AND(ISBLANK(טבלה1[[#This Row],[ts_reply_at]]), NOT(ISBLANK(טבלה1[[#This Row],[ts_booking_at]]))), "Error: Booked without Reply", "OK")</f>
        <v>OK</v>
      </c>
      <c r="S1193" t="s">
        <v>6019</v>
      </c>
    </row>
    <row r="1194" spans="1:19" x14ac:dyDescent="0.25">
      <c r="A1194" s="4" t="s">
        <v>1772</v>
      </c>
      <c r="B1194" s="4" t="s">
        <v>1775</v>
      </c>
      <c r="C1194" s="4" t="s">
        <v>1776</v>
      </c>
      <c r="D1194" s="1">
        <v>41870.345138888886</v>
      </c>
      <c r="E1194" s="1">
        <v>41871.335625</v>
      </c>
      <c r="H1194" s="2">
        <v>41946</v>
      </c>
      <c r="I1194" s="2">
        <v>41950</v>
      </c>
      <c r="J1194" s="3">
        <v>2</v>
      </c>
      <c r="K1194" s="3">
        <v>2</v>
      </c>
      <c r="L1194">
        <f>טבלה1[[#This Row],[ds_checkout]]-טבלה1[[#This Row],[ds_checkin]]</f>
        <v>4</v>
      </c>
      <c r="M1194">
        <f>IF(ISBLANK(טבלה1[[#This Row],[ts_reply_at]]), "", (טבלה1[[#This Row],[ts_reply_at]] - טבלה1[[#This Row],[ts_contact_at]]) * 24)</f>
        <v>23.77166666672565</v>
      </c>
      <c r="N1194">
        <f>IF(ISBLANK(טבלה1[[#This Row],[ts_reply_at]]), 0, 1)</f>
        <v>1</v>
      </c>
      <c r="O1194">
        <f>IF(ISBLANK(טבלה1[[#This Row],[ts_accepted_at]]), 0, 1)</f>
        <v>0</v>
      </c>
      <c r="P1194">
        <f>IF(ISBLANK(טבלה1[[#This Row],[ts_booking_at]]), 0, 1)</f>
        <v>0</v>
      </c>
      <c r="Q1194">
        <f>IF(ISBLANK(טבלה1[[#This Row],[ds_checkin]]), "", טבלה1[[#This Row],[ds_checkin]] - טבלה1[[#This Row],[ts_contact_at]])</f>
        <v>75.65486111111386</v>
      </c>
      <c r="R1194" t="str">
        <f>IF(AND(ISBLANK(טבלה1[[#This Row],[ts_reply_at]]), NOT(ISBLANK(טבלה1[[#This Row],[ts_booking_at]]))), "Error: Booked without Reply", "OK")</f>
        <v>OK</v>
      </c>
      <c r="S1194" t="s">
        <v>6019</v>
      </c>
    </row>
    <row r="1195" spans="1:19" x14ac:dyDescent="0.25">
      <c r="A1195" s="4" t="s">
        <v>1772</v>
      </c>
      <c r="B1195" s="4" t="s">
        <v>959</v>
      </c>
      <c r="C1195" s="4" t="s">
        <v>1777</v>
      </c>
      <c r="D1195" s="1">
        <v>41898.333333333336</v>
      </c>
      <c r="E1195" s="1">
        <v>41898.397650462961</v>
      </c>
      <c r="H1195" s="2">
        <v>41946</v>
      </c>
      <c r="I1195" s="2">
        <v>41950</v>
      </c>
      <c r="J1195" s="3">
        <v>2</v>
      </c>
      <c r="K1195" s="3">
        <v>2</v>
      </c>
      <c r="L1195">
        <f>טבלה1[[#This Row],[ds_checkout]]-טבלה1[[#This Row],[ds_checkin]]</f>
        <v>4</v>
      </c>
      <c r="M1195">
        <f>IF(ISBLANK(טבלה1[[#This Row],[ts_reply_at]]), "", (טבלה1[[#This Row],[ts_reply_at]] - טבלה1[[#This Row],[ts_contact_at]]) * 24)</f>
        <v>1.5436111110029742</v>
      </c>
      <c r="N1195">
        <f>IF(ISBLANK(טבלה1[[#This Row],[ts_reply_at]]), 0, 1)</f>
        <v>1</v>
      </c>
      <c r="O1195">
        <f>IF(ISBLANK(טבלה1[[#This Row],[ts_accepted_at]]), 0, 1)</f>
        <v>0</v>
      </c>
      <c r="P1195">
        <f>IF(ISBLANK(טבלה1[[#This Row],[ts_booking_at]]), 0, 1)</f>
        <v>0</v>
      </c>
      <c r="Q1195">
        <f>IF(ISBLANK(טבלה1[[#This Row],[ds_checkin]]), "", טבלה1[[#This Row],[ds_checkin]] - טבלה1[[#This Row],[ts_contact_at]])</f>
        <v>47.666666666664241</v>
      </c>
      <c r="R1195" t="str">
        <f>IF(AND(ISBLANK(טבלה1[[#This Row],[ts_reply_at]]), NOT(ISBLANK(טבלה1[[#This Row],[ts_booking_at]]))), "Error: Booked without Reply", "OK")</f>
        <v>OK</v>
      </c>
      <c r="S1195" t="s">
        <v>6019</v>
      </c>
    </row>
    <row r="1196" spans="1:19" x14ac:dyDescent="0.25">
      <c r="A1196" s="4" t="s">
        <v>1772</v>
      </c>
      <c r="B1196" s="4" t="s">
        <v>902</v>
      </c>
      <c r="C1196" s="4" t="s">
        <v>903</v>
      </c>
      <c r="D1196" s="1">
        <v>41917.361805555556</v>
      </c>
      <c r="E1196" s="1">
        <v>41917.367002314815</v>
      </c>
      <c r="H1196" s="2">
        <v>41946</v>
      </c>
      <c r="I1196" s="2">
        <v>41950</v>
      </c>
      <c r="J1196" s="3">
        <v>2</v>
      </c>
      <c r="K1196" s="3">
        <v>2</v>
      </c>
      <c r="L1196">
        <f>טבלה1[[#This Row],[ds_checkout]]-טבלה1[[#This Row],[ds_checkin]]</f>
        <v>4</v>
      </c>
      <c r="M1196">
        <f>IF(ISBLANK(טבלה1[[#This Row],[ts_reply_at]]), "", (טבלה1[[#This Row],[ts_reply_at]] - טבלה1[[#This Row],[ts_contact_at]]) * 24)</f>
        <v>0.124722222215496</v>
      </c>
      <c r="N1196">
        <f>IF(ISBLANK(טבלה1[[#This Row],[ts_reply_at]]), 0, 1)</f>
        <v>1</v>
      </c>
      <c r="O1196">
        <f>IF(ISBLANK(טבלה1[[#This Row],[ts_accepted_at]]), 0, 1)</f>
        <v>0</v>
      </c>
      <c r="P1196">
        <f>IF(ISBLANK(טבלה1[[#This Row],[ts_booking_at]]), 0, 1)</f>
        <v>0</v>
      </c>
      <c r="Q1196">
        <f>IF(ISBLANK(טבלה1[[#This Row],[ds_checkin]]), "", טבלה1[[#This Row],[ds_checkin]] - טבלה1[[#This Row],[ts_contact_at]])</f>
        <v>28.638194444443798</v>
      </c>
      <c r="R1196" t="str">
        <f>IF(AND(ISBLANK(טבלה1[[#This Row],[ts_reply_at]]), NOT(ISBLANK(טבלה1[[#This Row],[ts_booking_at]]))), "Error: Booked without Reply", "OK")</f>
        <v>OK</v>
      </c>
      <c r="S1196" t="s">
        <v>6019</v>
      </c>
    </row>
    <row r="1197" spans="1:19" x14ac:dyDescent="0.25">
      <c r="A1197" s="4" t="s">
        <v>1772</v>
      </c>
      <c r="B1197" s="4" t="s">
        <v>1778</v>
      </c>
      <c r="C1197" s="4" t="s">
        <v>1779</v>
      </c>
      <c r="D1197" s="1">
        <v>41870.34375</v>
      </c>
      <c r="E1197" s="1">
        <v>41871.291180555556</v>
      </c>
      <c r="F1197" s="1">
        <v>41872.458738425928</v>
      </c>
      <c r="H1197" s="2">
        <v>41946</v>
      </c>
      <c r="I1197" s="2">
        <v>41950</v>
      </c>
      <c r="J1197" s="3">
        <v>2</v>
      </c>
      <c r="K1197" s="3">
        <v>6</v>
      </c>
      <c r="L1197">
        <f>טבלה1[[#This Row],[ds_checkout]]-טבלה1[[#This Row],[ds_checkin]]</f>
        <v>4</v>
      </c>
      <c r="M1197">
        <f>IF(ISBLANK(טבלה1[[#This Row],[ts_reply_at]]), "", (טבלה1[[#This Row],[ts_reply_at]] - טבלה1[[#This Row],[ts_contact_at]]) * 24)</f>
        <v>22.73833333334187</v>
      </c>
      <c r="N1197">
        <f>IF(ISBLANK(טבלה1[[#This Row],[ts_reply_at]]), 0, 1)</f>
        <v>1</v>
      </c>
      <c r="O1197">
        <f>IF(ISBLANK(טבלה1[[#This Row],[ts_accepted_at]]), 0, 1)</f>
        <v>1</v>
      </c>
      <c r="P1197">
        <f>IF(ISBLANK(טבלה1[[#This Row],[ts_booking_at]]), 0, 1)</f>
        <v>0</v>
      </c>
      <c r="Q1197">
        <f>IF(ISBLANK(טבלה1[[#This Row],[ds_checkin]]), "", טבלה1[[#This Row],[ds_checkin]] - טבלה1[[#This Row],[ts_contact_at]])</f>
        <v>75.65625</v>
      </c>
      <c r="R1197" t="str">
        <f>IF(AND(ISBLANK(טבלה1[[#This Row],[ts_reply_at]]), NOT(ISBLANK(טבלה1[[#This Row],[ts_booking_at]]))), "Error: Booked without Reply", "OK")</f>
        <v>OK</v>
      </c>
      <c r="S1197" t="s">
        <v>6019</v>
      </c>
    </row>
    <row r="1198" spans="1:19" x14ac:dyDescent="0.25">
      <c r="A1198" s="4" t="s">
        <v>1772</v>
      </c>
      <c r="B1198" s="4" t="s">
        <v>1780</v>
      </c>
      <c r="C1198" s="4" t="s">
        <v>1781</v>
      </c>
      <c r="D1198" s="1">
        <v>41870.342361111114</v>
      </c>
      <c r="E1198" s="1">
        <v>41870.872384259259</v>
      </c>
      <c r="H1198" s="2">
        <v>41946</v>
      </c>
      <c r="I1198" s="2">
        <v>41950</v>
      </c>
      <c r="J1198" s="3">
        <v>2</v>
      </c>
      <c r="K1198" s="3">
        <v>2</v>
      </c>
      <c r="L1198">
        <f>טבלה1[[#This Row],[ds_checkout]]-טבלה1[[#This Row],[ds_checkin]]</f>
        <v>4</v>
      </c>
      <c r="M1198">
        <f>IF(ISBLANK(טבלה1[[#This Row],[ts_reply_at]]), "", (טבלה1[[#This Row],[ts_reply_at]] - טבלה1[[#This Row],[ts_contact_at]]) * 24)</f>
        <v>12.720555555482861</v>
      </c>
      <c r="N1198">
        <f>IF(ISBLANK(טבלה1[[#This Row],[ts_reply_at]]), 0, 1)</f>
        <v>1</v>
      </c>
      <c r="O1198">
        <f>IF(ISBLANK(טבלה1[[#This Row],[ts_accepted_at]]), 0, 1)</f>
        <v>0</v>
      </c>
      <c r="P1198">
        <f>IF(ISBLANK(טבלה1[[#This Row],[ts_booking_at]]), 0, 1)</f>
        <v>0</v>
      </c>
      <c r="Q1198">
        <f>IF(ISBLANK(טבלה1[[#This Row],[ds_checkin]]), "", טבלה1[[#This Row],[ds_checkin]] - טבלה1[[#This Row],[ts_contact_at]])</f>
        <v>75.65763888888614</v>
      </c>
      <c r="R1198" t="str">
        <f>IF(AND(ISBLANK(טבלה1[[#This Row],[ts_reply_at]]), NOT(ISBLANK(טבלה1[[#This Row],[ts_booking_at]]))), "Error: Booked without Reply", "OK")</f>
        <v>OK</v>
      </c>
      <c r="S1198" t="s">
        <v>6019</v>
      </c>
    </row>
    <row r="1199" spans="1:19" x14ac:dyDescent="0.25">
      <c r="A1199" s="4" t="s">
        <v>1772</v>
      </c>
      <c r="B1199" s="4" t="s">
        <v>30</v>
      </c>
      <c r="C1199" s="4" t="s">
        <v>31</v>
      </c>
      <c r="D1199" s="1">
        <v>41898.331944444442</v>
      </c>
      <c r="E1199" s="1">
        <v>41898.339780092596</v>
      </c>
      <c r="H1199" s="2">
        <v>41946</v>
      </c>
      <c r="I1199" s="2">
        <v>41950</v>
      </c>
      <c r="J1199" s="3">
        <v>2</v>
      </c>
      <c r="K1199" s="3">
        <v>3</v>
      </c>
      <c r="L1199">
        <f>טבלה1[[#This Row],[ds_checkout]]-טבלה1[[#This Row],[ds_checkin]]</f>
        <v>4</v>
      </c>
      <c r="M1199">
        <f>IF(ISBLANK(טבלה1[[#This Row],[ts_reply_at]]), "", (טבלה1[[#This Row],[ts_reply_at]] - טבלה1[[#This Row],[ts_contact_at]]) * 24)</f>
        <v>0.18805555568542331</v>
      </c>
      <c r="N1199">
        <f>IF(ISBLANK(טבלה1[[#This Row],[ts_reply_at]]), 0, 1)</f>
        <v>1</v>
      </c>
      <c r="O1199">
        <f>IF(ISBLANK(טבלה1[[#This Row],[ts_accepted_at]]), 0, 1)</f>
        <v>0</v>
      </c>
      <c r="P1199">
        <f>IF(ISBLANK(טבלה1[[#This Row],[ts_booking_at]]), 0, 1)</f>
        <v>0</v>
      </c>
      <c r="Q1199">
        <f>IF(ISBLANK(טבלה1[[#This Row],[ds_checkin]]), "", טבלה1[[#This Row],[ds_checkin]] - טבלה1[[#This Row],[ts_contact_at]])</f>
        <v>47.668055555557657</v>
      </c>
      <c r="R1199" t="str">
        <f>IF(AND(ISBLANK(טבלה1[[#This Row],[ts_reply_at]]), NOT(ISBLANK(טבלה1[[#This Row],[ts_booking_at]]))), "Error: Booked without Reply", "OK")</f>
        <v>OK</v>
      </c>
      <c r="S1199" t="s">
        <v>6019</v>
      </c>
    </row>
    <row r="1200" spans="1:19" x14ac:dyDescent="0.25">
      <c r="A1200" s="4" t="s">
        <v>1782</v>
      </c>
      <c r="B1200" s="4" t="s">
        <v>338</v>
      </c>
      <c r="C1200" s="4" t="s">
        <v>339</v>
      </c>
      <c r="D1200" s="1">
        <v>41913.587500000001</v>
      </c>
      <c r="E1200" s="1">
        <v>41913.709363425929</v>
      </c>
      <c r="F1200" s="1">
        <v>41913.770185185182</v>
      </c>
      <c r="H1200" s="2">
        <v>41946</v>
      </c>
      <c r="I1200" s="2">
        <v>41949</v>
      </c>
      <c r="J1200" s="3">
        <v>2</v>
      </c>
      <c r="K1200" s="3">
        <v>7</v>
      </c>
      <c r="L1200">
        <f>טבלה1[[#This Row],[ds_checkout]]-טבלה1[[#This Row],[ds_checkin]]</f>
        <v>3</v>
      </c>
      <c r="M1200">
        <f>IF(ISBLANK(טבלה1[[#This Row],[ts_reply_at]]), "", (טבלה1[[#This Row],[ts_reply_at]] - טבלה1[[#This Row],[ts_contact_at]]) * 24)</f>
        <v>2.9247222222620621</v>
      </c>
      <c r="N1200">
        <f>IF(ISBLANK(טבלה1[[#This Row],[ts_reply_at]]), 0, 1)</f>
        <v>1</v>
      </c>
      <c r="O1200">
        <f>IF(ISBLANK(טבלה1[[#This Row],[ts_accepted_at]]), 0, 1)</f>
        <v>1</v>
      </c>
      <c r="P1200">
        <f>IF(ISBLANK(טבלה1[[#This Row],[ts_booking_at]]), 0, 1)</f>
        <v>0</v>
      </c>
      <c r="Q1200">
        <f>IF(ISBLANK(טבלה1[[#This Row],[ds_checkin]]), "", טבלה1[[#This Row],[ds_checkin]] - טבלה1[[#This Row],[ts_contact_at]])</f>
        <v>32.412499999998545</v>
      </c>
      <c r="R1200" t="str">
        <f>IF(AND(ISBLANK(טבלה1[[#This Row],[ts_reply_at]]), NOT(ISBLANK(טבלה1[[#This Row],[ts_booking_at]]))), "Error: Booked without Reply", "OK")</f>
        <v>OK</v>
      </c>
      <c r="S1200" t="s">
        <v>6032</v>
      </c>
    </row>
    <row r="1201" spans="1:19" x14ac:dyDescent="0.25">
      <c r="A1201" s="4" t="s">
        <v>1782</v>
      </c>
      <c r="B1201" s="4" t="s">
        <v>299</v>
      </c>
      <c r="C1201" s="4" t="s">
        <v>1783</v>
      </c>
      <c r="D1201" s="1">
        <v>41913.586111111108</v>
      </c>
      <c r="E1201" s="1">
        <v>41916.28696759259</v>
      </c>
      <c r="H1201" s="2">
        <v>41946</v>
      </c>
      <c r="I1201" s="2">
        <v>41949</v>
      </c>
      <c r="J1201" s="3">
        <v>2</v>
      </c>
      <c r="K1201" s="3">
        <v>2</v>
      </c>
      <c r="L1201">
        <f>טבלה1[[#This Row],[ds_checkout]]-טבלה1[[#This Row],[ds_checkin]]</f>
        <v>3</v>
      </c>
      <c r="M1201">
        <f>IF(ISBLANK(טבלה1[[#This Row],[ts_reply_at]]), "", (טבלה1[[#This Row],[ts_reply_at]] - טבלה1[[#This Row],[ts_contact_at]]) * 24)</f>
        <v>64.820555555575993</v>
      </c>
      <c r="N1201">
        <f>IF(ISBLANK(טבלה1[[#This Row],[ts_reply_at]]), 0, 1)</f>
        <v>1</v>
      </c>
      <c r="O1201">
        <f>IF(ISBLANK(טבלה1[[#This Row],[ts_accepted_at]]), 0, 1)</f>
        <v>0</v>
      </c>
      <c r="P1201">
        <f>IF(ISBLANK(טבלה1[[#This Row],[ts_booking_at]]), 0, 1)</f>
        <v>0</v>
      </c>
      <c r="Q1201">
        <f>IF(ISBLANK(טבלה1[[#This Row],[ds_checkin]]), "", טבלה1[[#This Row],[ds_checkin]] - טבלה1[[#This Row],[ts_contact_at]])</f>
        <v>32.413888888891961</v>
      </c>
      <c r="R1201" t="str">
        <f>IF(AND(ISBLANK(טבלה1[[#This Row],[ts_reply_at]]), NOT(ISBLANK(טבלה1[[#This Row],[ts_booking_at]]))), "Error: Booked without Reply", "OK")</f>
        <v>OK</v>
      </c>
      <c r="S1201" t="s">
        <v>6032</v>
      </c>
    </row>
    <row r="1202" spans="1:19" x14ac:dyDescent="0.25">
      <c r="A1202" s="4" t="s">
        <v>1784</v>
      </c>
      <c r="B1202" s="4" t="s">
        <v>738</v>
      </c>
      <c r="C1202" s="4" t="s">
        <v>1785</v>
      </c>
      <c r="D1202" s="1">
        <v>41932.652777777781</v>
      </c>
      <c r="E1202" s="1">
        <v>41932.716215277775</v>
      </c>
      <c r="F1202" s="1">
        <v>41932.716319444444</v>
      </c>
      <c r="G1202" s="1">
        <v>41932.716319444444</v>
      </c>
      <c r="H1202" s="2">
        <v>41946</v>
      </c>
      <c r="I1202" s="2">
        <v>41949</v>
      </c>
      <c r="J1202" s="3">
        <v>1</v>
      </c>
      <c r="K1202" s="3">
        <v>28</v>
      </c>
      <c r="L1202">
        <f>טבלה1[[#This Row],[ds_checkout]]-טבלה1[[#This Row],[ds_checkin]]</f>
        <v>3</v>
      </c>
      <c r="M1202">
        <f>IF(ISBLANK(טבלה1[[#This Row],[ts_reply_at]]), "", (טבלה1[[#This Row],[ts_reply_at]] - טבלה1[[#This Row],[ts_contact_at]]) * 24)</f>
        <v>1.5224999998463318</v>
      </c>
      <c r="N1202">
        <f>IF(ISBLANK(טבלה1[[#This Row],[ts_reply_at]]), 0, 1)</f>
        <v>1</v>
      </c>
      <c r="O1202">
        <f>IF(ISBLANK(טבלה1[[#This Row],[ts_accepted_at]]), 0, 1)</f>
        <v>1</v>
      </c>
      <c r="P1202">
        <f>IF(ISBLANK(טבלה1[[#This Row],[ts_booking_at]]), 0, 1)</f>
        <v>1</v>
      </c>
      <c r="Q1202">
        <f>IF(ISBLANK(טבלה1[[#This Row],[ds_checkin]]), "", טבלה1[[#This Row],[ds_checkin]] - טבלה1[[#This Row],[ts_contact_at]])</f>
        <v>13.347222222218988</v>
      </c>
      <c r="R1202" t="str">
        <f>IF(AND(ISBLANK(טבלה1[[#This Row],[ts_reply_at]]), NOT(ISBLANK(טבלה1[[#This Row],[ts_booking_at]]))), "Error: Booked without Reply", "OK")</f>
        <v>OK</v>
      </c>
      <c r="S1202" t="s">
        <v>6020</v>
      </c>
    </row>
    <row r="1203" spans="1:19" x14ac:dyDescent="0.25">
      <c r="A1203" s="4" t="s">
        <v>1784</v>
      </c>
      <c r="B1203" s="4" t="s">
        <v>18</v>
      </c>
      <c r="C1203" s="4" t="s">
        <v>620</v>
      </c>
      <c r="D1203" s="1">
        <v>41924.818055555559</v>
      </c>
      <c r="E1203" s="1">
        <v>41925.417557870373</v>
      </c>
      <c r="H1203" s="2">
        <v>41946</v>
      </c>
      <c r="I1203" s="2">
        <v>41949</v>
      </c>
      <c r="J1203" s="3">
        <v>1</v>
      </c>
      <c r="K1203" s="3">
        <v>3</v>
      </c>
      <c r="L1203">
        <f>טבלה1[[#This Row],[ds_checkout]]-טבלה1[[#This Row],[ds_checkin]]</f>
        <v>3</v>
      </c>
      <c r="M1203">
        <f>IF(ISBLANK(טבלה1[[#This Row],[ts_reply_at]]), "", (טבלה1[[#This Row],[ts_reply_at]] - טבלה1[[#This Row],[ts_contact_at]]) * 24)</f>
        <v>14.388055555522442</v>
      </c>
      <c r="N1203">
        <f>IF(ISBLANK(טבלה1[[#This Row],[ts_reply_at]]), 0, 1)</f>
        <v>1</v>
      </c>
      <c r="O1203">
        <f>IF(ISBLANK(טבלה1[[#This Row],[ts_accepted_at]]), 0, 1)</f>
        <v>0</v>
      </c>
      <c r="P1203">
        <f>IF(ISBLANK(טבלה1[[#This Row],[ts_booking_at]]), 0, 1)</f>
        <v>0</v>
      </c>
      <c r="Q1203">
        <f>IF(ISBLANK(טבלה1[[#This Row],[ds_checkin]]), "", טבלה1[[#This Row],[ds_checkin]] - טבלה1[[#This Row],[ts_contact_at]])</f>
        <v>21.181944444440887</v>
      </c>
      <c r="R1203" t="str">
        <f>IF(AND(ISBLANK(טבלה1[[#This Row],[ts_reply_at]]), NOT(ISBLANK(טבלה1[[#This Row],[ts_booking_at]]))), "Error: Booked without Reply", "OK")</f>
        <v>OK</v>
      </c>
      <c r="S1203" t="s">
        <v>6020</v>
      </c>
    </row>
    <row r="1204" spans="1:19" x14ac:dyDescent="0.25">
      <c r="A1204" s="4" t="s">
        <v>1786</v>
      </c>
      <c r="B1204" s="4" t="s">
        <v>1558</v>
      </c>
      <c r="C1204" s="4" t="s">
        <v>1559</v>
      </c>
      <c r="D1204" s="1">
        <v>41924.531944444447</v>
      </c>
      <c r="E1204" s="1">
        <v>41924.936678240738</v>
      </c>
      <c r="H1204" s="2">
        <v>41930</v>
      </c>
      <c r="I1204" s="2">
        <v>41934</v>
      </c>
      <c r="J1204" s="3">
        <v>1</v>
      </c>
      <c r="K1204" s="3">
        <v>2</v>
      </c>
      <c r="L1204">
        <f>טבלה1[[#This Row],[ds_checkout]]-טבלה1[[#This Row],[ds_checkin]]</f>
        <v>4</v>
      </c>
      <c r="M1204">
        <f>IF(ISBLANK(טבלה1[[#This Row],[ts_reply_at]]), "", (טבלה1[[#This Row],[ts_reply_at]] - טבלה1[[#This Row],[ts_contact_at]]) * 24)</f>
        <v>9.7136111109866761</v>
      </c>
      <c r="N1204">
        <f>IF(ISBLANK(טבלה1[[#This Row],[ts_reply_at]]), 0, 1)</f>
        <v>1</v>
      </c>
      <c r="O1204">
        <f>IF(ISBLANK(טבלה1[[#This Row],[ts_accepted_at]]), 0, 1)</f>
        <v>0</v>
      </c>
      <c r="P1204">
        <f>IF(ISBLANK(טבלה1[[#This Row],[ts_booking_at]]), 0, 1)</f>
        <v>0</v>
      </c>
      <c r="Q1204">
        <f>IF(ISBLANK(טבלה1[[#This Row],[ds_checkin]]), "", טבלה1[[#This Row],[ds_checkin]] - טבלה1[[#This Row],[ts_contact_at]])</f>
        <v>5.4680555555532919</v>
      </c>
      <c r="R1204" t="str">
        <f>IF(AND(ISBLANK(טבלה1[[#This Row],[ts_reply_at]]), NOT(ISBLANK(טבלה1[[#This Row],[ts_booking_at]]))), "Error: Booked without Reply", "OK")</f>
        <v>OK</v>
      </c>
      <c r="S1204" t="s">
        <v>6023</v>
      </c>
    </row>
    <row r="1205" spans="1:19" x14ac:dyDescent="0.25">
      <c r="A1205" s="4" t="s">
        <v>1786</v>
      </c>
      <c r="B1205" s="4" t="s">
        <v>361</v>
      </c>
      <c r="C1205" s="4" t="s">
        <v>362</v>
      </c>
      <c r="D1205" s="1">
        <v>41924.522222222222</v>
      </c>
      <c r="H1205" s="2">
        <v>41930</v>
      </c>
      <c r="I1205" s="2">
        <v>41934</v>
      </c>
      <c r="J1205" s="3">
        <v>1</v>
      </c>
      <c r="K1205" s="3">
        <v>1</v>
      </c>
      <c r="L1205">
        <f>טבלה1[[#This Row],[ds_checkout]]-טבלה1[[#This Row],[ds_checkin]]</f>
        <v>4</v>
      </c>
      <c r="M1205" t="str">
        <f>IF(ISBLANK(טבלה1[[#This Row],[ts_reply_at]]), "", (טבלה1[[#This Row],[ts_reply_at]] - טבלה1[[#This Row],[ts_contact_at]]) * 24)</f>
        <v/>
      </c>
      <c r="N1205">
        <f>IF(ISBLANK(טבלה1[[#This Row],[ts_reply_at]]), 0, 1)</f>
        <v>0</v>
      </c>
      <c r="O1205">
        <f>IF(ISBLANK(טבלה1[[#This Row],[ts_accepted_at]]), 0, 1)</f>
        <v>0</v>
      </c>
      <c r="P1205">
        <f>IF(ISBLANK(טבלה1[[#This Row],[ts_booking_at]]), 0, 1)</f>
        <v>0</v>
      </c>
      <c r="Q1205">
        <f>IF(ISBLANK(טבלה1[[#This Row],[ds_checkin]]), "", טבלה1[[#This Row],[ds_checkin]] - טבלה1[[#This Row],[ts_contact_at]])</f>
        <v>5.4777777777781012</v>
      </c>
      <c r="R1205" t="str">
        <f>IF(AND(ISBLANK(טבלה1[[#This Row],[ts_reply_at]]), NOT(ISBLANK(טבלה1[[#This Row],[ts_booking_at]]))), "Error: Booked without Reply", "OK")</f>
        <v>OK</v>
      </c>
      <c r="S1205" t="s">
        <v>6023</v>
      </c>
    </row>
    <row r="1206" spans="1:19" x14ac:dyDescent="0.25">
      <c r="A1206" s="4" t="s">
        <v>1786</v>
      </c>
      <c r="B1206" s="4" t="s">
        <v>1787</v>
      </c>
      <c r="C1206" s="4" t="s">
        <v>1788</v>
      </c>
      <c r="D1206" s="1">
        <v>41924.523611111108</v>
      </c>
      <c r="E1206" s="1">
        <v>41924.528344907405</v>
      </c>
      <c r="F1206" s="1">
        <v>41924.528460648151</v>
      </c>
      <c r="H1206" s="2">
        <v>41930</v>
      </c>
      <c r="I1206" s="2">
        <v>41934</v>
      </c>
      <c r="J1206" s="3">
        <v>1</v>
      </c>
      <c r="K1206" s="3">
        <v>5</v>
      </c>
      <c r="L1206">
        <f>טבלה1[[#This Row],[ds_checkout]]-טבלה1[[#This Row],[ds_checkin]]</f>
        <v>4</v>
      </c>
      <c r="M1206">
        <f>IF(ISBLANK(טבלה1[[#This Row],[ts_reply_at]]), "", (טבלה1[[#This Row],[ts_reply_at]] - טבלה1[[#This Row],[ts_contact_at]]) * 24)</f>
        <v>0.11361111112637445</v>
      </c>
      <c r="N1206">
        <f>IF(ISBLANK(טבלה1[[#This Row],[ts_reply_at]]), 0, 1)</f>
        <v>1</v>
      </c>
      <c r="O1206">
        <f>IF(ISBLANK(טבלה1[[#This Row],[ts_accepted_at]]), 0, 1)</f>
        <v>1</v>
      </c>
      <c r="P1206">
        <f>IF(ISBLANK(טבלה1[[#This Row],[ts_booking_at]]), 0, 1)</f>
        <v>0</v>
      </c>
      <c r="Q1206">
        <f>IF(ISBLANK(טבלה1[[#This Row],[ds_checkin]]), "", טבלה1[[#This Row],[ds_checkin]] - טבלה1[[#This Row],[ts_contact_at]])</f>
        <v>5.476388888891961</v>
      </c>
      <c r="R1206" t="str">
        <f>IF(AND(ISBLANK(טבלה1[[#This Row],[ts_reply_at]]), NOT(ISBLANK(טבלה1[[#This Row],[ts_booking_at]]))), "Error: Booked without Reply", "OK")</f>
        <v>OK</v>
      </c>
      <c r="S1206" t="s">
        <v>6023</v>
      </c>
    </row>
    <row r="1207" spans="1:19" x14ac:dyDescent="0.25">
      <c r="A1207" s="4" t="s">
        <v>1786</v>
      </c>
      <c r="B1207" s="4" t="s">
        <v>271</v>
      </c>
      <c r="C1207" s="4" t="s">
        <v>272</v>
      </c>
      <c r="D1207" s="1">
        <v>41924.53402777778</v>
      </c>
      <c r="E1207" s="1">
        <v>41924.791967592595</v>
      </c>
      <c r="H1207" s="2">
        <v>41930</v>
      </c>
      <c r="I1207" s="2">
        <v>41934</v>
      </c>
      <c r="J1207" s="3">
        <v>1</v>
      </c>
      <c r="K1207" s="3">
        <v>2</v>
      </c>
      <c r="L1207">
        <f>טבלה1[[#This Row],[ds_checkout]]-טבלה1[[#This Row],[ds_checkin]]</f>
        <v>4</v>
      </c>
      <c r="M1207">
        <f>IF(ISBLANK(טבלה1[[#This Row],[ts_reply_at]]), "", (טבלה1[[#This Row],[ts_reply_at]] - טבלה1[[#This Row],[ts_contact_at]]) * 24)</f>
        <v>6.1905555555713363</v>
      </c>
      <c r="N1207">
        <f>IF(ISBLANK(טבלה1[[#This Row],[ts_reply_at]]), 0, 1)</f>
        <v>1</v>
      </c>
      <c r="O1207">
        <f>IF(ISBLANK(טבלה1[[#This Row],[ts_accepted_at]]), 0, 1)</f>
        <v>0</v>
      </c>
      <c r="P1207">
        <f>IF(ISBLANK(טבלה1[[#This Row],[ts_booking_at]]), 0, 1)</f>
        <v>0</v>
      </c>
      <c r="Q1207">
        <f>IF(ISBLANK(טבלה1[[#This Row],[ds_checkin]]), "", טבלה1[[#This Row],[ds_checkin]] - טבלה1[[#This Row],[ts_contact_at]])</f>
        <v>5.4659722222204437</v>
      </c>
      <c r="R1207" t="str">
        <f>IF(AND(ISBLANK(טבלה1[[#This Row],[ts_reply_at]]), NOT(ISBLANK(טבלה1[[#This Row],[ts_booking_at]]))), "Error: Booked without Reply", "OK")</f>
        <v>OK</v>
      </c>
      <c r="S1207" t="s">
        <v>6023</v>
      </c>
    </row>
    <row r="1208" spans="1:19" x14ac:dyDescent="0.25">
      <c r="A1208" s="4" t="s">
        <v>1789</v>
      </c>
      <c r="B1208" s="4" t="s">
        <v>710</v>
      </c>
      <c r="C1208" s="4" t="s">
        <v>1790</v>
      </c>
      <c r="D1208" s="1">
        <v>41911.334722222222</v>
      </c>
      <c r="E1208" s="1">
        <v>41911.904803240737</v>
      </c>
      <c r="F1208" s="1">
        <v>41913.61414351852</v>
      </c>
      <c r="G1208" s="1">
        <v>41913.61414351852</v>
      </c>
      <c r="H1208" s="2">
        <v>41946</v>
      </c>
      <c r="I1208" s="2">
        <v>41950</v>
      </c>
      <c r="J1208" s="3">
        <v>2</v>
      </c>
      <c r="K1208" s="3">
        <v>7</v>
      </c>
      <c r="L1208">
        <f>טבלה1[[#This Row],[ds_checkout]]-טבלה1[[#This Row],[ds_checkin]]</f>
        <v>4</v>
      </c>
      <c r="M1208">
        <f>IF(ISBLANK(טבלה1[[#This Row],[ts_reply_at]]), "", (טבלה1[[#This Row],[ts_reply_at]] - טבלה1[[#This Row],[ts_contact_at]]) * 24)</f>
        <v>13.681944444368128</v>
      </c>
      <c r="N1208">
        <f>IF(ISBLANK(טבלה1[[#This Row],[ts_reply_at]]), 0, 1)</f>
        <v>1</v>
      </c>
      <c r="O1208">
        <f>IF(ISBLANK(טבלה1[[#This Row],[ts_accepted_at]]), 0, 1)</f>
        <v>1</v>
      </c>
      <c r="P1208">
        <f>IF(ISBLANK(טבלה1[[#This Row],[ts_booking_at]]), 0, 1)</f>
        <v>1</v>
      </c>
      <c r="Q1208">
        <f>IF(ISBLANK(טבלה1[[#This Row],[ds_checkin]]), "", טבלה1[[#This Row],[ds_checkin]] - טבלה1[[#This Row],[ts_contact_at]])</f>
        <v>34.665277777778101</v>
      </c>
      <c r="R1208" t="str">
        <f>IF(AND(ISBLANK(טבלה1[[#This Row],[ts_reply_at]]), NOT(ISBLANK(טבלה1[[#This Row],[ts_booking_at]]))), "Error: Booked without Reply", "OK")</f>
        <v>OK</v>
      </c>
      <c r="S1208" t="s">
        <v>6065</v>
      </c>
    </row>
    <row r="1209" spans="1:19" x14ac:dyDescent="0.25">
      <c r="A1209" s="4" t="s">
        <v>1791</v>
      </c>
      <c r="B1209" s="4" t="s">
        <v>1792</v>
      </c>
      <c r="C1209" s="4" t="s">
        <v>1793</v>
      </c>
      <c r="D1209" s="1">
        <v>41916.426388888889</v>
      </c>
      <c r="E1209" s="1">
        <v>41916.466747685183</v>
      </c>
      <c r="F1209" s="1">
        <v>41916.500011574077</v>
      </c>
      <c r="G1209" s="1">
        <v>41916.500011574077</v>
      </c>
      <c r="H1209" s="2">
        <v>41945</v>
      </c>
      <c r="I1209" s="2">
        <v>41948</v>
      </c>
      <c r="J1209" s="3">
        <v>4</v>
      </c>
      <c r="K1209" s="3">
        <v>11</v>
      </c>
      <c r="L1209">
        <f>טבלה1[[#This Row],[ds_checkout]]-טבלה1[[#This Row],[ds_checkin]]</f>
        <v>3</v>
      </c>
      <c r="M1209">
        <f>IF(ISBLANK(טבלה1[[#This Row],[ts_reply_at]]), "", (טבלה1[[#This Row],[ts_reply_at]] - טבלה1[[#This Row],[ts_contact_at]]) * 24)</f>
        <v>0.96861111104954034</v>
      </c>
      <c r="N1209">
        <f>IF(ISBLANK(טבלה1[[#This Row],[ts_reply_at]]), 0, 1)</f>
        <v>1</v>
      </c>
      <c r="O1209">
        <f>IF(ISBLANK(טבלה1[[#This Row],[ts_accepted_at]]), 0, 1)</f>
        <v>1</v>
      </c>
      <c r="P1209">
        <f>IF(ISBLANK(טבלה1[[#This Row],[ts_booking_at]]), 0, 1)</f>
        <v>1</v>
      </c>
      <c r="Q1209">
        <f>IF(ISBLANK(טבלה1[[#This Row],[ds_checkin]]), "", טבלה1[[#This Row],[ds_checkin]] - טבלה1[[#This Row],[ts_contact_at]])</f>
        <v>28.573611111110949</v>
      </c>
      <c r="R1209" t="str">
        <f>IF(AND(ISBLANK(טבלה1[[#This Row],[ts_reply_at]]), NOT(ISBLANK(טבלה1[[#This Row],[ts_booking_at]]))), "Error: Booked without Reply", "OK")</f>
        <v>OK</v>
      </c>
      <c r="S1209" t="s">
        <v>6026</v>
      </c>
    </row>
    <row r="1210" spans="1:19" x14ac:dyDescent="0.25">
      <c r="A1210" s="4" t="s">
        <v>1794</v>
      </c>
      <c r="B1210" s="4" t="s">
        <v>1795</v>
      </c>
      <c r="C1210" s="4" t="s">
        <v>1796</v>
      </c>
      <c r="D1210" s="1">
        <v>41920.927777777775</v>
      </c>
      <c r="E1210" s="1">
        <v>41921.424293981479</v>
      </c>
      <c r="F1210" s="1">
        <v>41921.424293981479</v>
      </c>
      <c r="G1210" s="1">
        <v>41921.469907407409</v>
      </c>
      <c r="H1210" s="2">
        <v>41943</v>
      </c>
      <c r="I1210" s="2">
        <v>41946</v>
      </c>
      <c r="J1210" s="3">
        <v>2</v>
      </c>
      <c r="K1210" s="3">
        <v>5</v>
      </c>
      <c r="L1210">
        <f>טבלה1[[#This Row],[ds_checkout]]-טבלה1[[#This Row],[ds_checkin]]</f>
        <v>3</v>
      </c>
      <c r="M1210">
        <f>IF(ISBLANK(טבלה1[[#This Row],[ts_reply_at]]), "", (טבלה1[[#This Row],[ts_reply_at]] - טבלה1[[#This Row],[ts_contact_at]]) * 24)</f>
        <v>11.916388888901565</v>
      </c>
      <c r="N1210">
        <f>IF(ISBLANK(טבלה1[[#This Row],[ts_reply_at]]), 0, 1)</f>
        <v>1</v>
      </c>
      <c r="O1210">
        <f>IF(ISBLANK(טבלה1[[#This Row],[ts_accepted_at]]), 0, 1)</f>
        <v>1</v>
      </c>
      <c r="P1210">
        <f>IF(ISBLANK(טבלה1[[#This Row],[ts_booking_at]]), 0, 1)</f>
        <v>1</v>
      </c>
      <c r="Q1210">
        <f>IF(ISBLANK(טבלה1[[#This Row],[ds_checkin]]), "", טבלה1[[#This Row],[ds_checkin]] - טבלה1[[#This Row],[ts_contact_at]])</f>
        <v>22.072222222224809</v>
      </c>
      <c r="R1210" t="str">
        <f>IF(AND(ISBLANK(טבלה1[[#This Row],[ts_reply_at]]), NOT(ISBLANK(טבלה1[[#This Row],[ts_booking_at]]))), "Error: Booked without Reply", "OK")</f>
        <v>OK</v>
      </c>
      <c r="S1210" t="s">
        <v>6029</v>
      </c>
    </row>
    <row r="1211" spans="1:19" x14ac:dyDescent="0.25">
      <c r="A1211" s="4" t="s">
        <v>1794</v>
      </c>
      <c r="B1211" s="4" t="s">
        <v>33</v>
      </c>
      <c r="C1211" s="4" t="s">
        <v>1222</v>
      </c>
      <c r="D1211" s="1">
        <v>41920.925694444442</v>
      </c>
      <c r="H1211" s="2">
        <v>41943</v>
      </c>
      <c r="I1211" s="2">
        <v>41946</v>
      </c>
      <c r="J1211" s="3">
        <v>2</v>
      </c>
      <c r="K1211" s="3">
        <v>2</v>
      </c>
      <c r="L1211">
        <f>טבלה1[[#This Row],[ds_checkout]]-טבלה1[[#This Row],[ds_checkin]]</f>
        <v>3</v>
      </c>
      <c r="M1211" t="str">
        <f>IF(ISBLANK(טבלה1[[#This Row],[ts_reply_at]]), "", (טבלה1[[#This Row],[ts_reply_at]] - טבלה1[[#This Row],[ts_contact_at]]) * 24)</f>
        <v/>
      </c>
      <c r="N1211">
        <f>IF(ISBLANK(טבלה1[[#This Row],[ts_reply_at]]), 0, 1)</f>
        <v>0</v>
      </c>
      <c r="O1211">
        <f>IF(ISBLANK(טבלה1[[#This Row],[ts_accepted_at]]), 0, 1)</f>
        <v>0</v>
      </c>
      <c r="P1211">
        <f>IF(ISBLANK(טבלה1[[#This Row],[ts_booking_at]]), 0, 1)</f>
        <v>0</v>
      </c>
      <c r="Q1211">
        <f>IF(ISBLANK(טבלה1[[#This Row],[ds_checkin]]), "", טבלה1[[#This Row],[ds_checkin]] - טבלה1[[#This Row],[ts_contact_at]])</f>
        <v>22.074305555557657</v>
      </c>
      <c r="R1211" t="str">
        <f>IF(AND(ISBLANK(טבלה1[[#This Row],[ts_reply_at]]), NOT(ISBLANK(טבלה1[[#This Row],[ts_booking_at]]))), "Error: Booked without Reply", "OK")</f>
        <v>OK</v>
      </c>
      <c r="S1211" t="s">
        <v>6029</v>
      </c>
    </row>
    <row r="1212" spans="1:19" x14ac:dyDescent="0.25">
      <c r="A1212" s="4" t="s">
        <v>1797</v>
      </c>
      <c r="B1212" s="4" t="s">
        <v>1694</v>
      </c>
      <c r="C1212" s="4" t="s">
        <v>1695</v>
      </c>
      <c r="D1212" s="1">
        <v>41922.726388888892</v>
      </c>
      <c r="E1212" s="1">
        <v>41922.967060185183</v>
      </c>
      <c r="F1212" s="1">
        <v>41922.967129629629</v>
      </c>
      <c r="G1212" s="1">
        <v>41922.967129629629</v>
      </c>
      <c r="H1212" s="2">
        <v>41954</v>
      </c>
      <c r="I1212" s="2">
        <v>41959</v>
      </c>
      <c r="J1212" s="3">
        <v>1</v>
      </c>
      <c r="K1212" s="3">
        <v>12</v>
      </c>
      <c r="L1212">
        <f>טבלה1[[#This Row],[ds_checkout]]-טבלה1[[#This Row],[ds_checkin]]</f>
        <v>5</v>
      </c>
      <c r="M1212">
        <f>IF(ISBLANK(טבלה1[[#This Row],[ts_reply_at]]), "", (טבלה1[[#This Row],[ts_reply_at]] - טבלה1[[#This Row],[ts_contact_at]]) * 24)</f>
        <v>5.7761111109866761</v>
      </c>
      <c r="N1212">
        <f>IF(ISBLANK(טבלה1[[#This Row],[ts_reply_at]]), 0, 1)</f>
        <v>1</v>
      </c>
      <c r="O1212">
        <f>IF(ISBLANK(טבלה1[[#This Row],[ts_accepted_at]]), 0, 1)</f>
        <v>1</v>
      </c>
      <c r="P1212">
        <f>IF(ISBLANK(טבלה1[[#This Row],[ts_booking_at]]), 0, 1)</f>
        <v>1</v>
      </c>
      <c r="Q1212">
        <f>IF(ISBLANK(טבלה1[[#This Row],[ds_checkin]]), "", טבלה1[[#This Row],[ds_checkin]] - טבלה1[[#This Row],[ts_contact_at]])</f>
        <v>31.273611111108039</v>
      </c>
      <c r="R1212" t="str">
        <f>IF(AND(ISBLANK(טבלה1[[#This Row],[ts_reply_at]]), NOT(ISBLANK(טבלה1[[#This Row],[ts_booking_at]]))), "Error: Booked without Reply", "OK")</f>
        <v>OK</v>
      </c>
      <c r="S1212" t="s">
        <v>6035</v>
      </c>
    </row>
    <row r="1213" spans="1:19" x14ac:dyDescent="0.25">
      <c r="A1213" s="4" t="s">
        <v>1798</v>
      </c>
      <c r="B1213" s="4" t="s">
        <v>591</v>
      </c>
      <c r="C1213" s="4" t="s">
        <v>592</v>
      </c>
      <c r="D1213" s="1">
        <v>41913.913194444445</v>
      </c>
      <c r="E1213" s="1">
        <v>41914.292685185188</v>
      </c>
      <c r="H1213" s="2">
        <v>41951</v>
      </c>
      <c r="I1213" s="2">
        <v>41955</v>
      </c>
      <c r="J1213" s="3">
        <v>2</v>
      </c>
      <c r="K1213" s="3">
        <v>3</v>
      </c>
      <c r="L1213">
        <f>טבלה1[[#This Row],[ds_checkout]]-טבלה1[[#This Row],[ds_checkin]]</f>
        <v>4</v>
      </c>
      <c r="M1213">
        <f>IF(ISBLANK(טבלה1[[#This Row],[ts_reply_at]]), "", (טבלה1[[#This Row],[ts_reply_at]] - טבלה1[[#This Row],[ts_contact_at]]) * 24)</f>
        <v>9.1077777778264135</v>
      </c>
      <c r="N1213">
        <f>IF(ISBLANK(טבלה1[[#This Row],[ts_reply_at]]), 0, 1)</f>
        <v>1</v>
      </c>
      <c r="O1213">
        <f>IF(ISBLANK(טבלה1[[#This Row],[ts_accepted_at]]), 0, 1)</f>
        <v>0</v>
      </c>
      <c r="P1213">
        <f>IF(ISBLANK(טבלה1[[#This Row],[ts_booking_at]]), 0, 1)</f>
        <v>0</v>
      </c>
      <c r="Q1213">
        <f>IF(ISBLANK(טבלה1[[#This Row],[ds_checkin]]), "", טבלה1[[#This Row],[ds_checkin]] - טבלה1[[#This Row],[ts_contact_at]])</f>
        <v>37.086805555554747</v>
      </c>
      <c r="R1213" t="str">
        <f>IF(AND(ISBLANK(טבלה1[[#This Row],[ts_reply_at]]), NOT(ISBLANK(טבלה1[[#This Row],[ts_booking_at]]))), "Error: Booked without Reply", "OK")</f>
        <v>OK</v>
      </c>
      <c r="S1213" t="s">
        <v>6026</v>
      </c>
    </row>
    <row r="1214" spans="1:19" x14ac:dyDescent="0.25">
      <c r="A1214" s="4" t="s">
        <v>1799</v>
      </c>
      <c r="B1214" s="4" t="s">
        <v>1800</v>
      </c>
      <c r="C1214" s="4" t="s">
        <v>1801</v>
      </c>
      <c r="D1214" s="1">
        <v>41918.852777777778</v>
      </c>
      <c r="E1214" s="1">
        <v>41918.866481481484</v>
      </c>
      <c r="F1214" s="1">
        <v>41918.866481481484</v>
      </c>
      <c r="G1214" s="1">
        <v>41919.801666666666</v>
      </c>
      <c r="H1214" s="2">
        <v>41973</v>
      </c>
      <c r="I1214" s="2">
        <v>41974</v>
      </c>
      <c r="J1214" s="3">
        <v>2</v>
      </c>
      <c r="K1214" s="3">
        <v>12</v>
      </c>
      <c r="L1214">
        <f>טבלה1[[#This Row],[ds_checkout]]-טבלה1[[#This Row],[ds_checkin]]</f>
        <v>1</v>
      </c>
      <c r="M1214">
        <f>IF(ISBLANK(טבלה1[[#This Row],[ts_reply_at]]), "", (טבלה1[[#This Row],[ts_reply_at]] - טבלה1[[#This Row],[ts_contact_at]]) * 24)</f>
        <v>0.32888888893648982</v>
      </c>
      <c r="N1214">
        <f>IF(ISBLANK(טבלה1[[#This Row],[ts_reply_at]]), 0, 1)</f>
        <v>1</v>
      </c>
      <c r="O1214">
        <f>IF(ISBLANK(טבלה1[[#This Row],[ts_accepted_at]]), 0, 1)</f>
        <v>1</v>
      </c>
      <c r="P1214">
        <f>IF(ISBLANK(טבלה1[[#This Row],[ts_booking_at]]), 0, 1)</f>
        <v>1</v>
      </c>
      <c r="Q1214">
        <f>IF(ISBLANK(טבלה1[[#This Row],[ds_checkin]]), "", טבלה1[[#This Row],[ds_checkin]] - טבלה1[[#This Row],[ts_contact_at]])</f>
        <v>54.147222222221899</v>
      </c>
      <c r="R1214" t="str">
        <f>IF(AND(ISBLANK(טבלה1[[#This Row],[ts_reply_at]]), NOT(ISBLANK(טבלה1[[#This Row],[ts_booking_at]]))), "Error: Booked without Reply", "OK")</f>
        <v>OK</v>
      </c>
      <c r="S1214" t="s">
        <v>6022</v>
      </c>
    </row>
    <row r="1215" spans="1:19" x14ac:dyDescent="0.25">
      <c r="A1215" s="4" t="s">
        <v>1802</v>
      </c>
      <c r="B1215" s="4" t="s">
        <v>1165</v>
      </c>
      <c r="C1215" s="4" t="s">
        <v>1166</v>
      </c>
      <c r="D1215" s="1">
        <v>41922.716666666667</v>
      </c>
      <c r="E1215" s="1">
        <v>41922.720451388886</v>
      </c>
      <c r="F1215" s="1">
        <v>41922.720451388886</v>
      </c>
      <c r="H1215" s="2">
        <v>41925</v>
      </c>
      <c r="I1215" s="2">
        <v>41937</v>
      </c>
      <c r="J1215" s="3">
        <v>1</v>
      </c>
      <c r="K1215" s="3">
        <v>4</v>
      </c>
      <c r="L1215">
        <f>טבלה1[[#This Row],[ds_checkout]]-טבלה1[[#This Row],[ds_checkin]]</f>
        <v>12</v>
      </c>
      <c r="M1215">
        <f>IF(ISBLANK(טבלה1[[#This Row],[ts_reply_at]]), "", (טבלה1[[#This Row],[ts_reply_at]] - טבלה1[[#This Row],[ts_contact_at]]) * 24)</f>
        <v>9.0833333262708038E-2</v>
      </c>
      <c r="N1215">
        <f>IF(ISBLANK(טבלה1[[#This Row],[ts_reply_at]]), 0, 1)</f>
        <v>1</v>
      </c>
      <c r="O1215">
        <f>IF(ISBLANK(טבלה1[[#This Row],[ts_accepted_at]]), 0, 1)</f>
        <v>1</v>
      </c>
      <c r="P1215">
        <f>IF(ISBLANK(טבלה1[[#This Row],[ts_booking_at]]), 0, 1)</f>
        <v>0</v>
      </c>
      <c r="Q1215">
        <f>IF(ISBLANK(טבלה1[[#This Row],[ds_checkin]]), "", טבלה1[[#This Row],[ds_checkin]] - טבלה1[[#This Row],[ts_contact_at]])</f>
        <v>2.2833333333328483</v>
      </c>
      <c r="R1215" t="str">
        <f>IF(AND(ISBLANK(טבלה1[[#This Row],[ts_reply_at]]), NOT(ISBLANK(טבלה1[[#This Row],[ts_booking_at]]))), "Error: Booked without Reply", "OK")</f>
        <v>OK</v>
      </c>
      <c r="S1215" t="s">
        <v>6022</v>
      </c>
    </row>
    <row r="1216" spans="1:19" x14ac:dyDescent="0.25">
      <c r="A1216" s="4" t="s">
        <v>1803</v>
      </c>
      <c r="B1216" s="4" t="s">
        <v>640</v>
      </c>
      <c r="C1216" s="4" t="s">
        <v>641</v>
      </c>
      <c r="D1216" s="1">
        <v>41924.727777777778</v>
      </c>
      <c r="E1216" s="1">
        <v>41924.927546296298</v>
      </c>
      <c r="H1216" s="2">
        <v>41937</v>
      </c>
      <c r="I1216" s="2">
        <v>41942</v>
      </c>
      <c r="J1216" s="3">
        <v>2</v>
      </c>
      <c r="K1216" s="3">
        <v>4</v>
      </c>
      <c r="L1216">
        <f>טבלה1[[#This Row],[ds_checkout]]-טבלה1[[#This Row],[ds_checkin]]</f>
        <v>5</v>
      </c>
      <c r="M1216">
        <f>IF(ISBLANK(טבלה1[[#This Row],[ts_reply_at]]), "", (טבלה1[[#This Row],[ts_reply_at]] - טבלה1[[#This Row],[ts_contact_at]]) * 24)</f>
        <v>4.7944444444729015</v>
      </c>
      <c r="N1216">
        <f>IF(ISBLANK(טבלה1[[#This Row],[ts_reply_at]]), 0, 1)</f>
        <v>1</v>
      </c>
      <c r="O1216">
        <f>IF(ISBLANK(טבלה1[[#This Row],[ts_accepted_at]]), 0, 1)</f>
        <v>0</v>
      </c>
      <c r="P1216">
        <f>IF(ISBLANK(טבלה1[[#This Row],[ts_booking_at]]), 0, 1)</f>
        <v>0</v>
      </c>
      <c r="Q1216">
        <f>IF(ISBLANK(טבלה1[[#This Row],[ds_checkin]]), "", טבלה1[[#This Row],[ds_checkin]] - טבלה1[[#This Row],[ts_contact_at]])</f>
        <v>12.272222222221899</v>
      </c>
      <c r="R1216" t="str">
        <f>IF(AND(ISBLANK(טבלה1[[#This Row],[ts_reply_at]]), NOT(ISBLANK(טבלה1[[#This Row],[ts_booking_at]]))), "Error: Booked without Reply", "OK")</f>
        <v>OK</v>
      </c>
      <c r="S1216" t="s">
        <v>6026</v>
      </c>
    </row>
    <row r="1217" spans="1:19" x14ac:dyDescent="0.25">
      <c r="A1217" s="4" t="s">
        <v>1803</v>
      </c>
      <c r="B1217" s="4" t="s">
        <v>294</v>
      </c>
      <c r="C1217" s="4" t="s">
        <v>295</v>
      </c>
      <c r="D1217" s="1">
        <v>41924.719444444447</v>
      </c>
      <c r="E1217" s="1">
        <v>41924.868032407408</v>
      </c>
      <c r="H1217" s="2">
        <v>41937</v>
      </c>
      <c r="I1217" s="2">
        <v>41942</v>
      </c>
      <c r="J1217" s="3">
        <v>1</v>
      </c>
      <c r="K1217" s="3">
        <v>2</v>
      </c>
      <c r="L1217">
        <f>טבלה1[[#This Row],[ds_checkout]]-טבלה1[[#This Row],[ds_checkin]]</f>
        <v>5</v>
      </c>
      <c r="M1217">
        <f>IF(ISBLANK(טבלה1[[#This Row],[ts_reply_at]]), "", (טבלה1[[#This Row],[ts_reply_at]] - טבלה1[[#This Row],[ts_contact_at]]) * 24)</f>
        <v>3.5661111110821366</v>
      </c>
      <c r="N1217">
        <f>IF(ISBLANK(טבלה1[[#This Row],[ts_reply_at]]), 0, 1)</f>
        <v>1</v>
      </c>
      <c r="O1217">
        <f>IF(ISBLANK(טבלה1[[#This Row],[ts_accepted_at]]), 0, 1)</f>
        <v>0</v>
      </c>
      <c r="P1217">
        <f>IF(ISBLANK(טבלה1[[#This Row],[ts_booking_at]]), 0, 1)</f>
        <v>0</v>
      </c>
      <c r="Q1217">
        <f>IF(ISBLANK(טבלה1[[#This Row],[ds_checkin]]), "", טבלה1[[#This Row],[ds_checkin]] - טבלה1[[#This Row],[ts_contact_at]])</f>
        <v>12.280555555553292</v>
      </c>
      <c r="R1217" t="str">
        <f>IF(AND(ISBLANK(טבלה1[[#This Row],[ts_reply_at]]), NOT(ISBLANK(טבלה1[[#This Row],[ts_booking_at]]))), "Error: Booked without Reply", "OK")</f>
        <v>OK</v>
      </c>
      <c r="S1217" t="s">
        <v>6026</v>
      </c>
    </row>
    <row r="1218" spans="1:19" x14ac:dyDescent="0.25">
      <c r="A1218" s="4" t="s">
        <v>1803</v>
      </c>
      <c r="B1218" s="4" t="s">
        <v>159</v>
      </c>
      <c r="C1218" s="4" t="s">
        <v>260</v>
      </c>
      <c r="D1218" s="1">
        <v>41924.729166666664</v>
      </c>
      <c r="E1218" s="1">
        <v>41924.742534722223</v>
      </c>
      <c r="H1218" s="2">
        <v>41937</v>
      </c>
      <c r="I1218" s="2">
        <v>41942</v>
      </c>
      <c r="J1218" s="3">
        <v>2</v>
      </c>
      <c r="K1218" s="3">
        <v>4</v>
      </c>
      <c r="L1218">
        <f>טבלה1[[#This Row],[ds_checkout]]-טבלה1[[#This Row],[ds_checkin]]</f>
        <v>5</v>
      </c>
      <c r="M1218">
        <f>IF(ISBLANK(טבלה1[[#This Row],[ts_reply_at]]), "", (טבלה1[[#This Row],[ts_reply_at]] - טבלה1[[#This Row],[ts_contact_at]]) * 24)</f>
        <v>0.32083333341870457</v>
      </c>
      <c r="N1218">
        <f>IF(ISBLANK(טבלה1[[#This Row],[ts_reply_at]]), 0, 1)</f>
        <v>1</v>
      </c>
      <c r="O1218">
        <f>IF(ISBLANK(טבלה1[[#This Row],[ts_accepted_at]]), 0, 1)</f>
        <v>0</v>
      </c>
      <c r="P1218">
        <f>IF(ISBLANK(טבלה1[[#This Row],[ts_booking_at]]), 0, 1)</f>
        <v>0</v>
      </c>
      <c r="Q1218">
        <f>IF(ISBLANK(טבלה1[[#This Row],[ds_checkin]]), "", טבלה1[[#This Row],[ds_checkin]] - טבלה1[[#This Row],[ts_contact_at]])</f>
        <v>12.270833333335759</v>
      </c>
      <c r="R1218" t="str">
        <f>IF(AND(ISBLANK(טבלה1[[#This Row],[ts_reply_at]]), NOT(ISBLANK(טבלה1[[#This Row],[ts_booking_at]]))), "Error: Booked without Reply", "OK")</f>
        <v>OK</v>
      </c>
      <c r="S1218" t="s">
        <v>6026</v>
      </c>
    </row>
    <row r="1219" spans="1:19" x14ac:dyDescent="0.25">
      <c r="A1219" s="4" t="s">
        <v>1803</v>
      </c>
      <c r="B1219" s="4" t="s">
        <v>642</v>
      </c>
      <c r="C1219" s="4" t="s">
        <v>643</v>
      </c>
      <c r="D1219" s="1">
        <v>41924.727083333331</v>
      </c>
      <c r="E1219" s="1">
        <v>41925.306851851848</v>
      </c>
      <c r="F1219" s="1">
        <v>41925.306851851848</v>
      </c>
      <c r="H1219" s="2">
        <v>41937</v>
      </c>
      <c r="I1219" s="2">
        <v>41942</v>
      </c>
      <c r="J1219" s="3">
        <v>2</v>
      </c>
      <c r="K1219" s="3">
        <v>4</v>
      </c>
      <c r="L1219">
        <f>טבלה1[[#This Row],[ds_checkout]]-טבלה1[[#This Row],[ds_checkin]]</f>
        <v>5</v>
      </c>
      <c r="M1219">
        <f>IF(ISBLANK(טבלה1[[#This Row],[ts_reply_at]]), "", (טבלה1[[#This Row],[ts_reply_at]] - טבלה1[[#This Row],[ts_contact_at]]) * 24)</f>
        <v>13.914444444410037</v>
      </c>
      <c r="N1219">
        <f>IF(ISBLANK(טבלה1[[#This Row],[ts_reply_at]]), 0, 1)</f>
        <v>1</v>
      </c>
      <c r="O1219">
        <f>IF(ISBLANK(טבלה1[[#This Row],[ts_accepted_at]]), 0, 1)</f>
        <v>1</v>
      </c>
      <c r="P1219">
        <f>IF(ISBLANK(טבלה1[[#This Row],[ts_booking_at]]), 0, 1)</f>
        <v>0</v>
      </c>
      <c r="Q1219">
        <f>IF(ISBLANK(טבלה1[[#This Row],[ds_checkin]]), "", טבלה1[[#This Row],[ds_checkin]] - טבלה1[[#This Row],[ts_contact_at]])</f>
        <v>12.272916666668607</v>
      </c>
      <c r="R1219" t="str">
        <f>IF(AND(ISBLANK(טבלה1[[#This Row],[ts_reply_at]]), NOT(ISBLANK(טבלה1[[#This Row],[ts_booking_at]]))), "Error: Booked without Reply", "OK")</f>
        <v>OK</v>
      </c>
      <c r="S1219" t="s">
        <v>6026</v>
      </c>
    </row>
    <row r="1220" spans="1:19" x14ac:dyDescent="0.25">
      <c r="A1220" s="4" t="s">
        <v>1803</v>
      </c>
      <c r="B1220" s="4" t="s">
        <v>1122</v>
      </c>
      <c r="C1220" s="4" t="s">
        <v>1123</v>
      </c>
      <c r="D1220" s="1">
        <v>41924.720138888886</v>
      </c>
      <c r="E1220" s="1">
        <v>41924.723645833335</v>
      </c>
      <c r="H1220" s="2">
        <v>41937</v>
      </c>
      <c r="I1220" s="2">
        <v>41942</v>
      </c>
      <c r="J1220" s="3">
        <v>1</v>
      </c>
      <c r="K1220" s="3">
        <v>3</v>
      </c>
      <c r="L1220">
        <f>טבלה1[[#This Row],[ds_checkout]]-טבלה1[[#This Row],[ds_checkin]]</f>
        <v>5</v>
      </c>
      <c r="M1220">
        <f>IF(ISBLANK(טבלה1[[#This Row],[ts_reply_at]]), "", (טבלה1[[#This Row],[ts_reply_at]] - טבלה1[[#This Row],[ts_contact_at]]) * 24)</f>
        <v>8.4166666783858091E-2</v>
      </c>
      <c r="N1220">
        <f>IF(ISBLANK(טבלה1[[#This Row],[ts_reply_at]]), 0, 1)</f>
        <v>1</v>
      </c>
      <c r="O1220">
        <f>IF(ISBLANK(טבלה1[[#This Row],[ts_accepted_at]]), 0, 1)</f>
        <v>0</v>
      </c>
      <c r="P1220">
        <f>IF(ISBLANK(טבלה1[[#This Row],[ts_booking_at]]), 0, 1)</f>
        <v>0</v>
      </c>
      <c r="Q1220">
        <f>IF(ISBLANK(טבלה1[[#This Row],[ds_checkin]]), "", טבלה1[[#This Row],[ds_checkin]] - טבלה1[[#This Row],[ts_contact_at]])</f>
        <v>12.27986111111386</v>
      </c>
      <c r="R1220" t="str">
        <f>IF(AND(ISBLANK(טבלה1[[#This Row],[ts_reply_at]]), NOT(ISBLANK(טבלה1[[#This Row],[ts_booking_at]]))), "Error: Booked without Reply", "OK")</f>
        <v>OK</v>
      </c>
      <c r="S1220" t="s">
        <v>6026</v>
      </c>
    </row>
    <row r="1221" spans="1:19" x14ac:dyDescent="0.25">
      <c r="A1221" s="4" t="s">
        <v>1803</v>
      </c>
      <c r="B1221" s="4" t="s">
        <v>1165</v>
      </c>
      <c r="C1221" s="4" t="s">
        <v>1166</v>
      </c>
      <c r="D1221" s="1">
        <v>41924.719444444447</v>
      </c>
      <c r="E1221" s="1">
        <v>41924.776018518518</v>
      </c>
      <c r="F1221" s="1">
        <v>41924.776018518518</v>
      </c>
      <c r="H1221" s="2">
        <v>41937</v>
      </c>
      <c r="I1221" s="2">
        <v>41942</v>
      </c>
      <c r="J1221" s="3">
        <v>1</v>
      </c>
      <c r="K1221" s="3">
        <v>3</v>
      </c>
      <c r="L1221">
        <f>טבלה1[[#This Row],[ds_checkout]]-טבלה1[[#This Row],[ds_checkin]]</f>
        <v>5</v>
      </c>
      <c r="M1221">
        <f>IF(ISBLANK(טבלה1[[#This Row],[ts_reply_at]]), "", (טבלה1[[#This Row],[ts_reply_at]] - טבלה1[[#This Row],[ts_contact_at]]) * 24)</f>
        <v>1.3577777777099982</v>
      </c>
      <c r="N1221">
        <f>IF(ISBLANK(טבלה1[[#This Row],[ts_reply_at]]), 0, 1)</f>
        <v>1</v>
      </c>
      <c r="O1221">
        <f>IF(ISBLANK(טבלה1[[#This Row],[ts_accepted_at]]), 0, 1)</f>
        <v>1</v>
      </c>
      <c r="P1221">
        <f>IF(ISBLANK(טבלה1[[#This Row],[ts_booking_at]]), 0, 1)</f>
        <v>0</v>
      </c>
      <c r="Q1221">
        <f>IF(ISBLANK(טבלה1[[#This Row],[ds_checkin]]), "", טבלה1[[#This Row],[ds_checkin]] - טבלה1[[#This Row],[ts_contact_at]])</f>
        <v>12.280555555553292</v>
      </c>
      <c r="R1221" t="str">
        <f>IF(AND(ISBLANK(טבלה1[[#This Row],[ts_reply_at]]), NOT(ISBLANK(טבלה1[[#This Row],[ts_booking_at]]))), "Error: Booked without Reply", "OK")</f>
        <v>OK</v>
      </c>
      <c r="S1221" t="s">
        <v>6026</v>
      </c>
    </row>
    <row r="1222" spans="1:19" x14ac:dyDescent="0.25">
      <c r="A1222" s="4" t="s">
        <v>1803</v>
      </c>
      <c r="B1222" s="4" t="s">
        <v>1528</v>
      </c>
      <c r="C1222" s="4" t="s">
        <v>1529</v>
      </c>
      <c r="D1222" s="1">
        <v>41924.731249999997</v>
      </c>
      <c r="E1222" s="1">
        <v>41925.769849537035</v>
      </c>
      <c r="F1222" s="1">
        <v>41925.769849537035</v>
      </c>
      <c r="H1222" s="2">
        <v>41937</v>
      </c>
      <c r="I1222" s="2">
        <v>41942</v>
      </c>
      <c r="J1222" s="3">
        <v>2</v>
      </c>
      <c r="K1222" s="3">
        <v>3</v>
      </c>
      <c r="L1222">
        <f>טבלה1[[#This Row],[ds_checkout]]-טבלה1[[#This Row],[ds_checkin]]</f>
        <v>5</v>
      </c>
      <c r="M1222">
        <f>IF(ISBLANK(טבלה1[[#This Row],[ts_reply_at]]), "", (טבלה1[[#This Row],[ts_reply_at]] - טבלה1[[#This Row],[ts_contact_at]]) * 24)</f>
        <v>24.926388888910878</v>
      </c>
      <c r="N1222">
        <f>IF(ISBLANK(טבלה1[[#This Row],[ts_reply_at]]), 0, 1)</f>
        <v>1</v>
      </c>
      <c r="O1222">
        <f>IF(ISBLANK(טבלה1[[#This Row],[ts_accepted_at]]), 0, 1)</f>
        <v>1</v>
      </c>
      <c r="P1222">
        <f>IF(ISBLANK(טבלה1[[#This Row],[ts_booking_at]]), 0, 1)</f>
        <v>0</v>
      </c>
      <c r="Q1222">
        <f>IF(ISBLANK(טבלה1[[#This Row],[ds_checkin]]), "", טבלה1[[#This Row],[ds_checkin]] - טבלה1[[#This Row],[ts_contact_at]])</f>
        <v>12.26875000000291</v>
      </c>
      <c r="R1222" t="str">
        <f>IF(AND(ISBLANK(טבלה1[[#This Row],[ts_reply_at]]), NOT(ISBLANK(טבלה1[[#This Row],[ts_booking_at]]))), "Error: Booked without Reply", "OK")</f>
        <v>OK</v>
      </c>
      <c r="S1222" t="s">
        <v>6026</v>
      </c>
    </row>
    <row r="1223" spans="1:19" x14ac:dyDescent="0.25">
      <c r="A1223" s="4" t="s">
        <v>1804</v>
      </c>
      <c r="B1223" s="4" t="s">
        <v>209</v>
      </c>
      <c r="C1223" s="4" t="s">
        <v>210</v>
      </c>
      <c r="D1223" s="1">
        <v>41916.32708333333</v>
      </c>
      <c r="H1223" s="2">
        <v>41916</v>
      </c>
      <c r="I1223" s="2">
        <v>41918</v>
      </c>
      <c r="J1223" s="3">
        <v>2</v>
      </c>
      <c r="K1223" s="3">
        <v>1</v>
      </c>
      <c r="L1223">
        <f>טבלה1[[#This Row],[ds_checkout]]-טבלה1[[#This Row],[ds_checkin]]</f>
        <v>2</v>
      </c>
      <c r="M1223" t="str">
        <f>IF(ISBLANK(טבלה1[[#This Row],[ts_reply_at]]), "", (טבלה1[[#This Row],[ts_reply_at]] - טבלה1[[#This Row],[ts_contact_at]]) * 24)</f>
        <v/>
      </c>
      <c r="N1223">
        <f>IF(ISBLANK(טבלה1[[#This Row],[ts_reply_at]]), 0, 1)</f>
        <v>0</v>
      </c>
      <c r="O1223">
        <f>IF(ISBLANK(טבלה1[[#This Row],[ts_accepted_at]]), 0, 1)</f>
        <v>0</v>
      </c>
      <c r="P1223">
        <f>IF(ISBLANK(טבלה1[[#This Row],[ts_booking_at]]), 0, 1)</f>
        <v>0</v>
      </c>
      <c r="Q1223">
        <f>IF(ISBLANK(טבלה1[[#This Row],[ds_checkin]]), "", טבלה1[[#This Row],[ds_checkin]] - טבלה1[[#This Row],[ts_contact_at]])</f>
        <v>-0.32708333332993789</v>
      </c>
      <c r="R1223" t="str">
        <f>IF(AND(ISBLANK(טבלה1[[#This Row],[ts_reply_at]]), NOT(ISBLANK(טבלה1[[#This Row],[ts_booking_at]]))), "Error: Booked without Reply", "OK")</f>
        <v>OK</v>
      </c>
      <c r="S1223" t="s">
        <v>6020</v>
      </c>
    </row>
    <row r="1224" spans="1:19" x14ac:dyDescent="0.25">
      <c r="A1224" s="4" t="s">
        <v>1805</v>
      </c>
      <c r="B1224" s="4" t="s">
        <v>1128</v>
      </c>
      <c r="C1224" s="4" t="s">
        <v>1806</v>
      </c>
      <c r="D1224" s="1">
        <v>41910.565972222219</v>
      </c>
      <c r="E1224" s="1">
        <v>41911.880011574074</v>
      </c>
      <c r="F1224" s="1">
        <v>41911.880011574074</v>
      </c>
      <c r="G1224" s="1">
        <v>41911.880011574074</v>
      </c>
      <c r="H1224" s="2">
        <v>41923</v>
      </c>
      <c r="I1224" s="2">
        <v>41925</v>
      </c>
      <c r="J1224" s="3">
        <v>2</v>
      </c>
      <c r="K1224" s="3">
        <v>10</v>
      </c>
      <c r="L1224">
        <f>טבלה1[[#This Row],[ds_checkout]]-טבלה1[[#This Row],[ds_checkin]]</f>
        <v>2</v>
      </c>
      <c r="M1224">
        <f>IF(ISBLANK(טבלה1[[#This Row],[ts_reply_at]]), "", (טבלה1[[#This Row],[ts_reply_at]] - טבלה1[[#This Row],[ts_contact_at]]) * 24)</f>
        <v>31.536944444524124</v>
      </c>
      <c r="N1224">
        <f>IF(ISBLANK(טבלה1[[#This Row],[ts_reply_at]]), 0, 1)</f>
        <v>1</v>
      </c>
      <c r="O1224">
        <f>IF(ISBLANK(טבלה1[[#This Row],[ts_accepted_at]]), 0, 1)</f>
        <v>1</v>
      </c>
      <c r="P1224">
        <f>IF(ISBLANK(טבלה1[[#This Row],[ts_booking_at]]), 0, 1)</f>
        <v>1</v>
      </c>
      <c r="Q1224">
        <f>IF(ISBLANK(טבלה1[[#This Row],[ds_checkin]]), "", טבלה1[[#This Row],[ds_checkin]] - טבלה1[[#This Row],[ts_contact_at]])</f>
        <v>12.434027777781012</v>
      </c>
      <c r="R1224" t="str">
        <f>IF(AND(ISBLANK(טבלה1[[#This Row],[ts_reply_at]]), NOT(ISBLANK(טבלה1[[#This Row],[ts_booking_at]]))), "Error: Booked without Reply", "OK")</f>
        <v>OK</v>
      </c>
      <c r="S1224" t="s">
        <v>6019</v>
      </c>
    </row>
    <row r="1225" spans="1:19" x14ac:dyDescent="0.25">
      <c r="A1225" s="4" t="s">
        <v>1807</v>
      </c>
      <c r="B1225" s="4" t="s">
        <v>265</v>
      </c>
      <c r="C1225" s="4" t="s">
        <v>266</v>
      </c>
      <c r="D1225" s="1">
        <v>41924.884027777778</v>
      </c>
      <c r="E1225" s="1">
        <v>41924.884699074071</v>
      </c>
      <c r="F1225" s="1">
        <v>41924.884699074071</v>
      </c>
      <c r="G1225" s="1">
        <v>41924.884699074071</v>
      </c>
      <c r="H1225" s="2">
        <v>41925</v>
      </c>
      <c r="I1225" s="2">
        <v>41926</v>
      </c>
      <c r="J1225" s="3">
        <v>2</v>
      </c>
      <c r="K1225" s="3">
        <v>3</v>
      </c>
      <c r="L1225">
        <f>טבלה1[[#This Row],[ds_checkout]]-טבלה1[[#This Row],[ds_checkin]]</f>
        <v>1</v>
      </c>
      <c r="M1225">
        <f>IF(ISBLANK(טבלה1[[#This Row],[ts_reply_at]]), "", (טבלה1[[#This Row],[ts_reply_at]] - טבלה1[[#This Row],[ts_contact_at]]) * 24)</f>
        <v>1.6111111035570502E-2</v>
      </c>
      <c r="N1225">
        <f>IF(ISBLANK(טבלה1[[#This Row],[ts_reply_at]]), 0, 1)</f>
        <v>1</v>
      </c>
      <c r="O1225">
        <f>IF(ISBLANK(טבלה1[[#This Row],[ts_accepted_at]]), 0, 1)</f>
        <v>1</v>
      </c>
      <c r="P1225">
        <f>IF(ISBLANK(טבלה1[[#This Row],[ts_booking_at]]), 0, 1)</f>
        <v>1</v>
      </c>
      <c r="Q1225">
        <f>IF(ISBLANK(טבלה1[[#This Row],[ds_checkin]]), "", טבלה1[[#This Row],[ds_checkin]] - טבלה1[[#This Row],[ts_contact_at]])</f>
        <v>0.11597222222189885</v>
      </c>
      <c r="R1225" t="str">
        <f>IF(AND(ISBLANK(טבלה1[[#This Row],[ts_reply_at]]), NOT(ISBLANK(טבלה1[[#This Row],[ts_booking_at]]))), "Error: Booked without Reply", "OK")</f>
        <v>OK</v>
      </c>
      <c r="S1225" t="s">
        <v>6023</v>
      </c>
    </row>
    <row r="1226" spans="1:19" x14ac:dyDescent="0.25">
      <c r="A1226" s="4" t="s">
        <v>1808</v>
      </c>
      <c r="B1226" s="4" t="s">
        <v>79</v>
      </c>
      <c r="C1226" s="4" t="s">
        <v>80</v>
      </c>
      <c r="D1226" s="1">
        <v>41925.318055555559</v>
      </c>
      <c r="E1226" s="1">
        <v>41925.396851851852</v>
      </c>
      <c r="F1226" s="1">
        <v>41925.396851851852</v>
      </c>
      <c r="H1226" s="2">
        <v>41946</v>
      </c>
      <c r="I1226" s="2">
        <v>41950</v>
      </c>
      <c r="J1226" s="3">
        <v>1</v>
      </c>
      <c r="K1226" s="3">
        <v>3</v>
      </c>
      <c r="L1226">
        <f>טבלה1[[#This Row],[ds_checkout]]-טבלה1[[#This Row],[ds_checkin]]</f>
        <v>4</v>
      </c>
      <c r="M1226">
        <f>IF(ISBLANK(טבלה1[[#This Row],[ts_reply_at]]), "", (טבלה1[[#This Row],[ts_reply_at]] - טבלה1[[#This Row],[ts_contact_at]]) * 24)</f>
        <v>1.8911111110355705</v>
      </c>
      <c r="N1226">
        <f>IF(ISBLANK(טבלה1[[#This Row],[ts_reply_at]]), 0, 1)</f>
        <v>1</v>
      </c>
      <c r="O1226">
        <f>IF(ISBLANK(טבלה1[[#This Row],[ts_accepted_at]]), 0, 1)</f>
        <v>1</v>
      </c>
      <c r="P1226">
        <f>IF(ISBLANK(טבלה1[[#This Row],[ts_booking_at]]), 0, 1)</f>
        <v>0</v>
      </c>
      <c r="Q1226">
        <f>IF(ISBLANK(טבלה1[[#This Row],[ds_checkin]]), "", טבלה1[[#This Row],[ds_checkin]] - טבלה1[[#This Row],[ts_contact_at]])</f>
        <v>20.681944444440887</v>
      </c>
      <c r="R1226" t="str">
        <f>IF(AND(ISBLANK(טבלה1[[#This Row],[ts_reply_at]]), NOT(ISBLANK(טבלה1[[#This Row],[ts_booking_at]]))), "Error: Booked without Reply", "OK")</f>
        <v>OK</v>
      </c>
      <c r="S1226" t="s">
        <v>6023</v>
      </c>
    </row>
    <row r="1227" spans="1:19" x14ac:dyDescent="0.25">
      <c r="A1227" s="4" t="s">
        <v>1808</v>
      </c>
      <c r="B1227" s="4" t="s">
        <v>441</v>
      </c>
      <c r="C1227" s="4" t="s">
        <v>1224</v>
      </c>
      <c r="D1227" s="1">
        <v>41925.320138888892</v>
      </c>
      <c r="E1227" s="1">
        <v>41925.567129629628</v>
      </c>
      <c r="H1227" s="2">
        <v>41946</v>
      </c>
      <c r="I1227" s="2">
        <v>41950</v>
      </c>
      <c r="J1227" s="3">
        <v>1</v>
      </c>
      <c r="K1227" s="3">
        <v>2</v>
      </c>
      <c r="L1227">
        <f>טבלה1[[#This Row],[ds_checkout]]-טבלה1[[#This Row],[ds_checkin]]</f>
        <v>4</v>
      </c>
      <c r="M1227">
        <f>IF(ISBLANK(טבלה1[[#This Row],[ts_reply_at]]), "", (טבלה1[[#This Row],[ts_reply_at]] - טבלה1[[#This Row],[ts_contact_at]]) * 24)</f>
        <v>5.9277777776587754</v>
      </c>
      <c r="N1227">
        <f>IF(ISBLANK(טבלה1[[#This Row],[ts_reply_at]]), 0, 1)</f>
        <v>1</v>
      </c>
      <c r="O1227">
        <f>IF(ISBLANK(טבלה1[[#This Row],[ts_accepted_at]]), 0, 1)</f>
        <v>0</v>
      </c>
      <c r="P1227">
        <f>IF(ISBLANK(טבלה1[[#This Row],[ts_booking_at]]), 0, 1)</f>
        <v>0</v>
      </c>
      <c r="Q1227">
        <f>IF(ISBLANK(טבלה1[[#This Row],[ds_checkin]]), "", טבלה1[[#This Row],[ds_checkin]] - טבלה1[[#This Row],[ts_contact_at]])</f>
        <v>20.679861111108039</v>
      </c>
      <c r="R1227" t="str">
        <f>IF(AND(ISBLANK(טבלה1[[#This Row],[ts_reply_at]]), NOT(ISBLANK(טבלה1[[#This Row],[ts_booking_at]]))), "Error: Booked without Reply", "OK")</f>
        <v>OK</v>
      </c>
      <c r="S1227" t="s">
        <v>6023</v>
      </c>
    </row>
    <row r="1228" spans="1:19" x14ac:dyDescent="0.25">
      <c r="A1228" s="4" t="s">
        <v>1808</v>
      </c>
      <c r="B1228" s="4" t="s">
        <v>498</v>
      </c>
      <c r="C1228" s="4" t="s">
        <v>499</v>
      </c>
      <c r="D1228" s="1">
        <v>41925.319444444445</v>
      </c>
      <c r="E1228" s="1">
        <v>41925.819305555553</v>
      </c>
      <c r="H1228" s="2">
        <v>41946</v>
      </c>
      <c r="I1228" s="2">
        <v>41950</v>
      </c>
      <c r="J1228" s="3">
        <v>1</v>
      </c>
      <c r="K1228" s="3">
        <v>3</v>
      </c>
      <c r="L1228">
        <f>טבלה1[[#This Row],[ds_checkout]]-טבלה1[[#This Row],[ds_checkin]]</f>
        <v>4</v>
      </c>
      <c r="M1228">
        <f>IF(ISBLANK(טבלה1[[#This Row],[ts_reply_at]]), "", (טבלה1[[#This Row],[ts_reply_at]] - טבלה1[[#This Row],[ts_contact_at]]) * 24)</f>
        <v>11.996666666585952</v>
      </c>
      <c r="N1228">
        <f>IF(ISBLANK(טבלה1[[#This Row],[ts_reply_at]]), 0, 1)</f>
        <v>1</v>
      </c>
      <c r="O1228">
        <f>IF(ISBLANK(טבלה1[[#This Row],[ts_accepted_at]]), 0, 1)</f>
        <v>0</v>
      </c>
      <c r="P1228">
        <f>IF(ISBLANK(טבלה1[[#This Row],[ts_booking_at]]), 0, 1)</f>
        <v>0</v>
      </c>
      <c r="Q1228">
        <f>IF(ISBLANK(טבלה1[[#This Row],[ds_checkin]]), "", טבלה1[[#This Row],[ds_checkin]] - טבלה1[[#This Row],[ts_contact_at]])</f>
        <v>20.680555555554747</v>
      </c>
      <c r="R1228" t="str">
        <f>IF(AND(ISBLANK(טבלה1[[#This Row],[ts_reply_at]]), NOT(ISBLANK(טבלה1[[#This Row],[ts_booking_at]]))), "Error: Booked without Reply", "OK")</f>
        <v>OK</v>
      </c>
      <c r="S1228" t="s">
        <v>6023</v>
      </c>
    </row>
    <row r="1229" spans="1:19" x14ac:dyDescent="0.25">
      <c r="A1229" s="4" t="s">
        <v>1809</v>
      </c>
      <c r="B1229" s="4" t="s">
        <v>1810</v>
      </c>
      <c r="C1229" s="4" t="s">
        <v>1811</v>
      </c>
      <c r="D1229" s="1">
        <v>41961.894444444442</v>
      </c>
      <c r="E1229" s="1">
        <v>41961.90185185185</v>
      </c>
      <c r="F1229" s="1">
        <v>41961.904768518521</v>
      </c>
      <c r="H1229" s="2">
        <v>41978</v>
      </c>
      <c r="I1229" s="2">
        <v>41980</v>
      </c>
      <c r="J1229" s="3">
        <v>1</v>
      </c>
      <c r="K1229" s="3">
        <v>7</v>
      </c>
      <c r="L1229">
        <f>טבלה1[[#This Row],[ds_checkout]]-טבלה1[[#This Row],[ds_checkin]]</f>
        <v>2</v>
      </c>
      <c r="M1229">
        <f>IF(ISBLANK(טבלה1[[#This Row],[ts_reply_at]]), "", (טבלה1[[#This Row],[ts_reply_at]] - טבלה1[[#This Row],[ts_contact_at]]) * 24)</f>
        <v>0.17777777777519077</v>
      </c>
      <c r="N1229">
        <f>IF(ISBLANK(טבלה1[[#This Row],[ts_reply_at]]), 0, 1)</f>
        <v>1</v>
      </c>
      <c r="O1229">
        <f>IF(ISBLANK(טבלה1[[#This Row],[ts_accepted_at]]), 0, 1)</f>
        <v>1</v>
      </c>
      <c r="P1229">
        <f>IF(ISBLANK(טבלה1[[#This Row],[ts_booking_at]]), 0, 1)</f>
        <v>0</v>
      </c>
      <c r="Q1229">
        <f>IF(ISBLANK(טבלה1[[#This Row],[ds_checkin]]), "", טבלה1[[#This Row],[ds_checkin]] - טבלה1[[#This Row],[ts_contact_at]])</f>
        <v>16.105555555557657</v>
      </c>
      <c r="R1229" t="str">
        <f>IF(AND(ISBLANK(טבלה1[[#This Row],[ts_reply_at]]), NOT(ISBLANK(טבלה1[[#This Row],[ts_booking_at]]))), "Error: Booked without Reply", "OK")</f>
        <v>OK</v>
      </c>
      <c r="S1229" t="s">
        <v>6026</v>
      </c>
    </row>
    <row r="1230" spans="1:19" x14ac:dyDescent="0.25">
      <c r="A1230" s="4" t="s">
        <v>1809</v>
      </c>
      <c r="B1230" s="4" t="s">
        <v>1812</v>
      </c>
      <c r="C1230" s="4" t="s">
        <v>1813</v>
      </c>
      <c r="D1230" s="1">
        <v>41961.893750000003</v>
      </c>
      <c r="E1230" s="1">
        <v>41961.933159722219</v>
      </c>
      <c r="F1230" s="1">
        <v>41961.933379629627</v>
      </c>
      <c r="H1230" s="2">
        <v>41978</v>
      </c>
      <c r="I1230" s="2">
        <v>41980</v>
      </c>
      <c r="J1230" s="3">
        <v>2</v>
      </c>
      <c r="K1230" s="3">
        <v>4</v>
      </c>
      <c r="L1230">
        <f>טבלה1[[#This Row],[ds_checkout]]-טבלה1[[#This Row],[ds_checkin]]</f>
        <v>2</v>
      </c>
      <c r="M1230">
        <f>IF(ISBLANK(טבלה1[[#This Row],[ts_reply_at]]), "", (טבלה1[[#This Row],[ts_reply_at]] - טבלה1[[#This Row],[ts_contact_at]]) * 24)</f>
        <v>0.94583333318587393</v>
      </c>
      <c r="N1230">
        <f>IF(ISBLANK(טבלה1[[#This Row],[ts_reply_at]]), 0, 1)</f>
        <v>1</v>
      </c>
      <c r="O1230">
        <f>IF(ISBLANK(טבלה1[[#This Row],[ts_accepted_at]]), 0, 1)</f>
        <v>1</v>
      </c>
      <c r="P1230">
        <f>IF(ISBLANK(טבלה1[[#This Row],[ts_booking_at]]), 0, 1)</f>
        <v>0</v>
      </c>
      <c r="Q1230">
        <f>IF(ISBLANK(טבלה1[[#This Row],[ds_checkin]]), "", טבלה1[[#This Row],[ds_checkin]] - טבלה1[[#This Row],[ts_contact_at]])</f>
        <v>16.10624999999709</v>
      </c>
      <c r="R1230" t="str">
        <f>IF(AND(ISBLANK(טבלה1[[#This Row],[ts_reply_at]]), NOT(ISBLANK(טבלה1[[#This Row],[ts_booking_at]]))), "Error: Booked without Reply", "OK")</f>
        <v>OK</v>
      </c>
      <c r="S1230" t="s">
        <v>6026</v>
      </c>
    </row>
    <row r="1231" spans="1:19" x14ac:dyDescent="0.25">
      <c r="A1231" s="4" t="s">
        <v>1809</v>
      </c>
      <c r="B1231" s="4" t="s">
        <v>774</v>
      </c>
      <c r="C1231" s="4" t="s">
        <v>1814</v>
      </c>
      <c r="D1231" s="1">
        <v>41961.89166666667</v>
      </c>
      <c r="E1231" s="1">
        <v>41962.547812500001</v>
      </c>
      <c r="F1231" s="1">
        <v>41962.547812500001</v>
      </c>
      <c r="H1231" s="2">
        <v>41978</v>
      </c>
      <c r="I1231" s="2">
        <v>41980</v>
      </c>
      <c r="J1231" s="3">
        <v>2</v>
      </c>
      <c r="K1231" s="3">
        <v>3</v>
      </c>
      <c r="L1231">
        <f>טבלה1[[#This Row],[ds_checkout]]-טבלה1[[#This Row],[ds_checkin]]</f>
        <v>2</v>
      </c>
      <c r="M1231">
        <f>IF(ISBLANK(טבלה1[[#This Row],[ts_reply_at]]), "", (טבלה1[[#This Row],[ts_reply_at]] - טבלה1[[#This Row],[ts_contact_at]]) * 24)</f>
        <v>15.747499999939464</v>
      </c>
      <c r="N1231">
        <f>IF(ISBLANK(טבלה1[[#This Row],[ts_reply_at]]), 0, 1)</f>
        <v>1</v>
      </c>
      <c r="O1231">
        <f>IF(ISBLANK(טבלה1[[#This Row],[ts_accepted_at]]), 0, 1)</f>
        <v>1</v>
      </c>
      <c r="P1231">
        <f>IF(ISBLANK(טבלה1[[#This Row],[ts_booking_at]]), 0, 1)</f>
        <v>0</v>
      </c>
      <c r="Q1231">
        <f>IF(ISBLANK(טבלה1[[#This Row],[ds_checkin]]), "", טבלה1[[#This Row],[ds_checkin]] - טבלה1[[#This Row],[ts_contact_at]])</f>
        <v>16.108333333329938</v>
      </c>
      <c r="R1231" t="str">
        <f>IF(AND(ISBLANK(טבלה1[[#This Row],[ts_reply_at]]), NOT(ISBLANK(טבלה1[[#This Row],[ts_booking_at]]))), "Error: Booked without Reply", "OK")</f>
        <v>OK</v>
      </c>
      <c r="S1231" t="s">
        <v>6026</v>
      </c>
    </row>
    <row r="1232" spans="1:19" x14ac:dyDescent="0.25">
      <c r="A1232" s="4" t="s">
        <v>1809</v>
      </c>
      <c r="B1232" s="4" t="s">
        <v>1815</v>
      </c>
      <c r="C1232" s="4" t="s">
        <v>1816</v>
      </c>
      <c r="D1232" s="1">
        <v>41961.893055555556</v>
      </c>
      <c r="E1232" s="1">
        <v>41962.001956018517</v>
      </c>
      <c r="F1232" s="1">
        <v>41962.002071759256</v>
      </c>
      <c r="H1232" s="2">
        <v>41978</v>
      </c>
      <c r="I1232" s="2">
        <v>41980</v>
      </c>
      <c r="J1232" s="3">
        <v>1</v>
      </c>
      <c r="K1232" s="3">
        <v>7</v>
      </c>
      <c r="L1232">
        <f>טבלה1[[#This Row],[ds_checkout]]-טבלה1[[#This Row],[ds_checkin]]</f>
        <v>2</v>
      </c>
      <c r="M1232">
        <f>IF(ISBLANK(טבלה1[[#This Row],[ts_reply_at]]), "", (טבלה1[[#This Row],[ts_reply_at]] - טבלה1[[#This Row],[ts_contact_at]]) * 24)</f>
        <v>2.6136111110681668</v>
      </c>
      <c r="N1232">
        <f>IF(ISBLANK(טבלה1[[#This Row],[ts_reply_at]]), 0, 1)</f>
        <v>1</v>
      </c>
      <c r="O1232">
        <f>IF(ISBLANK(טבלה1[[#This Row],[ts_accepted_at]]), 0, 1)</f>
        <v>1</v>
      </c>
      <c r="P1232">
        <f>IF(ISBLANK(טבלה1[[#This Row],[ts_booking_at]]), 0, 1)</f>
        <v>0</v>
      </c>
      <c r="Q1232">
        <f>IF(ISBLANK(טבלה1[[#This Row],[ds_checkin]]), "", טבלה1[[#This Row],[ds_checkin]] - טבלה1[[#This Row],[ts_contact_at]])</f>
        <v>16.106944444443798</v>
      </c>
      <c r="R1232" t="str">
        <f>IF(AND(ISBLANK(טבלה1[[#This Row],[ts_reply_at]]), NOT(ISBLANK(טבלה1[[#This Row],[ts_booking_at]]))), "Error: Booked without Reply", "OK")</f>
        <v>OK</v>
      </c>
      <c r="S1232" t="s">
        <v>6026</v>
      </c>
    </row>
    <row r="1233" spans="1:19" x14ac:dyDescent="0.25">
      <c r="A1233" s="4" t="s">
        <v>1809</v>
      </c>
      <c r="B1233" s="4" t="s">
        <v>1817</v>
      </c>
      <c r="C1233" s="4" t="s">
        <v>1818</v>
      </c>
      <c r="D1233" s="1">
        <v>41961.896527777775</v>
      </c>
      <c r="E1233" s="1">
        <v>41961.951006944444</v>
      </c>
      <c r="H1233" s="2">
        <v>41978</v>
      </c>
      <c r="I1233" s="2">
        <v>41980</v>
      </c>
      <c r="J1233" s="3">
        <v>2</v>
      </c>
      <c r="K1233" s="3">
        <v>2</v>
      </c>
      <c r="L1233">
        <f>טבלה1[[#This Row],[ds_checkout]]-טבלה1[[#This Row],[ds_checkin]]</f>
        <v>2</v>
      </c>
      <c r="M1233">
        <f>IF(ISBLANK(טבלה1[[#This Row],[ts_reply_at]]), "", (טבלה1[[#This Row],[ts_reply_at]] - טבלה1[[#This Row],[ts_contact_at]]) * 24)</f>
        <v>1.307500000053551</v>
      </c>
      <c r="N1233">
        <f>IF(ISBLANK(טבלה1[[#This Row],[ts_reply_at]]), 0, 1)</f>
        <v>1</v>
      </c>
      <c r="O1233">
        <f>IF(ISBLANK(טבלה1[[#This Row],[ts_accepted_at]]), 0, 1)</f>
        <v>0</v>
      </c>
      <c r="P1233">
        <f>IF(ISBLANK(טבלה1[[#This Row],[ts_booking_at]]), 0, 1)</f>
        <v>0</v>
      </c>
      <c r="Q1233">
        <f>IF(ISBLANK(טבלה1[[#This Row],[ds_checkin]]), "", טבלה1[[#This Row],[ds_checkin]] - טבלה1[[#This Row],[ts_contact_at]])</f>
        <v>16.103472222224809</v>
      </c>
      <c r="R1233" t="str">
        <f>IF(AND(ISBLANK(טבלה1[[#This Row],[ts_reply_at]]), NOT(ISBLANK(טבלה1[[#This Row],[ts_booking_at]]))), "Error: Booked without Reply", "OK")</f>
        <v>OK</v>
      </c>
      <c r="S1233" t="s">
        <v>6026</v>
      </c>
    </row>
    <row r="1234" spans="1:19" x14ac:dyDescent="0.25">
      <c r="A1234" s="4" t="s">
        <v>1809</v>
      </c>
      <c r="B1234" s="4" t="s">
        <v>762</v>
      </c>
      <c r="C1234" s="4" t="s">
        <v>763</v>
      </c>
      <c r="D1234" s="1">
        <v>41961.898611111108</v>
      </c>
      <c r="E1234" s="1">
        <v>41961.953645833331</v>
      </c>
      <c r="F1234" s="1">
        <v>41961.953645833331</v>
      </c>
      <c r="G1234" s="1">
        <v>41962.60833333333</v>
      </c>
      <c r="H1234" s="2">
        <v>41978</v>
      </c>
      <c r="I1234" s="2">
        <v>41980</v>
      </c>
      <c r="J1234" s="3">
        <v>1</v>
      </c>
      <c r="K1234" s="3">
        <v>8</v>
      </c>
      <c r="L1234">
        <f>טבלה1[[#This Row],[ds_checkout]]-טבלה1[[#This Row],[ds_checkin]]</f>
        <v>2</v>
      </c>
      <c r="M1234">
        <f>IF(ISBLANK(טבלה1[[#This Row],[ts_reply_at]]), "", (טבלה1[[#This Row],[ts_reply_at]] - טבלה1[[#This Row],[ts_contact_at]]) * 24)</f>
        <v>1.3208333333604969</v>
      </c>
      <c r="N1234">
        <f>IF(ISBLANK(טבלה1[[#This Row],[ts_reply_at]]), 0, 1)</f>
        <v>1</v>
      </c>
      <c r="O1234">
        <f>IF(ISBLANK(טבלה1[[#This Row],[ts_accepted_at]]), 0, 1)</f>
        <v>1</v>
      </c>
      <c r="P1234">
        <f>IF(ISBLANK(טבלה1[[#This Row],[ts_booking_at]]), 0, 1)</f>
        <v>1</v>
      </c>
      <c r="Q1234">
        <f>IF(ISBLANK(טבלה1[[#This Row],[ds_checkin]]), "", טבלה1[[#This Row],[ds_checkin]] - טבלה1[[#This Row],[ts_contact_at]])</f>
        <v>16.101388888891961</v>
      </c>
      <c r="R1234" t="str">
        <f>IF(AND(ISBLANK(טבלה1[[#This Row],[ts_reply_at]]), NOT(ISBLANK(טבלה1[[#This Row],[ts_booking_at]]))), "Error: Booked without Reply", "OK")</f>
        <v>OK</v>
      </c>
      <c r="S1234" t="s">
        <v>6026</v>
      </c>
    </row>
    <row r="1235" spans="1:19" x14ac:dyDescent="0.25">
      <c r="A1235" s="4" t="s">
        <v>1819</v>
      </c>
      <c r="B1235" s="4" t="s">
        <v>1820</v>
      </c>
      <c r="C1235" s="4" t="s">
        <v>1821</v>
      </c>
      <c r="D1235" s="1">
        <v>41925.980555555558</v>
      </c>
      <c r="E1235" s="1">
        <v>41926.246076388888</v>
      </c>
      <c r="F1235" s="1">
        <v>41926.815486111111</v>
      </c>
      <c r="H1235" s="2">
        <v>42105</v>
      </c>
      <c r="I1235" s="2">
        <v>42112</v>
      </c>
      <c r="J1235" s="3">
        <v>1</v>
      </c>
      <c r="K1235" s="3">
        <v>5</v>
      </c>
      <c r="L1235">
        <f>טבלה1[[#This Row],[ds_checkout]]-טבלה1[[#This Row],[ds_checkin]]</f>
        <v>7</v>
      </c>
      <c r="M1235">
        <f>IF(ISBLANK(טבלה1[[#This Row],[ts_reply_at]]), "", (טבלה1[[#This Row],[ts_reply_at]] - טבלה1[[#This Row],[ts_contact_at]]) * 24)</f>
        <v>6.372499999939464</v>
      </c>
      <c r="N1235">
        <f>IF(ISBLANK(טבלה1[[#This Row],[ts_reply_at]]), 0, 1)</f>
        <v>1</v>
      </c>
      <c r="O1235">
        <f>IF(ISBLANK(טבלה1[[#This Row],[ts_accepted_at]]), 0, 1)</f>
        <v>1</v>
      </c>
      <c r="P1235">
        <f>IF(ISBLANK(טבלה1[[#This Row],[ts_booking_at]]), 0, 1)</f>
        <v>0</v>
      </c>
      <c r="Q1235">
        <f>IF(ISBLANK(טבלה1[[#This Row],[ds_checkin]]), "", טבלה1[[#This Row],[ds_checkin]] - טבלה1[[#This Row],[ts_contact_at]])</f>
        <v>179.01944444444234</v>
      </c>
      <c r="R1235" t="str">
        <f>IF(AND(ISBLANK(טבלה1[[#This Row],[ts_reply_at]]), NOT(ISBLANK(טבלה1[[#This Row],[ts_booking_at]]))), "Error: Booked without Reply", "OK")</f>
        <v>OK</v>
      </c>
      <c r="S1235" t="s">
        <v>6020</v>
      </c>
    </row>
    <row r="1236" spans="1:19" x14ac:dyDescent="0.25">
      <c r="A1236" s="4" t="s">
        <v>1822</v>
      </c>
      <c r="B1236" s="4" t="s">
        <v>308</v>
      </c>
      <c r="C1236" s="4" t="s">
        <v>309</v>
      </c>
      <c r="D1236" s="1">
        <v>41924.492361111108</v>
      </c>
      <c r="E1236" s="1">
        <v>41924.496238425927</v>
      </c>
      <c r="H1236" s="2">
        <v>42004</v>
      </c>
      <c r="I1236" s="2">
        <v>42008</v>
      </c>
      <c r="J1236" s="3">
        <v>2</v>
      </c>
      <c r="K1236" s="3">
        <v>4</v>
      </c>
      <c r="L1236">
        <f>טבלה1[[#This Row],[ds_checkout]]-טבלה1[[#This Row],[ds_checkin]]</f>
        <v>4</v>
      </c>
      <c r="M1236">
        <f>IF(ISBLANK(טבלה1[[#This Row],[ts_reply_at]]), "", (טבלה1[[#This Row],[ts_reply_at]] - טבלה1[[#This Row],[ts_contact_at]]) * 24)</f>
        <v>9.3055555655155331E-2</v>
      </c>
      <c r="N1236">
        <f>IF(ISBLANK(טבלה1[[#This Row],[ts_reply_at]]), 0, 1)</f>
        <v>1</v>
      </c>
      <c r="O1236">
        <f>IF(ISBLANK(טבלה1[[#This Row],[ts_accepted_at]]), 0, 1)</f>
        <v>0</v>
      </c>
      <c r="P1236">
        <f>IF(ISBLANK(טבלה1[[#This Row],[ts_booking_at]]), 0, 1)</f>
        <v>0</v>
      </c>
      <c r="Q1236">
        <f>IF(ISBLANK(טבלה1[[#This Row],[ds_checkin]]), "", טבלה1[[#This Row],[ds_checkin]] - טבלה1[[#This Row],[ts_contact_at]])</f>
        <v>79.507638888891961</v>
      </c>
      <c r="R1236" t="str">
        <f>IF(AND(ISBLANK(טבלה1[[#This Row],[ts_reply_at]]), NOT(ISBLANK(טבלה1[[#This Row],[ts_booking_at]]))), "Error: Booked without Reply", "OK")</f>
        <v>OK</v>
      </c>
      <c r="S1236" t="s">
        <v>6029</v>
      </c>
    </row>
    <row r="1237" spans="1:19" x14ac:dyDescent="0.25">
      <c r="A1237" s="4" t="s">
        <v>1822</v>
      </c>
      <c r="B1237" s="4" t="s">
        <v>1161</v>
      </c>
      <c r="C1237" s="4" t="s">
        <v>1392</v>
      </c>
      <c r="D1237" s="1">
        <v>41924.681250000001</v>
      </c>
      <c r="E1237" s="1">
        <v>41924.771435185183</v>
      </c>
      <c r="H1237" s="2">
        <v>42004</v>
      </c>
      <c r="I1237" s="2">
        <v>42008</v>
      </c>
      <c r="J1237" s="3">
        <v>1</v>
      </c>
      <c r="K1237" s="3">
        <v>5</v>
      </c>
      <c r="L1237">
        <f>טבלה1[[#This Row],[ds_checkout]]-טבלה1[[#This Row],[ds_checkin]]</f>
        <v>4</v>
      </c>
      <c r="M1237">
        <f>IF(ISBLANK(טבלה1[[#This Row],[ts_reply_at]]), "", (טבלה1[[#This Row],[ts_reply_at]] - טבלה1[[#This Row],[ts_contact_at]]) * 24)</f>
        <v>2.1644444443518296</v>
      </c>
      <c r="N1237">
        <f>IF(ISBLANK(טבלה1[[#This Row],[ts_reply_at]]), 0, 1)</f>
        <v>1</v>
      </c>
      <c r="O1237">
        <f>IF(ISBLANK(טבלה1[[#This Row],[ts_accepted_at]]), 0, 1)</f>
        <v>0</v>
      </c>
      <c r="P1237">
        <f>IF(ISBLANK(טבלה1[[#This Row],[ts_booking_at]]), 0, 1)</f>
        <v>0</v>
      </c>
      <c r="Q1237">
        <f>IF(ISBLANK(טבלה1[[#This Row],[ds_checkin]]), "", טבלה1[[#This Row],[ds_checkin]] - טבלה1[[#This Row],[ts_contact_at]])</f>
        <v>79.318749999998545</v>
      </c>
      <c r="R1237" t="str">
        <f>IF(AND(ISBLANK(טבלה1[[#This Row],[ts_reply_at]]), NOT(ISBLANK(טבלה1[[#This Row],[ts_booking_at]]))), "Error: Booked without Reply", "OK")</f>
        <v>OK</v>
      </c>
      <c r="S1237" t="s">
        <v>6029</v>
      </c>
    </row>
    <row r="1238" spans="1:19" x14ac:dyDescent="0.25">
      <c r="A1238" s="4" t="s">
        <v>1822</v>
      </c>
      <c r="B1238" s="4" t="s">
        <v>444</v>
      </c>
      <c r="C1238" s="4" t="s">
        <v>905</v>
      </c>
      <c r="D1238" s="1">
        <v>41973.568055555559</v>
      </c>
      <c r="E1238" s="1">
        <v>41973.576099537036</v>
      </c>
      <c r="H1238" s="2">
        <v>42004</v>
      </c>
      <c r="I1238" s="2">
        <v>42007</v>
      </c>
      <c r="J1238" s="3">
        <v>2</v>
      </c>
      <c r="K1238" s="3">
        <v>4</v>
      </c>
      <c r="L1238">
        <f>טבלה1[[#This Row],[ds_checkout]]-טבלה1[[#This Row],[ds_checkin]]</f>
        <v>3</v>
      </c>
      <c r="M1238">
        <f>IF(ISBLANK(טבלה1[[#This Row],[ts_reply_at]]), "", (טבלה1[[#This Row],[ts_reply_at]] - טבלה1[[#This Row],[ts_contact_at]]) * 24)</f>
        <v>0.19305555545724928</v>
      </c>
      <c r="N1238">
        <f>IF(ISBLANK(טבלה1[[#This Row],[ts_reply_at]]), 0, 1)</f>
        <v>1</v>
      </c>
      <c r="O1238">
        <f>IF(ISBLANK(טבלה1[[#This Row],[ts_accepted_at]]), 0, 1)</f>
        <v>0</v>
      </c>
      <c r="P1238">
        <f>IF(ISBLANK(טבלה1[[#This Row],[ts_booking_at]]), 0, 1)</f>
        <v>0</v>
      </c>
      <c r="Q1238">
        <f>IF(ISBLANK(טבלה1[[#This Row],[ds_checkin]]), "", טבלה1[[#This Row],[ds_checkin]] - טבלה1[[#This Row],[ts_contact_at]])</f>
        <v>30.431944444440887</v>
      </c>
      <c r="R1238" t="str">
        <f>IF(AND(ISBLANK(טבלה1[[#This Row],[ts_reply_at]]), NOT(ISBLANK(טבלה1[[#This Row],[ts_booking_at]]))), "Error: Booked without Reply", "OK")</f>
        <v>OK</v>
      </c>
      <c r="S1238" t="s">
        <v>6029</v>
      </c>
    </row>
    <row r="1239" spans="1:19" x14ac:dyDescent="0.25">
      <c r="A1239" s="4" t="s">
        <v>1822</v>
      </c>
      <c r="B1239" s="4" t="s">
        <v>1823</v>
      </c>
      <c r="C1239" s="4" t="s">
        <v>1824</v>
      </c>
      <c r="D1239" s="1">
        <v>41973.640972222223</v>
      </c>
      <c r="E1239" s="1">
        <v>41973.668564814812</v>
      </c>
      <c r="F1239" s="1">
        <v>41973.668576388889</v>
      </c>
      <c r="G1239" s="1">
        <v>41973.668576388889</v>
      </c>
      <c r="H1239" s="2">
        <v>42004</v>
      </c>
      <c r="I1239" s="2">
        <v>42007</v>
      </c>
      <c r="J1239" s="3">
        <v>2</v>
      </c>
      <c r="K1239" s="3">
        <v>13</v>
      </c>
      <c r="L1239">
        <f>טבלה1[[#This Row],[ds_checkout]]-טבלה1[[#This Row],[ds_checkin]]</f>
        <v>3</v>
      </c>
      <c r="M1239">
        <f>IF(ISBLANK(טבלה1[[#This Row],[ts_reply_at]]), "", (טבלה1[[#This Row],[ts_reply_at]] - טבלה1[[#This Row],[ts_contact_at]]) * 24)</f>
        <v>0.66222222213400528</v>
      </c>
      <c r="N1239">
        <f>IF(ISBLANK(טבלה1[[#This Row],[ts_reply_at]]), 0, 1)</f>
        <v>1</v>
      </c>
      <c r="O1239">
        <f>IF(ISBLANK(טבלה1[[#This Row],[ts_accepted_at]]), 0, 1)</f>
        <v>1</v>
      </c>
      <c r="P1239">
        <f>IF(ISBLANK(טבלה1[[#This Row],[ts_booking_at]]), 0, 1)</f>
        <v>1</v>
      </c>
      <c r="Q1239">
        <f>IF(ISBLANK(טבלה1[[#This Row],[ds_checkin]]), "", טבלה1[[#This Row],[ds_checkin]] - טבלה1[[#This Row],[ts_contact_at]])</f>
        <v>30.359027777776646</v>
      </c>
      <c r="R1239" t="str">
        <f>IF(AND(ISBLANK(טבלה1[[#This Row],[ts_reply_at]]), NOT(ISBLANK(טבלה1[[#This Row],[ts_booking_at]]))), "Error: Booked without Reply", "OK")</f>
        <v>OK</v>
      </c>
      <c r="S1239" t="s">
        <v>6029</v>
      </c>
    </row>
    <row r="1240" spans="1:19" x14ac:dyDescent="0.25">
      <c r="A1240" s="4" t="s">
        <v>1822</v>
      </c>
      <c r="B1240" s="4" t="s">
        <v>722</v>
      </c>
      <c r="C1240" s="4" t="s">
        <v>723</v>
      </c>
      <c r="D1240" s="1">
        <v>41923.45416666667</v>
      </c>
      <c r="E1240" s="1">
        <v>41923.591689814813</v>
      </c>
      <c r="H1240" s="2">
        <v>42004</v>
      </c>
      <c r="I1240" s="2">
        <v>42008</v>
      </c>
      <c r="J1240" s="3">
        <v>2</v>
      </c>
      <c r="K1240" s="3">
        <v>3</v>
      </c>
      <c r="L1240">
        <f>טבלה1[[#This Row],[ds_checkout]]-טבלה1[[#This Row],[ds_checkin]]</f>
        <v>4</v>
      </c>
      <c r="M1240">
        <f>IF(ISBLANK(טבלה1[[#This Row],[ts_reply_at]]), "", (טבלה1[[#This Row],[ts_reply_at]] - טבלה1[[#This Row],[ts_contact_at]]) * 24)</f>
        <v>3.3005555554409511</v>
      </c>
      <c r="N1240">
        <f>IF(ISBLANK(טבלה1[[#This Row],[ts_reply_at]]), 0, 1)</f>
        <v>1</v>
      </c>
      <c r="O1240">
        <f>IF(ISBLANK(טבלה1[[#This Row],[ts_accepted_at]]), 0, 1)</f>
        <v>0</v>
      </c>
      <c r="P1240">
        <f>IF(ISBLANK(טבלה1[[#This Row],[ts_booking_at]]), 0, 1)</f>
        <v>0</v>
      </c>
      <c r="Q1240">
        <f>IF(ISBLANK(טבלה1[[#This Row],[ds_checkin]]), "", טבלה1[[#This Row],[ds_checkin]] - טבלה1[[#This Row],[ts_contact_at]])</f>
        <v>80.545833333329938</v>
      </c>
      <c r="R1240" t="str">
        <f>IF(AND(ISBLANK(טבלה1[[#This Row],[ts_reply_at]]), NOT(ISBLANK(טבלה1[[#This Row],[ts_booking_at]]))), "Error: Booked without Reply", "OK")</f>
        <v>OK</v>
      </c>
      <c r="S1240" t="s">
        <v>6029</v>
      </c>
    </row>
    <row r="1241" spans="1:19" x14ac:dyDescent="0.25">
      <c r="A1241" s="4" t="s">
        <v>1822</v>
      </c>
      <c r="B1241" s="4" t="s">
        <v>1825</v>
      </c>
      <c r="C1241" s="4" t="s">
        <v>1826</v>
      </c>
      <c r="D1241" s="1">
        <v>41925.62777777778</v>
      </c>
      <c r="E1241" s="1">
        <v>41926.352627314816</v>
      </c>
      <c r="F1241" s="1">
        <v>41926.352627314816</v>
      </c>
      <c r="G1241" s="1">
        <v>41926.352627314816</v>
      </c>
      <c r="H1241" s="2">
        <v>42004</v>
      </c>
      <c r="I1241" s="2">
        <v>42007</v>
      </c>
      <c r="J1241" s="3">
        <v>2</v>
      </c>
      <c r="K1241" s="3">
        <v>11</v>
      </c>
      <c r="L1241">
        <f>טבלה1[[#This Row],[ds_checkout]]-טבלה1[[#This Row],[ds_checkin]]</f>
        <v>3</v>
      </c>
      <c r="M1241">
        <f>IF(ISBLANK(טבלה1[[#This Row],[ts_reply_at]]), "", (טבלה1[[#This Row],[ts_reply_at]] - טבלה1[[#This Row],[ts_contact_at]]) * 24)</f>
        <v>17.396388888882939</v>
      </c>
      <c r="N1241">
        <f>IF(ISBLANK(טבלה1[[#This Row],[ts_reply_at]]), 0, 1)</f>
        <v>1</v>
      </c>
      <c r="O1241">
        <f>IF(ISBLANK(טבלה1[[#This Row],[ts_accepted_at]]), 0, 1)</f>
        <v>1</v>
      </c>
      <c r="P1241">
        <f>IF(ISBLANK(טבלה1[[#This Row],[ts_booking_at]]), 0, 1)</f>
        <v>1</v>
      </c>
      <c r="Q1241">
        <f>IF(ISBLANK(טבלה1[[#This Row],[ds_checkin]]), "", טבלה1[[#This Row],[ds_checkin]] - טבלה1[[#This Row],[ts_contact_at]])</f>
        <v>78.372222222220444</v>
      </c>
      <c r="R1241" t="str">
        <f>IF(AND(ISBLANK(טבלה1[[#This Row],[ts_reply_at]]), NOT(ISBLANK(טבלה1[[#This Row],[ts_booking_at]]))), "Error: Booked without Reply", "OK")</f>
        <v>OK</v>
      </c>
      <c r="S1241" t="s">
        <v>6029</v>
      </c>
    </row>
    <row r="1242" spans="1:19" x14ac:dyDescent="0.25">
      <c r="A1242" s="4" t="s">
        <v>1827</v>
      </c>
      <c r="B1242" s="4" t="s">
        <v>856</v>
      </c>
      <c r="C1242" s="4" t="s">
        <v>857</v>
      </c>
      <c r="D1242" s="1">
        <v>41943.887499999997</v>
      </c>
      <c r="E1242" s="1">
        <v>41943.891550925924</v>
      </c>
      <c r="F1242" s="1">
        <v>41946.484652777777</v>
      </c>
      <c r="G1242" s="1">
        <v>41946.484652777777</v>
      </c>
      <c r="H1242" s="2">
        <v>42077</v>
      </c>
      <c r="I1242" s="2">
        <v>42079</v>
      </c>
      <c r="J1242" s="3">
        <v>8</v>
      </c>
      <c r="K1242" s="3">
        <v>19</v>
      </c>
      <c r="L1242">
        <f>טבלה1[[#This Row],[ds_checkout]]-טבלה1[[#This Row],[ds_checkin]]</f>
        <v>2</v>
      </c>
      <c r="M1242">
        <f>IF(ISBLANK(טבלה1[[#This Row],[ts_reply_at]]), "", (טבלה1[[#This Row],[ts_reply_at]] - טבלה1[[#This Row],[ts_contact_at]]) * 24)</f>
        <v>9.7222222248092294E-2</v>
      </c>
      <c r="N1242">
        <f>IF(ISBLANK(טבלה1[[#This Row],[ts_reply_at]]), 0, 1)</f>
        <v>1</v>
      </c>
      <c r="O1242">
        <f>IF(ISBLANK(טבלה1[[#This Row],[ts_accepted_at]]), 0, 1)</f>
        <v>1</v>
      </c>
      <c r="P1242">
        <f>IF(ISBLANK(טבלה1[[#This Row],[ts_booking_at]]), 0, 1)</f>
        <v>1</v>
      </c>
      <c r="Q1242">
        <f>IF(ISBLANK(טבלה1[[#This Row],[ds_checkin]]), "", טבלה1[[#This Row],[ds_checkin]] - טבלה1[[#This Row],[ts_contact_at]])</f>
        <v>133.11250000000291</v>
      </c>
      <c r="R1242" t="str">
        <f>IF(AND(ISBLANK(טבלה1[[#This Row],[ts_reply_at]]), NOT(ISBLANK(טבלה1[[#This Row],[ts_booking_at]]))), "Error: Booked without Reply", "OK")</f>
        <v>OK</v>
      </c>
      <c r="S1242" t="s">
        <v>6026</v>
      </c>
    </row>
    <row r="1243" spans="1:19" x14ac:dyDescent="0.25">
      <c r="A1243" s="4" t="s">
        <v>1827</v>
      </c>
      <c r="B1243" s="4" t="s">
        <v>1828</v>
      </c>
      <c r="C1243" s="4" t="s">
        <v>1829</v>
      </c>
      <c r="D1243" s="1">
        <v>41943.888888888891</v>
      </c>
      <c r="E1243" s="1">
        <v>41944.724953703706</v>
      </c>
      <c r="H1243" s="2">
        <v>42077</v>
      </c>
      <c r="I1243" s="2">
        <v>42079</v>
      </c>
      <c r="J1243" s="3">
        <v>8</v>
      </c>
      <c r="K1243" s="3">
        <v>3</v>
      </c>
      <c r="L1243">
        <f>טבלה1[[#This Row],[ds_checkout]]-טבלה1[[#This Row],[ds_checkin]]</f>
        <v>2</v>
      </c>
      <c r="M1243">
        <f>IF(ISBLANK(טבלה1[[#This Row],[ts_reply_at]]), "", (טבלה1[[#This Row],[ts_reply_at]] - טבלה1[[#This Row],[ts_contact_at]]) * 24)</f>
        <v>20.065555555571336</v>
      </c>
      <c r="N1243">
        <f>IF(ISBLANK(טבלה1[[#This Row],[ts_reply_at]]), 0, 1)</f>
        <v>1</v>
      </c>
      <c r="O1243">
        <f>IF(ISBLANK(טבלה1[[#This Row],[ts_accepted_at]]), 0, 1)</f>
        <v>0</v>
      </c>
      <c r="P1243">
        <f>IF(ISBLANK(טבלה1[[#This Row],[ts_booking_at]]), 0, 1)</f>
        <v>0</v>
      </c>
      <c r="Q1243">
        <f>IF(ISBLANK(טבלה1[[#This Row],[ds_checkin]]), "", טבלה1[[#This Row],[ds_checkin]] - טבלה1[[#This Row],[ts_contact_at]])</f>
        <v>133.11111111110949</v>
      </c>
      <c r="R1243" t="str">
        <f>IF(AND(ISBLANK(טבלה1[[#This Row],[ts_reply_at]]), NOT(ISBLANK(טבלה1[[#This Row],[ts_booking_at]]))), "Error: Booked without Reply", "OK")</f>
        <v>OK</v>
      </c>
      <c r="S1243" t="s">
        <v>6026</v>
      </c>
    </row>
    <row r="1244" spans="1:19" x14ac:dyDescent="0.25">
      <c r="A1244" s="4" t="s">
        <v>1827</v>
      </c>
      <c r="B1244" s="4" t="s">
        <v>1830</v>
      </c>
      <c r="C1244" s="4" t="s">
        <v>1831</v>
      </c>
      <c r="D1244" s="1">
        <v>42033.707638888889</v>
      </c>
      <c r="H1244" s="2">
        <v>42077</v>
      </c>
      <c r="I1244" s="2">
        <v>42079</v>
      </c>
      <c r="J1244" s="3">
        <v>8</v>
      </c>
      <c r="K1244" s="3">
        <v>1</v>
      </c>
      <c r="L1244">
        <f>טבלה1[[#This Row],[ds_checkout]]-טבלה1[[#This Row],[ds_checkin]]</f>
        <v>2</v>
      </c>
      <c r="M1244" t="str">
        <f>IF(ISBLANK(טבלה1[[#This Row],[ts_reply_at]]), "", (טבלה1[[#This Row],[ts_reply_at]] - טבלה1[[#This Row],[ts_contact_at]]) * 24)</f>
        <v/>
      </c>
      <c r="N1244">
        <f>IF(ISBLANK(טבלה1[[#This Row],[ts_reply_at]]), 0, 1)</f>
        <v>0</v>
      </c>
      <c r="O1244">
        <f>IF(ISBLANK(טבלה1[[#This Row],[ts_accepted_at]]), 0, 1)</f>
        <v>0</v>
      </c>
      <c r="P1244">
        <f>IF(ISBLANK(טבלה1[[#This Row],[ts_booking_at]]), 0, 1)</f>
        <v>0</v>
      </c>
      <c r="Q1244">
        <f>IF(ISBLANK(טבלה1[[#This Row],[ds_checkin]]), "", טבלה1[[#This Row],[ds_checkin]] - טבלה1[[#This Row],[ts_contact_at]])</f>
        <v>43.292361111110949</v>
      </c>
      <c r="R1244" t="str">
        <f>IF(AND(ISBLANK(טבלה1[[#This Row],[ts_reply_at]]), NOT(ISBLANK(טבלה1[[#This Row],[ts_booking_at]]))), "Error: Booked without Reply", "OK")</f>
        <v>OK</v>
      </c>
      <c r="S1244" t="s">
        <v>6026</v>
      </c>
    </row>
    <row r="1245" spans="1:19" x14ac:dyDescent="0.25">
      <c r="A1245" s="4" t="s">
        <v>1827</v>
      </c>
      <c r="B1245" s="4" t="s">
        <v>159</v>
      </c>
      <c r="C1245" s="4" t="s">
        <v>1153</v>
      </c>
      <c r="D1245" s="1">
        <v>41925.803472222222</v>
      </c>
      <c r="E1245" s="1">
        <v>41925.825289351851</v>
      </c>
      <c r="H1245" s="2">
        <v>42077</v>
      </c>
      <c r="I1245" s="2">
        <v>42079</v>
      </c>
      <c r="J1245" s="3">
        <v>11</v>
      </c>
      <c r="K1245" s="3">
        <v>2</v>
      </c>
      <c r="L1245">
        <f>טבלה1[[#This Row],[ds_checkout]]-טבלה1[[#This Row],[ds_checkin]]</f>
        <v>2</v>
      </c>
      <c r="M1245">
        <f>IF(ISBLANK(טבלה1[[#This Row],[ts_reply_at]]), "", (טבלה1[[#This Row],[ts_reply_at]] - טבלה1[[#This Row],[ts_contact_at]]) * 24)</f>
        <v>0.52361111110076308</v>
      </c>
      <c r="N1245">
        <f>IF(ISBLANK(טבלה1[[#This Row],[ts_reply_at]]), 0, 1)</f>
        <v>1</v>
      </c>
      <c r="O1245">
        <f>IF(ISBLANK(טבלה1[[#This Row],[ts_accepted_at]]), 0, 1)</f>
        <v>0</v>
      </c>
      <c r="P1245">
        <f>IF(ISBLANK(טבלה1[[#This Row],[ts_booking_at]]), 0, 1)</f>
        <v>0</v>
      </c>
      <c r="Q1245">
        <f>IF(ISBLANK(טבלה1[[#This Row],[ds_checkin]]), "", טבלה1[[#This Row],[ds_checkin]] - טבלה1[[#This Row],[ts_contact_at]])</f>
        <v>151.1965277777781</v>
      </c>
      <c r="R1245" t="str">
        <f>IF(AND(ISBLANK(טבלה1[[#This Row],[ts_reply_at]]), NOT(ISBLANK(טבלה1[[#This Row],[ts_booking_at]]))), "Error: Booked without Reply", "OK")</f>
        <v>OK</v>
      </c>
      <c r="S1245" t="s">
        <v>6026</v>
      </c>
    </row>
    <row r="1246" spans="1:19" x14ac:dyDescent="0.25">
      <c r="A1246" s="4" t="s">
        <v>1827</v>
      </c>
      <c r="B1246" s="4" t="s">
        <v>1832</v>
      </c>
      <c r="C1246" s="4" t="s">
        <v>1833</v>
      </c>
      <c r="D1246" s="1">
        <v>42037.364583333336</v>
      </c>
      <c r="E1246" s="1">
        <v>42037.853402777779</v>
      </c>
      <c r="H1246" s="2">
        <v>42077</v>
      </c>
      <c r="I1246" s="2">
        <v>42079</v>
      </c>
      <c r="J1246" s="3">
        <v>8</v>
      </c>
      <c r="K1246" s="3">
        <v>3</v>
      </c>
      <c r="L1246">
        <f>טבלה1[[#This Row],[ds_checkout]]-טבלה1[[#This Row],[ds_checkin]]</f>
        <v>2</v>
      </c>
      <c r="M1246">
        <f>IF(ISBLANK(טבלה1[[#This Row],[ts_reply_at]]), "", (טבלה1[[#This Row],[ts_reply_at]] - טבלה1[[#This Row],[ts_contact_at]]) * 24)</f>
        <v>11.73166666663019</v>
      </c>
      <c r="N1246">
        <f>IF(ISBLANK(טבלה1[[#This Row],[ts_reply_at]]), 0, 1)</f>
        <v>1</v>
      </c>
      <c r="O1246">
        <f>IF(ISBLANK(טבלה1[[#This Row],[ts_accepted_at]]), 0, 1)</f>
        <v>0</v>
      </c>
      <c r="P1246">
        <f>IF(ISBLANK(טבלה1[[#This Row],[ts_booking_at]]), 0, 1)</f>
        <v>0</v>
      </c>
      <c r="Q1246">
        <f>IF(ISBLANK(טבלה1[[#This Row],[ds_checkin]]), "", טבלה1[[#This Row],[ds_checkin]] - טבלה1[[#This Row],[ts_contact_at]])</f>
        <v>39.635416666664241</v>
      </c>
      <c r="R1246" t="str">
        <f>IF(AND(ISBLANK(טבלה1[[#This Row],[ts_reply_at]]), NOT(ISBLANK(טבלה1[[#This Row],[ts_booking_at]]))), "Error: Booked without Reply", "OK")</f>
        <v>OK</v>
      </c>
      <c r="S1246" t="s">
        <v>6026</v>
      </c>
    </row>
    <row r="1247" spans="1:19" x14ac:dyDescent="0.25">
      <c r="A1247" s="4" t="s">
        <v>1827</v>
      </c>
      <c r="B1247" s="4" t="s">
        <v>519</v>
      </c>
      <c r="C1247" s="4" t="s">
        <v>520</v>
      </c>
      <c r="D1247" s="1">
        <v>41925.806944444441</v>
      </c>
      <c r="E1247" s="1">
        <v>41925.898402777777</v>
      </c>
      <c r="H1247" s="2">
        <v>42077</v>
      </c>
      <c r="I1247" s="2">
        <v>42079</v>
      </c>
      <c r="J1247" s="3">
        <v>10</v>
      </c>
      <c r="K1247" s="3">
        <v>6</v>
      </c>
      <c r="L1247">
        <f>טבלה1[[#This Row],[ds_checkout]]-טבלה1[[#This Row],[ds_checkin]]</f>
        <v>2</v>
      </c>
      <c r="M1247">
        <f>IF(ISBLANK(טבלה1[[#This Row],[ts_reply_at]]), "", (טבלה1[[#This Row],[ts_reply_at]] - טבלה1[[#This Row],[ts_contact_at]]) * 24)</f>
        <v>2.1950000000651926</v>
      </c>
      <c r="N1247">
        <f>IF(ISBLANK(טבלה1[[#This Row],[ts_reply_at]]), 0, 1)</f>
        <v>1</v>
      </c>
      <c r="O1247">
        <f>IF(ISBLANK(טבלה1[[#This Row],[ts_accepted_at]]), 0, 1)</f>
        <v>0</v>
      </c>
      <c r="P1247">
        <f>IF(ISBLANK(טבלה1[[#This Row],[ts_booking_at]]), 0, 1)</f>
        <v>0</v>
      </c>
      <c r="Q1247">
        <f>IF(ISBLANK(טבלה1[[#This Row],[ds_checkin]]), "", טבלה1[[#This Row],[ds_checkin]] - טבלה1[[#This Row],[ts_contact_at]])</f>
        <v>151.19305555555911</v>
      </c>
      <c r="R1247" t="str">
        <f>IF(AND(ISBLANK(טבלה1[[#This Row],[ts_reply_at]]), NOT(ISBLANK(טבלה1[[#This Row],[ts_booking_at]]))), "Error: Booked without Reply", "OK")</f>
        <v>OK</v>
      </c>
      <c r="S1247" t="s">
        <v>6026</v>
      </c>
    </row>
    <row r="1248" spans="1:19" x14ac:dyDescent="0.25">
      <c r="A1248" s="4" t="s">
        <v>1827</v>
      </c>
      <c r="B1248" s="4" t="s">
        <v>460</v>
      </c>
      <c r="C1248" s="4" t="s">
        <v>461</v>
      </c>
      <c r="D1248" s="1">
        <v>41926.79791666667</v>
      </c>
      <c r="E1248" s="1">
        <v>41927.51902777778</v>
      </c>
      <c r="H1248" s="2">
        <v>42077</v>
      </c>
      <c r="I1248" s="2">
        <v>42079</v>
      </c>
      <c r="J1248" s="3">
        <v>11</v>
      </c>
      <c r="K1248" s="3">
        <v>2</v>
      </c>
      <c r="L1248">
        <f>טבלה1[[#This Row],[ds_checkout]]-טבלה1[[#This Row],[ds_checkin]]</f>
        <v>2</v>
      </c>
      <c r="M1248">
        <f>IF(ISBLANK(טבלה1[[#This Row],[ts_reply_at]]), "", (טבלה1[[#This Row],[ts_reply_at]] - טבלה1[[#This Row],[ts_contact_at]]) * 24)</f>
        <v>17.306666666641831</v>
      </c>
      <c r="N1248">
        <f>IF(ISBLANK(טבלה1[[#This Row],[ts_reply_at]]), 0, 1)</f>
        <v>1</v>
      </c>
      <c r="O1248">
        <f>IF(ISBLANK(טבלה1[[#This Row],[ts_accepted_at]]), 0, 1)</f>
        <v>0</v>
      </c>
      <c r="P1248">
        <f>IF(ISBLANK(טבלה1[[#This Row],[ts_booking_at]]), 0, 1)</f>
        <v>0</v>
      </c>
      <c r="Q1248">
        <f>IF(ISBLANK(טבלה1[[#This Row],[ds_checkin]]), "", טבלה1[[#This Row],[ds_checkin]] - טבלה1[[#This Row],[ts_contact_at]])</f>
        <v>150.20208333332994</v>
      </c>
      <c r="R1248" t="str">
        <f>IF(AND(ISBLANK(טבלה1[[#This Row],[ts_reply_at]]), NOT(ISBLANK(טבלה1[[#This Row],[ts_booking_at]]))), "Error: Booked without Reply", "OK")</f>
        <v>OK</v>
      </c>
      <c r="S1248" t="s">
        <v>6026</v>
      </c>
    </row>
    <row r="1249" spans="1:19" x14ac:dyDescent="0.25">
      <c r="A1249" s="4" t="s">
        <v>1827</v>
      </c>
      <c r="B1249" s="4" t="s">
        <v>328</v>
      </c>
      <c r="C1249" s="4" t="s">
        <v>1834</v>
      </c>
      <c r="D1249" s="1">
        <v>42033.711805555555</v>
      </c>
      <c r="E1249" s="1">
        <v>42035.433622685188</v>
      </c>
      <c r="H1249" s="2">
        <v>42077</v>
      </c>
      <c r="I1249" s="2">
        <v>42079</v>
      </c>
      <c r="J1249" s="3">
        <v>8</v>
      </c>
      <c r="K1249" s="3">
        <v>4</v>
      </c>
      <c r="L1249">
        <f>טבלה1[[#This Row],[ds_checkout]]-טבלה1[[#This Row],[ds_checkin]]</f>
        <v>2</v>
      </c>
      <c r="M1249">
        <f>IF(ISBLANK(טבלה1[[#This Row],[ts_reply_at]]), "", (טבלה1[[#This Row],[ts_reply_at]] - טבלה1[[#This Row],[ts_contact_at]]) * 24)</f>
        <v>41.323611111205537</v>
      </c>
      <c r="N1249">
        <f>IF(ISBLANK(טבלה1[[#This Row],[ts_reply_at]]), 0, 1)</f>
        <v>1</v>
      </c>
      <c r="O1249">
        <f>IF(ISBLANK(טבלה1[[#This Row],[ts_accepted_at]]), 0, 1)</f>
        <v>0</v>
      </c>
      <c r="P1249">
        <f>IF(ISBLANK(טבלה1[[#This Row],[ts_booking_at]]), 0, 1)</f>
        <v>0</v>
      </c>
      <c r="Q1249">
        <f>IF(ISBLANK(טבלה1[[#This Row],[ds_checkin]]), "", טבלה1[[#This Row],[ds_checkin]] - טבלה1[[#This Row],[ts_contact_at]])</f>
        <v>43.288194444445253</v>
      </c>
      <c r="R1249" t="str">
        <f>IF(AND(ISBLANK(טבלה1[[#This Row],[ts_reply_at]]), NOT(ISBLANK(טבלה1[[#This Row],[ts_booking_at]]))), "Error: Booked without Reply", "OK")</f>
        <v>OK</v>
      </c>
      <c r="S1249" t="s">
        <v>6026</v>
      </c>
    </row>
    <row r="1250" spans="1:19" x14ac:dyDescent="0.25">
      <c r="A1250" s="4" t="s">
        <v>1835</v>
      </c>
      <c r="B1250" s="4" t="s">
        <v>225</v>
      </c>
      <c r="C1250" s="4" t="s">
        <v>226</v>
      </c>
      <c r="D1250" s="1">
        <v>41915.820833333331</v>
      </c>
      <c r="E1250" s="1">
        <v>41915.850162037037</v>
      </c>
      <c r="F1250" s="1">
        <v>41915.850219907406</v>
      </c>
      <c r="G1250" s="1">
        <v>41918.693553240744</v>
      </c>
      <c r="H1250" s="2">
        <v>41951</v>
      </c>
      <c r="I1250" s="2">
        <v>41953</v>
      </c>
      <c r="J1250" s="3">
        <v>2</v>
      </c>
      <c r="K1250" s="3">
        <v>9</v>
      </c>
      <c r="L1250">
        <f>טבלה1[[#This Row],[ds_checkout]]-טבלה1[[#This Row],[ds_checkin]]</f>
        <v>2</v>
      </c>
      <c r="M1250">
        <f>IF(ISBLANK(טבלה1[[#This Row],[ts_reply_at]]), "", (טבלה1[[#This Row],[ts_reply_at]] - טבלה1[[#This Row],[ts_contact_at]]) * 24)</f>
        <v>0.70388888893648982</v>
      </c>
      <c r="N1250">
        <f>IF(ISBLANK(טבלה1[[#This Row],[ts_reply_at]]), 0, 1)</f>
        <v>1</v>
      </c>
      <c r="O1250">
        <f>IF(ISBLANK(טבלה1[[#This Row],[ts_accepted_at]]), 0, 1)</f>
        <v>1</v>
      </c>
      <c r="P1250">
        <f>IF(ISBLANK(טבלה1[[#This Row],[ts_booking_at]]), 0, 1)</f>
        <v>1</v>
      </c>
      <c r="Q1250">
        <f>IF(ISBLANK(טבלה1[[#This Row],[ds_checkin]]), "", טבלה1[[#This Row],[ds_checkin]] - טבלה1[[#This Row],[ts_contact_at]])</f>
        <v>35.179166666668607</v>
      </c>
      <c r="R1250" t="str">
        <f>IF(AND(ISBLANK(טבלה1[[#This Row],[ts_reply_at]]), NOT(ISBLANK(טבלה1[[#This Row],[ts_booking_at]]))), "Error: Booked without Reply", "OK")</f>
        <v>OK</v>
      </c>
      <c r="S1250" t="s">
        <v>6052</v>
      </c>
    </row>
    <row r="1251" spans="1:19" x14ac:dyDescent="0.25">
      <c r="A1251" s="4" t="s">
        <v>1836</v>
      </c>
      <c r="B1251" s="4" t="s">
        <v>985</v>
      </c>
      <c r="C1251" s="4" t="s">
        <v>986</v>
      </c>
      <c r="D1251" s="1">
        <v>41928.225694444445</v>
      </c>
      <c r="E1251" s="1">
        <v>41928.258518518516</v>
      </c>
      <c r="F1251" s="1">
        <v>41928.258518518516</v>
      </c>
      <c r="G1251" s="1">
        <v>41928.258518518516</v>
      </c>
      <c r="H1251" s="2">
        <v>41942</v>
      </c>
      <c r="I1251" s="2">
        <v>41943</v>
      </c>
      <c r="J1251" s="3">
        <v>1</v>
      </c>
      <c r="K1251" s="3">
        <v>10</v>
      </c>
      <c r="L1251">
        <f>טבלה1[[#This Row],[ds_checkout]]-טבלה1[[#This Row],[ds_checkin]]</f>
        <v>1</v>
      </c>
      <c r="M1251">
        <f>IF(ISBLANK(טבלה1[[#This Row],[ts_reply_at]]), "", (טבלה1[[#This Row],[ts_reply_at]] - טבלה1[[#This Row],[ts_contact_at]]) * 24)</f>
        <v>0.78777777770301327</v>
      </c>
      <c r="N1251">
        <f>IF(ISBLANK(טבלה1[[#This Row],[ts_reply_at]]), 0, 1)</f>
        <v>1</v>
      </c>
      <c r="O1251">
        <f>IF(ISBLANK(טבלה1[[#This Row],[ts_accepted_at]]), 0, 1)</f>
        <v>1</v>
      </c>
      <c r="P1251">
        <f>IF(ISBLANK(טבלה1[[#This Row],[ts_booking_at]]), 0, 1)</f>
        <v>1</v>
      </c>
      <c r="Q1251">
        <f>IF(ISBLANK(טבלה1[[#This Row],[ds_checkin]]), "", טבלה1[[#This Row],[ds_checkin]] - טבלה1[[#This Row],[ts_contact_at]])</f>
        <v>13.774305555554747</v>
      </c>
      <c r="R1251" t="str">
        <f>IF(AND(ISBLANK(טבלה1[[#This Row],[ts_reply_at]]), NOT(ISBLANK(טבלה1[[#This Row],[ts_booking_at]]))), "Error: Booked without Reply", "OK")</f>
        <v>OK</v>
      </c>
      <c r="S1251" t="s">
        <v>6020</v>
      </c>
    </row>
    <row r="1252" spans="1:19" x14ac:dyDescent="0.25">
      <c r="A1252" s="4" t="s">
        <v>1837</v>
      </c>
      <c r="B1252" s="4" t="s">
        <v>1838</v>
      </c>
      <c r="C1252" s="4" t="s">
        <v>1839</v>
      </c>
      <c r="D1252" s="1">
        <v>41932.861111111109</v>
      </c>
      <c r="E1252" s="1">
        <v>41933.388680555552</v>
      </c>
      <c r="F1252" s="1">
        <v>41933.614386574074</v>
      </c>
      <c r="G1252" s="1">
        <v>41933.614386574074</v>
      </c>
      <c r="H1252" s="2">
        <v>41992</v>
      </c>
      <c r="I1252" s="2">
        <v>42001</v>
      </c>
      <c r="J1252" s="3">
        <v>2</v>
      </c>
      <c r="K1252" s="3">
        <v>9</v>
      </c>
      <c r="L1252">
        <f>טבלה1[[#This Row],[ds_checkout]]-טבלה1[[#This Row],[ds_checkin]]</f>
        <v>9</v>
      </c>
      <c r="M1252">
        <f>IF(ISBLANK(טבלה1[[#This Row],[ts_reply_at]]), "", (טבלה1[[#This Row],[ts_reply_at]] - טבלה1[[#This Row],[ts_contact_at]]) * 24)</f>
        <v>12.661666666623205</v>
      </c>
      <c r="N1252">
        <f>IF(ISBLANK(טבלה1[[#This Row],[ts_reply_at]]), 0, 1)</f>
        <v>1</v>
      </c>
      <c r="O1252">
        <f>IF(ISBLANK(טבלה1[[#This Row],[ts_accepted_at]]), 0, 1)</f>
        <v>1</v>
      </c>
      <c r="P1252">
        <f>IF(ISBLANK(טבלה1[[#This Row],[ts_booking_at]]), 0, 1)</f>
        <v>1</v>
      </c>
      <c r="Q1252">
        <f>IF(ISBLANK(טבלה1[[#This Row],[ds_checkin]]), "", טבלה1[[#This Row],[ds_checkin]] - טבלה1[[#This Row],[ts_contact_at]])</f>
        <v>59.138888888890506</v>
      </c>
      <c r="R1252" t="str">
        <f>IF(AND(ISBLANK(טבלה1[[#This Row],[ts_reply_at]]), NOT(ISBLANK(טבלה1[[#This Row],[ts_booking_at]]))), "Error: Booked without Reply", "OK")</f>
        <v>OK</v>
      </c>
      <c r="S1252" t="s">
        <v>6019</v>
      </c>
    </row>
    <row r="1253" spans="1:19" x14ac:dyDescent="0.25">
      <c r="A1253" s="4" t="s">
        <v>1840</v>
      </c>
      <c r="B1253" s="4" t="s">
        <v>710</v>
      </c>
      <c r="C1253" s="4" t="s">
        <v>1348</v>
      </c>
      <c r="D1253" s="1">
        <v>41919.65902777778</v>
      </c>
      <c r="E1253" s="1">
        <v>41919.74355324074</v>
      </c>
      <c r="F1253" s="1">
        <v>41919.74355324074</v>
      </c>
      <c r="G1253" s="1">
        <v>41919.74627314815</v>
      </c>
      <c r="H1253" s="2">
        <v>41926</v>
      </c>
      <c r="I1253" s="2">
        <v>41927</v>
      </c>
      <c r="J1253" s="3">
        <v>3</v>
      </c>
      <c r="K1253" s="3">
        <v>27</v>
      </c>
      <c r="L1253">
        <f>טבלה1[[#This Row],[ds_checkout]]-טבלה1[[#This Row],[ds_checkin]]</f>
        <v>1</v>
      </c>
      <c r="M1253">
        <f>IF(ISBLANK(טבלה1[[#This Row],[ts_reply_at]]), "", (טבלה1[[#This Row],[ts_reply_at]] - טבלה1[[#This Row],[ts_contact_at]]) * 24)</f>
        <v>2.028611111047212</v>
      </c>
      <c r="N1253">
        <f>IF(ISBLANK(טבלה1[[#This Row],[ts_reply_at]]), 0, 1)</f>
        <v>1</v>
      </c>
      <c r="O1253">
        <f>IF(ISBLANK(טבלה1[[#This Row],[ts_accepted_at]]), 0, 1)</f>
        <v>1</v>
      </c>
      <c r="P1253">
        <f>IF(ISBLANK(טבלה1[[#This Row],[ts_booking_at]]), 0, 1)</f>
        <v>1</v>
      </c>
      <c r="Q1253">
        <f>IF(ISBLANK(טבלה1[[#This Row],[ds_checkin]]), "", טבלה1[[#This Row],[ds_checkin]] - טבלה1[[#This Row],[ts_contact_at]])</f>
        <v>6.3409722222204437</v>
      </c>
      <c r="R1253" t="str">
        <f>IF(AND(ISBLANK(טבלה1[[#This Row],[ts_reply_at]]), NOT(ISBLANK(טבלה1[[#This Row],[ts_booking_at]]))), "Error: Booked without Reply", "OK")</f>
        <v>OK</v>
      </c>
      <c r="S1253" t="s">
        <v>6020</v>
      </c>
    </row>
    <row r="1254" spans="1:19" x14ac:dyDescent="0.25">
      <c r="A1254" s="4" t="s">
        <v>1840</v>
      </c>
      <c r="B1254" s="4" t="s">
        <v>626</v>
      </c>
      <c r="C1254" s="4" t="s">
        <v>627</v>
      </c>
      <c r="D1254" s="1">
        <v>41919.804166666669</v>
      </c>
      <c r="E1254" s="1">
        <v>41919.818819444445</v>
      </c>
      <c r="H1254" s="2">
        <v>41931</v>
      </c>
      <c r="I1254" s="2">
        <v>41932</v>
      </c>
      <c r="J1254" s="3">
        <v>3</v>
      </c>
      <c r="K1254" s="3">
        <v>7</v>
      </c>
      <c r="L1254">
        <f>טבלה1[[#This Row],[ds_checkout]]-טבלה1[[#This Row],[ds_checkin]]</f>
        <v>1</v>
      </c>
      <c r="M1254">
        <f>IF(ISBLANK(טבלה1[[#This Row],[ts_reply_at]]), "", (טבלה1[[#This Row],[ts_reply_at]] - טבלה1[[#This Row],[ts_contact_at]]) * 24)</f>
        <v>0.35166666662553325</v>
      </c>
      <c r="N1254">
        <f>IF(ISBLANK(טבלה1[[#This Row],[ts_reply_at]]), 0, 1)</f>
        <v>1</v>
      </c>
      <c r="O1254">
        <f>IF(ISBLANK(טבלה1[[#This Row],[ts_accepted_at]]), 0, 1)</f>
        <v>0</v>
      </c>
      <c r="P1254">
        <f>IF(ISBLANK(טבלה1[[#This Row],[ts_booking_at]]), 0, 1)</f>
        <v>0</v>
      </c>
      <c r="Q1254">
        <f>IF(ISBLANK(טבלה1[[#This Row],[ds_checkin]]), "", טבלה1[[#This Row],[ds_checkin]] - טבלה1[[#This Row],[ts_contact_at]])</f>
        <v>11.195833333331393</v>
      </c>
      <c r="R1254" t="str">
        <f>IF(AND(ISBLANK(טבלה1[[#This Row],[ts_reply_at]]), NOT(ISBLANK(טבלה1[[#This Row],[ts_booking_at]]))), "Error: Booked without Reply", "OK")</f>
        <v>OK</v>
      </c>
      <c r="S1254" t="s">
        <v>6020</v>
      </c>
    </row>
    <row r="1255" spans="1:19" x14ac:dyDescent="0.25">
      <c r="A1255" s="4" t="s">
        <v>1840</v>
      </c>
      <c r="B1255" s="4" t="s">
        <v>236</v>
      </c>
      <c r="C1255" s="4" t="s">
        <v>237</v>
      </c>
      <c r="D1255" s="1">
        <v>41919.660416666666</v>
      </c>
      <c r="E1255" s="1">
        <v>41919.753182870372</v>
      </c>
      <c r="H1255" s="2">
        <v>41926</v>
      </c>
      <c r="I1255" s="2">
        <v>41927</v>
      </c>
      <c r="J1255" s="3">
        <v>3</v>
      </c>
      <c r="K1255" s="3">
        <v>7</v>
      </c>
      <c r="L1255">
        <f>טבלה1[[#This Row],[ds_checkout]]-טבלה1[[#This Row],[ds_checkin]]</f>
        <v>1</v>
      </c>
      <c r="M1255">
        <f>IF(ISBLANK(טבלה1[[#This Row],[ts_reply_at]]), "", (טבלה1[[#This Row],[ts_reply_at]] - טבלה1[[#This Row],[ts_contact_at]]) * 24)</f>
        <v>2.2263888889574446</v>
      </c>
      <c r="N1255">
        <f>IF(ISBLANK(טבלה1[[#This Row],[ts_reply_at]]), 0, 1)</f>
        <v>1</v>
      </c>
      <c r="O1255">
        <f>IF(ISBLANK(טבלה1[[#This Row],[ts_accepted_at]]), 0, 1)</f>
        <v>0</v>
      </c>
      <c r="P1255">
        <f>IF(ISBLANK(טבלה1[[#This Row],[ts_booking_at]]), 0, 1)</f>
        <v>0</v>
      </c>
      <c r="Q1255">
        <f>IF(ISBLANK(טבלה1[[#This Row],[ds_checkin]]), "", טבלה1[[#This Row],[ds_checkin]] - טבלה1[[#This Row],[ts_contact_at]])</f>
        <v>6.3395833333343035</v>
      </c>
      <c r="R1255" t="str">
        <f>IF(AND(ISBLANK(טבלה1[[#This Row],[ts_reply_at]]), NOT(ISBLANK(טבלה1[[#This Row],[ts_booking_at]]))), "Error: Booked without Reply", "OK")</f>
        <v>OK</v>
      </c>
      <c r="S1255" t="s">
        <v>6020</v>
      </c>
    </row>
    <row r="1256" spans="1:19" x14ac:dyDescent="0.25">
      <c r="A1256" s="4" t="s">
        <v>1840</v>
      </c>
      <c r="B1256" s="4" t="s">
        <v>475</v>
      </c>
      <c r="C1256" s="4" t="s">
        <v>476</v>
      </c>
      <c r="D1256" s="1">
        <v>41919.659722222219</v>
      </c>
      <c r="E1256" s="1">
        <v>41919.679444444446</v>
      </c>
      <c r="H1256" s="2">
        <v>41926</v>
      </c>
      <c r="I1256" s="2">
        <v>41927</v>
      </c>
      <c r="J1256" s="3">
        <v>3</v>
      </c>
      <c r="K1256" s="3">
        <v>3</v>
      </c>
      <c r="L1256">
        <f>טבלה1[[#This Row],[ds_checkout]]-טבלה1[[#This Row],[ds_checkin]]</f>
        <v>1</v>
      </c>
      <c r="M1256">
        <f>IF(ISBLANK(טבלה1[[#This Row],[ts_reply_at]]), "", (טבלה1[[#This Row],[ts_reply_at]] - טבלה1[[#This Row],[ts_contact_at]]) * 24)</f>
        <v>0.47333333344431594</v>
      </c>
      <c r="N1256">
        <f>IF(ISBLANK(טבלה1[[#This Row],[ts_reply_at]]), 0, 1)</f>
        <v>1</v>
      </c>
      <c r="O1256">
        <f>IF(ISBLANK(טבלה1[[#This Row],[ts_accepted_at]]), 0, 1)</f>
        <v>0</v>
      </c>
      <c r="P1256">
        <f>IF(ISBLANK(טבלה1[[#This Row],[ts_booking_at]]), 0, 1)</f>
        <v>0</v>
      </c>
      <c r="Q1256">
        <f>IF(ISBLANK(טבלה1[[#This Row],[ds_checkin]]), "", טבלה1[[#This Row],[ds_checkin]] - טבלה1[[#This Row],[ts_contact_at]])</f>
        <v>6.3402777777810115</v>
      </c>
      <c r="R1256" t="str">
        <f>IF(AND(ISBLANK(טבלה1[[#This Row],[ts_reply_at]]), NOT(ISBLANK(טבלה1[[#This Row],[ts_booking_at]]))), "Error: Booked without Reply", "OK")</f>
        <v>OK</v>
      </c>
      <c r="S1256" t="s">
        <v>6020</v>
      </c>
    </row>
    <row r="1257" spans="1:19" x14ac:dyDescent="0.25">
      <c r="A1257" s="4" t="s">
        <v>1840</v>
      </c>
      <c r="B1257" s="4" t="s">
        <v>110</v>
      </c>
      <c r="C1257" s="4" t="s">
        <v>1206</v>
      </c>
      <c r="D1257" s="1">
        <v>41919.797222222223</v>
      </c>
      <c r="E1257" s="1">
        <v>41919.800856481481</v>
      </c>
      <c r="F1257" s="1">
        <v>41919.800856481481</v>
      </c>
      <c r="H1257" s="2">
        <v>41931</v>
      </c>
      <c r="I1257" s="2">
        <v>41932</v>
      </c>
      <c r="J1257" s="3">
        <v>1</v>
      </c>
      <c r="K1257" s="3">
        <v>4</v>
      </c>
      <c r="L1257">
        <f>טבלה1[[#This Row],[ds_checkout]]-טבלה1[[#This Row],[ds_checkin]]</f>
        <v>1</v>
      </c>
      <c r="M1257">
        <f>IF(ISBLANK(טבלה1[[#This Row],[ts_reply_at]]), "", (טבלה1[[#This Row],[ts_reply_at]] - טבלה1[[#This Row],[ts_contact_at]]) * 24)</f>
        <v>8.7222222180571407E-2</v>
      </c>
      <c r="N1257">
        <f>IF(ISBLANK(טבלה1[[#This Row],[ts_reply_at]]), 0, 1)</f>
        <v>1</v>
      </c>
      <c r="O1257">
        <f>IF(ISBLANK(טבלה1[[#This Row],[ts_accepted_at]]), 0, 1)</f>
        <v>1</v>
      </c>
      <c r="P1257">
        <f>IF(ISBLANK(טבלה1[[#This Row],[ts_booking_at]]), 0, 1)</f>
        <v>0</v>
      </c>
      <c r="Q1257">
        <f>IF(ISBLANK(טבלה1[[#This Row],[ds_checkin]]), "", טבלה1[[#This Row],[ds_checkin]] - טבלה1[[#This Row],[ts_contact_at]])</f>
        <v>11.202777777776646</v>
      </c>
      <c r="R1257" t="str">
        <f>IF(AND(ISBLANK(טבלה1[[#This Row],[ts_reply_at]]), NOT(ISBLANK(טבלה1[[#This Row],[ts_booking_at]]))), "Error: Booked without Reply", "OK")</f>
        <v>OK</v>
      </c>
      <c r="S1257" t="s">
        <v>6020</v>
      </c>
    </row>
    <row r="1258" spans="1:19" x14ac:dyDescent="0.25">
      <c r="A1258" s="4" t="s">
        <v>1841</v>
      </c>
      <c r="B1258" s="4" t="s">
        <v>1546</v>
      </c>
      <c r="C1258" s="4" t="s">
        <v>1547</v>
      </c>
      <c r="D1258" s="1">
        <v>41918.115277777775</v>
      </c>
      <c r="E1258" s="1">
        <v>41918.467581018522</v>
      </c>
      <c r="F1258" s="1">
        <v>41918.467581018522</v>
      </c>
      <c r="G1258" s="1">
        <v>41918.467581018522</v>
      </c>
      <c r="H1258" s="2">
        <v>41944</v>
      </c>
      <c r="I1258" s="2">
        <v>41950</v>
      </c>
      <c r="J1258" s="3">
        <v>1</v>
      </c>
      <c r="K1258" s="3">
        <v>10</v>
      </c>
      <c r="L1258">
        <f>טבלה1[[#This Row],[ds_checkout]]-טבלה1[[#This Row],[ds_checkin]]</f>
        <v>6</v>
      </c>
      <c r="M1258">
        <f>IF(ISBLANK(טבלה1[[#This Row],[ts_reply_at]]), "", (טבלה1[[#This Row],[ts_reply_at]] - טבלה1[[#This Row],[ts_contact_at]]) * 24)</f>
        <v>8.4552777779172175</v>
      </c>
      <c r="N1258">
        <f>IF(ISBLANK(טבלה1[[#This Row],[ts_reply_at]]), 0, 1)</f>
        <v>1</v>
      </c>
      <c r="O1258">
        <f>IF(ISBLANK(טבלה1[[#This Row],[ts_accepted_at]]), 0, 1)</f>
        <v>1</v>
      </c>
      <c r="P1258">
        <f>IF(ISBLANK(טבלה1[[#This Row],[ts_booking_at]]), 0, 1)</f>
        <v>1</v>
      </c>
      <c r="Q1258">
        <f>IF(ISBLANK(טבלה1[[#This Row],[ds_checkin]]), "", טבלה1[[#This Row],[ds_checkin]] - טבלה1[[#This Row],[ts_contact_at]])</f>
        <v>25.884722222224809</v>
      </c>
      <c r="R1258" t="str">
        <f>IF(AND(ISBLANK(טבלה1[[#This Row],[ts_reply_at]]), NOT(ISBLANK(טבלה1[[#This Row],[ts_booking_at]]))), "Error: Booked without Reply", "OK")</f>
        <v>OK</v>
      </c>
      <c r="S1258" t="s">
        <v>6020</v>
      </c>
    </row>
    <row r="1259" spans="1:19" x14ac:dyDescent="0.25">
      <c r="A1259" s="4" t="s">
        <v>1842</v>
      </c>
      <c r="B1259" s="4" t="s">
        <v>655</v>
      </c>
      <c r="C1259" s="4" t="s">
        <v>656</v>
      </c>
      <c r="D1259" s="1">
        <v>41918.509722222225</v>
      </c>
      <c r="E1259" s="1">
        <v>41918.511504629627</v>
      </c>
      <c r="F1259" s="1">
        <v>41918.511504629627</v>
      </c>
      <c r="G1259" s="1">
        <v>41918.604305555556</v>
      </c>
      <c r="H1259" s="2">
        <v>41933</v>
      </c>
      <c r="I1259" s="2">
        <v>41961</v>
      </c>
      <c r="J1259" s="3">
        <v>1</v>
      </c>
      <c r="K1259" s="3">
        <v>17</v>
      </c>
      <c r="L1259">
        <f>טבלה1[[#This Row],[ds_checkout]]-טבלה1[[#This Row],[ds_checkin]]</f>
        <v>28</v>
      </c>
      <c r="M1259">
        <f>IF(ISBLANK(טבלה1[[#This Row],[ts_reply_at]]), "", (טבלה1[[#This Row],[ts_reply_at]] - טבלה1[[#This Row],[ts_contact_at]]) * 24)</f>
        <v>4.2777777649462223E-2</v>
      </c>
      <c r="N1259">
        <f>IF(ISBLANK(טבלה1[[#This Row],[ts_reply_at]]), 0, 1)</f>
        <v>1</v>
      </c>
      <c r="O1259">
        <f>IF(ISBLANK(טבלה1[[#This Row],[ts_accepted_at]]), 0, 1)</f>
        <v>1</v>
      </c>
      <c r="P1259">
        <f>IF(ISBLANK(טבלה1[[#This Row],[ts_booking_at]]), 0, 1)</f>
        <v>1</v>
      </c>
      <c r="Q1259">
        <f>IF(ISBLANK(טבלה1[[#This Row],[ds_checkin]]), "", טבלה1[[#This Row],[ds_checkin]] - טבלה1[[#This Row],[ts_contact_at]])</f>
        <v>14.490277777775191</v>
      </c>
      <c r="R1259" t="str">
        <f>IF(AND(ISBLANK(טבלה1[[#This Row],[ts_reply_at]]), NOT(ISBLANK(טבלה1[[#This Row],[ts_booking_at]]))), "Error: Booked without Reply", "OK")</f>
        <v>OK</v>
      </c>
      <c r="S1259" t="s">
        <v>6051</v>
      </c>
    </row>
    <row r="1260" spans="1:19" x14ac:dyDescent="0.25">
      <c r="A1260" s="4" t="s">
        <v>1843</v>
      </c>
      <c r="B1260" s="4" t="s">
        <v>1844</v>
      </c>
      <c r="C1260" s="4" t="s">
        <v>1845</v>
      </c>
      <c r="D1260" s="1">
        <v>41917.056944444441</v>
      </c>
      <c r="E1260" s="1">
        <v>41918.580694444441</v>
      </c>
      <c r="H1260" s="2">
        <v>41944</v>
      </c>
      <c r="I1260" s="2">
        <v>41950</v>
      </c>
      <c r="J1260" s="3">
        <v>2</v>
      </c>
      <c r="K1260" s="3">
        <v>2</v>
      </c>
      <c r="L1260">
        <f>טבלה1[[#This Row],[ds_checkout]]-טבלה1[[#This Row],[ds_checkin]]</f>
        <v>6</v>
      </c>
      <c r="M1260">
        <f>IF(ISBLANK(טבלה1[[#This Row],[ts_reply_at]]), "", (טבלה1[[#This Row],[ts_reply_at]] - טבלה1[[#This Row],[ts_contact_at]]) * 24)</f>
        <v>36.570000000006985</v>
      </c>
      <c r="N1260">
        <f>IF(ISBLANK(טבלה1[[#This Row],[ts_reply_at]]), 0, 1)</f>
        <v>1</v>
      </c>
      <c r="O1260">
        <f>IF(ISBLANK(טבלה1[[#This Row],[ts_accepted_at]]), 0, 1)</f>
        <v>0</v>
      </c>
      <c r="P1260">
        <f>IF(ISBLANK(טבלה1[[#This Row],[ts_booking_at]]), 0, 1)</f>
        <v>0</v>
      </c>
      <c r="Q1260">
        <f>IF(ISBLANK(טבלה1[[#This Row],[ds_checkin]]), "", טבלה1[[#This Row],[ds_checkin]] - טבלה1[[#This Row],[ts_contact_at]])</f>
        <v>26.943055555559113</v>
      </c>
      <c r="R1260" t="str">
        <f>IF(AND(ISBLANK(טבלה1[[#This Row],[ts_reply_at]]), NOT(ISBLANK(טבלה1[[#This Row],[ts_booking_at]]))), "Error: Booked without Reply", "OK")</f>
        <v>OK</v>
      </c>
      <c r="S1260" t="s">
        <v>6020</v>
      </c>
    </row>
    <row r="1261" spans="1:19" x14ac:dyDescent="0.25">
      <c r="A1261" s="4" t="s">
        <v>1843</v>
      </c>
      <c r="B1261" s="4" t="s">
        <v>902</v>
      </c>
      <c r="C1261" s="4" t="s">
        <v>903</v>
      </c>
      <c r="D1261" s="1">
        <v>41917.058333333334</v>
      </c>
      <c r="E1261" s="1">
        <v>41917.289803240739</v>
      </c>
      <c r="F1261" s="1">
        <v>41917.289803240739</v>
      </c>
      <c r="H1261" s="2">
        <v>41944</v>
      </c>
      <c r="I1261" s="2">
        <v>41950</v>
      </c>
      <c r="J1261" s="3">
        <v>2</v>
      </c>
      <c r="K1261" s="3">
        <v>2</v>
      </c>
      <c r="L1261">
        <f>טבלה1[[#This Row],[ds_checkout]]-טבלה1[[#This Row],[ds_checkin]]</f>
        <v>6</v>
      </c>
      <c r="M1261">
        <f>IF(ISBLANK(טבלה1[[#This Row],[ts_reply_at]]), "", (טבלה1[[#This Row],[ts_reply_at]] - טבלה1[[#This Row],[ts_contact_at]]) * 24)</f>
        <v>5.5552777777193114</v>
      </c>
      <c r="N1261">
        <f>IF(ISBLANK(טבלה1[[#This Row],[ts_reply_at]]), 0, 1)</f>
        <v>1</v>
      </c>
      <c r="O1261">
        <f>IF(ISBLANK(טבלה1[[#This Row],[ts_accepted_at]]), 0, 1)</f>
        <v>1</v>
      </c>
      <c r="P1261">
        <f>IF(ISBLANK(טבלה1[[#This Row],[ts_booking_at]]), 0, 1)</f>
        <v>0</v>
      </c>
      <c r="Q1261">
        <f>IF(ISBLANK(טבלה1[[#This Row],[ds_checkin]]), "", טבלה1[[#This Row],[ds_checkin]] - טבלה1[[#This Row],[ts_contact_at]])</f>
        <v>26.941666666665697</v>
      </c>
      <c r="R1261" t="str">
        <f>IF(AND(ISBLANK(טבלה1[[#This Row],[ts_reply_at]]), NOT(ISBLANK(טבלה1[[#This Row],[ts_booking_at]]))), "Error: Booked without Reply", "OK")</f>
        <v>OK</v>
      </c>
      <c r="S1261" t="s">
        <v>6020</v>
      </c>
    </row>
    <row r="1262" spans="1:19" x14ac:dyDescent="0.25">
      <c r="A1262" s="4" t="s">
        <v>1843</v>
      </c>
      <c r="B1262" s="4" t="s">
        <v>1846</v>
      </c>
      <c r="C1262" s="4" t="s">
        <v>1847</v>
      </c>
      <c r="D1262" s="1">
        <v>41917.053472222222</v>
      </c>
      <c r="E1262" s="1">
        <v>41917.391793981478</v>
      </c>
      <c r="F1262" s="1">
        <v>41917.688310185185</v>
      </c>
      <c r="H1262" s="2">
        <v>41944</v>
      </c>
      <c r="I1262" s="2">
        <v>41950</v>
      </c>
      <c r="J1262" s="3">
        <v>2</v>
      </c>
      <c r="K1262" s="3">
        <v>9</v>
      </c>
      <c r="L1262">
        <f>טבלה1[[#This Row],[ds_checkout]]-טבלה1[[#This Row],[ds_checkin]]</f>
        <v>6</v>
      </c>
      <c r="M1262">
        <f>IF(ISBLANK(טבלה1[[#This Row],[ts_reply_at]]), "", (טבלה1[[#This Row],[ts_reply_at]] - טבלה1[[#This Row],[ts_contact_at]]) * 24)</f>
        <v>8.1197222221526317</v>
      </c>
      <c r="N1262">
        <f>IF(ISBLANK(טבלה1[[#This Row],[ts_reply_at]]), 0, 1)</f>
        <v>1</v>
      </c>
      <c r="O1262">
        <f>IF(ISBLANK(טבלה1[[#This Row],[ts_accepted_at]]), 0, 1)</f>
        <v>1</v>
      </c>
      <c r="P1262">
        <f>IF(ISBLANK(טבלה1[[#This Row],[ts_booking_at]]), 0, 1)</f>
        <v>0</v>
      </c>
      <c r="Q1262">
        <f>IF(ISBLANK(טבלה1[[#This Row],[ds_checkin]]), "", טבלה1[[#This Row],[ds_checkin]] - טבלה1[[#This Row],[ts_contact_at]])</f>
        <v>26.946527777778101</v>
      </c>
      <c r="R1262" t="str">
        <f>IF(AND(ISBLANK(טבלה1[[#This Row],[ts_reply_at]]), NOT(ISBLANK(טבלה1[[#This Row],[ts_booking_at]]))), "Error: Booked without Reply", "OK")</f>
        <v>OK</v>
      </c>
      <c r="S1262" t="s">
        <v>6020</v>
      </c>
    </row>
    <row r="1263" spans="1:19" x14ac:dyDescent="0.25">
      <c r="A1263" s="4" t="s">
        <v>1848</v>
      </c>
      <c r="B1263" s="4" t="s">
        <v>686</v>
      </c>
      <c r="C1263" s="4" t="s">
        <v>1849</v>
      </c>
      <c r="D1263" s="1">
        <v>41921.888888888891</v>
      </c>
      <c r="E1263" s="1">
        <v>41922.832291666666</v>
      </c>
      <c r="F1263" s="1">
        <v>41922.832291666666</v>
      </c>
      <c r="G1263" s="1">
        <v>41922.832291666666</v>
      </c>
      <c r="H1263" s="2">
        <v>41949</v>
      </c>
      <c r="I1263" s="2">
        <v>41952</v>
      </c>
      <c r="J1263" s="3">
        <v>2</v>
      </c>
      <c r="K1263" s="3">
        <v>7</v>
      </c>
      <c r="L1263">
        <f>טבלה1[[#This Row],[ds_checkout]]-טבלה1[[#This Row],[ds_checkin]]</f>
        <v>3</v>
      </c>
      <c r="M1263">
        <f>IF(ISBLANK(טבלה1[[#This Row],[ts_reply_at]]), "", (טבלה1[[#This Row],[ts_reply_at]] - טבלה1[[#This Row],[ts_contact_at]]) * 24)</f>
        <v>22.641666666604578</v>
      </c>
      <c r="N1263">
        <f>IF(ISBLANK(טבלה1[[#This Row],[ts_reply_at]]), 0, 1)</f>
        <v>1</v>
      </c>
      <c r="O1263">
        <f>IF(ISBLANK(טבלה1[[#This Row],[ts_accepted_at]]), 0, 1)</f>
        <v>1</v>
      </c>
      <c r="P1263">
        <f>IF(ISBLANK(טבלה1[[#This Row],[ts_booking_at]]), 0, 1)</f>
        <v>1</v>
      </c>
      <c r="Q1263">
        <f>IF(ISBLANK(טבלה1[[#This Row],[ds_checkin]]), "", טבלה1[[#This Row],[ds_checkin]] - טבלה1[[#This Row],[ts_contact_at]])</f>
        <v>27.111111111109494</v>
      </c>
      <c r="R1263" t="str">
        <f>IF(AND(ISBLANK(טבלה1[[#This Row],[ts_reply_at]]), NOT(ISBLANK(טבלה1[[#This Row],[ts_booking_at]]))), "Error: Booked without Reply", "OK")</f>
        <v>OK</v>
      </c>
      <c r="S1263" t="s">
        <v>6021</v>
      </c>
    </row>
    <row r="1264" spans="1:19" x14ac:dyDescent="0.25">
      <c r="A1264" s="4" t="s">
        <v>1850</v>
      </c>
      <c r="B1264" s="4" t="s">
        <v>265</v>
      </c>
      <c r="C1264" s="4" t="s">
        <v>895</v>
      </c>
      <c r="D1264" s="1">
        <v>41920.041666666664</v>
      </c>
      <c r="E1264" s="1">
        <v>41920.041666666664</v>
      </c>
      <c r="F1264" s="1">
        <v>41920.041666666664</v>
      </c>
      <c r="G1264" s="1">
        <v>41920.041666666664</v>
      </c>
      <c r="H1264" s="2">
        <v>41933</v>
      </c>
      <c r="I1264" s="2">
        <v>41934</v>
      </c>
      <c r="J1264" s="3">
        <v>1</v>
      </c>
      <c r="K1264" s="3">
        <v>4</v>
      </c>
      <c r="L1264">
        <f>טבלה1[[#This Row],[ds_checkout]]-טבלה1[[#This Row],[ds_checkin]]</f>
        <v>1</v>
      </c>
      <c r="M1264">
        <f>IF(ISBLANK(טבלה1[[#This Row],[ts_reply_at]]), "", (טבלה1[[#This Row],[ts_reply_at]] - טבלה1[[#This Row],[ts_contact_at]]) * 24)</f>
        <v>0</v>
      </c>
      <c r="N1264">
        <f>IF(ISBLANK(טבלה1[[#This Row],[ts_reply_at]]), 0, 1)</f>
        <v>1</v>
      </c>
      <c r="O1264">
        <f>IF(ISBLANK(טבלה1[[#This Row],[ts_accepted_at]]), 0, 1)</f>
        <v>1</v>
      </c>
      <c r="P1264">
        <f>IF(ISBLANK(טבלה1[[#This Row],[ts_booking_at]]), 0, 1)</f>
        <v>1</v>
      </c>
      <c r="Q1264">
        <f>IF(ISBLANK(טבלה1[[#This Row],[ds_checkin]]), "", טבלה1[[#This Row],[ds_checkin]] - טבלה1[[#This Row],[ts_contact_at]])</f>
        <v>12.958333333335759</v>
      </c>
      <c r="R1264" t="str">
        <f>IF(AND(ISBLANK(טבלה1[[#This Row],[ts_reply_at]]), NOT(ISBLANK(טבלה1[[#This Row],[ts_booking_at]]))), "Error: Booked without Reply", "OK")</f>
        <v>OK</v>
      </c>
      <c r="S1264" t="s">
        <v>6019</v>
      </c>
    </row>
    <row r="1265" spans="1:19" x14ac:dyDescent="0.25">
      <c r="A1265" s="4" t="s">
        <v>1851</v>
      </c>
      <c r="B1265" s="4" t="s">
        <v>294</v>
      </c>
      <c r="C1265" s="4" t="s">
        <v>295</v>
      </c>
      <c r="D1265" s="1">
        <v>41915.682638888888</v>
      </c>
      <c r="E1265" s="1">
        <v>41916.31559027778</v>
      </c>
      <c r="H1265" s="2">
        <v>41916</v>
      </c>
      <c r="I1265" s="2">
        <v>41918</v>
      </c>
      <c r="J1265" s="3">
        <v>1</v>
      </c>
      <c r="K1265" s="3">
        <v>3</v>
      </c>
      <c r="L1265">
        <f>טבלה1[[#This Row],[ds_checkout]]-טבלה1[[#This Row],[ds_checkin]]</f>
        <v>2</v>
      </c>
      <c r="M1265">
        <f>IF(ISBLANK(טבלה1[[#This Row],[ts_reply_at]]), "", (טבלה1[[#This Row],[ts_reply_at]] - טבלה1[[#This Row],[ts_contact_at]]) * 24)</f>
        <v>15.190833333414048</v>
      </c>
      <c r="N1265">
        <f>IF(ISBLANK(טבלה1[[#This Row],[ts_reply_at]]), 0, 1)</f>
        <v>1</v>
      </c>
      <c r="O1265">
        <f>IF(ISBLANK(טבלה1[[#This Row],[ts_accepted_at]]), 0, 1)</f>
        <v>0</v>
      </c>
      <c r="P1265">
        <f>IF(ISBLANK(טבלה1[[#This Row],[ts_booking_at]]), 0, 1)</f>
        <v>0</v>
      </c>
      <c r="Q1265">
        <f>IF(ISBLANK(טבלה1[[#This Row],[ds_checkin]]), "", טבלה1[[#This Row],[ds_checkin]] - טבלה1[[#This Row],[ts_contact_at]])</f>
        <v>0.31736111111240461</v>
      </c>
      <c r="R1265" t="str">
        <f>IF(AND(ISBLANK(טבלה1[[#This Row],[ts_reply_at]]), NOT(ISBLANK(טבלה1[[#This Row],[ts_booking_at]]))), "Error: Booked without Reply", "OK")</f>
        <v>OK</v>
      </c>
      <c r="S1265" t="s">
        <v>6019</v>
      </c>
    </row>
    <row r="1266" spans="1:19" x14ac:dyDescent="0.25">
      <c r="A1266" s="4" t="s">
        <v>1851</v>
      </c>
      <c r="B1266" s="4" t="s">
        <v>615</v>
      </c>
      <c r="C1266" s="4" t="s">
        <v>616</v>
      </c>
      <c r="D1266" s="1">
        <v>41915.665972222225</v>
      </c>
      <c r="E1266" s="1">
        <v>41915.701597222222</v>
      </c>
      <c r="F1266" s="1">
        <v>41915.701597222222</v>
      </c>
      <c r="G1266" s="1">
        <v>41915.774791666663</v>
      </c>
      <c r="H1266" s="2">
        <v>41916</v>
      </c>
      <c r="I1266" s="2">
        <v>41918</v>
      </c>
      <c r="J1266" s="3">
        <v>1</v>
      </c>
      <c r="K1266" s="3">
        <v>16</v>
      </c>
      <c r="L1266">
        <f>טבלה1[[#This Row],[ds_checkout]]-טבלה1[[#This Row],[ds_checkin]]</f>
        <v>2</v>
      </c>
      <c r="M1266">
        <f>IF(ISBLANK(טבלה1[[#This Row],[ts_reply_at]]), "", (טבלה1[[#This Row],[ts_reply_at]] - טבלה1[[#This Row],[ts_contact_at]]) * 24)</f>
        <v>0.85499999992316589</v>
      </c>
      <c r="N1266">
        <f>IF(ISBLANK(טבלה1[[#This Row],[ts_reply_at]]), 0, 1)</f>
        <v>1</v>
      </c>
      <c r="O1266">
        <f>IF(ISBLANK(טבלה1[[#This Row],[ts_accepted_at]]), 0, 1)</f>
        <v>1</v>
      </c>
      <c r="P1266">
        <f>IF(ISBLANK(טבלה1[[#This Row],[ts_booking_at]]), 0, 1)</f>
        <v>1</v>
      </c>
      <c r="Q1266">
        <f>IF(ISBLANK(טבלה1[[#This Row],[ds_checkin]]), "", טבלה1[[#This Row],[ds_checkin]] - טבלה1[[#This Row],[ts_contact_at]])</f>
        <v>0.33402777777519077</v>
      </c>
      <c r="R1266" t="str">
        <f>IF(AND(ISBLANK(טבלה1[[#This Row],[ts_reply_at]]), NOT(ISBLANK(טבלה1[[#This Row],[ts_booking_at]]))), "Error: Booked without Reply", "OK")</f>
        <v>OK</v>
      </c>
      <c r="S1266" t="s">
        <v>6019</v>
      </c>
    </row>
    <row r="1267" spans="1:19" x14ac:dyDescent="0.25">
      <c r="A1267" s="4" t="s">
        <v>1852</v>
      </c>
      <c r="B1267" s="4" t="s">
        <v>265</v>
      </c>
      <c r="C1267" s="4" t="s">
        <v>524</v>
      </c>
      <c r="D1267" s="1">
        <v>41926.597222222219</v>
      </c>
      <c r="E1267" s="1">
        <v>41926.600555555553</v>
      </c>
      <c r="H1267" s="2">
        <v>41927</v>
      </c>
      <c r="I1267" s="2">
        <v>41928</v>
      </c>
      <c r="J1267" s="3">
        <v>1</v>
      </c>
      <c r="K1267" s="3">
        <v>4</v>
      </c>
      <c r="L1267">
        <f>טבלה1[[#This Row],[ds_checkout]]-טבלה1[[#This Row],[ds_checkin]]</f>
        <v>1</v>
      </c>
      <c r="M1267">
        <f>IF(ISBLANK(טבלה1[[#This Row],[ts_reply_at]]), "", (טבלה1[[#This Row],[ts_reply_at]] - טבלה1[[#This Row],[ts_contact_at]]) * 24)</f>
        <v>8.0000000016298145E-2</v>
      </c>
      <c r="N1267">
        <f>IF(ISBLANK(טבלה1[[#This Row],[ts_reply_at]]), 0, 1)</f>
        <v>1</v>
      </c>
      <c r="O1267">
        <f>IF(ISBLANK(טבלה1[[#This Row],[ts_accepted_at]]), 0, 1)</f>
        <v>0</v>
      </c>
      <c r="P1267">
        <f>IF(ISBLANK(טבלה1[[#This Row],[ts_booking_at]]), 0, 1)</f>
        <v>0</v>
      </c>
      <c r="Q1267">
        <f>IF(ISBLANK(טבלה1[[#This Row],[ds_checkin]]), "", טבלה1[[#This Row],[ds_checkin]] - טבלה1[[#This Row],[ts_contact_at]])</f>
        <v>0.40277777778101154</v>
      </c>
      <c r="R1267" t="str">
        <f>IF(AND(ISBLANK(טבלה1[[#This Row],[ts_reply_at]]), NOT(ISBLANK(טבלה1[[#This Row],[ts_booking_at]]))), "Error: Booked without Reply", "OK")</f>
        <v>OK</v>
      </c>
      <c r="S1267" t="s">
        <v>6022</v>
      </c>
    </row>
    <row r="1268" spans="1:19" x14ac:dyDescent="0.25">
      <c r="A1268" s="4" t="s">
        <v>1852</v>
      </c>
      <c r="B1268" s="4" t="s">
        <v>105</v>
      </c>
      <c r="C1268" s="4" t="s">
        <v>106</v>
      </c>
      <c r="D1268" s="1">
        <v>41926.595138888886</v>
      </c>
      <c r="E1268" s="1">
        <v>41926.609756944446</v>
      </c>
      <c r="F1268" s="1">
        <v>41926.609803240739</v>
      </c>
      <c r="G1268" s="1">
        <v>41926.943738425929</v>
      </c>
      <c r="H1268" s="2">
        <v>41927</v>
      </c>
      <c r="I1268" s="2">
        <v>41928</v>
      </c>
      <c r="J1268" s="3">
        <v>1</v>
      </c>
      <c r="K1268" s="3">
        <v>10</v>
      </c>
      <c r="L1268">
        <f>טבלה1[[#This Row],[ds_checkout]]-טבלה1[[#This Row],[ds_checkin]]</f>
        <v>1</v>
      </c>
      <c r="M1268">
        <f>IF(ISBLANK(טבלה1[[#This Row],[ts_reply_at]]), "", (טבלה1[[#This Row],[ts_reply_at]] - טבלה1[[#This Row],[ts_contact_at]]) * 24)</f>
        <v>0.35083333344664425</v>
      </c>
      <c r="N1268">
        <f>IF(ISBLANK(טבלה1[[#This Row],[ts_reply_at]]), 0, 1)</f>
        <v>1</v>
      </c>
      <c r="O1268">
        <f>IF(ISBLANK(טבלה1[[#This Row],[ts_accepted_at]]), 0, 1)</f>
        <v>1</v>
      </c>
      <c r="P1268">
        <f>IF(ISBLANK(טבלה1[[#This Row],[ts_booking_at]]), 0, 1)</f>
        <v>1</v>
      </c>
      <c r="Q1268">
        <f>IF(ISBLANK(טבלה1[[#This Row],[ds_checkin]]), "", טבלה1[[#This Row],[ds_checkin]] - טבלה1[[#This Row],[ts_contact_at]])</f>
        <v>0.40486111111385981</v>
      </c>
      <c r="R1268" t="str">
        <f>IF(AND(ISBLANK(טבלה1[[#This Row],[ts_reply_at]]), NOT(ISBLANK(טבלה1[[#This Row],[ts_booking_at]]))), "Error: Booked without Reply", "OK")</f>
        <v>OK</v>
      </c>
      <c r="S1268" t="s">
        <v>6022</v>
      </c>
    </row>
    <row r="1269" spans="1:19" x14ac:dyDescent="0.25">
      <c r="A1269" s="4" t="s">
        <v>1853</v>
      </c>
      <c r="B1269" s="4" t="s">
        <v>1471</v>
      </c>
      <c r="C1269" s="4" t="s">
        <v>1472</v>
      </c>
      <c r="D1269" s="1">
        <v>41948.443749999999</v>
      </c>
      <c r="E1269" s="1">
        <v>41948.448564814818</v>
      </c>
      <c r="F1269" s="1">
        <v>41948.523414351854</v>
      </c>
      <c r="G1269" s="1">
        <v>41948.523414351854</v>
      </c>
      <c r="H1269" s="2">
        <v>42048</v>
      </c>
      <c r="I1269" s="2">
        <v>42051</v>
      </c>
      <c r="J1269" s="3">
        <v>6</v>
      </c>
      <c r="K1269" s="3">
        <v>6</v>
      </c>
      <c r="L1269">
        <f>טבלה1[[#This Row],[ds_checkout]]-טבלה1[[#This Row],[ds_checkin]]</f>
        <v>3</v>
      </c>
      <c r="M1269">
        <f>IF(ISBLANK(טבלה1[[#This Row],[ts_reply_at]]), "", (טבלה1[[#This Row],[ts_reply_at]] - טבלה1[[#This Row],[ts_contact_at]]) * 24)</f>
        <v>0.11555555567611009</v>
      </c>
      <c r="N1269">
        <f>IF(ISBLANK(טבלה1[[#This Row],[ts_reply_at]]), 0, 1)</f>
        <v>1</v>
      </c>
      <c r="O1269">
        <f>IF(ISBLANK(טבלה1[[#This Row],[ts_accepted_at]]), 0, 1)</f>
        <v>1</v>
      </c>
      <c r="P1269">
        <f>IF(ISBLANK(טבלה1[[#This Row],[ts_booking_at]]), 0, 1)</f>
        <v>1</v>
      </c>
      <c r="Q1269">
        <f>IF(ISBLANK(טבלה1[[#This Row],[ds_checkin]]), "", טבלה1[[#This Row],[ds_checkin]] - טבלה1[[#This Row],[ts_contact_at]])</f>
        <v>99.556250000001455</v>
      </c>
      <c r="R1269" t="str">
        <f>IF(AND(ISBLANK(טבלה1[[#This Row],[ts_reply_at]]), NOT(ISBLANK(טבלה1[[#This Row],[ts_booking_at]]))), "Error: Booked without Reply", "OK")</f>
        <v>OK</v>
      </c>
      <c r="S1269" t="s">
        <v>6026</v>
      </c>
    </row>
    <row r="1270" spans="1:19" x14ac:dyDescent="0.25">
      <c r="A1270" s="4" t="s">
        <v>1854</v>
      </c>
      <c r="B1270" s="4" t="s">
        <v>1036</v>
      </c>
      <c r="C1270" s="4" t="s">
        <v>1037</v>
      </c>
      <c r="D1270" s="1">
        <v>41926.695138888892</v>
      </c>
      <c r="E1270" s="1">
        <v>41926.979837962965</v>
      </c>
      <c r="H1270" s="2">
        <v>41969</v>
      </c>
      <c r="I1270" s="2">
        <v>41971</v>
      </c>
      <c r="J1270" s="3">
        <v>1</v>
      </c>
      <c r="K1270" s="3">
        <v>4</v>
      </c>
      <c r="L1270">
        <f>טבלה1[[#This Row],[ds_checkout]]-טבלה1[[#This Row],[ds_checkin]]</f>
        <v>2</v>
      </c>
      <c r="M1270">
        <f>IF(ISBLANK(טבלה1[[#This Row],[ts_reply_at]]), "", (טבלה1[[#This Row],[ts_reply_at]] - טבלה1[[#This Row],[ts_contact_at]]) * 24)</f>
        <v>6.8327777777449228</v>
      </c>
      <c r="N1270">
        <f>IF(ISBLANK(טבלה1[[#This Row],[ts_reply_at]]), 0, 1)</f>
        <v>1</v>
      </c>
      <c r="O1270">
        <f>IF(ISBLANK(טבלה1[[#This Row],[ts_accepted_at]]), 0, 1)</f>
        <v>0</v>
      </c>
      <c r="P1270">
        <f>IF(ISBLANK(טבלה1[[#This Row],[ts_booking_at]]), 0, 1)</f>
        <v>0</v>
      </c>
      <c r="Q1270">
        <f>IF(ISBLANK(טבלה1[[#This Row],[ds_checkin]]), "", טבלה1[[#This Row],[ds_checkin]] - טבלה1[[#This Row],[ts_contact_at]])</f>
        <v>42.304861111108039</v>
      </c>
      <c r="R1270" t="str">
        <f>IF(AND(ISBLANK(טבלה1[[#This Row],[ts_reply_at]]), NOT(ISBLANK(טבלה1[[#This Row],[ts_booking_at]]))), "Error: Booked without Reply", "OK")</f>
        <v>OK</v>
      </c>
      <c r="S1270" t="s">
        <v>6020</v>
      </c>
    </row>
    <row r="1271" spans="1:19" x14ac:dyDescent="0.25">
      <c r="A1271" s="4" t="s">
        <v>1855</v>
      </c>
      <c r="B1271" s="4" t="s">
        <v>18</v>
      </c>
      <c r="C1271" s="4" t="s">
        <v>620</v>
      </c>
      <c r="D1271" s="1">
        <v>41921.84652777778</v>
      </c>
      <c r="H1271" s="2">
        <v>41921</v>
      </c>
      <c r="I1271" s="2">
        <v>41922</v>
      </c>
      <c r="J1271" s="3">
        <v>4</v>
      </c>
      <c r="K1271" s="3">
        <v>1</v>
      </c>
      <c r="L1271">
        <f>טבלה1[[#This Row],[ds_checkout]]-טבלה1[[#This Row],[ds_checkin]]</f>
        <v>1</v>
      </c>
      <c r="M1271" t="str">
        <f>IF(ISBLANK(טבלה1[[#This Row],[ts_reply_at]]), "", (טבלה1[[#This Row],[ts_reply_at]] - טבלה1[[#This Row],[ts_contact_at]]) * 24)</f>
        <v/>
      </c>
      <c r="N1271">
        <f>IF(ISBLANK(טבלה1[[#This Row],[ts_reply_at]]), 0, 1)</f>
        <v>0</v>
      </c>
      <c r="O1271">
        <f>IF(ISBLANK(טבלה1[[#This Row],[ts_accepted_at]]), 0, 1)</f>
        <v>0</v>
      </c>
      <c r="P1271">
        <f>IF(ISBLANK(טבלה1[[#This Row],[ts_booking_at]]), 0, 1)</f>
        <v>0</v>
      </c>
      <c r="Q1271">
        <f>IF(ISBLANK(טבלה1[[#This Row],[ds_checkin]]), "", טבלה1[[#This Row],[ds_checkin]] - טבלה1[[#This Row],[ts_contact_at]])</f>
        <v>-0.84652777777955635</v>
      </c>
      <c r="R1271" t="str">
        <f>IF(AND(ISBLANK(טבלה1[[#This Row],[ts_reply_at]]), NOT(ISBLANK(טבלה1[[#This Row],[ts_booking_at]]))), "Error: Booked without Reply", "OK")</f>
        <v>OK</v>
      </c>
      <c r="S1271" t="s">
        <v>6022</v>
      </c>
    </row>
    <row r="1272" spans="1:19" x14ac:dyDescent="0.25">
      <c r="A1272" s="4" t="s">
        <v>1856</v>
      </c>
      <c r="B1272" s="4" t="s">
        <v>786</v>
      </c>
      <c r="C1272" s="4" t="s">
        <v>787</v>
      </c>
      <c r="D1272" s="1">
        <v>41924.427777777775</v>
      </c>
      <c r="E1272" s="1">
        <v>41924.629710648151</v>
      </c>
      <c r="H1272" s="2">
        <v>42003</v>
      </c>
      <c r="I1272" s="2">
        <v>42006</v>
      </c>
      <c r="J1272" s="3">
        <v>6</v>
      </c>
      <c r="K1272" s="3">
        <v>3</v>
      </c>
      <c r="L1272">
        <f>טבלה1[[#This Row],[ds_checkout]]-טבלה1[[#This Row],[ds_checkin]]</f>
        <v>3</v>
      </c>
      <c r="M1272">
        <f>IF(ISBLANK(טבלה1[[#This Row],[ts_reply_at]]), "", (טבלה1[[#This Row],[ts_reply_at]] - טבלה1[[#This Row],[ts_contact_at]]) * 24)</f>
        <v>4.8463888890109956</v>
      </c>
      <c r="N1272">
        <f>IF(ISBLANK(טבלה1[[#This Row],[ts_reply_at]]), 0, 1)</f>
        <v>1</v>
      </c>
      <c r="O1272">
        <f>IF(ISBLANK(טבלה1[[#This Row],[ts_accepted_at]]), 0, 1)</f>
        <v>0</v>
      </c>
      <c r="P1272">
        <f>IF(ISBLANK(טבלה1[[#This Row],[ts_booking_at]]), 0, 1)</f>
        <v>0</v>
      </c>
      <c r="Q1272">
        <f>IF(ISBLANK(טבלה1[[#This Row],[ds_checkin]]), "", טבלה1[[#This Row],[ds_checkin]] - טבלה1[[#This Row],[ts_contact_at]])</f>
        <v>78.572222222224809</v>
      </c>
      <c r="R1272" t="str">
        <f>IF(AND(ISBLANK(טבלה1[[#This Row],[ts_reply_at]]), NOT(ISBLANK(טבלה1[[#This Row],[ts_booking_at]]))), "Error: Booked without Reply", "OK")</f>
        <v>OK</v>
      </c>
      <c r="S1272" t="s">
        <v>6026</v>
      </c>
    </row>
    <row r="1273" spans="1:19" x14ac:dyDescent="0.25">
      <c r="A1273" s="4" t="s">
        <v>1856</v>
      </c>
      <c r="B1273" s="4" t="s">
        <v>624</v>
      </c>
      <c r="C1273" s="4" t="s">
        <v>625</v>
      </c>
      <c r="D1273" s="1">
        <v>41924.870138888888</v>
      </c>
      <c r="E1273" s="1">
        <v>41925.366631944446</v>
      </c>
      <c r="F1273" s="1">
        <v>41926.469490740739</v>
      </c>
      <c r="G1273" s="1">
        <v>41926.493622685186</v>
      </c>
      <c r="H1273" s="2">
        <v>42003</v>
      </c>
      <c r="I1273" s="2">
        <v>42006</v>
      </c>
      <c r="J1273" s="3">
        <v>6</v>
      </c>
      <c r="K1273" s="3">
        <v>11</v>
      </c>
      <c r="L1273">
        <f>טבלה1[[#This Row],[ds_checkout]]-טבלה1[[#This Row],[ds_checkin]]</f>
        <v>3</v>
      </c>
      <c r="M1273">
        <f>IF(ISBLANK(טבלה1[[#This Row],[ts_reply_at]]), "", (טבלה1[[#This Row],[ts_reply_at]] - טבלה1[[#This Row],[ts_contact_at]]) * 24)</f>
        <v>11.915833333390765</v>
      </c>
      <c r="N1273">
        <f>IF(ISBLANK(טבלה1[[#This Row],[ts_reply_at]]), 0, 1)</f>
        <v>1</v>
      </c>
      <c r="O1273">
        <f>IF(ISBLANK(טבלה1[[#This Row],[ts_accepted_at]]), 0, 1)</f>
        <v>1</v>
      </c>
      <c r="P1273">
        <f>IF(ISBLANK(טבלה1[[#This Row],[ts_booking_at]]), 0, 1)</f>
        <v>1</v>
      </c>
      <c r="Q1273">
        <f>IF(ISBLANK(טבלה1[[#This Row],[ds_checkin]]), "", טבלה1[[#This Row],[ds_checkin]] - טבלה1[[#This Row],[ts_contact_at]])</f>
        <v>78.129861111112405</v>
      </c>
      <c r="R1273" t="str">
        <f>IF(AND(ISBLANK(טבלה1[[#This Row],[ts_reply_at]]), NOT(ISBLANK(טבלה1[[#This Row],[ts_booking_at]]))), "Error: Booked without Reply", "OK")</f>
        <v>OK</v>
      </c>
      <c r="S1273" t="s">
        <v>6026</v>
      </c>
    </row>
    <row r="1274" spans="1:19" x14ac:dyDescent="0.25">
      <c r="A1274" s="4" t="s">
        <v>1856</v>
      </c>
      <c r="B1274" s="4" t="s">
        <v>338</v>
      </c>
      <c r="C1274" s="4" t="s">
        <v>1531</v>
      </c>
      <c r="D1274" s="1">
        <v>41913.786111111112</v>
      </c>
      <c r="E1274" s="1">
        <v>41913.930555555555</v>
      </c>
      <c r="H1274" s="2">
        <v>42003</v>
      </c>
      <c r="I1274" s="2">
        <v>42006</v>
      </c>
      <c r="J1274" s="3">
        <v>8</v>
      </c>
      <c r="K1274" s="3">
        <v>5</v>
      </c>
      <c r="L1274">
        <f>טבלה1[[#This Row],[ds_checkout]]-טבלה1[[#This Row],[ds_checkin]]</f>
        <v>3</v>
      </c>
      <c r="M1274">
        <f>IF(ISBLANK(טבלה1[[#This Row],[ts_reply_at]]), "", (טבלה1[[#This Row],[ts_reply_at]] - טבלה1[[#This Row],[ts_contact_at]]) * 24)</f>
        <v>3.46666666661622</v>
      </c>
      <c r="N1274">
        <f>IF(ISBLANK(טבלה1[[#This Row],[ts_reply_at]]), 0, 1)</f>
        <v>1</v>
      </c>
      <c r="O1274">
        <f>IF(ISBLANK(טבלה1[[#This Row],[ts_accepted_at]]), 0, 1)</f>
        <v>0</v>
      </c>
      <c r="P1274">
        <f>IF(ISBLANK(טבלה1[[#This Row],[ts_booking_at]]), 0, 1)</f>
        <v>0</v>
      </c>
      <c r="Q1274">
        <f>IF(ISBLANK(טבלה1[[#This Row],[ds_checkin]]), "", טבלה1[[#This Row],[ds_checkin]] - טבלה1[[#This Row],[ts_contact_at]])</f>
        <v>89.213888888887595</v>
      </c>
      <c r="R1274" t="str">
        <f>IF(AND(ISBLANK(טבלה1[[#This Row],[ts_reply_at]]), NOT(ISBLANK(טבלה1[[#This Row],[ts_booking_at]]))), "Error: Booked without Reply", "OK")</f>
        <v>OK</v>
      </c>
      <c r="S1274" t="s">
        <v>6026</v>
      </c>
    </row>
    <row r="1275" spans="1:19" x14ac:dyDescent="0.25">
      <c r="A1275" s="4" t="s">
        <v>1856</v>
      </c>
      <c r="B1275" s="4" t="s">
        <v>1469</v>
      </c>
      <c r="C1275" s="4" t="s">
        <v>1470</v>
      </c>
      <c r="D1275" s="1">
        <v>41924.876388888886</v>
      </c>
      <c r="E1275" s="1">
        <v>41925.870497685188</v>
      </c>
      <c r="H1275" s="2">
        <v>42003</v>
      </c>
      <c r="I1275" s="2">
        <v>42006</v>
      </c>
      <c r="J1275" s="3">
        <v>6</v>
      </c>
      <c r="K1275" s="3">
        <v>3</v>
      </c>
      <c r="L1275">
        <f>טבלה1[[#This Row],[ds_checkout]]-טבלה1[[#This Row],[ds_checkin]]</f>
        <v>3</v>
      </c>
      <c r="M1275">
        <f>IF(ISBLANK(טבלה1[[#This Row],[ts_reply_at]]), "", (טבלה1[[#This Row],[ts_reply_at]] - טבלה1[[#This Row],[ts_contact_at]]) * 24)</f>
        <v>23.858611111238133</v>
      </c>
      <c r="N1275">
        <f>IF(ISBLANK(טבלה1[[#This Row],[ts_reply_at]]), 0, 1)</f>
        <v>1</v>
      </c>
      <c r="O1275">
        <f>IF(ISBLANK(טבלה1[[#This Row],[ts_accepted_at]]), 0, 1)</f>
        <v>0</v>
      </c>
      <c r="P1275">
        <f>IF(ISBLANK(טבלה1[[#This Row],[ts_booking_at]]), 0, 1)</f>
        <v>0</v>
      </c>
      <c r="Q1275">
        <f>IF(ISBLANK(טבלה1[[#This Row],[ds_checkin]]), "", טבלה1[[#This Row],[ds_checkin]] - טבלה1[[#This Row],[ts_contact_at]])</f>
        <v>78.12361111111386</v>
      </c>
      <c r="R1275" t="str">
        <f>IF(AND(ISBLANK(טבלה1[[#This Row],[ts_reply_at]]), NOT(ISBLANK(טבלה1[[#This Row],[ts_booking_at]]))), "Error: Booked without Reply", "OK")</f>
        <v>OK</v>
      </c>
      <c r="S1275" t="s">
        <v>6026</v>
      </c>
    </row>
    <row r="1276" spans="1:19" x14ac:dyDescent="0.25">
      <c r="A1276" s="4" t="s">
        <v>1856</v>
      </c>
      <c r="B1276" s="4" t="s">
        <v>1832</v>
      </c>
      <c r="C1276" s="4" t="s">
        <v>1833</v>
      </c>
      <c r="D1276" s="1">
        <v>41912.803472222222</v>
      </c>
      <c r="E1276" s="1">
        <v>41912.893726851849</v>
      </c>
      <c r="H1276" s="2">
        <v>42003</v>
      </c>
      <c r="I1276" s="2">
        <v>42006</v>
      </c>
      <c r="J1276" s="3">
        <v>8</v>
      </c>
      <c r="K1276" s="3">
        <v>3</v>
      </c>
      <c r="L1276">
        <f>טבלה1[[#This Row],[ds_checkout]]-טבלה1[[#This Row],[ds_checkin]]</f>
        <v>3</v>
      </c>
      <c r="M1276">
        <f>IF(ISBLANK(טבלה1[[#This Row],[ts_reply_at]]), "", (טבלה1[[#This Row],[ts_reply_at]] - טבלה1[[#This Row],[ts_contact_at]]) * 24)</f>
        <v>2.1661111110588536</v>
      </c>
      <c r="N1276">
        <f>IF(ISBLANK(טבלה1[[#This Row],[ts_reply_at]]), 0, 1)</f>
        <v>1</v>
      </c>
      <c r="O1276">
        <f>IF(ISBLANK(טבלה1[[#This Row],[ts_accepted_at]]), 0, 1)</f>
        <v>0</v>
      </c>
      <c r="P1276">
        <f>IF(ISBLANK(טבלה1[[#This Row],[ts_booking_at]]), 0, 1)</f>
        <v>0</v>
      </c>
      <c r="Q1276">
        <f>IF(ISBLANK(טבלה1[[#This Row],[ds_checkin]]), "", טבלה1[[#This Row],[ds_checkin]] - טבלה1[[#This Row],[ts_contact_at]])</f>
        <v>90.196527777778101</v>
      </c>
      <c r="R1276" t="str">
        <f>IF(AND(ISBLANK(טבלה1[[#This Row],[ts_reply_at]]), NOT(ISBLANK(טבלה1[[#This Row],[ts_booking_at]]))), "Error: Booked without Reply", "OK")</f>
        <v>OK</v>
      </c>
      <c r="S1276" t="s">
        <v>6026</v>
      </c>
    </row>
    <row r="1277" spans="1:19" x14ac:dyDescent="0.25">
      <c r="A1277" s="4" t="s">
        <v>1856</v>
      </c>
      <c r="B1277" s="4" t="s">
        <v>802</v>
      </c>
      <c r="C1277" s="4" t="s">
        <v>803</v>
      </c>
      <c r="D1277" s="1">
        <v>41924.873611111114</v>
      </c>
      <c r="E1277" s="1">
        <v>41924.879953703705</v>
      </c>
      <c r="F1277" s="1">
        <v>41924.880474537036</v>
      </c>
      <c r="H1277" s="2">
        <v>42003</v>
      </c>
      <c r="I1277" s="2">
        <v>42006</v>
      </c>
      <c r="J1277" s="3">
        <v>6</v>
      </c>
      <c r="K1277" s="3">
        <v>4</v>
      </c>
      <c r="L1277">
        <f>טבלה1[[#This Row],[ds_checkout]]-טבלה1[[#This Row],[ds_checkin]]</f>
        <v>3</v>
      </c>
      <c r="M1277">
        <f>IF(ISBLANK(טבלה1[[#This Row],[ts_reply_at]]), "", (טבלה1[[#This Row],[ts_reply_at]] - טבלה1[[#This Row],[ts_contact_at]]) * 24)</f>
        <v>0.15222222218289971</v>
      </c>
      <c r="N1277">
        <f>IF(ISBLANK(טבלה1[[#This Row],[ts_reply_at]]), 0, 1)</f>
        <v>1</v>
      </c>
      <c r="O1277">
        <f>IF(ISBLANK(טבלה1[[#This Row],[ts_accepted_at]]), 0, 1)</f>
        <v>1</v>
      </c>
      <c r="P1277">
        <f>IF(ISBLANK(טבלה1[[#This Row],[ts_booking_at]]), 0, 1)</f>
        <v>0</v>
      </c>
      <c r="Q1277">
        <f>IF(ISBLANK(טבלה1[[#This Row],[ds_checkin]]), "", טבלה1[[#This Row],[ds_checkin]] - טבלה1[[#This Row],[ts_contact_at]])</f>
        <v>78.12638888888614</v>
      </c>
      <c r="R1277" t="str">
        <f>IF(AND(ISBLANK(טבלה1[[#This Row],[ts_reply_at]]), NOT(ISBLANK(טבלה1[[#This Row],[ts_booking_at]]))), "Error: Booked without Reply", "OK")</f>
        <v>OK</v>
      </c>
      <c r="S1277" t="s">
        <v>6026</v>
      </c>
    </row>
    <row r="1278" spans="1:19" x14ac:dyDescent="0.25">
      <c r="A1278" s="4" t="s">
        <v>1857</v>
      </c>
      <c r="B1278" s="4" t="s">
        <v>1858</v>
      </c>
      <c r="C1278" s="4" t="s">
        <v>1859</v>
      </c>
      <c r="D1278" s="1">
        <v>41915.438888888886</v>
      </c>
      <c r="E1278" s="1">
        <v>41915.95380787037</v>
      </c>
      <c r="H1278" s="2">
        <v>42080</v>
      </c>
      <c r="I1278" s="2">
        <v>42083</v>
      </c>
      <c r="J1278" s="3">
        <v>4</v>
      </c>
      <c r="K1278" s="3">
        <v>2</v>
      </c>
      <c r="L1278">
        <f>טבלה1[[#This Row],[ds_checkout]]-טבלה1[[#This Row],[ds_checkin]]</f>
        <v>3</v>
      </c>
      <c r="M1278">
        <f>IF(ISBLANK(טבלה1[[#This Row],[ts_reply_at]]), "", (טבלה1[[#This Row],[ts_reply_at]] - טבלה1[[#This Row],[ts_contact_at]]) * 24)</f>
        <v>12.358055555610918</v>
      </c>
      <c r="N1278">
        <f>IF(ISBLANK(טבלה1[[#This Row],[ts_reply_at]]), 0, 1)</f>
        <v>1</v>
      </c>
      <c r="O1278">
        <f>IF(ISBLANK(טבלה1[[#This Row],[ts_accepted_at]]), 0, 1)</f>
        <v>0</v>
      </c>
      <c r="P1278">
        <f>IF(ISBLANK(טבלה1[[#This Row],[ts_booking_at]]), 0, 1)</f>
        <v>0</v>
      </c>
      <c r="Q1278">
        <f>IF(ISBLANK(טבלה1[[#This Row],[ds_checkin]]), "", טבלה1[[#This Row],[ds_checkin]] - טבלה1[[#This Row],[ts_contact_at]])</f>
        <v>164.56111111111386</v>
      </c>
      <c r="R1278" t="str">
        <f>IF(AND(ISBLANK(טבלה1[[#This Row],[ts_reply_at]]), NOT(ISBLANK(טבלה1[[#This Row],[ts_booking_at]]))), "Error: Booked without Reply", "OK")</f>
        <v>OK</v>
      </c>
      <c r="S1278" t="s">
        <v>6019</v>
      </c>
    </row>
    <row r="1279" spans="1:19" x14ac:dyDescent="0.25">
      <c r="A1279" s="4" t="s">
        <v>1860</v>
      </c>
      <c r="B1279" s="4" t="s">
        <v>105</v>
      </c>
      <c r="C1279" s="4" t="s">
        <v>106</v>
      </c>
      <c r="D1279" s="1">
        <v>41916.71597222222</v>
      </c>
      <c r="E1279" s="1">
        <v>41916.727534722224</v>
      </c>
      <c r="F1279" s="1">
        <v>41916.727534722224</v>
      </c>
      <c r="G1279" s="1">
        <v>41916.727534722224</v>
      </c>
      <c r="H1279" s="2">
        <v>41964</v>
      </c>
      <c r="I1279" s="2">
        <v>41966</v>
      </c>
      <c r="J1279" s="3">
        <v>1</v>
      </c>
      <c r="K1279" s="3">
        <v>19</v>
      </c>
      <c r="L1279">
        <f>טבלה1[[#This Row],[ds_checkout]]-טבלה1[[#This Row],[ds_checkin]]</f>
        <v>2</v>
      </c>
      <c r="M1279">
        <f>IF(ISBLANK(טבלה1[[#This Row],[ts_reply_at]]), "", (טבלה1[[#This Row],[ts_reply_at]] - טבלה1[[#This Row],[ts_contact_at]]) * 24)</f>
        <v>0.27750000008381903</v>
      </c>
      <c r="N1279">
        <f>IF(ISBLANK(טבלה1[[#This Row],[ts_reply_at]]), 0, 1)</f>
        <v>1</v>
      </c>
      <c r="O1279">
        <f>IF(ISBLANK(טבלה1[[#This Row],[ts_accepted_at]]), 0, 1)</f>
        <v>1</v>
      </c>
      <c r="P1279">
        <f>IF(ISBLANK(טבלה1[[#This Row],[ts_booking_at]]), 0, 1)</f>
        <v>1</v>
      </c>
      <c r="Q1279">
        <f>IF(ISBLANK(טבלה1[[#This Row],[ds_checkin]]), "", טבלה1[[#This Row],[ds_checkin]] - טבלה1[[#This Row],[ts_contact_at]])</f>
        <v>47.284027777779556</v>
      </c>
      <c r="R1279" t="str">
        <f>IF(AND(ISBLANK(טבלה1[[#This Row],[ts_reply_at]]), NOT(ISBLANK(טבלה1[[#This Row],[ts_booking_at]]))), "Error: Booked without Reply", "OK")</f>
        <v>OK</v>
      </c>
      <c r="S1279" t="s">
        <v>6020</v>
      </c>
    </row>
    <row r="1280" spans="1:19" x14ac:dyDescent="0.25">
      <c r="A1280" s="4" t="s">
        <v>1861</v>
      </c>
      <c r="B1280" s="4" t="s">
        <v>211</v>
      </c>
      <c r="C1280" s="4" t="s">
        <v>212</v>
      </c>
      <c r="D1280" s="1">
        <v>41905.604166666664</v>
      </c>
      <c r="E1280" s="1">
        <v>41905.787569444445</v>
      </c>
      <c r="H1280" s="2">
        <v>41923</v>
      </c>
      <c r="I1280" s="2">
        <v>41924</v>
      </c>
      <c r="J1280" s="3">
        <v>2</v>
      </c>
      <c r="K1280" s="3">
        <v>5</v>
      </c>
      <c r="L1280">
        <f>טבלה1[[#This Row],[ds_checkout]]-טבלה1[[#This Row],[ds_checkin]]</f>
        <v>1</v>
      </c>
      <c r="M1280">
        <f>IF(ISBLANK(טבלה1[[#This Row],[ts_reply_at]]), "", (טבלה1[[#This Row],[ts_reply_at]] - טבלה1[[#This Row],[ts_contact_at]]) * 24)</f>
        <v>4.401666666730307</v>
      </c>
      <c r="N1280">
        <f>IF(ISBLANK(טבלה1[[#This Row],[ts_reply_at]]), 0, 1)</f>
        <v>1</v>
      </c>
      <c r="O1280">
        <f>IF(ISBLANK(טבלה1[[#This Row],[ts_accepted_at]]), 0, 1)</f>
        <v>0</v>
      </c>
      <c r="P1280">
        <f>IF(ISBLANK(טבלה1[[#This Row],[ts_booking_at]]), 0, 1)</f>
        <v>0</v>
      </c>
      <c r="Q1280">
        <f>IF(ISBLANK(טבלה1[[#This Row],[ds_checkin]]), "", טבלה1[[#This Row],[ds_checkin]] - טבלה1[[#This Row],[ts_contact_at]])</f>
        <v>17.395833333335759</v>
      </c>
      <c r="R1280" t="str">
        <f>IF(AND(ISBLANK(טבלה1[[#This Row],[ts_reply_at]]), NOT(ISBLANK(טבלה1[[#This Row],[ts_booking_at]]))), "Error: Booked without Reply", "OK")</f>
        <v>OK</v>
      </c>
      <c r="S1280" t="s">
        <v>6032</v>
      </c>
    </row>
    <row r="1281" spans="1:19" x14ac:dyDescent="0.25">
      <c r="A1281" s="4" t="s">
        <v>1861</v>
      </c>
      <c r="B1281" s="4" t="s">
        <v>558</v>
      </c>
      <c r="C1281" s="4" t="s">
        <v>559</v>
      </c>
      <c r="D1281" s="1">
        <v>41904.645833333336</v>
      </c>
      <c r="E1281" s="1">
        <v>41905.07644675926</v>
      </c>
      <c r="H1281" s="2">
        <v>41923</v>
      </c>
      <c r="I1281" s="2">
        <v>41924</v>
      </c>
      <c r="J1281" s="3">
        <v>1</v>
      </c>
      <c r="K1281" s="3">
        <v>2</v>
      </c>
      <c r="L1281">
        <f>טבלה1[[#This Row],[ds_checkout]]-טבלה1[[#This Row],[ds_checkin]]</f>
        <v>1</v>
      </c>
      <c r="M1281">
        <f>IF(ISBLANK(טבלה1[[#This Row],[ts_reply_at]]), "", (טבלה1[[#This Row],[ts_reply_at]] - טבלה1[[#This Row],[ts_contact_at]]) * 24)</f>
        <v>10.334722222178243</v>
      </c>
      <c r="N1281">
        <f>IF(ISBLANK(טבלה1[[#This Row],[ts_reply_at]]), 0, 1)</f>
        <v>1</v>
      </c>
      <c r="O1281">
        <f>IF(ISBLANK(טבלה1[[#This Row],[ts_accepted_at]]), 0, 1)</f>
        <v>0</v>
      </c>
      <c r="P1281">
        <f>IF(ISBLANK(טבלה1[[#This Row],[ts_booking_at]]), 0, 1)</f>
        <v>0</v>
      </c>
      <c r="Q1281">
        <f>IF(ISBLANK(טבלה1[[#This Row],[ds_checkin]]), "", טבלה1[[#This Row],[ds_checkin]] - טבלה1[[#This Row],[ts_contact_at]])</f>
        <v>18.354166666664241</v>
      </c>
      <c r="R1281" t="str">
        <f>IF(AND(ISBLANK(טבלה1[[#This Row],[ts_reply_at]]), NOT(ISBLANK(טבלה1[[#This Row],[ts_booking_at]]))), "Error: Booked without Reply", "OK")</f>
        <v>OK</v>
      </c>
      <c r="S1281" t="s">
        <v>6032</v>
      </c>
    </row>
    <row r="1282" spans="1:19" x14ac:dyDescent="0.25">
      <c r="A1282" s="4" t="s">
        <v>1861</v>
      </c>
      <c r="B1282" s="4" t="s">
        <v>1862</v>
      </c>
      <c r="C1282" s="4" t="s">
        <v>1863</v>
      </c>
      <c r="D1282" s="1">
        <v>41905.592361111114</v>
      </c>
      <c r="E1282" s="1">
        <v>41905.616643518515</v>
      </c>
      <c r="H1282" s="2">
        <v>41923</v>
      </c>
      <c r="I1282" s="2">
        <v>41924</v>
      </c>
      <c r="J1282" s="3">
        <v>1</v>
      </c>
      <c r="K1282" s="3">
        <v>4</v>
      </c>
      <c r="L1282">
        <f>טבלה1[[#This Row],[ds_checkout]]-טבלה1[[#This Row],[ds_checkin]]</f>
        <v>1</v>
      </c>
      <c r="M1282">
        <f>IF(ISBLANK(טבלה1[[#This Row],[ts_reply_at]]), "", (טבלה1[[#This Row],[ts_reply_at]] - טבלה1[[#This Row],[ts_contact_at]]) * 24)</f>
        <v>0.58277777762850747</v>
      </c>
      <c r="N1282">
        <f>IF(ISBLANK(טבלה1[[#This Row],[ts_reply_at]]), 0, 1)</f>
        <v>1</v>
      </c>
      <c r="O1282">
        <f>IF(ISBLANK(טבלה1[[#This Row],[ts_accepted_at]]), 0, 1)</f>
        <v>0</v>
      </c>
      <c r="P1282">
        <f>IF(ISBLANK(טבלה1[[#This Row],[ts_booking_at]]), 0, 1)</f>
        <v>0</v>
      </c>
      <c r="Q1282">
        <f>IF(ISBLANK(טבלה1[[#This Row],[ds_checkin]]), "", טבלה1[[#This Row],[ds_checkin]] - טבלה1[[#This Row],[ts_contact_at]])</f>
        <v>17.40763888888614</v>
      </c>
      <c r="R1282" t="str">
        <f>IF(AND(ISBLANK(טבלה1[[#This Row],[ts_reply_at]]), NOT(ISBLANK(טבלה1[[#This Row],[ts_booking_at]]))), "Error: Booked without Reply", "OK")</f>
        <v>OK</v>
      </c>
      <c r="S1282" t="s">
        <v>6032</v>
      </c>
    </row>
    <row r="1283" spans="1:19" x14ac:dyDescent="0.25">
      <c r="A1283" s="4" t="s">
        <v>1864</v>
      </c>
      <c r="B1283" s="4" t="s">
        <v>244</v>
      </c>
      <c r="C1283" s="4" t="s">
        <v>245</v>
      </c>
      <c r="D1283" s="1">
        <v>41920.448611111111</v>
      </c>
      <c r="E1283" s="1">
        <v>41920.456863425927</v>
      </c>
      <c r="F1283" s="1">
        <v>41920.689629629633</v>
      </c>
      <c r="G1283" s="1">
        <v>41920.753946759258</v>
      </c>
      <c r="H1283" s="2">
        <v>41928</v>
      </c>
      <c r="I1283" s="2">
        <v>41931</v>
      </c>
      <c r="J1283" s="3">
        <v>1</v>
      </c>
      <c r="K1283" s="3">
        <v>23</v>
      </c>
      <c r="L1283">
        <f>טבלה1[[#This Row],[ds_checkout]]-טבלה1[[#This Row],[ds_checkin]]</f>
        <v>3</v>
      </c>
      <c r="M1283">
        <f>IF(ISBLANK(טבלה1[[#This Row],[ts_reply_at]]), "", (טבלה1[[#This Row],[ts_reply_at]] - טבלה1[[#This Row],[ts_contact_at]]) * 24)</f>
        <v>0.19805555557832122</v>
      </c>
      <c r="N1283">
        <f>IF(ISBLANK(טבלה1[[#This Row],[ts_reply_at]]), 0, 1)</f>
        <v>1</v>
      </c>
      <c r="O1283">
        <f>IF(ISBLANK(טבלה1[[#This Row],[ts_accepted_at]]), 0, 1)</f>
        <v>1</v>
      </c>
      <c r="P1283">
        <f>IF(ISBLANK(טבלה1[[#This Row],[ts_booking_at]]), 0, 1)</f>
        <v>1</v>
      </c>
      <c r="Q1283">
        <f>IF(ISBLANK(טבלה1[[#This Row],[ds_checkin]]), "", טבלה1[[#This Row],[ds_checkin]] - טבלה1[[#This Row],[ts_contact_at]])</f>
        <v>7.5513888888890506</v>
      </c>
      <c r="R1283" t="str">
        <f>IF(AND(ISBLANK(טבלה1[[#This Row],[ts_reply_at]]), NOT(ISBLANK(טבלה1[[#This Row],[ts_booking_at]]))), "Error: Booked without Reply", "OK")</f>
        <v>OK</v>
      </c>
      <c r="S1283" t="s">
        <v>6052</v>
      </c>
    </row>
    <row r="1284" spans="1:19" x14ac:dyDescent="0.25">
      <c r="A1284" s="4" t="s">
        <v>1864</v>
      </c>
      <c r="B1284" s="4" t="s">
        <v>1422</v>
      </c>
      <c r="C1284" s="4" t="s">
        <v>1423</v>
      </c>
      <c r="D1284" s="1">
        <v>41919.890972222223</v>
      </c>
      <c r="E1284" s="1">
        <v>41920.29351851852</v>
      </c>
      <c r="H1284" s="2">
        <v>41928</v>
      </c>
      <c r="I1284" s="2">
        <v>41931</v>
      </c>
      <c r="J1284" s="3">
        <v>2</v>
      </c>
      <c r="K1284" s="3">
        <v>2</v>
      </c>
      <c r="L1284">
        <f>טבלה1[[#This Row],[ds_checkout]]-טבלה1[[#This Row],[ds_checkin]]</f>
        <v>3</v>
      </c>
      <c r="M1284">
        <f>IF(ISBLANK(טבלה1[[#This Row],[ts_reply_at]]), "", (טבלה1[[#This Row],[ts_reply_at]] - טבלה1[[#This Row],[ts_contact_at]]) * 24)</f>
        <v>9.6611111111124046</v>
      </c>
      <c r="N1284">
        <f>IF(ISBLANK(טבלה1[[#This Row],[ts_reply_at]]), 0, 1)</f>
        <v>1</v>
      </c>
      <c r="O1284">
        <f>IF(ISBLANK(טבלה1[[#This Row],[ts_accepted_at]]), 0, 1)</f>
        <v>0</v>
      </c>
      <c r="P1284">
        <f>IF(ISBLANK(טבלה1[[#This Row],[ts_booking_at]]), 0, 1)</f>
        <v>0</v>
      </c>
      <c r="Q1284">
        <f>IF(ISBLANK(טבלה1[[#This Row],[ds_checkin]]), "", טבלה1[[#This Row],[ds_checkin]] - טבלה1[[#This Row],[ts_contact_at]])</f>
        <v>8.109027777776646</v>
      </c>
      <c r="R1284" t="str">
        <f>IF(AND(ISBLANK(טבלה1[[#This Row],[ts_reply_at]]), NOT(ISBLANK(טבלה1[[#This Row],[ts_booking_at]]))), "Error: Booked without Reply", "OK")</f>
        <v>OK</v>
      </c>
      <c r="S1284" t="s">
        <v>6052</v>
      </c>
    </row>
    <row r="1285" spans="1:19" x14ac:dyDescent="0.25">
      <c r="A1285" s="4" t="s">
        <v>1865</v>
      </c>
      <c r="B1285" s="4" t="s">
        <v>402</v>
      </c>
      <c r="C1285" s="4" t="s">
        <v>403</v>
      </c>
      <c r="D1285" s="1">
        <v>41926.597222222219</v>
      </c>
      <c r="E1285" s="1">
        <v>41926.597893518519</v>
      </c>
      <c r="F1285" s="1">
        <v>41926.597893518519</v>
      </c>
      <c r="G1285" s="1">
        <v>41926.597893518519</v>
      </c>
      <c r="H1285" s="2">
        <v>41945</v>
      </c>
      <c r="I1285" s="2">
        <v>41950</v>
      </c>
      <c r="J1285" s="3">
        <v>2</v>
      </c>
      <c r="K1285" s="3">
        <v>11</v>
      </c>
      <c r="L1285">
        <f>טבלה1[[#This Row],[ds_checkout]]-טבלה1[[#This Row],[ds_checkin]]</f>
        <v>5</v>
      </c>
      <c r="M1285">
        <f>IF(ISBLANK(טבלה1[[#This Row],[ts_reply_at]]), "", (טבלה1[[#This Row],[ts_reply_at]] - טבלה1[[#This Row],[ts_contact_at]]) * 24)</f>
        <v>1.6111111210193485E-2</v>
      </c>
      <c r="N1285">
        <f>IF(ISBLANK(טבלה1[[#This Row],[ts_reply_at]]), 0, 1)</f>
        <v>1</v>
      </c>
      <c r="O1285">
        <f>IF(ISBLANK(טבלה1[[#This Row],[ts_accepted_at]]), 0, 1)</f>
        <v>1</v>
      </c>
      <c r="P1285">
        <f>IF(ISBLANK(טבלה1[[#This Row],[ts_booking_at]]), 0, 1)</f>
        <v>1</v>
      </c>
      <c r="Q1285">
        <f>IF(ISBLANK(טבלה1[[#This Row],[ds_checkin]]), "", טבלה1[[#This Row],[ds_checkin]] - טבלה1[[#This Row],[ts_contact_at]])</f>
        <v>18.402777777781012</v>
      </c>
      <c r="R1285" t="str">
        <f>IF(AND(ISBLANK(טבלה1[[#This Row],[ts_reply_at]]), NOT(ISBLANK(טבלה1[[#This Row],[ts_booking_at]]))), "Error: Booked without Reply", "OK")</f>
        <v>OK</v>
      </c>
      <c r="S1285" t="s">
        <v>6020</v>
      </c>
    </row>
    <row r="1286" spans="1:19" x14ac:dyDescent="0.25">
      <c r="A1286" s="4" t="s">
        <v>1865</v>
      </c>
      <c r="B1286" s="4" t="s">
        <v>570</v>
      </c>
      <c r="C1286" s="4" t="s">
        <v>571</v>
      </c>
      <c r="D1286" s="1">
        <v>41926.561111111114</v>
      </c>
      <c r="E1286" s="1">
        <v>41926.561666666668</v>
      </c>
      <c r="H1286" s="2">
        <v>41945</v>
      </c>
      <c r="I1286" s="2">
        <v>41950</v>
      </c>
      <c r="J1286" s="3">
        <v>2</v>
      </c>
      <c r="K1286" s="3">
        <v>3</v>
      </c>
      <c r="L1286">
        <f>טבלה1[[#This Row],[ds_checkout]]-טבלה1[[#This Row],[ds_checkin]]</f>
        <v>5</v>
      </c>
      <c r="M1286">
        <f>IF(ISBLANK(טבלה1[[#This Row],[ts_reply_at]]), "", (טבלה1[[#This Row],[ts_reply_at]] - טבלה1[[#This Row],[ts_contact_at]]) * 24)</f>
        <v>1.333333330694586E-2</v>
      </c>
      <c r="N1286">
        <f>IF(ISBLANK(טבלה1[[#This Row],[ts_reply_at]]), 0, 1)</f>
        <v>1</v>
      </c>
      <c r="O1286">
        <f>IF(ISBLANK(טבלה1[[#This Row],[ts_accepted_at]]), 0, 1)</f>
        <v>0</v>
      </c>
      <c r="P1286">
        <f>IF(ISBLANK(טבלה1[[#This Row],[ts_booking_at]]), 0, 1)</f>
        <v>0</v>
      </c>
      <c r="Q1286">
        <f>IF(ISBLANK(טבלה1[[#This Row],[ds_checkin]]), "", טבלה1[[#This Row],[ds_checkin]] - טבלה1[[#This Row],[ts_contact_at]])</f>
        <v>18.43888888888614</v>
      </c>
      <c r="R1286" t="str">
        <f>IF(AND(ISBLANK(טבלה1[[#This Row],[ts_reply_at]]), NOT(ISBLANK(טבלה1[[#This Row],[ts_booking_at]]))), "Error: Booked without Reply", "OK")</f>
        <v>OK</v>
      </c>
      <c r="S1286" t="s">
        <v>6020</v>
      </c>
    </row>
    <row r="1287" spans="1:19" x14ac:dyDescent="0.25">
      <c r="A1287" s="4" t="s">
        <v>1865</v>
      </c>
      <c r="B1287" s="4" t="s">
        <v>1710</v>
      </c>
      <c r="C1287" s="4" t="s">
        <v>1711</v>
      </c>
      <c r="D1287" s="1">
        <v>41926.486111111109</v>
      </c>
      <c r="E1287" s="1">
        <v>41926.530752314815</v>
      </c>
      <c r="H1287" s="2">
        <v>41945</v>
      </c>
      <c r="I1287" s="2">
        <v>41950</v>
      </c>
      <c r="J1287" s="3">
        <v>1</v>
      </c>
      <c r="K1287" s="3">
        <v>3</v>
      </c>
      <c r="L1287">
        <f>טבלה1[[#This Row],[ds_checkout]]-טבלה1[[#This Row],[ds_checkin]]</f>
        <v>5</v>
      </c>
      <c r="M1287">
        <f>IF(ISBLANK(טבלה1[[#This Row],[ts_reply_at]]), "", (טבלה1[[#This Row],[ts_reply_at]] - טבלה1[[#This Row],[ts_contact_at]]) * 24)</f>
        <v>1.0713888889295049</v>
      </c>
      <c r="N1287">
        <f>IF(ISBLANK(טבלה1[[#This Row],[ts_reply_at]]), 0, 1)</f>
        <v>1</v>
      </c>
      <c r="O1287">
        <f>IF(ISBLANK(טבלה1[[#This Row],[ts_accepted_at]]), 0, 1)</f>
        <v>0</v>
      </c>
      <c r="P1287">
        <f>IF(ISBLANK(טבלה1[[#This Row],[ts_booking_at]]), 0, 1)</f>
        <v>0</v>
      </c>
      <c r="Q1287">
        <f>IF(ISBLANK(טבלה1[[#This Row],[ds_checkin]]), "", טבלה1[[#This Row],[ds_checkin]] - טבלה1[[#This Row],[ts_contact_at]])</f>
        <v>18.513888888890506</v>
      </c>
      <c r="R1287" t="str">
        <f>IF(AND(ISBLANK(טבלה1[[#This Row],[ts_reply_at]]), NOT(ISBLANK(טבלה1[[#This Row],[ts_booking_at]]))), "Error: Booked without Reply", "OK")</f>
        <v>OK</v>
      </c>
      <c r="S1287" t="s">
        <v>6020</v>
      </c>
    </row>
    <row r="1288" spans="1:19" x14ac:dyDescent="0.25">
      <c r="A1288" s="4" t="s">
        <v>1866</v>
      </c>
      <c r="B1288" s="4" t="s">
        <v>710</v>
      </c>
      <c r="C1288" s="4" t="s">
        <v>1385</v>
      </c>
      <c r="D1288" s="1">
        <v>41900.811111111114</v>
      </c>
      <c r="E1288" s="1">
        <v>41901.457060185188</v>
      </c>
      <c r="H1288" s="2">
        <v>41931</v>
      </c>
      <c r="I1288" s="2">
        <v>41934</v>
      </c>
      <c r="J1288" s="3">
        <v>5</v>
      </c>
      <c r="K1288" s="3">
        <v>4</v>
      </c>
      <c r="L1288">
        <f>טבלה1[[#This Row],[ds_checkout]]-טבלה1[[#This Row],[ds_checkin]]</f>
        <v>3</v>
      </c>
      <c r="M1288">
        <f>IF(ISBLANK(טבלה1[[#This Row],[ts_reply_at]]), "", (טבלה1[[#This Row],[ts_reply_at]] - טבלה1[[#This Row],[ts_contact_at]]) * 24)</f>
        <v>15.502777777786832</v>
      </c>
      <c r="N1288">
        <f>IF(ISBLANK(טבלה1[[#This Row],[ts_reply_at]]), 0, 1)</f>
        <v>1</v>
      </c>
      <c r="O1288">
        <f>IF(ISBLANK(טבלה1[[#This Row],[ts_accepted_at]]), 0, 1)</f>
        <v>0</v>
      </c>
      <c r="P1288">
        <f>IF(ISBLANK(טבלה1[[#This Row],[ts_booking_at]]), 0, 1)</f>
        <v>0</v>
      </c>
      <c r="Q1288">
        <f>IF(ISBLANK(טבלה1[[#This Row],[ds_checkin]]), "", טבלה1[[#This Row],[ds_checkin]] - טבלה1[[#This Row],[ts_contact_at]])</f>
        <v>30.18888888888614</v>
      </c>
      <c r="R1288" t="str">
        <f>IF(AND(ISBLANK(טבלה1[[#This Row],[ts_reply_at]]), NOT(ISBLANK(טבלה1[[#This Row],[ts_booking_at]]))), "Error: Booked without Reply", "OK")</f>
        <v>OK</v>
      </c>
      <c r="S1288" t="s">
        <v>6026</v>
      </c>
    </row>
    <row r="1289" spans="1:19" x14ac:dyDescent="0.25">
      <c r="A1289" s="4" t="s">
        <v>1867</v>
      </c>
      <c r="B1289" s="4" t="s">
        <v>299</v>
      </c>
      <c r="C1289" s="4" t="s">
        <v>1783</v>
      </c>
      <c r="D1289" s="1">
        <v>41919.899305555555</v>
      </c>
      <c r="E1289" s="1">
        <v>41919.961689814816</v>
      </c>
      <c r="F1289" s="1">
        <v>41920.763032407405</v>
      </c>
      <c r="G1289" s="1">
        <v>41920.763032407405</v>
      </c>
      <c r="H1289" s="2">
        <v>41946</v>
      </c>
      <c r="I1289" s="2">
        <v>41952</v>
      </c>
      <c r="J1289" s="3">
        <v>1</v>
      </c>
      <c r="K1289" s="3">
        <v>16</v>
      </c>
      <c r="L1289">
        <f>טבלה1[[#This Row],[ds_checkout]]-טבלה1[[#This Row],[ds_checkin]]</f>
        <v>6</v>
      </c>
      <c r="M1289">
        <f>IF(ISBLANK(טבלה1[[#This Row],[ts_reply_at]]), "", (טבלה1[[#This Row],[ts_reply_at]] - טבלה1[[#This Row],[ts_contact_at]]) * 24)</f>
        <v>1.4972222222713754</v>
      </c>
      <c r="N1289">
        <f>IF(ISBLANK(טבלה1[[#This Row],[ts_reply_at]]), 0, 1)</f>
        <v>1</v>
      </c>
      <c r="O1289">
        <f>IF(ISBLANK(טבלה1[[#This Row],[ts_accepted_at]]), 0, 1)</f>
        <v>1</v>
      </c>
      <c r="P1289">
        <f>IF(ISBLANK(טבלה1[[#This Row],[ts_booking_at]]), 0, 1)</f>
        <v>1</v>
      </c>
      <c r="Q1289">
        <f>IF(ISBLANK(טבלה1[[#This Row],[ds_checkin]]), "", טבלה1[[#This Row],[ds_checkin]] - טבלה1[[#This Row],[ts_contact_at]])</f>
        <v>26.100694444445253</v>
      </c>
      <c r="R1289" t="str">
        <f>IF(AND(ISBLANK(טבלה1[[#This Row],[ts_reply_at]]), NOT(ISBLANK(טבלה1[[#This Row],[ts_booking_at]]))), "Error: Booked without Reply", "OK")</f>
        <v>OK</v>
      </c>
      <c r="S1289" t="s">
        <v>6036</v>
      </c>
    </row>
    <row r="1290" spans="1:19" x14ac:dyDescent="0.25">
      <c r="A1290" s="4" t="s">
        <v>1868</v>
      </c>
      <c r="B1290" s="4" t="s">
        <v>784</v>
      </c>
      <c r="C1290" s="4" t="s">
        <v>785</v>
      </c>
      <c r="D1290" s="1">
        <v>41886.32708333333</v>
      </c>
      <c r="E1290" s="1">
        <v>41886.355682870373</v>
      </c>
      <c r="H1290" s="2">
        <v>41950</v>
      </c>
      <c r="I1290" s="2">
        <v>41954</v>
      </c>
      <c r="J1290" s="3">
        <v>3</v>
      </c>
      <c r="K1290" s="3">
        <v>4</v>
      </c>
      <c r="L1290">
        <f>טבלה1[[#This Row],[ds_checkout]]-טבלה1[[#This Row],[ds_checkin]]</f>
        <v>4</v>
      </c>
      <c r="M1290">
        <f>IF(ISBLANK(טבלה1[[#This Row],[ts_reply_at]]), "", (טבלה1[[#This Row],[ts_reply_at]] - טבלה1[[#This Row],[ts_contact_at]]) * 24)</f>
        <v>0.686388889036607</v>
      </c>
      <c r="N1290">
        <f>IF(ISBLANK(טבלה1[[#This Row],[ts_reply_at]]), 0, 1)</f>
        <v>1</v>
      </c>
      <c r="O1290">
        <f>IF(ISBLANK(טבלה1[[#This Row],[ts_accepted_at]]), 0, 1)</f>
        <v>0</v>
      </c>
      <c r="P1290">
        <f>IF(ISBLANK(טבלה1[[#This Row],[ts_booking_at]]), 0, 1)</f>
        <v>0</v>
      </c>
      <c r="Q1290">
        <f>IF(ISBLANK(טבלה1[[#This Row],[ds_checkin]]), "", טבלה1[[#This Row],[ds_checkin]] - טבלה1[[#This Row],[ts_contact_at]])</f>
        <v>63.672916666670062</v>
      </c>
      <c r="R1290" t="str">
        <f>IF(AND(ISBLANK(טבלה1[[#This Row],[ts_reply_at]]), NOT(ISBLANK(טבלה1[[#This Row],[ts_booking_at]]))), "Error: Booked without Reply", "OK")</f>
        <v>OK</v>
      </c>
      <c r="S1290" t="s">
        <v>6020</v>
      </c>
    </row>
    <row r="1291" spans="1:19" x14ac:dyDescent="0.25">
      <c r="A1291" s="4" t="s">
        <v>1868</v>
      </c>
      <c r="B1291" s="4" t="s">
        <v>788</v>
      </c>
      <c r="C1291" s="4" t="s">
        <v>789</v>
      </c>
      <c r="D1291" s="1">
        <v>41886.324305555558</v>
      </c>
      <c r="E1291" s="1">
        <v>41886.726736111108</v>
      </c>
      <c r="H1291" s="2">
        <v>41950</v>
      </c>
      <c r="I1291" s="2">
        <v>41954</v>
      </c>
      <c r="J1291" s="3">
        <v>3</v>
      </c>
      <c r="K1291" s="3">
        <v>2</v>
      </c>
      <c r="L1291">
        <f>טבלה1[[#This Row],[ds_checkout]]-טבלה1[[#This Row],[ds_checkin]]</f>
        <v>4</v>
      </c>
      <c r="M1291">
        <f>IF(ISBLANK(טבלה1[[#This Row],[ts_reply_at]]), "", (טבלה1[[#This Row],[ts_reply_at]] - טבלה1[[#This Row],[ts_contact_at]]) * 24)</f>
        <v>9.658333333209157</v>
      </c>
      <c r="N1291">
        <f>IF(ISBLANK(טבלה1[[#This Row],[ts_reply_at]]), 0, 1)</f>
        <v>1</v>
      </c>
      <c r="O1291">
        <f>IF(ISBLANK(טבלה1[[#This Row],[ts_accepted_at]]), 0, 1)</f>
        <v>0</v>
      </c>
      <c r="P1291">
        <f>IF(ISBLANK(טבלה1[[#This Row],[ts_booking_at]]), 0, 1)</f>
        <v>0</v>
      </c>
      <c r="Q1291">
        <f>IF(ISBLANK(טבלה1[[#This Row],[ds_checkin]]), "", טבלה1[[#This Row],[ds_checkin]] - טבלה1[[#This Row],[ts_contact_at]])</f>
        <v>63.675694444442343</v>
      </c>
      <c r="R1291" t="str">
        <f>IF(AND(ISBLANK(טבלה1[[#This Row],[ts_reply_at]]), NOT(ISBLANK(טבלה1[[#This Row],[ts_booking_at]]))), "Error: Booked without Reply", "OK")</f>
        <v>OK</v>
      </c>
      <c r="S1291" t="s">
        <v>6020</v>
      </c>
    </row>
    <row r="1292" spans="1:19" x14ac:dyDescent="0.25">
      <c r="A1292" s="4" t="s">
        <v>1868</v>
      </c>
      <c r="B1292" s="4" t="s">
        <v>1001</v>
      </c>
      <c r="C1292" s="4" t="s">
        <v>1002</v>
      </c>
      <c r="D1292" s="1">
        <v>41914.232638888891</v>
      </c>
      <c r="E1292" s="1">
        <v>41914.286469907405</v>
      </c>
      <c r="F1292" s="1">
        <v>41914.286469907405</v>
      </c>
      <c r="G1292" s="1">
        <v>41914.286469907405</v>
      </c>
      <c r="H1292" s="2">
        <v>41950</v>
      </c>
      <c r="I1292" s="2">
        <v>41954</v>
      </c>
      <c r="J1292" s="3">
        <v>1</v>
      </c>
      <c r="K1292" s="3">
        <v>5</v>
      </c>
      <c r="L1292">
        <f>טבלה1[[#This Row],[ds_checkout]]-טבלה1[[#This Row],[ds_checkin]]</f>
        <v>4</v>
      </c>
      <c r="M1292">
        <f>IF(ISBLANK(טבלה1[[#This Row],[ts_reply_at]]), "", (טבלה1[[#This Row],[ts_reply_at]] - טבלה1[[#This Row],[ts_contact_at]]) * 24)</f>
        <v>1.2919444443541579</v>
      </c>
      <c r="N1292">
        <f>IF(ISBLANK(טבלה1[[#This Row],[ts_reply_at]]), 0, 1)</f>
        <v>1</v>
      </c>
      <c r="O1292">
        <f>IF(ISBLANK(טבלה1[[#This Row],[ts_accepted_at]]), 0, 1)</f>
        <v>1</v>
      </c>
      <c r="P1292">
        <f>IF(ISBLANK(טבלה1[[#This Row],[ts_booking_at]]), 0, 1)</f>
        <v>1</v>
      </c>
      <c r="Q1292">
        <f>IF(ISBLANK(טבלה1[[#This Row],[ds_checkin]]), "", טבלה1[[#This Row],[ds_checkin]] - טבלה1[[#This Row],[ts_contact_at]])</f>
        <v>35.767361111109494</v>
      </c>
      <c r="R1292" t="str">
        <f>IF(AND(ISBLANK(טבלה1[[#This Row],[ts_reply_at]]), NOT(ISBLANK(טבלה1[[#This Row],[ts_booking_at]]))), "Error: Booked without Reply", "OK")</f>
        <v>OK</v>
      </c>
      <c r="S1292" t="s">
        <v>6020</v>
      </c>
    </row>
    <row r="1293" spans="1:19" x14ac:dyDescent="0.25">
      <c r="A1293" s="4" t="s">
        <v>1868</v>
      </c>
      <c r="B1293" s="4" t="s">
        <v>1473</v>
      </c>
      <c r="C1293" s="4" t="s">
        <v>1474</v>
      </c>
      <c r="D1293" s="1">
        <v>41886.316666666666</v>
      </c>
      <c r="E1293" s="1">
        <v>41886.412615740737</v>
      </c>
      <c r="H1293" s="2">
        <v>41950</v>
      </c>
      <c r="I1293" s="2">
        <v>41954</v>
      </c>
      <c r="J1293" s="3">
        <v>4</v>
      </c>
      <c r="K1293" s="3">
        <v>2</v>
      </c>
      <c r="L1293">
        <f>טבלה1[[#This Row],[ds_checkout]]-טבלה1[[#This Row],[ds_checkin]]</f>
        <v>4</v>
      </c>
      <c r="M1293">
        <f>IF(ISBLANK(טבלה1[[#This Row],[ts_reply_at]]), "", (טבלה1[[#This Row],[ts_reply_at]] - טבלה1[[#This Row],[ts_contact_at]]) * 24)</f>
        <v>2.3027777777169831</v>
      </c>
      <c r="N1293">
        <f>IF(ISBLANK(טבלה1[[#This Row],[ts_reply_at]]), 0, 1)</f>
        <v>1</v>
      </c>
      <c r="O1293">
        <f>IF(ISBLANK(טבלה1[[#This Row],[ts_accepted_at]]), 0, 1)</f>
        <v>0</v>
      </c>
      <c r="P1293">
        <f>IF(ISBLANK(טבלה1[[#This Row],[ts_booking_at]]), 0, 1)</f>
        <v>0</v>
      </c>
      <c r="Q1293">
        <f>IF(ISBLANK(טבלה1[[#This Row],[ds_checkin]]), "", טבלה1[[#This Row],[ds_checkin]] - טבלה1[[#This Row],[ts_contact_at]])</f>
        <v>63.683333333334303</v>
      </c>
      <c r="R1293" t="str">
        <f>IF(AND(ISBLANK(טבלה1[[#This Row],[ts_reply_at]]), NOT(ISBLANK(טבלה1[[#This Row],[ts_booking_at]]))), "Error: Booked without Reply", "OK")</f>
        <v>OK</v>
      </c>
      <c r="S1293" t="s">
        <v>6020</v>
      </c>
    </row>
    <row r="1294" spans="1:19" x14ac:dyDescent="0.25">
      <c r="A1294" s="4" t="s">
        <v>1869</v>
      </c>
      <c r="B1294" s="4" t="s">
        <v>1870</v>
      </c>
      <c r="C1294" s="4" t="s">
        <v>1871</v>
      </c>
      <c r="D1294" s="1">
        <v>41924.609722222223</v>
      </c>
      <c r="E1294" s="1">
        <v>41924.611608796295</v>
      </c>
      <c r="F1294" s="1">
        <v>41924.612071759257</v>
      </c>
      <c r="G1294" s="1">
        <v>41924.873425925929</v>
      </c>
      <c r="H1294" s="2">
        <v>41929</v>
      </c>
      <c r="I1294" s="2">
        <v>41932</v>
      </c>
      <c r="J1294" s="3">
        <v>2</v>
      </c>
      <c r="K1294" s="3">
        <v>38</v>
      </c>
      <c r="L1294">
        <f>טבלה1[[#This Row],[ds_checkout]]-טבלה1[[#This Row],[ds_checkin]]</f>
        <v>3</v>
      </c>
      <c r="M1294">
        <f>IF(ISBLANK(טבלה1[[#This Row],[ts_reply_at]]), "", (טבלה1[[#This Row],[ts_reply_at]] - טבלה1[[#This Row],[ts_contact_at]]) * 24)</f>
        <v>4.527777770999819E-2</v>
      </c>
      <c r="N1294">
        <f>IF(ISBLANK(טבלה1[[#This Row],[ts_reply_at]]), 0, 1)</f>
        <v>1</v>
      </c>
      <c r="O1294">
        <f>IF(ISBLANK(טבלה1[[#This Row],[ts_accepted_at]]), 0, 1)</f>
        <v>1</v>
      </c>
      <c r="P1294">
        <f>IF(ISBLANK(טבלה1[[#This Row],[ts_booking_at]]), 0, 1)</f>
        <v>1</v>
      </c>
      <c r="Q1294">
        <f>IF(ISBLANK(טבלה1[[#This Row],[ds_checkin]]), "", טבלה1[[#This Row],[ds_checkin]] - טבלה1[[#This Row],[ts_contact_at]])</f>
        <v>4.390277777776646</v>
      </c>
      <c r="R1294" t="str">
        <f>IF(AND(ISBLANK(טבלה1[[#This Row],[ts_reply_at]]), NOT(ISBLANK(טבלה1[[#This Row],[ts_booking_at]]))), "Error: Booked without Reply", "OK")</f>
        <v>OK</v>
      </c>
      <c r="S1294" t="s">
        <v>6044</v>
      </c>
    </row>
    <row r="1295" spans="1:19" x14ac:dyDescent="0.25">
      <c r="A1295" s="4" t="s">
        <v>1869</v>
      </c>
      <c r="B1295" s="4" t="s">
        <v>570</v>
      </c>
      <c r="C1295" s="4" t="s">
        <v>571</v>
      </c>
      <c r="D1295" s="1">
        <v>41924.59652777778</v>
      </c>
      <c r="E1295" s="1">
        <v>41924.705381944441</v>
      </c>
      <c r="H1295" s="2">
        <v>41929</v>
      </c>
      <c r="I1295" s="2">
        <v>41932</v>
      </c>
      <c r="J1295" s="3">
        <v>2</v>
      </c>
      <c r="K1295" s="3">
        <v>2</v>
      </c>
      <c r="L1295">
        <f>טבלה1[[#This Row],[ds_checkout]]-טבלה1[[#This Row],[ds_checkin]]</f>
        <v>3</v>
      </c>
      <c r="M1295">
        <f>IF(ISBLANK(טבלה1[[#This Row],[ts_reply_at]]), "", (טבלה1[[#This Row],[ts_reply_at]] - טבלה1[[#This Row],[ts_contact_at]]) * 24)</f>
        <v>2.6124999998719431</v>
      </c>
      <c r="N1295">
        <f>IF(ISBLANK(טבלה1[[#This Row],[ts_reply_at]]), 0, 1)</f>
        <v>1</v>
      </c>
      <c r="O1295">
        <f>IF(ISBLANK(טבלה1[[#This Row],[ts_accepted_at]]), 0, 1)</f>
        <v>0</v>
      </c>
      <c r="P1295">
        <f>IF(ISBLANK(טבלה1[[#This Row],[ts_booking_at]]), 0, 1)</f>
        <v>0</v>
      </c>
      <c r="Q1295">
        <f>IF(ISBLANK(טבלה1[[#This Row],[ds_checkin]]), "", טבלה1[[#This Row],[ds_checkin]] - טבלה1[[#This Row],[ts_contact_at]])</f>
        <v>4.4034722222204437</v>
      </c>
      <c r="R1295" t="str">
        <f>IF(AND(ISBLANK(טבלה1[[#This Row],[ts_reply_at]]), NOT(ISBLANK(טבלה1[[#This Row],[ts_booking_at]]))), "Error: Booked without Reply", "OK")</f>
        <v>OK</v>
      </c>
      <c r="S1295" t="s">
        <v>6044</v>
      </c>
    </row>
    <row r="1296" spans="1:19" x14ac:dyDescent="0.25">
      <c r="A1296" s="4" t="s">
        <v>1872</v>
      </c>
      <c r="B1296" s="4" t="s">
        <v>1215</v>
      </c>
      <c r="C1296" s="4" t="s">
        <v>1216</v>
      </c>
      <c r="D1296" s="1">
        <v>41917.388194444444</v>
      </c>
      <c r="E1296" s="1">
        <v>41917.449189814812</v>
      </c>
      <c r="F1296" s="1">
        <v>41917.449189814812</v>
      </c>
      <c r="H1296" s="2">
        <v>41930</v>
      </c>
      <c r="I1296" s="2">
        <v>41933</v>
      </c>
      <c r="J1296" s="3">
        <v>2</v>
      </c>
      <c r="K1296" s="3">
        <v>3</v>
      </c>
      <c r="L1296">
        <f>טבלה1[[#This Row],[ds_checkout]]-טבלה1[[#This Row],[ds_checkin]]</f>
        <v>3</v>
      </c>
      <c r="M1296">
        <f>IF(ISBLANK(טבלה1[[#This Row],[ts_reply_at]]), "", (טבלה1[[#This Row],[ts_reply_at]] - טבלה1[[#This Row],[ts_contact_at]]) * 24)</f>
        <v>1.4638888888293877</v>
      </c>
      <c r="N1296">
        <f>IF(ISBLANK(טבלה1[[#This Row],[ts_reply_at]]), 0, 1)</f>
        <v>1</v>
      </c>
      <c r="O1296">
        <f>IF(ISBLANK(טבלה1[[#This Row],[ts_accepted_at]]), 0, 1)</f>
        <v>1</v>
      </c>
      <c r="P1296">
        <f>IF(ISBLANK(טבלה1[[#This Row],[ts_booking_at]]), 0, 1)</f>
        <v>0</v>
      </c>
      <c r="Q1296">
        <f>IF(ISBLANK(טבלה1[[#This Row],[ds_checkin]]), "", טבלה1[[#This Row],[ds_checkin]] - טבלה1[[#This Row],[ts_contact_at]])</f>
        <v>12.611805555556202</v>
      </c>
      <c r="R1296" t="str">
        <f>IF(AND(ISBLANK(טבלה1[[#This Row],[ts_reply_at]]), NOT(ISBLANK(טבלה1[[#This Row],[ts_booking_at]]))), "Error: Booked without Reply", "OK")</f>
        <v>OK</v>
      </c>
      <c r="S1296" t="s">
        <v>6023</v>
      </c>
    </row>
    <row r="1297" spans="1:19" x14ac:dyDescent="0.25">
      <c r="A1297" s="4" t="s">
        <v>1872</v>
      </c>
      <c r="B1297" s="4" t="s">
        <v>33</v>
      </c>
      <c r="C1297" s="4" t="s">
        <v>122</v>
      </c>
      <c r="D1297" s="1">
        <v>41917.387499999997</v>
      </c>
      <c r="H1297" s="2">
        <v>41930</v>
      </c>
      <c r="I1297" s="2">
        <v>41933</v>
      </c>
      <c r="J1297" s="3">
        <v>2</v>
      </c>
      <c r="K1297" s="3">
        <v>1</v>
      </c>
      <c r="L1297">
        <f>טבלה1[[#This Row],[ds_checkout]]-טבלה1[[#This Row],[ds_checkin]]</f>
        <v>3</v>
      </c>
      <c r="M1297" t="str">
        <f>IF(ISBLANK(טבלה1[[#This Row],[ts_reply_at]]), "", (טבלה1[[#This Row],[ts_reply_at]] - טבלה1[[#This Row],[ts_contact_at]]) * 24)</f>
        <v/>
      </c>
      <c r="N1297">
        <f>IF(ISBLANK(טבלה1[[#This Row],[ts_reply_at]]), 0, 1)</f>
        <v>0</v>
      </c>
      <c r="O1297">
        <f>IF(ISBLANK(טבלה1[[#This Row],[ts_accepted_at]]), 0, 1)</f>
        <v>0</v>
      </c>
      <c r="P1297">
        <f>IF(ISBLANK(טבלה1[[#This Row],[ts_booking_at]]), 0, 1)</f>
        <v>0</v>
      </c>
      <c r="Q1297">
        <f>IF(ISBLANK(טבלה1[[#This Row],[ds_checkin]]), "", טבלה1[[#This Row],[ds_checkin]] - טבלה1[[#This Row],[ts_contact_at]])</f>
        <v>12.61250000000291</v>
      </c>
      <c r="R1297" t="str">
        <f>IF(AND(ISBLANK(טבלה1[[#This Row],[ts_reply_at]]), NOT(ISBLANK(טבלה1[[#This Row],[ts_booking_at]]))), "Error: Booked without Reply", "OK")</f>
        <v>OK</v>
      </c>
      <c r="S1297" t="s">
        <v>6023</v>
      </c>
    </row>
    <row r="1298" spans="1:19" x14ac:dyDescent="0.25">
      <c r="A1298" s="4" t="s">
        <v>1873</v>
      </c>
      <c r="B1298" s="4" t="s">
        <v>1377</v>
      </c>
      <c r="C1298" s="4" t="s">
        <v>1378</v>
      </c>
      <c r="D1298" s="1">
        <v>41923.80972222222</v>
      </c>
      <c r="E1298" s="1">
        <v>41923.948425925926</v>
      </c>
      <c r="H1298" s="2">
        <v>41939</v>
      </c>
      <c r="I1298" s="2">
        <v>41941</v>
      </c>
      <c r="J1298" s="3">
        <v>2</v>
      </c>
      <c r="K1298" s="3">
        <v>3</v>
      </c>
      <c r="L1298">
        <f>טבלה1[[#This Row],[ds_checkout]]-טבלה1[[#This Row],[ds_checkin]]</f>
        <v>2</v>
      </c>
      <c r="M1298">
        <f>IF(ISBLANK(טבלה1[[#This Row],[ts_reply_at]]), "", (טבלה1[[#This Row],[ts_reply_at]] - טבלה1[[#This Row],[ts_contact_at]]) * 24)</f>
        <v>3.3288888889364898</v>
      </c>
      <c r="N1298">
        <f>IF(ISBLANK(טבלה1[[#This Row],[ts_reply_at]]), 0, 1)</f>
        <v>1</v>
      </c>
      <c r="O1298">
        <f>IF(ISBLANK(טבלה1[[#This Row],[ts_accepted_at]]), 0, 1)</f>
        <v>0</v>
      </c>
      <c r="P1298">
        <f>IF(ISBLANK(טבלה1[[#This Row],[ts_booking_at]]), 0, 1)</f>
        <v>0</v>
      </c>
      <c r="Q1298">
        <f>IF(ISBLANK(טבלה1[[#This Row],[ds_checkin]]), "", טבלה1[[#This Row],[ds_checkin]] - טבלה1[[#This Row],[ts_contact_at]])</f>
        <v>15.190277777779556</v>
      </c>
      <c r="R1298" t="str">
        <f>IF(AND(ISBLANK(טבלה1[[#This Row],[ts_reply_at]]), NOT(ISBLANK(טבלה1[[#This Row],[ts_booking_at]]))), "Error: Booked without Reply", "OK")</f>
        <v>OK</v>
      </c>
      <c r="S1298" t="s">
        <v>6021</v>
      </c>
    </row>
    <row r="1299" spans="1:19" x14ac:dyDescent="0.25">
      <c r="A1299" s="4" t="s">
        <v>1873</v>
      </c>
      <c r="B1299" s="4" t="s">
        <v>152</v>
      </c>
      <c r="C1299" s="4" t="s">
        <v>153</v>
      </c>
      <c r="D1299" s="1">
        <v>41923.842361111114</v>
      </c>
      <c r="E1299" s="1">
        <v>41923.85019675926</v>
      </c>
      <c r="H1299" s="2">
        <v>41939</v>
      </c>
      <c r="I1299" s="2">
        <v>41941</v>
      </c>
      <c r="J1299" s="3">
        <v>2</v>
      </c>
      <c r="K1299" s="3">
        <v>9</v>
      </c>
      <c r="L1299">
        <f>טבלה1[[#This Row],[ds_checkout]]-טבלה1[[#This Row],[ds_checkin]]</f>
        <v>2</v>
      </c>
      <c r="M1299">
        <f>IF(ISBLANK(טבלה1[[#This Row],[ts_reply_at]]), "", (טבלה1[[#This Row],[ts_reply_at]] - טבלה1[[#This Row],[ts_contact_at]]) * 24)</f>
        <v>0.18805555551080033</v>
      </c>
      <c r="N1299">
        <f>IF(ISBLANK(טבלה1[[#This Row],[ts_reply_at]]), 0, 1)</f>
        <v>1</v>
      </c>
      <c r="O1299">
        <f>IF(ISBLANK(טבלה1[[#This Row],[ts_accepted_at]]), 0, 1)</f>
        <v>0</v>
      </c>
      <c r="P1299">
        <f>IF(ISBLANK(טבלה1[[#This Row],[ts_booking_at]]), 0, 1)</f>
        <v>0</v>
      </c>
      <c r="Q1299">
        <f>IF(ISBLANK(טבלה1[[#This Row],[ds_checkin]]), "", טבלה1[[#This Row],[ds_checkin]] - טבלה1[[#This Row],[ts_contact_at]])</f>
        <v>15.15763888888614</v>
      </c>
      <c r="R1299" t="str">
        <f>IF(AND(ISBLANK(טבלה1[[#This Row],[ts_reply_at]]), NOT(ISBLANK(טבלה1[[#This Row],[ts_booking_at]]))), "Error: Booked without Reply", "OK")</f>
        <v>OK</v>
      </c>
      <c r="S1299" t="s">
        <v>6021</v>
      </c>
    </row>
    <row r="1300" spans="1:19" x14ac:dyDescent="0.25">
      <c r="A1300" s="4" t="s">
        <v>1874</v>
      </c>
      <c r="B1300" s="4" t="s">
        <v>159</v>
      </c>
      <c r="C1300" s="4" t="s">
        <v>260</v>
      </c>
      <c r="D1300" s="1">
        <v>41924.480555555558</v>
      </c>
      <c r="E1300" s="1">
        <v>41924.527453703704</v>
      </c>
      <c r="F1300" s="1">
        <v>41924.58935185185</v>
      </c>
      <c r="H1300" s="2">
        <v>41940</v>
      </c>
      <c r="I1300" s="2">
        <v>41943</v>
      </c>
      <c r="J1300" s="3">
        <v>2</v>
      </c>
      <c r="K1300" s="3">
        <v>12</v>
      </c>
      <c r="L1300">
        <f>טבלה1[[#This Row],[ds_checkout]]-טבלה1[[#This Row],[ds_checkin]]</f>
        <v>3</v>
      </c>
      <c r="M1300">
        <f>IF(ISBLANK(טבלה1[[#This Row],[ts_reply_at]]), "", (טבלה1[[#This Row],[ts_reply_at]] - טבלה1[[#This Row],[ts_contact_at]]) * 24)</f>
        <v>1.1255555555108003</v>
      </c>
      <c r="N1300">
        <f>IF(ISBLANK(טבלה1[[#This Row],[ts_reply_at]]), 0, 1)</f>
        <v>1</v>
      </c>
      <c r="O1300">
        <f>IF(ISBLANK(טבלה1[[#This Row],[ts_accepted_at]]), 0, 1)</f>
        <v>1</v>
      </c>
      <c r="P1300">
        <f>IF(ISBLANK(טבלה1[[#This Row],[ts_booking_at]]), 0, 1)</f>
        <v>0</v>
      </c>
      <c r="Q1300">
        <f>IF(ISBLANK(טבלה1[[#This Row],[ds_checkin]]), "", טבלה1[[#This Row],[ds_checkin]] - טבלה1[[#This Row],[ts_contact_at]])</f>
        <v>15.519444444442343</v>
      </c>
      <c r="R1300" t="str">
        <f>IF(AND(ISBLANK(טבלה1[[#This Row],[ts_reply_at]]), NOT(ISBLANK(טבלה1[[#This Row],[ts_booking_at]]))), "Error: Booked without Reply", "OK")</f>
        <v>OK</v>
      </c>
      <c r="S1300" t="s">
        <v>6026</v>
      </c>
    </row>
    <row r="1301" spans="1:19" x14ac:dyDescent="0.25">
      <c r="A1301" s="4" t="s">
        <v>1875</v>
      </c>
      <c r="B1301" s="4" t="s">
        <v>1820</v>
      </c>
      <c r="C1301" s="4" t="s">
        <v>1821</v>
      </c>
      <c r="D1301" s="1">
        <v>41914.091666666667</v>
      </c>
      <c r="E1301" s="1">
        <v>41914.298877314817</v>
      </c>
      <c r="F1301" s="1">
        <v>41914.299039351848</v>
      </c>
      <c r="H1301" s="2">
        <v>41944</v>
      </c>
      <c r="I1301" s="2">
        <v>41973</v>
      </c>
      <c r="J1301" s="3">
        <v>1</v>
      </c>
      <c r="K1301" s="3">
        <v>5</v>
      </c>
      <c r="L1301">
        <f>טבלה1[[#This Row],[ds_checkout]]-טבלה1[[#This Row],[ds_checkin]]</f>
        <v>29</v>
      </c>
      <c r="M1301">
        <f>IF(ISBLANK(טבלה1[[#This Row],[ts_reply_at]]), "", (טבלה1[[#This Row],[ts_reply_at]] - טבלה1[[#This Row],[ts_contact_at]]) * 24)</f>
        <v>4.9730555556016043</v>
      </c>
      <c r="N1301">
        <f>IF(ISBLANK(טבלה1[[#This Row],[ts_reply_at]]), 0, 1)</f>
        <v>1</v>
      </c>
      <c r="O1301">
        <f>IF(ISBLANK(טבלה1[[#This Row],[ts_accepted_at]]), 0, 1)</f>
        <v>1</v>
      </c>
      <c r="P1301">
        <f>IF(ISBLANK(טבלה1[[#This Row],[ts_booking_at]]), 0, 1)</f>
        <v>0</v>
      </c>
      <c r="Q1301">
        <f>IF(ISBLANK(טבלה1[[#This Row],[ds_checkin]]), "", טבלה1[[#This Row],[ds_checkin]] - טבלה1[[#This Row],[ts_contact_at]])</f>
        <v>29.908333333332848</v>
      </c>
      <c r="R1301" t="str">
        <f>IF(AND(ISBLANK(טבלה1[[#This Row],[ts_reply_at]]), NOT(ISBLANK(טבלה1[[#This Row],[ts_booking_at]]))), "Error: Booked without Reply", "OK")</f>
        <v>OK</v>
      </c>
      <c r="S1301" t="s">
        <v>6066</v>
      </c>
    </row>
    <row r="1302" spans="1:19" x14ac:dyDescent="0.25">
      <c r="A1302" s="4" t="s">
        <v>1876</v>
      </c>
      <c r="B1302" s="4" t="s">
        <v>1637</v>
      </c>
      <c r="C1302" s="4" t="s">
        <v>1638</v>
      </c>
      <c r="D1302" s="1">
        <v>41913.800000000003</v>
      </c>
      <c r="E1302" s="1">
        <v>41913.817673611113</v>
      </c>
      <c r="F1302" s="1">
        <v>41914.34034722222</v>
      </c>
      <c r="G1302" s="1">
        <v>41914.549583333333</v>
      </c>
      <c r="H1302" s="2">
        <v>41944</v>
      </c>
      <c r="I1302" s="2">
        <v>41945</v>
      </c>
      <c r="J1302" s="3">
        <v>1</v>
      </c>
      <c r="K1302" s="3">
        <v>7</v>
      </c>
      <c r="L1302">
        <f>טבלה1[[#This Row],[ds_checkout]]-טבלה1[[#This Row],[ds_checkin]]</f>
        <v>1</v>
      </c>
      <c r="M1302">
        <f>IF(ISBLANK(טבלה1[[#This Row],[ts_reply_at]]), "", (טבלה1[[#This Row],[ts_reply_at]] - טבלה1[[#This Row],[ts_contact_at]]) * 24)</f>
        <v>0.42416666663484648</v>
      </c>
      <c r="N1302">
        <f>IF(ISBLANK(טבלה1[[#This Row],[ts_reply_at]]), 0, 1)</f>
        <v>1</v>
      </c>
      <c r="O1302">
        <f>IF(ISBLANK(טבלה1[[#This Row],[ts_accepted_at]]), 0, 1)</f>
        <v>1</v>
      </c>
      <c r="P1302">
        <f>IF(ISBLANK(טבלה1[[#This Row],[ts_booking_at]]), 0, 1)</f>
        <v>1</v>
      </c>
      <c r="Q1302">
        <f>IF(ISBLANK(טבלה1[[#This Row],[ds_checkin]]), "", טבלה1[[#This Row],[ds_checkin]] - טבלה1[[#This Row],[ts_contact_at]])</f>
        <v>30.19999999999709</v>
      </c>
      <c r="R1302" t="str">
        <f>IF(AND(ISBLANK(טבלה1[[#This Row],[ts_reply_at]]), NOT(ISBLANK(טבלה1[[#This Row],[ts_booking_at]]))), "Error: Booked without Reply", "OK")</f>
        <v>OK</v>
      </c>
      <c r="S1302" t="s">
        <v>6026</v>
      </c>
    </row>
    <row r="1303" spans="1:19" x14ac:dyDescent="0.25">
      <c r="A1303" s="4" t="s">
        <v>1877</v>
      </c>
      <c r="B1303" s="4" t="s">
        <v>33</v>
      </c>
      <c r="C1303" s="4" t="s">
        <v>122</v>
      </c>
      <c r="D1303" s="1">
        <v>41945.45</v>
      </c>
      <c r="E1303" s="1">
        <v>41946.039502314816</v>
      </c>
      <c r="F1303" s="1">
        <v>41946.039502314816</v>
      </c>
      <c r="G1303" s="1">
        <v>41946.039502314816</v>
      </c>
      <c r="H1303" s="2">
        <v>41971</v>
      </c>
      <c r="I1303" s="2">
        <v>41973</v>
      </c>
      <c r="J1303" s="3">
        <v>2</v>
      </c>
      <c r="K1303" s="3">
        <v>12</v>
      </c>
      <c r="L1303">
        <f>טבלה1[[#This Row],[ds_checkout]]-טבלה1[[#This Row],[ds_checkin]]</f>
        <v>2</v>
      </c>
      <c r="M1303">
        <f>IF(ISBLANK(טבלה1[[#This Row],[ts_reply_at]]), "", (טבלה1[[#This Row],[ts_reply_at]] - טבלה1[[#This Row],[ts_contact_at]]) * 24)</f>
        <v>14.14805555564817</v>
      </c>
      <c r="N1303">
        <f>IF(ISBLANK(טבלה1[[#This Row],[ts_reply_at]]), 0, 1)</f>
        <v>1</v>
      </c>
      <c r="O1303">
        <f>IF(ISBLANK(טבלה1[[#This Row],[ts_accepted_at]]), 0, 1)</f>
        <v>1</v>
      </c>
      <c r="P1303">
        <f>IF(ISBLANK(טבלה1[[#This Row],[ts_booking_at]]), 0, 1)</f>
        <v>1</v>
      </c>
      <c r="Q1303">
        <f>IF(ISBLANK(טבלה1[[#This Row],[ds_checkin]]), "", טבלה1[[#This Row],[ds_checkin]] - טבלה1[[#This Row],[ts_contact_at]])</f>
        <v>25.55000000000291</v>
      </c>
      <c r="R1303" t="str">
        <f>IF(AND(ISBLANK(טבלה1[[#This Row],[ts_reply_at]]), NOT(ISBLANK(טבלה1[[#This Row],[ts_booking_at]]))), "Error: Booked without Reply", "OK")</f>
        <v>OK</v>
      </c>
      <c r="S1303" t="s">
        <v>6020</v>
      </c>
    </row>
    <row r="1304" spans="1:19" x14ac:dyDescent="0.25">
      <c r="A1304" s="4" t="s">
        <v>1878</v>
      </c>
      <c r="B1304" s="4" t="s">
        <v>899</v>
      </c>
      <c r="C1304" s="4" t="s">
        <v>1879</v>
      </c>
      <c r="D1304" s="1">
        <v>41914.749305555553</v>
      </c>
      <c r="E1304" s="1">
        <v>41916.909803240742</v>
      </c>
      <c r="F1304" s="1">
        <v>41916.928796296299</v>
      </c>
      <c r="G1304" s="1">
        <v>41916.928796296299</v>
      </c>
      <c r="H1304" s="2">
        <v>41929</v>
      </c>
      <c r="I1304" s="2">
        <v>41934</v>
      </c>
      <c r="J1304" s="3">
        <v>2</v>
      </c>
      <c r="K1304" s="3">
        <v>17</v>
      </c>
      <c r="L1304">
        <f>טבלה1[[#This Row],[ds_checkout]]-טבלה1[[#This Row],[ds_checkin]]</f>
        <v>5</v>
      </c>
      <c r="M1304">
        <f>IF(ISBLANK(טבלה1[[#This Row],[ts_reply_at]]), "", (טבלה1[[#This Row],[ts_reply_at]] - טבלה1[[#This Row],[ts_contact_at]]) * 24)</f>
        <v>51.851944444526453</v>
      </c>
      <c r="N1304">
        <f>IF(ISBLANK(טבלה1[[#This Row],[ts_reply_at]]), 0, 1)</f>
        <v>1</v>
      </c>
      <c r="O1304">
        <f>IF(ISBLANK(טבלה1[[#This Row],[ts_accepted_at]]), 0, 1)</f>
        <v>1</v>
      </c>
      <c r="P1304">
        <f>IF(ISBLANK(טבלה1[[#This Row],[ts_booking_at]]), 0, 1)</f>
        <v>1</v>
      </c>
      <c r="Q1304">
        <f>IF(ISBLANK(טבלה1[[#This Row],[ds_checkin]]), "", טבלה1[[#This Row],[ds_checkin]] - טבלה1[[#This Row],[ts_contact_at]])</f>
        <v>14.250694444446708</v>
      </c>
      <c r="R1304" t="str">
        <f>IF(AND(ISBLANK(טבלה1[[#This Row],[ts_reply_at]]), NOT(ISBLANK(טבלה1[[#This Row],[ts_booking_at]]))), "Error: Booked without Reply", "OK")</f>
        <v>OK</v>
      </c>
      <c r="S1304" t="s">
        <v>6026</v>
      </c>
    </row>
    <row r="1305" spans="1:19" x14ac:dyDescent="0.25">
      <c r="A1305" s="4" t="s">
        <v>1878</v>
      </c>
      <c r="B1305" s="4" t="s">
        <v>1710</v>
      </c>
      <c r="C1305" s="4" t="s">
        <v>1711</v>
      </c>
      <c r="D1305" s="1">
        <v>41913.548611111109</v>
      </c>
      <c r="E1305" s="1">
        <v>41913.612337962964</v>
      </c>
      <c r="H1305" s="2">
        <v>41929</v>
      </c>
      <c r="I1305" s="2">
        <v>41934</v>
      </c>
      <c r="J1305" s="3">
        <v>2</v>
      </c>
      <c r="K1305" s="3">
        <v>3</v>
      </c>
      <c r="L1305">
        <f>טבלה1[[#This Row],[ds_checkout]]-טבלה1[[#This Row],[ds_checkin]]</f>
        <v>5</v>
      </c>
      <c r="M1305">
        <f>IF(ISBLANK(טבלה1[[#This Row],[ts_reply_at]]), "", (טבלה1[[#This Row],[ts_reply_at]] - טבלה1[[#This Row],[ts_contact_at]]) * 24)</f>
        <v>1.5294444445171393</v>
      </c>
      <c r="N1305">
        <f>IF(ISBLANK(טבלה1[[#This Row],[ts_reply_at]]), 0, 1)</f>
        <v>1</v>
      </c>
      <c r="O1305">
        <f>IF(ISBLANK(טבלה1[[#This Row],[ts_accepted_at]]), 0, 1)</f>
        <v>0</v>
      </c>
      <c r="P1305">
        <f>IF(ISBLANK(טבלה1[[#This Row],[ts_booking_at]]), 0, 1)</f>
        <v>0</v>
      </c>
      <c r="Q1305">
        <f>IF(ISBLANK(טבלה1[[#This Row],[ds_checkin]]), "", טבלה1[[#This Row],[ds_checkin]] - טבלה1[[#This Row],[ts_contact_at]])</f>
        <v>15.451388888890506</v>
      </c>
      <c r="R1305" t="str">
        <f>IF(AND(ISBLANK(טבלה1[[#This Row],[ts_reply_at]]), NOT(ISBLANK(טבלה1[[#This Row],[ts_booking_at]]))), "Error: Booked without Reply", "OK")</f>
        <v>OK</v>
      </c>
      <c r="S1305" t="s">
        <v>6026</v>
      </c>
    </row>
    <row r="1306" spans="1:19" x14ac:dyDescent="0.25">
      <c r="A1306" s="4" t="s">
        <v>1880</v>
      </c>
      <c r="B1306" s="4" t="s">
        <v>1250</v>
      </c>
      <c r="C1306" s="4" t="s">
        <v>1251</v>
      </c>
      <c r="D1306" s="1">
        <v>41926.915972222225</v>
      </c>
      <c r="E1306" s="1">
        <v>41934.659722222219</v>
      </c>
      <c r="F1306" s="1">
        <v>41934.659722222219</v>
      </c>
      <c r="H1306" s="2">
        <v>41950</v>
      </c>
      <c r="I1306" s="2">
        <v>41953</v>
      </c>
      <c r="J1306" s="3">
        <v>2</v>
      </c>
      <c r="K1306" s="3">
        <v>8</v>
      </c>
      <c r="L1306">
        <f>טבלה1[[#This Row],[ds_checkout]]-טבלה1[[#This Row],[ds_checkin]]</f>
        <v>3</v>
      </c>
      <c r="M1306">
        <f>IF(ISBLANK(טבלה1[[#This Row],[ts_reply_at]]), "", (טבלה1[[#This Row],[ts_reply_at]] - טבלה1[[#This Row],[ts_contact_at]]) * 24)</f>
        <v>185.8499999998603</v>
      </c>
      <c r="N1306">
        <f>IF(ISBLANK(טבלה1[[#This Row],[ts_reply_at]]), 0, 1)</f>
        <v>1</v>
      </c>
      <c r="O1306">
        <f>IF(ISBLANK(טבלה1[[#This Row],[ts_accepted_at]]), 0, 1)</f>
        <v>1</v>
      </c>
      <c r="P1306">
        <f>IF(ISBLANK(טבלה1[[#This Row],[ts_booking_at]]), 0, 1)</f>
        <v>0</v>
      </c>
      <c r="Q1306">
        <f>IF(ISBLANK(טבלה1[[#This Row],[ds_checkin]]), "", טבלה1[[#This Row],[ds_checkin]] - טבלה1[[#This Row],[ts_contact_at]])</f>
        <v>23.084027777775191</v>
      </c>
      <c r="R1306" t="str">
        <f>IF(AND(ISBLANK(טבלה1[[#This Row],[ts_reply_at]]), NOT(ISBLANK(טבלה1[[#This Row],[ts_booking_at]]))), "Error: Booked without Reply", "OK")</f>
        <v>OK</v>
      </c>
      <c r="S1306" t="s">
        <v>6019</v>
      </c>
    </row>
    <row r="1307" spans="1:19" x14ac:dyDescent="0.25">
      <c r="A1307" s="4" t="s">
        <v>1881</v>
      </c>
      <c r="B1307" s="4" t="s">
        <v>415</v>
      </c>
      <c r="C1307" s="4" t="s">
        <v>416</v>
      </c>
      <c r="D1307" s="1">
        <v>41915.801388888889</v>
      </c>
      <c r="E1307" s="1">
        <v>41915.86519675926</v>
      </c>
      <c r="H1307" s="2">
        <v>42194</v>
      </c>
      <c r="I1307" s="2">
        <v>42195</v>
      </c>
      <c r="J1307" s="3">
        <v>12</v>
      </c>
      <c r="K1307" s="3">
        <v>5</v>
      </c>
      <c r="L1307">
        <f>טבלה1[[#This Row],[ds_checkout]]-טבלה1[[#This Row],[ds_checkin]]</f>
        <v>1</v>
      </c>
      <c r="M1307">
        <f>IF(ISBLANK(טבלה1[[#This Row],[ts_reply_at]]), "", (טבלה1[[#This Row],[ts_reply_at]] - טבלה1[[#This Row],[ts_contact_at]]) * 24)</f>
        <v>1.531388888892252</v>
      </c>
      <c r="N1307">
        <f>IF(ISBLANK(טבלה1[[#This Row],[ts_reply_at]]), 0, 1)</f>
        <v>1</v>
      </c>
      <c r="O1307">
        <f>IF(ISBLANK(טבלה1[[#This Row],[ts_accepted_at]]), 0, 1)</f>
        <v>0</v>
      </c>
      <c r="P1307">
        <f>IF(ISBLANK(טבלה1[[#This Row],[ts_booking_at]]), 0, 1)</f>
        <v>0</v>
      </c>
      <c r="Q1307">
        <f>IF(ISBLANK(טבלה1[[#This Row],[ds_checkin]]), "", טבלה1[[#This Row],[ds_checkin]] - טבלה1[[#This Row],[ts_contact_at]])</f>
        <v>278.19861111111095</v>
      </c>
      <c r="R1307" t="str">
        <f>IF(AND(ISBLANK(טבלה1[[#This Row],[ts_reply_at]]), NOT(ISBLANK(טבלה1[[#This Row],[ts_booking_at]]))), "Error: Booked without Reply", "OK")</f>
        <v>OK</v>
      </c>
      <c r="S1307" t="s">
        <v>6019</v>
      </c>
    </row>
    <row r="1308" spans="1:19" x14ac:dyDescent="0.25">
      <c r="A1308" s="4" t="s">
        <v>1882</v>
      </c>
      <c r="B1308" s="4" t="s">
        <v>1883</v>
      </c>
      <c r="C1308" s="4" t="s">
        <v>1884</v>
      </c>
      <c r="D1308" s="1">
        <v>41924.515277777777</v>
      </c>
      <c r="E1308" s="1">
        <v>41924.56821759259</v>
      </c>
      <c r="F1308" s="1">
        <v>41924.56821759259</v>
      </c>
      <c r="G1308" s="1">
        <v>41924.56821759259</v>
      </c>
      <c r="H1308" s="2">
        <v>41950</v>
      </c>
      <c r="I1308" s="2">
        <v>41953</v>
      </c>
      <c r="J1308" s="3">
        <v>2</v>
      </c>
      <c r="K1308" s="3">
        <v>11</v>
      </c>
      <c r="L1308">
        <f>טבלה1[[#This Row],[ds_checkout]]-טבלה1[[#This Row],[ds_checkin]]</f>
        <v>3</v>
      </c>
      <c r="M1308">
        <f>IF(ISBLANK(טבלה1[[#This Row],[ts_reply_at]]), "", (טבלה1[[#This Row],[ts_reply_at]] - טבלה1[[#This Row],[ts_contact_at]]) * 24)</f>
        <v>1.2705555555294268</v>
      </c>
      <c r="N1308">
        <f>IF(ISBLANK(טבלה1[[#This Row],[ts_reply_at]]), 0, 1)</f>
        <v>1</v>
      </c>
      <c r="O1308">
        <f>IF(ISBLANK(טבלה1[[#This Row],[ts_accepted_at]]), 0, 1)</f>
        <v>1</v>
      </c>
      <c r="P1308">
        <f>IF(ISBLANK(טבלה1[[#This Row],[ts_booking_at]]), 0, 1)</f>
        <v>1</v>
      </c>
      <c r="Q1308">
        <f>IF(ISBLANK(טבלה1[[#This Row],[ds_checkin]]), "", טבלה1[[#This Row],[ds_checkin]] - טבלה1[[#This Row],[ts_contact_at]])</f>
        <v>25.484722222223354</v>
      </c>
      <c r="R1308" t="str">
        <f>IF(AND(ISBLANK(טבלה1[[#This Row],[ts_reply_at]]), NOT(ISBLANK(טבלה1[[#This Row],[ts_booking_at]]))), "Error: Booked without Reply", "OK")</f>
        <v>OK</v>
      </c>
      <c r="S1308" t="s">
        <v>6026</v>
      </c>
    </row>
    <row r="1309" spans="1:19" x14ac:dyDescent="0.25">
      <c r="A1309" s="4" t="s">
        <v>1885</v>
      </c>
      <c r="B1309" s="4" t="s">
        <v>1886</v>
      </c>
      <c r="C1309" s="4" t="s">
        <v>1887</v>
      </c>
      <c r="D1309" s="1">
        <v>41925.737500000003</v>
      </c>
      <c r="E1309" s="1">
        <v>41925.744560185187</v>
      </c>
      <c r="F1309" s="1">
        <v>41925.744560185187</v>
      </c>
      <c r="G1309" s="1">
        <v>41925.744560185187</v>
      </c>
      <c r="H1309" s="2">
        <v>41965</v>
      </c>
      <c r="I1309" s="2">
        <v>41966</v>
      </c>
      <c r="J1309" s="3">
        <v>2</v>
      </c>
      <c r="K1309" s="3">
        <v>9</v>
      </c>
      <c r="L1309">
        <f>טבלה1[[#This Row],[ds_checkout]]-טבלה1[[#This Row],[ds_checkin]]</f>
        <v>1</v>
      </c>
      <c r="M1309">
        <f>IF(ISBLANK(טבלה1[[#This Row],[ts_reply_at]]), "", (טבלה1[[#This Row],[ts_reply_at]] - טבלה1[[#This Row],[ts_contact_at]]) * 24)</f>
        <v>0.16944444441469386</v>
      </c>
      <c r="N1309">
        <f>IF(ISBLANK(טבלה1[[#This Row],[ts_reply_at]]), 0, 1)</f>
        <v>1</v>
      </c>
      <c r="O1309">
        <f>IF(ISBLANK(טבלה1[[#This Row],[ts_accepted_at]]), 0, 1)</f>
        <v>1</v>
      </c>
      <c r="P1309">
        <f>IF(ISBLANK(טבלה1[[#This Row],[ts_booking_at]]), 0, 1)</f>
        <v>1</v>
      </c>
      <c r="Q1309">
        <f>IF(ISBLANK(טבלה1[[#This Row],[ds_checkin]]), "", טבלה1[[#This Row],[ds_checkin]] - טבלה1[[#This Row],[ts_contact_at]])</f>
        <v>39.26249999999709</v>
      </c>
      <c r="R1309" t="str">
        <f>IF(AND(ISBLANK(טבלה1[[#This Row],[ts_reply_at]]), NOT(ISBLANK(טבלה1[[#This Row],[ts_booking_at]]))), "Error: Booked without Reply", "OK")</f>
        <v>OK</v>
      </c>
      <c r="S1309" t="s">
        <v>6020</v>
      </c>
    </row>
    <row r="1310" spans="1:19" x14ac:dyDescent="0.25">
      <c r="A1310" s="4" t="s">
        <v>1888</v>
      </c>
      <c r="B1310" s="4" t="s">
        <v>478</v>
      </c>
      <c r="C1310" s="4" t="s">
        <v>715</v>
      </c>
      <c r="D1310" s="1">
        <v>41918.640277777777</v>
      </c>
      <c r="E1310" s="1">
        <v>41918.854328703703</v>
      </c>
      <c r="F1310" s="1">
        <v>41918.854328703703</v>
      </c>
      <c r="G1310" s="1">
        <v>41918.854328703703</v>
      </c>
      <c r="H1310" s="2">
        <v>41950</v>
      </c>
      <c r="I1310" s="2">
        <v>41952</v>
      </c>
      <c r="J1310" s="3">
        <v>4</v>
      </c>
      <c r="K1310" s="3">
        <v>12</v>
      </c>
      <c r="L1310">
        <f>טבלה1[[#This Row],[ds_checkout]]-טבלה1[[#This Row],[ds_checkin]]</f>
        <v>2</v>
      </c>
      <c r="M1310">
        <f>IF(ISBLANK(טבלה1[[#This Row],[ts_reply_at]]), "", (טבלה1[[#This Row],[ts_reply_at]] - טבלה1[[#This Row],[ts_contact_at]]) * 24)</f>
        <v>5.1372222222271375</v>
      </c>
      <c r="N1310">
        <f>IF(ISBLANK(טבלה1[[#This Row],[ts_reply_at]]), 0, 1)</f>
        <v>1</v>
      </c>
      <c r="O1310">
        <f>IF(ISBLANK(טבלה1[[#This Row],[ts_accepted_at]]), 0, 1)</f>
        <v>1</v>
      </c>
      <c r="P1310">
        <f>IF(ISBLANK(טבלה1[[#This Row],[ts_booking_at]]), 0, 1)</f>
        <v>1</v>
      </c>
      <c r="Q1310">
        <f>IF(ISBLANK(טבלה1[[#This Row],[ds_checkin]]), "", טבלה1[[#This Row],[ds_checkin]] - טבלה1[[#This Row],[ts_contact_at]])</f>
        <v>31.359722222223354</v>
      </c>
      <c r="R1310" t="str">
        <f>IF(AND(ISBLANK(טבלה1[[#This Row],[ts_reply_at]]), NOT(ISBLANK(טבלה1[[#This Row],[ts_booking_at]]))), "Error: Booked without Reply", "OK")</f>
        <v>OK</v>
      </c>
      <c r="S1310" t="s">
        <v>6019</v>
      </c>
    </row>
    <row r="1311" spans="1:19" x14ac:dyDescent="0.25">
      <c r="A1311" s="4" t="s">
        <v>1889</v>
      </c>
      <c r="B1311" s="4" t="s">
        <v>142</v>
      </c>
      <c r="C1311" s="4" t="s">
        <v>143</v>
      </c>
      <c r="D1311" s="1">
        <v>41925.699305555558</v>
      </c>
      <c r="E1311" s="1">
        <v>41925.706354166665</v>
      </c>
      <c r="F1311" s="1">
        <v>41925.706354166665</v>
      </c>
      <c r="H1311" s="2">
        <v>41945</v>
      </c>
      <c r="I1311" s="2">
        <v>41947</v>
      </c>
      <c r="J1311" s="3">
        <v>2</v>
      </c>
      <c r="K1311" s="3">
        <v>5</v>
      </c>
      <c r="L1311">
        <f>טבלה1[[#This Row],[ds_checkout]]-טבלה1[[#This Row],[ds_checkin]]</f>
        <v>2</v>
      </c>
      <c r="M1311">
        <f>IF(ISBLANK(טבלה1[[#This Row],[ts_reply_at]]), "", (טבלה1[[#This Row],[ts_reply_at]] - טבלה1[[#This Row],[ts_contact_at]]) * 24)</f>
        <v>0.1691666665719822</v>
      </c>
      <c r="N1311">
        <f>IF(ISBLANK(טבלה1[[#This Row],[ts_reply_at]]), 0, 1)</f>
        <v>1</v>
      </c>
      <c r="O1311">
        <f>IF(ISBLANK(טבלה1[[#This Row],[ts_accepted_at]]), 0, 1)</f>
        <v>1</v>
      </c>
      <c r="P1311">
        <f>IF(ISBLANK(טבלה1[[#This Row],[ts_booking_at]]), 0, 1)</f>
        <v>0</v>
      </c>
      <c r="Q1311">
        <f>IF(ISBLANK(טבלה1[[#This Row],[ds_checkin]]), "", טבלה1[[#This Row],[ds_checkin]] - טבלה1[[#This Row],[ts_contact_at]])</f>
        <v>19.300694444442343</v>
      </c>
      <c r="R1311" t="str">
        <f>IF(AND(ISBLANK(טבלה1[[#This Row],[ts_reply_at]]), NOT(ISBLANK(טבלה1[[#This Row],[ts_booking_at]]))), "Error: Booked without Reply", "OK")</f>
        <v>OK</v>
      </c>
      <c r="S1311" t="s">
        <v>6019</v>
      </c>
    </row>
    <row r="1312" spans="1:19" x14ac:dyDescent="0.25">
      <c r="A1312" s="4" t="s">
        <v>1889</v>
      </c>
      <c r="B1312" s="4" t="s">
        <v>1890</v>
      </c>
      <c r="C1312" s="4" t="s">
        <v>1891</v>
      </c>
      <c r="D1312" s="1">
        <v>41911.866666666669</v>
      </c>
      <c r="E1312" s="1">
        <v>41911.931655092594</v>
      </c>
      <c r="H1312" s="2">
        <v>41945</v>
      </c>
      <c r="I1312" s="2">
        <v>41947</v>
      </c>
      <c r="J1312" s="3">
        <v>2</v>
      </c>
      <c r="K1312" s="3">
        <v>3</v>
      </c>
      <c r="L1312">
        <f>טבלה1[[#This Row],[ds_checkout]]-טבלה1[[#This Row],[ds_checkin]]</f>
        <v>2</v>
      </c>
      <c r="M1312">
        <f>IF(ISBLANK(טבלה1[[#This Row],[ts_reply_at]]), "", (טבלה1[[#This Row],[ts_reply_at]] - טבלה1[[#This Row],[ts_contact_at]]) * 24)</f>
        <v>1.5597222222131677</v>
      </c>
      <c r="N1312">
        <f>IF(ISBLANK(טבלה1[[#This Row],[ts_reply_at]]), 0, 1)</f>
        <v>1</v>
      </c>
      <c r="O1312">
        <f>IF(ISBLANK(טבלה1[[#This Row],[ts_accepted_at]]), 0, 1)</f>
        <v>0</v>
      </c>
      <c r="P1312">
        <f>IF(ISBLANK(טבלה1[[#This Row],[ts_booking_at]]), 0, 1)</f>
        <v>0</v>
      </c>
      <c r="Q1312">
        <f>IF(ISBLANK(טבלה1[[#This Row],[ds_checkin]]), "", טבלה1[[#This Row],[ds_checkin]] - טבלה1[[#This Row],[ts_contact_at]])</f>
        <v>33.133333333331393</v>
      </c>
      <c r="R1312" t="str">
        <f>IF(AND(ISBLANK(טבלה1[[#This Row],[ts_reply_at]]), NOT(ISBLANK(טבלה1[[#This Row],[ts_booking_at]]))), "Error: Booked without Reply", "OK")</f>
        <v>OK</v>
      </c>
      <c r="S1312" t="s">
        <v>6019</v>
      </c>
    </row>
    <row r="1313" spans="1:19" x14ac:dyDescent="0.25">
      <c r="A1313" s="4" t="s">
        <v>1892</v>
      </c>
      <c r="B1313" s="4" t="s">
        <v>359</v>
      </c>
      <c r="C1313" s="4" t="s">
        <v>360</v>
      </c>
      <c r="D1313" s="1">
        <v>41913.395833333336</v>
      </c>
      <c r="E1313" s="1">
        <v>41913.557106481479</v>
      </c>
      <c r="H1313" s="2">
        <v>41914</v>
      </c>
      <c r="I1313" s="2">
        <v>41924</v>
      </c>
      <c r="J1313" s="3">
        <v>1</v>
      </c>
      <c r="K1313" s="3">
        <v>7</v>
      </c>
      <c r="L1313">
        <f>טבלה1[[#This Row],[ds_checkout]]-טבלה1[[#This Row],[ds_checkin]]</f>
        <v>10</v>
      </c>
      <c r="M1313">
        <f>IF(ISBLANK(טבלה1[[#This Row],[ts_reply_at]]), "", (טבלה1[[#This Row],[ts_reply_at]] - טבלה1[[#This Row],[ts_contact_at]]) * 24)</f>
        <v>3.8705555554479361</v>
      </c>
      <c r="N1313">
        <f>IF(ISBLANK(טבלה1[[#This Row],[ts_reply_at]]), 0, 1)</f>
        <v>1</v>
      </c>
      <c r="O1313">
        <f>IF(ISBLANK(טבלה1[[#This Row],[ts_accepted_at]]), 0, 1)</f>
        <v>0</v>
      </c>
      <c r="P1313">
        <f>IF(ISBLANK(טבלה1[[#This Row],[ts_booking_at]]), 0, 1)</f>
        <v>0</v>
      </c>
      <c r="Q1313">
        <f>IF(ISBLANK(טבלה1[[#This Row],[ds_checkin]]), "", טבלה1[[#This Row],[ds_checkin]] - טבלה1[[#This Row],[ts_contact_at]])</f>
        <v>0.60416666666424135</v>
      </c>
      <c r="R1313" t="str">
        <f>IF(AND(ISBLANK(טבלה1[[#This Row],[ts_reply_at]]), NOT(ISBLANK(טבלה1[[#This Row],[ts_booking_at]]))), "Error: Booked without Reply", "OK")</f>
        <v>OK</v>
      </c>
      <c r="S1313" t="s">
        <v>6035</v>
      </c>
    </row>
    <row r="1314" spans="1:19" x14ac:dyDescent="0.25">
      <c r="A1314" s="4" t="s">
        <v>1893</v>
      </c>
      <c r="B1314" s="4" t="s">
        <v>626</v>
      </c>
      <c r="C1314" s="4" t="s">
        <v>627</v>
      </c>
      <c r="D1314" s="1">
        <v>41928.834722222222</v>
      </c>
      <c r="E1314" s="1">
        <v>41928.845034722224</v>
      </c>
      <c r="H1314" s="2">
        <v>41971</v>
      </c>
      <c r="I1314" s="2">
        <v>41974</v>
      </c>
      <c r="J1314" s="3">
        <v>5</v>
      </c>
      <c r="K1314" s="3">
        <v>3</v>
      </c>
      <c r="L1314">
        <f>טבלה1[[#This Row],[ds_checkout]]-טבלה1[[#This Row],[ds_checkin]]</f>
        <v>3</v>
      </c>
      <c r="M1314">
        <f>IF(ISBLANK(טבלה1[[#This Row],[ts_reply_at]]), "", (טבלה1[[#This Row],[ts_reply_at]] - טבלה1[[#This Row],[ts_contact_at]]) * 24)</f>
        <v>0.24750000005587935</v>
      </c>
      <c r="N1314">
        <f>IF(ISBLANK(טבלה1[[#This Row],[ts_reply_at]]), 0, 1)</f>
        <v>1</v>
      </c>
      <c r="O1314">
        <f>IF(ISBLANK(טבלה1[[#This Row],[ts_accepted_at]]), 0, 1)</f>
        <v>0</v>
      </c>
      <c r="P1314">
        <f>IF(ISBLANK(טבלה1[[#This Row],[ts_booking_at]]), 0, 1)</f>
        <v>0</v>
      </c>
      <c r="Q1314">
        <f>IF(ISBLANK(טבלה1[[#This Row],[ds_checkin]]), "", טבלה1[[#This Row],[ds_checkin]] - טבלה1[[#This Row],[ts_contact_at]])</f>
        <v>42.165277777778101</v>
      </c>
      <c r="R1314" t="str">
        <f>IF(AND(ISBLANK(טבלה1[[#This Row],[ts_reply_at]]), NOT(ISBLANK(טבלה1[[#This Row],[ts_booking_at]]))), "Error: Booked without Reply", "OK")</f>
        <v>OK</v>
      </c>
      <c r="S1314" t="s">
        <v>6019</v>
      </c>
    </row>
    <row r="1315" spans="1:19" x14ac:dyDescent="0.25">
      <c r="A1315" s="4" t="s">
        <v>1893</v>
      </c>
      <c r="B1315" s="4" t="s">
        <v>583</v>
      </c>
      <c r="C1315" s="4" t="s">
        <v>1894</v>
      </c>
      <c r="D1315" s="1">
        <v>41928.830555555556</v>
      </c>
      <c r="E1315" s="1">
        <v>41928.838599537034</v>
      </c>
      <c r="F1315" s="1">
        <v>41928.838599537034</v>
      </c>
      <c r="G1315" s="1">
        <v>41929.673055555555</v>
      </c>
      <c r="H1315" s="2">
        <v>41971</v>
      </c>
      <c r="I1315" s="2">
        <v>41974</v>
      </c>
      <c r="J1315" s="3">
        <v>5</v>
      </c>
      <c r="K1315" s="3">
        <v>10</v>
      </c>
      <c r="L1315">
        <f>טבלה1[[#This Row],[ds_checkout]]-טבלה1[[#This Row],[ds_checkin]]</f>
        <v>3</v>
      </c>
      <c r="M1315">
        <f>IF(ISBLANK(טבלה1[[#This Row],[ts_reply_at]]), "", (טבלה1[[#This Row],[ts_reply_at]] - טבלה1[[#This Row],[ts_contact_at]]) * 24)</f>
        <v>0.19305555545724928</v>
      </c>
      <c r="N1315">
        <f>IF(ISBLANK(טבלה1[[#This Row],[ts_reply_at]]), 0, 1)</f>
        <v>1</v>
      </c>
      <c r="O1315">
        <f>IF(ISBLANK(טבלה1[[#This Row],[ts_accepted_at]]), 0, 1)</f>
        <v>1</v>
      </c>
      <c r="P1315">
        <f>IF(ISBLANK(טבלה1[[#This Row],[ts_booking_at]]), 0, 1)</f>
        <v>1</v>
      </c>
      <c r="Q1315">
        <f>IF(ISBLANK(טבלה1[[#This Row],[ds_checkin]]), "", טבלה1[[#This Row],[ds_checkin]] - טבלה1[[#This Row],[ts_contact_at]])</f>
        <v>42.169444444443798</v>
      </c>
      <c r="R1315" t="str">
        <f>IF(AND(ISBLANK(טבלה1[[#This Row],[ts_reply_at]]), NOT(ISBLANK(טבלה1[[#This Row],[ts_booking_at]]))), "Error: Booked without Reply", "OK")</f>
        <v>OK</v>
      </c>
      <c r="S1315" t="s">
        <v>6019</v>
      </c>
    </row>
    <row r="1316" spans="1:19" x14ac:dyDescent="0.25">
      <c r="A1316" s="4" t="s">
        <v>1895</v>
      </c>
      <c r="B1316" s="4" t="s">
        <v>832</v>
      </c>
      <c r="C1316" s="4" t="s">
        <v>833</v>
      </c>
      <c r="D1316" s="1">
        <v>41915.918749999997</v>
      </c>
      <c r="H1316" s="2">
        <v>41916</v>
      </c>
      <c r="I1316" s="2">
        <v>41917</v>
      </c>
      <c r="J1316" s="3">
        <v>1</v>
      </c>
      <c r="K1316" s="3">
        <v>1</v>
      </c>
      <c r="L1316">
        <f>טבלה1[[#This Row],[ds_checkout]]-טבלה1[[#This Row],[ds_checkin]]</f>
        <v>1</v>
      </c>
      <c r="M1316" t="str">
        <f>IF(ISBLANK(טבלה1[[#This Row],[ts_reply_at]]), "", (טבלה1[[#This Row],[ts_reply_at]] - טבלה1[[#This Row],[ts_contact_at]]) * 24)</f>
        <v/>
      </c>
      <c r="N1316">
        <f>IF(ISBLANK(טבלה1[[#This Row],[ts_reply_at]]), 0, 1)</f>
        <v>0</v>
      </c>
      <c r="O1316">
        <f>IF(ISBLANK(טבלה1[[#This Row],[ts_accepted_at]]), 0, 1)</f>
        <v>0</v>
      </c>
      <c r="P1316">
        <f>IF(ISBLANK(טבלה1[[#This Row],[ts_booking_at]]), 0, 1)</f>
        <v>0</v>
      </c>
      <c r="Q1316">
        <f>IF(ISBLANK(טבלה1[[#This Row],[ds_checkin]]), "", טבלה1[[#This Row],[ds_checkin]] - טבלה1[[#This Row],[ts_contact_at]])</f>
        <v>8.1250000002910383E-2</v>
      </c>
      <c r="R1316" t="str">
        <f>IF(AND(ISBLANK(טבלה1[[#This Row],[ts_reply_at]]), NOT(ISBLANK(טבלה1[[#This Row],[ts_booking_at]]))), "Error: Booked without Reply", "OK")</f>
        <v>OK</v>
      </c>
      <c r="S1316" t="s">
        <v>6020</v>
      </c>
    </row>
    <row r="1317" spans="1:19" x14ac:dyDescent="0.25">
      <c r="A1317" s="4" t="s">
        <v>1896</v>
      </c>
      <c r="B1317" s="4" t="s">
        <v>1897</v>
      </c>
      <c r="C1317" s="4" t="s">
        <v>1898</v>
      </c>
      <c r="D1317" s="1">
        <v>41920.744444444441</v>
      </c>
      <c r="E1317" s="1">
        <v>41920.752615740741</v>
      </c>
      <c r="F1317" s="1">
        <v>41920.752615740741</v>
      </c>
      <c r="G1317" s="1">
        <v>41920.752615740741</v>
      </c>
      <c r="H1317" s="2">
        <v>41923</v>
      </c>
      <c r="I1317" s="2">
        <v>41924</v>
      </c>
      <c r="J1317" s="3">
        <v>2</v>
      </c>
      <c r="K1317" s="3">
        <v>9</v>
      </c>
      <c r="L1317">
        <f>טבלה1[[#This Row],[ds_checkout]]-טבלה1[[#This Row],[ds_checkin]]</f>
        <v>1</v>
      </c>
      <c r="M1317">
        <f>IF(ISBLANK(טבלה1[[#This Row],[ts_reply_at]]), "", (טבלה1[[#This Row],[ts_reply_at]] - טבלה1[[#This Row],[ts_contact_at]]) * 24)</f>
        <v>0.19611111120320857</v>
      </c>
      <c r="N1317">
        <f>IF(ISBLANK(טבלה1[[#This Row],[ts_reply_at]]), 0, 1)</f>
        <v>1</v>
      </c>
      <c r="O1317">
        <f>IF(ISBLANK(טבלה1[[#This Row],[ts_accepted_at]]), 0, 1)</f>
        <v>1</v>
      </c>
      <c r="P1317">
        <f>IF(ISBLANK(טבלה1[[#This Row],[ts_booking_at]]), 0, 1)</f>
        <v>1</v>
      </c>
      <c r="Q1317">
        <f>IF(ISBLANK(טבלה1[[#This Row],[ds_checkin]]), "", טבלה1[[#This Row],[ds_checkin]] - טבלה1[[#This Row],[ts_contact_at]])</f>
        <v>2.2555555555591127</v>
      </c>
      <c r="R1317" t="str">
        <f>IF(AND(ISBLANK(טבלה1[[#This Row],[ts_reply_at]]), NOT(ISBLANK(טבלה1[[#This Row],[ts_booking_at]]))), "Error: Booked without Reply", "OK")</f>
        <v>OK</v>
      </c>
      <c r="S1317" t="s">
        <v>6026</v>
      </c>
    </row>
    <row r="1318" spans="1:19" x14ac:dyDescent="0.25">
      <c r="A1318" s="4" t="s">
        <v>1896</v>
      </c>
      <c r="B1318" s="4" t="s">
        <v>1710</v>
      </c>
      <c r="C1318" s="4" t="s">
        <v>1711</v>
      </c>
      <c r="D1318" s="1">
        <v>41920.761805555558</v>
      </c>
      <c r="H1318" s="2">
        <v>41923</v>
      </c>
      <c r="I1318" s="2">
        <v>41924</v>
      </c>
      <c r="J1318" s="3">
        <v>2</v>
      </c>
      <c r="K1318" s="3">
        <v>2</v>
      </c>
      <c r="L1318">
        <f>טבלה1[[#This Row],[ds_checkout]]-טבלה1[[#This Row],[ds_checkin]]</f>
        <v>1</v>
      </c>
      <c r="M1318" t="str">
        <f>IF(ISBLANK(טבלה1[[#This Row],[ts_reply_at]]), "", (טבלה1[[#This Row],[ts_reply_at]] - טבלה1[[#This Row],[ts_contact_at]]) * 24)</f>
        <v/>
      </c>
      <c r="N1318">
        <f>IF(ISBLANK(טבלה1[[#This Row],[ts_reply_at]]), 0, 1)</f>
        <v>0</v>
      </c>
      <c r="O1318">
        <f>IF(ISBLANK(טבלה1[[#This Row],[ts_accepted_at]]), 0, 1)</f>
        <v>0</v>
      </c>
      <c r="P1318">
        <f>IF(ISBLANK(טבלה1[[#This Row],[ts_booking_at]]), 0, 1)</f>
        <v>0</v>
      </c>
      <c r="Q1318">
        <f>IF(ISBLANK(טבלה1[[#This Row],[ds_checkin]]), "", טבלה1[[#This Row],[ds_checkin]] - טבלה1[[#This Row],[ts_contact_at]])</f>
        <v>2.2381944444423425</v>
      </c>
      <c r="R1318" t="str">
        <f>IF(AND(ISBLANK(טבלה1[[#This Row],[ts_reply_at]]), NOT(ISBLANK(טבלה1[[#This Row],[ts_booking_at]]))), "Error: Booked without Reply", "OK")</f>
        <v>OK</v>
      </c>
      <c r="S1318" t="s">
        <v>6026</v>
      </c>
    </row>
    <row r="1319" spans="1:19" x14ac:dyDescent="0.25">
      <c r="A1319" s="4" t="s">
        <v>1899</v>
      </c>
      <c r="B1319" s="4" t="s">
        <v>700</v>
      </c>
      <c r="C1319" s="4" t="s">
        <v>701</v>
      </c>
      <c r="D1319" s="1">
        <v>41911.974305555559</v>
      </c>
      <c r="E1319" s="1">
        <v>41912.390393518515</v>
      </c>
      <c r="H1319" s="2">
        <v>41916</v>
      </c>
      <c r="I1319" s="2">
        <v>42004</v>
      </c>
      <c r="J1319" s="3">
        <v>4</v>
      </c>
      <c r="K1319" s="3">
        <v>3</v>
      </c>
      <c r="L1319">
        <f>טבלה1[[#This Row],[ds_checkout]]-טבלה1[[#This Row],[ds_checkin]]</f>
        <v>88</v>
      </c>
      <c r="M1319">
        <f>IF(ISBLANK(טבלה1[[#This Row],[ts_reply_at]]), "", (טבלה1[[#This Row],[ts_reply_at]] - טבלה1[[#This Row],[ts_contact_at]]) * 24)</f>
        <v>9.9861111109494232</v>
      </c>
      <c r="N1319">
        <f>IF(ISBLANK(טבלה1[[#This Row],[ts_reply_at]]), 0, 1)</f>
        <v>1</v>
      </c>
      <c r="O1319">
        <f>IF(ISBLANK(טבלה1[[#This Row],[ts_accepted_at]]), 0, 1)</f>
        <v>0</v>
      </c>
      <c r="P1319">
        <f>IF(ISBLANK(טבלה1[[#This Row],[ts_booking_at]]), 0, 1)</f>
        <v>0</v>
      </c>
      <c r="Q1319">
        <f>IF(ISBLANK(טבלה1[[#This Row],[ds_checkin]]), "", טבלה1[[#This Row],[ds_checkin]] - טבלה1[[#This Row],[ts_contact_at]])</f>
        <v>4.0256944444408873</v>
      </c>
      <c r="R1319" t="str">
        <f>IF(AND(ISBLANK(טבלה1[[#This Row],[ts_reply_at]]), NOT(ISBLANK(טבלה1[[#This Row],[ts_booking_at]]))), "Error: Booked without Reply", "OK")</f>
        <v>OK</v>
      </c>
      <c r="S1319" t="s">
        <v>6022</v>
      </c>
    </row>
    <row r="1320" spans="1:19" x14ac:dyDescent="0.25">
      <c r="A1320" s="4" t="s">
        <v>1900</v>
      </c>
      <c r="B1320" s="4" t="s">
        <v>790</v>
      </c>
      <c r="C1320" s="4" t="s">
        <v>1901</v>
      </c>
      <c r="D1320" s="1">
        <v>41940.81527777778</v>
      </c>
      <c r="E1320" s="1">
        <v>41940.839432870373</v>
      </c>
      <c r="F1320" s="1">
        <v>41941.351921296293</v>
      </c>
      <c r="H1320" s="2">
        <v>41946</v>
      </c>
      <c r="I1320" s="2">
        <v>41949</v>
      </c>
      <c r="J1320" s="3">
        <v>6</v>
      </c>
      <c r="K1320" s="3">
        <v>4</v>
      </c>
      <c r="L1320">
        <f>טבלה1[[#This Row],[ds_checkout]]-טבלה1[[#This Row],[ds_checkin]]</f>
        <v>3</v>
      </c>
      <c r="M1320">
        <f>IF(ISBLANK(טבלה1[[#This Row],[ts_reply_at]]), "", (טבלה1[[#This Row],[ts_reply_at]] - טבלה1[[#This Row],[ts_contact_at]]) * 24)</f>
        <v>0.57972222223179415</v>
      </c>
      <c r="N1320">
        <f>IF(ISBLANK(טבלה1[[#This Row],[ts_reply_at]]), 0, 1)</f>
        <v>1</v>
      </c>
      <c r="O1320">
        <f>IF(ISBLANK(טבלה1[[#This Row],[ts_accepted_at]]), 0, 1)</f>
        <v>1</v>
      </c>
      <c r="P1320">
        <f>IF(ISBLANK(טבלה1[[#This Row],[ts_booking_at]]), 0, 1)</f>
        <v>0</v>
      </c>
      <c r="Q1320">
        <f>IF(ISBLANK(טבלה1[[#This Row],[ds_checkin]]), "", טבלה1[[#This Row],[ds_checkin]] - טבלה1[[#This Row],[ts_contact_at]])</f>
        <v>5.1847222222204437</v>
      </c>
      <c r="R1320" t="str">
        <f>IF(AND(ISBLANK(טבלה1[[#This Row],[ts_reply_at]]), NOT(ISBLANK(טבלה1[[#This Row],[ts_booking_at]]))), "Error: Booked without Reply", "OK")</f>
        <v>OK</v>
      </c>
      <c r="S1320" t="s">
        <v>6020</v>
      </c>
    </row>
    <row r="1321" spans="1:19" x14ac:dyDescent="0.25">
      <c r="A1321" s="4" t="s">
        <v>1902</v>
      </c>
      <c r="B1321" s="4" t="s">
        <v>334</v>
      </c>
      <c r="C1321" s="4" t="s">
        <v>1403</v>
      </c>
      <c r="D1321" s="1">
        <v>41924.85</v>
      </c>
      <c r="E1321" s="1">
        <v>41924.875914351855</v>
      </c>
      <c r="F1321" s="1">
        <v>41925.772916666669</v>
      </c>
      <c r="G1321" s="1">
        <v>41925.772916666669</v>
      </c>
      <c r="H1321" s="2">
        <v>41936</v>
      </c>
      <c r="I1321" s="2">
        <v>41939</v>
      </c>
      <c r="J1321" s="3">
        <v>3</v>
      </c>
      <c r="K1321" s="3">
        <v>14</v>
      </c>
      <c r="L1321">
        <f>טבלה1[[#This Row],[ds_checkout]]-טבלה1[[#This Row],[ds_checkin]]</f>
        <v>3</v>
      </c>
      <c r="M1321">
        <f>IF(ISBLANK(טבלה1[[#This Row],[ts_reply_at]]), "", (טבלה1[[#This Row],[ts_reply_at]] - טבלה1[[#This Row],[ts_contact_at]]) * 24)</f>
        <v>0.62194444454507902</v>
      </c>
      <c r="N1321">
        <f>IF(ISBLANK(טבלה1[[#This Row],[ts_reply_at]]), 0, 1)</f>
        <v>1</v>
      </c>
      <c r="O1321">
        <f>IF(ISBLANK(טבלה1[[#This Row],[ts_accepted_at]]), 0, 1)</f>
        <v>1</v>
      </c>
      <c r="P1321">
        <f>IF(ISBLANK(טבלה1[[#This Row],[ts_booking_at]]), 0, 1)</f>
        <v>1</v>
      </c>
      <c r="Q1321">
        <f>IF(ISBLANK(טבלה1[[#This Row],[ds_checkin]]), "", טבלה1[[#This Row],[ds_checkin]] - טבלה1[[#This Row],[ts_contact_at]])</f>
        <v>11.150000000001455</v>
      </c>
      <c r="R1321" t="str">
        <f>IF(AND(ISBLANK(טבלה1[[#This Row],[ts_reply_at]]), NOT(ISBLANK(טבלה1[[#This Row],[ts_booking_at]]))), "Error: Booked without Reply", "OK")</f>
        <v>OK</v>
      </c>
      <c r="S1321" t="s">
        <v>6019</v>
      </c>
    </row>
    <row r="1322" spans="1:19" x14ac:dyDescent="0.25">
      <c r="A1322" s="4" t="s">
        <v>1903</v>
      </c>
      <c r="B1322" s="4" t="s">
        <v>466</v>
      </c>
      <c r="C1322" s="4" t="s">
        <v>467</v>
      </c>
      <c r="D1322" s="1">
        <v>41948.709027777775</v>
      </c>
      <c r="E1322" s="1">
        <v>41948.807210648149</v>
      </c>
      <c r="F1322" s="1">
        <v>41949.700648148151</v>
      </c>
      <c r="G1322" s="1">
        <v>41949.703831018516</v>
      </c>
      <c r="H1322" s="2">
        <v>42004</v>
      </c>
      <c r="I1322" s="2">
        <v>42008</v>
      </c>
      <c r="J1322" s="3">
        <v>4</v>
      </c>
      <c r="K1322" s="3">
        <v>26</v>
      </c>
      <c r="L1322">
        <f>טבלה1[[#This Row],[ds_checkout]]-טבלה1[[#This Row],[ds_checkin]]</f>
        <v>4</v>
      </c>
      <c r="M1322">
        <f>IF(ISBLANK(טבלה1[[#This Row],[ts_reply_at]]), "", (טבלה1[[#This Row],[ts_reply_at]] - טבלה1[[#This Row],[ts_contact_at]]) * 24)</f>
        <v>2.3563888889621012</v>
      </c>
      <c r="N1322">
        <f>IF(ISBLANK(טבלה1[[#This Row],[ts_reply_at]]), 0, 1)</f>
        <v>1</v>
      </c>
      <c r="O1322">
        <f>IF(ISBLANK(טבלה1[[#This Row],[ts_accepted_at]]), 0, 1)</f>
        <v>1</v>
      </c>
      <c r="P1322">
        <f>IF(ISBLANK(טבלה1[[#This Row],[ts_booking_at]]), 0, 1)</f>
        <v>1</v>
      </c>
      <c r="Q1322">
        <f>IF(ISBLANK(טבלה1[[#This Row],[ds_checkin]]), "", טבלה1[[#This Row],[ds_checkin]] - טבלה1[[#This Row],[ts_contact_at]])</f>
        <v>55.290972222224809</v>
      </c>
      <c r="R1322" t="str">
        <f>IF(AND(ISBLANK(טבלה1[[#This Row],[ts_reply_at]]), NOT(ISBLANK(טבלה1[[#This Row],[ts_booking_at]]))), "Error: Booked without Reply", "OK")</f>
        <v>OK</v>
      </c>
      <c r="S1322" t="s">
        <v>6034</v>
      </c>
    </row>
    <row r="1323" spans="1:19" x14ac:dyDescent="0.25">
      <c r="A1323" s="4" t="s">
        <v>1903</v>
      </c>
      <c r="B1323" s="4" t="s">
        <v>444</v>
      </c>
      <c r="C1323" s="4" t="s">
        <v>1510</v>
      </c>
      <c r="D1323" s="1">
        <v>41948.59375</v>
      </c>
      <c r="E1323" s="1">
        <v>41948.679780092592</v>
      </c>
      <c r="H1323" s="2">
        <v>42004</v>
      </c>
      <c r="I1323" s="2">
        <v>42008</v>
      </c>
      <c r="J1323" s="3">
        <v>4</v>
      </c>
      <c r="K1323" s="3">
        <v>2</v>
      </c>
      <c r="L1323">
        <f>טבלה1[[#This Row],[ds_checkout]]-טבלה1[[#This Row],[ds_checkin]]</f>
        <v>4</v>
      </c>
      <c r="M1323">
        <f>IF(ISBLANK(טבלה1[[#This Row],[ts_reply_at]]), "", (טבלה1[[#This Row],[ts_reply_at]] - טבלה1[[#This Row],[ts_contact_at]]) * 24)</f>
        <v>2.0647222222178243</v>
      </c>
      <c r="N1323">
        <f>IF(ISBLANK(טבלה1[[#This Row],[ts_reply_at]]), 0, 1)</f>
        <v>1</v>
      </c>
      <c r="O1323">
        <f>IF(ISBLANK(טבלה1[[#This Row],[ts_accepted_at]]), 0, 1)</f>
        <v>0</v>
      </c>
      <c r="P1323">
        <f>IF(ISBLANK(טבלה1[[#This Row],[ts_booking_at]]), 0, 1)</f>
        <v>0</v>
      </c>
      <c r="Q1323">
        <f>IF(ISBLANK(טבלה1[[#This Row],[ds_checkin]]), "", טבלה1[[#This Row],[ds_checkin]] - טבלה1[[#This Row],[ts_contact_at]])</f>
        <v>55.40625</v>
      </c>
      <c r="R1323" t="str">
        <f>IF(AND(ISBLANK(טבלה1[[#This Row],[ts_reply_at]]), NOT(ISBLANK(טבלה1[[#This Row],[ts_booking_at]]))), "Error: Booked without Reply", "OK")</f>
        <v>OK</v>
      </c>
      <c r="S1323" t="s">
        <v>6034</v>
      </c>
    </row>
    <row r="1324" spans="1:19" x14ac:dyDescent="0.25">
      <c r="A1324" s="4" t="s">
        <v>1904</v>
      </c>
      <c r="B1324" s="4" t="s">
        <v>236</v>
      </c>
      <c r="C1324" s="4" t="s">
        <v>1684</v>
      </c>
      <c r="D1324" s="1">
        <v>41919.262499999997</v>
      </c>
      <c r="E1324" s="1">
        <v>41919.264907407407</v>
      </c>
      <c r="F1324" s="1">
        <v>41919.264907407407</v>
      </c>
      <c r="H1324" s="2">
        <v>41932</v>
      </c>
      <c r="I1324" s="2">
        <v>41934</v>
      </c>
      <c r="J1324" s="3">
        <v>2</v>
      </c>
      <c r="K1324" s="3">
        <v>9</v>
      </c>
      <c r="L1324">
        <f>טבלה1[[#This Row],[ds_checkout]]-טבלה1[[#This Row],[ds_checkin]]</f>
        <v>2</v>
      </c>
      <c r="M1324">
        <f>IF(ISBLANK(טבלה1[[#This Row],[ts_reply_at]]), "", (טבלה1[[#This Row],[ts_reply_at]] - טבלה1[[#This Row],[ts_contact_at]]) * 24)</f>
        <v>5.7777777838055044E-2</v>
      </c>
      <c r="N1324">
        <f>IF(ISBLANK(טבלה1[[#This Row],[ts_reply_at]]), 0, 1)</f>
        <v>1</v>
      </c>
      <c r="O1324">
        <f>IF(ISBLANK(טבלה1[[#This Row],[ts_accepted_at]]), 0, 1)</f>
        <v>1</v>
      </c>
      <c r="P1324">
        <f>IF(ISBLANK(טבלה1[[#This Row],[ts_booking_at]]), 0, 1)</f>
        <v>0</v>
      </c>
      <c r="Q1324">
        <f>IF(ISBLANK(טבלה1[[#This Row],[ds_checkin]]), "", טבלה1[[#This Row],[ds_checkin]] - טבלה1[[#This Row],[ts_contact_at]])</f>
        <v>12.73750000000291</v>
      </c>
      <c r="R1324" t="str">
        <f>IF(AND(ISBLANK(טבלה1[[#This Row],[ts_reply_at]]), NOT(ISBLANK(טבלה1[[#This Row],[ts_booking_at]]))), "Error: Booked without Reply", "OK")</f>
        <v>OK</v>
      </c>
      <c r="S1324" t="s">
        <v>6021</v>
      </c>
    </row>
    <row r="1325" spans="1:19" x14ac:dyDescent="0.25">
      <c r="A1325" s="4" t="s">
        <v>1904</v>
      </c>
      <c r="B1325" s="4" t="s">
        <v>632</v>
      </c>
      <c r="C1325" s="4" t="s">
        <v>633</v>
      </c>
      <c r="D1325" s="1">
        <v>41919.262499999997</v>
      </c>
      <c r="E1325" s="1">
        <v>41919.381122685183</v>
      </c>
      <c r="F1325" s="1">
        <v>41919.381122685183</v>
      </c>
      <c r="H1325" s="2">
        <v>41932</v>
      </c>
      <c r="I1325" s="2">
        <v>41934</v>
      </c>
      <c r="J1325" s="3">
        <v>2</v>
      </c>
      <c r="K1325" s="3">
        <v>4</v>
      </c>
      <c r="L1325">
        <f>טבלה1[[#This Row],[ds_checkout]]-טבלה1[[#This Row],[ds_checkin]]</f>
        <v>2</v>
      </c>
      <c r="M1325">
        <f>IF(ISBLANK(טבלה1[[#This Row],[ts_reply_at]]), "", (טבלה1[[#This Row],[ts_reply_at]] - טבלה1[[#This Row],[ts_contact_at]]) * 24)</f>
        <v>2.8469444444635883</v>
      </c>
      <c r="N1325">
        <f>IF(ISBLANK(טבלה1[[#This Row],[ts_reply_at]]), 0, 1)</f>
        <v>1</v>
      </c>
      <c r="O1325">
        <f>IF(ISBLANK(טבלה1[[#This Row],[ts_accepted_at]]), 0, 1)</f>
        <v>1</v>
      </c>
      <c r="P1325">
        <f>IF(ISBLANK(טבלה1[[#This Row],[ts_booking_at]]), 0, 1)</f>
        <v>0</v>
      </c>
      <c r="Q1325">
        <f>IF(ISBLANK(טבלה1[[#This Row],[ds_checkin]]), "", טבלה1[[#This Row],[ds_checkin]] - טבלה1[[#This Row],[ts_contact_at]])</f>
        <v>12.73750000000291</v>
      </c>
      <c r="R1325" t="str">
        <f>IF(AND(ISBLANK(טבלה1[[#This Row],[ts_reply_at]]), NOT(ISBLANK(טבלה1[[#This Row],[ts_booking_at]]))), "Error: Booked without Reply", "OK")</f>
        <v>OK</v>
      </c>
      <c r="S1325" t="s">
        <v>6021</v>
      </c>
    </row>
    <row r="1326" spans="1:19" x14ac:dyDescent="0.25">
      <c r="A1326" s="4" t="s">
        <v>1904</v>
      </c>
      <c r="B1326" s="4" t="s">
        <v>1905</v>
      </c>
      <c r="C1326" s="4" t="s">
        <v>1906</v>
      </c>
      <c r="D1326" s="1">
        <v>41918.376388888886</v>
      </c>
      <c r="E1326" s="1">
        <v>41918.477708333332</v>
      </c>
      <c r="F1326" s="1">
        <v>41918.477789351855</v>
      </c>
      <c r="H1326" s="2">
        <v>41932</v>
      </c>
      <c r="I1326" s="2">
        <v>41934</v>
      </c>
      <c r="J1326" s="3">
        <v>2</v>
      </c>
      <c r="K1326" s="3">
        <v>4</v>
      </c>
      <c r="L1326">
        <f>טבלה1[[#This Row],[ds_checkout]]-טבלה1[[#This Row],[ds_checkin]]</f>
        <v>2</v>
      </c>
      <c r="M1326">
        <f>IF(ISBLANK(טבלה1[[#This Row],[ts_reply_at]]), "", (טבלה1[[#This Row],[ts_reply_at]] - טבלה1[[#This Row],[ts_contact_at]]) * 24)</f>
        <v>2.4316666667000391</v>
      </c>
      <c r="N1326">
        <f>IF(ISBLANK(טבלה1[[#This Row],[ts_reply_at]]), 0, 1)</f>
        <v>1</v>
      </c>
      <c r="O1326">
        <f>IF(ISBLANK(טבלה1[[#This Row],[ts_accepted_at]]), 0, 1)</f>
        <v>1</v>
      </c>
      <c r="P1326">
        <f>IF(ISBLANK(טבלה1[[#This Row],[ts_booking_at]]), 0, 1)</f>
        <v>0</v>
      </c>
      <c r="Q1326">
        <f>IF(ISBLANK(טבלה1[[#This Row],[ds_checkin]]), "", טבלה1[[#This Row],[ds_checkin]] - טבלה1[[#This Row],[ts_contact_at]])</f>
        <v>13.62361111111386</v>
      </c>
      <c r="R1326" t="str">
        <f>IF(AND(ISBLANK(טבלה1[[#This Row],[ts_reply_at]]), NOT(ISBLANK(טבלה1[[#This Row],[ts_booking_at]]))), "Error: Booked without Reply", "OK")</f>
        <v>OK</v>
      </c>
      <c r="S1326" t="s">
        <v>6021</v>
      </c>
    </row>
    <row r="1327" spans="1:19" x14ac:dyDescent="0.25">
      <c r="A1327" s="4" t="s">
        <v>1907</v>
      </c>
      <c r="B1327" s="4" t="s">
        <v>326</v>
      </c>
      <c r="C1327" s="4" t="s">
        <v>1908</v>
      </c>
      <c r="D1327" s="1">
        <v>41924.785416666666</v>
      </c>
      <c r="E1327" s="1">
        <v>41924.790833333333</v>
      </c>
      <c r="F1327" s="1">
        <v>41924.793749999997</v>
      </c>
      <c r="G1327" s="1">
        <v>41924.793749999997</v>
      </c>
      <c r="H1327" s="2">
        <v>41932</v>
      </c>
      <c r="I1327" s="2">
        <v>41935</v>
      </c>
      <c r="J1327" s="3">
        <v>2</v>
      </c>
      <c r="K1327" s="3">
        <v>12</v>
      </c>
      <c r="L1327">
        <f>טבלה1[[#This Row],[ds_checkout]]-טבלה1[[#This Row],[ds_checkin]]</f>
        <v>3</v>
      </c>
      <c r="M1327">
        <f>IF(ISBLANK(טבלה1[[#This Row],[ts_reply_at]]), "", (טבלה1[[#This Row],[ts_reply_at]] - טבלה1[[#This Row],[ts_contact_at]]) * 24)</f>
        <v>0.13000000000465661</v>
      </c>
      <c r="N1327">
        <f>IF(ISBLANK(טבלה1[[#This Row],[ts_reply_at]]), 0, 1)</f>
        <v>1</v>
      </c>
      <c r="O1327">
        <f>IF(ISBLANK(טבלה1[[#This Row],[ts_accepted_at]]), 0, 1)</f>
        <v>1</v>
      </c>
      <c r="P1327">
        <f>IF(ISBLANK(טבלה1[[#This Row],[ts_booking_at]]), 0, 1)</f>
        <v>1</v>
      </c>
      <c r="Q1327">
        <f>IF(ISBLANK(טבלה1[[#This Row],[ds_checkin]]), "", טבלה1[[#This Row],[ds_checkin]] - טבלה1[[#This Row],[ts_contact_at]])</f>
        <v>7.2145833333343035</v>
      </c>
      <c r="R1327" t="str">
        <f>IF(AND(ISBLANK(טבלה1[[#This Row],[ts_reply_at]]), NOT(ISBLANK(טבלה1[[#This Row],[ts_booking_at]]))), "Error: Booked without Reply", "OK")</f>
        <v>OK</v>
      </c>
      <c r="S1327" t="s">
        <v>6020</v>
      </c>
    </row>
    <row r="1328" spans="1:19" x14ac:dyDescent="0.25">
      <c r="A1328" s="4" t="s">
        <v>1909</v>
      </c>
      <c r="B1328" s="4" t="s">
        <v>150</v>
      </c>
      <c r="C1328" s="4" t="s">
        <v>151</v>
      </c>
      <c r="D1328" s="1">
        <v>41894.8125</v>
      </c>
      <c r="E1328" s="1">
        <v>41894.835555555554</v>
      </c>
      <c r="H1328" s="2">
        <v>42094</v>
      </c>
      <c r="I1328" s="2">
        <v>42097</v>
      </c>
      <c r="J1328" s="3">
        <v>3</v>
      </c>
      <c r="K1328" s="3">
        <v>6</v>
      </c>
      <c r="L1328">
        <f>טבלה1[[#This Row],[ds_checkout]]-טבלה1[[#This Row],[ds_checkin]]</f>
        <v>3</v>
      </c>
      <c r="M1328">
        <f>IF(ISBLANK(טבלה1[[#This Row],[ts_reply_at]]), "", (טבלה1[[#This Row],[ts_reply_at]] - טבלה1[[#This Row],[ts_contact_at]]) * 24)</f>
        <v>0.5533333332859911</v>
      </c>
      <c r="N1328">
        <f>IF(ISBLANK(טבלה1[[#This Row],[ts_reply_at]]), 0, 1)</f>
        <v>1</v>
      </c>
      <c r="O1328">
        <f>IF(ISBLANK(טבלה1[[#This Row],[ts_accepted_at]]), 0, 1)</f>
        <v>0</v>
      </c>
      <c r="P1328">
        <f>IF(ISBLANK(טבלה1[[#This Row],[ts_booking_at]]), 0, 1)</f>
        <v>0</v>
      </c>
      <c r="Q1328">
        <f>IF(ISBLANK(טבלה1[[#This Row],[ds_checkin]]), "", טבלה1[[#This Row],[ds_checkin]] - טבלה1[[#This Row],[ts_contact_at]])</f>
        <v>199.1875</v>
      </c>
      <c r="R1328" t="str">
        <f>IF(AND(ISBLANK(טבלה1[[#This Row],[ts_reply_at]]), NOT(ISBLANK(טבלה1[[#This Row],[ts_booking_at]]))), "Error: Booked without Reply", "OK")</f>
        <v>OK</v>
      </c>
      <c r="S1328" t="s">
        <v>6046</v>
      </c>
    </row>
    <row r="1329" spans="1:19" x14ac:dyDescent="0.25">
      <c r="A1329" s="4" t="s">
        <v>1909</v>
      </c>
      <c r="B1329" s="4" t="s">
        <v>1910</v>
      </c>
      <c r="C1329" s="4" t="s">
        <v>1911</v>
      </c>
      <c r="D1329" s="1">
        <v>41899.31527777778</v>
      </c>
      <c r="E1329" s="1">
        <v>41899.31658564815</v>
      </c>
      <c r="H1329" s="2">
        <v>42094</v>
      </c>
      <c r="I1329" s="2">
        <v>42097</v>
      </c>
      <c r="J1329" s="3">
        <v>3</v>
      </c>
      <c r="K1329" s="3">
        <v>4</v>
      </c>
      <c r="L1329">
        <f>טבלה1[[#This Row],[ds_checkout]]-טבלה1[[#This Row],[ds_checkin]]</f>
        <v>3</v>
      </c>
      <c r="M1329">
        <f>IF(ISBLANK(טבלה1[[#This Row],[ts_reply_at]]), "", (טבלה1[[#This Row],[ts_reply_at]] - טבלה1[[#This Row],[ts_contact_at]]) * 24)</f>
        <v>3.1388888892251998E-2</v>
      </c>
      <c r="N1329">
        <f>IF(ISBLANK(טבלה1[[#This Row],[ts_reply_at]]), 0, 1)</f>
        <v>1</v>
      </c>
      <c r="O1329">
        <f>IF(ISBLANK(טבלה1[[#This Row],[ts_accepted_at]]), 0, 1)</f>
        <v>0</v>
      </c>
      <c r="P1329">
        <f>IF(ISBLANK(טבלה1[[#This Row],[ts_booking_at]]), 0, 1)</f>
        <v>0</v>
      </c>
      <c r="Q1329">
        <f>IF(ISBLANK(טבלה1[[#This Row],[ds_checkin]]), "", טבלה1[[#This Row],[ds_checkin]] - טבלה1[[#This Row],[ts_contact_at]])</f>
        <v>194.68472222222044</v>
      </c>
      <c r="R1329" t="str">
        <f>IF(AND(ISBLANK(טבלה1[[#This Row],[ts_reply_at]]), NOT(ISBLANK(טבלה1[[#This Row],[ts_booking_at]]))), "Error: Booked without Reply", "OK")</f>
        <v>OK</v>
      </c>
      <c r="S1329" t="s">
        <v>6046</v>
      </c>
    </row>
    <row r="1330" spans="1:19" x14ac:dyDescent="0.25">
      <c r="A1330" s="4" t="s">
        <v>1912</v>
      </c>
      <c r="B1330" s="4" t="s">
        <v>852</v>
      </c>
      <c r="C1330" s="4" t="s">
        <v>853</v>
      </c>
      <c r="D1330" s="1">
        <v>41914.78125</v>
      </c>
      <c r="E1330" s="1">
        <v>41916.404166666667</v>
      </c>
      <c r="H1330" s="2">
        <v>41930</v>
      </c>
      <c r="I1330" s="2">
        <v>41933</v>
      </c>
      <c r="J1330" s="3">
        <v>4</v>
      </c>
      <c r="K1330" s="3">
        <v>2</v>
      </c>
      <c r="L1330">
        <f>טבלה1[[#This Row],[ds_checkout]]-טבלה1[[#This Row],[ds_checkin]]</f>
        <v>3</v>
      </c>
      <c r="M1330">
        <f>IF(ISBLANK(טבלה1[[#This Row],[ts_reply_at]]), "", (טבלה1[[#This Row],[ts_reply_at]] - טבלה1[[#This Row],[ts_contact_at]]) * 24)</f>
        <v>38.950000000011642</v>
      </c>
      <c r="N1330">
        <f>IF(ISBLANK(טבלה1[[#This Row],[ts_reply_at]]), 0, 1)</f>
        <v>1</v>
      </c>
      <c r="O1330">
        <f>IF(ISBLANK(טבלה1[[#This Row],[ts_accepted_at]]), 0, 1)</f>
        <v>0</v>
      </c>
      <c r="P1330">
        <f>IF(ISBLANK(טבלה1[[#This Row],[ts_booking_at]]), 0, 1)</f>
        <v>0</v>
      </c>
      <c r="Q1330">
        <f>IF(ISBLANK(טבלה1[[#This Row],[ds_checkin]]), "", טבלה1[[#This Row],[ds_checkin]] - טבלה1[[#This Row],[ts_contact_at]])</f>
        <v>15.21875</v>
      </c>
      <c r="R1330" t="str">
        <f>IF(AND(ISBLANK(טבלה1[[#This Row],[ts_reply_at]]), NOT(ISBLANK(טבלה1[[#This Row],[ts_booking_at]]))), "Error: Booked without Reply", "OK")</f>
        <v>OK</v>
      </c>
      <c r="S1330" t="s">
        <v>6031</v>
      </c>
    </row>
    <row r="1331" spans="1:19" x14ac:dyDescent="0.25">
      <c r="A1331" s="4" t="s">
        <v>1912</v>
      </c>
      <c r="B1331" s="4" t="s">
        <v>478</v>
      </c>
      <c r="C1331" s="4" t="s">
        <v>715</v>
      </c>
      <c r="D1331" s="1">
        <v>41915.250694444447</v>
      </c>
      <c r="E1331" s="1">
        <v>41915.321666666663</v>
      </c>
      <c r="F1331" s="1">
        <v>41915.845983796295</v>
      </c>
      <c r="G1331" s="1">
        <v>41915.845983796295</v>
      </c>
      <c r="H1331" s="2">
        <v>41930</v>
      </c>
      <c r="I1331" s="2">
        <v>41933</v>
      </c>
      <c r="J1331" s="3">
        <v>4</v>
      </c>
      <c r="K1331" s="3">
        <v>19</v>
      </c>
      <c r="L1331">
        <f>טבלה1[[#This Row],[ds_checkout]]-טבלה1[[#This Row],[ds_checkin]]</f>
        <v>3</v>
      </c>
      <c r="M1331">
        <f>IF(ISBLANK(טבלה1[[#This Row],[ts_reply_at]]), "", (טבלה1[[#This Row],[ts_reply_at]] - טבלה1[[#This Row],[ts_contact_at]]) * 24)</f>
        <v>1.7033333331928588</v>
      </c>
      <c r="N1331">
        <f>IF(ISBLANK(טבלה1[[#This Row],[ts_reply_at]]), 0, 1)</f>
        <v>1</v>
      </c>
      <c r="O1331">
        <f>IF(ISBLANK(טבלה1[[#This Row],[ts_accepted_at]]), 0, 1)</f>
        <v>1</v>
      </c>
      <c r="P1331">
        <f>IF(ISBLANK(טבלה1[[#This Row],[ts_booking_at]]), 0, 1)</f>
        <v>1</v>
      </c>
      <c r="Q1331">
        <f>IF(ISBLANK(טבלה1[[#This Row],[ds_checkin]]), "", טבלה1[[#This Row],[ds_checkin]] - טבלה1[[#This Row],[ts_contact_at]])</f>
        <v>14.749305555553292</v>
      </c>
      <c r="R1331" t="str">
        <f>IF(AND(ISBLANK(טבלה1[[#This Row],[ts_reply_at]]), NOT(ISBLANK(טבלה1[[#This Row],[ts_booking_at]]))), "Error: Booked without Reply", "OK")</f>
        <v>OK</v>
      </c>
      <c r="S1331" t="s">
        <v>6031</v>
      </c>
    </row>
    <row r="1332" spans="1:19" x14ac:dyDescent="0.25">
      <c r="A1332" s="4" t="s">
        <v>1912</v>
      </c>
      <c r="B1332" s="4" t="s">
        <v>621</v>
      </c>
      <c r="C1332" s="4" t="s">
        <v>622</v>
      </c>
      <c r="D1332" s="1">
        <v>41914.790972222225</v>
      </c>
      <c r="E1332" s="1">
        <v>41914.921840277777</v>
      </c>
      <c r="H1332" s="2">
        <v>41930</v>
      </c>
      <c r="I1332" s="2">
        <v>41933</v>
      </c>
      <c r="J1332" s="3">
        <v>4</v>
      </c>
      <c r="K1332" s="3">
        <v>2</v>
      </c>
      <c r="L1332">
        <f>טבלה1[[#This Row],[ds_checkout]]-טבלה1[[#This Row],[ds_checkin]]</f>
        <v>3</v>
      </c>
      <c r="M1332">
        <f>IF(ISBLANK(טבלה1[[#This Row],[ts_reply_at]]), "", (טבלה1[[#This Row],[ts_reply_at]] - טבלה1[[#This Row],[ts_contact_at]]) * 24)</f>
        <v>3.1408333332510665</v>
      </c>
      <c r="N1332">
        <f>IF(ISBLANK(טבלה1[[#This Row],[ts_reply_at]]), 0, 1)</f>
        <v>1</v>
      </c>
      <c r="O1332">
        <f>IF(ISBLANK(טבלה1[[#This Row],[ts_accepted_at]]), 0, 1)</f>
        <v>0</v>
      </c>
      <c r="P1332">
        <f>IF(ISBLANK(טבלה1[[#This Row],[ts_booking_at]]), 0, 1)</f>
        <v>0</v>
      </c>
      <c r="Q1332">
        <f>IF(ISBLANK(טבלה1[[#This Row],[ds_checkin]]), "", טבלה1[[#This Row],[ds_checkin]] - טבלה1[[#This Row],[ts_contact_at]])</f>
        <v>15.209027777775191</v>
      </c>
      <c r="R1332" t="str">
        <f>IF(AND(ISBLANK(טבלה1[[#This Row],[ts_reply_at]]), NOT(ISBLANK(טבלה1[[#This Row],[ts_booking_at]]))), "Error: Booked without Reply", "OK")</f>
        <v>OK</v>
      </c>
      <c r="S1332" t="s">
        <v>6031</v>
      </c>
    </row>
    <row r="1333" spans="1:19" x14ac:dyDescent="0.25">
      <c r="A1333" s="4" t="s">
        <v>1912</v>
      </c>
      <c r="B1333" s="4" t="s">
        <v>804</v>
      </c>
      <c r="C1333" s="4" t="s">
        <v>805</v>
      </c>
      <c r="D1333" s="1">
        <v>41913.247916666667</v>
      </c>
      <c r="E1333" s="1">
        <v>41913.641608796293</v>
      </c>
      <c r="H1333" s="2">
        <v>41930</v>
      </c>
      <c r="I1333" s="2">
        <v>41933</v>
      </c>
      <c r="J1333" s="3">
        <v>4</v>
      </c>
      <c r="K1333" s="3">
        <v>5</v>
      </c>
      <c r="L1333">
        <f>טבלה1[[#This Row],[ds_checkout]]-טבלה1[[#This Row],[ds_checkin]]</f>
        <v>3</v>
      </c>
      <c r="M1333">
        <f>IF(ISBLANK(טבלה1[[#This Row],[ts_reply_at]]), "", (טבלה1[[#This Row],[ts_reply_at]] - טבלה1[[#This Row],[ts_contact_at]]) * 24)</f>
        <v>9.4486111110309139</v>
      </c>
      <c r="N1333">
        <f>IF(ISBLANK(טבלה1[[#This Row],[ts_reply_at]]), 0, 1)</f>
        <v>1</v>
      </c>
      <c r="O1333">
        <f>IF(ISBLANK(טבלה1[[#This Row],[ts_accepted_at]]), 0, 1)</f>
        <v>0</v>
      </c>
      <c r="P1333">
        <f>IF(ISBLANK(טבלה1[[#This Row],[ts_booking_at]]), 0, 1)</f>
        <v>0</v>
      </c>
      <c r="Q1333">
        <f>IF(ISBLANK(טבלה1[[#This Row],[ds_checkin]]), "", טבלה1[[#This Row],[ds_checkin]] - טבלה1[[#This Row],[ts_contact_at]])</f>
        <v>16.752083333332848</v>
      </c>
      <c r="R1333" t="str">
        <f>IF(AND(ISBLANK(טבלה1[[#This Row],[ts_reply_at]]), NOT(ISBLANK(טבלה1[[#This Row],[ts_booking_at]]))), "Error: Booked without Reply", "OK")</f>
        <v>OK</v>
      </c>
      <c r="S1333" t="s">
        <v>6031</v>
      </c>
    </row>
    <row r="1334" spans="1:19" x14ac:dyDescent="0.25">
      <c r="A1334" s="4" t="s">
        <v>1913</v>
      </c>
      <c r="B1334" s="4" t="s">
        <v>1558</v>
      </c>
      <c r="C1334" s="4" t="s">
        <v>1559</v>
      </c>
      <c r="D1334" s="1">
        <v>41926.739583333336</v>
      </c>
      <c r="E1334" s="1">
        <v>41926.978831018518</v>
      </c>
      <c r="F1334" s="1">
        <v>41926.978831018518</v>
      </c>
      <c r="G1334" s="1">
        <v>41926.978831018518</v>
      </c>
      <c r="H1334" s="2">
        <v>41936</v>
      </c>
      <c r="I1334" s="2">
        <v>41938</v>
      </c>
      <c r="J1334" s="3">
        <v>1</v>
      </c>
      <c r="K1334" s="3">
        <v>8</v>
      </c>
      <c r="L1334">
        <f>טבלה1[[#This Row],[ds_checkout]]-טבלה1[[#This Row],[ds_checkin]]</f>
        <v>2</v>
      </c>
      <c r="M1334">
        <f>IF(ISBLANK(טבלה1[[#This Row],[ts_reply_at]]), "", (טבלה1[[#This Row],[ts_reply_at]] - טבלה1[[#This Row],[ts_contact_at]]) * 24)</f>
        <v>5.7419444443657994</v>
      </c>
      <c r="N1334">
        <f>IF(ISBLANK(טבלה1[[#This Row],[ts_reply_at]]), 0, 1)</f>
        <v>1</v>
      </c>
      <c r="O1334">
        <f>IF(ISBLANK(טבלה1[[#This Row],[ts_accepted_at]]), 0, 1)</f>
        <v>1</v>
      </c>
      <c r="P1334">
        <f>IF(ISBLANK(טבלה1[[#This Row],[ts_booking_at]]), 0, 1)</f>
        <v>1</v>
      </c>
      <c r="Q1334">
        <f>IF(ISBLANK(טבלה1[[#This Row],[ds_checkin]]), "", טבלה1[[#This Row],[ds_checkin]] - טבלה1[[#This Row],[ts_contact_at]])</f>
        <v>9.2604166666642413</v>
      </c>
      <c r="R1334" t="str">
        <f>IF(AND(ISBLANK(טבלה1[[#This Row],[ts_reply_at]]), NOT(ISBLANK(טבלה1[[#This Row],[ts_booking_at]]))), "Error: Booked without Reply", "OK")</f>
        <v>OK</v>
      </c>
      <c r="S1334" t="s">
        <v>6026</v>
      </c>
    </row>
    <row r="1335" spans="1:19" x14ac:dyDescent="0.25">
      <c r="A1335" s="4" t="s">
        <v>1914</v>
      </c>
      <c r="B1335" s="4" t="s">
        <v>957</v>
      </c>
      <c r="C1335" s="4" t="s">
        <v>1915</v>
      </c>
      <c r="D1335" s="1">
        <v>41922.723611111112</v>
      </c>
      <c r="E1335" s="1">
        <v>41923.354618055557</v>
      </c>
      <c r="F1335" s="1">
        <v>41923.357303240744</v>
      </c>
      <c r="G1335" s="1">
        <v>41923.357303240744</v>
      </c>
      <c r="H1335" s="2">
        <v>41923</v>
      </c>
      <c r="I1335" s="2">
        <v>41924</v>
      </c>
      <c r="J1335" s="3">
        <v>2</v>
      </c>
      <c r="K1335" s="3">
        <v>8</v>
      </c>
      <c r="L1335">
        <f>טבלה1[[#This Row],[ds_checkout]]-טבלה1[[#This Row],[ds_checkin]]</f>
        <v>1</v>
      </c>
      <c r="M1335">
        <f>IF(ISBLANK(טבלה1[[#This Row],[ts_reply_at]]), "", (טבלה1[[#This Row],[ts_reply_at]] - טבלה1[[#This Row],[ts_contact_at]]) * 24)</f>
        <v>15.144166666665114</v>
      </c>
      <c r="N1335">
        <f>IF(ISBLANK(טבלה1[[#This Row],[ts_reply_at]]), 0, 1)</f>
        <v>1</v>
      </c>
      <c r="O1335">
        <f>IF(ISBLANK(טבלה1[[#This Row],[ts_accepted_at]]), 0, 1)</f>
        <v>1</v>
      </c>
      <c r="P1335">
        <f>IF(ISBLANK(טבלה1[[#This Row],[ts_booking_at]]), 0, 1)</f>
        <v>1</v>
      </c>
      <c r="Q1335">
        <f>IF(ISBLANK(טבלה1[[#This Row],[ds_checkin]]), "", טבלה1[[#This Row],[ds_checkin]] - טבלה1[[#This Row],[ts_contact_at]])</f>
        <v>0.27638888888759539</v>
      </c>
      <c r="R1335" t="str">
        <f>IF(AND(ISBLANK(טבלה1[[#This Row],[ts_reply_at]]), NOT(ISBLANK(טבלה1[[#This Row],[ts_booking_at]]))), "Error: Booked without Reply", "OK")</f>
        <v>OK</v>
      </c>
      <c r="S1335" t="s">
        <v>6020</v>
      </c>
    </row>
    <row r="1336" spans="1:19" x14ac:dyDescent="0.25">
      <c r="A1336" s="4" t="s">
        <v>1916</v>
      </c>
      <c r="B1336" s="4" t="s">
        <v>1810</v>
      </c>
      <c r="C1336" s="4" t="s">
        <v>1811</v>
      </c>
      <c r="D1336" s="1">
        <v>41916.431944444441</v>
      </c>
      <c r="E1336" s="1">
        <v>41916.435532407406</v>
      </c>
      <c r="F1336" s="1">
        <v>41916.435532407406</v>
      </c>
      <c r="G1336" s="1">
        <v>41916.435532407406</v>
      </c>
      <c r="H1336" s="2">
        <v>41918</v>
      </c>
      <c r="I1336" s="2">
        <v>41922</v>
      </c>
      <c r="J1336" s="3">
        <v>1</v>
      </c>
      <c r="K1336" s="3">
        <v>11</v>
      </c>
      <c r="L1336">
        <f>טבלה1[[#This Row],[ds_checkout]]-טבלה1[[#This Row],[ds_checkin]]</f>
        <v>4</v>
      </c>
      <c r="M1336">
        <f>IF(ISBLANK(טבלה1[[#This Row],[ts_reply_at]]), "", (טבלה1[[#This Row],[ts_reply_at]] - טבלה1[[#This Row],[ts_contact_at]]) * 24)</f>
        <v>8.6111111158970743E-2</v>
      </c>
      <c r="N1336">
        <f>IF(ISBLANK(טבלה1[[#This Row],[ts_reply_at]]), 0, 1)</f>
        <v>1</v>
      </c>
      <c r="O1336">
        <f>IF(ISBLANK(טבלה1[[#This Row],[ts_accepted_at]]), 0, 1)</f>
        <v>1</v>
      </c>
      <c r="P1336">
        <f>IF(ISBLANK(טבלה1[[#This Row],[ts_booking_at]]), 0, 1)</f>
        <v>1</v>
      </c>
      <c r="Q1336">
        <f>IF(ISBLANK(טבלה1[[#This Row],[ds_checkin]]), "", טבלה1[[#This Row],[ds_checkin]] - טבלה1[[#This Row],[ts_contact_at]])</f>
        <v>1.5680555555591127</v>
      </c>
      <c r="R1336" t="str">
        <f>IF(AND(ISBLANK(טבלה1[[#This Row],[ts_reply_at]]), NOT(ISBLANK(טבלה1[[#This Row],[ts_booking_at]]))), "Error: Booked without Reply", "OK")</f>
        <v>OK</v>
      </c>
      <c r="S1336" t="s">
        <v>6031</v>
      </c>
    </row>
    <row r="1337" spans="1:19" x14ac:dyDescent="0.25">
      <c r="A1337" s="4" t="s">
        <v>1917</v>
      </c>
      <c r="B1337" s="4" t="s">
        <v>46</v>
      </c>
      <c r="C1337" s="4" t="s">
        <v>1655</v>
      </c>
      <c r="D1337" s="1">
        <v>41915.838194444441</v>
      </c>
      <c r="H1337" s="2">
        <v>41916</v>
      </c>
      <c r="I1337" s="2">
        <v>41917</v>
      </c>
      <c r="J1337" s="3">
        <v>1</v>
      </c>
      <c r="K1337" s="3">
        <v>1</v>
      </c>
      <c r="L1337">
        <f>טבלה1[[#This Row],[ds_checkout]]-טבלה1[[#This Row],[ds_checkin]]</f>
        <v>1</v>
      </c>
      <c r="M1337" t="str">
        <f>IF(ISBLANK(טבלה1[[#This Row],[ts_reply_at]]), "", (טבלה1[[#This Row],[ts_reply_at]] - טבלה1[[#This Row],[ts_contact_at]]) * 24)</f>
        <v/>
      </c>
      <c r="N1337">
        <f>IF(ISBLANK(טבלה1[[#This Row],[ts_reply_at]]), 0, 1)</f>
        <v>0</v>
      </c>
      <c r="O1337">
        <f>IF(ISBLANK(טבלה1[[#This Row],[ts_accepted_at]]), 0, 1)</f>
        <v>0</v>
      </c>
      <c r="P1337">
        <f>IF(ISBLANK(טבלה1[[#This Row],[ts_booking_at]]), 0, 1)</f>
        <v>0</v>
      </c>
      <c r="Q1337">
        <f>IF(ISBLANK(טבלה1[[#This Row],[ds_checkin]]), "", טבלה1[[#This Row],[ds_checkin]] - טבלה1[[#This Row],[ts_contact_at]])</f>
        <v>0.16180555555911269</v>
      </c>
      <c r="R1337" t="str">
        <f>IF(AND(ISBLANK(טבלה1[[#This Row],[ts_reply_at]]), NOT(ISBLANK(טבלה1[[#This Row],[ts_booking_at]]))), "Error: Booked without Reply", "OK")</f>
        <v>OK</v>
      </c>
      <c r="S1337" t="s">
        <v>6020</v>
      </c>
    </row>
    <row r="1338" spans="1:19" x14ac:dyDescent="0.25">
      <c r="A1338" s="4" t="s">
        <v>1917</v>
      </c>
      <c r="B1338" s="4" t="s">
        <v>46</v>
      </c>
      <c r="C1338" s="4" t="s">
        <v>1918</v>
      </c>
      <c r="D1338" s="1">
        <v>41915.827777777777</v>
      </c>
      <c r="E1338" s="1">
        <v>41915.831041666665</v>
      </c>
      <c r="H1338" s="2">
        <v>41916</v>
      </c>
      <c r="I1338" s="2">
        <v>41917</v>
      </c>
      <c r="J1338" s="3">
        <v>1</v>
      </c>
      <c r="K1338" s="3">
        <v>2</v>
      </c>
      <c r="L1338">
        <f>טבלה1[[#This Row],[ds_checkout]]-טבלה1[[#This Row],[ds_checkin]]</f>
        <v>1</v>
      </c>
      <c r="M1338">
        <f>IF(ISBLANK(טבלה1[[#This Row],[ts_reply_at]]), "", (טבלה1[[#This Row],[ts_reply_at]] - טבלה1[[#This Row],[ts_contact_at]]) * 24)</f>
        <v>7.8333333309274167E-2</v>
      </c>
      <c r="N1338">
        <f>IF(ISBLANK(טבלה1[[#This Row],[ts_reply_at]]), 0, 1)</f>
        <v>1</v>
      </c>
      <c r="O1338">
        <f>IF(ISBLANK(טבלה1[[#This Row],[ts_accepted_at]]), 0, 1)</f>
        <v>0</v>
      </c>
      <c r="P1338">
        <f>IF(ISBLANK(טבלה1[[#This Row],[ts_booking_at]]), 0, 1)</f>
        <v>0</v>
      </c>
      <c r="Q1338">
        <f>IF(ISBLANK(טבלה1[[#This Row],[ds_checkin]]), "", טבלה1[[#This Row],[ds_checkin]] - טבלה1[[#This Row],[ts_contact_at]])</f>
        <v>0.17222222222335404</v>
      </c>
      <c r="R1338" t="str">
        <f>IF(AND(ISBLANK(טבלה1[[#This Row],[ts_reply_at]]), NOT(ISBLANK(טבלה1[[#This Row],[ts_booking_at]]))), "Error: Booked without Reply", "OK")</f>
        <v>OK</v>
      </c>
      <c r="S1338" t="s">
        <v>6020</v>
      </c>
    </row>
    <row r="1339" spans="1:19" x14ac:dyDescent="0.25">
      <c r="A1339" s="4" t="s">
        <v>1917</v>
      </c>
      <c r="B1339" s="4" t="s">
        <v>1422</v>
      </c>
      <c r="C1339" s="4" t="s">
        <v>1423</v>
      </c>
      <c r="D1339" s="1">
        <v>41914.861111111109</v>
      </c>
      <c r="H1339" s="2">
        <v>41916</v>
      </c>
      <c r="I1339" s="2">
        <v>41917</v>
      </c>
      <c r="J1339" s="3">
        <v>1</v>
      </c>
      <c r="K1339" s="3">
        <v>1</v>
      </c>
      <c r="L1339">
        <f>טבלה1[[#This Row],[ds_checkout]]-טבלה1[[#This Row],[ds_checkin]]</f>
        <v>1</v>
      </c>
      <c r="M1339" t="str">
        <f>IF(ISBLANK(טבלה1[[#This Row],[ts_reply_at]]), "", (טבלה1[[#This Row],[ts_reply_at]] - טבלה1[[#This Row],[ts_contact_at]]) * 24)</f>
        <v/>
      </c>
      <c r="N1339">
        <f>IF(ISBLANK(טבלה1[[#This Row],[ts_reply_at]]), 0, 1)</f>
        <v>0</v>
      </c>
      <c r="O1339">
        <f>IF(ISBLANK(טבלה1[[#This Row],[ts_accepted_at]]), 0, 1)</f>
        <v>0</v>
      </c>
      <c r="P1339">
        <f>IF(ISBLANK(טבלה1[[#This Row],[ts_booking_at]]), 0, 1)</f>
        <v>0</v>
      </c>
      <c r="Q1339">
        <f>IF(ISBLANK(טבלה1[[#This Row],[ds_checkin]]), "", טבלה1[[#This Row],[ds_checkin]] - טבלה1[[#This Row],[ts_contact_at]])</f>
        <v>1.1388888888905058</v>
      </c>
      <c r="R1339" t="str">
        <f>IF(AND(ISBLANK(טבלה1[[#This Row],[ts_reply_at]]), NOT(ISBLANK(טבלה1[[#This Row],[ts_booking_at]]))), "Error: Booked without Reply", "OK")</f>
        <v>OK</v>
      </c>
      <c r="S1339" t="s">
        <v>6020</v>
      </c>
    </row>
    <row r="1340" spans="1:19" x14ac:dyDescent="0.25">
      <c r="A1340" s="4" t="s">
        <v>1917</v>
      </c>
      <c r="B1340" s="4" t="s">
        <v>510</v>
      </c>
      <c r="C1340" s="4" t="s">
        <v>511</v>
      </c>
      <c r="D1340" s="1">
        <v>41914.819444444445</v>
      </c>
      <c r="E1340" s="1">
        <v>41914.895810185182</v>
      </c>
      <c r="H1340" s="2">
        <v>41916</v>
      </c>
      <c r="I1340" s="2">
        <v>41917</v>
      </c>
      <c r="J1340" s="3">
        <v>1</v>
      </c>
      <c r="K1340" s="3">
        <v>2</v>
      </c>
      <c r="L1340">
        <f>טבלה1[[#This Row],[ds_checkout]]-טבלה1[[#This Row],[ds_checkin]]</f>
        <v>1</v>
      </c>
      <c r="M1340">
        <f>IF(ISBLANK(טבלה1[[#This Row],[ts_reply_at]]), "", (טבלה1[[#This Row],[ts_reply_at]] - טבלה1[[#This Row],[ts_contact_at]]) * 24)</f>
        <v>1.8327777776867151</v>
      </c>
      <c r="N1340">
        <f>IF(ISBLANK(טבלה1[[#This Row],[ts_reply_at]]), 0, 1)</f>
        <v>1</v>
      </c>
      <c r="O1340">
        <f>IF(ISBLANK(טבלה1[[#This Row],[ts_accepted_at]]), 0, 1)</f>
        <v>0</v>
      </c>
      <c r="P1340">
        <f>IF(ISBLANK(טבלה1[[#This Row],[ts_booking_at]]), 0, 1)</f>
        <v>0</v>
      </c>
      <c r="Q1340">
        <f>IF(ISBLANK(טבלה1[[#This Row],[ds_checkin]]), "", טבלה1[[#This Row],[ds_checkin]] - טבלה1[[#This Row],[ts_contact_at]])</f>
        <v>1.1805555555547471</v>
      </c>
      <c r="R1340" t="str">
        <f>IF(AND(ISBLANK(טבלה1[[#This Row],[ts_reply_at]]), NOT(ISBLANK(טבלה1[[#This Row],[ts_booking_at]]))), "Error: Booked without Reply", "OK")</f>
        <v>OK</v>
      </c>
      <c r="S1340" t="s">
        <v>6020</v>
      </c>
    </row>
    <row r="1341" spans="1:19" x14ac:dyDescent="0.25">
      <c r="A1341" s="4" t="s">
        <v>1919</v>
      </c>
      <c r="B1341" s="4" t="s">
        <v>890</v>
      </c>
      <c r="C1341" s="4" t="s">
        <v>891</v>
      </c>
      <c r="D1341" s="1">
        <v>41925.861805555556</v>
      </c>
      <c r="E1341" s="1">
        <v>41925.891805555555</v>
      </c>
      <c r="F1341" s="1">
        <v>41925.893090277779</v>
      </c>
      <c r="G1341" s="1">
        <v>41925.893090277779</v>
      </c>
      <c r="H1341" s="2">
        <v>41955</v>
      </c>
      <c r="I1341" s="2">
        <v>41958</v>
      </c>
      <c r="J1341" s="3">
        <v>2</v>
      </c>
      <c r="K1341" s="3">
        <v>12</v>
      </c>
      <c r="L1341">
        <f>טבלה1[[#This Row],[ds_checkout]]-טבלה1[[#This Row],[ds_checkin]]</f>
        <v>3</v>
      </c>
      <c r="M1341">
        <f>IF(ISBLANK(טבלה1[[#This Row],[ts_reply_at]]), "", (טבלה1[[#This Row],[ts_reply_at]] - טבלה1[[#This Row],[ts_contact_at]]) * 24)</f>
        <v>0.71999999997206032</v>
      </c>
      <c r="N1341">
        <f>IF(ISBLANK(טבלה1[[#This Row],[ts_reply_at]]), 0, 1)</f>
        <v>1</v>
      </c>
      <c r="O1341">
        <f>IF(ISBLANK(טבלה1[[#This Row],[ts_accepted_at]]), 0, 1)</f>
        <v>1</v>
      </c>
      <c r="P1341">
        <f>IF(ISBLANK(טבלה1[[#This Row],[ts_booking_at]]), 0, 1)</f>
        <v>1</v>
      </c>
      <c r="Q1341">
        <f>IF(ISBLANK(טבלה1[[#This Row],[ds_checkin]]), "", טבלה1[[#This Row],[ds_checkin]] - טבלה1[[#This Row],[ts_contact_at]])</f>
        <v>29.138194444443798</v>
      </c>
      <c r="R1341" t="str">
        <f>IF(AND(ISBLANK(טבלה1[[#This Row],[ts_reply_at]]), NOT(ISBLANK(טבלה1[[#This Row],[ts_booking_at]]))), "Error: Booked without Reply", "OK")</f>
        <v>OK</v>
      </c>
      <c r="S1341" t="s">
        <v>6023</v>
      </c>
    </row>
    <row r="1342" spans="1:19" x14ac:dyDescent="0.25">
      <c r="A1342" s="4" t="s">
        <v>1920</v>
      </c>
      <c r="B1342" s="4" t="s">
        <v>1533</v>
      </c>
      <c r="C1342" s="4" t="s">
        <v>1534</v>
      </c>
      <c r="D1342" s="1">
        <v>41918.524305555555</v>
      </c>
      <c r="E1342" s="1">
        <v>41918.708379629628</v>
      </c>
      <c r="H1342" s="2">
        <v>42125</v>
      </c>
      <c r="I1342" s="2">
        <v>42126</v>
      </c>
      <c r="J1342" s="3">
        <v>2</v>
      </c>
      <c r="K1342" s="3">
        <v>5</v>
      </c>
      <c r="L1342">
        <f>טבלה1[[#This Row],[ds_checkout]]-טבלה1[[#This Row],[ds_checkin]]</f>
        <v>1</v>
      </c>
      <c r="M1342">
        <f>IF(ISBLANK(טבלה1[[#This Row],[ts_reply_at]]), "", (טבלה1[[#This Row],[ts_reply_at]] - טבלה1[[#This Row],[ts_contact_at]]) * 24)</f>
        <v>4.4177777777658775</v>
      </c>
      <c r="N1342">
        <f>IF(ISBLANK(טבלה1[[#This Row],[ts_reply_at]]), 0, 1)</f>
        <v>1</v>
      </c>
      <c r="O1342">
        <f>IF(ISBLANK(טבלה1[[#This Row],[ts_accepted_at]]), 0, 1)</f>
        <v>0</v>
      </c>
      <c r="P1342">
        <f>IF(ISBLANK(טבלה1[[#This Row],[ts_booking_at]]), 0, 1)</f>
        <v>0</v>
      </c>
      <c r="Q1342">
        <f>IF(ISBLANK(טבלה1[[#This Row],[ds_checkin]]), "", טבלה1[[#This Row],[ds_checkin]] - טבלה1[[#This Row],[ts_contact_at]])</f>
        <v>206.47569444444525</v>
      </c>
      <c r="R1342" t="str">
        <f>IF(AND(ISBLANK(טבלה1[[#This Row],[ts_reply_at]]), NOT(ISBLANK(טבלה1[[#This Row],[ts_booking_at]]))), "Error: Booked without Reply", "OK")</f>
        <v>OK</v>
      </c>
      <c r="S1342" t="s">
        <v>6019</v>
      </c>
    </row>
    <row r="1343" spans="1:19" x14ac:dyDescent="0.25">
      <c r="A1343" s="4" t="s">
        <v>1921</v>
      </c>
      <c r="B1343" s="4" t="s">
        <v>626</v>
      </c>
      <c r="C1343" s="4" t="s">
        <v>627</v>
      </c>
      <c r="D1343" s="1">
        <v>41918.793055555558</v>
      </c>
      <c r="E1343" s="1">
        <v>41918.796724537038</v>
      </c>
      <c r="H1343" s="2">
        <v>42078</v>
      </c>
      <c r="I1343" s="2">
        <v>42080</v>
      </c>
      <c r="J1343" s="3">
        <v>5</v>
      </c>
      <c r="K1343" s="3">
        <v>3</v>
      </c>
      <c r="L1343">
        <f>טבלה1[[#This Row],[ds_checkout]]-טבלה1[[#This Row],[ds_checkin]]</f>
        <v>2</v>
      </c>
      <c r="M1343">
        <f>IF(ISBLANK(טבלה1[[#This Row],[ts_reply_at]]), "", (טבלה1[[#This Row],[ts_reply_at]] - טבלה1[[#This Row],[ts_contact_at]]) * 24)</f>
        <v>8.8055555534083396E-2</v>
      </c>
      <c r="N1343">
        <f>IF(ISBLANK(טבלה1[[#This Row],[ts_reply_at]]), 0, 1)</f>
        <v>1</v>
      </c>
      <c r="O1343">
        <f>IF(ISBLANK(טבלה1[[#This Row],[ts_accepted_at]]), 0, 1)</f>
        <v>0</v>
      </c>
      <c r="P1343">
        <f>IF(ISBLANK(טבלה1[[#This Row],[ts_booking_at]]), 0, 1)</f>
        <v>0</v>
      </c>
      <c r="Q1343">
        <f>IF(ISBLANK(טבלה1[[#This Row],[ds_checkin]]), "", טבלה1[[#This Row],[ds_checkin]] - טבלה1[[#This Row],[ts_contact_at]])</f>
        <v>159.20694444444234</v>
      </c>
      <c r="R1343" t="str">
        <f>IF(AND(ISBLANK(טבלה1[[#This Row],[ts_reply_at]]), NOT(ISBLANK(טבלה1[[#This Row],[ts_booking_at]]))), "Error: Booked without Reply", "OK")</f>
        <v>OK</v>
      </c>
      <c r="S1343" t="s">
        <v>6019</v>
      </c>
    </row>
    <row r="1344" spans="1:19" x14ac:dyDescent="0.25">
      <c r="A1344" s="4" t="s">
        <v>1921</v>
      </c>
      <c r="B1344" s="4" t="s">
        <v>460</v>
      </c>
      <c r="C1344" s="4" t="s">
        <v>461</v>
      </c>
      <c r="D1344" s="1">
        <v>41918.789583333331</v>
      </c>
      <c r="E1344" s="1">
        <v>41919.678124999999</v>
      </c>
      <c r="H1344" s="2">
        <v>42078</v>
      </c>
      <c r="I1344" s="2">
        <v>42080</v>
      </c>
      <c r="J1344" s="3">
        <v>8</v>
      </c>
      <c r="K1344" s="3">
        <v>2</v>
      </c>
      <c r="L1344">
        <f>טבלה1[[#This Row],[ds_checkout]]-טבלה1[[#This Row],[ds_checkin]]</f>
        <v>2</v>
      </c>
      <c r="M1344">
        <f>IF(ISBLANK(טבלה1[[#This Row],[ts_reply_at]]), "", (טבלה1[[#This Row],[ts_reply_at]] - טבלה1[[#This Row],[ts_contact_at]]) * 24)</f>
        <v>21.325000000011642</v>
      </c>
      <c r="N1344">
        <f>IF(ISBLANK(טבלה1[[#This Row],[ts_reply_at]]), 0, 1)</f>
        <v>1</v>
      </c>
      <c r="O1344">
        <f>IF(ISBLANK(טבלה1[[#This Row],[ts_accepted_at]]), 0, 1)</f>
        <v>0</v>
      </c>
      <c r="P1344">
        <f>IF(ISBLANK(טבלה1[[#This Row],[ts_booking_at]]), 0, 1)</f>
        <v>0</v>
      </c>
      <c r="Q1344">
        <f>IF(ISBLANK(טבלה1[[#This Row],[ds_checkin]]), "", טבלה1[[#This Row],[ds_checkin]] - טבלה1[[#This Row],[ts_contact_at]])</f>
        <v>159.21041666666861</v>
      </c>
      <c r="R1344" t="str">
        <f>IF(AND(ISBLANK(טבלה1[[#This Row],[ts_reply_at]]), NOT(ISBLANK(טבלה1[[#This Row],[ts_booking_at]]))), "Error: Booked without Reply", "OK")</f>
        <v>OK</v>
      </c>
      <c r="S1344" t="s">
        <v>6019</v>
      </c>
    </row>
    <row r="1345" spans="1:19" x14ac:dyDescent="0.25">
      <c r="A1345" s="4" t="s">
        <v>1922</v>
      </c>
      <c r="B1345" s="4" t="s">
        <v>1923</v>
      </c>
      <c r="C1345" s="4" t="s">
        <v>1924</v>
      </c>
      <c r="D1345" s="1">
        <v>41921.53125</v>
      </c>
      <c r="E1345" s="1">
        <v>41921.549675925926</v>
      </c>
      <c r="F1345" s="1">
        <v>41921.549710648149</v>
      </c>
      <c r="G1345" s="1">
        <v>41921.549710648149</v>
      </c>
      <c r="H1345" s="2">
        <v>41956</v>
      </c>
      <c r="I1345" s="2">
        <v>41959</v>
      </c>
      <c r="J1345" s="3">
        <v>1</v>
      </c>
      <c r="K1345" s="3">
        <v>4</v>
      </c>
      <c r="L1345">
        <f>טבלה1[[#This Row],[ds_checkout]]-טבלה1[[#This Row],[ds_checkin]]</f>
        <v>3</v>
      </c>
      <c r="M1345">
        <f>IF(ISBLANK(טבלה1[[#This Row],[ts_reply_at]]), "", (טבלה1[[#This Row],[ts_reply_at]] - טבלה1[[#This Row],[ts_contact_at]]) * 24)</f>
        <v>0.44222222222015262</v>
      </c>
      <c r="N1345">
        <f>IF(ISBLANK(טבלה1[[#This Row],[ts_reply_at]]), 0, 1)</f>
        <v>1</v>
      </c>
      <c r="O1345">
        <f>IF(ISBLANK(טבלה1[[#This Row],[ts_accepted_at]]), 0, 1)</f>
        <v>1</v>
      </c>
      <c r="P1345">
        <f>IF(ISBLANK(טבלה1[[#This Row],[ts_booking_at]]), 0, 1)</f>
        <v>1</v>
      </c>
      <c r="Q1345">
        <f>IF(ISBLANK(טבלה1[[#This Row],[ds_checkin]]), "", טבלה1[[#This Row],[ds_checkin]] - טבלה1[[#This Row],[ts_contact_at]])</f>
        <v>34.46875</v>
      </c>
      <c r="R1345" t="str">
        <f>IF(AND(ISBLANK(טבלה1[[#This Row],[ts_reply_at]]), NOT(ISBLANK(טבלה1[[#This Row],[ts_booking_at]]))), "Error: Booked without Reply", "OK")</f>
        <v>OK</v>
      </c>
      <c r="S1345" t="s">
        <v>6019</v>
      </c>
    </row>
    <row r="1346" spans="1:19" x14ac:dyDescent="0.25">
      <c r="A1346" s="4" t="s">
        <v>1922</v>
      </c>
      <c r="B1346" s="4" t="s">
        <v>1279</v>
      </c>
      <c r="C1346" s="4" t="s">
        <v>1280</v>
      </c>
      <c r="D1346" s="1">
        <v>41921.524305555555</v>
      </c>
      <c r="E1346" s="1">
        <v>41921.533935185187</v>
      </c>
      <c r="H1346" s="2">
        <v>41956</v>
      </c>
      <c r="I1346" s="2">
        <v>41959</v>
      </c>
      <c r="J1346" s="3">
        <v>1</v>
      </c>
      <c r="K1346" s="3">
        <v>7</v>
      </c>
      <c r="L1346">
        <f>טבלה1[[#This Row],[ds_checkout]]-טבלה1[[#This Row],[ds_checkin]]</f>
        <v>3</v>
      </c>
      <c r="M1346">
        <f>IF(ISBLANK(טבלה1[[#This Row],[ts_reply_at]]), "", (טבלה1[[#This Row],[ts_reply_at]] - טבלה1[[#This Row],[ts_contact_at]]) * 24)</f>
        <v>0.23111111117759719</v>
      </c>
      <c r="N1346">
        <f>IF(ISBLANK(טבלה1[[#This Row],[ts_reply_at]]), 0, 1)</f>
        <v>1</v>
      </c>
      <c r="O1346">
        <f>IF(ISBLANK(טבלה1[[#This Row],[ts_accepted_at]]), 0, 1)</f>
        <v>0</v>
      </c>
      <c r="P1346">
        <f>IF(ISBLANK(טבלה1[[#This Row],[ts_booking_at]]), 0, 1)</f>
        <v>0</v>
      </c>
      <c r="Q1346">
        <f>IF(ISBLANK(טבלה1[[#This Row],[ds_checkin]]), "", טבלה1[[#This Row],[ds_checkin]] - טבלה1[[#This Row],[ts_contact_at]])</f>
        <v>34.475694444445253</v>
      </c>
      <c r="R1346" t="str">
        <f>IF(AND(ISBLANK(טבלה1[[#This Row],[ts_reply_at]]), NOT(ISBLANK(טבלה1[[#This Row],[ts_booking_at]]))), "Error: Booked without Reply", "OK")</f>
        <v>OK</v>
      </c>
      <c r="S1346" t="s">
        <v>6019</v>
      </c>
    </row>
    <row r="1347" spans="1:19" x14ac:dyDescent="0.25">
      <c r="A1347" s="4" t="s">
        <v>1925</v>
      </c>
      <c r="B1347" s="4" t="s">
        <v>670</v>
      </c>
      <c r="C1347" s="4" t="s">
        <v>1134</v>
      </c>
      <c r="D1347" s="1">
        <v>41912.37777777778</v>
      </c>
      <c r="E1347" s="1">
        <v>41912.403877314813</v>
      </c>
      <c r="H1347" s="2">
        <v>41969</v>
      </c>
      <c r="I1347" s="2">
        <v>41973</v>
      </c>
      <c r="J1347" s="3">
        <v>7</v>
      </c>
      <c r="K1347" s="3">
        <v>9</v>
      </c>
      <c r="L1347">
        <f>טבלה1[[#This Row],[ds_checkout]]-טבלה1[[#This Row],[ds_checkin]]</f>
        <v>4</v>
      </c>
      <c r="M1347">
        <f>IF(ISBLANK(טבלה1[[#This Row],[ts_reply_at]]), "", (טבלה1[[#This Row],[ts_reply_at]] - טבלה1[[#This Row],[ts_contact_at]]) * 24)</f>
        <v>0.62638888880610466</v>
      </c>
      <c r="N1347">
        <f>IF(ISBLANK(טבלה1[[#This Row],[ts_reply_at]]), 0, 1)</f>
        <v>1</v>
      </c>
      <c r="O1347">
        <f>IF(ISBLANK(טבלה1[[#This Row],[ts_accepted_at]]), 0, 1)</f>
        <v>0</v>
      </c>
      <c r="P1347">
        <f>IF(ISBLANK(טבלה1[[#This Row],[ts_booking_at]]), 0, 1)</f>
        <v>0</v>
      </c>
      <c r="Q1347">
        <f>IF(ISBLANK(טבלה1[[#This Row],[ds_checkin]]), "", טבלה1[[#This Row],[ds_checkin]] - טבלה1[[#This Row],[ts_contact_at]])</f>
        <v>56.622222222220444</v>
      </c>
      <c r="R1347" t="str">
        <f>IF(AND(ISBLANK(טבלה1[[#This Row],[ts_reply_at]]), NOT(ISBLANK(טבלה1[[#This Row],[ts_booking_at]]))), "Error: Booked without Reply", "OK")</f>
        <v>OK</v>
      </c>
      <c r="S1347" t="s">
        <v>6021</v>
      </c>
    </row>
    <row r="1348" spans="1:19" x14ac:dyDescent="0.25">
      <c r="A1348" s="4" t="s">
        <v>1925</v>
      </c>
      <c r="B1348" s="4" t="s">
        <v>504</v>
      </c>
      <c r="C1348" s="4" t="s">
        <v>1415</v>
      </c>
      <c r="D1348" s="1">
        <v>41912.382638888892</v>
      </c>
      <c r="E1348" s="1">
        <v>41912.888067129628</v>
      </c>
      <c r="H1348" s="2">
        <v>41969</v>
      </c>
      <c r="I1348" s="2">
        <v>41973</v>
      </c>
      <c r="J1348" s="3">
        <v>7</v>
      </c>
      <c r="K1348" s="3">
        <v>2</v>
      </c>
      <c r="L1348">
        <f>טבלה1[[#This Row],[ds_checkout]]-טבלה1[[#This Row],[ds_checkin]]</f>
        <v>4</v>
      </c>
      <c r="M1348">
        <f>IF(ISBLANK(טבלה1[[#This Row],[ts_reply_at]]), "", (טבלה1[[#This Row],[ts_reply_at]] - טבלה1[[#This Row],[ts_contact_at]]) * 24)</f>
        <v>12.130277777672745</v>
      </c>
      <c r="N1348">
        <f>IF(ISBLANK(טבלה1[[#This Row],[ts_reply_at]]), 0, 1)</f>
        <v>1</v>
      </c>
      <c r="O1348">
        <f>IF(ISBLANK(טבלה1[[#This Row],[ts_accepted_at]]), 0, 1)</f>
        <v>0</v>
      </c>
      <c r="P1348">
        <f>IF(ISBLANK(טבלה1[[#This Row],[ts_booking_at]]), 0, 1)</f>
        <v>0</v>
      </c>
      <c r="Q1348">
        <f>IF(ISBLANK(טבלה1[[#This Row],[ds_checkin]]), "", טבלה1[[#This Row],[ds_checkin]] - טבלה1[[#This Row],[ts_contact_at]])</f>
        <v>56.617361111108039</v>
      </c>
      <c r="R1348" t="str">
        <f>IF(AND(ISBLANK(טבלה1[[#This Row],[ts_reply_at]]), NOT(ISBLANK(טבלה1[[#This Row],[ts_booking_at]]))), "Error: Booked without Reply", "OK")</f>
        <v>OK</v>
      </c>
      <c r="S1348" t="s">
        <v>6021</v>
      </c>
    </row>
    <row r="1349" spans="1:19" x14ac:dyDescent="0.25">
      <c r="A1349" s="4" t="s">
        <v>1926</v>
      </c>
      <c r="B1349" s="4" t="s">
        <v>914</v>
      </c>
      <c r="C1349" s="4" t="s">
        <v>915</v>
      </c>
      <c r="D1349" s="1">
        <v>41927.820138888892</v>
      </c>
      <c r="E1349" s="1">
        <v>41927.997893518521</v>
      </c>
      <c r="H1349" s="2">
        <v>41928</v>
      </c>
      <c r="I1349" s="2">
        <v>41931</v>
      </c>
      <c r="J1349" s="3">
        <v>3</v>
      </c>
      <c r="K1349" s="3">
        <v>2</v>
      </c>
      <c r="L1349">
        <f>טבלה1[[#This Row],[ds_checkout]]-טבלה1[[#This Row],[ds_checkin]]</f>
        <v>3</v>
      </c>
      <c r="M1349">
        <f>IF(ISBLANK(טבלה1[[#This Row],[ts_reply_at]]), "", (טבלה1[[#This Row],[ts_reply_at]] - טבלה1[[#This Row],[ts_contact_at]]) * 24)</f>
        <v>4.2661111110937782</v>
      </c>
      <c r="N1349">
        <f>IF(ISBLANK(טבלה1[[#This Row],[ts_reply_at]]), 0, 1)</f>
        <v>1</v>
      </c>
      <c r="O1349">
        <f>IF(ISBLANK(טבלה1[[#This Row],[ts_accepted_at]]), 0, 1)</f>
        <v>0</v>
      </c>
      <c r="P1349">
        <f>IF(ISBLANK(טבלה1[[#This Row],[ts_booking_at]]), 0, 1)</f>
        <v>0</v>
      </c>
      <c r="Q1349">
        <f>IF(ISBLANK(טבלה1[[#This Row],[ds_checkin]]), "", טבלה1[[#This Row],[ds_checkin]] - טבלה1[[#This Row],[ts_contact_at]])</f>
        <v>0.17986111110803904</v>
      </c>
      <c r="R1349" t="str">
        <f>IF(AND(ISBLANK(טבלה1[[#This Row],[ts_reply_at]]), NOT(ISBLANK(טבלה1[[#This Row],[ts_booking_at]]))), "Error: Booked without Reply", "OK")</f>
        <v>OK</v>
      </c>
      <c r="S1349" t="s">
        <v>6036</v>
      </c>
    </row>
    <row r="1350" spans="1:19" x14ac:dyDescent="0.25">
      <c r="A1350" s="4" t="s">
        <v>1927</v>
      </c>
      <c r="B1350" s="4" t="s">
        <v>472</v>
      </c>
      <c r="C1350" s="4" t="s">
        <v>1928</v>
      </c>
      <c r="D1350" s="1">
        <v>41913.644444444442</v>
      </c>
      <c r="E1350" s="1">
        <v>41913.645416666666</v>
      </c>
      <c r="F1350" s="1">
        <v>41913.645416666666</v>
      </c>
      <c r="G1350" s="1">
        <v>41913.645416666666</v>
      </c>
      <c r="H1350" s="2">
        <v>41935</v>
      </c>
      <c r="I1350" s="2">
        <v>41940</v>
      </c>
      <c r="J1350" s="3">
        <v>3</v>
      </c>
      <c r="K1350" s="3">
        <v>7</v>
      </c>
      <c r="L1350">
        <f>טבלה1[[#This Row],[ds_checkout]]-טבלה1[[#This Row],[ds_checkin]]</f>
        <v>5</v>
      </c>
      <c r="M1350">
        <f>IF(ISBLANK(טבלה1[[#This Row],[ts_reply_at]]), "", (טבלה1[[#This Row],[ts_reply_at]] - טבלה1[[#This Row],[ts_contact_at]]) * 24)</f>
        <v>2.3333333374466747E-2</v>
      </c>
      <c r="N1350">
        <f>IF(ISBLANK(טבלה1[[#This Row],[ts_reply_at]]), 0, 1)</f>
        <v>1</v>
      </c>
      <c r="O1350">
        <f>IF(ISBLANK(טבלה1[[#This Row],[ts_accepted_at]]), 0, 1)</f>
        <v>1</v>
      </c>
      <c r="P1350">
        <f>IF(ISBLANK(טבלה1[[#This Row],[ts_booking_at]]), 0, 1)</f>
        <v>1</v>
      </c>
      <c r="Q1350">
        <f>IF(ISBLANK(טבלה1[[#This Row],[ds_checkin]]), "", טבלה1[[#This Row],[ds_checkin]] - טבלה1[[#This Row],[ts_contact_at]])</f>
        <v>21.355555555557657</v>
      </c>
      <c r="R1350" t="str">
        <f>IF(AND(ISBLANK(טבלה1[[#This Row],[ts_reply_at]]), NOT(ISBLANK(טבלה1[[#This Row],[ts_booking_at]]))), "Error: Booked without Reply", "OK")</f>
        <v>OK</v>
      </c>
      <c r="S1350" t="s">
        <v>6019</v>
      </c>
    </row>
    <row r="1351" spans="1:19" x14ac:dyDescent="0.25">
      <c r="A1351" s="4" t="s">
        <v>1929</v>
      </c>
      <c r="B1351" s="4" t="s">
        <v>946</v>
      </c>
      <c r="C1351" s="4" t="s">
        <v>947</v>
      </c>
      <c r="D1351" s="1">
        <v>41912.878472222219</v>
      </c>
      <c r="E1351" s="1">
        <v>41912.906655092593</v>
      </c>
      <c r="F1351" s="1">
        <v>41912.906655092593</v>
      </c>
      <c r="H1351" s="2">
        <v>41914</v>
      </c>
      <c r="I1351" s="2">
        <v>41917</v>
      </c>
      <c r="J1351" s="3">
        <v>2</v>
      </c>
      <c r="K1351" s="3">
        <v>3</v>
      </c>
      <c r="L1351">
        <f>טבלה1[[#This Row],[ds_checkout]]-טבלה1[[#This Row],[ds_checkin]]</f>
        <v>3</v>
      </c>
      <c r="M1351">
        <f>IF(ISBLANK(טבלה1[[#This Row],[ts_reply_at]]), "", (טבלה1[[#This Row],[ts_reply_at]] - טבלה1[[#This Row],[ts_contact_at]]) * 24)</f>
        <v>0.67638888896908611</v>
      </c>
      <c r="N1351">
        <f>IF(ISBLANK(טבלה1[[#This Row],[ts_reply_at]]), 0, 1)</f>
        <v>1</v>
      </c>
      <c r="O1351">
        <f>IF(ISBLANK(טבלה1[[#This Row],[ts_accepted_at]]), 0, 1)</f>
        <v>1</v>
      </c>
      <c r="P1351">
        <f>IF(ISBLANK(טבלה1[[#This Row],[ts_booking_at]]), 0, 1)</f>
        <v>0</v>
      </c>
      <c r="Q1351">
        <f>IF(ISBLANK(טבלה1[[#This Row],[ds_checkin]]), "", טבלה1[[#This Row],[ds_checkin]] - טבלה1[[#This Row],[ts_contact_at]])</f>
        <v>1.1215277777810115</v>
      </c>
      <c r="R1351" t="str">
        <f>IF(AND(ISBLANK(טבלה1[[#This Row],[ts_reply_at]]), NOT(ISBLANK(טבלה1[[#This Row],[ts_booking_at]]))), "Error: Booked without Reply", "OK")</f>
        <v>OK</v>
      </c>
      <c r="S1351" t="s">
        <v>6021</v>
      </c>
    </row>
    <row r="1352" spans="1:19" x14ac:dyDescent="0.25">
      <c r="A1352" s="4" t="s">
        <v>1929</v>
      </c>
      <c r="B1352" s="4" t="s">
        <v>261</v>
      </c>
      <c r="C1352" s="4" t="s">
        <v>262</v>
      </c>
      <c r="D1352" s="1">
        <v>41912.870833333334</v>
      </c>
      <c r="E1352" s="1">
        <v>41912.880428240744</v>
      </c>
      <c r="F1352" s="1">
        <v>41912.912430555552</v>
      </c>
      <c r="H1352" s="2">
        <v>41914</v>
      </c>
      <c r="I1352" s="2">
        <v>41917</v>
      </c>
      <c r="J1352" s="3">
        <v>2</v>
      </c>
      <c r="K1352" s="3">
        <v>4</v>
      </c>
      <c r="L1352">
        <f>טבלה1[[#This Row],[ds_checkout]]-טבלה1[[#This Row],[ds_checkin]]</f>
        <v>3</v>
      </c>
      <c r="M1352">
        <f>IF(ISBLANK(טבלה1[[#This Row],[ts_reply_at]]), "", (טבלה1[[#This Row],[ts_reply_at]] - טבלה1[[#This Row],[ts_contact_at]]) * 24)</f>
        <v>0.23027777782408521</v>
      </c>
      <c r="N1352">
        <f>IF(ISBLANK(טבלה1[[#This Row],[ts_reply_at]]), 0, 1)</f>
        <v>1</v>
      </c>
      <c r="O1352">
        <f>IF(ISBLANK(טבלה1[[#This Row],[ts_accepted_at]]), 0, 1)</f>
        <v>1</v>
      </c>
      <c r="P1352">
        <f>IF(ISBLANK(טבלה1[[#This Row],[ts_booking_at]]), 0, 1)</f>
        <v>0</v>
      </c>
      <c r="Q1352">
        <f>IF(ISBLANK(טבלה1[[#This Row],[ds_checkin]]), "", טבלה1[[#This Row],[ds_checkin]] - טבלה1[[#This Row],[ts_contact_at]])</f>
        <v>1.1291666666656965</v>
      </c>
      <c r="R1352" t="str">
        <f>IF(AND(ISBLANK(טבלה1[[#This Row],[ts_reply_at]]), NOT(ISBLANK(טבלה1[[#This Row],[ts_booking_at]]))), "Error: Booked without Reply", "OK")</f>
        <v>OK</v>
      </c>
      <c r="S1352" t="s">
        <v>6021</v>
      </c>
    </row>
    <row r="1353" spans="1:19" x14ac:dyDescent="0.25">
      <c r="A1353" s="4" t="s">
        <v>1929</v>
      </c>
      <c r="B1353" s="4" t="s">
        <v>1739</v>
      </c>
      <c r="C1353" s="4" t="s">
        <v>1740</v>
      </c>
      <c r="D1353" s="1">
        <v>41912.875694444447</v>
      </c>
      <c r="E1353" s="1">
        <v>41912.91028935185</v>
      </c>
      <c r="F1353" s="1">
        <v>41912.91028935185</v>
      </c>
      <c r="G1353" s="1">
        <v>41913.584479166668</v>
      </c>
      <c r="H1353" s="2">
        <v>41914</v>
      </c>
      <c r="I1353" s="2">
        <v>41917</v>
      </c>
      <c r="J1353" s="3">
        <v>2</v>
      </c>
      <c r="K1353" s="3">
        <v>16</v>
      </c>
      <c r="L1353">
        <f>טבלה1[[#This Row],[ds_checkout]]-טבלה1[[#This Row],[ds_checkin]]</f>
        <v>3</v>
      </c>
      <c r="M1353">
        <f>IF(ISBLANK(טבלה1[[#This Row],[ts_reply_at]]), "", (טבלה1[[#This Row],[ts_reply_at]] - טבלה1[[#This Row],[ts_contact_at]]) * 24)</f>
        <v>0.83027777768438682</v>
      </c>
      <c r="N1353">
        <f>IF(ISBLANK(טבלה1[[#This Row],[ts_reply_at]]), 0, 1)</f>
        <v>1</v>
      </c>
      <c r="O1353">
        <f>IF(ISBLANK(טבלה1[[#This Row],[ts_accepted_at]]), 0, 1)</f>
        <v>1</v>
      </c>
      <c r="P1353">
        <f>IF(ISBLANK(טבלה1[[#This Row],[ts_booking_at]]), 0, 1)</f>
        <v>1</v>
      </c>
      <c r="Q1353">
        <f>IF(ISBLANK(טבלה1[[#This Row],[ds_checkin]]), "", טבלה1[[#This Row],[ds_checkin]] - טבלה1[[#This Row],[ts_contact_at]])</f>
        <v>1.1243055555532919</v>
      </c>
      <c r="R1353" t="str">
        <f>IF(AND(ISBLANK(טבלה1[[#This Row],[ts_reply_at]]), NOT(ISBLANK(טבלה1[[#This Row],[ts_booking_at]]))), "Error: Booked without Reply", "OK")</f>
        <v>OK</v>
      </c>
      <c r="S1353" t="s">
        <v>6021</v>
      </c>
    </row>
    <row r="1354" spans="1:19" x14ac:dyDescent="0.25">
      <c r="A1354" s="4" t="s">
        <v>1929</v>
      </c>
      <c r="B1354" s="4" t="s">
        <v>602</v>
      </c>
      <c r="C1354" s="4" t="s">
        <v>603</v>
      </c>
      <c r="D1354" s="1">
        <v>41913.434027777781</v>
      </c>
      <c r="H1354" s="2">
        <v>41914</v>
      </c>
      <c r="I1354" s="2">
        <v>41917</v>
      </c>
      <c r="J1354" s="3">
        <v>2</v>
      </c>
      <c r="K1354" s="3">
        <v>3</v>
      </c>
      <c r="L1354">
        <f>טבלה1[[#This Row],[ds_checkout]]-טבלה1[[#This Row],[ds_checkin]]</f>
        <v>3</v>
      </c>
      <c r="M1354" t="str">
        <f>IF(ISBLANK(טבלה1[[#This Row],[ts_reply_at]]), "", (טבלה1[[#This Row],[ts_reply_at]] - טבלה1[[#This Row],[ts_contact_at]]) * 24)</f>
        <v/>
      </c>
      <c r="N1354">
        <f>IF(ISBLANK(טבלה1[[#This Row],[ts_reply_at]]), 0, 1)</f>
        <v>0</v>
      </c>
      <c r="O1354">
        <f>IF(ISBLANK(טבלה1[[#This Row],[ts_accepted_at]]), 0, 1)</f>
        <v>0</v>
      </c>
      <c r="P1354">
        <f>IF(ISBLANK(טבלה1[[#This Row],[ts_booking_at]]), 0, 1)</f>
        <v>0</v>
      </c>
      <c r="Q1354">
        <f>IF(ISBLANK(טבלה1[[#This Row],[ds_checkin]]), "", טבלה1[[#This Row],[ds_checkin]] - טבלה1[[#This Row],[ts_contact_at]])</f>
        <v>0.56597222221898846</v>
      </c>
      <c r="R1354" t="str">
        <f>IF(AND(ISBLANK(טבלה1[[#This Row],[ts_reply_at]]), NOT(ISBLANK(טבלה1[[#This Row],[ts_booking_at]]))), "Error: Booked without Reply", "OK")</f>
        <v>OK</v>
      </c>
      <c r="S1354" t="s">
        <v>6021</v>
      </c>
    </row>
    <row r="1355" spans="1:19" x14ac:dyDescent="0.25">
      <c r="A1355" s="4" t="s">
        <v>1929</v>
      </c>
      <c r="B1355" s="4" t="s">
        <v>1930</v>
      </c>
      <c r="C1355" s="4" t="s">
        <v>1931</v>
      </c>
      <c r="D1355" s="1">
        <v>41912.880555555559</v>
      </c>
      <c r="E1355" s="1">
        <v>41912.932824074072</v>
      </c>
      <c r="F1355" s="1">
        <v>41912.932824074072</v>
      </c>
      <c r="H1355" s="2">
        <v>41914</v>
      </c>
      <c r="I1355" s="2">
        <v>41917</v>
      </c>
      <c r="J1355" s="3">
        <v>2</v>
      </c>
      <c r="K1355" s="3">
        <v>4</v>
      </c>
      <c r="L1355">
        <f>טבלה1[[#This Row],[ds_checkout]]-טבלה1[[#This Row],[ds_checkin]]</f>
        <v>3</v>
      </c>
      <c r="M1355">
        <f>IF(ISBLANK(טבלה1[[#This Row],[ts_reply_at]]), "", (טבלה1[[#This Row],[ts_reply_at]] - טבלה1[[#This Row],[ts_contact_at]]) * 24)</f>
        <v>1.2544444443192333</v>
      </c>
      <c r="N1355">
        <f>IF(ISBLANK(טבלה1[[#This Row],[ts_reply_at]]), 0, 1)</f>
        <v>1</v>
      </c>
      <c r="O1355">
        <f>IF(ISBLANK(טבלה1[[#This Row],[ts_accepted_at]]), 0, 1)</f>
        <v>1</v>
      </c>
      <c r="P1355">
        <f>IF(ISBLANK(טבלה1[[#This Row],[ts_booking_at]]), 0, 1)</f>
        <v>0</v>
      </c>
      <c r="Q1355">
        <f>IF(ISBLANK(טבלה1[[#This Row],[ds_checkin]]), "", טבלה1[[#This Row],[ds_checkin]] - טבלה1[[#This Row],[ts_contact_at]])</f>
        <v>1.1194444444408873</v>
      </c>
      <c r="R1355" t="str">
        <f>IF(AND(ISBLANK(טבלה1[[#This Row],[ts_reply_at]]), NOT(ISBLANK(טבלה1[[#This Row],[ts_booking_at]]))), "Error: Booked without Reply", "OK")</f>
        <v>OK</v>
      </c>
      <c r="S1355" t="s">
        <v>6021</v>
      </c>
    </row>
    <row r="1356" spans="1:19" x14ac:dyDescent="0.25">
      <c r="A1356" s="4" t="s">
        <v>1932</v>
      </c>
      <c r="B1356" s="4" t="s">
        <v>1933</v>
      </c>
      <c r="C1356" s="4" t="s">
        <v>1934</v>
      </c>
      <c r="D1356" s="1">
        <v>41924.371527777781</v>
      </c>
      <c r="E1356" s="1">
        <v>41924.380289351851</v>
      </c>
      <c r="H1356" s="2">
        <v>41946</v>
      </c>
      <c r="I1356" s="2">
        <v>41952</v>
      </c>
      <c r="J1356" s="3">
        <v>3</v>
      </c>
      <c r="K1356" s="3">
        <v>5</v>
      </c>
      <c r="L1356">
        <f>טבלה1[[#This Row],[ds_checkout]]-טבלה1[[#This Row],[ds_checkin]]</f>
        <v>6</v>
      </c>
      <c r="M1356">
        <f>IF(ISBLANK(טבלה1[[#This Row],[ts_reply_at]]), "", (טבלה1[[#This Row],[ts_reply_at]] - טבלה1[[#This Row],[ts_contact_at]]) * 24)</f>
        <v>0.21027777768904343</v>
      </c>
      <c r="N1356">
        <f>IF(ISBLANK(טבלה1[[#This Row],[ts_reply_at]]), 0, 1)</f>
        <v>1</v>
      </c>
      <c r="O1356">
        <f>IF(ISBLANK(טבלה1[[#This Row],[ts_accepted_at]]), 0, 1)</f>
        <v>0</v>
      </c>
      <c r="P1356">
        <f>IF(ISBLANK(טבלה1[[#This Row],[ts_booking_at]]), 0, 1)</f>
        <v>0</v>
      </c>
      <c r="Q1356">
        <f>IF(ISBLANK(טבלה1[[#This Row],[ds_checkin]]), "", טבלה1[[#This Row],[ds_checkin]] - טבלה1[[#This Row],[ts_contact_at]])</f>
        <v>21.628472222218988</v>
      </c>
      <c r="R1356" t="str">
        <f>IF(AND(ISBLANK(טבלה1[[#This Row],[ts_reply_at]]), NOT(ISBLANK(טבלה1[[#This Row],[ts_booking_at]]))), "Error: Booked without Reply", "OK")</f>
        <v>OK</v>
      </c>
      <c r="S1356" t="s">
        <v>6023</v>
      </c>
    </row>
    <row r="1357" spans="1:19" x14ac:dyDescent="0.25">
      <c r="A1357" s="4" t="s">
        <v>1932</v>
      </c>
      <c r="B1357" s="4" t="s">
        <v>18</v>
      </c>
      <c r="C1357" s="4" t="s">
        <v>620</v>
      </c>
      <c r="D1357" s="1">
        <v>41923.497916666667</v>
      </c>
      <c r="E1357" s="1">
        <v>41923.538483796299</v>
      </c>
      <c r="H1357" s="2">
        <v>41946</v>
      </c>
      <c r="I1357" s="2">
        <v>41952</v>
      </c>
      <c r="J1357" s="3">
        <v>3</v>
      </c>
      <c r="K1357" s="3">
        <v>2</v>
      </c>
      <c r="L1357">
        <f>טבלה1[[#This Row],[ds_checkout]]-טבלה1[[#This Row],[ds_checkin]]</f>
        <v>6</v>
      </c>
      <c r="M1357">
        <f>IF(ISBLANK(טבלה1[[#This Row],[ts_reply_at]]), "", (טבלה1[[#This Row],[ts_reply_at]] - טבלה1[[#This Row],[ts_contact_at]]) * 24)</f>
        <v>0.97361111117061228</v>
      </c>
      <c r="N1357">
        <f>IF(ISBLANK(טבלה1[[#This Row],[ts_reply_at]]), 0, 1)</f>
        <v>1</v>
      </c>
      <c r="O1357">
        <f>IF(ISBLANK(טבלה1[[#This Row],[ts_accepted_at]]), 0, 1)</f>
        <v>0</v>
      </c>
      <c r="P1357">
        <f>IF(ISBLANK(טבלה1[[#This Row],[ts_booking_at]]), 0, 1)</f>
        <v>0</v>
      </c>
      <c r="Q1357">
        <f>IF(ISBLANK(טבלה1[[#This Row],[ds_checkin]]), "", טבלה1[[#This Row],[ds_checkin]] - טבלה1[[#This Row],[ts_contact_at]])</f>
        <v>22.502083333332848</v>
      </c>
      <c r="R1357" t="str">
        <f>IF(AND(ISBLANK(טבלה1[[#This Row],[ts_reply_at]]), NOT(ISBLANK(טבלה1[[#This Row],[ts_booking_at]]))), "Error: Booked without Reply", "OK")</f>
        <v>OK</v>
      </c>
      <c r="S1357" t="s">
        <v>6023</v>
      </c>
    </row>
    <row r="1358" spans="1:19" x14ac:dyDescent="0.25">
      <c r="A1358" s="4" t="s">
        <v>1932</v>
      </c>
      <c r="B1358" s="4" t="s">
        <v>1935</v>
      </c>
      <c r="C1358" s="4" t="s">
        <v>1936</v>
      </c>
      <c r="D1358" s="1">
        <v>41924.365972222222</v>
      </c>
      <c r="E1358" s="1">
        <v>41925.751076388886</v>
      </c>
      <c r="F1358" s="1">
        <v>41925.751076388886</v>
      </c>
      <c r="H1358" s="2">
        <v>41946</v>
      </c>
      <c r="I1358" s="2">
        <v>41952</v>
      </c>
      <c r="J1358" s="3">
        <v>3</v>
      </c>
      <c r="K1358" s="3">
        <v>3</v>
      </c>
      <c r="L1358">
        <f>טבלה1[[#This Row],[ds_checkout]]-טבלה1[[#This Row],[ds_checkin]]</f>
        <v>6</v>
      </c>
      <c r="M1358">
        <f>IF(ISBLANK(טבלה1[[#This Row],[ts_reply_at]]), "", (טבלה1[[#This Row],[ts_reply_at]] - טבלה1[[#This Row],[ts_contact_at]]) * 24)</f>
        <v>33.242499999934807</v>
      </c>
      <c r="N1358">
        <f>IF(ISBLANK(טבלה1[[#This Row],[ts_reply_at]]), 0, 1)</f>
        <v>1</v>
      </c>
      <c r="O1358">
        <f>IF(ISBLANK(טבלה1[[#This Row],[ts_accepted_at]]), 0, 1)</f>
        <v>1</v>
      </c>
      <c r="P1358">
        <f>IF(ISBLANK(טבלה1[[#This Row],[ts_booking_at]]), 0, 1)</f>
        <v>0</v>
      </c>
      <c r="Q1358">
        <f>IF(ISBLANK(טבלה1[[#This Row],[ds_checkin]]), "", טבלה1[[#This Row],[ds_checkin]] - טבלה1[[#This Row],[ts_contact_at]])</f>
        <v>21.634027777778101</v>
      </c>
      <c r="R1358" t="str">
        <f>IF(AND(ISBLANK(טבלה1[[#This Row],[ts_reply_at]]), NOT(ISBLANK(טבלה1[[#This Row],[ts_booking_at]]))), "Error: Booked without Reply", "OK")</f>
        <v>OK</v>
      </c>
      <c r="S1358" t="s">
        <v>6023</v>
      </c>
    </row>
    <row r="1359" spans="1:19" x14ac:dyDescent="0.25">
      <c r="A1359" s="4" t="s">
        <v>1932</v>
      </c>
      <c r="B1359" s="4" t="s">
        <v>98</v>
      </c>
      <c r="C1359" s="4" t="s">
        <v>99</v>
      </c>
      <c r="D1359" s="1">
        <v>41923.499305555553</v>
      </c>
      <c r="E1359" s="1">
        <v>41924.319236111114</v>
      </c>
      <c r="H1359" s="2">
        <v>41946</v>
      </c>
      <c r="I1359" s="2">
        <v>41952</v>
      </c>
      <c r="J1359" s="3">
        <v>3</v>
      </c>
      <c r="K1359" s="3">
        <v>2</v>
      </c>
      <c r="L1359">
        <f>טבלה1[[#This Row],[ds_checkout]]-טבלה1[[#This Row],[ds_checkin]]</f>
        <v>6</v>
      </c>
      <c r="M1359">
        <f>IF(ISBLANK(טבלה1[[#This Row],[ts_reply_at]]), "", (טבלה1[[#This Row],[ts_reply_at]] - טבלה1[[#This Row],[ts_contact_at]]) * 24)</f>
        <v>19.678333333460614</v>
      </c>
      <c r="N1359">
        <f>IF(ISBLANK(טבלה1[[#This Row],[ts_reply_at]]), 0, 1)</f>
        <v>1</v>
      </c>
      <c r="O1359">
        <f>IF(ISBLANK(טבלה1[[#This Row],[ts_accepted_at]]), 0, 1)</f>
        <v>0</v>
      </c>
      <c r="P1359">
        <f>IF(ISBLANK(טבלה1[[#This Row],[ts_booking_at]]), 0, 1)</f>
        <v>0</v>
      </c>
      <c r="Q1359">
        <f>IF(ISBLANK(טבלה1[[#This Row],[ds_checkin]]), "", טבלה1[[#This Row],[ds_checkin]] - טבלה1[[#This Row],[ts_contact_at]])</f>
        <v>22.500694444446708</v>
      </c>
      <c r="R1359" t="str">
        <f>IF(AND(ISBLANK(טבלה1[[#This Row],[ts_reply_at]]), NOT(ISBLANK(טבלה1[[#This Row],[ts_booking_at]]))), "Error: Booked without Reply", "OK")</f>
        <v>OK</v>
      </c>
      <c r="S1359" t="s">
        <v>6023</v>
      </c>
    </row>
    <row r="1360" spans="1:19" x14ac:dyDescent="0.25">
      <c r="A1360" s="4" t="s">
        <v>1932</v>
      </c>
      <c r="B1360" s="4" t="s">
        <v>1015</v>
      </c>
      <c r="C1360" s="4" t="s">
        <v>1937</v>
      </c>
      <c r="D1360" s="1">
        <v>41924.393750000003</v>
      </c>
      <c r="E1360" s="1">
        <v>41924.41741898148</v>
      </c>
      <c r="F1360" s="1">
        <v>41924.730023148149</v>
      </c>
      <c r="H1360" s="2">
        <v>41946</v>
      </c>
      <c r="I1360" s="2">
        <v>41952</v>
      </c>
      <c r="J1360" s="3">
        <v>3</v>
      </c>
      <c r="K1360" s="3">
        <v>4</v>
      </c>
      <c r="L1360">
        <f>טבלה1[[#This Row],[ds_checkout]]-טבלה1[[#This Row],[ds_checkin]]</f>
        <v>6</v>
      </c>
      <c r="M1360">
        <f>IF(ISBLANK(טבלה1[[#This Row],[ts_reply_at]]), "", (טבלה1[[#This Row],[ts_reply_at]] - טבלה1[[#This Row],[ts_contact_at]]) * 24)</f>
        <v>0.56805555545724928</v>
      </c>
      <c r="N1360">
        <f>IF(ISBLANK(טבלה1[[#This Row],[ts_reply_at]]), 0, 1)</f>
        <v>1</v>
      </c>
      <c r="O1360">
        <f>IF(ISBLANK(טבלה1[[#This Row],[ts_accepted_at]]), 0, 1)</f>
        <v>1</v>
      </c>
      <c r="P1360">
        <f>IF(ISBLANK(טבלה1[[#This Row],[ts_booking_at]]), 0, 1)</f>
        <v>0</v>
      </c>
      <c r="Q1360">
        <f>IF(ISBLANK(טבלה1[[#This Row],[ds_checkin]]), "", טבלה1[[#This Row],[ds_checkin]] - טבלה1[[#This Row],[ts_contact_at]])</f>
        <v>21.60624999999709</v>
      </c>
      <c r="R1360" t="str">
        <f>IF(AND(ISBLANK(טבלה1[[#This Row],[ts_reply_at]]), NOT(ISBLANK(טבלה1[[#This Row],[ts_booking_at]]))), "Error: Booked without Reply", "OK")</f>
        <v>OK</v>
      </c>
      <c r="S1360" t="s">
        <v>6023</v>
      </c>
    </row>
    <row r="1361" spans="1:19" x14ac:dyDescent="0.25">
      <c r="A1361" s="4" t="s">
        <v>1932</v>
      </c>
      <c r="B1361" s="4" t="s">
        <v>100</v>
      </c>
      <c r="C1361" s="4" t="s">
        <v>101</v>
      </c>
      <c r="D1361" s="1">
        <v>41923.459722222222</v>
      </c>
      <c r="E1361" s="1">
        <v>41923.473634259259</v>
      </c>
      <c r="H1361" s="2">
        <v>41946</v>
      </c>
      <c r="I1361" s="2">
        <v>41952</v>
      </c>
      <c r="J1361" s="3">
        <v>3</v>
      </c>
      <c r="K1361" s="3">
        <v>2</v>
      </c>
      <c r="L1361">
        <f>טבלה1[[#This Row],[ds_checkout]]-טבלה1[[#This Row],[ds_checkin]]</f>
        <v>6</v>
      </c>
      <c r="M1361">
        <f>IF(ISBLANK(טבלה1[[#This Row],[ts_reply_at]]), "", (טבלה1[[#This Row],[ts_reply_at]] - טבלה1[[#This Row],[ts_contact_at]]) * 24)</f>
        <v>0.33388888888293877</v>
      </c>
      <c r="N1361">
        <f>IF(ISBLANK(טבלה1[[#This Row],[ts_reply_at]]), 0, 1)</f>
        <v>1</v>
      </c>
      <c r="O1361">
        <f>IF(ISBLANK(טבלה1[[#This Row],[ts_accepted_at]]), 0, 1)</f>
        <v>0</v>
      </c>
      <c r="P1361">
        <f>IF(ISBLANK(טבלה1[[#This Row],[ts_booking_at]]), 0, 1)</f>
        <v>0</v>
      </c>
      <c r="Q1361">
        <f>IF(ISBLANK(טבלה1[[#This Row],[ds_checkin]]), "", טבלה1[[#This Row],[ds_checkin]] - טבלה1[[#This Row],[ts_contact_at]])</f>
        <v>22.540277777778101</v>
      </c>
      <c r="R1361" t="str">
        <f>IF(AND(ISBLANK(טבלה1[[#This Row],[ts_reply_at]]), NOT(ISBLANK(טבלה1[[#This Row],[ts_booking_at]]))), "Error: Booked without Reply", "OK")</f>
        <v>OK</v>
      </c>
      <c r="S1361" t="s">
        <v>6023</v>
      </c>
    </row>
    <row r="1362" spans="1:19" x14ac:dyDescent="0.25">
      <c r="A1362" s="4" t="s">
        <v>1932</v>
      </c>
      <c r="B1362" s="4" t="s">
        <v>800</v>
      </c>
      <c r="C1362" s="4" t="s">
        <v>801</v>
      </c>
      <c r="D1362" s="1">
        <v>41922.363194444442</v>
      </c>
      <c r="E1362" s="1">
        <v>41922.476458333331</v>
      </c>
      <c r="H1362" s="2">
        <v>41946</v>
      </c>
      <c r="I1362" s="2">
        <v>41952</v>
      </c>
      <c r="J1362" s="3">
        <v>3</v>
      </c>
      <c r="K1362" s="3">
        <v>4</v>
      </c>
      <c r="L1362">
        <f>טבלה1[[#This Row],[ds_checkout]]-טבלה1[[#This Row],[ds_checkin]]</f>
        <v>6</v>
      </c>
      <c r="M1362">
        <f>IF(ISBLANK(טבלה1[[#This Row],[ts_reply_at]]), "", (טבלה1[[#This Row],[ts_reply_at]] - טבלה1[[#This Row],[ts_contact_at]]) * 24)</f>
        <v>2.718333333323244</v>
      </c>
      <c r="N1362">
        <f>IF(ISBLANK(טבלה1[[#This Row],[ts_reply_at]]), 0, 1)</f>
        <v>1</v>
      </c>
      <c r="O1362">
        <f>IF(ISBLANK(טבלה1[[#This Row],[ts_accepted_at]]), 0, 1)</f>
        <v>0</v>
      </c>
      <c r="P1362">
        <f>IF(ISBLANK(טבלה1[[#This Row],[ts_booking_at]]), 0, 1)</f>
        <v>0</v>
      </c>
      <c r="Q1362">
        <f>IF(ISBLANK(טבלה1[[#This Row],[ds_checkin]]), "", טבלה1[[#This Row],[ds_checkin]] - טבלה1[[#This Row],[ts_contact_at]])</f>
        <v>23.636805555557657</v>
      </c>
      <c r="R1362" t="str">
        <f>IF(AND(ISBLANK(טבלה1[[#This Row],[ts_reply_at]]), NOT(ISBLANK(טבלה1[[#This Row],[ts_booking_at]]))), "Error: Booked without Reply", "OK")</f>
        <v>OK</v>
      </c>
      <c r="S1362" t="s">
        <v>6023</v>
      </c>
    </row>
    <row r="1363" spans="1:19" x14ac:dyDescent="0.25">
      <c r="A1363" s="4" t="s">
        <v>1932</v>
      </c>
      <c r="B1363" s="4" t="s">
        <v>1165</v>
      </c>
      <c r="C1363" s="4" t="s">
        <v>1938</v>
      </c>
      <c r="D1363" s="1">
        <v>41924.368055555555</v>
      </c>
      <c r="E1363" s="1">
        <v>41924.372141203705</v>
      </c>
      <c r="F1363" s="1">
        <v>41924.372141203705</v>
      </c>
      <c r="H1363" s="2">
        <v>41946</v>
      </c>
      <c r="I1363" s="2">
        <v>41952</v>
      </c>
      <c r="J1363" s="3">
        <v>3</v>
      </c>
      <c r="K1363" s="3">
        <v>5</v>
      </c>
      <c r="L1363">
        <f>טבלה1[[#This Row],[ds_checkout]]-טבלה1[[#This Row],[ds_checkin]]</f>
        <v>6</v>
      </c>
      <c r="M1363">
        <f>IF(ISBLANK(טבלה1[[#This Row],[ts_reply_at]]), "", (טבלה1[[#This Row],[ts_reply_at]] - טבלה1[[#This Row],[ts_contact_at]]) * 24)</f>
        <v>9.8055555601604283E-2</v>
      </c>
      <c r="N1363">
        <f>IF(ISBLANK(טבלה1[[#This Row],[ts_reply_at]]), 0, 1)</f>
        <v>1</v>
      </c>
      <c r="O1363">
        <f>IF(ISBLANK(טבלה1[[#This Row],[ts_accepted_at]]), 0, 1)</f>
        <v>1</v>
      </c>
      <c r="P1363">
        <f>IF(ISBLANK(טבלה1[[#This Row],[ts_booking_at]]), 0, 1)</f>
        <v>0</v>
      </c>
      <c r="Q1363">
        <f>IF(ISBLANK(טבלה1[[#This Row],[ds_checkin]]), "", טבלה1[[#This Row],[ds_checkin]] - טבלה1[[#This Row],[ts_contact_at]])</f>
        <v>21.631944444445253</v>
      </c>
      <c r="R1363" t="str">
        <f>IF(AND(ISBLANK(טבלה1[[#This Row],[ts_reply_at]]), NOT(ISBLANK(טבלה1[[#This Row],[ts_booking_at]]))), "Error: Booked without Reply", "OK")</f>
        <v>OK</v>
      </c>
      <c r="S1363" t="s">
        <v>6023</v>
      </c>
    </row>
    <row r="1364" spans="1:19" x14ac:dyDescent="0.25">
      <c r="A1364" s="4" t="s">
        <v>1932</v>
      </c>
      <c r="B1364" s="4" t="s">
        <v>1939</v>
      </c>
      <c r="C1364" s="4" t="s">
        <v>1940</v>
      </c>
      <c r="D1364" s="1">
        <v>41924.398611111108</v>
      </c>
      <c r="E1364" s="1">
        <v>41924.60659722222</v>
      </c>
      <c r="F1364" s="1">
        <v>41924.60659722222</v>
      </c>
      <c r="H1364" s="2">
        <v>41946</v>
      </c>
      <c r="I1364" s="2">
        <v>41952</v>
      </c>
      <c r="J1364" s="3">
        <v>3</v>
      </c>
      <c r="K1364" s="3">
        <v>4</v>
      </c>
      <c r="L1364">
        <f>טבלה1[[#This Row],[ds_checkout]]-טבלה1[[#This Row],[ds_checkin]]</f>
        <v>6</v>
      </c>
      <c r="M1364">
        <f>IF(ISBLANK(טבלה1[[#This Row],[ts_reply_at]]), "", (טבלה1[[#This Row],[ts_reply_at]] - טבלה1[[#This Row],[ts_contact_at]]) * 24)</f>
        <v>4.9916666666977108</v>
      </c>
      <c r="N1364">
        <f>IF(ISBLANK(טבלה1[[#This Row],[ts_reply_at]]), 0, 1)</f>
        <v>1</v>
      </c>
      <c r="O1364">
        <f>IF(ISBLANK(טבלה1[[#This Row],[ts_accepted_at]]), 0, 1)</f>
        <v>1</v>
      </c>
      <c r="P1364">
        <f>IF(ISBLANK(טבלה1[[#This Row],[ts_booking_at]]), 0, 1)</f>
        <v>0</v>
      </c>
      <c r="Q1364">
        <f>IF(ISBLANK(טבלה1[[#This Row],[ds_checkin]]), "", טבלה1[[#This Row],[ds_checkin]] - טבלה1[[#This Row],[ts_contact_at]])</f>
        <v>21.601388888891961</v>
      </c>
      <c r="R1364" t="str">
        <f>IF(AND(ISBLANK(טבלה1[[#This Row],[ts_reply_at]]), NOT(ISBLANK(טבלה1[[#This Row],[ts_booking_at]]))), "Error: Booked without Reply", "OK")</f>
        <v>OK</v>
      </c>
      <c r="S1364" t="s">
        <v>6023</v>
      </c>
    </row>
    <row r="1365" spans="1:19" x14ac:dyDescent="0.25">
      <c r="A1365" s="4" t="s">
        <v>1932</v>
      </c>
      <c r="B1365" s="4" t="s">
        <v>480</v>
      </c>
      <c r="C1365" s="4" t="s">
        <v>481</v>
      </c>
      <c r="D1365" s="1">
        <v>41923.498611111114</v>
      </c>
      <c r="E1365" s="1">
        <v>41924.555405092593</v>
      </c>
      <c r="F1365" s="1">
        <v>41924.66265046296</v>
      </c>
      <c r="G1365" s="1">
        <v>41924.66265046296</v>
      </c>
      <c r="H1365" s="2">
        <v>41946</v>
      </c>
      <c r="I1365" s="2">
        <v>41952</v>
      </c>
      <c r="J1365" s="3">
        <v>3</v>
      </c>
      <c r="K1365" s="3">
        <v>22</v>
      </c>
      <c r="L1365">
        <f>טבלה1[[#This Row],[ds_checkout]]-טבלה1[[#This Row],[ds_checkin]]</f>
        <v>6</v>
      </c>
      <c r="M1365">
        <f>IF(ISBLANK(טבלה1[[#This Row],[ts_reply_at]]), "", (טבלה1[[#This Row],[ts_reply_at]] - טבלה1[[#This Row],[ts_contact_at]]) * 24)</f>
        <v>25.363055555499159</v>
      </c>
      <c r="N1365">
        <f>IF(ISBLANK(טבלה1[[#This Row],[ts_reply_at]]), 0, 1)</f>
        <v>1</v>
      </c>
      <c r="O1365">
        <f>IF(ISBLANK(טבלה1[[#This Row],[ts_accepted_at]]), 0, 1)</f>
        <v>1</v>
      </c>
      <c r="P1365">
        <f>IF(ISBLANK(טבלה1[[#This Row],[ts_booking_at]]), 0, 1)</f>
        <v>1</v>
      </c>
      <c r="Q1365">
        <f>IF(ISBLANK(טבלה1[[#This Row],[ds_checkin]]), "", טבלה1[[#This Row],[ds_checkin]] - טבלה1[[#This Row],[ts_contact_at]])</f>
        <v>22.50138888888614</v>
      </c>
      <c r="R1365" t="str">
        <f>IF(AND(ISBLANK(טבלה1[[#This Row],[ts_reply_at]]), NOT(ISBLANK(טבלה1[[#This Row],[ts_booking_at]]))), "Error: Booked without Reply", "OK")</f>
        <v>OK</v>
      </c>
      <c r="S1365" t="s">
        <v>6023</v>
      </c>
    </row>
    <row r="1366" spans="1:19" x14ac:dyDescent="0.25">
      <c r="A1366" s="4" t="s">
        <v>1932</v>
      </c>
      <c r="B1366" s="4" t="s">
        <v>1941</v>
      </c>
      <c r="C1366" s="4" t="s">
        <v>1942</v>
      </c>
      <c r="D1366" s="1">
        <v>41924.380555555559</v>
      </c>
      <c r="E1366" s="1">
        <v>41925.38689814815</v>
      </c>
      <c r="H1366" s="2">
        <v>41946</v>
      </c>
      <c r="I1366" s="2">
        <v>41952</v>
      </c>
      <c r="J1366" s="3">
        <v>3</v>
      </c>
      <c r="K1366" s="3">
        <v>2</v>
      </c>
      <c r="L1366">
        <f>טבלה1[[#This Row],[ds_checkout]]-טבלה1[[#This Row],[ds_checkin]]</f>
        <v>6</v>
      </c>
      <c r="M1366">
        <f>IF(ISBLANK(טבלה1[[#This Row],[ts_reply_at]]), "", (טבלה1[[#This Row],[ts_reply_at]] - טבלה1[[#This Row],[ts_contact_at]]) * 24)</f>
        <v>24.1522222221829</v>
      </c>
      <c r="N1366">
        <f>IF(ISBLANK(טבלה1[[#This Row],[ts_reply_at]]), 0, 1)</f>
        <v>1</v>
      </c>
      <c r="O1366">
        <f>IF(ISBLANK(טבלה1[[#This Row],[ts_accepted_at]]), 0, 1)</f>
        <v>0</v>
      </c>
      <c r="P1366">
        <f>IF(ISBLANK(טבלה1[[#This Row],[ts_booking_at]]), 0, 1)</f>
        <v>0</v>
      </c>
      <c r="Q1366">
        <f>IF(ISBLANK(טבלה1[[#This Row],[ds_checkin]]), "", טבלה1[[#This Row],[ds_checkin]] - טבלה1[[#This Row],[ts_contact_at]])</f>
        <v>21.619444444440887</v>
      </c>
      <c r="R1366" t="str">
        <f>IF(AND(ISBLANK(טבלה1[[#This Row],[ts_reply_at]]), NOT(ISBLANK(טבלה1[[#This Row],[ts_booking_at]]))), "Error: Booked without Reply", "OK")</f>
        <v>OK</v>
      </c>
      <c r="S1366" t="s">
        <v>6023</v>
      </c>
    </row>
    <row r="1367" spans="1:19" x14ac:dyDescent="0.25">
      <c r="A1367" s="4" t="s">
        <v>1932</v>
      </c>
      <c r="B1367" s="4" t="s">
        <v>845</v>
      </c>
      <c r="C1367" s="4" t="s">
        <v>846</v>
      </c>
      <c r="D1367" s="1">
        <v>41923.406944444447</v>
      </c>
      <c r="E1367" s="1">
        <v>41923.435983796298</v>
      </c>
      <c r="H1367" s="2">
        <v>41946</v>
      </c>
      <c r="I1367" s="2">
        <v>41952</v>
      </c>
      <c r="J1367" s="3">
        <v>3</v>
      </c>
      <c r="K1367" s="3">
        <v>4</v>
      </c>
      <c r="L1367">
        <f>טבלה1[[#This Row],[ds_checkout]]-טבלה1[[#This Row],[ds_checkin]]</f>
        <v>6</v>
      </c>
      <c r="M1367">
        <f>IF(ISBLANK(טבלה1[[#This Row],[ts_reply_at]]), "", (טבלה1[[#This Row],[ts_reply_at]] - טבלה1[[#This Row],[ts_contact_at]]) * 24)</f>
        <v>0.69694444444030523</v>
      </c>
      <c r="N1367">
        <f>IF(ISBLANK(טבלה1[[#This Row],[ts_reply_at]]), 0, 1)</f>
        <v>1</v>
      </c>
      <c r="O1367">
        <f>IF(ISBLANK(טבלה1[[#This Row],[ts_accepted_at]]), 0, 1)</f>
        <v>0</v>
      </c>
      <c r="P1367">
        <f>IF(ISBLANK(טבלה1[[#This Row],[ts_booking_at]]), 0, 1)</f>
        <v>0</v>
      </c>
      <c r="Q1367">
        <f>IF(ISBLANK(טבלה1[[#This Row],[ds_checkin]]), "", טבלה1[[#This Row],[ds_checkin]] - טבלה1[[#This Row],[ts_contact_at]])</f>
        <v>22.593055555553292</v>
      </c>
      <c r="R1367" t="str">
        <f>IF(AND(ISBLANK(טבלה1[[#This Row],[ts_reply_at]]), NOT(ISBLANK(טבלה1[[#This Row],[ts_booking_at]]))), "Error: Booked without Reply", "OK")</f>
        <v>OK</v>
      </c>
      <c r="S1367" t="s">
        <v>6023</v>
      </c>
    </row>
    <row r="1368" spans="1:19" x14ac:dyDescent="0.25">
      <c r="A1368" s="4" t="s">
        <v>1943</v>
      </c>
      <c r="B1368" s="4" t="s">
        <v>1710</v>
      </c>
      <c r="C1368" s="4" t="s">
        <v>1711</v>
      </c>
      <c r="D1368" s="1">
        <v>41915.561805555553</v>
      </c>
      <c r="H1368" s="2">
        <v>41916</v>
      </c>
      <c r="I1368" s="2">
        <v>41917</v>
      </c>
      <c r="J1368" s="3">
        <v>2</v>
      </c>
      <c r="K1368" s="3">
        <v>1</v>
      </c>
      <c r="L1368">
        <f>טבלה1[[#This Row],[ds_checkout]]-טבלה1[[#This Row],[ds_checkin]]</f>
        <v>1</v>
      </c>
      <c r="M1368" t="str">
        <f>IF(ISBLANK(טבלה1[[#This Row],[ts_reply_at]]), "", (טבלה1[[#This Row],[ts_reply_at]] - טבלה1[[#This Row],[ts_contact_at]]) * 24)</f>
        <v/>
      </c>
      <c r="N1368">
        <f>IF(ISBLANK(טבלה1[[#This Row],[ts_reply_at]]), 0, 1)</f>
        <v>0</v>
      </c>
      <c r="O1368">
        <f>IF(ISBLANK(טבלה1[[#This Row],[ts_accepted_at]]), 0, 1)</f>
        <v>0</v>
      </c>
      <c r="P1368">
        <f>IF(ISBLANK(טבלה1[[#This Row],[ts_booking_at]]), 0, 1)</f>
        <v>0</v>
      </c>
      <c r="Q1368">
        <f>IF(ISBLANK(טבלה1[[#This Row],[ds_checkin]]), "", טבלה1[[#This Row],[ds_checkin]] - טבלה1[[#This Row],[ts_contact_at]])</f>
        <v>0.43819444444670808</v>
      </c>
      <c r="R1368" t="str">
        <f>IF(AND(ISBLANK(טבלה1[[#This Row],[ts_reply_at]]), NOT(ISBLANK(טבלה1[[#This Row],[ts_booking_at]]))), "Error: Booked without Reply", "OK")</f>
        <v>OK</v>
      </c>
      <c r="S1368" t="s">
        <v>6022</v>
      </c>
    </row>
    <row r="1369" spans="1:19" x14ac:dyDescent="0.25">
      <c r="A1369" s="4" t="s">
        <v>1944</v>
      </c>
      <c r="B1369" s="4" t="s">
        <v>248</v>
      </c>
      <c r="C1369" s="4" t="s">
        <v>249</v>
      </c>
      <c r="D1369" s="1">
        <v>41922.381944444445</v>
      </c>
      <c r="H1369" s="2">
        <v>41946</v>
      </c>
      <c r="I1369" s="2">
        <v>41950</v>
      </c>
      <c r="J1369" s="3">
        <v>3</v>
      </c>
      <c r="K1369" s="3">
        <v>1</v>
      </c>
      <c r="L1369">
        <f>טבלה1[[#This Row],[ds_checkout]]-טבלה1[[#This Row],[ds_checkin]]</f>
        <v>4</v>
      </c>
      <c r="M1369" t="str">
        <f>IF(ISBLANK(טבלה1[[#This Row],[ts_reply_at]]), "", (טבלה1[[#This Row],[ts_reply_at]] - טבלה1[[#This Row],[ts_contact_at]]) * 24)</f>
        <v/>
      </c>
      <c r="N1369">
        <f>IF(ISBLANK(טבלה1[[#This Row],[ts_reply_at]]), 0, 1)</f>
        <v>0</v>
      </c>
      <c r="O1369">
        <f>IF(ISBLANK(טבלה1[[#This Row],[ts_accepted_at]]), 0, 1)</f>
        <v>0</v>
      </c>
      <c r="P1369">
        <f>IF(ISBLANK(טבלה1[[#This Row],[ts_booking_at]]), 0, 1)</f>
        <v>0</v>
      </c>
      <c r="Q1369">
        <f>IF(ISBLANK(טבלה1[[#This Row],[ds_checkin]]), "", טבלה1[[#This Row],[ds_checkin]] - טבלה1[[#This Row],[ts_contact_at]])</f>
        <v>23.618055555554747</v>
      </c>
      <c r="R1369" t="str">
        <f>IF(AND(ISBLANK(טבלה1[[#This Row],[ts_reply_at]]), NOT(ISBLANK(טבלה1[[#This Row],[ts_booking_at]]))), "Error: Booked without Reply", "OK")</f>
        <v>OK</v>
      </c>
      <c r="S1369" t="s">
        <v>6039</v>
      </c>
    </row>
    <row r="1370" spans="1:19" x14ac:dyDescent="0.25">
      <c r="A1370" s="4" t="s">
        <v>1944</v>
      </c>
      <c r="B1370" s="4" t="s">
        <v>18</v>
      </c>
      <c r="C1370" s="4" t="s">
        <v>675</v>
      </c>
      <c r="D1370" s="1">
        <v>41922.382638888892</v>
      </c>
      <c r="E1370" s="1">
        <v>41925.424699074072</v>
      </c>
      <c r="H1370" s="2">
        <v>41946</v>
      </c>
      <c r="I1370" s="2">
        <v>41950</v>
      </c>
      <c r="J1370" s="3">
        <v>3</v>
      </c>
      <c r="K1370" s="3">
        <v>2</v>
      </c>
      <c r="L1370">
        <f>טבלה1[[#This Row],[ds_checkout]]-טבלה1[[#This Row],[ds_checkin]]</f>
        <v>4</v>
      </c>
      <c r="M1370">
        <f>IF(ISBLANK(טבלה1[[#This Row],[ts_reply_at]]), "", (טבלה1[[#This Row],[ts_reply_at]] - טבלה1[[#This Row],[ts_contact_at]]) * 24)</f>
        <v>73.00944444432389</v>
      </c>
      <c r="N1370">
        <f>IF(ISBLANK(טבלה1[[#This Row],[ts_reply_at]]), 0, 1)</f>
        <v>1</v>
      </c>
      <c r="O1370">
        <f>IF(ISBLANK(טבלה1[[#This Row],[ts_accepted_at]]), 0, 1)</f>
        <v>0</v>
      </c>
      <c r="P1370">
        <f>IF(ISBLANK(טבלה1[[#This Row],[ts_booking_at]]), 0, 1)</f>
        <v>0</v>
      </c>
      <c r="Q1370">
        <f>IF(ISBLANK(טבלה1[[#This Row],[ds_checkin]]), "", טבלה1[[#This Row],[ds_checkin]] - טבלה1[[#This Row],[ts_contact_at]])</f>
        <v>23.617361111108039</v>
      </c>
      <c r="R1370" t="str">
        <f>IF(AND(ISBLANK(טבלה1[[#This Row],[ts_reply_at]]), NOT(ISBLANK(טבלה1[[#This Row],[ts_booking_at]]))), "Error: Booked without Reply", "OK")</f>
        <v>OK</v>
      </c>
      <c r="S1370" t="s">
        <v>6039</v>
      </c>
    </row>
    <row r="1371" spans="1:19" x14ac:dyDescent="0.25">
      <c r="A1371" s="4" t="s">
        <v>1944</v>
      </c>
      <c r="B1371" s="4" t="s">
        <v>159</v>
      </c>
      <c r="C1371" s="4" t="s">
        <v>600</v>
      </c>
      <c r="D1371" s="1">
        <v>41922.372916666667</v>
      </c>
      <c r="E1371" s="1">
        <v>41923.917245370372</v>
      </c>
      <c r="H1371" s="2">
        <v>41946</v>
      </c>
      <c r="I1371" s="2">
        <v>41950</v>
      </c>
      <c r="J1371" s="3">
        <v>3</v>
      </c>
      <c r="K1371" s="3">
        <v>2</v>
      </c>
      <c r="L1371">
        <f>טבלה1[[#This Row],[ds_checkout]]-טבלה1[[#This Row],[ds_checkin]]</f>
        <v>4</v>
      </c>
      <c r="M1371">
        <f>IF(ISBLANK(טבלה1[[#This Row],[ts_reply_at]]), "", (טבלה1[[#This Row],[ts_reply_at]] - טבלה1[[#This Row],[ts_contact_at]]) * 24)</f>
        <v>37.06388888892252</v>
      </c>
      <c r="N1371">
        <f>IF(ISBLANK(טבלה1[[#This Row],[ts_reply_at]]), 0, 1)</f>
        <v>1</v>
      </c>
      <c r="O1371">
        <f>IF(ISBLANK(טבלה1[[#This Row],[ts_accepted_at]]), 0, 1)</f>
        <v>0</v>
      </c>
      <c r="P1371">
        <f>IF(ISBLANK(טבלה1[[#This Row],[ts_booking_at]]), 0, 1)</f>
        <v>0</v>
      </c>
      <c r="Q1371">
        <f>IF(ISBLANK(טבלה1[[#This Row],[ds_checkin]]), "", טבלה1[[#This Row],[ds_checkin]] - טבלה1[[#This Row],[ts_contact_at]])</f>
        <v>23.627083333332848</v>
      </c>
      <c r="R1371" t="str">
        <f>IF(AND(ISBLANK(טבלה1[[#This Row],[ts_reply_at]]), NOT(ISBLANK(טבלה1[[#This Row],[ts_booking_at]]))), "Error: Booked without Reply", "OK")</f>
        <v>OK</v>
      </c>
      <c r="S1371" t="s">
        <v>6039</v>
      </c>
    </row>
    <row r="1372" spans="1:19" x14ac:dyDescent="0.25">
      <c r="A1372" s="4" t="s">
        <v>1944</v>
      </c>
      <c r="B1372" s="4" t="s">
        <v>271</v>
      </c>
      <c r="C1372" s="4" t="s">
        <v>272</v>
      </c>
      <c r="D1372" s="1">
        <v>41922.381944444445</v>
      </c>
      <c r="E1372" s="1">
        <v>41922.984768518516</v>
      </c>
      <c r="F1372" s="1">
        <v>41924.933888888889</v>
      </c>
      <c r="G1372" s="1">
        <v>41924.933888888889</v>
      </c>
      <c r="H1372" s="2">
        <v>41946</v>
      </c>
      <c r="I1372" s="2">
        <v>41950</v>
      </c>
      <c r="J1372" s="3">
        <v>3</v>
      </c>
      <c r="K1372" s="3">
        <v>8</v>
      </c>
      <c r="L1372">
        <f>טבלה1[[#This Row],[ds_checkout]]-טבלה1[[#This Row],[ds_checkin]]</f>
        <v>4</v>
      </c>
      <c r="M1372">
        <f>IF(ISBLANK(טבלה1[[#This Row],[ts_reply_at]]), "", (טבלה1[[#This Row],[ts_reply_at]] - טבלה1[[#This Row],[ts_contact_at]]) * 24)</f>
        <v>14.467777777696028</v>
      </c>
      <c r="N1372">
        <f>IF(ISBLANK(טבלה1[[#This Row],[ts_reply_at]]), 0, 1)</f>
        <v>1</v>
      </c>
      <c r="O1372">
        <f>IF(ISBLANK(טבלה1[[#This Row],[ts_accepted_at]]), 0, 1)</f>
        <v>1</v>
      </c>
      <c r="P1372">
        <f>IF(ISBLANK(טבלה1[[#This Row],[ts_booking_at]]), 0, 1)</f>
        <v>1</v>
      </c>
      <c r="Q1372">
        <f>IF(ISBLANK(טבלה1[[#This Row],[ds_checkin]]), "", טבלה1[[#This Row],[ds_checkin]] - טבלה1[[#This Row],[ts_contact_at]])</f>
        <v>23.618055555554747</v>
      </c>
      <c r="R1372" t="str">
        <f>IF(AND(ISBLANK(טבלה1[[#This Row],[ts_reply_at]]), NOT(ISBLANK(טבלה1[[#This Row],[ts_booking_at]]))), "Error: Booked without Reply", "OK")</f>
        <v>OK</v>
      </c>
      <c r="S1372" t="s">
        <v>6039</v>
      </c>
    </row>
    <row r="1373" spans="1:19" x14ac:dyDescent="0.25">
      <c r="A1373" s="4" t="s">
        <v>1945</v>
      </c>
      <c r="B1373" s="4" t="s">
        <v>1946</v>
      </c>
      <c r="C1373" s="4" t="s">
        <v>1947</v>
      </c>
      <c r="D1373" s="1">
        <v>41919.886111111111</v>
      </c>
      <c r="E1373" s="1">
        <v>41919.902291666665</v>
      </c>
      <c r="F1373" s="1">
        <v>41920.312916666669</v>
      </c>
      <c r="H1373" s="2">
        <v>41941</v>
      </c>
      <c r="I1373" s="2">
        <v>41945</v>
      </c>
      <c r="J1373" s="3">
        <v>2</v>
      </c>
      <c r="K1373" s="3">
        <v>6</v>
      </c>
      <c r="L1373">
        <f>טבלה1[[#This Row],[ds_checkout]]-טבלה1[[#This Row],[ds_checkin]]</f>
        <v>4</v>
      </c>
      <c r="M1373">
        <f>IF(ISBLANK(טבלה1[[#This Row],[ts_reply_at]]), "", (טבלה1[[#This Row],[ts_reply_at]] - טבלה1[[#This Row],[ts_contact_at]]) * 24)</f>
        <v>0.38833333330694586</v>
      </c>
      <c r="N1373">
        <f>IF(ISBLANK(טבלה1[[#This Row],[ts_reply_at]]), 0, 1)</f>
        <v>1</v>
      </c>
      <c r="O1373">
        <f>IF(ISBLANK(טבלה1[[#This Row],[ts_accepted_at]]), 0, 1)</f>
        <v>1</v>
      </c>
      <c r="P1373">
        <f>IF(ISBLANK(טבלה1[[#This Row],[ts_booking_at]]), 0, 1)</f>
        <v>0</v>
      </c>
      <c r="Q1373">
        <f>IF(ISBLANK(טבלה1[[#This Row],[ds_checkin]]), "", טבלה1[[#This Row],[ds_checkin]] - טבלה1[[#This Row],[ts_contact_at]])</f>
        <v>21.113888888889051</v>
      </c>
      <c r="R1373" t="str">
        <f>IF(AND(ISBLANK(טבלה1[[#This Row],[ts_reply_at]]), NOT(ISBLANK(טבלה1[[#This Row],[ts_booking_at]]))), "Error: Booked without Reply", "OK")</f>
        <v>OK</v>
      </c>
      <c r="S1373" t="s">
        <v>6029</v>
      </c>
    </row>
    <row r="1374" spans="1:19" x14ac:dyDescent="0.25">
      <c r="A1374" s="4" t="s">
        <v>1945</v>
      </c>
      <c r="B1374" s="4" t="s">
        <v>829</v>
      </c>
      <c r="C1374" s="4" t="s">
        <v>830</v>
      </c>
      <c r="D1374" s="1">
        <v>41919.888194444444</v>
      </c>
      <c r="E1374" s="1">
        <v>41919.935104166667</v>
      </c>
      <c r="H1374" s="2">
        <v>41941</v>
      </c>
      <c r="I1374" s="2">
        <v>41945</v>
      </c>
      <c r="J1374" s="3">
        <v>2</v>
      </c>
      <c r="K1374" s="3">
        <v>3</v>
      </c>
      <c r="L1374">
        <f>טבלה1[[#This Row],[ds_checkout]]-טבלה1[[#This Row],[ds_checkin]]</f>
        <v>4</v>
      </c>
      <c r="M1374">
        <f>IF(ISBLANK(טבלה1[[#This Row],[ts_reply_at]]), "", (טבלה1[[#This Row],[ts_reply_at]] - טבלה1[[#This Row],[ts_contact_at]]) * 24)</f>
        <v>1.125833333353512</v>
      </c>
      <c r="N1374">
        <f>IF(ISBLANK(טבלה1[[#This Row],[ts_reply_at]]), 0, 1)</f>
        <v>1</v>
      </c>
      <c r="O1374">
        <f>IF(ISBLANK(טבלה1[[#This Row],[ts_accepted_at]]), 0, 1)</f>
        <v>0</v>
      </c>
      <c r="P1374">
        <f>IF(ISBLANK(טבלה1[[#This Row],[ts_booking_at]]), 0, 1)</f>
        <v>0</v>
      </c>
      <c r="Q1374">
        <f>IF(ISBLANK(טבלה1[[#This Row],[ds_checkin]]), "", טבלה1[[#This Row],[ds_checkin]] - טבלה1[[#This Row],[ts_contact_at]])</f>
        <v>21.111805555556202</v>
      </c>
      <c r="R1374" t="str">
        <f>IF(AND(ISBLANK(טבלה1[[#This Row],[ts_reply_at]]), NOT(ISBLANK(טבלה1[[#This Row],[ts_booking_at]]))), "Error: Booked without Reply", "OK")</f>
        <v>OK</v>
      </c>
      <c r="S1374" t="s">
        <v>6029</v>
      </c>
    </row>
    <row r="1375" spans="1:19" x14ac:dyDescent="0.25">
      <c r="A1375" s="4" t="s">
        <v>1945</v>
      </c>
      <c r="B1375" s="4" t="s">
        <v>347</v>
      </c>
      <c r="C1375" s="4" t="s">
        <v>348</v>
      </c>
      <c r="D1375" s="1">
        <v>41919.88958333333</v>
      </c>
      <c r="E1375" s="1">
        <v>41919.899409722224</v>
      </c>
      <c r="F1375" s="1">
        <v>41919.899710648147</v>
      </c>
      <c r="H1375" s="2">
        <v>41941</v>
      </c>
      <c r="I1375" s="2">
        <v>41945</v>
      </c>
      <c r="J1375" s="3">
        <v>2</v>
      </c>
      <c r="K1375" s="3">
        <v>7</v>
      </c>
      <c r="L1375">
        <f>טבלה1[[#This Row],[ds_checkout]]-טבלה1[[#This Row],[ds_checkin]]</f>
        <v>4</v>
      </c>
      <c r="M1375">
        <f>IF(ISBLANK(טבלה1[[#This Row],[ts_reply_at]]), "", (טבלה1[[#This Row],[ts_reply_at]] - טבלה1[[#This Row],[ts_contact_at]]) * 24)</f>
        <v>0.23583333345595747</v>
      </c>
      <c r="N1375">
        <f>IF(ISBLANK(טבלה1[[#This Row],[ts_reply_at]]), 0, 1)</f>
        <v>1</v>
      </c>
      <c r="O1375">
        <f>IF(ISBLANK(טבלה1[[#This Row],[ts_accepted_at]]), 0, 1)</f>
        <v>1</v>
      </c>
      <c r="P1375">
        <f>IF(ISBLANK(טבלה1[[#This Row],[ts_booking_at]]), 0, 1)</f>
        <v>0</v>
      </c>
      <c r="Q1375">
        <f>IF(ISBLANK(טבלה1[[#This Row],[ds_checkin]]), "", טבלה1[[#This Row],[ds_checkin]] - טבלה1[[#This Row],[ts_contact_at]])</f>
        <v>21.110416666670062</v>
      </c>
      <c r="R1375" t="str">
        <f>IF(AND(ISBLANK(טבלה1[[#This Row],[ts_reply_at]]), NOT(ISBLANK(טבלה1[[#This Row],[ts_booking_at]]))), "Error: Booked without Reply", "OK")</f>
        <v>OK</v>
      </c>
      <c r="S1375" t="s">
        <v>6029</v>
      </c>
    </row>
    <row r="1376" spans="1:19" x14ac:dyDescent="0.25">
      <c r="A1376" s="4" t="s">
        <v>1945</v>
      </c>
      <c r="B1376" s="4" t="s">
        <v>1131</v>
      </c>
      <c r="C1376" s="4" t="s">
        <v>1132</v>
      </c>
      <c r="D1376" s="1">
        <v>41919.886805555558</v>
      </c>
      <c r="E1376" s="1">
        <v>41919.891087962962</v>
      </c>
      <c r="F1376" s="1">
        <v>41919.891145833331</v>
      </c>
      <c r="H1376" s="2">
        <v>41941</v>
      </c>
      <c r="I1376" s="2">
        <v>41945</v>
      </c>
      <c r="J1376" s="3">
        <v>2</v>
      </c>
      <c r="K1376" s="3">
        <v>5</v>
      </c>
      <c r="L1376">
        <f>טבלה1[[#This Row],[ds_checkout]]-טבלה1[[#This Row],[ds_checkin]]</f>
        <v>4</v>
      </c>
      <c r="M1376">
        <f>IF(ISBLANK(טבלה1[[#This Row],[ts_reply_at]]), "", (טבלה1[[#This Row],[ts_reply_at]] - טבלה1[[#This Row],[ts_contact_at]]) * 24)</f>
        <v>0.10277777770534158</v>
      </c>
      <c r="N1376">
        <f>IF(ISBLANK(טבלה1[[#This Row],[ts_reply_at]]), 0, 1)</f>
        <v>1</v>
      </c>
      <c r="O1376">
        <f>IF(ISBLANK(טבלה1[[#This Row],[ts_accepted_at]]), 0, 1)</f>
        <v>1</v>
      </c>
      <c r="P1376">
        <f>IF(ISBLANK(טבלה1[[#This Row],[ts_booking_at]]), 0, 1)</f>
        <v>0</v>
      </c>
      <c r="Q1376">
        <f>IF(ISBLANK(טבלה1[[#This Row],[ds_checkin]]), "", טבלה1[[#This Row],[ds_checkin]] - טבלה1[[#This Row],[ts_contact_at]])</f>
        <v>21.113194444442343</v>
      </c>
      <c r="R1376" t="str">
        <f>IF(AND(ISBLANK(טבלה1[[#This Row],[ts_reply_at]]), NOT(ISBLANK(טבלה1[[#This Row],[ts_booking_at]]))), "Error: Booked without Reply", "OK")</f>
        <v>OK</v>
      </c>
      <c r="S1376" t="s">
        <v>6029</v>
      </c>
    </row>
    <row r="1377" spans="1:19" x14ac:dyDescent="0.25">
      <c r="A1377" s="4" t="s">
        <v>1948</v>
      </c>
      <c r="B1377" s="4" t="s">
        <v>305</v>
      </c>
      <c r="C1377" s="4" t="s">
        <v>306</v>
      </c>
      <c r="D1377" s="1">
        <v>41954.893750000003</v>
      </c>
      <c r="E1377" s="1">
        <v>41956.055972222224</v>
      </c>
      <c r="F1377" s="1">
        <v>41956.055972222224</v>
      </c>
      <c r="H1377" s="2">
        <v>42003</v>
      </c>
      <c r="I1377" s="2">
        <v>42006</v>
      </c>
      <c r="J1377" s="3">
        <v>2</v>
      </c>
      <c r="K1377" s="3">
        <v>7</v>
      </c>
      <c r="L1377">
        <f>טבלה1[[#This Row],[ds_checkout]]-טבלה1[[#This Row],[ds_checkin]]</f>
        <v>3</v>
      </c>
      <c r="M1377">
        <f>IF(ISBLANK(טבלה1[[#This Row],[ts_reply_at]]), "", (טבלה1[[#This Row],[ts_reply_at]] - טבלה1[[#This Row],[ts_contact_at]]) * 24)</f>
        <v>27.893333333311602</v>
      </c>
      <c r="N1377">
        <f>IF(ISBLANK(טבלה1[[#This Row],[ts_reply_at]]), 0, 1)</f>
        <v>1</v>
      </c>
      <c r="O1377">
        <f>IF(ISBLANK(טבלה1[[#This Row],[ts_accepted_at]]), 0, 1)</f>
        <v>1</v>
      </c>
      <c r="P1377">
        <f>IF(ISBLANK(טבלה1[[#This Row],[ts_booking_at]]), 0, 1)</f>
        <v>0</v>
      </c>
      <c r="Q1377">
        <f>IF(ISBLANK(טבלה1[[#This Row],[ds_checkin]]), "", טבלה1[[#This Row],[ds_checkin]] - טבלה1[[#This Row],[ts_contact_at]])</f>
        <v>48.10624999999709</v>
      </c>
      <c r="R1377" t="str">
        <f>IF(AND(ISBLANK(טבלה1[[#This Row],[ts_reply_at]]), NOT(ISBLANK(טבלה1[[#This Row],[ts_booking_at]]))), "Error: Booked without Reply", "OK")</f>
        <v>OK</v>
      </c>
      <c r="S1377" t="s">
        <v>6029</v>
      </c>
    </row>
    <row r="1378" spans="1:19" x14ac:dyDescent="0.25">
      <c r="A1378" s="4" t="s">
        <v>1948</v>
      </c>
      <c r="B1378" s="4" t="s">
        <v>1949</v>
      </c>
      <c r="C1378" s="4" t="s">
        <v>1950</v>
      </c>
      <c r="D1378" s="1">
        <v>41954.888194444444</v>
      </c>
      <c r="E1378" s="1">
        <v>41955.748530092591</v>
      </c>
      <c r="H1378" s="2">
        <v>42003</v>
      </c>
      <c r="I1378" s="2">
        <v>42006</v>
      </c>
      <c r="J1378" s="3">
        <v>2</v>
      </c>
      <c r="K1378" s="3">
        <v>2</v>
      </c>
      <c r="L1378">
        <f>טבלה1[[#This Row],[ds_checkout]]-טבלה1[[#This Row],[ds_checkin]]</f>
        <v>3</v>
      </c>
      <c r="M1378">
        <f>IF(ISBLANK(טבלה1[[#This Row],[ts_reply_at]]), "", (טבלה1[[#This Row],[ts_reply_at]] - טבלה1[[#This Row],[ts_contact_at]]) * 24)</f>
        <v>20.648055555531755</v>
      </c>
      <c r="N1378">
        <f>IF(ISBLANK(טבלה1[[#This Row],[ts_reply_at]]), 0, 1)</f>
        <v>1</v>
      </c>
      <c r="O1378">
        <f>IF(ISBLANK(טבלה1[[#This Row],[ts_accepted_at]]), 0, 1)</f>
        <v>0</v>
      </c>
      <c r="P1378">
        <f>IF(ISBLANK(טבלה1[[#This Row],[ts_booking_at]]), 0, 1)</f>
        <v>0</v>
      </c>
      <c r="Q1378">
        <f>IF(ISBLANK(טבלה1[[#This Row],[ds_checkin]]), "", טבלה1[[#This Row],[ds_checkin]] - טבלה1[[#This Row],[ts_contact_at]])</f>
        <v>48.111805555556202</v>
      </c>
      <c r="R1378" t="str">
        <f>IF(AND(ISBLANK(טבלה1[[#This Row],[ts_reply_at]]), NOT(ISBLANK(טבלה1[[#This Row],[ts_booking_at]]))), "Error: Booked without Reply", "OK")</f>
        <v>OK</v>
      </c>
      <c r="S1378" t="s">
        <v>6029</v>
      </c>
    </row>
    <row r="1379" spans="1:19" x14ac:dyDescent="0.25">
      <c r="A1379" s="4" t="s">
        <v>1948</v>
      </c>
      <c r="B1379" s="4" t="s">
        <v>1951</v>
      </c>
      <c r="C1379" s="4" t="s">
        <v>1952</v>
      </c>
      <c r="D1379" s="1">
        <v>41954.907638888886</v>
      </c>
      <c r="E1379" s="1">
        <v>41954.919270833336</v>
      </c>
      <c r="H1379" s="2">
        <v>42003</v>
      </c>
      <c r="I1379" s="2">
        <v>42006</v>
      </c>
      <c r="J1379" s="3">
        <v>2</v>
      </c>
      <c r="K1379" s="3">
        <v>2</v>
      </c>
      <c r="L1379">
        <f>טבלה1[[#This Row],[ds_checkout]]-טבלה1[[#This Row],[ds_checkin]]</f>
        <v>3</v>
      </c>
      <c r="M1379">
        <f>IF(ISBLANK(טבלה1[[#This Row],[ts_reply_at]]), "", (טבלה1[[#This Row],[ts_reply_at]] - טבלה1[[#This Row],[ts_contact_at]]) * 24)</f>
        <v>0.27916666679084301</v>
      </c>
      <c r="N1379">
        <f>IF(ISBLANK(טבלה1[[#This Row],[ts_reply_at]]), 0, 1)</f>
        <v>1</v>
      </c>
      <c r="O1379">
        <f>IF(ISBLANK(טבלה1[[#This Row],[ts_accepted_at]]), 0, 1)</f>
        <v>0</v>
      </c>
      <c r="P1379">
        <f>IF(ISBLANK(טבלה1[[#This Row],[ts_booking_at]]), 0, 1)</f>
        <v>0</v>
      </c>
      <c r="Q1379">
        <f>IF(ISBLANK(טבלה1[[#This Row],[ds_checkin]]), "", טבלה1[[#This Row],[ds_checkin]] - טבלה1[[#This Row],[ts_contact_at]])</f>
        <v>48.09236111111386</v>
      </c>
      <c r="R1379" t="str">
        <f>IF(AND(ISBLANK(טבלה1[[#This Row],[ts_reply_at]]), NOT(ISBLANK(טבלה1[[#This Row],[ts_booking_at]]))), "Error: Booked without Reply", "OK")</f>
        <v>OK</v>
      </c>
      <c r="S1379" t="s">
        <v>6029</v>
      </c>
    </row>
    <row r="1380" spans="1:19" x14ac:dyDescent="0.25">
      <c r="A1380" s="4" t="s">
        <v>1948</v>
      </c>
      <c r="B1380" s="4" t="s">
        <v>1953</v>
      </c>
      <c r="C1380" s="4" t="s">
        <v>1954</v>
      </c>
      <c r="D1380" s="1">
        <v>41954.90902777778</v>
      </c>
      <c r="E1380" s="1">
        <v>41955.401238425926</v>
      </c>
      <c r="F1380" s="1">
        <v>41955.401238425926</v>
      </c>
      <c r="G1380" s="1">
        <v>41960.883194444446</v>
      </c>
      <c r="H1380" s="2">
        <v>42003</v>
      </c>
      <c r="I1380" s="2">
        <v>42006</v>
      </c>
      <c r="J1380" s="3">
        <v>2</v>
      </c>
      <c r="K1380" s="3">
        <v>18</v>
      </c>
      <c r="L1380">
        <f>טבלה1[[#This Row],[ds_checkout]]-טבלה1[[#This Row],[ds_checkin]]</f>
        <v>3</v>
      </c>
      <c r="M1380">
        <f>IF(ISBLANK(טבלה1[[#This Row],[ts_reply_at]]), "", (טבלה1[[#This Row],[ts_reply_at]] - טבלה1[[#This Row],[ts_contact_at]]) * 24)</f>
        <v>11.8130555555108</v>
      </c>
      <c r="N1380">
        <f>IF(ISBLANK(טבלה1[[#This Row],[ts_reply_at]]), 0, 1)</f>
        <v>1</v>
      </c>
      <c r="O1380">
        <f>IF(ISBLANK(טבלה1[[#This Row],[ts_accepted_at]]), 0, 1)</f>
        <v>1</v>
      </c>
      <c r="P1380">
        <f>IF(ISBLANK(טבלה1[[#This Row],[ts_booking_at]]), 0, 1)</f>
        <v>1</v>
      </c>
      <c r="Q1380">
        <f>IF(ISBLANK(טבלה1[[#This Row],[ds_checkin]]), "", טבלה1[[#This Row],[ds_checkin]] - טבלה1[[#This Row],[ts_contact_at]])</f>
        <v>48.090972222220444</v>
      </c>
      <c r="R1380" t="str">
        <f>IF(AND(ISBLANK(טבלה1[[#This Row],[ts_reply_at]]), NOT(ISBLANK(טבלה1[[#This Row],[ts_booking_at]]))), "Error: Booked without Reply", "OK")</f>
        <v>OK</v>
      </c>
      <c r="S1380" t="s">
        <v>6029</v>
      </c>
    </row>
    <row r="1381" spans="1:19" x14ac:dyDescent="0.25">
      <c r="A1381" s="4" t="s">
        <v>1948</v>
      </c>
      <c r="B1381" s="4" t="s">
        <v>1029</v>
      </c>
      <c r="C1381" s="4" t="s">
        <v>1030</v>
      </c>
      <c r="D1381" s="1">
        <v>41916.432638888888</v>
      </c>
      <c r="E1381" s="1">
        <v>41917.369895833333</v>
      </c>
      <c r="F1381" s="1">
        <v>41917.369895833333</v>
      </c>
      <c r="H1381" s="2">
        <v>42003</v>
      </c>
      <c r="I1381" s="2">
        <v>42006</v>
      </c>
      <c r="J1381" s="3">
        <v>2</v>
      </c>
      <c r="K1381" s="3">
        <v>3</v>
      </c>
      <c r="L1381">
        <f>טבלה1[[#This Row],[ds_checkout]]-טבלה1[[#This Row],[ds_checkin]]</f>
        <v>3</v>
      </c>
      <c r="M1381">
        <f>IF(ISBLANK(טבלה1[[#This Row],[ts_reply_at]]), "", (טבלה1[[#This Row],[ts_reply_at]] - טבלה1[[#This Row],[ts_contact_at]]) * 24)</f>
        <v>22.494166666700039</v>
      </c>
      <c r="N1381">
        <f>IF(ISBLANK(טבלה1[[#This Row],[ts_reply_at]]), 0, 1)</f>
        <v>1</v>
      </c>
      <c r="O1381">
        <f>IF(ISBLANK(טבלה1[[#This Row],[ts_accepted_at]]), 0, 1)</f>
        <v>1</v>
      </c>
      <c r="P1381">
        <f>IF(ISBLANK(טבלה1[[#This Row],[ts_booking_at]]), 0, 1)</f>
        <v>0</v>
      </c>
      <c r="Q1381">
        <f>IF(ISBLANK(טבלה1[[#This Row],[ds_checkin]]), "", טבלה1[[#This Row],[ds_checkin]] - טבלה1[[#This Row],[ts_contact_at]])</f>
        <v>86.567361111112405</v>
      </c>
      <c r="R1381" t="str">
        <f>IF(AND(ISBLANK(טבלה1[[#This Row],[ts_reply_at]]), NOT(ISBLANK(טבלה1[[#This Row],[ts_booking_at]]))), "Error: Booked without Reply", "OK")</f>
        <v>OK</v>
      </c>
      <c r="S1381" t="s">
        <v>6029</v>
      </c>
    </row>
    <row r="1382" spans="1:19" x14ac:dyDescent="0.25">
      <c r="A1382" s="4" t="s">
        <v>1955</v>
      </c>
      <c r="B1382" s="4" t="s">
        <v>609</v>
      </c>
      <c r="C1382" s="4" t="s">
        <v>610</v>
      </c>
      <c r="D1382" s="1">
        <v>41933.724999999999</v>
      </c>
      <c r="E1382" s="1">
        <v>41933.738761574074</v>
      </c>
      <c r="H1382" s="2">
        <v>41991</v>
      </c>
      <c r="I1382" s="2">
        <v>41993</v>
      </c>
      <c r="J1382" s="3">
        <v>10</v>
      </c>
      <c r="K1382" s="3">
        <v>4</v>
      </c>
      <c r="L1382">
        <f>טבלה1[[#This Row],[ds_checkout]]-טבלה1[[#This Row],[ds_checkin]]</f>
        <v>2</v>
      </c>
      <c r="M1382">
        <f>IF(ISBLANK(טבלה1[[#This Row],[ts_reply_at]]), "", (טבלה1[[#This Row],[ts_reply_at]] - טבלה1[[#This Row],[ts_contact_at]]) * 24)</f>
        <v>0.33027777780080214</v>
      </c>
      <c r="N1382">
        <f>IF(ISBLANK(טבלה1[[#This Row],[ts_reply_at]]), 0, 1)</f>
        <v>1</v>
      </c>
      <c r="O1382">
        <f>IF(ISBLANK(טבלה1[[#This Row],[ts_accepted_at]]), 0, 1)</f>
        <v>0</v>
      </c>
      <c r="P1382">
        <f>IF(ISBLANK(טבלה1[[#This Row],[ts_booking_at]]), 0, 1)</f>
        <v>0</v>
      </c>
      <c r="Q1382">
        <f>IF(ISBLANK(טבלה1[[#This Row],[ds_checkin]]), "", טבלה1[[#This Row],[ds_checkin]] - טבלה1[[#This Row],[ts_contact_at]])</f>
        <v>57.275000000001455</v>
      </c>
      <c r="R1382" t="str">
        <f>IF(AND(ISBLANK(טבלה1[[#This Row],[ts_reply_at]]), NOT(ISBLANK(טבלה1[[#This Row],[ts_booking_at]]))), "Error: Booked without Reply", "OK")</f>
        <v>OK</v>
      </c>
      <c r="S1382" t="s">
        <v>6019</v>
      </c>
    </row>
    <row r="1383" spans="1:19" x14ac:dyDescent="0.25">
      <c r="A1383" s="4" t="s">
        <v>1955</v>
      </c>
      <c r="B1383" s="4" t="s">
        <v>519</v>
      </c>
      <c r="C1383" s="4" t="s">
        <v>520</v>
      </c>
      <c r="D1383" s="1">
        <v>41933.71597222222</v>
      </c>
      <c r="E1383" s="1">
        <v>41933.726261574076</v>
      </c>
      <c r="F1383" s="1">
        <v>41934.828506944446</v>
      </c>
      <c r="G1383" s="1">
        <v>41947.626168981478</v>
      </c>
      <c r="H1383" s="2">
        <v>41991</v>
      </c>
      <c r="I1383" s="2">
        <v>41993</v>
      </c>
      <c r="J1383" s="3">
        <v>10</v>
      </c>
      <c r="K1383" s="3">
        <v>24</v>
      </c>
      <c r="L1383">
        <f>טבלה1[[#This Row],[ds_checkout]]-טבלה1[[#This Row],[ds_checkin]]</f>
        <v>2</v>
      </c>
      <c r="M1383">
        <f>IF(ISBLANK(טבלה1[[#This Row],[ts_reply_at]]), "", (טבלה1[[#This Row],[ts_reply_at]] - טבלה1[[#This Row],[ts_contact_at]]) * 24)</f>
        <v>0.24694444454507902</v>
      </c>
      <c r="N1383">
        <f>IF(ISBLANK(טבלה1[[#This Row],[ts_reply_at]]), 0, 1)</f>
        <v>1</v>
      </c>
      <c r="O1383">
        <f>IF(ISBLANK(טבלה1[[#This Row],[ts_accepted_at]]), 0, 1)</f>
        <v>1</v>
      </c>
      <c r="P1383">
        <f>IF(ISBLANK(טבלה1[[#This Row],[ts_booking_at]]), 0, 1)</f>
        <v>1</v>
      </c>
      <c r="Q1383">
        <f>IF(ISBLANK(טבלה1[[#This Row],[ds_checkin]]), "", טבלה1[[#This Row],[ds_checkin]] - טבלה1[[#This Row],[ts_contact_at]])</f>
        <v>57.284027777779556</v>
      </c>
      <c r="R1383" t="str">
        <f>IF(AND(ISBLANK(טבלה1[[#This Row],[ts_reply_at]]), NOT(ISBLANK(טבלה1[[#This Row],[ts_booking_at]]))), "Error: Booked without Reply", "OK")</f>
        <v>OK</v>
      </c>
      <c r="S1383" t="s">
        <v>6019</v>
      </c>
    </row>
    <row r="1384" spans="1:19" x14ac:dyDescent="0.25">
      <c r="A1384" s="4" t="s">
        <v>1955</v>
      </c>
      <c r="B1384" s="4" t="s">
        <v>933</v>
      </c>
      <c r="C1384" s="4" t="s">
        <v>934</v>
      </c>
      <c r="D1384" s="1">
        <v>41933.719444444447</v>
      </c>
      <c r="E1384" s="1">
        <v>41933.848680555559</v>
      </c>
      <c r="H1384" s="2">
        <v>41991</v>
      </c>
      <c r="I1384" s="2">
        <v>41993</v>
      </c>
      <c r="J1384" s="3">
        <v>10</v>
      </c>
      <c r="K1384" s="3">
        <v>4</v>
      </c>
      <c r="L1384">
        <f>טבלה1[[#This Row],[ds_checkout]]-טבלה1[[#This Row],[ds_checkin]]</f>
        <v>2</v>
      </c>
      <c r="M1384">
        <f>IF(ISBLANK(טבלה1[[#This Row],[ts_reply_at]]), "", (טבלה1[[#This Row],[ts_reply_at]] - טבלה1[[#This Row],[ts_contact_at]]) * 24)</f>
        <v>3.1016666666837409</v>
      </c>
      <c r="N1384">
        <f>IF(ISBLANK(טבלה1[[#This Row],[ts_reply_at]]), 0, 1)</f>
        <v>1</v>
      </c>
      <c r="O1384">
        <f>IF(ISBLANK(טבלה1[[#This Row],[ts_accepted_at]]), 0, 1)</f>
        <v>0</v>
      </c>
      <c r="P1384">
        <f>IF(ISBLANK(טבלה1[[#This Row],[ts_booking_at]]), 0, 1)</f>
        <v>0</v>
      </c>
      <c r="Q1384">
        <f>IF(ISBLANK(טבלה1[[#This Row],[ds_checkin]]), "", טבלה1[[#This Row],[ds_checkin]] - טבלה1[[#This Row],[ts_contact_at]])</f>
        <v>57.280555555553292</v>
      </c>
      <c r="R1384" t="str">
        <f>IF(AND(ISBLANK(טבלה1[[#This Row],[ts_reply_at]]), NOT(ISBLANK(טבלה1[[#This Row],[ts_booking_at]]))), "Error: Booked without Reply", "OK")</f>
        <v>OK</v>
      </c>
      <c r="S1384" t="s">
        <v>6019</v>
      </c>
    </row>
    <row r="1385" spans="1:19" x14ac:dyDescent="0.25">
      <c r="A1385" s="4" t="s">
        <v>1956</v>
      </c>
      <c r="B1385" s="4" t="s">
        <v>12</v>
      </c>
      <c r="C1385" s="4" t="s">
        <v>1957</v>
      </c>
      <c r="D1385" s="1">
        <v>41914.504166666666</v>
      </c>
      <c r="E1385" s="1">
        <v>41914.544178240743</v>
      </c>
      <c r="F1385" s="1">
        <v>41914.544178240743</v>
      </c>
      <c r="G1385" s="1">
        <v>41914.544178240743</v>
      </c>
      <c r="H1385" s="2">
        <v>41970</v>
      </c>
      <c r="I1385" s="2">
        <v>41972</v>
      </c>
      <c r="J1385" s="3">
        <v>2</v>
      </c>
      <c r="K1385" s="3">
        <v>8</v>
      </c>
      <c r="L1385">
        <f>טבלה1[[#This Row],[ds_checkout]]-טבלה1[[#This Row],[ds_checkin]]</f>
        <v>2</v>
      </c>
      <c r="M1385">
        <f>IF(ISBLANK(טבלה1[[#This Row],[ts_reply_at]]), "", (טבלה1[[#This Row],[ts_reply_at]] - טבלה1[[#This Row],[ts_contact_at]]) * 24)</f>
        <v>0.96027777786366642</v>
      </c>
      <c r="N1385">
        <f>IF(ISBLANK(טבלה1[[#This Row],[ts_reply_at]]), 0, 1)</f>
        <v>1</v>
      </c>
      <c r="O1385">
        <f>IF(ISBLANK(טבלה1[[#This Row],[ts_accepted_at]]), 0, 1)</f>
        <v>1</v>
      </c>
      <c r="P1385">
        <f>IF(ISBLANK(טבלה1[[#This Row],[ts_booking_at]]), 0, 1)</f>
        <v>1</v>
      </c>
      <c r="Q1385">
        <f>IF(ISBLANK(טבלה1[[#This Row],[ds_checkin]]), "", טבלה1[[#This Row],[ds_checkin]] - טבלה1[[#This Row],[ts_contact_at]])</f>
        <v>55.495833333334303</v>
      </c>
      <c r="R1385" t="str">
        <f>IF(AND(ISBLANK(טבלה1[[#This Row],[ts_reply_at]]), NOT(ISBLANK(טבלה1[[#This Row],[ts_booking_at]]))), "Error: Booked without Reply", "OK")</f>
        <v>OK</v>
      </c>
      <c r="S1385" t="s">
        <v>6019</v>
      </c>
    </row>
    <row r="1386" spans="1:19" x14ac:dyDescent="0.25">
      <c r="A1386" s="4" t="s">
        <v>1958</v>
      </c>
      <c r="B1386" s="4" t="s">
        <v>1279</v>
      </c>
      <c r="C1386" s="4" t="s">
        <v>1280</v>
      </c>
      <c r="D1386" s="1">
        <v>41945.867361111108</v>
      </c>
      <c r="E1386" s="1">
        <v>41945.877106481479</v>
      </c>
      <c r="F1386" s="1">
        <v>41946.866354166668</v>
      </c>
      <c r="G1386" s="1">
        <v>41946.866354166668</v>
      </c>
      <c r="H1386" s="2">
        <v>41958</v>
      </c>
      <c r="I1386" s="2">
        <v>41961</v>
      </c>
      <c r="J1386" s="3">
        <v>4</v>
      </c>
      <c r="K1386" s="3">
        <v>18</v>
      </c>
      <c r="L1386">
        <f>טבלה1[[#This Row],[ds_checkout]]-טבלה1[[#This Row],[ds_checkin]]</f>
        <v>3</v>
      </c>
      <c r="M1386">
        <f>IF(ISBLANK(טבלה1[[#This Row],[ts_reply_at]]), "", (טבלה1[[#This Row],[ts_reply_at]] - טבלה1[[#This Row],[ts_contact_at]]) * 24)</f>
        <v>0.23388888890622184</v>
      </c>
      <c r="N1386">
        <f>IF(ISBLANK(טבלה1[[#This Row],[ts_reply_at]]), 0, 1)</f>
        <v>1</v>
      </c>
      <c r="O1386">
        <f>IF(ISBLANK(טבלה1[[#This Row],[ts_accepted_at]]), 0, 1)</f>
        <v>1</v>
      </c>
      <c r="P1386">
        <f>IF(ISBLANK(טבלה1[[#This Row],[ts_booking_at]]), 0, 1)</f>
        <v>1</v>
      </c>
      <c r="Q1386">
        <f>IF(ISBLANK(טבלה1[[#This Row],[ds_checkin]]), "", טבלה1[[#This Row],[ds_checkin]] - טבלה1[[#This Row],[ts_contact_at]])</f>
        <v>12.132638888891961</v>
      </c>
      <c r="R1386" t="str">
        <f>IF(AND(ISBLANK(טבלה1[[#This Row],[ts_reply_at]]), NOT(ISBLANK(טבלה1[[#This Row],[ts_booking_at]]))), "Error: Booked without Reply", "OK")</f>
        <v>OK</v>
      </c>
      <c r="S1386" t="s">
        <v>6026</v>
      </c>
    </row>
    <row r="1387" spans="1:19" x14ac:dyDescent="0.25">
      <c r="A1387" s="4" t="s">
        <v>1958</v>
      </c>
      <c r="B1387" s="4" t="s">
        <v>185</v>
      </c>
      <c r="C1387" s="4" t="s">
        <v>186</v>
      </c>
      <c r="D1387" s="1">
        <v>41945.869444444441</v>
      </c>
      <c r="E1387" s="1">
        <v>41946.89402777778</v>
      </c>
      <c r="F1387" s="1">
        <v>41946.894074074073</v>
      </c>
      <c r="H1387" s="2">
        <v>41958</v>
      </c>
      <c r="I1387" s="2">
        <v>41961</v>
      </c>
      <c r="J1387" s="3">
        <v>4</v>
      </c>
      <c r="K1387" s="3">
        <v>4</v>
      </c>
      <c r="L1387">
        <f>טבלה1[[#This Row],[ds_checkout]]-טבלה1[[#This Row],[ds_checkin]]</f>
        <v>3</v>
      </c>
      <c r="M1387">
        <f>IF(ISBLANK(טבלה1[[#This Row],[ts_reply_at]]), "", (טבלה1[[#This Row],[ts_reply_at]] - טבלה1[[#This Row],[ts_contact_at]]) * 24)</f>
        <v>24.590000000142027</v>
      </c>
      <c r="N1387">
        <f>IF(ISBLANK(טבלה1[[#This Row],[ts_reply_at]]), 0, 1)</f>
        <v>1</v>
      </c>
      <c r="O1387">
        <f>IF(ISBLANK(טבלה1[[#This Row],[ts_accepted_at]]), 0, 1)</f>
        <v>1</v>
      </c>
      <c r="P1387">
        <f>IF(ISBLANK(טבלה1[[#This Row],[ts_booking_at]]), 0, 1)</f>
        <v>0</v>
      </c>
      <c r="Q1387">
        <f>IF(ISBLANK(טבלה1[[#This Row],[ds_checkin]]), "", טבלה1[[#This Row],[ds_checkin]] - טבלה1[[#This Row],[ts_contact_at]])</f>
        <v>12.130555555559113</v>
      </c>
      <c r="R1387" t="str">
        <f>IF(AND(ISBLANK(טבלה1[[#This Row],[ts_reply_at]]), NOT(ISBLANK(טבלה1[[#This Row],[ts_booking_at]]))), "Error: Booked without Reply", "OK")</f>
        <v>OK</v>
      </c>
      <c r="S1387" t="s">
        <v>6026</v>
      </c>
    </row>
    <row r="1388" spans="1:19" x14ac:dyDescent="0.25">
      <c r="A1388" s="4" t="s">
        <v>1959</v>
      </c>
      <c r="B1388" s="4" t="s">
        <v>1485</v>
      </c>
      <c r="C1388" s="4" t="s">
        <v>1486</v>
      </c>
      <c r="D1388" s="1">
        <v>41917.947916666664</v>
      </c>
      <c r="E1388" s="1">
        <v>41918.78702546296</v>
      </c>
      <c r="F1388" s="1">
        <v>41918.78702546296</v>
      </c>
      <c r="G1388" s="1">
        <v>41918.950648148151</v>
      </c>
      <c r="H1388" s="2">
        <v>42074</v>
      </c>
      <c r="I1388" s="2">
        <v>42082</v>
      </c>
      <c r="J1388" s="3">
        <v>2</v>
      </c>
      <c r="K1388" s="3">
        <v>8</v>
      </c>
      <c r="L1388">
        <f>טבלה1[[#This Row],[ds_checkout]]-טבלה1[[#This Row],[ds_checkin]]</f>
        <v>8</v>
      </c>
      <c r="M1388">
        <f>IF(ISBLANK(טבלה1[[#This Row],[ts_reply_at]]), "", (טבלה1[[#This Row],[ts_reply_at]] - טבלה1[[#This Row],[ts_contact_at]]) * 24)</f>
        <v>20.13861111109145</v>
      </c>
      <c r="N1388">
        <f>IF(ISBLANK(טבלה1[[#This Row],[ts_reply_at]]), 0, 1)</f>
        <v>1</v>
      </c>
      <c r="O1388">
        <f>IF(ISBLANK(טבלה1[[#This Row],[ts_accepted_at]]), 0, 1)</f>
        <v>1</v>
      </c>
      <c r="P1388">
        <f>IF(ISBLANK(טבלה1[[#This Row],[ts_booking_at]]), 0, 1)</f>
        <v>1</v>
      </c>
      <c r="Q1388">
        <f>IF(ISBLANK(טבלה1[[#This Row],[ds_checkin]]), "", טבלה1[[#This Row],[ds_checkin]] - טבלה1[[#This Row],[ts_contact_at]])</f>
        <v>156.05208333333576</v>
      </c>
      <c r="R1388" t="str">
        <f>IF(AND(ISBLANK(טבלה1[[#This Row],[ts_reply_at]]), NOT(ISBLANK(טבלה1[[#This Row],[ts_booking_at]]))), "Error: Booked without Reply", "OK")</f>
        <v>OK</v>
      </c>
      <c r="S1388" t="s">
        <v>6020</v>
      </c>
    </row>
    <row r="1389" spans="1:19" x14ac:dyDescent="0.25">
      <c r="A1389" s="4" t="s">
        <v>1959</v>
      </c>
      <c r="B1389" s="4" t="s">
        <v>1820</v>
      </c>
      <c r="C1389" s="4" t="s">
        <v>1821</v>
      </c>
      <c r="D1389" s="1">
        <v>41914.875</v>
      </c>
      <c r="E1389" s="1">
        <v>41914.88175925926</v>
      </c>
      <c r="F1389" s="1">
        <v>41914.883275462962</v>
      </c>
      <c r="H1389" s="2">
        <v>42074</v>
      </c>
      <c r="I1389" s="2">
        <v>42082</v>
      </c>
      <c r="J1389" s="3">
        <v>2</v>
      </c>
      <c r="K1389" s="3">
        <v>15</v>
      </c>
      <c r="L1389">
        <f>טבלה1[[#This Row],[ds_checkout]]-טבלה1[[#This Row],[ds_checkin]]</f>
        <v>8</v>
      </c>
      <c r="M1389">
        <f>IF(ISBLANK(טבלה1[[#This Row],[ts_reply_at]]), "", (טבלה1[[#This Row],[ts_reply_at]] - טבלה1[[#This Row],[ts_contact_at]]) * 24)</f>
        <v>0.1622222222504206</v>
      </c>
      <c r="N1389">
        <f>IF(ISBLANK(טבלה1[[#This Row],[ts_reply_at]]), 0, 1)</f>
        <v>1</v>
      </c>
      <c r="O1389">
        <f>IF(ISBLANK(טבלה1[[#This Row],[ts_accepted_at]]), 0, 1)</f>
        <v>1</v>
      </c>
      <c r="P1389">
        <f>IF(ISBLANK(טבלה1[[#This Row],[ts_booking_at]]), 0, 1)</f>
        <v>0</v>
      </c>
      <c r="Q1389">
        <f>IF(ISBLANK(טבלה1[[#This Row],[ds_checkin]]), "", טבלה1[[#This Row],[ds_checkin]] - טבלה1[[#This Row],[ts_contact_at]])</f>
        <v>159.125</v>
      </c>
      <c r="R1389" t="str">
        <f>IF(AND(ISBLANK(טבלה1[[#This Row],[ts_reply_at]]), NOT(ISBLANK(טבלה1[[#This Row],[ts_booking_at]]))), "Error: Booked without Reply", "OK")</f>
        <v>OK</v>
      </c>
      <c r="S1389" t="s">
        <v>6020</v>
      </c>
    </row>
    <row r="1390" spans="1:19" x14ac:dyDescent="0.25">
      <c r="A1390" s="4" t="s">
        <v>1959</v>
      </c>
      <c r="B1390" s="4" t="s">
        <v>1960</v>
      </c>
      <c r="C1390" s="4" t="s">
        <v>1961</v>
      </c>
      <c r="D1390" s="1">
        <v>41917.95208333333</v>
      </c>
      <c r="E1390" s="1">
        <v>41918.721712962964</v>
      </c>
      <c r="H1390" s="2">
        <v>42074</v>
      </c>
      <c r="I1390" s="2">
        <v>42082</v>
      </c>
      <c r="J1390" s="3">
        <v>2</v>
      </c>
      <c r="K1390" s="3">
        <v>2</v>
      </c>
      <c r="L1390">
        <f>טבלה1[[#This Row],[ds_checkout]]-טבלה1[[#This Row],[ds_checkin]]</f>
        <v>8</v>
      </c>
      <c r="M1390">
        <f>IF(ISBLANK(טבלה1[[#This Row],[ts_reply_at]]), "", (טבלה1[[#This Row],[ts_reply_at]] - טבלה1[[#This Row],[ts_contact_at]]) * 24)</f>
        <v>18.471111111226492</v>
      </c>
      <c r="N1390">
        <f>IF(ISBLANK(טבלה1[[#This Row],[ts_reply_at]]), 0, 1)</f>
        <v>1</v>
      </c>
      <c r="O1390">
        <f>IF(ISBLANK(טבלה1[[#This Row],[ts_accepted_at]]), 0, 1)</f>
        <v>0</v>
      </c>
      <c r="P1390">
        <f>IF(ISBLANK(טבלה1[[#This Row],[ts_booking_at]]), 0, 1)</f>
        <v>0</v>
      </c>
      <c r="Q1390">
        <f>IF(ISBLANK(טבלה1[[#This Row],[ds_checkin]]), "", טבלה1[[#This Row],[ds_checkin]] - טבלה1[[#This Row],[ts_contact_at]])</f>
        <v>156.04791666667006</v>
      </c>
      <c r="R1390" t="str">
        <f>IF(AND(ISBLANK(טבלה1[[#This Row],[ts_reply_at]]), NOT(ISBLANK(טבלה1[[#This Row],[ts_booking_at]]))), "Error: Booked without Reply", "OK")</f>
        <v>OK</v>
      </c>
      <c r="S1390" t="s">
        <v>6020</v>
      </c>
    </row>
    <row r="1391" spans="1:19" x14ac:dyDescent="0.25">
      <c r="A1391" s="4" t="s">
        <v>1959</v>
      </c>
      <c r="B1391" s="4" t="s">
        <v>722</v>
      </c>
      <c r="C1391" s="4" t="s">
        <v>723</v>
      </c>
      <c r="D1391" s="1">
        <v>41917.945833333331</v>
      </c>
      <c r="E1391" s="1">
        <v>41918.702777777777</v>
      </c>
      <c r="H1391" s="2">
        <v>42074</v>
      </c>
      <c r="I1391" s="2">
        <v>42082</v>
      </c>
      <c r="J1391" s="3">
        <v>2</v>
      </c>
      <c r="K1391" s="3">
        <v>3</v>
      </c>
      <c r="L1391">
        <f>טבלה1[[#This Row],[ds_checkout]]-טבלה1[[#This Row],[ds_checkin]]</f>
        <v>8</v>
      </c>
      <c r="M1391">
        <f>IF(ISBLANK(טבלה1[[#This Row],[ts_reply_at]]), "", (טבלה1[[#This Row],[ts_reply_at]] - טבלה1[[#This Row],[ts_contact_at]]) * 24)</f>
        <v>18.166666666686069</v>
      </c>
      <c r="N1391">
        <f>IF(ISBLANK(טבלה1[[#This Row],[ts_reply_at]]), 0, 1)</f>
        <v>1</v>
      </c>
      <c r="O1391">
        <f>IF(ISBLANK(טבלה1[[#This Row],[ts_accepted_at]]), 0, 1)</f>
        <v>0</v>
      </c>
      <c r="P1391">
        <f>IF(ISBLANK(טבלה1[[#This Row],[ts_booking_at]]), 0, 1)</f>
        <v>0</v>
      </c>
      <c r="Q1391">
        <f>IF(ISBLANK(טבלה1[[#This Row],[ds_checkin]]), "", טבלה1[[#This Row],[ds_checkin]] - טבלה1[[#This Row],[ts_contact_at]])</f>
        <v>156.05416666666861</v>
      </c>
      <c r="R1391" t="str">
        <f>IF(AND(ISBLANK(טבלה1[[#This Row],[ts_reply_at]]), NOT(ISBLANK(טבלה1[[#This Row],[ts_booking_at]]))), "Error: Booked without Reply", "OK")</f>
        <v>OK</v>
      </c>
      <c r="S1391" t="s">
        <v>6020</v>
      </c>
    </row>
    <row r="1392" spans="1:19" x14ac:dyDescent="0.25">
      <c r="A1392" s="4" t="s">
        <v>1959</v>
      </c>
      <c r="B1392" s="4" t="s">
        <v>1780</v>
      </c>
      <c r="C1392" s="4" t="s">
        <v>1781</v>
      </c>
      <c r="D1392" s="1">
        <v>41917.949999999997</v>
      </c>
      <c r="E1392" s="1">
        <v>41918.463425925926</v>
      </c>
      <c r="F1392" s="1">
        <v>41918.463425925926</v>
      </c>
      <c r="H1392" s="2">
        <v>42074</v>
      </c>
      <c r="I1392" s="2">
        <v>42082</v>
      </c>
      <c r="J1392" s="3">
        <v>2</v>
      </c>
      <c r="K1392" s="3">
        <v>4</v>
      </c>
      <c r="L1392">
        <f>טבלה1[[#This Row],[ds_checkout]]-טבלה1[[#This Row],[ds_checkin]]</f>
        <v>8</v>
      </c>
      <c r="M1392">
        <f>IF(ISBLANK(טבלה1[[#This Row],[ts_reply_at]]), "", (טבלה1[[#This Row],[ts_reply_at]] - טבלה1[[#This Row],[ts_contact_at]]) * 24)</f>
        <v>12.322222222283017</v>
      </c>
      <c r="N1392">
        <f>IF(ISBLANK(טבלה1[[#This Row],[ts_reply_at]]), 0, 1)</f>
        <v>1</v>
      </c>
      <c r="O1392">
        <f>IF(ISBLANK(טבלה1[[#This Row],[ts_accepted_at]]), 0, 1)</f>
        <v>1</v>
      </c>
      <c r="P1392">
        <f>IF(ISBLANK(טבלה1[[#This Row],[ts_booking_at]]), 0, 1)</f>
        <v>0</v>
      </c>
      <c r="Q1392">
        <f>IF(ISBLANK(טבלה1[[#This Row],[ds_checkin]]), "", טבלה1[[#This Row],[ds_checkin]] - טבלה1[[#This Row],[ts_contact_at]])</f>
        <v>156.05000000000291</v>
      </c>
      <c r="R1392" t="str">
        <f>IF(AND(ISBLANK(טבלה1[[#This Row],[ts_reply_at]]), NOT(ISBLANK(טבלה1[[#This Row],[ts_booking_at]]))), "Error: Booked without Reply", "OK")</f>
        <v>OK</v>
      </c>
      <c r="S1392" t="s">
        <v>6020</v>
      </c>
    </row>
    <row r="1393" spans="1:19" x14ac:dyDescent="0.25">
      <c r="A1393" s="4" t="s">
        <v>1962</v>
      </c>
      <c r="B1393" s="4" t="s">
        <v>1494</v>
      </c>
      <c r="C1393" s="4" t="s">
        <v>1495</v>
      </c>
      <c r="D1393" s="1">
        <v>41947.265972222223</v>
      </c>
      <c r="E1393" s="1">
        <v>41948.485335648147</v>
      </c>
      <c r="H1393" s="2">
        <v>41951</v>
      </c>
      <c r="I1393" s="2">
        <v>41954</v>
      </c>
      <c r="J1393" s="3">
        <v>2</v>
      </c>
      <c r="K1393" s="3">
        <v>3</v>
      </c>
      <c r="L1393">
        <f>טבלה1[[#This Row],[ds_checkout]]-טבלה1[[#This Row],[ds_checkin]]</f>
        <v>3</v>
      </c>
      <c r="M1393">
        <f>IF(ISBLANK(טבלה1[[#This Row],[ts_reply_at]]), "", (טבלה1[[#This Row],[ts_reply_at]] - טבלה1[[#This Row],[ts_contact_at]]) * 24)</f>
        <v>29.264722222171258</v>
      </c>
      <c r="N1393">
        <f>IF(ISBLANK(טבלה1[[#This Row],[ts_reply_at]]), 0, 1)</f>
        <v>1</v>
      </c>
      <c r="O1393">
        <f>IF(ISBLANK(טבלה1[[#This Row],[ts_accepted_at]]), 0, 1)</f>
        <v>0</v>
      </c>
      <c r="P1393">
        <f>IF(ISBLANK(טבלה1[[#This Row],[ts_booking_at]]), 0, 1)</f>
        <v>0</v>
      </c>
      <c r="Q1393">
        <f>IF(ISBLANK(טבלה1[[#This Row],[ds_checkin]]), "", טבלה1[[#This Row],[ds_checkin]] - טבלה1[[#This Row],[ts_contact_at]])</f>
        <v>3.734027777776646</v>
      </c>
      <c r="R1393" t="str">
        <f>IF(AND(ISBLANK(טבלה1[[#This Row],[ts_reply_at]]), NOT(ISBLANK(טבלה1[[#This Row],[ts_booking_at]]))), "Error: Booked without Reply", "OK")</f>
        <v>OK</v>
      </c>
      <c r="S1393" t="s">
        <v>6038</v>
      </c>
    </row>
    <row r="1394" spans="1:19" x14ac:dyDescent="0.25">
      <c r="A1394" s="4" t="s">
        <v>1962</v>
      </c>
      <c r="B1394" s="4" t="s">
        <v>435</v>
      </c>
      <c r="C1394" s="4" t="s">
        <v>436</v>
      </c>
      <c r="D1394" s="1">
        <v>41946.3125</v>
      </c>
      <c r="E1394" s="1">
        <v>41947.065891203703</v>
      </c>
      <c r="H1394" s="2">
        <v>41951</v>
      </c>
      <c r="I1394" s="2">
        <v>41954</v>
      </c>
      <c r="J1394" s="3">
        <v>2</v>
      </c>
      <c r="K1394" s="3">
        <v>3</v>
      </c>
      <c r="L1394">
        <f>טבלה1[[#This Row],[ds_checkout]]-טבלה1[[#This Row],[ds_checkin]]</f>
        <v>3</v>
      </c>
      <c r="M1394">
        <f>IF(ISBLANK(טבלה1[[#This Row],[ts_reply_at]]), "", (טבלה1[[#This Row],[ts_reply_at]] - טבלה1[[#This Row],[ts_contact_at]]) * 24)</f>
        <v>18.08138888888061</v>
      </c>
      <c r="N1394">
        <f>IF(ISBLANK(טבלה1[[#This Row],[ts_reply_at]]), 0, 1)</f>
        <v>1</v>
      </c>
      <c r="O1394">
        <f>IF(ISBLANK(טבלה1[[#This Row],[ts_accepted_at]]), 0, 1)</f>
        <v>0</v>
      </c>
      <c r="P1394">
        <f>IF(ISBLANK(טבלה1[[#This Row],[ts_booking_at]]), 0, 1)</f>
        <v>0</v>
      </c>
      <c r="Q1394">
        <f>IF(ISBLANK(טבלה1[[#This Row],[ds_checkin]]), "", טבלה1[[#This Row],[ds_checkin]] - טבלה1[[#This Row],[ts_contact_at]])</f>
        <v>4.6875</v>
      </c>
      <c r="R1394" t="str">
        <f>IF(AND(ISBLANK(טבלה1[[#This Row],[ts_reply_at]]), NOT(ISBLANK(טבלה1[[#This Row],[ts_booking_at]]))), "Error: Booked without Reply", "OK")</f>
        <v>OK</v>
      </c>
      <c r="S1394" t="s">
        <v>6038</v>
      </c>
    </row>
    <row r="1395" spans="1:19" x14ac:dyDescent="0.25">
      <c r="A1395" s="4" t="s">
        <v>1962</v>
      </c>
      <c r="B1395" s="4" t="s">
        <v>1397</v>
      </c>
      <c r="C1395" s="4" t="s">
        <v>1398</v>
      </c>
      <c r="D1395" s="1">
        <v>41935.902777777781</v>
      </c>
      <c r="E1395" s="1">
        <v>41936.404456018521</v>
      </c>
      <c r="H1395" s="2">
        <v>41951</v>
      </c>
      <c r="I1395" s="2">
        <v>41954</v>
      </c>
      <c r="J1395" s="3">
        <v>2</v>
      </c>
      <c r="K1395" s="3">
        <v>2</v>
      </c>
      <c r="L1395">
        <f>טבלה1[[#This Row],[ds_checkout]]-טבלה1[[#This Row],[ds_checkin]]</f>
        <v>3</v>
      </c>
      <c r="M1395">
        <f>IF(ISBLANK(טבלה1[[#This Row],[ts_reply_at]]), "", (טבלה1[[#This Row],[ts_reply_at]] - טבלה1[[#This Row],[ts_contact_at]]) * 24)</f>
        <v>12.040277777763549</v>
      </c>
      <c r="N1395">
        <f>IF(ISBLANK(טבלה1[[#This Row],[ts_reply_at]]), 0, 1)</f>
        <v>1</v>
      </c>
      <c r="O1395">
        <f>IF(ISBLANK(טבלה1[[#This Row],[ts_accepted_at]]), 0, 1)</f>
        <v>0</v>
      </c>
      <c r="P1395">
        <f>IF(ISBLANK(טבלה1[[#This Row],[ts_booking_at]]), 0, 1)</f>
        <v>0</v>
      </c>
      <c r="Q1395">
        <f>IF(ISBLANK(טבלה1[[#This Row],[ds_checkin]]), "", טבלה1[[#This Row],[ds_checkin]] - טבלה1[[#This Row],[ts_contact_at]])</f>
        <v>15.097222222218988</v>
      </c>
      <c r="R1395" t="str">
        <f>IF(AND(ISBLANK(טבלה1[[#This Row],[ts_reply_at]]), NOT(ISBLANK(טבלה1[[#This Row],[ts_booking_at]]))), "Error: Booked without Reply", "OK")</f>
        <v>OK</v>
      </c>
      <c r="S1395" t="s">
        <v>6038</v>
      </c>
    </row>
    <row r="1396" spans="1:19" x14ac:dyDescent="0.25">
      <c r="A1396" s="4" t="s">
        <v>1963</v>
      </c>
      <c r="B1396" s="4" t="s">
        <v>564</v>
      </c>
      <c r="C1396" s="4" t="s">
        <v>565</v>
      </c>
      <c r="D1396" s="1">
        <v>41925.173611111109</v>
      </c>
      <c r="E1396" s="1">
        <v>41925.397615740738</v>
      </c>
      <c r="F1396" s="1">
        <v>41925.39775462963</v>
      </c>
      <c r="G1396" s="1">
        <v>41925.39775462963</v>
      </c>
      <c r="H1396" s="2">
        <v>41943</v>
      </c>
      <c r="I1396" s="2">
        <v>41945</v>
      </c>
      <c r="J1396" s="3">
        <v>3</v>
      </c>
      <c r="K1396" s="3">
        <v>24</v>
      </c>
      <c r="L1396">
        <f>טבלה1[[#This Row],[ds_checkout]]-טבלה1[[#This Row],[ds_checkin]]</f>
        <v>2</v>
      </c>
      <c r="M1396">
        <f>IF(ISBLANK(טבלה1[[#This Row],[ts_reply_at]]), "", (טבלה1[[#This Row],[ts_reply_at]] - טבלה1[[#This Row],[ts_contact_at]]) * 24)</f>
        <v>5.3761111110798083</v>
      </c>
      <c r="N1396">
        <f>IF(ISBLANK(טבלה1[[#This Row],[ts_reply_at]]), 0, 1)</f>
        <v>1</v>
      </c>
      <c r="O1396">
        <f>IF(ISBLANK(טבלה1[[#This Row],[ts_accepted_at]]), 0, 1)</f>
        <v>1</v>
      </c>
      <c r="P1396">
        <f>IF(ISBLANK(טבלה1[[#This Row],[ts_booking_at]]), 0, 1)</f>
        <v>1</v>
      </c>
      <c r="Q1396">
        <f>IF(ISBLANK(טבלה1[[#This Row],[ds_checkin]]), "", טבלה1[[#This Row],[ds_checkin]] - טבלה1[[#This Row],[ts_contact_at]])</f>
        <v>17.826388888890506</v>
      </c>
      <c r="R1396" t="str">
        <f>IF(AND(ISBLANK(טבלה1[[#This Row],[ts_reply_at]]), NOT(ISBLANK(טבלה1[[#This Row],[ts_booking_at]]))), "Error: Booked without Reply", "OK")</f>
        <v>OK</v>
      </c>
      <c r="S1396" t="s">
        <v>6020</v>
      </c>
    </row>
    <row r="1397" spans="1:19" x14ac:dyDescent="0.25">
      <c r="A1397" s="4" t="s">
        <v>1964</v>
      </c>
      <c r="B1397" s="4" t="s">
        <v>236</v>
      </c>
      <c r="C1397" s="4" t="s">
        <v>237</v>
      </c>
      <c r="D1397" s="1">
        <v>41914.500694444447</v>
      </c>
      <c r="E1397" s="1">
        <v>41914.59443287037</v>
      </c>
      <c r="F1397" s="1">
        <v>41914.59443287037</v>
      </c>
      <c r="H1397" s="2">
        <v>41931</v>
      </c>
      <c r="I1397" s="2">
        <v>41934</v>
      </c>
      <c r="J1397" s="3">
        <v>6</v>
      </c>
      <c r="K1397" s="3">
        <v>3</v>
      </c>
      <c r="L1397">
        <f>טבלה1[[#This Row],[ds_checkout]]-טבלה1[[#This Row],[ds_checkin]]</f>
        <v>3</v>
      </c>
      <c r="M1397">
        <f>IF(ISBLANK(טבלה1[[#This Row],[ts_reply_at]]), "", (טבלה1[[#This Row],[ts_reply_at]] - טבלה1[[#This Row],[ts_contact_at]]) * 24)</f>
        <v>2.2497222221572883</v>
      </c>
      <c r="N1397">
        <f>IF(ISBLANK(טבלה1[[#This Row],[ts_reply_at]]), 0, 1)</f>
        <v>1</v>
      </c>
      <c r="O1397">
        <f>IF(ISBLANK(טבלה1[[#This Row],[ts_accepted_at]]), 0, 1)</f>
        <v>1</v>
      </c>
      <c r="P1397">
        <f>IF(ISBLANK(טבלה1[[#This Row],[ts_booking_at]]), 0, 1)</f>
        <v>0</v>
      </c>
      <c r="Q1397">
        <f>IF(ISBLANK(טבלה1[[#This Row],[ds_checkin]]), "", טבלה1[[#This Row],[ds_checkin]] - טבלה1[[#This Row],[ts_contact_at]])</f>
        <v>16.499305555553292</v>
      </c>
      <c r="R1397" t="str">
        <f>IF(AND(ISBLANK(טבלה1[[#This Row],[ts_reply_at]]), NOT(ISBLANK(טבלה1[[#This Row],[ts_booking_at]]))), "Error: Booked without Reply", "OK")</f>
        <v>OK</v>
      </c>
      <c r="S1397" t="s">
        <v>6026</v>
      </c>
    </row>
    <row r="1398" spans="1:19" x14ac:dyDescent="0.25">
      <c r="A1398" s="4" t="s">
        <v>1965</v>
      </c>
      <c r="B1398" s="4" t="s">
        <v>1966</v>
      </c>
      <c r="C1398" s="4" t="s">
        <v>1967</v>
      </c>
      <c r="D1398" s="1">
        <v>41926.361805555556</v>
      </c>
      <c r="E1398" s="1">
        <v>41926.546203703707</v>
      </c>
      <c r="F1398" s="1">
        <v>41926.546296296299</v>
      </c>
      <c r="H1398" s="2">
        <v>41946</v>
      </c>
      <c r="I1398" s="2">
        <v>41950</v>
      </c>
      <c r="J1398" s="3">
        <v>1</v>
      </c>
      <c r="K1398" s="3">
        <v>4</v>
      </c>
      <c r="L1398">
        <f>טבלה1[[#This Row],[ds_checkout]]-טבלה1[[#This Row],[ds_checkin]]</f>
        <v>4</v>
      </c>
      <c r="M1398">
        <f>IF(ISBLANK(טבלה1[[#This Row],[ts_reply_at]]), "", (טבלה1[[#This Row],[ts_reply_at]] - טבלה1[[#This Row],[ts_contact_at]]) * 24)</f>
        <v>4.4255555556155741</v>
      </c>
      <c r="N1398">
        <f>IF(ISBLANK(טבלה1[[#This Row],[ts_reply_at]]), 0, 1)</f>
        <v>1</v>
      </c>
      <c r="O1398">
        <f>IF(ISBLANK(טבלה1[[#This Row],[ts_accepted_at]]), 0, 1)</f>
        <v>1</v>
      </c>
      <c r="P1398">
        <f>IF(ISBLANK(טבלה1[[#This Row],[ts_booking_at]]), 0, 1)</f>
        <v>0</v>
      </c>
      <c r="Q1398">
        <f>IF(ISBLANK(טבלה1[[#This Row],[ds_checkin]]), "", טבלה1[[#This Row],[ds_checkin]] - טבלה1[[#This Row],[ts_contact_at]])</f>
        <v>19.638194444443798</v>
      </c>
      <c r="R1398" t="str">
        <f>IF(AND(ISBLANK(טבלה1[[#This Row],[ts_reply_at]]), NOT(ISBLANK(טבלה1[[#This Row],[ts_booking_at]]))), "Error: Booked without Reply", "OK")</f>
        <v>OK</v>
      </c>
      <c r="S1398" t="s">
        <v>6060</v>
      </c>
    </row>
    <row r="1399" spans="1:19" x14ac:dyDescent="0.25">
      <c r="A1399" s="4" t="s">
        <v>1965</v>
      </c>
      <c r="B1399" s="4" t="s">
        <v>449</v>
      </c>
      <c r="C1399" s="4" t="s">
        <v>450</v>
      </c>
      <c r="D1399" s="1">
        <v>41922.099305555559</v>
      </c>
      <c r="E1399" s="1">
        <v>41922.281331018516</v>
      </c>
      <c r="H1399" s="2">
        <v>41946</v>
      </c>
      <c r="I1399" s="2">
        <v>41950</v>
      </c>
      <c r="J1399" s="3">
        <v>1</v>
      </c>
      <c r="K1399" s="3">
        <v>4</v>
      </c>
      <c r="L1399">
        <f>טבלה1[[#This Row],[ds_checkout]]-טבלה1[[#This Row],[ds_checkin]]</f>
        <v>4</v>
      </c>
      <c r="M1399">
        <f>IF(ISBLANK(טבלה1[[#This Row],[ts_reply_at]]), "", (טבלה1[[#This Row],[ts_reply_at]] - טבלה1[[#This Row],[ts_contact_at]]) * 24)</f>
        <v>4.3686111109564081</v>
      </c>
      <c r="N1399">
        <f>IF(ISBLANK(טבלה1[[#This Row],[ts_reply_at]]), 0, 1)</f>
        <v>1</v>
      </c>
      <c r="O1399">
        <f>IF(ISBLANK(טבלה1[[#This Row],[ts_accepted_at]]), 0, 1)</f>
        <v>0</v>
      </c>
      <c r="P1399">
        <f>IF(ISBLANK(טבלה1[[#This Row],[ts_booking_at]]), 0, 1)</f>
        <v>0</v>
      </c>
      <c r="Q1399">
        <f>IF(ISBLANK(טבלה1[[#This Row],[ds_checkin]]), "", טבלה1[[#This Row],[ds_checkin]] - טבלה1[[#This Row],[ts_contact_at]])</f>
        <v>23.900694444440887</v>
      </c>
      <c r="R1399" t="str">
        <f>IF(AND(ISBLANK(טבלה1[[#This Row],[ts_reply_at]]), NOT(ISBLANK(טבלה1[[#This Row],[ts_booking_at]]))), "Error: Booked without Reply", "OK")</f>
        <v>OK</v>
      </c>
      <c r="S1399" t="s">
        <v>6060</v>
      </c>
    </row>
    <row r="1400" spans="1:19" x14ac:dyDescent="0.25">
      <c r="A1400" s="4" t="s">
        <v>1965</v>
      </c>
      <c r="B1400" s="4" t="s">
        <v>1968</v>
      </c>
      <c r="C1400" s="4" t="s">
        <v>1969</v>
      </c>
      <c r="D1400" s="1">
        <v>41925.284722222219</v>
      </c>
      <c r="E1400" s="1">
        <v>41925.528090277781</v>
      </c>
      <c r="H1400" s="2">
        <v>41946</v>
      </c>
      <c r="I1400" s="2">
        <v>41950</v>
      </c>
      <c r="J1400" s="3">
        <v>1</v>
      </c>
      <c r="K1400" s="3">
        <v>2</v>
      </c>
      <c r="L1400">
        <f>טבלה1[[#This Row],[ds_checkout]]-טבלה1[[#This Row],[ds_checkin]]</f>
        <v>4</v>
      </c>
      <c r="M1400">
        <f>IF(ISBLANK(טבלה1[[#This Row],[ts_reply_at]]), "", (טבלה1[[#This Row],[ts_reply_at]] - טבלה1[[#This Row],[ts_contact_at]]) * 24)</f>
        <v>5.8408333334955387</v>
      </c>
      <c r="N1400">
        <f>IF(ISBLANK(טבלה1[[#This Row],[ts_reply_at]]), 0, 1)</f>
        <v>1</v>
      </c>
      <c r="O1400">
        <f>IF(ISBLANK(טבלה1[[#This Row],[ts_accepted_at]]), 0, 1)</f>
        <v>0</v>
      </c>
      <c r="P1400">
        <f>IF(ISBLANK(טבלה1[[#This Row],[ts_booking_at]]), 0, 1)</f>
        <v>0</v>
      </c>
      <c r="Q1400">
        <f>IF(ISBLANK(טבלה1[[#This Row],[ds_checkin]]), "", טבלה1[[#This Row],[ds_checkin]] - טבלה1[[#This Row],[ts_contact_at]])</f>
        <v>20.715277777781012</v>
      </c>
      <c r="R1400" t="str">
        <f>IF(AND(ISBLANK(טבלה1[[#This Row],[ts_reply_at]]), NOT(ISBLANK(טבלה1[[#This Row],[ts_booking_at]]))), "Error: Booked without Reply", "OK")</f>
        <v>OK</v>
      </c>
      <c r="S1400" t="s">
        <v>6060</v>
      </c>
    </row>
    <row r="1401" spans="1:19" x14ac:dyDescent="0.25">
      <c r="A1401" s="4" t="s">
        <v>1965</v>
      </c>
      <c r="B1401" s="4" t="s">
        <v>1360</v>
      </c>
      <c r="C1401" s="4" t="s">
        <v>1970</v>
      </c>
      <c r="D1401" s="1">
        <v>41922.371527777781</v>
      </c>
      <c r="E1401" s="1">
        <v>41922.398564814815</v>
      </c>
      <c r="F1401" s="1">
        <v>41922.681631944448</v>
      </c>
      <c r="G1401" s="1">
        <v>41940.914814814816</v>
      </c>
      <c r="H1401" s="2">
        <v>41946</v>
      </c>
      <c r="I1401" s="2">
        <v>41950</v>
      </c>
      <c r="J1401" s="3">
        <v>1</v>
      </c>
      <c r="K1401" s="3">
        <v>31</v>
      </c>
      <c r="L1401">
        <f>טבלה1[[#This Row],[ds_checkout]]-טבלה1[[#This Row],[ds_checkin]]</f>
        <v>4</v>
      </c>
      <c r="M1401">
        <f>IF(ISBLANK(טבלה1[[#This Row],[ts_reply_at]]), "", (טבלה1[[#This Row],[ts_reply_at]] - טבלה1[[#This Row],[ts_contact_at]]) * 24)</f>
        <v>0.64888888882705942</v>
      </c>
      <c r="N1401">
        <f>IF(ISBLANK(טבלה1[[#This Row],[ts_reply_at]]), 0, 1)</f>
        <v>1</v>
      </c>
      <c r="O1401">
        <f>IF(ISBLANK(טבלה1[[#This Row],[ts_accepted_at]]), 0, 1)</f>
        <v>1</v>
      </c>
      <c r="P1401">
        <f>IF(ISBLANK(טבלה1[[#This Row],[ts_booking_at]]), 0, 1)</f>
        <v>1</v>
      </c>
      <c r="Q1401">
        <f>IF(ISBLANK(טבלה1[[#This Row],[ds_checkin]]), "", טבלה1[[#This Row],[ds_checkin]] - טבלה1[[#This Row],[ts_contact_at]])</f>
        <v>23.628472222218988</v>
      </c>
      <c r="R1401" t="str">
        <f>IF(AND(ISBLANK(טבלה1[[#This Row],[ts_reply_at]]), NOT(ISBLANK(טבלה1[[#This Row],[ts_booking_at]]))), "Error: Booked without Reply", "OK")</f>
        <v>OK</v>
      </c>
      <c r="S1401" t="s">
        <v>6060</v>
      </c>
    </row>
    <row r="1402" spans="1:19" x14ac:dyDescent="0.25">
      <c r="A1402" s="4" t="s">
        <v>1971</v>
      </c>
      <c r="B1402" s="4" t="s">
        <v>1972</v>
      </c>
      <c r="C1402" s="4" t="s">
        <v>1973</v>
      </c>
      <c r="D1402" s="1">
        <v>41922.634722222225</v>
      </c>
      <c r="E1402" s="1">
        <v>41923.493148148147</v>
      </c>
      <c r="H1402" s="2">
        <v>41935</v>
      </c>
      <c r="I1402" s="2">
        <v>41938</v>
      </c>
      <c r="J1402" s="3">
        <v>3</v>
      </c>
      <c r="K1402" s="3">
        <v>4</v>
      </c>
      <c r="L1402">
        <f>טבלה1[[#This Row],[ds_checkout]]-טבלה1[[#This Row],[ds_checkin]]</f>
        <v>3</v>
      </c>
      <c r="M1402">
        <f>IF(ISBLANK(טבלה1[[#This Row],[ts_reply_at]]), "", (טבלה1[[#This Row],[ts_reply_at]] - טבלה1[[#This Row],[ts_contact_at]]) * 24)</f>
        <v>20.602222222136334</v>
      </c>
      <c r="N1402">
        <f>IF(ISBLANK(טבלה1[[#This Row],[ts_reply_at]]), 0, 1)</f>
        <v>1</v>
      </c>
      <c r="O1402">
        <f>IF(ISBLANK(טבלה1[[#This Row],[ts_accepted_at]]), 0, 1)</f>
        <v>0</v>
      </c>
      <c r="P1402">
        <f>IF(ISBLANK(טבלה1[[#This Row],[ts_booking_at]]), 0, 1)</f>
        <v>0</v>
      </c>
      <c r="Q1402">
        <f>IF(ISBLANK(טבלה1[[#This Row],[ds_checkin]]), "", טבלה1[[#This Row],[ds_checkin]] - טבלה1[[#This Row],[ts_contact_at]])</f>
        <v>12.365277777775191</v>
      </c>
      <c r="R1402" t="str">
        <f>IF(AND(ISBLANK(טבלה1[[#This Row],[ts_reply_at]]), NOT(ISBLANK(טבלה1[[#This Row],[ts_booking_at]]))), "Error: Booked without Reply", "OK")</f>
        <v>OK</v>
      </c>
      <c r="S1402" t="s">
        <v>6019</v>
      </c>
    </row>
    <row r="1403" spans="1:19" x14ac:dyDescent="0.25">
      <c r="A1403" s="4" t="s">
        <v>1974</v>
      </c>
      <c r="B1403" s="4" t="s">
        <v>280</v>
      </c>
      <c r="C1403" s="4" t="s">
        <v>281</v>
      </c>
      <c r="D1403" s="1">
        <v>41918.515972222223</v>
      </c>
      <c r="E1403" s="1">
        <v>41918.520648148151</v>
      </c>
      <c r="F1403" s="1">
        <v>41918.66233796296</v>
      </c>
      <c r="G1403" s="1">
        <v>41918.66233796296</v>
      </c>
      <c r="H1403" s="2">
        <v>41930</v>
      </c>
      <c r="I1403" s="2">
        <v>41933</v>
      </c>
      <c r="J1403" s="3">
        <v>2</v>
      </c>
      <c r="K1403" s="3">
        <v>28</v>
      </c>
      <c r="L1403">
        <f>טבלה1[[#This Row],[ds_checkout]]-טבלה1[[#This Row],[ds_checkin]]</f>
        <v>3</v>
      </c>
      <c r="M1403">
        <f>IF(ISBLANK(טבלה1[[#This Row],[ts_reply_at]]), "", (טבלה1[[#This Row],[ts_reply_at]] - טבלה1[[#This Row],[ts_contact_at]]) * 24)</f>
        <v>0.11222222226206213</v>
      </c>
      <c r="N1403">
        <f>IF(ISBLANK(טבלה1[[#This Row],[ts_reply_at]]), 0, 1)</f>
        <v>1</v>
      </c>
      <c r="O1403">
        <f>IF(ISBLANK(טבלה1[[#This Row],[ts_accepted_at]]), 0, 1)</f>
        <v>1</v>
      </c>
      <c r="P1403">
        <f>IF(ISBLANK(טבלה1[[#This Row],[ts_booking_at]]), 0, 1)</f>
        <v>1</v>
      </c>
      <c r="Q1403">
        <f>IF(ISBLANK(טבלה1[[#This Row],[ds_checkin]]), "", טבלה1[[#This Row],[ds_checkin]] - טבלה1[[#This Row],[ts_contact_at]])</f>
        <v>11.484027777776646</v>
      </c>
      <c r="R1403" t="str">
        <f>IF(AND(ISBLANK(טבלה1[[#This Row],[ts_reply_at]]), NOT(ISBLANK(טבלה1[[#This Row],[ts_booking_at]]))), "Error: Booked without Reply", "OK")</f>
        <v>OK</v>
      </c>
      <c r="S1403" t="s">
        <v>6047</v>
      </c>
    </row>
    <row r="1404" spans="1:19" x14ac:dyDescent="0.25">
      <c r="A1404" s="4" t="s">
        <v>1975</v>
      </c>
      <c r="B1404" s="4" t="s">
        <v>102</v>
      </c>
      <c r="C1404" s="4" t="s">
        <v>1976</v>
      </c>
      <c r="D1404" s="1">
        <v>41923.667361111111</v>
      </c>
      <c r="E1404" s="1">
        <v>41923.671030092592</v>
      </c>
      <c r="F1404" s="1">
        <v>41923.671030092592</v>
      </c>
      <c r="H1404" s="2">
        <v>41943</v>
      </c>
      <c r="I1404" s="2">
        <v>41945</v>
      </c>
      <c r="J1404" s="3">
        <v>3</v>
      </c>
      <c r="K1404" s="3">
        <v>5</v>
      </c>
      <c r="L1404">
        <f>טבלה1[[#This Row],[ds_checkout]]-טבלה1[[#This Row],[ds_checkin]]</f>
        <v>2</v>
      </c>
      <c r="M1404">
        <f>IF(ISBLANK(טבלה1[[#This Row],[ts_reply_at]]), "", (טבלה1[[#This Row],[ts_reply_at]] - טבלה1[[#This Row],[ts_contact_at]]) * 24)</f>
        <v>8.8055555534083396E-2</v>
      </c>
      <c r="N1404">
        <f>IF(ISBLANK(טבלה1[[#This Row],[ts_reply_at]]), 0, 1)</f>
        <v>1</v>
      </c>
      <c r="O1404">
        <f>IF(ISBLANK(טבלה1[[#This Row],[ts_accepted_at]]), 0, 1)</f>
        <v>1</v>
      </c>
      <c r="P1404">
        <f>IF(ISBLANK(טבלה1[[#This Row],[ts_booking_at]]), 0, 1)</f>
        <v>0</v>
      </c>
      <c r="Q1404">
        <f>IF(ISBLANK(טבלה1[[#This Row],[ds_checkin]]), "", טבלה1[[#This Row],[ds_checkin]] - טבלה1[[#This Row],[ts_contact_at]])</f>
        <v>19.332638888889051</v>
      </c>
      <c r="R1404" t="str">
        <f>IF(AND(ISBLANK(טבלה1[[#This Row],[ts_reply_at]]), NOT(ISBLANK(טבלה1[[#This Row],[ts_booking_at]]))), "Error: Booked without Reply", "OK")</f>
        <v>OK</v>
      </c>
      <c r="S1404" t="s">
        <v>6029</v>
      </c>
    </row>
    <row r="1405" spans="1:19" x14ac:dyDescent="0.25">
      <c r="A1405" s="4" t="s">
        <v>1977</v>
      </c>
      <c r="B1405" s="4" t="s">
        <v>33</v>
      </c>
      <c r="C1405" s="4" t="s">
        <v>122</v>
      </c>
      <c r="D1405" s="1">
        <v>41918.737500000003</v>
      </c>
      <c r="E1405" s="1">
        <v>41918.99454861111</v>
      </c>
      <c r="F1405" s="1">
        <v>41918.99454861111</v>
      </c>
      <c r="G1405" s="1">
        <v>41918.99454861111</v>
      </c>
      <c r="H1405" s="2">
        <v>41933</v>
      </c>
      <c r="I1405" s="2">
        <v>41936</v>
      </c>
      <c r="J1405" s="3">
        <v>2</v>
      </c>
      <c r="K1405" s="3">
        <v>7</v>
      </c>
      <c r="L1405">
        <f>טבלה1[[#This Row],[ds_checkout]]-טבלה1[[#This Row],[ds_checkin]]</f>
        <v>3</v>
      </c>
      <c r="M1405">
        <f>IF(ISBLANK(טבלה1[[#This Row],[ts_reply_at]]), "", (טבלה1[[#This Row],[ts_reply_at]] - טבלה1[[#This Row],[ts_contact_at]]) * 24)</f>
        <v>6.1691666665719822</v>
      </c>
      <c r="N1405">
        <f>IF(ISBLANK(טבלה1[[#This Row],[ts_reply_at]]), 0, 1)</f>
        <v>1</v>
      </c>
      <c r="O1405">
        <f>IF(ISBLANK(טבלה1[[#This Row],[ts_accepted_at]]), 0, 1)</f>
        <v>1</v>
      </c>
      <c r="P1405">
        <f>IF(ISBLANK(טבלה1[[#This Row],[ts_booking_at]]), 0, 1)</f>
        <v>1</v>
      </c>
      <c r="Q1405">
        <f>IF(ISBLANK(טבלה1[[#This Row],[ds_checkin]]), "", טבלה1[[#This Row],[ds_checkin]] - טבלה1[[#This Row],[ts_contact_at]])</f>
        <v>14.26249999999709</v>
      </c>
      <c r="R1405" t="str">
        <f>IF(AND(ISBLANK(טבלה1[[#This Row],[ts_reply_at]]), NOT(ISBLANK(טבלה1[[#This Row],[ts_booking_at]]))), "Error: Booked without Reply", "OK")</f>
        <v>OK</v>
      </c>
      <c r="S1405" t="s">
        <v>6026</v>
      </c>
    </row>
    <row r="1406" spans="1:19" x14ac:dyDescent="0.25">
      <c r="A1406" s="4" t="s">
        <v>1978</v>
      </c>
      <c r="B1406" s="4" t="s">
        <v>1979</v>
      </c>
      <c r="C1406" s="4" t="s">
        <v>1980</v>
      </c>
      <c r="D1406" s="1">
        <v>41912.64166666667</v>
      </c>
      <c r="E1406" s="1">
        <v>41913.437893518516</v>
      </c>
      <c r="F1406" s="1">
        <v>41913.437893518516</v>
      </c>
      <c r="G1406" s="1">
        <v>41913.437893518516</v>
      </c>
      <c r="H1406" s="2">
        <v>41947</v>
      </c>
      <c r="I1406" s="2">
        <v>41950</v>
      </c>
      <c r="J1406" s="3">
        <v>1</v>
      </c>
      <c r="K1406" s="3">
        <v>10</v>
      </c>
      <c r="L1406">
        <f>טבלה1[[#This Row],[ds_checkout]]-טבלה1[[#This Row],[ds_checkin]]</f>
        <v>3</v>
      </c>
      <c r="M1406">
        <f>IF(ISBLANK(טבלה1[[#This Row],[ts_reply_at]]), "", (טבלה1[[#This Row],[ts_reply_at]] - טבלה1[[#This Row],[ts_contact_at]]) * 24)</f>
        <v>19.109444444300607</v>
      </c>
      <c r="N1406">
        <f>IF(ISBLANK(טבלה1[[#This Row],[ts_reply_at]]), 0, 1)</f>
        <v>1</v>
      </c>
      <c r="O1406">
        <f>IF(ISBLANK(טבלה1[[#This Row],[ts_accepted_at]]), 0, 1)</f>
        <v>1</v>
      </c>
      <c r="P1406">
        <f>IF(ISBLANK(טבלה1[[#This Row],[ts_booking_at]]), 0, 1)</f>
        <v>1</v>
      </c>
      <c r="Q1406">
        <f>IF(ISBLANK(טבלה1[[#This Row],[ds_checkin]]), "", טבלה1[[#This Row],[ds_checkin]] - טבלה1[[#This Row],[ts_contact_at]])</f>
        <v>34.358333333329938</v>
      </c>
      <c r="R1406" t="str">
        <f>IF(AND(ISBLANK(טבלה1[[#This Row],[ts_reply_at]]), NOT(ISBLANK(טבלה1[[#This Row],[ts_booking_at]]))), "Error: Booked without Reply", "OK")</f>
        <v>OK</v>
      </c>
      <c r="S1406" t="s">
        <v>6019</v>
      </c>
    </row>
    <row r="1407" spans="1:19" x14ac:dyDescent="0.25">
      <c r="A1407" s="4" t="s">
        <v>1981</v>
      </c>
      <c r="B1407" s="4" t="s">
        <v>159</v>
      </c>
      <c r="C1407" s="4" t="s">
        <v>600</v>
      </c>
      <c r="D1407" s="1">
        <v>41926.710416666669</v>
      </c>
      <c r="E1407" s="1">
        <v>41926.901516203703</v>
      </c>
      <c r="H1407" s="2">
        <v>41947</v>
      </c>
      <c r="I1407" s="2">
        <v>41951</v>
      </c>
      <c r="J1407" s="3">
        <v>3</v>
      </c>
      <c r="K1407" s="3">
        <v>2</v>
      </c>
      <c r="L1407">
        <f>טבלה1[[#This Row],[ds_checkout]]-טבלה1[[#This Row],[ds_checkin]]</f>
        <v>4</v>
      </c>
      <c r="M1407">
        <f>IF(ISBLANK(טבלה1[[#This Row],[ts_reply_at]]), "", (טבלה1[[#This Row],[ts_reply_at]] - טבלה1[[#This Row],[ts_contact_at]]) * 24)</f>
        <v>4.5863888888270594</v>
      </c>
      <c r="N1407">
        <f>IF(ISBLANK(טבלה1[[#This Row],[ts_reply_at]]), 0, 1)</f>
        <v>1</v>
      </c>
      <c r="O1407">
        <f>IF(ISBLANK(טבלה1[[#This Row],[ts_accepted_at]]), 0, 1)</f>
        <v>0</v>
      </c>
      <c r="P1407">
        <f>IF(ISBLANK(טבלה1[[#This Row],[ts_booking_at]]), 0, 1)</f>
        <v>0</v>
      </c>
      <c r="Q1407">
        <f>IF(ISBLANK(טבלה1[[#This Row],[ds_checkin]]), "", טבלה1[[#This Row],[ds_checkin]] - טבלה1[[#This Row],[ts_contact_at]])</f>
        <v>20.289583333331393</v>
      </c>
      <c r="R1407" t="str">
        <f>IF(AND(ISBLANK(טבלה1[[#This Row],[ts_reply_at]]), NOT(ISBLANK(טבלה1[[#This Row],[ts_booking_at]]))), "Error: Booked without Reply", "OK")</f>
        <v>OK</v>
      </c>
      <c r="S1407" t="s">
        <v>6057</v>
      </c>
    </row>
    <row r="1408" spans="1:19" x14ac:dyDescent="0.25">
      <c r="A1408" s="4" t="s">
        <v>1982</v>
      </c>
      <c r="B1408" s="4" t="s">
        <v>1620</v>
      </c>
      <c r="C1408" s="4" t="s">
        <v>1983</v>
      </c>
      <c r="D1408" s="1">
        <v>41915.887499999997</v>
      </c>
      <c r="E1408" s="1">
        <v>41915.887916666667</v>
      </c>
      <c r="F1408" s="1">
        <v>41915.887916666667</v>
      </c>
      <c r="G1408" s="1">
        <v>41915.887916666667</v>
      </c>
      <c r="H1408" s="2">
        <v>41929</v>
      </c>
      <c r="I1408" s="2">
        <v>41932</v>
      </c>
      <c r="J1408" s="3">
        <v>2</v>
      </c>
      <c r="K1408" s="3">
        <v>19</v>
      </c>
      <c r="L1408">
        <f>טבלה1[[#This Row],[ds_checkout]]-טבלה1[[#This Row],[ds_checkin]]</f>
        <v>3</v>
      </c>
      <c r="M1408">
        <f>IF(ISBLANK(טבלה1[[#This Row],[ts_reply_at]]), "", (טבלה1[[#This Row],[ts_reply_at]] - טבלה1[[#This Row],[ts_contact_at]]) * 24)</f>
        <v>1.0000000067520887E-2</v>
      </c>
      <c r="N1408">
        <f>IF(ISBLANK(טבלה1[[#This Row],[ts_reply_at]]), 0, 1)</f>
        <v>1</v>
      </c>
      <c r="O1408">
        <f>IF(ISBLANK(טבלה1[[#This Row],[ts_accepted_at]]), 0, 1)</f>
        <v>1</v>
      </c>
      <c r="P1408">
        <f>IF(ISBLANK(טבלה1[[#This Row],[ts_booking_at]]), 0, 1)</f>
        <v>1</v>
      </c>
      <c r="Q1408">
        <f>IF(ISBLANK(טבלה1[[#This Row],[ds_checkin]]), "", טבלה1[[#This Row],[ds_checkin]] - טבלה1[[#This Row],[ts_contact_at]])</f>
        <v>13.11250000000291</v>
      </c>
      <c r="R1408" t="str">
        <f>IF(AND(ISBLANK(טבלה1[[#This Row],[ts_reply_at]]), NOT(ISBLANK(טבלה1[[#This Row],[ts_booking_at]]))), "Error: Booked without Reply", "OK")</f>
        <v>OK</v>
      </c>
      <c r="S1408" t="s">
        <v>6023</v>
      </c>
    </row>
    <row r="1409" spans="1:19" x14ac:dyDescent="0.25">
      <c r="A1409" s="4" t="s">
        <v>1984</v>
      </c>
      <c r="B1409" s="4" t="s">
        <v>1674</v>
      </c>
      <c r="C1409" s="4" t="s">
        <v>1675</v>
      </c>
      <c r="D1409" s="1">
        <v>41925.856944444444</v>
      </c>
      <c r="E1409" s="1">
        <v>41925.859942129631</v>
      </c>
      <c r="F1409" s="1">
        <v>41925.860486111109</v>
      </c>
      <c r="G1409" s="1">
        <v>41925.860486111109</v>
      </c>
      <c r="H1409" s="2">
        <v>41932</v>
      </c>
      <c r="I1409" s="2">
        <v>41934</v>
      </c>
      <c r="J1409" s="3">
        <v>2</v>
      </c>
      <c r="K1409" s="3">
        <v>10</v>
      </c>
      <c r="L1409">
        <f>טבלה1[[#This Row],[ds_checkout]]-טבלה1[[#This Row],[ds_checkin]]</f>
        <v>2</v>
      </c>
      <c r="M1409">
        <f>IF(ISBLANK(טבלה1[[#This Row],[ts_reply_at]]), "", (טבלה1[[#This Row],[ts_reply_at]] - טבלה1[[#This Row],[ts_contact_at]]) * 24)</f>
        <v>7.1944444498512894E-2</v>
      </c>
      <c r="N1409">
        <f>IF(ISBLANK(טבלה1[[#This Row],[ts_reply_at]]), 0, 1)</f>
        <v>1</v>
      </c>
      <c r="O1409">
        <f>IF(ISBLANK(טבלה1[[#This Row],[ts_accepted_at]]), 0, 1)</f>
        <v>1</v>
      </c>
      <c r="P1409">
        <f>IF(ISBLANK(טבלה1[[#This Row],[ts_booking_at]]), 0, 1)</f>
        <v>1</v>
      </c>
      <c r="Q1409">
        <f>IF(ISBLANK(טבלה1[[#This Row],[ds_checkin]]), "", טבלה1[[#This Row],[ds_checkin]] - טבלה1[[#This Row],[ts_contact_at]])</f>
        <v>6.1430555555562023</v>
      </c>
      <c r="R1409" t="str">
        <f>IF(AND(ISBLANK(טבלה1[[#This Row],[ts_reply_at]]), NOT(ISBLANK(טבלה1[[#This Row],[ts_booking_at]]))), "Error: Booked without Reply", "OK")</f>
        <v>OK</v>
      </c>
      <c r="S1409" t="s">
        <v>6026</v>
      </c>
    </row>
    <row r="1410" spans="1:19" x14ac:dyDescent="0.25">
      <c r="A1410" s="4" t="s">
        <v>1985</v>
      </c>
      <c r="B1410" s="4" t="s">
        <v>1986</v>
      </c>
      <c r="C1410" s="4" t="s">
        <v>1987</v>
      </c>
      <c r="D1410" s="1">
        <v>41938.818749999999</v>
      </c>
      <c r="E1410" s="1">
        <v>41938.871759259258</v>
      </c>
      <c r="F1410" s="1">
        <v>41938.871759259258</v>
      </c>
      <c r="G1410" s="1">
        <v>41938.871759259258</v>
      </c>
      <c r="H1410" s="2">
        <v>41950</v>
      </c>
      <c r="I1410" s="2">
        <v>41952</v>
      </c>
      <c r="J1410" s="3">
        <v>2</v>
      </c>
      <c r="K1410" s="3">
        <v>3</v>
      </c>
      <c r="L1410">
        <f>טבלה1[[#This Row],[ds_checkout]]-טבלה1[[#This Row],[ds_checkin]]</f>
        <v>2</v>
      </c>
      <c r="M1410">
        <f>IF(ISBLANK(טבלה1[[#This Row],[ts_reply_at]]), "", (טבלה1[[#This Row],[ts_reply_at]] - טבלה1[[#This Row],[ts_contact_at]]) * 24)</f>
        <v>1.2722222222364508</v>
      </c>
      <c r="N1410">
        <f>IF(ISBLANK(טבלה1[[#This Row],[ts_reply_at]]), 0, 1)</f>
        <v>1</v>
      </c>
      <c r="O1410">
        <f>IF(ISBLANK(טבלה1[[#This Row],[ts_accepted_at]]), 0, 1)</f>
        <v>1</v>
      </c>
      <c r="P1410">
        <f>IF(ISBLANK(טבלה1[[#This Row],[ts_booking_at]]), 0, 1)</f>
        <v>1</v>
      </c>
      <c r="Q1410">
        <f>IF(ISBLANK(טבלה1[[#This Row],[ds_checkin]]), "", טבלה1[[#This Row],[ds_checkin]] - טבלה1[[#This Row],[ts_contact_at]])</f>
        <v>11.181250000001455</v>
      </c>
      <c r="R1410" t="str">
        <f>IF(AND(ISBLANK(טבלה1[[#This Row],[ts_reply_at]]), NOT(ISBLANK(טבלה1[[#This Row],[ts_booking_at]]))), "Error: Booked without Reply", "OK")</f>
        <v>OK</v>
      </c>
      <c r="S1410" t="s">
        <v>6020</v>
      </c>
    </row>
    <row r="1411" spans="1:19" x14ac:dyDescent="0.25">
      <c r="A1411" s="4" t="s">
        <v>1985</v>
      </c>
      <c r="B1411" s="4" t="s">
        <v>1311</v>
      </c>
      <c r="C1411" s="4" t="s">
        <v>1312</v>
      </c>
      <c r="D1411" s="1">
        <v>41934.736111111109</v>
      </c>
      <c r="E1411" s="1">
        <v>41946.310613425929</v>
      </c>
      <c r="H1411" s="2">
        <v>41950</v>
      </c>
      <c r="I1411" s="2">
        <v>41952</v>
      </c>
      <c r="J1411" s="3">
        <v>2</v>
      </c>
      <c r="K1411" s="3">
        <v>3</v>
      </c>
      <c r="L1411">
        <f>טבלה1[[#This Row],[ds_checkout]]-טבלה1[[#This Row],[ds_checkin]]</f>
        <v>2</v>
      </c>
      <c r="M1411">
        <f>IF(ISBLANK(טבלה1[[#This Row],[ts_reply_at]]), "", (טבלה1[[#This Row],[ts_reply_at]] - טבלה1[[#This Row],[ts_contact_at]]) * 24)</f>
        <v>277.78805555566214</v>
      </c>
      <c r="N1411">
        <f>IF(ISBLANK(טבלה1[[#This Row],[ts_reply_at]]), 0, 1)</f>
        <v>1</v>
      </c>
      <c r="O1411">
        <f>IF(ISBLANK(טבלה1[[#This Row],[ts_accepted_at]]), 0, 1)</f>
        <v>0</v>
      </c>
      <c r="P1411">
        <f>IF(ISBLANK(טבלה1[[#This Row],[ts_booking_at]]), 0, 1)</f>
        <v>0</v>
      </c>
      <c r="Q1411">
        <f>IF(ISBLANK(טבלה1[[#This Row],[ds_checkin]]), "", טבלה1[[#This Row],[ds_checkin]] - טבלה1[[#This Row],[ts_contact_at]])</f>
        <v>15.263888888890506</v>
      </c>
      <c r="R1411" t="str">
        <f>IF(AND(ISBLANK(טבלה1[[#This Row],[ts_reply_at]]), NOT(ISBLANK(טבלה1[[#This Row],[ts_booking_at]]))), "Error: Booked without Reply", "OK")</f>
        <v>OK</v>
      </c>
      <c r="S1411" t="s">
        <v>6020</v>
      </c>
    </row>
    <row r="1412" spans="1:19" x14ac:dyDescent="0.25">
      <c r="A1412" s="4" t="s">
        <v>1988</v>
      </c>
      <c r="B1412" s="4" t="s">
        <v>271</v>
      </c>
      <c r="C1412" s="4" t="s">
        <v>272</v>
      </c>
      <c r="D1412" s="1">
        <v>41919.931944444441</v>
      </c>
      <c r="E1412" s="1">
        <v>41920.797708333332</v>
      </c>
      <c r="H1412" s="2">
        <v>41929</v>
      </c>
      <c r="I1412" s="2">
        <v>41932</v>
      </c>
      <c r="J1412" s="3">
        <v>4</v>
      </c>
      <c r="K1412" s="3">
        <v>2</v>
      </c>
      <c r="L1412">
        <f>טבלה1[[#This Row],[ds_checkout]]-טבלה1[[#This Row],[ds_checkin]]</f>
        <v>3</v>
      </c>
      <c r="M1412">
        <f>IF(ISBLANK(טבלה1[[#This Row],[ts_reply_at]]), "", (טבלה1[[#This Row],[ts_reply_at]] - טבלה1[[#This Row],[ts_contact_at]]) * 24)</f>
        <v>20.778333333379123</v>
      </c>
      <c r="N1412">
        <f>IF(ISBLANK(טבלה1[[#This Row],[ts_reply_at]]), 0, 1)</f>
        <v>1</v>
      </c>
      <c r="O1412">
        <f>IF(ISBLANK(טבלה1[[#This Row],[ts_accepted_at]]), 0, 1)</f>
        <v>0</v>
      </c>
      <c r="P1412">
        <f>IF(ISBLANK(טבלה1[[#This Row],[ts_booking_at]]), 0, 1)</f>
        <v>0</v>
      </c>
      <c r="Q1412">
        <f>IF(ISBLANK(טבלה1[[#This Row],[ds_checkin]]), "", טבלה1[[#This Row],[ds_checkin]] - טבלה1[[#This Row],[ts_contact_at]])</f>
        <v>9.0680555555591127</v>
      </c>
      <c r="R1412" t="str">
        <f>IF(AND(ISBLANK(טבלה1[[#This Row],[ts_reply_at]]), NOT(ISBLANK(טבלה1[[#This Row],[ts_booking_at]]))), "Error: Booked without Reply", "OK")</f>
        <v>OK</v>
      </c>
      <c r="S1412" t="s">
        <v>6019</v>
      </c>
    </row>
    <row r="1413" spans="1:19" x14ac:dyDescent="0.25">
      <c r="A1413" s="4" t="s">
        <v>1989</v>
      </c>
      <c r="B1413" s="4" t="s">
        <v>1990</v>
      </c>
      <c r="C1413" s="4" t="s">
        <v>1991</v>
      </c>
      <c r="D1413" s="1">
        <v>41921.27847222222</v>
      </c>
      <c r="E1413" s="1">
        <v>41921.464641203704</v>
      </c>
      <c r="H1413" s="2">
        <v>41924</v>
      </c>
      <c r="I1413" s="2">
        <v>41925</v>
      </c>
      <c r="J1413" s="3">
        <v>1</v>
      </c>
      <c r="K1413" s="3">
        <v>3</v>
      </c>
      <c r="L1413">
        <f>טבלה1[[#This Row],[ds_checkout]]-טבלה1[[#This Row],[ds_checkin]]</f>
        <v>1</v>
      </c>
      <c r="M1413">
        <f>IF(ISBLANK(טבלה1[[#This Row],[ts_reply_at]]), "", (טבלה1[[#This Row],[ts_reply_at]] - טבלה1[[#This Row],[ts_contact_at]]) * 24)</f>
        <v>4.4680555555969477</v>
      </c>
      <c r="N1413">
        <f>IF(ISBLANK(טבלה1[[#This Row],[ts_reply_at]]), 0, 1)</f>
        <v>1</v>
      </c>
      <c r="O1413">
        <f>IF(ISBLANK(טבלה1[[#This Row],[ts_accepted_at]]), 0, 1)</f>
        <v>0</v>
      </c>
      <c r="P1413">
        <f>IF(ISBLANK(טבלה1[[#This Row],[ts_booking_at]]), 0, 1)</f>
        <v>0</v>
      </c>
      <c r="Q1413">
        <f>IF(ISBLANK(טבלה1[[#This Row],[ds_checkin]]), "", טבלה1[[#This Row],[ds_checkin]] - טבלה1[[#This Row],[ts_contact_at]])</f>
        <v>2.7215277777795563</v>
      </c>
      <c r="R1413" t="str">
        <f>IF(AND(ISBLANK(טבלה1[[#This Row],[ts_reply_at]]), NOT(ISBLANK(טבלה1[[#This Row],[ts_booking_at]]))), "Error: Booked without Reply", "OK")</f>
        <v>OK</v>
      </c>
      <c r="S1413" t="s">
        <v>6022</v>
      </c>
    </row>
    <row r="1414" spans="1:19" x14ac:dyDescent="0.25">
      <c r="A1414" s="4" t="s">
        <v>1992</v>
      </c>
      <c r="B1414" s="4" t="s">
        <v>1993</v>
      </c>
      <c r="C1414" s="4" t="s">
        <v>1994</v>
      </c>
      <c r="D1414" s="1">
        <v>41914.71597222222</v>
      </c>
      <c r="E1414" s="1">
        <v>41914.721377314818</v>
      </c>
      <c r="H1414" s="2">
        <v>41915</v>
      </c>
      <c r="I1414" s="2">
        <v>41920</v>
      </c>
      <c r="J1414" s="3">
        <v>2</v>
      </c>
      <c r="K1414" s="3">
        <v>6</v>
      </c>
      <c r="L1414">
        <f>טבלה1[[#This Row],[ds_checkout]]-טבלה1[[#This Row],[ds_checkin]]</f>
        <v>5</v>
      </c>
      <c r="M1414">
        <f>IF(ISBLANK(טבלה1[[#This Row],[ts_reply_at]]), "", (טבלה1[[#This Row],[ts_reply_at]] - טבלה1[[#This Row],[ts_contact_at]]) * 24)</f>
        <v>0.12972222233656794</v>
      </c>
      <c r="N1414">
        <f>IF(ISBLANK(טבלה1[[#This Row],[ts_reply_at]]), 0, 1)</f>
        <v>1</v>
      </c>
      <c r="O1414">
        <f>IF(ISBLANK(טבלה1[[#This Row],[ts_accepted_at]]), 0, 1)</f>
        <v>0</v>
      </c>
      <c r="P1414">
        <f>IF(ISBLANK(טבלה1[[#This Row],[ts_booking_at]]), 0, 1)</f>
        <v>0</v>
      </c>
      <c r="Q1414">
        <f>IF(ISBLANK(טבלה1[[#This Row],[ds_checkin]]), "", טבלה1[[#This Row],[ds_checkin]] - טבלה1[[#This Row],[ts_contact_at]])</f>
        <v>0.28402777777955635</v>
      </c>
      <c r="R1414" t="str">
        <f>IF(AND(ISBLANK(טבלה1[[#This Row],[ts_reply_at]]), NOT(ISBLANK(טבלה1[[#This Row],[ts_booking_at]]))), "Error: Booked without Reply", "OK")</f>
        <v>OK</v>
      </c>
      <c r="S1414" t="s">
        <v>6063</v>
      </c>
    </row>
    <row r="1415" spans="1:19" x14ac:dyDescent="0.25">
      <c r="A1415" s="4" t="s">
        <v>1995</v>
      </c>
      <c r="B1415" s="4" t="s">
        <v>483</v>
      </c>
      <c r="C1415" s="4" t="s">
        <v>484</v>
      </c>
      <c r="D1415" s="1">
        <v>41913.505555555559</v>
      </c>
      <c r="E1415" s="1">
        <v>41913.673125000001</v>
      </c>
      <c r="F1415" s="1">
        <v>41914.45521990741</v>
      </c>
      <c r="G1415" s="1">
        <v>41914.745532407411</v>
      </c>
      <c r="H1415" s="2">
        <v>41936</v>
      </c>
      <c r="I1415" s="2">
        <v>41939</v>
      </c>
      <c r="J1415" s="3">
        <v>4</v>
      </c>
      <c r="K1415" s="3">
        <v>21</v>
      </c>
      <c r="L1415">
        <f>טבלה1[[#This Row],[ds_checkout]]-טבלה1[[#This Row],[ds_checkin]]</f>
        <v>3</v>
      </c>
      <c r="M1415">
        <f>IF(ISBLANK(טבלה1[[#This Row],[ts_reply_at]]), "", (טבלה1[[#This Row],[ts_reply_at]] - טבלה1[[#This Row],[ts_contact_at]]) * 24)</f>
        <v>4.0216666666092351</v>
      </c>
      <c r="N1415">
        <f>IF(ISBLANK(טבלה1[[#This Row],[ts_reply_at]]), 0, 1)</f>
        <v>1</v>
      </c>
      <c r="O1415">
        <f>IF(ISBLANK(טבלה1[[#This Row],[ts_accepted_at]]), 0, 1)</f>
        <v>1</v>
      </c>
      <c r="P1415">
        <f>IF(ISBLANK(טבלה1[[#This Row],[ts_booking_at]]), 0, 1)</f>
        <v>1</v>
      </c>
      <c r="Q1415">
        <f>IF(ISBLANK(טבלה1[[#This Row],[ds_checkin]]), "", טבלה1[[#This Row],[ds_checkin]] - טבלה1[[#This Row],[ts_contact_at]])</f>
        <v>22.494444444440887</v>
      </c>
      <c r="R1415" t="str">
        <f>IF(AND(ISBLANK(טבלה1[[#This Row],[ts_reply_at]]), NOT(ISBLANK(טבלה1[[#This Row],[ts_booking_at]]))), "Error: Booked without Reply", "OK")</f>
        <v>OK</v>
      </c>
      <c r="S1415" t="s">
        <v>6054</v>
      </c>
    </row>
    <row r="1416" spans="1:19" x14ac:dyDescent="0.25">
      <c r="A1416" s="4" t="s">
        <v>1996</v>
      </c>
      <c r="B1416" s="4" t="s">
        <v>165</v>
      </c>
      <c r="C1416" s="4" t="s">
        <v>1997</v>
      </c>
      <c r="D1416" s="1">
        <v>41912.604861111111</v>
      </c>
      <c r="E1416" s="1">
        <v>41912.811678240738</v>
      </c>
      <c r="F1416" s="1">
        <v>41912.811678240738</v>
      </c>
      <c r="G1416" s="1">
        <v>41913.580462962964</v>
      </c>
      <c r="H1416" s="2">
        <v>41942</v>
      </c>
      <c r="I1416" s="2">
        <v>41951</v>
      </c>
      <c r="J1416" s="3">
        <v>1</v>
      </c>
      <c r="K1416" s="3">
        <v>23</v>
      </c>
      <c r="L1416">
        <f>טבלה1[[#This Row],[ds_checkout]]-טבלה1[[#This Row],[ds_checkin]]</f>
        <v>9</v>
      </c>
      <c r="M1416">
        <f>IF(ISBLANK(טבלה1[[#This Row],[ts_reply_at]]), "", (טבלה1[[#This Row],[ts_reply_at]] - טבלה1[[#This Row],[ts_contact_at]]) * 24)</f>
        <v>4.9636111110448837</v>
      </c>
      <c r="N1416">
        <f>IF(ISBLANK(טבלה1[[#This Row],[ts_reply_at]]), 0, 1)</f>
        <v>1</v>
      </c>
      <c r="O1416">
        <f>IF(ISBLANK(טבלה1[[#This Row],[ts_accepted_at]]), 0, 1)</f>
        <v>1</v>
      </c>
      <c r="P1416">
        <f>IF(ISBLANK(טבלה1[[#This Row],[ts_booking_at]]), 0, 1)</f>
        <v>1</v>
      </c>
      <c r="Q1416">
        <f>IF(ISBLANK(טבלה1[[#This Row],[ds_checkin]]), "", טבלה1[[#This Row],[ds_checkin]] - טבלה1[[#This Row],[ts_contact_at]])</f>
        <v>29.395138888889051</v>
      </c>
      <c r="R1416" t="str">
        <f>IF(AND(ISBLANK(טבלה1[[#This Row],[ts_reply_at]]), NOT(ISBLANK(טבלה1[[#This Row],[ts_booking_at]]))), "Error: Booked without Reply", "OK")</f>
        <v>OK</v>
      </c>
      <c r="S1416" t="s">
        <v>6019</v>
      </c>
    </row>
    <row r="1417" spans="1:19" x14ac:dyDescent="0.25">
      <c r="A1417" s="4" t="s">
        <v>1998</v>
      </c>
      <c r="B1417" s="4" t="s">
        <v>248</v>
      </c>
      <c r="C1417" s="4" t="s">
        <v>249</v>
      </c>
      <c r="D1417" s="1">
        <v>41923.503472222219</v>
      </c>
      <c r="H1417" s="2">
        <v>41927</v>
      </c>
      <c r="I1417" s="2">
        <v>41943</v>
      </c>
      <c r="J1417" s="3">
        <v>2</v>
      </c>
      <c r="K1417" s="3">
        <v>1</v>
      </c>
      <c r="L1417">
        <f>טבלה1[[#This Row],[ds_checkout]]-טבלה1[[#This Row],[ds_checkin]]</f>
        <v>16</v>
      </c>
      <c r="M1417" t="str">
        <f>IF(ISBLANK(טבלה1[[#This Row],[ts_reply_at]]), "", (טבלה1[[#This Row],[ts_reply_at]] - טבלה1[[#This Row],[ts_contact_at]]) * 24)</f>
        <v/>
      </c>
      <c r="N1417">
        <f>IF(ISBLANK(טבלה1[[#This Row],[ts_reply_at]]), 0, 1)</f>
        <v>0</v>
      </c>
      <c r="O1417">
        <f>IF(ISBLANK(טבלה1[[#This Row],[ts_accepted_at]]), 0, 1)</f>
        <v>0</v>
      </c>
      <c r="P1417">
        <f>IF(ISBLANK(טבלה1[[#This Row],[ts_booking_at]]), 0, 1)</f>
        <v>0</v>
      </c>
      <c r="Q1417">
        <f>IF(ISBLANK(טבלה1[[#This Row],[ds_checkin]]), "", טבלה1[[#This Row],[ds_checkin]] - טבלה1[[#This Row],[ts_contact_at]])</f>
        <v>3.4965277777810115</v>
      </c>
      <c r="R1417" t="str">
        <f>IF(AND(ISBLANK(טבלה1[[#This Row],[ts_reply_at]]), NOT(ISBLANK(טבלה1[[#This Row],[ts_booking_at]]))), "Error: Booked without Reply", "OK")</f>
        <v>OK</v>
      </c>
      <c r="S1417" t="s">
        <v>6023</v>
      </c>
    </row>
    <row r="1418" spans="1:19" x14ac:dyDescent="0.25">
      <c r="A1418" s="4" t="s">
        <v>1999</v>
      </c>
      <c r="B1418" s="4" t="s">
        <v>2000</v>
      </c>
      <c r="C1418" s="4" t="s">
        <v>2001</v>
      </c>
      <c r="D1418" s="1">
        <v>41921.945138888892</v>
      </c>
      <c r="E1418" s="1">
        <v>41921.947002314817</v>
      </c>
      <c r="F1418" s="1">
        <v>41921.947002314817</v>
      </c>
      <c r="G1418" s="1">
        <v>41921.947002314817</v>
      </c>
      <c r="H1418" s="2">
        <v>41930</v>
      </c>
      <c r="I1418" s="2">
        <v>41932</v>
      </c>
      <c r="J1418" s="3">
        <v>2</v>
      </c>
      <c r="K1418" s="3">
        <v>7</v>
      </c>
      <c r="L1418">
        <f>טבלה1[[#This Row],[ds_checkout]]-טבלה1[[#This Row],[ds_checkin]]</f>
        <v>2</v>
      </c>
      <c r="M1418">
        <f>IF(ISBLANK(טבלה1[[#This Row],[ts_reply_at]]), "", (טבלה1[[#This Row],[ts_reply_at]] - טבלה1[[#This Row],[ts_contact_at]]) * 24)</f>
        <v>4.4722222199197859E-2</v>
      </c>
      <c r="N1418">
        <f>IF(ISBLANK(טבלה1[[#This Row],[ts_reply_at]]), 0, 1)</f>
        <v>1</v>
      </c>
      <c r="O1418">
        <f>IF(ISBLANK(טבלה1[[#This Row],[ts_accepted_at]]), 0, 1)</f>
        <v>1</v>
      </c>
      <c r="P1418">
        <f>IF(ISBLANK(טבלה1[[#This Row],[ts_booking_at]]), 0, 1)</f>
        <v>1</v>
      </c>
      <c r="Q1418">
        <f>IF(ISBLANK(טבלה1[[#This Row],[ds_checkin]]), "", טבלה1[[#This Row],[ds_checkin]] - טבלה1[[#This Row],[ts_contact_at]])</f>
        <v>8.054861111108039</v>
      </c>
      <c r="R1418" t="str">
        <f>IF(AND(ISBLANK(טבלה1[[#This Row],[ts_reply_at]]), NOT(ISBLANK(טבלה1[[#This Row],[ts_booking_at]]))), "Error: Booked without Reply", "OK")</f>
        <v>OK</v>
      </c>
      <c r="S1418" t="s">
        <v>6023</v>
      </c>
    </row>
    <row r="1419" spans="1:19" x14ac:dyDescent="0.25">
      <c r="A1419" s="4" t="s">
        <v>2002</v>
      </c>
      <c r="B1419" s="4" t="s">
        <v>856</v>
      </c>
      <c r="C1419" s="4" t="s">
        <v>1332</v>
      </c>
      <c r="D1419" s="1">
        <v>41922.052083333336</v>
      </c>
      <c r="E1419" s="1">
        <v>41922.060729166667</v>
      </c>
      <c r="H1419" s="2">
        <v>41974</v>
      </c>
      <c r="I1419" s="2">
        <v>41981</v>
      </c>
      <c r="J1419" s="3">
        <v>1</v>
      </c>
      <c r="K1419" s="3">
        <v>4</v>
      </c>
      <c r="L1419">
        <f>טבלה1[[#This Row],[ds_checkout]]-טבלה1[[#This Row],[ds_checkin]]</f>
        <v>7</v>
      </c>
      <c r="M1419">
        <f>IF(ISBLANK(טבלה1[[#This Row],[ts_reply_at]]), "", (טבלה1[[#This Row],[ts_reply_at]] - טבלה1[[#This Row],[ts_contact_at]]) * 24)</f>
        <v>0.20749999996041879</v>
      </c>
      <c r="N1419">
        <f>IF(ISBLANK(טבלה1[[#This Row],[ts_reply_at]]), 0, 1)</f>
        <v>1</v>
      </c>
      <c r="O1419">
        <f>IF(ISBLANK(טבלה1[[#This Row],[ts_accepted_at]]), 0, 1)</f>
        <v>0</v>
      </c>
      <c r="P1419">
        <f>IF(ISBLANK(טבלה1[[#This Row],[ts_booking_at]]), 0, 1)</f>
        <v>0</v>
      </c>
      <c r="Q1419">
        <f>IF(ISBLANK(טבלה1[[#This Row],[ds_checkin]]), "", טבלה1[[#This Row],[ds_checkin]] - טבלה1[[#This Row],[ts_contact_at]])</f>
        <v>51.947916666664241</v>
      </c>
      <c r="R1419" t="str">
        <f>IF(AND(ISBLANK(טבלה1[[#This Row],[ts_reply_at]]), NOT(ISBLANK(טבלה1[[#This Row],[ts_booking_at]]))), "Error: Booked without Reply", "OK")</f>
        <v>OK</v>
      </c>
      <c r="S1419" t="s">
        <v>6020</v>
      </c>
    </row>
    <row r="1420" spans="1:19" x14ac:dyDescent="0.25">
      <c r="A1420" s="4" t="s">
        <v>2002</v>
      </c>
      <c r="B1420" s="4" t="s">
        <v>239</v>
      </c>
      <c r="C1420" s="4" t="s">
        <v>240</v>
      </c>
      <c r="D1420" s="1">
        <v>41940.134027777778</v>
      </c>
      <c r="E1420" s="1">
        <v>41942.856296296297</v>
      </c>
      <c r="F1420" s="1">
        <v>41942.960879629631</v>
      </c>
      <c r="G1420" s="1">
        <v>41942.960879629631</v>
      </c>
      <c r="H1420" s="2">
        <v>41974</v>
      </c>
      <c r="I1420" s="2">
        <v>41981</v>
      </c>
      <c r="J1420" s="3">
        <v>1</v>
      </c>
      <c r="K1420" s="3">
        <v>25</v>
      </c>
      <c r="L1420">
        <f>טבלה1[[#This Row],[ds_checkout]]-טבלה1[[#This Row],[ds_checkin]]</f>
        <v>7</v>
      </c>
      <c r="M1420">
        <f>IF(ISBLANK(טבלה1[[#This Row],[ts_reply_at]]), "", (טבלה1[[#This Row],[ts_reply_at]] - טבלה1[[#This Row],[ts_contact_at]]) * 24)</f>
        <v>65.334444444451947</v>
      </c>
      <c r="N1420">
        <f>IF(ISBLANK(טבלה1[[#This Row],[ts_reply_at]]), 0, 1)</f>
        <v>1</v>
      </c>
      <c r="O1420">
        <f>IF(ISBLANK(טבלה1[[#This Row],[ts_accepted_at]]), 0, 1)</f>
        <v>1</v>
      </c>
      <c r="P1420">
        <f>IF(ISBLANK(טבלה1[[#This Row],[ts_booking_at]]), 0, 1)</f>
        <v>1</v>
      </c>
      <c r="Q1420">
        <f>IF(ISBLANK(טבלה1[[#This Row],[ds_checkin]]), "", טבלה1[[#This Row],[ds_checkin]] - טבלה1[[#This Row],[ts_contact_at]])</f>
        <v>33.865972222221899</v>
      </c>
      <c r="R1420" t="str">
        <f>IF(AND(ISBLANK(טבלה1[[#This Row],[ts_reply_at]]), NOT(ISBLANK(טבלה1[[#This Row],[ts_booking_at]]))), "Error: Booked without Reply", "OK")</f>
        <v>OK</v>
      </c>
      <c r="S1420" t="s">
        <v>6020</v>
      </c>
    </row>
    <row r="1421" spans="1:19" x14ac:dyDescent="0.25">
      <c r="A1421" s="4" t="s">
        <v>2002</v>
      </c>
      <c r="B1421" s="4" t="s">
        <v>2003</v>
      </c>
      <c r="C1421" s="4" t="s">
        <v>2004</v>
      </c>
      <c r="D1421" s="1">
        <v>41923.063888888886</v>
      </c>
      <c r="E1421" s="1">
        <v>41923.407233796293</v>
      </c>
      <c r="H1421" s="2">
        <v>41974</v>
      </c>
      <c r="I1421" s="2">
        <v>41981</v>
      </c>
      <c r="J1421" s="3">
        <v>1</v>
      </c>
      <c r="K1421" s="3">
        <v>5</v>
      </c>
      <c r="L1421">
        <f>טבלה1[[#This Row],[ds_checkout]]-טבלה1[[#This Row],[ds_checkin]]</f>
        <v>7</v>
      </c>
      <c r="M1421">
        <f>IF(ISBLANK(טבלה1[[#This Row],[ts_reply_at]]), "", (טבלה1[[#This Row],[ts_reply_at]] - טבלה1[[#This Row],[ts_contact_at]]) * 24)</f>
        <v>8.2402777777751908</v>
      </c>
      <c r="N1421">
        <f>IF(ISBLANK(טבלה1[[#This Row],[ts_reply_at]]), 0, 1)</f>
        <v>1</v>
      </c>
      <c r="O1421">
        <f>IF(ISBLANK(טבלה1[[#This Row],[ts_accepted_at]]), 0, 1)</f>
        <v>0</v>
      </c>
      <c r="P1421">
        <f>IF(ISBLANK(טבלה1[[#This Row],[ts_booking_at]]), 0, 1)</f>
        <v>0</v>
      </c>
      <c r="Q1421">
        <f>IF(ISBLANK(טבלה1[[#This Row],[ds_checkin]]), "", טבלה1[[#This Row],[ds_checkin]] - טבלה1[[#This Row],[ts_contact_at]])</f>
        <v>50.93611111111386</v>
      </c>
      <c r="R1421" t="str">
        <f>IF(AND(ISBLANK(טבלה1[[#This Row],[ts_reply_at]]), NOT(ISBLANK(טבלה1[[#This Row],[ts_booking_at]]))), "Error: Booked without Reply", "OK")</f>
        <v>OK</v>
      </c>
      <c r="S1421" t="s">
        <v>6020</v>
      </c>
    </row>
    <row r="1422" spans="1:19" x14ac:dyDescent="0.25">
      <c r="A1422" s="4" t="s">
        <v>2005</v>
      </c>
      <c r="B1422" s="4" t="s">
        <v>2006</v>
      </c>
      <c r="C1422" s="4" t="s">
        <v>2007</v>
      </c>
      <c r="D1422" s="1">
        <v>41917.486111111109</v>
      </c>
      <c r="E1422" s="1">
        <v>41917.537743055553</v>
      </c>
      <c r="F1422" s="1">
        <v>41917.537743055553</v>
      </c>
      <c r="G1422" s="1">
        <v>41917.537743055553</v>
      </c>
      <c r="H1422" s="2">
        <v>41923</v>
      </c>
      <c r="I1422" s="2">
        <v>41924</v>
      </c>
      <c r="J1422" s="3">
        <v>2</v>
      </c>
      <c r="K1422" s="3">
        <v>5</v>
      </c>
      <c r="L1422">
        <f>טבלה1[[#This Row],[ds_checkout]]-טבלה1[[#This Row],[ds_checkin]]</f>
        <v>1</v>
      </c>
      <c r="M1422">
        <f>IF(ISBLANK(טבלה1[[#This Row],[ts_reply_at]]), "", (טבלה1[[#This Row],[ts_reply_at]] - טבלה1[[#This Row],[ts_contact_at]]) * 24)</f>
        <v>1.2391666666371748</v>
      </c>
      <c r="N1422">
        <f>IF(ISBLANK(טבלה1[[#This Row],[ts_reply_at]]), 0, 1)</f>
        <v>1</v>
      </c>
      <c r="O1422">
        <f>IF(ISBLANK(טבלה1[[#This Row],[ts_accepted_at]]), 0, 1)</f>
        <v>1</v>
      </c>
      <c r="P1422">
        <f>IF(ISBLANK(טבלה1[[#This Row],[ts_booking_at]]), 0, 1)</f>
        <v>1</v>
      </c>
      <c r="Q1422">
        <f>IF(ISBLANK(טבלה1[[#This Row],[ds_checkin]]), "", טבלה1[[#This Row],[ds_checkin]] - טבלה1[[#This Row],[ts_contact_at]])</f>
        <v>5.5138888888905058</v>
      </c>
      <c r="R1422" t="str">
        <f>IF(AND(ISBLANK(טבלה1[[#This Row],[ts_reply_at]]), NOT(ISBLANK(טבלה1[[#This Row],[ts_booking_at]]))), "Error: Booked without Reply", "OK")</f>
        <v>OK</v>
      </c>
      <c r="S1422" t="s">
        <v>6017</v>
      </c>
    </row>
    <row r="1423" spans="1:19" x14ac:dyDescent="0.25">
      <c r="A1423" s="4" t="s">
        <v>2005</v>
      </c>
      <c r="B1423" s="4" t="s">
        <v>2006</v>
      </c>
      <c r="C1423" s="4" t="s">
        <v>2007</v>
      </c>
      <c r="D1423" s="1">
        <v>41918.696527777778</v>
      </c>
      <c r="E1423" s="1">
        <v>41918.712870370371</v>
      </c>
      <c r="F1423" s="1">
        <v>41918.755069444444</v>
      </c>
      <c r="G1423" s="1">
        <v>41918.755069444444</v>
      </c>
      <c r="H1423" s="2">
        <v>41924</v>
      </c>
      <c r="I1423" s="2">
        <v>41925</v>
      </c>
      <c r="J1423" s="3">
        <v>2</v>
      </c>
      <c r="K1423" s="3">
        <v>9</v>
      </c>
      <c r="L1423">
        <f>טבלה1[[#This Row],[ds_checkout]]-טבלה1[[#This Row],[ds_checkin]]</f>
        <v>1</v>
      </c>
      <c r="M1423">
        <f>IF(ISBLANK(טבלה1[[#This Row],[ts_reply_at]]), "", (טבלה1[[#This Row],[ts_reply_at]] - טבלה1[[#This Row],[ts_contact_at]]) * 24)</f>
        <v>0.39222222223179415</v>
      </c>
      <c r="N1423">
        <f>IF(ISBLANK(טבלה1[[#This Row],[ts_reply_at]]), 0, 1)</f>
        <v>1</v>
      </c>
      <c r="O1423">
        <f>IF(ISBLANK(טבלה1[[#This Row],[ts_accepted_at]]), 0, 1)</f>
        <v>1</v>
      </c>
      <c r="P1423">
        <f>IF(ISBLANK(טבלה1[[#This Row],[ts_booking_at]]), 0, 1)</f>
        <v>1</v>
      </c>
      <c r="Q1423">
        <f>IF(ISBLANK(טבלה1[[#This Row],[ds_checkin]]), "", טבלה1[[#This Row],[ds_checkin]] - טבלה1[[#This Row],[ts_contact_at]])</f>
        <v>5.3034722222218988</v>
      </c>
      <c r="R1423" t="str">
        <f>IF(AND(ISBLANK(טבלה1[[#This Row],[ts_reply_at]]), NOT(ISBLANK(טבלה1[[#This Row],[ts_booking_at]]))), "Error: Booked without Reply", "OK")</f>
        <v>OK</v>
      </c>
      <c r="S1423" t="s">
        <v>6017</v>
      </c>
    </row>
    <row r="1424" spans="1:19" x14ac:dyDescent="0.25">
      <c r="A1424" s="4" t="s">
        <v>2008</v>
      </c>
      <c r="B1424" s="4" t="s">
        <v>1250</v>
      </c>
      <c r="C1424" s="4" t="s">
        <v>1251</v>
      </c>
      <c r="D1424" s="1">
        <v>41883.325694444444</v>
      </c>
      <c r="E1424" s="1">
        <v>41888.222581018519</v>
      </c>
      <c r="F1424" s="1">
        <v>41888.222581018519</v>
      </c>
      <c r="H1424" s="2">
        <v>41933</v>
      </c>
      <c r="I1424" s="2">
        <v>41938</v>
      </c>
      <c r="J1424" s="3">
        <v>2</v>
      </c>
      <c r="K1424" s="3">
        <v>3</v>
      </c>
      <c r="L1424">
        <f>טבלה1[[#This Row],[ds_checkout]]-טבלה1[[#This Row],[ds_checkin]]</f>
        <v>5</v>
      </c>
      <c r="M1424">
        <f>IF(ISBLANK(טבלה1[[#This Row],[ts_reply_at]]), "", (טבלה1[[#This Row],[ts_reply_at]] - טבלה1[[#This Row],[ts_contact_at]]) * 24)</f>
        <v>117.52527777780779</v>
      </c>
      <c r="N1424">
        <f>IF(ISBLANK(טבלה1[[#This Row],[ts_reply_at]]), 0, 1)</f>
        <v>1</v>
      </c>
      <c r="O1424">
        <f>IF(ISBLANK(טבלה1[[#This Row],[ts_accepted_at]]), 0, 1)</f>
        <v>1</v>
      </c>
      <c r="P1424">
        <f>IF(ISBLANK(טבלה1[[#This Row],[ts_booking_at]]), 0, 1)</f>
        <v>0</v>
      </c>
      <c r="Q1424">
        <f>IF(ISBLANK(טבלה1[[#This Row],[ds_checkin]]), "", טבלה1[[#This Row],[ds_checkin]] - טבלה1[[#This Row],[ts_contact_at]])</f>
        <v>49.674305555556202</v>
      </c>
      <c r="R1424" t="str">
        <f>IF(AND(ISBLANK(טבלה1[[#This Row],[ts_reply_at]]), NOT(ISBLANK(טבלה1[[#This Row],[ts_booking_at]]))), "Error: Booked without Reply", "OK")</f>
        <v>OK</v>
      </c>
      <c r="S1424" t="s">
        <v>6026</v>
      </c>
    </row>
    <row r="1425" spans="1:19" x14ac:dyDescent="0.25">
      <c r="A1425" s="4" t="s">
        <v>2008</v>
      </c>
      <c r="B1425" s="4" t="s">
        <v>2009</v>
      </c>
      <c r="C1425" s="4" t="s">
        <v>2010</v>
      </c>
      <c r="D1425" s="1">
        <v>41882.668055555558</v>
      </c>
      <c r="E1425" s="1">
        <v>41884.418946759259</v>
      </c>
      <c r="F1425" s="1">
        <v>41884.418946759259</v>
      </c>
      <c r="G1425" s="1">
        <v>41884.418946759259</v>
      </c>
      <c r="H1425" s="2">
        <v>41933</v>
      </c>
      <c r="I1425" s="2">
        <v>41938</v>
      </c>
      <c r="J1425" s="3">
        <v>2</v>
      </c>
      <c r="K1425" s="3">
        <v>17</v>
      </c>
      <c r="L1425">
        <f>טבלה1[[#This Row],[ds_checkout]]-טבלה1[[#This Row],[ds_checkin]]</f>
        <v>5</v>
      </c>
      <c r="M1425">
        <f>IF(ISBLANK(טבלה1[[#This Row],[ts_reply_at]]), "", (טבלה1[[#This Row],[ts_reply_at]] - טבלה1[[#This Row],[ts_contact_at]]) * 24)</f>
        <v>42.021388888824731</v>
      </c>
      <c r="N1425">
        <f>IF(ISBLANK(טבלה1[[#This Row],[ts_reply_at]]), 0, 1)</f>
        <v>1</v>
      </c>
      <c r="O1425">
        <f>IF(ISBLANK(טבלה1[[#This Row],[ts_accepted_at]]), 0, 1)</f>
        <v>1</v>
      </c>
      <c r="P1425">
        <f>IF(ISBLANK(טבלה1[[#This Row],[ts_booking_at]]), 0, 1)</f>
        <v>1</v>
      </c>
      <c r="Q1425">
        <f>IF(ISBLANK(טבלה1[[#This Row],[ds_checkin]]), "", טבלה1[[#This Row],[ds_checkin]] - טבלה1[[#This Row],[ts_contact_at]])</f>
        <v>50.331944444442343</v>
      </c>
      <c r="R1425" t="str">
        <f>IF(AND(ISBLANK(טבלה1[[#This Row],[ts_reply_at]]), NOT(ISBLANK(טבלה1[[#This Row],[ts_booking_at]]))), "Error: Booked without Reply", "OK")</f>
        <v>OK</v>
      </c>
      <c r="S1425" t="s">
        <v>6026</v>
      </c>
    </row>
    <row r="1426" spans="1:19" x14ac:dyDescent="0.25">
      <c r="A1426" s="4" t="s">
        <v>2008</v>
      </c>
      <c r="B1426" s="4" t="s">
        <v>927</v>
      </c>
      <c r="C1426" s="4" t="s">
        <v>929</v>
      </c>
      <c r="D1426" s="1">
        <v>41882.383333333331</v>
      </c>
      <c r="E1426" s="1">
        <v>41882.623425925929</v>
      </c>
      <c r="H1426" s="2">
        <v>41933</v>
      </c>
      <c r="I1426" s="2">
        <v>41938</v>
      </c>
      <c r="J1426" s="3">
        <v>2</v>
      </c>
      <c r="K1426" s="3">
        <v>4</v>
      </c>
      <c r="L1426">
        <f>טבלה1[[#This Row],[ds_checkout]]-טבלה1[[#This Row],[ds_checkin]]</f>
        <v>5</v>
      </c>
      <c r="M1426">
        <f>IF(ISBLANK(טבלה1[[#This Row],[ts_reply_at]]), "", (טבלה1[[#This Row],[ts_reply_at]] - טבלה1[[#This Row],[ts_contact_at]]) * 24)</f>
        <v>5.7622222223435529</v>
      </c>
      <c r="N1426">
        <f>IF(ISBLANK(טבלה1[[#This Row],[ts_reply_at]]), 0, 1)</f>
        <v>1</v>
      </c>
      <c r="O1426">
        <f>IF(ISBLANK(טבלה1[[#This Row],[ts_accepted_at]]), 0, 1)</f>
        <v>0</v>
      </c>
      <c r="P1426">
        <f>IF(ISBLANK(טבלה1[[#This Row],[ts_booking_at]]), 0, 1)</f>
        <v>0</v>
      </c>
      <c r="Q1426">
        <f>IF(ISBLANK(טבלה1[[#This Row],[ds_checkin]]), "", טבלה1[[#This Row],[ds_checkin]] - טבלה1[[#This Row],[ts_contact_at]])</f>
        <v>50.616666666668607</v>
      </c>
      <c r="R1426" t="str">
        <f>IF(AND(ISBLANK(טבלה1[[#This Row],[ts_reply_at]]), NOT(ISBLANK(טבלה1[[#This Row],[ts_booking_at]]))), "Error: Booked without Reply", "OK")</f>
        <v>OK</v>
      </c>
      <c r="S1426" t="s">
        <v>6026</v>
      </c>
    </row>
    <row r="1427" spans="1:19" x14ac:dyDescent="0.25">
      <c r="A1427" s="4" t="s">
        <v>2011</v>
      </c>
      <c r="B1427" s="4" t="s">
        <v>1536</v>
      </c>
      <c r="C1427" s="4" t="s">
        <v>1537</v>
      </c>
      <c r="D1427" s="1">
        <v>41923.477777777778</v>
      </c>
      <c r="E1427" s="1">
        <v>41925.098634259259</v>
      </c>
      <c r="H1427" s="2">
        <v>41946</v>
      </c>
      <c r="I1427" s="2">
        <v>41950</v>
      </c>
      <c r="J1427" s="3">
        <v>1</v>
      </c>
      <c r="K1427" s="3">
        <v>4</v>
      </c>
      <c r="L1427">
        <f>טבלה1[[#This Row],[ds_checkout]]-טבלה1[[#This Row],[ds_checkin]]</f>
        <v>4</v>
      </c>
      <c r="M1427">
        <f>IF(ISBLANK(טבלה1[[#This Row],[ts_reply_at]]), "", (טבלה1[[#This Row],[ts_reply_at]] - טבלה1[[#This Row],[ts_contact_at]]) * 24)</f>
        <v>38.900555555534083</v>
      </c>
      <c r="N1427">
        <f>IF(ISBLANK(טבלה1[[#This Row],[ts_reply_at]]), 0, 1)</f>
        <v>1</v>
      </c>
      <c r="O1427">
        <f>IF(ISBLANK(טבלה1[[#This Row],[ts_accepted_at]]), 0, 1)</f>
        <v>0</v>
      </c>
      <c r="P1427">
        <f>IF(ISBLANK(טבלה1[[#This Row],[ts_booking_at]]), 0, 1)</f>
        <v>0</v>
      </c>
      <c r="Q1427">
        <f>IF(ISBLANK(טבלה1[[#This Row],[ds_checkin]]), "", טבלה1[[#This Row],[ds_checkin]] - טבלה1[[#This Row],[ts_contact_at]])</f>
        <v>22.522222222221899</v>
      </c>
      <c r="R1427" t="str">
        <f>IF(AND(ISBLANK(טבלה1[[#This Row],[ts_reply_at]]), NOT(ISBLANK(טבלה1[[#This Row],[ts_booking_at]]))), "Error: Booked without Reply", "OK")</f>
        <v>OK</v>
      </c>
      <c r="S1427" t="s">
        <v>6067</v>
      </c>
    </row>
    <row r="1428" spans="1:19" x14ac:dyDescent="0.25">
      <c r="A1428" s="4" t="s">
        <v>2012</v>
      </c>
      <c r="B1428" s="4" t="s">
        <v>2013</v>
      </c>
      <c r="C1428" s="4" t="s">
        <v>2014</v>
      </c>
      <c r="D1428" s="1">
        <v>41923.738888888889</v>
      </c>
      <c r="E1428" s="1">
        <v>41923.755023148151</v>
      </c>
      <c r="F1428" s="1">
        <v>41923.755023148151</v>
      </c>
      <c r="G1428" s="1">
        <v>41923.755023148151</v>
      </c>
      <c r="H1428" s="2">
        <v>41924</v>
      </c>
      <c r="I1428" s="2">
        <v>41927</v>
      </c>
      <c r="J1428" s="3">
        <v>1</v>
      </c>
      <c r="K1428" s="3">
        <v>9</v>
      </c>
      <c r="L1428">
        <f>טבלה1[[#This Row],[ds_checkout]]-טבלה1[[#This Row],[ds_checkin]]</f>
        <v>3</v>
      </c>
      <c r="M1428">
        <f>IF(ISBLANK(טבלה1[[#This Row],[ts_reply_at]]), "", (טבלה1[[#This Row],[ts_reply_at]] - טבלה1[[#This Row],[ts_contact_at]]) * 24)</f>
        <v>0.3872222222853452</v>
      </c>
      <c r="N1428">
        <f>IF(ISBLANK(טבלה1[[#This Row],[ts_reply_at]]), 0, 1)</f>
        <v>1</v>
      </c>
      <c r="O1428">
        <f>IF(ISBLANK(טבלה1[[#This Row],[ts_accepted_at]]), 0, 1)</f>
        <v>1</v>
      </c>
      <c r="P1428">
        <f>IF(ISBLANK(טבלה1[[#This Row],[ts_booking_at]]), 0, 1)</f>
        <v>1</v>
      </c>
      <c r="Q1428">
        <f>IF(ISBLANK(טבלה1[[#This Row],[ds_checkin]]), "", טבלה1[[#This Row],[ds_checkin]] - טבלה1[[#This Row],[ts_contact_at]])</f>
        <v>0.26111111111094942</v>
      </c>
      <c r="R1428" t="str">
        <f>IF(AND(ISBLANK(טבלה1[[#This Row],[ts_reply_at]]), NOT(ISBLANK(טבלה1[[#This Row],[ts_booking_at]]))), "Error: Booked without Reply", "OK")</f>
        <v>OK</v>
      </c>
      <c r="S1428" t="s">
        <v>6029</v>
      </c>
    </row>
    <row r="1429" spans="1:19" x14ac:dyDescent="0.25">
      <c r="A1429" s="4" t="s">
        <v>2015</v>
      </c>
      <c r="B1429" s="4" t="s">
        <v>285</v>
      </c>
      <c r="C1429" s="4" t="s">
        <v>286</v>
      </c>
      <c r="D1429" s="1">
        <v>41918.8125</v>
      </c>
      <c r="E1429" s="1">
        <v>41919.989895833336</v>
      </c>
      <c r="F1429" s="1">
        <v>41920.751180555555</v>
      </c>
      <c r="G1429" s="1">
        <v>41920.751180555555</v>
      </c>
      <c r="H1429" s="2">
        <v>41925</v>
      </c>
      <c r="I1429" s="2">
        <v>41927</v>
      </c>
      <c r="J1429" s="3">
        <v>1</v>
      </c>
      <c r="K1429" s="3">
        <v>13</v>
      </c>
      <c r="L1429">
        <f>טבלה1[[#This Row],[ds_checkout]]-טבלה1[[#This Row],[ds_checkin]]</f>
        <v>2</v>
      </c>
      <c r="M1429">
        <f>IF(ISBLANK(טבלה1[[#This Row],[ts_reply_at]]), "", (טבלה1[[#This Row],[ts_reply_at]] - טבלה1[[#This Row],[ts_contact_at]]) * 24)</f>
        <v>28.257500000065193</v>
      </c>
      <c r="N1429">
        <f>IF(ISBLANK(טבלה1[[#This Row],[ts_reply_at]]), 0, 1)</f>
        <v>1</v>
      </c>
      <c r="O1429">
        <f>IF(ISBLANK(טבלה1[[#This Row],[ts_accepted_at]]), 0, 1)</f>
        <v>1</v>
      </c>
      <c r="P1429">
        <f>IF(ISBLANK(טבלה1[[#This Row],[ts_booking_at]]), 0, 1)</f>
        <v>1</v>
      </c>
      <c r="Q1429">
        <f>IF(ISBLANK(טבלה1[[#This Row],[ds_checkin]]), "", טבלה1[[#This Row],[ds_checkin]] - טבלה1[[#This Row],[ts_contact_at]])</f>
        <v>6.1875</v>
      </c>
      <c r="R1429" t="str">
        <f>IF(AND(ISBLANK(טבלה1[[#This Row],[ts_reply_at]]), NOT(ISBLANK(טבלה1[[#This Row],[ts_booking_at]]))), "Error: Booked without Reply", "OK")</f>
        <v>OK</v>
      </c>
      <c r="S1429" t="s">
        <v>6021</v>
      </c>
    </row>
    <row r="1430" spans="1:19" x14ac:dyDescent="0.25">
      <c r="A1430" s="4" t="s">
        <v>2016</v>
      </c>
      <c r="B1430" s="4" t="s">
        <v>2017</v>
      </c>
      <c r="C1430" s="4" t="s">
        <v>2018</v>
      </c>
      <c r="D1430" s="1">
        <v>41939.884027777778</v>
      </c>
      <c r="E1430" s="1">
        <v>41939.914236111108</v>
      </c>
      <c r="F1430" s="1">
        <v>41939.914236111108</v>
      </c>
      <c r="G1430" s="1">
        <v>41939.914236111108</v>
      </c>
      <c r="H1430" s="2">
        <v>41957</v>
      </c>
      <c r="I1430" s="2">
        <v>41959</v>
      </c>
      <c r="J1430" s="3">
        <v>2</v>
      </c>
      <c r="K1430" s="3">
        <v>10</v>
      </c>
      <c r="L1430">
        <f>טבלה1[[#This Row],[ds_checkout]]-טבלה1[[#This Row],[ds_checkin]]</f>
        <v>2</v>
      </c>
      <c r="M1430">
        <f>IF(ISBLANK(טבלה1[[#This Row],[ts_reply_at]]), "", (טבלה1[[#This Row],[ts_reply_at]] - טבלה1[[#This Row],[ts_contact_at]]) * 24)</f>
        <v>0.72499999991850927</v>
      </c>
      <c r="N1430">
        <f>IF(ISBLANK(טבלה1[[#This Row],[ts_reply_at]]), 0, 1)</f>
        <v>1</v>
      </c>
      <c r="O1430">
        <f>IF(ISBLANK(טבלה1[[#This Row],[ts_accepted_at]]), 0, 1)</f>
        <v>1</v>
      </c>
      <c r="P1430">
        <f>IF(ISBLANK(טבלה1[[#This Row],[ts_booking_at]]), 0, 1)</f>
        <v>1</v>
      </c>
      <c r="Q1430">
        <f>IF(ISBLANK(טבלה1[[#This Row],[ds_checkin]]), "", טבלה1[[#This Row],[ds_checkin]] - טבלה1[[#This Row],[ts_contact_at]])</f>
        <v>17.115972222221899</v>
      </c>
      <c r="R1430" t="str">
        <f>IF(AND(ISBLANK(טבלה1[[#This Row],[ts_reply_at]]), NOT(ISBLANK(טבלה1[[#This Row],[ts_booking_at]]))), "Error: Booked without Reply", "OK")</f>
        <v>OK</v>
      </c>
      <c r="S1430" t="s">
        <v>6026</v>
      </c>
    </row>
    <row r="1431" spans="1:19" x14ac:dyDescent="0.25">
      <c r="A1431" s="4" t="s">
        <v>2016</v>
      </c>
      <c r="B1431" s="4" t="s">
        <v>250</v>
      </c>
      <c r="C1431" s="4" t="s">
        <v>251</v>
      </c>
      <c r="D1431" s="1">
        <v>41918.810416666667</v>
      </c>
      <c r="E1431" s="1">
        <v>41919.397916666669</v>
      </c>
      <c r="H1431" s="2">
        <v>41957</v>
      </c>
      <c r="I1431" s="2">
        <v>41959</v>
      </c>
      <c r="J1431" s="3">
        <v>2</v>
      </c>
      <c r="K1431" s="3">
        <v>2</v>
      </c>
      <c r="L1431">
        <f>טבלה1[[#This Row],[ds_checkout]]-טבלה1[[#This Row],[ds_checkin]]</f>
        <v>2</v>
      </c>
      <c r="M1431">
        <f>IF(ISBLANK(טבלה1[[#This Row],[ts_reply_at]]), "", (טבלה1[[#This Row],[ts_reply_at]] - טבלה1[[#This Row],[ts_contact_at]]) * 24)</f>
        <v>14.100000000034925</v>
      </c>
      <c r="N1431">
        <f>IF(ISBLANK(טבלה1[[#This Row],[ts_reply_at]]), 0, 1)</f>
        <v>1</v>
      </c>
      <c r="O1431">
        <f>IF(ISBLANK(טבלה1[[#This Row],[ts_accepted_at]]), 0, 1)</f>
        <v>0</v>
      </c>
      <c r="P1431">
        <f>IF(ISBLANK(טבלה1[[#This Row],[ts_booking_at]]), 0, 1)</f>
        <v>0</v>
      </c>
      <c r="Q1431">
        <f>IF(ISBLANK(טבלה1[[#This Row],[ds_checkin]]), "", טבלה1[[#This Row],[ds_checkin]] - טבלה1[[#This Row],[ts_contact_at]])</f>
        <v>38.189583333332848</v>
      </c>
      <c r="R1431" t="str">
        <f>IF(AND(ISBLANK(טבלה1[[#This Row],[ts_reply_at]]), NOT(ISBLANK(טבלה1[[#This Row],[ts_booking_at]]))), "Error: Booked without Reply", "OK")</f>
        <v>OK</v>
      </c>
      <c r="S1431" t="s">
        <v>6026</v>
      </c>
    </row>
    <row r="1432" spans="1:19" x14ac:dyDescent="0.25">
      <c r="A1432" s="4" t="s">
        <v>2016</v>
      </c>
      <c r="B1432" s="4" t="s">
        <v>258</v>
      </c>
      <c r="C1432" s="4" t="s">
        <v>259</v>
      </c>
      <c r="D1432" s="1">
        <v>41920.810416666667</v>
      </c>
      <c r="E1432" s="1">
        <v>41921.00675925926</v>
      </c>
      <c r="H1432" s="2">
        <v>41957</v>
      </c>
      <c r="I1432" s="2">
        <v>41959</v>
      </c>
      <c r="J1432" s="3">
        <v>2</v>
      </c>
      <c r="K1432" s="3">
        <v>2</v>
      </c>
      <c r="L1432">
        <f>טבלה1[[#This Row],[ds_checkout]]-טבלה1[[#This Row],[ds_checkin]]</f>
        <v>2</v>
      </c>
      <c r="M1432">
        <f>IF(ISBLANK(טבלה1[[#This Row],[ts_reply_at]]), "", (טבלה1[[#This Row],[ts_reply_at]] - טבלה1[[#This Row],[ts_contact_at]]) * 24)</f>
        <v>4.7122222222387791</v>
      </c>
      <c r="N1432">
        <f>IF(ISBLANK(טבלה1[[#This Row],[ts_reply_at]]), 0, 1)</f>
        <v>1</v>
      </c>
      <c r="O1432">
        <f>IF(ISBLANK(טבלה1[[#This Row],[ts_accepted_at]]), 0, 1)</f>
        <v>0</v>
      </c>
      <c r="P1432">
        <f>IF(ISBLANK(טבלה1[[#This Row],[ts_booking_at]]), 0, 1)</f>
        <v>0</v>
      </c>
      <c r="Q1432">
        <f>IF(ISBLANK(טבלה1[[#This Row],[ds_checkin]]), "", טבלה1[[#This Row],[ds_checkin]] - טבלה1[[#This Row],[ts_contact_at]])</f>
        <v>36.189583333332848</v>
      </c>
      <c r="R1432" t="str">
        <f>IF(AND(ISBLANK(טבלה1[[#This Row],[ts_reply_at]]), NOT(ISBLANK(טבלה1[[#This Row],[ts_booking_at]]))), "Error: Booked without Reply", "OK")</f>
        <v>OK</v>
      </c>
      <c r="S1432" t="s">
        <v>6026</v>
      </c>
    </row>
    <row r="1433" spans="1:19" x14ac:dyDescent="0.25">
      <c r="A1433" s="4" t="s">
        <v>2019</v>
      </c>
      <c r="B1433" s="4" t="s">
        <v>856</v>
      </c>
      <c r="C1433" s="4" t="s">
        <v>1332</v>
      </c>
      <c r="D1433" s="1">
        <v>41940.541666666664</v>
      </c>
      <c r="E1433" s="1">
        <v>41940.623055555552</v>
      </c>
      <c r="H1433" s="2">
        <v>42002</v>
      </c>
      <c r="I1433" s="2">
        <v>42006</v>
      </c>
      <c r="J1433" s="3">
        <v>6</v>
      </c>
      <c r="K1433" s="3">
        <v>2</v>
      </c>
      <c r="L1433">
        <f>טבלה1[[#This Row],[ds_checkout]]-טבלה1[[#This Row],[ds_checkin]]</f>
        <v>4</v>
      </c>
      <c r="M1433">
        <f>IF(ISBLANK(טבלה1[[#This Row],[ts_reply_at]]), "", (טבלה1[[#This Row],[ts_reply_at]] - טבלה1[[#This Row],[ts_contact_at]]) * 24)</f>
        <v>1.9533333333092742</v>
      </c>
      <c r="N1433">
        <f>IF(ISBLANK(טבלה1[[#This Row],[ts_reply_at]]), 0, 1)</f>
        <v>1</v>
      </c>
      <c r="O1433">
        <f>IF(ISBLANK(טבלה1[[#This Row],[ts_accepted_at]]), 0, 1)</f>
        <v>0</v>
      </c>
      <c r="P1433">
        <f>IF(ISBLANK(טבלה1[[#This Row],[ts_booking_at]]), 0, 1)</f>
        <v>0</v>
      </c>
      <c r="Q1433">
        <f>IF(ISBLANK(טבלה1[[#This Row],[ds_checkin]]), "", טבלה1[[#This Row],[ds_checkin]] - טבלה1[[#This Row],[ts_contact_at]])</f>
        <v>61.458333333335759</v>
      </c>
      <c r="R1433" t="str">
        <f>IF(AND(ISBLANK(טבלה1[[#This Row],[ts_reply_at]]), NOT(ISBLANK(טבלה1[[#This Row],[ts_booking_at]]))), "Error: Booked without Reply", "OK")</f>
        <v>OK</v>
      </c>
      <c r="S1433" t="s">
        <v>6023</v>
      </c>
    </row>
    <row r="1434" spans="1:19" x14ac:dyDescent="0.25">
      <c r="A1434" s="4" t="s">
        <v>2019</v>
      </c>
      <c r="B1434" s="4" t="s">
        <v>1972</v>
      </c>
      <c r="C1434" s="4" t="s">
        <v>2020</v>
      </c>
      <c r="D1434" s="1">
        <v>41940.543055555558</v>
      </c>
      <c r="E1434" s="1">
        <v>41940.565706018519</v>
      </c>
      <c r="F1434" s="1">
        <v>41940.565706018519</v>
      </c>
      <c r="H1434" s="2">
        <v>42002</v>
      </c>
      <c r="I1434" s="2">
        <v>42006</v>
      </c>
      <c r="J1434" s="3">
        <v>6</v>
      </c>
      <c r="K1434" s="3">
        <v>2</v>
      </c>
      <c r="L1434">
        <f>טבלה1[[#This Row],[ds_checkout]]-טבלה1[[#This Row],[ds_checkin]]</f>
        <v>4</v>
      </c>
      <c r="M1434">
        <f>IF(ISBLANK(טבלה1[[#This Row],[ts_reply_at]]), "", (טבלה1[[#This Row],[ts_reply_at]] - טבלה1[[#This Row],[ts_contact_at]]) * 24)</f>
        <v>0.54361111106118187</v>
      </c>
      <c r="N1434">
        <f>IF(ISBLANK(טבלה1[[#This Row],[ts_reply_at]]), 0, 1)</f>
        <v>1</v>
      </c>
      <c r="O1434">
        <f>IF(ISBLANK(טבלה1[[#This Row],[ts_accepted_at]]), 0, 1)</f>
        <v>1</v>
      </c>
      <c r="P1434">
        <f>IF(ISBLANK(טבלה1[[#This Row],[ts_booking_at]]), 0, 1)</f>
        <v>0</v>
      </c>
      <c r="Q1434">
        <f>IF(ISBLANK(טבלה1[[#This Row],[ds_checkin]]), "", טבלה1[[#This Row],[ds_checkin]] - טבלה1[[#This Row],[ts_contact_at]])</f>
        <v>61.456944444442343</v>
      </c>
      <c r="R1434" t="str">
        <f>IF(AND(ISBLANK(טבלה1[[#This Row],[ts_reply_at]]), NOT(ISBLANK(טבלה1[[#This Row],[ts_booking_at]]))), "Error: Booked without Reply", "OK")</f>
        <v>OK</v>
      </c>
      <c r="S1434" t="s">
        <v>6023</v>
      </c>
    </row>
    <row r="1435" spans="1:19" x14ac:dyDescent="0.25">
      <c r="A1435" s="4" t="s">
        <v>2019</v>
      </c>
      <c r="B1435" s="4" t="s">
        <v>38</v>
      </c>
      <c r="C1435" s="4" t="s">
        <v>39</v>
      </c>
      <c r="D1435" s="1">
        <v>41951.665277777778</v>
      </c>
      <c r="E1435" s="1">
        <v>41951.667256944442</v>
      </c>
      <c r="H1435" s="2">
        <v>42002</v>
      </c>
      <c r="I1435" s="2">
        <v>42006</v>
      </c>
      <c r="J1435" s="3">
        <v>6</v>
      </c>
      <c r="K1435" s="3">
        <v>3</v>
      </c>
      <c r="L1435">
        <f>טבלה1[[#This Row],[ds_checkout]]-טבלה1[[#This Row],[ds_checkin]]</f>
        <v>4</v>
      </c>
      <c r="M1435">
        <f>IF(ISBLANK(טבלה1[[#This Row],[ts_reply_at]]), "", (טבלה1[[#This Row],[ts_reply_at]] - טבלה1[[#This Row],[ts_contact_at]]) * 24)</f>
        <v>4.74999999278225E-2</v>
      </c>
      <c r="N1435">
        <f>IF(ISBLANK(טבלה1[[#This Row],[ts_reply_at]]), 0, 1)</f>
        <v>1</v>
      </c>
      <c r="O1435">
        <f>IF(ISBLANK(טבלה1[[#This Row],[ts_accepted_at]]), 0, 1)</f>
        <v>0</v>
      </c>
      <c r="P1435">
        <f>IF(ISBLANK(טבלה1[[#This Row],[ts_booking_at]]), 0, 1)</f>
        <v>0</v>
      </c>
      <c r="Q1435">
        <f>IF(ISBLANK(טבלה1[[#This Row],[ds_checkin]]), "", טבלה1[[#This Row],[ds_checkin]] - טבלה1[[#This Row],[ts_contact_at]])</f>
        <v>50.334722222221899</v>
      </c>
      <c r="R1435" t="str">
        <f>IF(AND(ISBLANK(טבלה1[[#This Row],[ts_reply_at]]), NOT(ISBLANK(טבלה1[[#This Row],[ts_booking_at]]))), "Error: Booked without Reply", "OK")</f>
        <v>OK</v>
      </c>
      <c r="S1435" t="s">
        <v>6023</v>
      </c>
    </row>
    <row r="1436" spans="1:19" x14ac:dyDescent="0.25">
      <c r="A1436" s="4" t="s">
        <v>2019</v>
      </c>
      <c r="B1436" s="4" t="s">
        <v>338</v>
      </c>
      <c r="C1436" s="4" t="s">
        <v>339</v>
      </c>
      <c r="D1436" s="1">
        <v>41940.543749999997</v>
      </c>
      <c r="E1436" s="1">
        <v>41940.547152777777</v>
      </c>
      <c r="F1436" s="1">
        <v>41940.547152777777</v>
      </c>
      <c r="G1436" s="1">
        <v>41952.69699074074</v>
      </c>
      <c r="H1436" s="2">
        <v>42002</v>
      </c>
      <c r="I1436" s="2">
        <v>42006</v>
      </c>
      <c r="J1436" s="3">
        <v>6</v>
      </c>
      <c r="K1436" s="3">
        <v>12</v>
      </c>
      <c r="L1436">
        <f>טבלה1[[#This Row],[ds_checkout]]-טבלה1[[#This Row],[ds_checkin]]</f>
        <v>4</v>
      </c>
      <c r="M1436">
        <f>IF(ISBLANK(טבלה1[[#This Row],[ts_reply_at]]), "", (טבלה1[[#This Row],[ts_reply_at]] - טבלה1[[#This Row],[ts_contact_at]]) * 24)</f>
        <v>8.1666666723322123E-2</v>
      </c>
      <c r="N1436">
        <f>IF(ISBLANK(טבלה1[[#This Row],[ts_reply_at]]), 0, 1)</f>
        <v>1</v>
      </c>
      <c r="O1436">
        <f>IF(ISBLANK(טבלה1[[#This Row],[ts_accepted_at]]), 0, 1)</f>
        <v>1</v>
      </c>
      <c r="P1436">
        <f>IF(ISBLANK(טבלה1[[#This Row],[ts_booking_at]]), 0, 1)</f>
        <v>1</v>
      </c>
      <c r="Q1436">
        <f>IF(ISBLANK(טבלה1[[#This Row],[ds_checkin]]), "", טבלה1[[#This Row],[ds_checkin]] - טבלה1[[#This Row],[ts_contact_at]])</f>
        <v>61.45625000000291</v>
      </c>
      <c r="R1436" t="str">
        <f>IF(AND(ISBLANK(טבלה1[[#This Row],[ts_reply_at]]), NOT(ISBLANK(טבלה1[[#This Row],[ts_booking_at]]))), "Error: Booked without Reply", "OK")</f>
        <v>OK</v>
      </c>
      <c r="S1436" t="s">
        <v>6023</v>
      </c>
    </row>
    <row r="1437" spans="1:19" x14ac:dyDescent="0.25">
      <c r="A1437" s="4" t="s">
        <v>2019</v>
      </c>
      <c r="B1437" s="4" t="s">
        <v>1469</v>
      </c>
      <c r="C1437" s="4" t="s">
        <v>1470</v>
      </c>
      <c r="D1437" s="1">
        <v>41951.662499999999</v>
      </c>
      <c r="E1437" s="1">
        <v>41952.574872685182</v>
      </c>
      <c r="H1437" s="2">
        <v>42002</v>
      </c>
      <c r="I1437" s="2">
        <v>42006</v>
      </c>
      <c r="J1437" s="3">
        <v>6</v>
      </c>
      <c r="K1437" s="3">
        <v>2</v>
      </c>
      <c r="L1437">
        <f>טבלה1[[#This Row],[ds_checkout]]-טבלה1[[#This Row],[ds_checkin]]</f>
        <v>4</v>
      </c>
      <c r="M1437">
        <f>IF(ISBLANK(טבלה1[[#This Row],[ts_reply_at]]), "", (טבלה1[[#This Row],[ts_reply_at]] - טבלה1[[#This Row],[ts_contact_at]]) * 24)</f>
        <v>21.896944444393739</v>
      </c>
      <c r="N1437">
        <f>IF(ISBLANK(טבלה1[[#This Row],[ts_reply_at]]), 0, 1)</f>
        <v>1</v>
      </c>
      <c r="O1437">
        <f>IF(ISBLANK(טבלה1[[#This Row],[ts_accepted_at]]), 0, 1)</f>
        <v>0</v>
      </c>
      <c r="P1437">
        <f>IF(ISBLANK(טבלה1[[#This Row],[ts_booking_at]]), 0, 1)</f>
        <v>0</v>
      </c>
      <c r="Q1437">
        <f>IF(ISBLANK(טבלה1[[#This Row],[ds_checkin]]), "", טבלה1[[#This Row],[ds_checkin]] - טבלה1[[#This Row],[ts_contact_at]])</f>
        <v>50.337500000001455</v>
      </c>
      <c r="R1437" t="str">
        <f>IF(AND(ISBLANK(טבלה1[[#This Row],[ts_reply_at]]), NOT(ISBLANK(טבלה1[[#This Row],[ts_booking_at]]))), "Error: Booked without Reply", "OK")</f>
        <v>OK</v>
      </c>
      <c r="S1437" t="s">
        <v>6023</v>
      </c>
    </row>
    <row r="1438" spans="1:19" x14ac:dyDescent="0.25">
      <c r="A1438" s="4" t="s">
        <v>2019</v>
      </c>
      <c r="B1438" s="4" t="s">
        <v>2021</v>
      </c>
      <c r="C1438" s="4" t="s">
        <v>2022</v>
      </c>
      <c r="D1438" s="1">
        <v>41948.712500000001</v>
      </c>
      <c r="E1438" s="1">
        <v>41948.778587962966</v>
      </c>
      <c r="H1438" s="2">
        <v>42002</v>
      </c>
      <c r="I1438" s="2">
        <v>42006</v>
      </c>
      <c r="J1438" s="3">
        <v>6</v>
      </c>
      <c r="K1438" s="3">
        <v>3</v>
      </c>
      <c r="L1438">
        <f>טבלה1[[#This Row],[ds_checkout]]-טבלה1[[#This Row],[ds_checkin]]</f>
        <v>4</v>
      </c>
      <c r="M1438">
        <f>IF(ISBLANK(טבלה1[[#This Row],[ts_reply_at]]), "", (טבלה1[[#This Row],[ts_reply_at]] - טבלה1[[#This Row],[ts_contact_at]]) * 24)</f>
        <v>1.5861111111589707</v>
      </c>
      <c r="N1438">
        <f>IF(ISBLANK(טבלה1[[#This Row],[ts_reply_at]]), 0, 1)</f>
        <v>1</v>
      </c>
      <c r="O1438">
        <f>IF(ISBLANK(טבלה1[[#This Row],[ts_accepted_at]]), 0, 1)</f>
        <v>0</v>
      </c>
      <c r="P1438">
        <f>IF(ISBLANK(טבלה1[[#This Row],[ts_booking_at]]), 0, 1)</f>
        <v>0</v>
      </c>
      <c r="Q1438">
        <f>IF(ISBLANK(טבלה1[[#This Row],[ds_checkin]]), "", טבלה1[[#This Row],[ds_checkin]] - טבלה1[[#This Row],[ts_contact_at]])</f>
        <v>53.287499999998545</v>
      </c>
      <c r="R1438" t="str">
        <f>IF(AND(ISBLANK(טבלה1[[#This Row],[ts_reply_at]]), NOT(ISBLANK(טבלה1[[#This Row],[ts_booking_at]]))), "Error: Booked without Reply", "OK")</f>
        <v>OK</v>
      </c>
      <c r="S1438" t="s">
        <v>6023</v>
      </c>
    </row>
    <row r="1439" spans="1:19" x14ac:dyDescent="0.25">
      <c r="A1439" s="4" t="s">
        <v>2019</v>
      </c>
      <c r="B1439" s="4" t="s">
        <v>1261</v>
      </c>
      <c r="C1439" s="4" t="s">
        <v>1291</v>
      </c>
      <c r="D1439" s="1">
        <v>41936.647222222222</v>
      </c>
      <c r="E1439" s="1">
        <v>41936.963483796295</v>
      </c>
      <c r="F1439" s="1">
        <v>41936.963541666664</v>
      </c>
      <c r="H1439" s="2">
        <v>42002</v>
      </c>
      <c r="I1439" s="2">
        <v>42006</v>
      </c>
      <c r="J1439" s="3">
        <v>6</v>
      </c>
      <c r="K1439" s="3">
        <v>3</v>
      </c>
      <c r="L1439">
        <f>טבלה1[[#This Row],[ds_checkout]]-טבלה1[[#This Row],[ds_checkin]]</f>
        <v>4</v>
      </c>
      <c r="M1439">
        <f>IF(ISBLANK(טבלה1[[#This Row],[ts_reply_at]]), "", (טבלה1[[#This Row],[ts_reply_at]] - טבלה1[[#This Row],[ts_contact_at]]) * 24)</f>
        <v>7.5902777777519077</v>
      </c>
      <c r="N1439">
        <f>IF(ISBLANK(טבלה1[[#This Row],[ts_reply_at]]), 0, 1)</f>
        <v>1</v>
      </c>
      <c r="O1439">
        <f>IF(ISBLANK(טבלה1[[#This Row],[ts_accepted_at]]), 0, 1)</f>
        <v>1</v>
      </c>
      <c r="P1439">
        <f>IF(ISBLANK(טבלה1[[#This Row],[ts_booking_at]]), 0, 1)</f>
        <v>0</v>
      </c>
      <c r="Q1439">
        <f>IF(ISBLANK(טבלה1[[#This Row],[ds_checkin]]), "", טבלה1[[#This Row],[ds_checkin]] - טבלה1[[#This Row],[ts_contact_at]])</f>
        <v>65.352777777778101</v>
      </c>
      <c r="R1439" t="str">
        <f>IF(AND(ISBLANK(טבלה1[[#This Row],[ts_reply_at]]), NOT(ISBLANK(טבלה1[[#This Row],[ts_booking_at]]))), "Error: Booked without Reply", "OK")</f>
        <v>OK</v>
      </c>
      <c r="S1439" t="s">
        <v>6023</v>
      </c>
    </row>
    <row r="1440" spans="1:19" x14ac:dyDescent="0.25">
      <c r="A1440" s="4" t="s">
        <v>2023</v>
      </c>
      <c r="B1440" s="4" t="s">
        <v>334</v>
      </c>
      <c r="C1440" s="4" t="s">
        <v>335</v>
      </c>
      <c r="D1440" s="1">
        <v>41931.579861111109</v>
      </c>
      <c r="E1440" s="1">
        <v>41931.595381944448</v>
      </c>
      <c r="F1440" s="1">
        <v>41931.595381944448</v>
      </c>
      <c r="H1440" s="2">
        <v>41950</v>
      </c>
      <c r="I1440" s="2">
        <v>41953</v>
      </c>
      <c r="J1440" s="3">
        <v>8</v>
      </c>
      <c r="K1440" s="3">
        <v>2</v>
      </c>
      <c r="L1440">
        <f>טבלה1[[#This Row],[ds_checkout]]-טבלה1[[#This Row],[ds_checkin]]</f>
        <v>3</v>
      </c>
      <c r="M1440">
        <f>IF(ISBLANK(טבלה1[[#This Row],[ts_reply_at]]), "", (טבלה1[[#This Row],[ts_reply_at]] - טבלה1[[#This Row],[ts_contact_at]]) * 24)</f>
        <v>0.37250000011408702</v>
      </c>
      <c r="N1440">
        <f>IF(ISBLANK(טבלה1[[#This Row],[ts_reply_at]]), 0, 1)</f>
        <v>1</v>
      </c>
      <c r="O1440">
        <f>IF(ISBLANK(טבלה1[[#This Row],[ts_accepted_at]]), 0, 1)</f>
        <v>1</v>
      </c>
      <c r="P1440">
        <f>IF(ISBLANK(טבלה1[[#This Row],[ts_booking_at]]), 0, 1)</f>
        <v>0</v>
      </c>
      <c r="Q1440">
        <f>IF(ISBLANK(טבלה1[[#This Row],[ds_checkin]]), "", טבלה1[[#This Row],[ds_checkin]] - טבלה1[[#This Row],[ts_contact_at]])</f>
        <v>18.420138888890506</v>
      </c>
      <c r="R1440" t="str">
        <f>IF(AND(ISBLANK(טבלה1[[#This Row],[ts_reply_at]]), NOT(ISBLANK(טבלה1[[#This Row],[ts_booking_at]]))), "Error: Booked without Reply", "OK")</f>
        <v>OK</v>
      </c>
      <c r="S1440" t="s">
        <v>6026</v>
      </c>
    </row>
    <row r="1441" spans="1:19" x14ac:dyDescent="0.25">
      <c r="A1441" s="4" t="s">
        <v>2023</v>
      </c>
      <c r="B1441" s="4" t="s">
        <v>1261</v>
      </c>
      <c r="C1441" s="4" t="s">
        <v>2024</v>
      </c>
      <c r="D1441" s="1">
        <v>41931.583333333336</v>
      </c>
      <c r="E1441" s="1">
        <v>41931.637986111113</v>
      </c>
      <c r="F1441" s="1">
        <v>41931.638020833336</v>
      </c>
      <c r="H1441" s="2">
        <v>41950</v>
      </c>
      <c r="I1441" s="2">
        <v>41953</v>
      </c>
      <c r="J1441" s="3">
        <v>6</v>
      </c>
      <c r="K1441" s="3">
        <v>3</v>
      </c>
      <c r="L1441">
        <f>טבלה1[[#This Row],[ds_checkout]]-טבלה1[[#This Row],[ds_checkin]]</f>
        <v>3</v>
      </c>
      <c r="M1441">
        <f>IF(ISBLANK(טבלה1[[#This Row],[ts_reply_at]]), "", (טבלה1[[#This Row],[ts_reply_at]] - טבלה1[[#This Row],[ts_contact_at]]) * 24)</f>
        <v>1.311666666646488</v>
      </c>
      <c r="N1441">
        <f>IF(ISBLANK(טבלה1[[#This Row],[ts_reply_at]]), 0, 1)</f>
        <v>1</v>
      </c>
      <c r="O1441">
        <f>IF(ISBLANK(טבלה1[[#This Row],[ts_accepted_at]]), 0, 1)</f>
        <v>1</v>
      </c>
      <c r="P1441">
        <f>IF(ISBLANK(טבלה1[[#This Row],[ts_booking_at]]), 0, 1)</f>
        <v>0</v>
      </c>
      <c r="Q1441">
        <f>IF(ISBLANK(טבלה1[[#This Row],[ds_checkin]]), "", טבלה1[[#This Row],[ds_checkin]] - טבלה1[[#This Row],[ts_contact_at]])</f>
        <v>18.416666666664241</v>
      </c>
      <c r="R1441" t="str">
        <f>IF(AND(ISBLANK(טבלה1[[#This Row],[ts_reply_at]]), NOT(ISBLANK(טבלה1[[#This Row],[ts_booking_at]]))), "Error: Booked without Reply", "OK")</f>
        <v>OK</v>
      </c>
      <c r="S1441" t="s">
        <v>6026</v>
      </c>
    </row>
    <row r="1442" spans="1:19" x14ac:dyDescent="0.25">
      <c r="A1442" s="4" t="s">
        <v>2025</v>
      </c>
      <c r="B1442" s="4" t="s">
        <v>2026</v>
      </c>
      <c r="C1442" s="4" t="s">
        <v>2027</v>
      </c>
      <c r="D1442" s="1">
        <v>41913.51458333333</v>
      </c>
      <c r="E1442" s="1">
        <v>41913.522430555553</v>
      </c>
      <c r="F1442" s="1">
        <v>41913.522430555553</v>
      </c>
      <c r="H1442" s="2">
        <v>41916</v>
      </c>
      <c r="I1442" s="2">
        <v>41917</v>
      </c>
      <c r="J1442" s="3">
        <v>2</v>
      </c>
      <c r="K1442" s="3">
        <v>5</v>
      </c>
      <c r="L1442">
        <f>טבלה1[[#This Row],[ds_checkout]]-טבלה1[[#This Row],[ds_checkin]]</f>
        <v>1</v>
      </c>
      <c r="M1442">
        <f>IF(ISBLANK(טבלה1[[#This Row],[ts_reply_at]]), "", (טבלה1[[#This Row],[ts_reply_at]] - טבלה1[[#This Row],[ts_contact_at]]) * 24)</f>
        <v>0.18833333335351199</v>
      </c>
      <c r="N1442">
        <f>IF(ISBLANK(טבלה1[[#This Row],[ts_reply_at]]), 0, 1)</f>
        <v>1</v>
      </c>
      <c r="O1442">
        <f>IF(ISBLANK(טבלה1[[#This Row],[ts_accepted_at]]), 0, 1)</f>
        <v>1</v>
      </c>
      <c r="P1442">
        <f>IF(ISBLANK(טבלה1[[#This Row],[ts_booking_at]]), 0, 1)</f>
        <v>0</v>
      </c>
      <c r="Q1442">
        <f>IF(ISBLANK(טבלה1[[#This Row],[ds_checkin]]), "", טבלה1[[#This Row],[ds_checkin]] - טבלה1[[#This Row],[ts_contact_at]])</f>
        <v>2.4854166666700621</v>
      </c>
      <c r="R1442" t="str">
        <f>IF(AND(ISBLANK(טבלה1[[#This Row],[ts_reply_at]]), NOT(ISBLANK(טבלה1[[#This Row],[ts_booking_at]]))), "Error: Booked without Reply", "OK")</f>
        <v>OK</v>
      </c>
      <c r="S1442" t="s">
        <v>6025</v>
      </c>
    </row>
    <row r="1443" spans="1:19" x14ac:dyDescent="0.25">
      <c r="A1443" s="4" t="s">
        <v>2025</v>
      </c>
      <c r="B1443" s="4" t="s">
        <v>2028</v>
      </c>
      <c r="C1443" s="4" t="s">
        <v>2029</v>
      </c>
      <c r="D1443" s="1">
        <v>41913.513888888891</v>
      </c>
      <c r="E1443" s="1">
        <v>41913.716331018521</v>
      </c>
      <c r="H1443" s="2">
        <v>41916</v>
      </c>
      <c r="I1443" s="2">
        <v>41917</v>
      </c>
      <c r="J1443" s="3">
        <v>2</v>
      </c>
      <c r="K1443" s="3">
        <v>2</v>
      </c>
      <c r="L1443">
        <f>טבלה1[[#This Row],[ds_checkout]]-טבלה1[[#This Row],[ds_checkin]]</f>
        <v>1</v>
      </c>
      <c r="M1443">
        <f>IF(ISBLANK(טבלה1[[#This Row],[ts_reply_at]]), "", (טבלה1[[#This Row],[ts_reply_at]] - טבלה1[[#This Row],[ts_contact_at]]) * 24)</f>
        <v>4.8586111111217178</v>
      </c>
      <c r="N1443">
        <f>IF(ISBLANK(טבלה1[[#This Row],[ts_reply_at]]), 0, 1)</f>
        <v>1</v>
      </c>
      <c r="O1443">
        <f>IF(ISBLANK(טבלה1[[#This Row],[ts_accepted_at]]), 0, 1)</f>
        <v>0</v>
      </c>
      <c r="P1443">
        <f>IF(ISBLANK(טבלה1[[#This Row],[ts_booking_at]]), 0, 1)</f>
        <v>0</v>
      </c>
      <c r="Q1443">
        <f>IF(ISBLANK(טבלה1[[#This Row],[ds_checkin]]), "", טבלה1[[#This Row],[ds_checkin]] - טבלה1[[#This Row],[ts_contact_at]])</f>
        <v>2.4861111111094942</v>
      </c>
      <c r="R1443" t="str">
        <f>IF(AND(ISBLANK(טבלה1[[#This Row],[ts_reply_at]]), NOT(ISBLANK(טבלה1[[#This Row],[ts_booking_at]]))), "Error: Booked without Reply", "OK")</f>
        <v>OK</v>
      </c>
      <c r="S1443" t="s">
        <v>6025</v>
      </c>
    </row>
    <row r="1444" spans="1:19" x14ac:dyDescent="0.25">
      <c r="A1444" s="4" t="s">
        <v>2030</v>
      </c>
      <c r="B1444" s="4" t="s">
        <v>105</v>
      </c>
      <c r="C1444" s="4" t="s">
        <v>106</v>
      </c>
      <c r="D1444" s="1">
        <v>41925.816666666666</v>
      </c>
      <c r="H1444" s="2">
        <v>41925</v>
      </c>
      <c r="I1444" s="2">
        <v>41926</v>
      </c>
      <c r="J1444" s="3">
        <v>1</v>
      </c>
      <c r="K1444" s="3">
        <v>1</v>
      </c>
      <c r="L1444">
        <f>טבלה1[[#This Row],[ds_checkout]]-טבלה1[[#This Row],[ds_checkin]]</f>
        <v>1</v>
      </c>
      <c r="M1444" t="str">
        <f>IF(ISBLANK(טבלה1[[#This Row],[ts_reply_at]]), "", (טבלה1[[#This Row],[ts_reply_at]] - טבלה1[[#This Row],[ts_contact_at]]) * 24)</f>
        <v/>
      </c>
      <c r="N1444">
        <f>IF(ISBLANK(טבלה1[[#This Row],[ts_reply_at]]), 0, 1)</f>
        <v>0</v>
      </c>
      <c r="O1444">
        <f>IF(ISBLANK(טבלה1[[#This Row],[ts_accepted_at]]), 0, 1)</f>
        <v>0</v>
      </c>
      <c r="P1444">
        <f>IF(ISBLANK(טבלה1[[#This Row],[ts_booking_at]]), 0, 1)</f>
        <v>0</v>
      </c>
      <c r="Q1444">
        <f>IF(ISBLANK(טבלה1[[#This Row],[ds_checkin]]), "", טבלה1[[#This Row],[ds_checkin]] - טבלה1[[#This Row],[ts_contact_at]])</f>
        <v>-0.81666666666569654</v>
      </c>
      <c r="R1444" t="str">
        <f>IF(AND(ISBLANK(טבלה1[[#This Row],[ts_reply_at]]), NOT(ISBLANK(טבלה1[[#This Row],[ts_booking_at]]))), "Error: Booked without Reply", "OK")</f>
        <v>OK</v>
      </c>
      <c r="S1444" t="s">
        <v>6022</v>
      </c>
    </row>
    <row r="1445" spans="1:19" x14ac:dyDescent="0.25">
      <c r="A1445" s="4" t="s">
        <v>2031</v>
      </c>
      <c r="B1445" s="4" t="s">
        <v>852</v>
      </c>
      <c r="C1445" s="4" t="s">
        <v>853</v>
      </c>
      <c r="D1445" s="1">
        <v>41915.500694444447</v>
      </c>
      <c r="E1445" s="1">
        <v>41916.405115740738</v>
      </c>
      <c r="H1445" s="2">
        <v>41945</v>
      </c>
      <c r="I1445" s="2">
        <v>41949</v>
      </c>
      <c r="J1445" s="3">
        <v>2</v>
      </c>
      <c r="K1445" s="3">
        <v>3</v>
      </c>
      <c r="L1445">
        <f>טבלה1[[#This Row],[ds_checkout]]-טבלה1[[#This Row],[ds_checkin]]</f>
        <v>4</v>
      </c>
      <c r="M1445">
        <f>IF(ISBLANK(טבלה1[[#This Row],[ts_reply_at]]), "", (טבלה1[[#This Row],[ts_reply_at]] - טבלה1[[#This Row],[ts_contact_at]]) * 24)</f>
        <v>21.706111110979691</v>
      </c>
      <c r="N1445">
        <f>IF(ISBLANK(טבלה1[[#This Row],[ts_reply_at]]), 0, 1)</f>
        <v>1</v>
      </c>
      <c r="O1445">
        <f>IF(ISBLANK(טבלה1[[#This Row],[ts_accepted_at]]), 0, 1)</f>
        <v>0</v>
      </c>
      <c r="P1445">
        <f>IF(ISBLANK(טבלה1[[#This Row],[ts_booking_at]]), 0, 1)</f>
        <v>0</v>
      </c>
      <c r="Q1445">
        <f>IF(ISBLANK(טבלה1[[#This Row],[ds_checkin]]), "", טבלה1[[#This Row],[ds_checkin]] - טבלה1[[#This Row],[ts_contact_at]])</f>
        <v>29.499305555553292</v>
      </c>
      <c r="R1445" t="str">
        <f>IF(AND(ISBLANK(טבלה1[[#This Row],[ts_reply_at]]), NOT(ISBLANK(טבלה1[[#This Row],[ts_booking_at]]))), "Error: Booked without Reply", "OK")</f>
        <v>OK</v>
      </c>
      <c r="S1445" t="s">
        <v>6039</v>
      </c>
    </row>
    <row r="1446" spans="1:19" x14ac:dyDescent="0.25">
      <c r="A1446" s="4" t="s">
        <v>2031</v>
      </c>
      <c r="B1446" s="4" t="s">
        <v>100</v>
      </c>
      <c r="C1446" s="4" t="s">
        <v>101</v>
      </c>
      <c r="D1446" s="1">
        <v>41918.490277777775</v>
      </c>
      <c r="E1446" s="1">
        <v>41918.997407407405</v>
      </c>
      <c r="H1446" s="2">
        <v>41945</v>
      </c>
      <c r="I1446" s="2">
        <v>41949</v>
      </c>
      <c r="J1446" s="3">
        <v>2</v>
      </c>
      <c r="K1446" s="3">
        <v>3</v>
      </c>
      <c r="L1446">
        <f>טבלה1[[#This Row],[ds_checkout]]-טבלה1[[#This Row],[ds_checkin]]</f>
        <v>4</v>
      </c>
      <c r="M1446">
        <f>IF(ISBLANK(טבלה1[[#This Row],[ts_reply_at]]), "", (טבלה1[[#This Row],[ts_reply_at]] - טבלה1[[#This Row],[ts_contact_at]]) * 24)</f>
        <v>12.171111111121718</v>
      </c>
      <c r="N1446">
        <f>IF(ISBLANK(טבלה1[[#This Row],[ts_reply_at]]), 0, 1)</f>
        <v>1</v>
      </c>
      <c r="O1446">
        <f>IF(ISBLANK(טבלה1[[#This Row],[ts_accepted_at]]), 0, 1)</f>
        <v>0</v>
      </c>
      <c r="P1446">
        <f>IF(ISBLANK(טבלה1[[#This Row],[ts_booking_at]]), 0, 1)</f>
        <v>0</v>
      </c>
      <c r="Q1446">
        <f>IF(ISBLANK(טבלה1[[#This Row],[ds_checkin]]), "", טבלה1[[#This Row],[ds_checkin]] - טבלה1[[#This Row],[ts_contact_at]])</f>
        <v>26.509722222224809</v>
      </c>
      <c r="R1446" t="str">
        <f>IF(AND(ISBLANK(טבלה1[[#This Row],[ts_reply_at]]), NOT(ISBLANK(טבלה1[[#This Row],[ts_booking_at]]))), "Error: Booked without Reply", "OK")</f>
        <v>OK</v>
      </c>
      <c r="S1446" t="s">
        <v>6039</v>
      </c>
    </row>
    <row r="1447" spans="1:19" x14ac:dyDescent="0.25">
      <c r="A1447" s="4" t="s">
        <v>2032</v>
      </c>
      <c r="B1447" s="4" t="s">
        <v>192</v>
      </c>
      <c r="C1447" s="4" t="s">
        <v>193</v>
      </c>
      <c r="D1447" s="1">
        <v>41919.692361111112</v>
      </c>
      <c r="E1447" s="1">
        <v>41919.829421296294</v>
      </c>
      <c r="F1447" s="1">
        <v>41919.829421296294</v>
      </c>
      <c r="H1447" s="2">
        <v>41965</v>
      </c>
      <c r="I1447" s="2">
        <v>41972</v>
      </c>
      <c r="J1447" s="3">
        <v>6</v>
      </c>
      <c r="K1447" s="3">
        <v>6</v>
      </c>
      <c r="L1447">
        <f>טבלה1[[#This Row],[ds_checkout]]-טבלה1[[#This Row],[ds_checkin]]</f>
        <v>7</v>
      </c>
      <c r="M1447">
        <f>IF(ISBLANK(טבלה1[[#This Row],[ts_reply_at]]), "", (טבלה1[[#This Row],[ts_reply_at]] - טבלה1[[#This Row],[ts_contact_at]]) * 24)</f>
        <v>3.2894444443518296</v>
      </c>
      <c r="N1447">
        <f>IF(ISBLANK(טבלה1[[#This Row],[ts_reply_at]]), 0, 1)</f>
        <v>1</v>
      </c>
      <c r="O1447">
        <f>IF(ISBLANK(טבלה1[[#This Row],[ts_accepted_at]]), 0, 1)</f>
        <v>1</v>
      </c>
      <c r="P1447">
        <f>IF(ISBLANK(טבלה1[[#This Row],[ts_booking_at]]), 0, 1)</f>
        <v>0</v>
      </c>
      <c r="Q1447">
        <f>IF(ISBLANK(טבלה1[[#This Row],[ds_checkin]]), "", טבלה1[[#This Row],[ds_checkin]] - טבלה1[[#This Row],[ts_contact_at]])</f>
        <v>45.307638888887595</v>
      </c>
      <c r="R1447" t="str">
        <f>IF(AND(ISBLANK(טבלה1[[#This Row],[ts_reply_at]]), NOT(ISBLANK(טבלה1[[#This Row],[ts_booking_at]]))), "Error: Booked without Reply", "OK")</f>
        <v>OK</v>
      </c>
      <c r="S1447" t="s">
        <v>6020</v>
      </c>
    </row>
    <row r="1448" spans="1:19" x14ac:dyDescent="0.25">
      <c r="A1448" s="4" t="s">
        <v>2033</v>
      </c>
      <c r="B1448" s="4" t="s">
        <v>282</v>
      </c>
      <c r="C1448" s="4" t="s">
        <v>283</v>
      </c>
      <c r="D1448" s="1">
        <v>41920.936805555553</v>
      </c>
      <c r="E1448" s="1">
        <v>41920.94</v>
      </c>
      <c r="F1448" s="1">
        <v>41920.94</v>
      </c>
      <c r="G1448" s="1">
        <v>41920.94</v>
      </c>
      <c r="H1448" s="2">
        <v>41947</v>
      </c>
      <c r="I1448" s="2">
        <v>41952</v>
      </c>
      <c r="J1448" s="3">
        <v>1</v>
      </c>
      <c r="K1448" s="3">
        <v>26</v>
      </c>
      <c r="L1448">
        <f>טבלה1[[#This Row],[ds_checkout]]-טבלה1[[#This Row],[ds_checkin]]</f>
        <v>5</v>
      </c>
      <c r="M1448">
        <f>IF(ISBLANK(טבלה1[[#This Row],[ts_reply_at]]), "", (טבלה1[[#This Row],[ts_reply_at]] - טבלה1[[#This Row],[ts_contact_at]]) * 24)</f>
        <v>7.6666666776873171E-2</v>
      </c>
      <c r="N1448">
        <f>IF(ISBLANK(טבלה1[[#This Row],[ts_reply_at]]), 0, 1)</f>
        <v>1</v>
      </c>
      <c r="O1448">
        <f>IF(ISBLANK(טבלה1[[#This Row],[ts_accepted_at]]), 0, 1)</f>
        <v>1</v>
      </c>
      <c r="P1448">
        <f>IF(ISBLANK(טבלה1[[#This Row],[ts_booking_at]]), 0, 1)</f>
        <v>1</v>
      </c>
      <c r="Q1448">
        <f>IF(ISBLANK(טבלה1[[#This Row],[ds_checkin]]), "", טבלה1[[#This Row],[ds_checkin]] - טבלה1[[#This Row],[ts_contact_at]])</f>
        <v>26.063194444446708</v>
      </c>
      <c r="R1448" t="str">
        <f>IF(AND(ISBLANK(טבלה1[[#This Row],[ts_reply_at]]), NOT(ISBLANK(טבלה1[[#This Row],[ts_booking_at]]))), "Error: Booked without Reply", "OK")</f>
        <v>OK</v>
      </c>
      <c r="S1448" t="s">
        <v>6016</v>
      </c>
    </row>
    <row r="1449" spans="1:19" x14ac:dyDescent="0.25">
      <c r="A1449" s="4" t="s">
        <v>2034</v>
      </c>
      <c r="B1449" s="4" t="s">
        <v>626</v>
      </c>
      <c r="C1449" s="4" t="s">
        <v>627</v>
      </c>
      <c r="D1449" s="1">
        <v>41922.420138888891</v>
      </c>
      <c r="E1449" s="1">
        <v>41922.424178240741</v>
      </c>
      <c r="H1449" s="2">
        <v>42002</v>
      </c>
      <c r="I1449" s="2">
        <v>42005</v>
      </c>
      <c r="J1449" s="3">
        <v>4</v>
      </c>
      <c r="K1449" s="3">
        <v>3</v>
      </c>
      <c r="L1449">
        <f>טבלה1[[#This Row],[ds_checkout]]-טבלה1[[#This Row],[ds_checkin]]</f>
        <v>3</v>
      </c>
      <c r="M1449">
        <f>IF(ISBLANK(טבלה1[[#This Row],[ts_reply_at]]), "", (טבלה1[[#This Row],[ts_reply_at]] - טבלה1[[#This Row],[ts_contact_at]]) * 24)</f>
        <v>9.6944444405380636E-2</v>
      </c>
      <c r="N1449">
        <f>IF(ISBLANK(טבלה1[[#This Row],[ts_reply_at]]), 0, 1)</f>
        <v>1</v>
      </c>
      <c r="O1449">
        <f>IF(ISBLANK(טבלה1[[#This Row],[ts_accepted_at]]), 0, 1)</f>
        <v>0</v>
      </c>
      <c r="P1449">
        <f>IF(ISBLANK(טבלה1[[#This Row],[ts_booking_at]]), 0, 1)</f>
        <v>0</v>
      </c>
      <c r="Q1449">
        <f>IF(ISBLANK(טבלה1[[#This Row],[ds_checkin]]), "", טבלה1[[#This Row],[ds_checkin]] - טבלה1[[#This Row],[ts_contact_at]])</f>
        <v>79.579861111109494</v>
      </c>
      <c r="R1449" t="str">
        <f>IF(AND(ISBLANK(טבלה1[[#This Row],[ts_reply_at]]), NOT(ISBLANK(טבלה1[[#This Row],[ts_booking_at]]))), "Error: Booked without Reply", "OK")</f>
        <v>OK</v>
      </c>
      <c r="S1449" t="s">
        <v>6023</v>
      </c>
    </row>
    <row r="1450" spans="1:19" x14ac:dyDescent="0.25">
      <c r="A1450" s="4" t="s">
        <v>2034</v>
      </c>
      <c r="B1450" s="4" t="s">
        <v>395</v>
      </c>
      <c r="C1450" s="4" t="s">
        <v>396</v>
      </c>
      <c r="D1450" s="1">
        <v>41926.863194444442</v>
      </c>
      <c r="E1450" s="1">
        <v>41926.863865740743</v>
      </c>
      <c r="F1450" s="1">
        <v>41926.863865740743</v>
      </c>
      <c r="G1450" s="1">
        <v>41926.863865740743</v>
      </c>
      <c r="H1450" s="2">
        <v>42002</v>
      </c>
      <c r="I1450" s="2">
        <v>42005</v>
      </c>
      <c r="J1450" s="3">
        <v>4</v>
      </c>
      <c r="K1450" s="3">
        <v>9</v>
      </c>
      <c r="L1450">
        <f>טבלה1[[#This Row],[ds_checkout]]-טבלה1[[#This Row],[ds_checkin]]</f>
        <v>3</v>
      </c>
      <c r="M1450">
        <f>IF(ISBLANK(טבלה1[[#This Row],[ts_reply_at]]), "", (טבלה1[[#This Row],[ts_reply_at]] - טבלה1[[#This Row],[ts_contact_at]]) * 24)</f>
        <v>1.6111111210193485E-2</v>
      </c>
      <c r="N1450">
        <f>IF(ISBLANK(טבלה1[[#This Row],[ts_reply_at]]), 0, 1)</f>
        <v>1</v>
      </c>
      <c r="O1450">
        <f>IF(ISBLANK(טבלה1[[#This Row],[ts_accepted_at]]), 0, 1)</f>
        <v>1</v>
      </c>
      <c r="P1450">
        <f>IF(ISBLANK(טבלה1[[#This Row],[ts_booking_at]]), 0, 1)</f>
        <v>1</v>
      </c>
      <c r="Q1450">
        <f>IF(ISBLANK(טבלה1[[#This Row],[ds_checkin]]), "", טבלה1[[#This Row],[ds_checkin]] - טבלה1[[#This Row],[ts_contact_at]])</f>
        <v>75.136805555557657</v>
      </c>
      <c r="R1450" t="str">
        <f>IF(AND(ISBLANK(טבלה1[[#This Row],[ts_reply_at]]), NOT(ISBLANK(טבלה1[[#This Row],[ts_booking_at]]))), "Error: Booked without Reply", "OK")</f>
        <v>OK</v>
      </c>
      <c r="S1450" t="s">
        <v>6023</v>
      </c>
    </row>
    <row r="1451" spans="1:19" x14ac:dyDescent="0.25">
      <c r="A1451" s="4" t="s">
        <v>2034</v>
      </c>
      <c r="B1451" s="4" t="s">
        <v>2035</v>
      </c>
      <c r="C1451" s="4" t="s">
        <v>2036</v>
      </c>
      <c r="D1451" s="1">
        <v>41922.418055555558</v>
      </c>
      <c r="E1451" s="1">
        <v>41922.875590277778</v>
      </c>
      <c r="H1451" s="2">
        <v>42002</v>
      </c>
      <c r="I1451" s="2">
        <v>42005</v>
      </c>
      <c r="J1451" s="3">
        <v>4</v>
      </c>
      <c r="K1451" s="3">
        <v>4</v>
      </c>
      <c r="L1451">
        <f>טבלה1[[#This Row],[ds_checkout]]-טבלה1[[#This Row],[ds_checkin]]</f>
        <v>3</v>
      </c>
      <c r="M1451">
        <f>IF(ISBLANK(טבלה1[[#This Row],[ts_reply_at]]), "", (טבלה1[[#This Row],[ts_reply_at]] - טבלה1[[#This Row],[ts_contact_at]]) * 24)</f>
        <v>10.980833333276678</v>
      </c>
      <c r="N1451">
        <f>IF(ISBLANK(טבלה1[[#This Row],[ts_reply_at]]), 0, 1)</f>
        <v>1</v>
      </c>
      <c r="O1451">
        <f>IF(ISBLANK(טבלה1[[#This Row],[ts_accepted_at]]), 0, 1)</f>
        <v>0</v>
      </c>
      <c r="P1451">
        <f>IF(ISBLANK(טבלה1[[#This Row],[ts_booking_at]]), 0, 1)</f>
        <v>0</v>
      </c>
      <c r="Q1451">
        <f>IF(ISBLANK(טבלה1[[#This Row],[ds_checkin]]), "", טבלה1[[#This Row],[ds_checkin]] - טבלה1[[#This Row],[ts_contact_at]])</f>
        <v>79.581944444442343</v>
      </c>
      <c r="R1451" t="str">
        <f>IF(AND(ISBLANK(טבלה1[[#This Row],[ts_reply_at]]), NOT(ISBLANK(טבלה1[[#This Row],[ts_booking_at]]))), "Error: Booked without Reply", "OK")</f>
        <v>OK</v>
      </c>
      <c r="S1451" t="s">
        <v>6023</v>
      </c>
    </row>
    <row r="1452" spans="1:19" x14ac:dyDescent="0.25">
      <c r="A1452" s="4" t="s">
        <v>2034</v>
      </c>
      <c r="B1452" s="4" t="s">
        <v>758</v>
      </c>
      <c r="C1452" s="4" t="s">
        <v>759</v>
      </c>
      <c r="D1452" s="1">
        <v>41926.851388888892</v>
      </c>
      <c r="E1452" s="1">
        <v>41926.88422453704</v>
      </c>
      <c r="H1452" s="2">
        <v>42002</v>
      </c>
      <c r="I1452" s="2">
        <v>42005</v>
      </c>
      <c r="J1452" s="3">
        <v>4</v>
      </c>
      <c r="K1452" s="3">
        <v>3</v>
      </c>
      <c r="L1452">
        <f>טבלה1[[#This Row],[ds_checkout]]-טבלה1[[#This Row],[ds_checkin]]</f>
        <v>3</v>
      </c>
      <c r="M1452">
        <f>IF(ISBLANK(טבלה1[[#This Row],[ts_reply_at]]), "", (טבלה1[[#This Row],[ts_reply_at]] - טבלה1[[#This Row],[ts_contact_at]]) * 24)</f>
        <v>0.78805555554572493</v>
      </c>
      <c r="N1452">
        <f>IF(ISBLANK(טבלה1[[#This Row],[ts_reply_at]]), 0, 1)</f>
        <v>1</v>
      </c>
      <c r="O1452">
        <f>IF(ISBLANK(טבלה1[[#This Row],[ts_accepted_at]]), 0, 1)</f>
        <v>0</v>
      </c>
      <c r="P1452">
        <f>IF(ISBLANK(טבלה1[[#This Row],[ts_booking_at]]), 0, 1)</f>
        <v>0</v>
      </c>
      <c r="Q1452">
        <f>IF(ISBLANK(טבלה1[[#This Row],[ds_checkin]]), "", טבלה1[[#This Row],[ds_checkin]] - טבלה1[[#This Row],[ts_contact_at]])</f>
        <v>75.148611111108039</v>
      </c>
      <c r="R1452" t="str">
        <f>IF(AND(ISBLANK(טבלה1[[#This Row],[ts_reply_at]]), NOT(ISBLANK(טבלה1[[#This Row],[ts_booking_at]]))), "Error: Booked without Reply", "OK")</f>
        <v>OK</v>
      </c>
      <c r="S1452" t="s">
        <v>6023</v>
      </c>
    </row>
    <row r="1453" spans="1:19" x14ac:dyDescent="0.25">
      <c r="A1453" s="4" t="s">
        <v>2034</v>
      </c>
      <c r="B1453" s="4" t="s">
        <v>2037</v>
      </c>
      <c r="C1453" s="4" t="s">
        <v>2038</v>
      </c>
      <c r="D1453" s="1">
        <v>41922.890277777777</v>
      </c>
      <c r="E1453" s="1">
        <v>41926.709467592591</v>
      </c>
      <c r="H1453" s="2">
        <v>42002</v>
      </c>
      <c r="I1453" s="2">
        <v>42005</v>
      </c>
      <c r="J1453" s="3">
        <v>4</v>
      </c>
      <c r="K1453" s="3">
        <v>4</v>
      </c>
      <c r="L1453">
        <f>טבלה1[[#This Row],[ds_checkout]]-טבלה1[[#This Row],[ds_checkin]]</f>
        <v>3</v>
      </c>
      <c r="M1453">
        <f>IF(ISBLANK(טבלה1[[#This Row],[ts_reply_at]]), "", (טבלה1[[#This Row],[ts_reply_at]] - טבלה1[[#This Row],[ts_contact_at]]) * 24)</f>
        <v>91.660555555543397</v>
      </c>
      <c r="N1453">
        <f>IF(ISBLANK(טבלה1[[#This Row],[ts_reply_at]]), 0, 1)</f>
        <v>1</v>
      </c>
      <c r="O1453">
        <f>IF(ISBLANK(טבלה1[[#This Row],[ts_accepted_at]]), 0, 1)</f>
        <v>0</v>
      </c>
      <c r="P1453">
        <f>IF(ISBLANK(טבלה1[[#This Row],[ts_booking_at]]), 0, 1)</f>
        <v>0</v>
      </c>
      <c r="Q1453">
        <f>IF(ISBLANK(טבלה1[[#This Row],[ds_checkin]]), "", טבלה1[[#This Row],[ds_checkin]] - טבלה1[[#This Row],[ts_contact_at]])</f>
        <v>79.109722222223354</v>
      </c>
      <c r="R1453" t="str">
        <f>IF(AND(ISBLANK(טבלה1[[#This Row],[ts_reply_at]]), NOT(ISBLANK(טבלה1[[#This Row],[ts_booking_at]]))), "Error: Booked without Reply", "OK")</f>
        <v>OK</v>
      </c>
      <c r="S1453" t="s">
        <v>6023</v>
      </c>
    </row>
    <row r="1454" spans="1:19" x14ac:dyDescent="0.25">
      <c r="A1454" s="4" t="s">
        <v>2034</v>
      </c>
      <c r="B1454" s="4" t="s">
        <v>185</v>
      </c>
      <c r="C1454" s="4" t="s">
        <v>186</v>
      </c>
      <c r="D1454" s="1">
        <v>41920.874305555553</v>
      </c>
      <c r="H1454" s="2">
        <v>42002</v>
      </c>
      <c r="I1454" s="2">
        <v>42005</v>
      </c>
      <c r="J1454" s="3">
        <v>4</v>
      </c>
      <c r="K1454" s="3">
        <v>4</v>
      </c>
      <c r="L1454">
        <f>טבלה1[[#This Row],[ds_checkout]]-טבלה1[[#This Row],[ds_checkin]]</f>
        <v>3</v>
      </c>
      <c r="M1454" t="str">
        <f>IF(ISBLANK(טבלה1[[#This Row],[ts_reply_at]]), "", (טבלה1[[#This Row],[ts_reply_at]] - טבלה1[[#This Row],[ts_contact_at]]) * 24)</f>
        <v/>
      </c>
      <c r="N1454">
        <f>IF(ISBLANK(טבלה1[[#This Row],[ts_reply_at]]), 0, 1)</f>
        <v>0</v>
      </c>
      <c r="O1454">
        <f>IF(ISBLANK(טבלה1[[#This Row],[ts_accepted_at]]), 0, 1)</f>
        <v>0</v>
      </c>
      <c r="P1454">
        <f>IF(ISBLANK(טבלה1[[#This Row],[ts_booking_at]]), 0, 1)</f>
        <v>0</v>
      </c>
      <c r="Q1454">
        <f>IF(ISBLANK(טבלה1[[#This Row],[ds_checkin]]), "", טבלה1[[#This Row],[ds_checkin]] - טבלה1[[#This Row],[ts_contact_at]])</f>
        <v>81.125694444446708</v>
      </c>
      <c r="R1454" t="str">
        <f>IF(AND(ISBLANK(טבלה1[[#This Row],[ts_reply_at]]), NOT(ISBLANK(טבלה1[[#This Row],[ts_booking_at]]))), "Error: Booked without Reply", "OK")</f>
        <v>OK</v>
      </c>
      <c r="S1454" t="s">
        <v>6023</v>
      </c>
    </row>
    <row r="1455" spans="1:19" x14ac:dyDescent="0.25">
      <c r="A1455" s="4" t="s">
        <v>2039</v>
      </c>
      <c r="B1455" s="4" t="s">
        <v>2040</v>
      </c>
      <c r="C1455" s="4" t="s">
        <v>2041</v>
      </c>
      <c r="D1455" s="1">
        <v>41926.916666666664</v>
      </c>
      <c r="H1455" s="2">
        <v>41935</v>
      </c>
      <c r="I1455" s="2">
        <v>41938</v>
      </c>
      <c r="J1455" s="3">
        <v>2</v>
      </c>
      <c r="K1455" s="3">
        <v>2</v>
      </c>
      <c r="L1455">
        <f>טבלה1[[#This Row],[ds_checkout]]-טבלה1[[#This Row],[ds_checkin]]</f>
        <v>3</v>
      </c>
      <c r="M1455" t="str">
        <f>IF(ISBLANK(טבלה1[[#This Row],[ts_reply_at]]), "", (טבלה1[[#This Row],[ts_reply_at]] - טבלה1[[#This Row],[ts_contact_at]]) * 24)</f>
        <v/>
      </c>
      <c r="N1455">
        <f>IF(ISBLANK(טבלה1[[#This Row],[ts_reply_at]]), 0, 1)</f>
        <v>0</v>
      </c>
      <c r="O1455">
        <f>IF(ISBLANK(טבלה1[[#This Row],[ts_accepted_at]]), 0, 1)</f>
        <v>0</v>
      </c>
      <c r="P1455">
        <f>IF(ISBLANK(טבלה1[[#This Row],[ts_booking_at]]), 0, 1)</f>
        <v>0</v>
      </c>
      <c r="Q1455">
        <f>IF(ISBLANK(טבלה1[[#This Row],[ds_checkin]]), "", טבלה1[[#This Row],[ds_checkin]] - טבלה1[[#This Row],[ts_contact_at]])</f>
        <v>8.0833333333357587</v>
      </c>
      <c r="R1455" t="str">
        <f>IF(AND(ISBLANK(טבלה1[[#This Row],[ts_reply_at]]), NOT(ISBLANK(טבלה1[[#This Row],[ts_booking_at]]))), "Error: Booked without Reply", "OK")</f>
        <v>OK</v>
      </c>
      <c r="S1455" t="s">
        <v>6026</v>
      </c>
    </row>
    <row r="1456" spans="1:19" x14ac:dyDescent="0.25">
      <c r="A1456" s="4" t="s">
        <v>2042</v>
      </c>
      <c r="B1456" s="4" t="s">
        <v>1694</v>
      </c>
      <c r="C1456" s="4" t="s">
        <v>1695</v>
      </c>
      <c r="D1456" s="1">
        <v>41921.543749999997</v>
      </c>
      <c r="E1456" s="1">
        <v>41921.569606481484</v>
      </c>
      <c r="H1456" s="2">
        <v>41939</v>
      </c>
      <c r="I1456" s="2">
        <v>41945</v>
      </c>
      <c r="J1456" s="3">
        <v>1</v>
      </c>
      <c r="K1456" s="3">
        <v>4</v>
      </c>
      <c r="L1456">
        <f>טבלה1[[#This Row],[ds_checkout]]-טבלה1[[#This Row],[ds_checkin]]</f>
        <v>6</v>
      </c>
      <c r="M1456">
        <f>IF(ISBLANK(טבלה1[[#This Row],[ts_reply_at]]), "", (טבלה1[[#This Row],[ts_reply_at]] - טבלה1[[#This Row],[ts_contact_at]]) * 24)</f>
        <v>0.6205555556807667</v>
      </c>
      <c r="N1456">
        <f>IF(ISBLANK(טבלה1[[#This Row],[ts_reply_at]]), 0, 1)</f>
        <v>1</v>
      </c>
      <c r="O1456">
        <f>IF(ISBLANK(טבלה1[[#This Row],[ts_accepted_at]]), 0, 1)</f>
        <v>0</v>
      </c>
      <c r="P1456">
        <f>IF(ISBLANK(טבלה1[[#This Row],[ts_booking_at]]), 0, 1)</f>
        <v>0</v>
      </c>
      <c r="Q1456">
        <f>IF(ISBLANK(טבלה1[[#This Row],[ds_checkin]]), "", טבלה1[[#This Row],[ds_checkin]] - טבלה1[[#This Row],[ts_contact_at]])</f>
        <v>17.45625000000291</v>
      </c>
      <c r="R1456" t="str">
        <f>IF(AND(ISBLANK(טבלה1[[#This Row],[ts_reply_at]]), NOT(ISBLANK(טבלה1[[#This Row],[ts_booking_at]]))), "Error: Booked without Reply", "OK")</f>
        <v>OK</v>
      </c>
      <c r="S1456" t="s">
        <v>6045</v>
      </c>
    </row>
    <row r="1457" spans="1:19" x14ac:dyDescent="0.25">
      <c r="A1457" s="4" t="s">
        <v>2043</v>
      </c>
      <c r="B1457" s="4" t="s">
        <v>1316</v>
      </c>
      <c r="C1457" s="4" t="s">
        <v>1317</v>
      </c>
      <c r="D1457" s="1">
        <v>41914.500694444447</v>
      </c>
      <c r="E1457" s="1">
        <v>41914.51458333333</v>
      </c>
      <c r="F1457" s="1">
        <v>41914.579525462963</v>
      </c>
      <c r="G1457" s="1">
        <v>41914.579525462963</v>
      </c>
      <c r="H1457" s="2">
        <v>41918</v>
      </c>
      <c r="I1457" s="2">
        <v>41920</v>
      </c>
      <c r="J1457" s="3">
        <v>2</v>
      </c>
      <c r="K1457" s="3">
        <v>8</v>
      </c>
      <c r="L1457">
        <f>טבלה1[[#This Row],[ds_checkout]]-טבלה1[[#This Row],[ds_checkin]]</f>
        <v>2</v>
      </c>
      <c r="M1457">
        <f>IF(ISBLANK(טבלה1[[#This Row],[ts_reply_at]]), "", (טבלה1[[#This Row],[ts_reply_at]] - טבלה1[[#This Row],[ts_contact_at]]) * 24)</f>
        <v>0.33333333319751546</v>
      </c>
      <c r="N1457">
        <f>IF(ISBLANK(טבלה1[[#This Row],[ts_reply_at]]), 0, 1)</f>
        <v>1</v>
      </c>
      <c r="O1457">
        <f>IF(ISBLANK(טבלה1[[#This Row],[ts_accepted_at]]), 0, 1)</f>
        <v>1</v>
      </c>
      <c r="P1457">
        <f>IF(ISBLANK(טבלה1[[#This Row],[ts_booking_at]]), 0, 1)</f>
        <v>1</v>
      </c>
      <c r="Q1457">
        <f>IF(ISBLANK(טבלה1[[#This Row],[ds_checkin]]), "", טבלה1[[#This Row],[ds_checkin]] - טבלה1[[#This Row],[ts_contact_at]])</f>
        <v>3.4993055555532919</v>
      </c>
      <c r="R1457" t="str">
        <f>IF(AND(ISBLANK(טבלה1[[#This Row],[ts_reply_at]]), NOT(ISBLANK(טבלה1[[#This Row],[ts_booking_at]]))), "Error: Booked without Reply", "OK")</f>
        <v>OK</v>
      </c>
      <c r="S1457" t="s">
        <v>6033</v>
      </c>
    </row>
    <row r="1458" spans="1:19" x14ac:dyDescent="0.25">
      <c r="A1458" s="4" t="s">
        <v>2044</v>
      </c>
      <c r="B1458" s="4" t="s">
        <v>468</v>
      </c>
      <c r="C1458" s="4" t="s">
        <v>757</v>
      </c>
      <c r="D1458" s="1">
        <v>41925.824305555558</v>
      </c>
      <c r="E1458" s="1">
        <v>41925.831655092596</v>
      </c>
      <c r="H1458" s="2">
        <v>41964</v>
      </c>
      <c r="I1458" s="2">
        <v>41966</v>
      </c>
      <c r="J1458" s="3">
        <v>6</v>
      </c>
      <c r="K1458" s="3">
        <v>3</v>
      </c>
      <c r="L1458">
        <f>טבלה1[[#This Row],[ds_checkout]]-טבלה1[[#This Row],[ds_checkin]]</f>
        <v>2</v>
      </c>
      <c r="M1458">
        <f>IF(ISBLANK(טבלה1[[#This Row],[ts_reply_at]]), "", (טבלה1[[#This Row],[ts_reply_at]] - טבלה1[[#This Row],[ts_contact_at]]) * 24)</f>
        <v>0.17638888891087845</v>
      </c>
      <c r="N1458">
        <f>IF(ISBLANK(טבלה1[[#This Row],[ts_reply_at]]), 0, 1)</f>
        <v>1</v>
      </c>
      <c r="O1458">
        <f>IF(ISBLANK(טבלה1[[#This Row],[ts_accepted_at]]), 0, 1)</f>
        <v>0</v>
      </c>
      <c r="P1458">
        <f>IF(ISBLANK(טבלה1[[#This Row],[ts_booking_at]]), 0, 1)</f>
        <v>0</v>
      </c>
      <c r="Q1458">
        <f>IF(ISBLANK(טבלה1[[#This Row],[ds_checkin]]), "", טבלה1[[#This Row],[ds_checkin]] - טבלה1[[#This Row],[ts_contact_at]])</f>
        <v>38.175694444442343</v>
      </c>
      <c r="R1458" t="str">
        <f>IF(AND(ISBLANK(טבלה1[[#This Row],[ts_reply_at]]), NOT(ISBLANK(טבלה1[[#This Row],[ts_booking_at]]))), "Error: Booked without Reply", "OK")</f>
        <v>OK</v>
      </c>
      <c r="S1458" t="s">
        <v>6019</v>
      </c>
    </row>
    <row r="1459" spans="1:19" x14ac:dyDescent="0.25">
      <c r="A1459" s="4" t="s">
        <v>2044</v>
      </c>
      <c r="B1459" s="4" t="s">
        <v>478</v>
      </c>
      <c r="C1459" s="4" t="s">
        <v>715</v>
      </c>
      <c r="D1459" s="1">
        <v>41925.845833333333</v>
      </c>
      <c r="E1459" s="1">
        <v>41925.856608796297</v>
      </c>
      <c r="F1459" s="1">
        <v>41925.85670138889</v>
      </c>
      <c r="G1459" s="1">
        <v>41925.85670138889</v>
      </c>
      <c r="H1459" s="2">
        <v>41964</v>
      </c>
      <c r="I1459" s="2">
        <v>41966</v>
      </c>
      <c r="J1459" s="3">
        <v>5</v>
      </c>
      <c r="K1459" s="3">
        <v>16</v>
      </c>
      <c r="L1459">
        <f>טבלה1[[#This Row],[ds_checkout]]-טבלה1[[#This Row],[ds_checkin]]</f>
        <v>2</v>
      </c>
      <c r="M1459">
        <f>IF(ISBLANK(טבלה1[[#This Row],[ts_reply_at]]), "", (טבלה1[[#This Row],[ts_reply_at]] - טבלה1[[#This Row],[ts_contact_at]]) * 24)</f>
        <v>0.2586111111450009</v>
      </c>
      <c r="N1459">
        <f>IF(ISBLANK(טבלה1[[#This Row],[ts_reply_at]]), 0, 1)</f>
        <v>1</v>
      </c>
      <c r="O1459">
        <f>IF(ISBLANK(טבלה1[[#This Row],[ts_accepted_at]]), 0, 1)</f>
        <v>1</v>
      </c>
      <c r="P1459">
        <f>IF(ISBLANK(טבלה1[[#This Row],[ts_booking_at]]), 0, 1)</f>
        <v>1</v>
      </c>
      <c r="Q1459">
        <f>IF(ISBLANK(טבלה1[[#This Row],[ds_checkin]]), "", טבלה1[[#This Row],[ds_checkin]] - טבלה1[[#This Row],[ts_contact_at]])</f>
        <v>38.154166666667152</v>
      </c>
      <c r="R1459" t="str">
        <f>IF(AND(ISBLANK(טבלה1[[#This Row],[ts_reply_at]]), NOT(ISBLANK(טבלה1[[#This Row],[ts_booking_at]]))), "Error: Booked without Reply", "OK")</f>
        <v>OK</v>
      </c>
      <c r="S1459" t="s">
        <v>6019</v>
      </c>
    </row>
    <row r="1460" spans="1:19" x14ac:dyDescent="0.25">
      <c r="A1460" s="4" t="s">
        <v>2045</v>
      </c>
      <c r="B1460" s="4" t="s">
        <v>2046</v>
      </c>
      <c r="C1460" s="4" t="s">
        <v>2047</v>
      </c>
      <c r="D1460" s="1">
        <v>41915.473611111112</v>
      </c>
      <c r="E1460" s="1">
        <v>41915.523877314816</v>
      </c>
      <c r="F1460" s="1">
        <v>41915.523877314816</v>
      </c>
      <c r="G1460" s="1">
        <v>41915.523877314816</v>
      </c>
      <c r="H1460" s="2">
        <v>41923</v>
      </c>
      <c r="I1460" s="2">
        <v>41924</v>
      </c>
      <c r="J1460" s="3">
        <v>3</v>
      </c>
      <c r="K1460" s="3">
        <v>3</v>
      </c>
      <c r="L1460">
        <f>טבלה1[[#This Row],[ds_checkout]]-טבלה1[[#This Row],[ds_checkin]]</f>
        <v>1</v>
      </c>
      <c r="M1460">
        <f>IF(ISBLANK(טבלה1[[#This Row],[ts_reply_at]]), "", (טבלה1[[#This Row],[ts_reply_at]] - טבלה1[[#This Row],[ts_contact_at]]) * 24)</f>
        <v>1.2063888888806105</v>
      </c>
      <c r="N1460">
        <f>IF(ISBLANK(טבלה1[[#This Row],[ts_reply_at]]), 0, 1)</f>
        <v>1</v>
      </c>
      <c r="O1460">
        <f>IF(ISBLANK(טבלה1[[#This Row],[ts_accepted_at]]), 0, 1)</f>
        <v>1</v>
      </c>
      <c r="P1460">
        <f>IF(ISBLANK(טבלה1[[#This Row],[ts_booking_at]]), 0, 1)</f>
        <v>1</v>
      </c>
      <c r="Q1460">
        <f>IF(ISBLANK(טבלה1[[#This Row],[ds_checkin]]), "", טבלה1[[#This Row],[ds_checkin]] - טבלה1[[#This Row],[ts_contact_at]])</f>
        <v>7.5263888888875954</v>
      </c>
      <c r="R1460" t="str">
        <f>IF(AND(ISBLANK(טבלה1[[#This Row],[ts_reply_at]]), NOT(ISBLANK(טבלה1[[#This Row],[ts_booking_at]]))), "Error: Booked without Reply", "OK")</f>
        <v>OK</v>
      </c>
      <c r="S1460" t="s">
        <v>6016</v>
      </c>
    </row>
    <row r="1461" spans="1:19" x14ac:dyDescent="0.25">
      <c r="A1461" s="4" t="s">
        <v>2048</v>
      </c>
      <c r="B1461" s="4" t="s">
        <v>116</v>
      </c>
      <c r="C1461" s="4" t="s">
        <v>2049</v>
      </c>
      <c r="D1461" s="1">
        <v>41918.695138888892</v>
      </c>
      <c r="E1461" s="1">
        <v>41918.697800925926</v>
      </c>
      <c r="F1461" s="1">
        <v>41918.697800925926</v>
      </c>
      <c r="G1461" s="1">
        <v>41918.697800925926</v>
      </c>
      <c r="H1461" s="2">
        <v>41928</v>
      </c>
      <c r="I1461" s="2">
        <v>41930</v>
      </c>
      <c r="J1461" s="3">
        <v>2</v>
      </c>
      <c r="K1461" s="3">
        <v>8</v>
      </c>
      <c r="L1461">
        <f>טבלה1[[#This Row],[ds_checkout]]-טבלה1[[#This Row],[ds_checkin]]</f>
        <v>2</v>
      </c>
      <c r="M1461">
        <f>IF(ISBLANK(טבלה1[[#This Row],[ts_reply_at]]), "", (טבלה1[[#This Row],[ts_reply_at]] - טבלה1[[#This Row],[ts_contact_at]]) * 24)</f>
        <v>6.388888880610466E-2</v>
      </c>
      <c r="N1461">
        <f>IF(ISBLANK(טבלה1[[#This Row],[ts_reply_at]]), 0, 1)</f>
        <v>1</v>
      </c>
      <c r="O1461">
        <f>IF(ISBLANK(טבלה1[[#This Row],[ts_accepted_at]]), 0, 1)</f>
        <v>1</v>
      </c>
      <c r="P1461">
        <f>IF(ISBLANK(טבלה1[[#This Row],[ts_booking_at]]), 0, 1)</f>
        <v>1</v>
      </c>
      <c r="Q1461">
        <f>IF(ISBLANK(טבלה1[[#This Row],[ds_checkin]]), "", טבלה1[[#This Row],[ds_checkin]] - טבלה1[[#This Row],[ts_contact_at]])</f>
        <v>9.304861111108039</v>
      </c>
      <c r="R1461" t="str">
        <f>IF(AND(ISBLANK(טבלה1[[#This Row],[ts_reply_at]]), NOT(ISBLANK(טבלה1[[#This Row],[ts_booking_at]]))), "Error: Booked without Reply", "OK")</f>
        <v>OK</v>
      </c>
      <c r="S1461" t="s">
        <v>6019</v>
      </c>
    </row>
    <row r="1462" spans="1:19" x14ac:dyDescent="0.25">
      <c r="A1462" s="4" t="s">
        <v>2050</v>
      </c>
      <c r="B1462" s="4" t="s">
        <v>1463</v>
      </c>
      <c r="C1462" s="4" t="s">
        <v>1464</v>
      </c>
      <c r="D1462" s="1">
        <v>41913.660416666666</v>
      </c>
      <c r="E1462" s="1">
        <v>41913.697800925926</v>
      </c>
      <c r="F1462" s="1">
        <v>41917.382222222222</v>
      </c>
      <c r="H1462" s="2">
        <v>41921</v>
      </c>
      <c r="I1462" s="2">
        <v>41924</v>
      </c>
      <c r="J1462" s="3">
        <v>1</v>
      </c>
      <c r="K1462" s="3">
        <v>6</v>
      </c>
      <c r="L1462">
        <f>טבלה1[[#This Row],[ds_checkout]]-טבלה1[[#This Row],[ds_checkin]]</f>
        <v>3</v>
      </c>
      <c r="M1462">
        <f>IF(ISBLANK(טבלה1[[#This Row],[ts_reply_at]]), "", (טבלה1[[#This Row],[ts_reply_at]] - טבלה1[[#This Row],[ts_contact_at]]) * 24)</f>
        <v>0.89722222223645076</v>
      </c>
      <c r="N1462">
        <f>IF(ISBLANK(טבלה1[[#This Row],[ts_reply_at]]), 0, 1)</f>
        <v>1</v>
      </c>
      <c r="O1462">
        <f>IF(ISBLANK(טבלה1[[#This Row],[ts_accepted_at]]), 0, 1)</f>
        <v>1</v>
      </c>
      <c r="P1462">
        <f>IF(ISBLANK(טבלה1[[#This Row],[ts_booking_at]]), 0, 1)</f>
        <v>0</v>
      </c>
      <c r="Q1462">
        <f>IF(ISBLANK(טבלה1[[#This Row],[ds_checkin]]), "", טבלה1[[#This Row],[ds_checkin]] - טבלה1[[#This Row],[ts_contact_at]])</f>
        <v>7.3395833333343035</v>
      </c>
      <c r="R1462" t="str">
        <f>IF(AND(ISBLANK(טבלה1[[#This Row],[ts_reply_at]]), NOT(ISBLANK(טבלה1[[#This Row],[ts_booking_at]]))), "Error: Booked without Reply", "OK")</f>
        <v>OK</v>
      </c>
      <c r="S1462" t="s">
        <v>6020</v>
      </c>
    </row>
    <row r="1463" spans="1:19" x14ac:dyDescent="0.25">
      <c r="A1463" s="4" t="s">
        <v>2050</v>
      </c>
      <c r="B1463" s="4" t="s">
        <v>1723</v>
      </c>
      <c r="C1463" s="4" t="s">
        <v>1724</v>
      </c>
      <c r="D1463" s="1">
        <v>41916.502083333333</v>
      </c>
      <c r="E1463" s="1">
        <v>41917.408807870372</v>
      </c>
      <c r="H1463" s="2">
        <v>41921</v>
      </c>
      <c r="I1463" s="2">
        <v>41924</v>
      </c>
      <c r="J1463" s="3">
        <v>1</v>
      </c>
      <c r="K1463" s="3">
        <v>2</v>
      </c>
      <c r="L1463">
        <f>טבלה1[[#This Row],[ds_checkout]]-טבלה1[[#This Row],[ds_checkin]]</f>
        <v>3</v>
      </c>
      <c r="M1463">
        <f>IF(ISBLANK(טבלה1[[#This Row],[ts_reply_at]]), "", (טבלה1[[#This Row],[ts_reply_at]] - טבלה1[[#This Row],[ts_contact_at]]) * 24)</f>
        <v>21.761388888931833</v>
      </c>
      <c r="N1463">
        <f>IF(ISBLANK(טבלה1[[#This Row],[ts_reply_at]]), 0, 1)</f>
        <v>1</v>
      </c>
      <c r="O1463">
        <f>IF(ISBLANK(טבלה1[[#This Row],[ts_accepted_at]]), 0, 1)</f>
        <v>0</v>
      </c>
      <c r="P1463">
        <f>IF(ISBLANK(טבלה1[[#This Row],[ts_booking_at]]), 0, 1)</f>
        <v>0</v>
      </c>
      <c r="Q1463">
        <f>IF(ISBLANK(טבלה1[[#This Row],[ds_checkin]]), "", טבלה1[[#This Row],[ds_checkin]] - טבלה1[[#This Row],[ts_contact_at]])</f>
        <v>4.4979166666671517</v>
      </c>
      <c r="R1463" t="str">
        <f>IF(AND(ISBLANK(טבלה1[[#This Row],[ts_reply_at]]), NOT(ISBLANK(טבלה1[[#This Row],[ts_booking_at]]))), "Error: Booked without Reply", "OK")</f>
        <v>OK</v>
      </c>
      <c r="S1463" t="s">
        <v>6020</v>
      </c>
    </row>
    <row r="1464" spans="1:19" x14ac:dyDescent="0.25">
      <c r="A1464" s="4" t="s">
        <v>2050</v>
      </c>
      <c r="B1464" s="4" t="s">
        <v>2051</v>
      </c>
      <c r="C1464" s="4" t="s">
        <v>2052</v>
      </c>
      <c r="D1464" s="1">
        <v>41916.499305555553</v>
      </c>
      <c r="E1464" s="1">
        <v>41916.642280092594</v>
      </c>
      <c r="F1464" s="1">
        <v>41916.642280092594</v>
      </c>
      <c r="G1464" s="1">
        <v>41918.589571759258</v>
      </c>
      <c r="H1464" s="2">
        <v>41921</v>
      </c>
      <c r="I1464" s="2">
        <v>41924</v>
      </c>
      <c r="J1464" s="3">
        <v>1</v>
      </c>
      <c r="K1464" s="3">
        <v>13</v>
      </c>
      <c r="L1464">
        <f>טבלה1[[#This Row],[ds_checkout]]-טבלה1[[#This Row],[ds_checkin]]</f>
        <v>3</v>
      </c>
      <c r="M1464">
        <f>IF(ISBLANK(טבלה1[[#This Row],[ts_reply_at]]), "", (טבלה1[[#This Row],[ts_reply_at]] - טבלה1[[#This Row],[ts_contact_at]]) * 24)</f>
        <v>3.4313888889737427</v>
      </c>
      <c r="N1464">
        <f>IF(ISBLANK(טבלה1[[#This Row],[ts_reply_at]]), 0, 1)</f>
        <v>1</v>
      </c>
      <c r="O1464">
        <f>IF(ISBLANK(טבלה1[[#This Row],[ts_accepted_at]]), 0, 1)</f>
        <v>1</v>
      </c>
      <c r="P1464">
        <f>IF(ISBLANK(טבלה1[[#This Row],[ts_booking_at]]), 0, 1)</f>
        <v>1</v>
      </c>
      <c r="Q1464">
        <f>IF(ISBLANK(טבלה1[[#This Row],[ds_checkin]]), "", טבלה1[[#This Row],[ds_checkin]] - טבלה1[[#This Row],[ts_contact_at]])</f>
        <v>4.5006944444467081</v>
      </c>
      <c r="R1464" t="str">
        <f>IF(AND(ISBLANK(טבלה1[[#This Row],[ts_reply_at]]), NOT(ISBLANK(טבלה1[[#This Row],[ts_booking_at]]))), "Error: Booked without Reply", "OK")</f>
        <v>OK</v>
      </c>
      <c r="S1464" t="s">
        <v>6020</v>
      </c>
    </row>
    <row r="1465" spans="1:19" x14ac:dyDescent="0.25">
      <c r="A1465" s="4" t="s">
        <v>2050</v>
      </c>
      <c r="B1465" s="4" t="s">
        <v>367</v>
      </c>
      <c r="C1465" s="4" t="s">
        <v>1018</v>
      </c>
      <c r="D1465" s="1">
        <v>41918.020138888889</v>
      </c>
      <c r="E1465" s="1">
        <v>41918.285081018519</v>
      </c>
      <c r="F1465" s="1">
        <v>41918.525185185186</v>
      </c>
      <c r="H1465" s="2">
        <v>41921</v>
      </c>
      <c r="I1465" s="2">
        <v>41924</v>
      </c>
      <c r="J1465" s="3">
        <v>2</v>
      </c>
      <c r="K1465" s="3">
        <v>5</v>
      </c>
      <c r="L1465">
        <f>טבלה1[[#This Row],[ds_checkout]]-טבלה1[[#This Row],[ds_checkin]]</f>
        <v>3</v>
      </c>
      <c r="M1465">
        <f>IF(ISBLANK(טבלה1[[#This Row],[ts_reply_at]]), "", (טבלה1[[#This Row],[ts_reply_at]] - טבלה1[[#This Row],[ts_contact_at]]) * 24)</f>
        <v>6.3586111111217178</v>
      </c>
      <c r="N1465">
        <f>IF(ISBLANK(טבלה1[[#This Row],[ts_reply_at]]), 0, 1)</f>
        <v>1</v>
      </c>
      <c r="O1465">
        <f>IF(ISBLANK(טבלה1[[#This Row],[ts_accepted_at]]), 0, 1)</f>
        <v>1</v>
      </c>
      <c r="P1465">
        <f>IF(ISBLANK(טבלה1[[#This Row],[ts_booking_at]]), 0, 1)</f>
        <v>0</v>
      </c>
      <c r="Q1465">
        <f>IF(ISBLANK(טבלה1[[#This Row],[ds_checkin]]), "", טבלה1[[#This Row],[ds_checkin]] - טבלה1[[#This Row],[ts_contact_at]])</f>
        <v>2.9798611111109494</v>
      </c>
      <c r="R1465" t="str">
        <f>IF(AND(ISBLANK(טבלה1[[#This Row],[ts_reply_at]]), NOT(ISBLANK(טבלה1[[#This Row],[ts_booking_at]]))), "Error: Booked without Reply", "OK")</f>
        <v>OK</v>
      </c>
      <c r="S1465" t="s">
        <v>6020</v>
      </c>
    </row>
    <row r="1466" spans="1:19" x14ac:dyDescent="0.25">
      <c r="A1466" s="4" t="s">
        <v>2053</v>
      </c>
      <c r="B1466" s="4" t="s">
        <v>2054</v>
      </c>
      <c r="C1466" s="4" t="s">
        <v>2055</v>
      </c>
      <c r="D1466" s="1">
        <v>41918.611805555556</v>
      </c>
      <c r="E1466" s="1">
        <v>41918.649456018517</v>
      </c>
      <c r="H1466" s="2">
        <v>41946</v>
      </c>
      <c r="I1466" s="2">
        <v>41950</v>
      </c>
      <c r="J1466" s="3">
        <v>2</v>
      </c>
      <c r="K1466" s="3">
        <v>3</v>
      </c>
      <c r="L1466">
        <f>טבלה1[[#This Row],[ds_checkout]]-טבלה1[[#This Row],[ds_checkin]]</f>
        <v>4</v>
      </c>
      <c r="M1466">
        <f>IF(ISBLANK(טבלה1[[#This Row],[ts_reply_at]]), "", (טבלה1[[#This Row],[ts_reply_at]] - טבלה1[[#This Row],[ts_contact_at]]) * 24)</f>
        <v>0.90361111104721203</v>
      </c>
      <c r="N1466">
        <f>IF(ISBLANK(טבלה1[[#This Row],[ts_reply_at]]), 0, 1)</f>
        <v>1</v>
      </c>
      <c r="O1466">
        <f>IF(ISBLANK(טבלה1[[#This Row],[ts_accepted_at]]), 0, 1)</f>
        <v>0</v>
      </c>
      <c r="P1466">
        <f>IF(ISBLANK(טבלה1[[#This Row],[ts_booking_at]]), 0, 1)</f>
        <v>0</v>
      </c>
      <c r="Q1466">
        <f>IF(ISBLANK(טבלה1[[#This Row],[ds_checkin]]), "", טבלה1[[#This Row],[ds_checkin]] - טבלה1[[#This Row],[ts_contact_at]])</f>
        <v>27.388194444443798</v>
      </c>
      <c r="R1466" t="str">
        <f>IF(AND(ISBLANK(טבלה1[[#This Row],[ts_reply_at]]), NOT(ISBLANK(טבלה1[[#This Row],[ts_booking_at]]))), "Error: Booked without Reply", "OK")</f>
        <v>OK</v>
      </c>
      <c r="S1466" t="s">
        <v>6026</v>
      </c>
    </row>
    <row r="1467" spans="1:19" x14ac:dyDescent="0.25">
      <c r="A1467" s="4" t="s">
        <v>2056</v>
      </c>
      <c r="B1467" s="4" t="s">
        <v>829</v>
      </c>
      <c r="C1467" s="4" t="s">
        <v>830</v>
      </c>
      <c r="D1467" s="1">
        <v>41966.796527777777</v>
      </c>
      <c r="E1467" s="1">
        <v>41966.803043981483</v>
      </c>
      <c r="F1467" s="1">
        <v>41966.803124999999</v>
      </c>
      <c r="G1467" s="1">
        <v>41966.803124999999</v>
      </c>
      <c r="H1467" s="2">
        <v>41985</v>
      </c>
      <c r="I1467" s="2">
        <v>41987</v>
      </c>
      <c r="J1467" s="3">
        <v>2</v>
      </c>
      <c r="K1467" s="3">
        <v>11</v>
      </c>
      <c r="L1467">
        <f>טבלה1[[#This Row],[ds_checkout]]-טבלה1[[#This Row],[ds_checkin]]</f>
        <v>2</v>
      </c>
      <c r="M1467">
        <f>IF(ISBLANK(טבלה1[[#This Row],[ts_reply_at]]), "", (טבלה1[[#This Row],[ts_reply_at]] - טבלה1[[#This Row],[ts_contact_at]]) * 24)</f>
        <v>0.15638888895045966</v>
      </c>
      <c r="N1467">
        <f>IF(ISBLANK(טבלה1[[#This Row],[ts_reply_at]]), 0, 1)</f>
        <v>1</v>
      </c>
      <c r="O1467">
        <f>IF(ISBLANK(טבלה1[[#This Row],[ts_accepted_at]]), 0, 1)</f>
        <v>1</v>
      </c>
      <c r="P1467">
        <f>IF(ISBLANK(טבלה1[[#This Row],[ts_booking_at]]), 0, 1)</f>
        <v>1</v>
      </c>
      <c r="Q1467">
        <f>IF(ISBLANK(טבלה1[[#This Row],[ds_checkin]]), "", טבלה1[[#This Row],[ds_checkin]] - טבלה1[[#This Row],[ts_contact_at]])</f>
        <v>18.203472222223354</v>
      </c>
      <c r="R1467" t="str">
        <f>IF(AND(ISBLANK(טבלה1[[#This Row],[ts_reply_at]]), NOT(ISBLANK(טבלה1[[#This Row],[ts_booking_at]]))), "Error: Booked without Reply", "OK")</f>
        <v>OK</v>
      </c>
      <c r="S1467" t="s">
        <v>6029</v>
      </c>
    </row>
    <row r="1468" spans="1:19" x14ac:dyDescent="0.25">
      <c r="A1468" s="4" t="s">
        <v>2057</v>
      </c>
      <c r="B1468" s="4" t="s">
        <v>148</v>
      </c>
      <c r="C1468" s="4" t="s">
        <v>149</v>
      </c>
      <c r="D1468" s="1">
        <v>41915.863888888889</v>
      </c>
      <c r="E1468" s="1">
        <v>41915.868576388886</v>
      </c>
      <c r="F1468" s="1">
        <v>41915.868576388886</v>
      </c>
      <c r="G1468" s="1">
        <v>41916.775381944448</v>
      </c>
      <c r="H1468" s="2">
        <v>41938</v>
      </c>
      <c r="I1468" s="2">
        <v>41941</v>
      </c>
      <c r="J1468" s="3">
        <v>2</v>
      </c>
      <c r="K1468" s="3">
        <v>18</v>
      </c>
      <c r="L1468">
        <f>טבלה1[[#This Row],[ds_checkout]]-טבלה1[[#This Row],[ds_checkin]]</f>
        <v>3</v>
      </c>
      <c r="M1468">
        <f>IF(ISBLANK(טבלה1[[#This Row],[ts_reply_at]]), "", (טבלה1[[#This Row],[ts_reply_at]] - טבלה1[[#This Row],[ts_contact_at]]) * 24)</f>
        <v>0.11249999993015081</v>
      </c>
      <c r="N1468">
        <f>IF(ISBLANK(טבלה1[[#This Row],[ts_reply_at]]), 0, 1)</f>
        <v>1</v>
      </c>
      <c r="O1468">
        <f>IF(ISBLANK(טבלה1[[#This Row],[ts_accepted_at]]), 0, 1)</f>
        <v>1</v>
      </c>
      <c r="P1468">
        <f>IF(ISBLANK(טבלה1[[#This Row],[ts_booking_at]]), 0, 1)</f>
        <v>1</v>
      </c>
      <c r="Q1468">
        <f>IF(ISBLANK(טבלה1[[#This Row],[ds_checkin]]), "", טבלה1[[#This Row],[ds_checkin]] - טבלה1[[#This Row],[ts_contact_at]])</f>
        <v>22.136111111110949</v>
      </c>
      <c r="R1468" t="str">
        <f>IF(AND(ISBLANK(טבלה1[[#This Row],[ts_reply_at]]), NOT(ISBLANK(טבלה1[[#This Row],[ts_booking_at]]))), "Error: Booked without Reply", "OK")</f>
        <v>OK</v>
      </c>
      <c r="S1468" t="s">
        <v>6067</v>
      </c>
    </row>
    <row r="1469" spans="1:19" x14ac:dyDescent="0.25">
      <c r="A1469" s="4" t="s">
        <v>2057</v>
      </c>
      <c r="B1469" s="4" t="s">
        <v>892</v>
      </c>
      <c r="C1469" s="4" t="s">
        <v>893</v>
      </c>
      <c r="D1469" s="1">
        <v>41915.868750000001</v>
      </c>
      <c r="E1469" s="1">
        <v>41915.873206018521</v>
      </c>
      <c r="F1469" s="1">
        <v>41915.87327546296</v>
      </c>
      <c r="H1469" s="2">
        <v>41938</v>
      </c>
      <c r="I1469" s="2">
        <v>41941</v>
      </c>
      <c r="J1469" s="3">
        <v>1</v>
      </c>
      <c r="K1469" s="3">
        <v>4</v>
      </c>
      <c r="L1469">
        <f>טבלה1[[#This Row],[ds_checkout]]-טבלה1[[#This Row],[ds_checkin]]</f>
        <v>3</v>
      </c>
      <c r="M1469">
        <f>IF(ISBLANK(טבלה1[[#This Row],[ts_reply_at]]), "", (טבלה1[[#This Row],[ts_reply_at]] - טבלה1[[#This Row],[ts_contact_at]]) * 24)</f>
        <v>0.10694444447290152</v>
      </c>
      <c r="N1469">
        <f>IF(ISBLANK(טבלה1[[#This Row],[ts_reply_at]]), 0, 1)</f>
        <v>1</v>
      </c>
      <c r="O1469">
        <f>IF(ISBLANK(טבלה1[[#This Row],[ts_accepted_at]]), 0, 1)</f>
        <v>1</v>
      </c>
      <c r="P1469">
        <f>IF(ISBLANK(טבלה1[[#This Row],[ts_booking_at]]), 0, 1)</f>
        <v>0</v>
      </c>
      <c r="Q1469">
        <f>IF(ISBLANK(טבלה1[[#This Row],[ds_checkin]]), "", טבלה1[[#This Row],[ds_checkin]] - טבלה1[[#This Row],[ts_contact_at]])</f>
        <v>22.131249999998545</v>
      </c>
      <c r="R1469" t="str">
        <f>IF(AND(ISBLANK(טבלה1[[#This Row],[ts_reply_at]]), NOT(ISBLANK(טבלה1[[#This Row],[ts_booking_at]]))), "Error: Booked without Reply", "OK")</f>
        <v>OK</v>
      </c>
      <c r="S1469" t="s">
        <v>6067</v>
      </c>
    </row>
    <row r="1470" spans="1:19" x14ac:dyDescent="0.25">
      <c r="A1470" s="4" t="s">
        <v>2058</v>
      </c>
      <c r="B1470" s="4" t="s">
        <v>738</v>
      </c>
      <c r="C1470" s="4" t="s">
        <v>739</v>
      </c>
      <c r="D1470" s="1">
        <v>41847.9</v>
      </c>
      <c r="E1470" s="1">
        <v>41847.904814814814</v>
      </c>
      <c r="F1470" s="1">
        <v>41847.904814814814</v>
      </c>
      <c r="H1470" s="2">
        <v>41945</v>
      </c>
      <c r="I1470" s="2">
        <v>41950</v>
      </c>
      <c r="J1470" s="3">
        <v>2</v>
      </c>
      <c r="K1470" s="3">
        <v>6</v>
      </c>
      <c r="L1470">
        <f>טבלה1[[#This Row],[ds_checkout]]-טבלה1[[#This Row],[ds_checkin]]</f>
        <v>5</v>
      </c>
      <c r="M1470">
        <f>IF(ISBLANK(טבלה1[[#This Row],[ts_reply_at]]), "", (טבלה1[[#This Row],[ts_reply_at]] - טבלה1[[#This Row],[ts_contact_at]]) * 24)</f>
        <v>0.11555555550148711</v>
      </c>
      <c r="N1470">
        <f>IF(ISBLANK(טבלה1[[#This Row],[ts_reply_at]]), 0, 1)</f>
        <v>1</v>
      </c>
      <c r="O1470">
        <f>IF(ISBLANK(טבלה1[[#This Row],[ts_accepted_at]]), 0, 1)</f>
        <v>1</v>
      </c>
      <c r="P1470">
        <f>IF(ISBLANK(טבלה1[[#This Row],[ts_booking_at]]), 0, 1)</f>
        <v>0</v>
      </c>
      <c r="Q1470">
        <f>IF(ISBLANK(טבלה1[[#This Row],[ds_checkin]]), "", טבלה1[[#This Row],[ds_checkin]] - טבלה1[[#This Row],[ts_contact_at]])</f>
        <v>97.099999999998545</v>
      </c>
      <c r="R1470" t="str">
        <f>IF(AND(ISBLANK(טבלה1[[#This Row],[ts_reply_at]]), NOT(ISBLANK(טבלה1[[#This Row],[ts_booking_at]]))), "Error: Booked without Reply", "OK")</f>
        <v>OK</v>
      </c>
      <c r="S1470" t="s">
        <v>6068</v>
      </c>
    </row>
    <row r="1471" spans="1:19" x14ac:dyDescent="0.25">
      <c r="A1471" s="4" t="s">
        <v>2058</v>
      </c>
      <c r="B1471" s="4" t="s">
        <v>2059</v>
      </c>
      <c r="C1471" s="4" t="s">
        <v>2060</v>
      </c>
      <c r="D1471" s="1">
        <v>41847.893750000003</v>
      </c>
      <c r="E1471" s="1">
        <v>41847.903611111113</v>
      </c>
      <c r="F1471" s="1">
        <v>41847.903611111113</v>
      </c>
      <c r="H1471" s="2">
        <v>41945</v>
      </c>
      <c r="I1471" s="2">
        <v>41950</v>
      </c>
      <c r="J1471" s="3">
        <v>2</v>
      </c>
      <c r="K1471" s="3">
        <v>2</v>
      </c>
      <c r="L1471">
        <f>טבלה1[[#This Row],[ds_checkout]]-טבלה1[[#This Row],[ds_checkin]]</f>
        <v>5</v>
      </c>
      <c r="M1471">
        <f>IF(ISBLANK(טבלה1[[#This Row],[ts_reply_at]]), "", (טבלה1[[#This Row],[ts_reply_at]] - טבלה1[[#This Row],[ts_contact_at]]) * 24)</f>
        <v>0.23666666663484648</v>
      </c>
      <c r="N1471">
        <f>IF(ISBLANK(טבלה1[[#This Row],[ts_reply_at]]), 0, 1)</f>
        <v>1</v>
      </c>
      <c r="O1471">
        <f>IF(ISBLANK(טבלה1[[#This Row],[ts_accepted_at]]), 0, 1)</f>
        <v>1</v>
      </c>
      <c r="P1471">
        <f>IF(ISBLANK(טבלה1[[#This Row],[ts_booking_at]]), 0, 1)</f>
        <v>0</v>
      </c>
      <c r="Q1471">
        <f>IF(ISBLANK(טבלה1[[#This Row],[ds_checkin]]), "", טבלה1[[#This Row],[ds_checkin]] - טבלה1[[#This Row],[ts_contact_at]])</f>
        <v>97.10624999999709</v>
      </c>
      <c r="R1471" t="str">
        <f>IF(AND(ISBLANK(טבלה1[[#This Row],[ts_reply_at]]), NOT(ISBLANK(טבלה1[[#This Row],[ts_booking_at]]))), "Error: Booked without Reply", "OK")</f>
        <v>OK</v>
      </c>
      <c r="S1471" t="s">
        <v>6068</v>
      </c>
    </row>
    <row r="1472" spans="1:19" x14ac:dyDescent="0.25">
      <c r="A1472" s="4" t="s">
        <v>2061</v>
      </c>
      <c r="B1472" s="4" t="s">
        <v>165</v>
      </c>
      <c r="C1472" s="4" t="s">
        <v>2062</v>
      </c>
      <c r="D1472" s="1">
        <v>41912.397916666669</v>
      </c>
      <c r="E1472" s="1">
        <v>41912.816516203704</v>
      </c>
      <c r="F1472" s="1">
        <v>41912.816516203704</v>
      </c>
      <c r="H1472" s="2">
        <v>41921</v>
      </c>
      <c r="I1472" s="2">
        <v>41923</v>
      </c>
      <c r="J1472" s="3">
        <v>1</v>
      </c>
      <c r="K1472" s="3">
        <v>5</v>
      </c>
      <c r="L1472">
        <f>טבלה1[[#This Row],[ds_checkout]]-טבלה1[[#This Row],[ds_checkin]]</f>
        <v>2</v>
      </c>
      <c r="M1472">
        <f>IF(ISBLANK(טבלה1[[#This Row],[ts_reply_at]]), "", (טבלה1[[#This Row],[ts_reply_at]] - טבלה1[[#This Row],[ts_contact_at]]) * 24)</f>
        <v>10.046388888848014</v>
      </c>
      <c r="N1472">
        <f>IF(ISBLANK(טבלה1[[#This Row],[ts_reply_at]]), 0, 1)</f>
        <v>1</v>
      </c>
      <c r="O1472">
        <f>IF(ISBLANK(טבלה1[[#This Row],[ts_accepted_at]]), 0, 1)</f>
        <v>1</v>
      </c>
      <c r="P1472">
        <f>IF(ISBLANK(טבלה1[[#This Row],[ts_booking_at]]), 0, 1)</f>
        <v>0</v>
      </c>
      <c r="Q1472">
        <f>IF(ISBLANK(טבלה1[[#This Row],[ds_checkin]]), "", טבלה1[[#This Row],[ds_checkin]] - טבלה1[[#This Row],[ts_contact_at]])</f>
        <v>8.6020833333313931</v>
      </c>
      <c r="R1472" t="str">
        <f>IF(AND(ISBLANK(טבלה1[[#This Row],[ts_reply_at]]), NOT(ISBLANK(טבלה1[[#This Row],[ts_booking_at]]))), "Error: Booked without Reply", "OK")</f>
        <v>OK</v>
      </c>
      <c r="S1472" t="s">
        <v>6019</v>
      </c>
    </row>
    <row r="1473" spans="1:19" x14ac:dyDescent="0.25">
      <c r="A1473" s="4" t="s">
        <v>2061</v>
      </c>
      <c r="B1473" s="4" t="s">
        <v>1334</v>
      </c>
      <c r="C1473" s="4" t="s">
        <v>2063</v>
      </c>
      <c r="D1473" s="1">
        <v>41913.869444444441</v>
      </c>
      <c r="E1473" s="1">
        <v>41914.538391203707</v>
      </c>
      <c r="F1473" s="1">
        <v>41914.538391203707</v>
      </c>
      <c r="H1473" s="2">
        <v>41921</v>
      </c>
      <c r="I1473" s="2">
        <v>41923</v>
      </c>
      <c r="J1473" s="3">
        <v>1</v>
      </c>
      <c r="K1473" s="3">
        <v>2</v>
      </c>
      <c r="L1473">
        <f>טבלה1[[#This Row],[ds_checkout]]-טבלה1[[#This Row],[ds_checkin]]</f>
        <v>2</v>
      </c>
      <c r="M1473">
        <f>IF(ISBLANK(טבלה1[[#This Row],[ts_reply_at]]), "", (טבלה1[[#This Row],[ts_reply_at]] - טבלה1[[#This Row],[ts_contact_at]]) * 24)</f>
        <v>16.054722222383134</v>
      </c>
      <c r="N1473">
        <f>IF(ISBLANK(טבלה1[[#This Row],[ts_reply_at]]), 0, 1)</f>
        <v>1</v>
      </c>
      <c r="O1473">
        <f>IF(ISBLANK(טבלה1[[#This Row],[ts_accepted_at]]), 0, 1)</f>
        <v>1</v>
      </c>
      <c r="P1473">
        <f>IF(ISBLANK(טבלה1[[#This Row],[ts_booking_at]]), 0, 1)</f>
        <v>0</v>
      </c>
      <c r="Q1473">
        <f>IF(ISBLANK(טבלה1[[#This Row],[ds_checkin]]), "", טבלה1[[#This Row],[ds_checkin]] - טבלה1[[#This Row],[ts_contact_at]])</f>
        <v>7.1305555555591127</v>
      </c>
      <c r="R1473" t="str">
        <f>IF(AND(ISBLANK(טבלה1[[#This Row],[ts_reply_at]]), NOT(ISBLANK(טבלה1[[#This Row],[ts_booking_at]]))), "Error: Booked without Reply", "OK")</f>
        <v>OK</v>
      </c>
      <c r="S1473" t="s">
        <v>6019</v>
      </c>
    </row>
    <row r="1474" spans="1:19" x14ac:dyDescent="0.25">
      <c r="A1474" s="4" t="s">
        <v>2061</v>
      </c>
      <c r="B1474" s="4" t="s">
        <v>359</v>
      </c>
      <c r="C1474" s="4" t="s">
        <v>360</v>
      </c>
      <c r="D1474" s="1">
        <v>41912.390972222223</v>
      </c>
      <c r="E1474" s="1">
        <v>41912.487372685187</v>
      </c>
      <c r="F1474" s="1">
        <v>41912.844513888886</v>
      </c>
      <c r="H1474" s="2">
        <v>41921</v>
      </c>
      <c r="I1474" s="2">
        <v>41923</v>
      </c>
      <c r="J1474" s="3">
        <v>1</v>
      </c>
      <c r="K1474" s="3">
        <v>4</v>
      </c>
      <c r="L1474">
        <f>טבלה1[[#This Row],[ds_checkout]]-טבלה1[[#This Row],[ds_checkin]]</f>
        <v>2</v>
      </c>
      <c r="M1474">
        <f>IF(ISBLANK(טבלה1[[#This Row],[ts_reply_at]]), "", (טבלה1[[#This Row],[ts_reply_at]] - טבלה1[[#This Row],[ts_contact_at]]) * 24)</f>
        <v>2.313611111138016</v>
      </c>
      <c r="N1474">
        <f>IF(ISBLANK(טבלה1[[#This Row],[ts_reply_at]]), 0, 1)</f>
        <v>1</v>
      </c>
      <c r="O1474">
        <f>IF(ISBLANK(טבלה1[[#This Row],[ts_accepted_at]]), 0, 1)</f>
        <v>1</v>
      </c>
      <c r="P1474">
        <f>IF(ISBLANK(טבלה1[[#This Row],[ts_booking_at]]), 0, 1)</f>
        <v>0</v>
      </c>
      <c r="Q1474">
        <f>IF(ISBLANK(טבלה1[[#This Row],[ds_checkin]]), "", טבלה1[[#This Row],[ds_checkin]] - טבלה1[[#This Row],[ts_contact_at]])</f>
        <v>8.609027777776646</v>
      </c>
      <c r="R1474" t="str">
        <f>IF(AND(ISBLANK(טבלה1[[#This Row],[ts_reply_at]]), NOT(ISBLANK(טבלה1[[#This Row],[ts_booking_at]]))), "Error: Booked without Reply", "OK")</f>
        <v>OK</v>
      </c>
      <c r="S1474" t="s">
        <v>6019</v>
      </c>
    </row>
    <row r="1475" spans="1:19" x14ac:dyDescent="0.25">
      <c r="A1475" s="4" t="s">
        <v>2061</v>
      </c>
      <c r="B1475" s="4" t="s">
        <v>2064</v>
      </c>
      <c r="C1475" s="4" t="s">
        <v>2065</v>
      </c>
      <c r="D1475" s="1">
        <v>41912.388888888891</v>
      </c>
      <c r="E1475" s="1">
        <v>41912.432500000003</v>
      </c>
      <c r="F1475" s="1">
        <v>41912.432500000003</v>
      </c>
      <c r="H1475" s="2">
        <v>41921</v>
      </c>
      <c r="I1475" s="2">
        <v>41923</v>
      </c>
      <c r="J1475" s="3">
        <v>1</v>
      </c>
      <c r="K1475" s="3">
        <v>2</v>
      </c>
      <c r="L1475">
        <f>טבלה1[[#This Row],[ds_checkout]]-טבלה1[[#This Row],[ds_checkin]]</f>
        <v>2</v>
      </c>
      <c r="M1475">
        <f>IF(ISBLANK(טבלה1[[#This Row],[ts_reply_at]]), "", (טבלה1[[#This Row],[ts_reply_at]] - טבלה1[[#This Row],[ts_contact_at]]) * 24)</f>
        <v>1.0466666666907258</v>
      </c>
      <c r="N1475">
        <f>IF(ISBLANK(טבלה1[[#This Row],[ts_reply_at]]), 0, 1)</f>
        <v>1</v>
      </c>
      <c r="O1475">
        <f>IF(ISBLANK(טבלה1[[#This Row],[ts_accepted_at]]), 0, 1)</f>
        <v>1</v>
      </c>
      <c r="P1475">
        <f>IF(ISBLANK(טבלה1[[#This Row],[ts_booking_at]]), 0, 1)</f>
        <v>0</v>
      </c>
      <c r="Q1475">
        <f>IF(ISBLANK(טבלה1[[#This Row],[ds_checkin]]), "", טבלה1[[#This Row],[ds_checkin]] - טבלה1[[#This Row],[ts_contact_at]])</f>
        <v>8.6111111111094942</v>
      </c>
      <c r="R1475" t="str">
        <f>IF(AND(ISBLANK(טבלה1[[#This Row],[ts_reply_at]]), NOT(ISBLANK(טבלה1[[#This Row],[ts_booking_at]]))), "Error: Booked without Reply", "OK")</f>
        <v>OK</v>
      </c>
      <c r="S1475" t="s">
        <v>6019</v>
      </c>
    </row>
    <row r="1476" spans="1:19" x14ac:dyDescent="0.25">
      <c r="A1476" s="4" t="s">
        <v>2061</v>
      </c>
      <c r="B1476" s="4" t="s">
        <v>105</v>
      </c>
      <c r="C1476" s="4" t="s">
        <v>106</v>
      </c>
      <c r="D1476" s="1">
        <v>41912.384722222225</v>
      </c>
      <c r="E1476" s="1">
        <v>41912.422627314816</v>
      </c>
      <c r="H1476" s="2">
        <v>41921</v>
      </c>
      <c r="I1476" s="2">
        <v>41923</v>
      </c>
      <c r="J1476" s="3">
        <v>1</v>
      </c>
      <c r="K1476" s="3">
        <v>2</v>
      </c>
      <c r="L1476">
        <f>טבלה1[[#This Row],[ds_checkout]]-טבלה1[[#This Row],[ds_checkin]]</f>
        <v>2</v>
      </c>
      <c r="M1476">
        <f>IF(ISBLANK(טבלה1[[#This Row],[ts_reply_at]]), "", (טבלה1[[#This Row],[ts_reply_at]] - טבלה1[[#This Row],[ts_contact_at]]) * 24)</f>
        <v>0.90972222218988463</v>
      </c>
      <c r="N1476">
        <f>IF(ISBLANK(טבלה1[[#This Row],[ts_reply_at]]), 0, 1)</f>
        <v>1</v>
      </c>
      <c r="O1476">
        <f>IF(ISBLANK(טבלה1[[#This Row],[ts_accepted_at]]), 0, 1)</f>
        <v>0</v>
      </c>
      <c r="P1476">
        <f>IF(ISBLANK(טבלה1[[#This Row],[ts_booking_at]]), 0, 1)</f>
        <v>0</v>
      </c>
      <c r="Q1476">
        <f>IF(ISBLANK(טבלה1[[#This Row],[ds_checkin]]), "", טבלה1[[#This Row],[ds_checkin]] - טבלה1[[#This Row],[ts_contact_at]])</f>
        <v>8.6152777777751908</v>
      </c>
      <c r="R1476" t="str">
        <f>IF(AND(ISBLANK(טבלה1[[#This Row],[ts_reply_at]]), NOT(ISBLANK(טבלה1[[#This Row],[ts_booking_at]]))), "Error: Booked without Reply", "OK")</f>
        <v>OK</v>
      </c>
      <c r="S1476" t="s">
        <v>6019</v>
      </c>
    </row>
    <row r="1477" spans="1:19" x14ac:dyDescent="0.25">
      <c r="A1477" s="4" t="s">
        <v>2061</v>
      </c>
      <c r="B1477" s="4" t="s">
        <v>2066</v>
      </c>
      <c r="C1477" s="4" t="s">
        <v>2067</v>
      </c>
      <c r="D1477" s="1">
        <v>41913.89166666667</v>
      </c>
      <c r="E1477" s="1">
        <v>41914.302071759259</v>
      </c>
      <c r="F1477" s="1">
        <v>41914.47283564815</v>
      </c>
      <c r="H1477" s="2">
        <v>41921</v>
      </c>
      <c r="I1477" s="2">
        <v>41923</v>
      </c>
      <c r="J1477" s="3">
        <v>1</v>
      </c>
      <c r="K1477" s="3">
        <v>5</v>
      </c>
      <c r="L1477">
        <f>טבלה1[[#This Row],[ds_checkout]]-טבלה1[[#This Row],[ds_checkin]]</f>
        <v>2</v>
      </c>
      <c r="M1477">
        <f>IF(ISBLANK(טבלה1[[#This Row],[ts_reply_at]]), "", (טבלה1[[#This Row],[ts_reply_at]] - טבלה1[[#This Row],[ts_contact_at]]) * 24)</f>
        <v>9.8497222221340053</v>
      </c>
      <c r="N1477">
        <f>IF(ISBLANK(טבלה1[[#This Row],[ts_reply_at]]), 0, 1)</f>
        <v>1</v>
      </c>
      <c r="O1477">
        <f>IF(ISBLANK(טבלה1[[#This Row],[ts_accepted_at]]), 0, 1)</f>
        <v>1</v>
      </c>
      <c r="P1477">
        <f>IF(ISBLANK(טבלה1[[#This Row],[ts_booking_at]]), 0, 1)</f>
        <v>0</v>
      </c>
      <c r="Q1477">
        <f>IF(ISBLANK(טבלה1[[#This Row],[ds_checkin]]), "", טבלה1[[#This Row],[ds_checkin]] - טבלה1[[#This Row],[ts_contact_at]])</f>
        <v>7.1083333333299379</v>
      </c>
      <c r="R1477" t="str">
        <f>IF(AND(ISBLANK(טבלה1[[#This Row],[ts_reply_at]]), NOT(ISBLANK(טבלה1[[#This Row],[ts_booking_at]]))), "Error: Booked without Reply", "OK")</f>
        <v>OK</v>
      </c>
      <c r="S1477" t="s">
        <v>6019</v>
      </c>
    </row>
    <row r="1478" spans="1:19" x14ac:dyDescent="0.25">
      <c r="A1478" s="4" t="s">
        <v>2061</v>
      </c>
      <c r="B1478" s="4" t="s">
        <v>2068</v>
      </c>
      <c r="C1478" s="4" t="s">
        <v>2069</v>
      </c>
      <c r="D1478" s="1">
        <v>41913.890972222223</v>
      </c>
      <c r="E1478" s="1">
        <v>41913.986250000002</v>
      </c>
      <c r="F1478" s="1">
        <v>41913.986250000002</v>
      </c>
      <c r="G1478" s="1">
        <v>41915.938425925924</v>
      </c>
      <c r="H1478" s="2">
        <v>41921</v>
      </c>
      <c r="I1478" s="2">
        <v>41923</v>
      </c>
      <c r="J1478" s="3">
        <v>1</v>
      </c>
      <c r="K1478" s="3">
        <v>6</v>
      </c>
      <c r="L1478">
        <f>טבלה1[[#This Row],[ds_checkout]]-טבלה1[[#This Row],[ds_checkin]]</f>
        <v>2</v>
      </c>
      <c r="M1478">
        <f>IF(ISBLANK(טבלה1[[#This Row],[ts_reply_at]]), "", (טבלה1[[#This Row],[ts_reply_at]] - טבלה1[[#This Row],[ts_contact_at]]) * 24)</f>
        <v>2.2866666666814126</v>
      </c>
      <c r="N1478">
        <f>IF(ISBLANK(טבלה1[[#This Row],[ts_reply_at]]), 0, 1)</f>
        <v>1</v>
      </c>
      <c r="O1478">
        <f>IF(ISBLANK(טבלה1[[#This Row],[ts_accepted_at]]), 0, 1)</f>
        <v>1</v>
      </c>
      <c r="P1478">
        <f>IF(ISBLANK(טבלה1[[#This Row],[ts_booking_at]]), 0, 1)</f>
        <v>1</v>
      </c>
      <c r="Q1478">
        <f>IF(ISBLANK(טבלה1[[#This Row],[ds_checkin]]), "", טבלה1[[#This Row],[ds_checkin]] - טבלה1[[#This Row],[ts_contact_at]])</f>
        <v>7.109027777776646</v>
      </c>
      <c r="R1478" t="str">
        <f>IF(AND(ISBLANK(טבלה1[[#This Row],[ts_reply_at]]), NOT(ISBLANK(טבלה1[[#This Row],[ts_booking_at]]))), "Error: Booked without Reply", "OK")</f>
        <v>OK</v>
      </c>
      <c r="S1478" t="s">
        <v>6019</v>
      </c>
    </row>
    <row r="1479" spans="1:19" x14ac:dyDescent="0.25">
      <c r="A1479" s="4" t="s">
        <v>2070</v>
      </c>
      <c r="B1479" s="4" t="s">
        <v>85</v>
      </c>
      <c r="C1479" s="4" t="s">
        <v>86</v>
      </c>
      <c r="D1479" s="1">
        <v>41923.470138888886</v>
      </c>
      <c r="E1479" s="1">
        <v>41923.539699074077</v>
      </c>
      <c r="H1479" s="2">
        <v>41925</v>
      </c>
      <c r="I1479" s="2">
        <v>41926</v>
      </c>
      <c r="J1479" s="3">
        <v>1</v>
      </c>
      <c r="K1479" s="3">
        <v>4</v>
      </c>
      <c r="L1479">
        <f>טבלה1[[#This Row],[ds_checkout]]-טבלה1[[#This Row],[ds_checkin]]</f>
        <v>1</v>
      </c>
      <c r="M1479">
        <f>IF(ISBLANK(טבלה1[[#This Row],[ts_reply_at]]), "", (טבלה1[[#This Row],[ts_reply_at]] - טבלה1[[#This Row],[ts_contact_at]]) * 24)</f>
        <v>1.6694444445893168</v>
      </c>
      <c r="N1479">
        <f>IF(ISBLANK(טבלה1[[#This Row],[ts_reply_at]]), 0, 1)</f>
        <v>1</v>
      </c>
      <c r="O1479">
        <f>IF(ISBLANK(טבלה1[[#This Row],[ts_accepted_at]]), 0, 1)</f>
        <v>0</v>
      </c>
      <c r="P1479">
        <f>IF(ISBLANK(טבלה1[[#This Row],[ts_booking_at]]), 0, 1)</f>
        <v>0</v>
      </c>
      <c r="Q1479">
        <f>IF(ISBLANK(טבלה1[[#This Row],[ds_checkin]]), "", טבלה1[[#This Row],[ds_checkin]] - טבלה1[[#This Row],[ts_contact_at]])</f>
        <v>1.5298611111138598</v>
      </c>
      <c r="R1479" t="str">
        <f>IF(AND(ISBLANK(טבלה1[[#This Row],[ts_reply_at]]), NOT(ISBLANK(טבלה1[[#This Row],[ts_booking_at]]))), "Error: Booked without Reply", "OK")</f>
        <v>OK</v>
      </c>
      <c r="S1479" t="s">
        <v>6022</v>
      </c>
    </row>
    <row r="1480" spans="1:19" x14ac:dyDescent="0.25">
      <c r="A1480" s="4" t="s">
        <v>2071</v>
      </c>
      <c r="B1480" s="4" t="s">
        <v>441</v>
      </c>
      <c r="C1480" s="4" t="s">
        <v>983</v>
      </c>
      <c r="D1480" s="1">
        <v>41915.57916666667</v>
      </c>
      <c r="E1480" s="1">
        <v>41915.787881944445</v>
      </c>
      <c r="H1480" s="2">
        <v>41946</v>
      </c>
      <c r="I1480" s="2">
        <v>41951</v>
      </c>
      <c r="J1480" s="3">
        <v>3</v>
      </c>
      <c r="K1480" s="3">
        <v>4</v>
      </c>
      <c r="L1480">
        <f>טבלה1[[#This Row],[ds_checkout]]-טבלה1[[#This Row],[ds_checkin]]</f>
        <v>5</v>
      </c>
      <c r="M1480">
        <f>IF(ISBLANK(טבלה1[[#This Row],[ts_reply_at]]), "", (טבלה1[[#This Row],[ts_reply_at]] - טבלה1[[#This Row],[ts_contact_at]]) * 24)</f>
        <v>5.0091666665975936</v>
      </c>
      <c r="N1480">
        <f>IF(ISBLANK(טבלה1[[#This Row],[ts_reply_at]]), 0, 1)</f>
        <v>1</v>
      </c>
      <c r="O1480">
        <f>IF(ISBLANK(טבלה1[[#This Row],[ts_accepted_at]]), 0, 1)</f>
        <v>0</v>
      </c>
      <c r="P1480">
        <f>IF(ISBLANK(טבלה1[[#This Row],[ts_booking_at]]), 0, 1)</f>
        <v>0</v>
      </c>
      <c r="Q1480">
        <f>IF(ISBLANK(טבלה1[[#This Row],[ds_checkin]]), "", טבלה1[[#This Row],[ds_checkin]] - טבלה1[[#This Row],[ts_contact_at]])</f>
        <v>30.420833333329938</v>
      </c>
      <c r="R1480" t="str">
        <f>IF(AND(ISBLANK(טבלה1[[#This Row],[ts_reply_at]]), NOT(ISBLANK(טבלה1[[#This Row],[ts_booking_at]]))), "Error: Booked without Reply", "OK")</f>
        <v>OK</v>
      </c>
      <c r="S1480" t="s">
        <v>6023</v>
      </c>
    </row>
    <row r="1481" spans="1:19" x14ac:dyDescent="0.25">
      <c r="A1481" s="4" t="s">
        <v>2071</v>
      </c>
      <c r="B1481" s="4" t="s">
        <v>1296</v>
      </c>
      <c r="C1481" s="4" t="s">
        <v>1297</v>
      </c>
      <c r="D1481" s="1">
        <v>41908.586111111108</v>
      </c>
      <c r="E1481" s="1">
        <v>41908.592569444445</v>
      </c>
      <c r="H1481" s="2">
        <v>41946</v>
      </c>
      <c r="I1481" s="2">
        <v>41951</v>
      </c>
      <c r="J1481" s="3">
        <v>3</v>
      </c>
      <c r="K1481" s="3">
        <v>6</v>
      </c>
      <c r="L1481">
        <f>טבלה1[[#This Row],[ds_checkout]]-טבלה1[[#This Row],[ds_checkin]]</f>
        <v>5</v>
      </c>
      <c r="M1481">
        <f>IF(ISBLANK(טבלה1[[#This Row],[ts_reply_at]]), "", (טבלה1[[#This Row],[ts_reply_at]] - טבלה1[[#This Row],[ts_contact_at]]) * 24)</f>
        <v>0.15500000008614734</v>
      </c>
      <c r="N1481">
        <f>IF(ISBLANK(טבלה1[[#This Row],[ts_reply_at]]), 0, 1)</f>
        <v>1</v>
      </c>
      <c r="O1481">
        <f>IF(ISBLANK(טבלה1[[#This Row],[ts_accepted_at]]), 0, 1)</f>
        <v>0</v>
      </c>
      <c r="P1481">
        <f>IF(ISBLANK(טבלה1[[#This Row],[ts_booking_at]]), 0, 1)</f>
        <v>0</v>
      </c>
      <c r="Q1481">
        <f>IF(ISBLANK(טבלה1[[#This Row],[ds_checkin]]), "", טבלה1[[#This Row],[ds_checkin]] - טבלה1[[#This Row],[ts_contact_at]])</f>
        <v>37.413888888891961</v>
      </c>
      <c r="R1481" t="str">
        <f>IF(AND(ISBLANK(טבלה1[[#This Row],[ts_reply_at]]), NOT(ISBLANK(טבלה1[[#This Row],[ts_booking_at]]))), "Error: Booked without Reply", "OK")</f>
        <v>OK</v>
      </c>
      <c r="S1481" t="s">
        <v>6023</v>
      </c>
    </row>
    <row r="1482" spans="1:19" x14ac:dyDescent="0.25">
      <c r="A1482" s="4" t="s">
        <v>2072</v>
      </c>
      <c r="B1482" s="4" t="s">
        <v>605</v>
      </c>
      <c r="C1482" s="4" t="s">
        <v>606</v>
      </c>
      <c r="D1482" s="1">
        <v>41882.861111111109</v>
      </c>
      <c r="E1482" s="1">
        <v>41882.875648148147</v>
      </c>
      <c r="H1482" s="2">
        <v>41957</v>
      </c>
      <c r="I1482" s="2">
        <v>41959</v>
      </c>
      <c r="J1482" s="3">
        <v>6</v>
      </c>
      <c r="K1482" s="3">
        <v>3</v>
      </c>
      <c r="L1482">
        <f>טבלה1[[#This Row],[ds_checkout]]-טבלה1[[#This Row],[ds_checkin]]</f>
        <v>2</v>
      </c>
      <c r="M1482">
        <f>IF(ISBLANK(טבלה1[[#This Row],[ts_reply_at]]), "", (טבלה1[[#This Row],[ts_reply_at]] - טבלה1[[#This Row],[ts_contact_at]]) * 24)</f>
        <v>0.34888888889690861</v>
      </c>
      <c r="N1482">
        <f>IF(ISBLANK(טבלה1[[#This Row],[ts_reply_at]]), 0, 1)</f>
        <v>1</v>
      </c>
      <c r="O1482">
        <f>IF(ISBLANK(טבלה1[[#This Row],[ts_accepted_at]]), 0, 1)</f>
        <v>0</v>
      </c>
      <c r="P1482">
        <f>IF(ISBLANK(טבלה1[[#This Row],[ts_booking_at]]), 0, 1)</f>
        <v>0</v>
      </c>
      <c r="Q1482">
        <f>IF(ISBLANK(טבלה1[[#This Row],[ds_checkin]]), "", טבלה1[[#This Row],[ds_checkin]] - טבלה1[[#This Row],[ts_contact_at]])</f>
        <v>74.138888888890506</v>
      </c>
      <c r="R1482" t="str">
        <f>IF(AND(ISBLANK(טבלה1[[#This Row],[ts_reply_at]]), NOT(ISBLANK(טבלה1[[#This Row],[ts_booking_at]]))), "Error: Booked without Reply", "OK")</f>
        <v>OK</v>
      </c>
      <c r="S1482" t="s">
        <v>6020</v>
      </c>
    </row>
    <row r="1483" spans="1:19" x14ac:dyDescent="0.25">
      <c r="A1483" s="4" t="s">
        <v>2072</v>
      </c>
      <c r="B1483" s="4" t="s">
        <v>2073</v>
      </c>
      <c r="C1483" s="4" t="s">
        <v>2074</v>
      </c>
      <c r="D1483" s="1">
        <v>41882.847916666666</v>
      </c>
      <c r="E1483" s="1">
        <v>41883.922708333332</v>
      </c>
      <c r="H1483" s="2">
        <v>41957</v>
      </c>
      <c r="I1483" s="2">
        <v>41959</v>
      </c>
      <c r="J1483" s="3">
        <v>6</v>
      </c>
      <c r="K1483" s="3">
        <v>2</v>
      </c>
      <c r="L1483">
        <f>טבלה1[[#This Row],[ds_checkout]]-טבלה1[[#This Row],[ds_checkin]]</f>
        <v>2</v>
      </c>
      <c r="M1483">
        <f>IF(ISBLANK(טבלה1[[#This Row],[ts_reply_at]]), "", (טבלה1[[#This Row],[ts_reply_at]] - טבלה1[[#This Row],[ts_contact_at]]) * 24)</f>
        <v>25.794999999983702</v>
      </c>
      <c r="N1483">
        <f>IF(ISBLANK(טבלה1[[#This Row],[ts_reply_at]]), 0, 1)</f>
        <v>1</v>
      </c>
      <c r="O1483">
        <f>IF(ISBLANK(טבלה1[[#This Row],[ts_accepted_at]]), 0, 1)</f>
        <v>0</v>
      </c>
      <c r="P1483">
        <f>IF(ISBLANK(טבלה1[[#This Row],[ts_booking_at]]), 0, 1)</f>
        <v>0</v>
      </c>
      <c r="Q1483">
        <f>IF(ISBLANK(טבלה1[[#This Row],[ds_checkin]]), "", טבלה1[[#This Row],[ds_checkin]] - טבלה1[[#This Row],[ts_contact_at]])</f>
        <v>74.152083333334303</v>
      </c>
      <c r="R1483" t="str">
        <f>IF(AND(ISBLANK(טבלה1[[#This Row],[ts_reply_at]]), NOT(ISBLANK(טבלה1[[#This Row],[ts_booking_at]]))), "Error: Booked without Reply", "OK")</f>
        <v>OK</v>
      </c>
      <c r="S1483" t="s">
        <v>6020</v>
      </c>
    </row>
    <row r="1484" spans="1:19" x14ac:dyDescent="0.25">
      <c r="A1484" s="4" t="s">
        <v>2075</v>
      </c>
      <c r="B1484" s="4" t="s">
        <v>159</v>
      </c>
      <c r="C1484" s="4" t="s">
        <v>1153</v>
      </c>
      <c r="D1484" s="1">
        <v>41914.694444444445</v>
      </c>
      <c r="E1484" s="1">
        <v>41914.715937499997</v>
      </c>
      <c r="F1484" s="1">
        <v>41915.933900462966</v>
      </c>
      <c r="G1484" s="1">
        <v>41915.934745370374</v>
      </c>
      <c r="H1484" s="2">
        <v>41949</v>
      </c>
      <c r="I1484" s="2">
        <v>41953</v>
      </c>
      <c r="J1484" s="3">
        <v>4</v>
      </c>
      <c r="K1484" s="3">
        <v>15</v>
      </c>
      <c r="L1484">
        <f>טבלה1[[#This Row],[ds_checkout]]-טבלה1[[#This Row],[ds_checkin]]</f>
        <v>4</v>
      </c>
      <c r="M1484">
        <f>IF(ISBLANK(טבלה1[[#This Row],[ts_reply_at]]), "", (טבלה1[[#This Row],[ts_reply_at]] - טבלה1[[#This Row],[ts_contact_at]]) * 24)</f>
        <v>0.51583333325106651</v>
      </c>
      <c r="N1484">
        <f>IF(ISBLANK(טבלה1[[#This Row],[ts_reply_at]]), 0, 1)</f>
        <v>1</v>
      </c>
      <c r="O1484">
        <f>IF(ISBLANK(טבלה1[[#This Row],[ts_accepted_at]]), 0, 1)</f>
        <v>1</v>
      </c>
      <c r="P1484">
        <f>IF(ISBLANK(טבלה1[[#This Row],[ts_booking_at]]), 0, 1)</f>
        <v>1</v>
      </c>
      <c r="Q1484">
        <f>IF(ISBLANK(טבלה1[[#This Row],[ds_checkin]]), "", טבלה1[[#This Row],[ds_checkin]] - טבלה1[[#This Row],[ts_contact_at]])</f>
        <v>34.305555555554747</v>
      </c>
      <c r="R1484" t="str">
        <f>IF(AND(ISBLANK(טבלה1[[#This Row],[ts_reply_at]]), NOT(ISBLANK(טבלה1[[#This Row],[ts_booking_at]]))), "Error: Booked without Reply", "OK")</f>
        <v>OK</v>
      </c>
      <c r="S1484" t="s">
        <v>6037</v>
      </c>
    </row>
    <row r="1485" spans="1:19" x14ac:dyDescent="0.25">
      <c r="A1485" s="4" t="s">
        <v>2076</v>
      </c>
      <c r="B1485" s="4" t="s">
        <v>328</v>
      </c>
      <c r="C1485" s="4" t="s">
        <v>329</v>
      </c>
      <c r="D1485" s="1">
        <v>41915.992361111108</v>
      </c>
      <c r="E1485" s="1">
        <v>41916.368136574078</v>
      </c>
      <c r="H1485" s="2">
        <v>41927</v>
      </c>
      <c r="I1485" s="2">
        <v>41932</v>
      </c>
      <c r="J1485" s="3">
        <v>2</v>
      </c>
      <c r="K1485" s="3">
        <v>3</v>
      </c>
      <c r="L1485">
        <f>טבלה1[[#This Row],[ds_checkout]]-טבלה1[[#This Row],[ds_checkin]]</f>
        <v>5</v>
      </c>
      <c r="M1485">
        <f>IF(ISBLANK(טבלה1[[#This Row],[ts_reply_at]]), "", (טבלה1[[#This Row],[ts_reply_at]] - טבלה1[[#This Row],[ts_contact_at]]) * 24)</f>
        <v>9.0186111112707295</v>
      </c>
      <c r="N1485">
        <f>IF(ISBLANK(טבלה1[[#This Row],[ts_reply_at]]), 0, 1)</f>
        <v>1</v>
      </c>
      <c r="O1485">
        <f>IF(ISBLANK(טבלה1[[#This Row],[ts_accepted_at]]), 0, 1)</f>
        <v>0</v>
      </c>
      <c r="P1485">
        <f>IF(ISBLANK(טבלה1[[#This Row],[ts_booking_at]]), 0, 1)</f>
        <v>0</v>
      </c>
      <c r="Q1485">
        <f>IF(ISBLANK(טבלה1[[#This Row],[ds_checkin]]), "", טבלה1[[#This Row],[ds_checkin]] - טבלה1[[#This Row],[ts_contact_at]])</f>
        <v>11.007638888891961</v>
      </c>
      <c r="R1485" t="str">
        <f>IF(AND(ISBLANK(טבלה1[[#This Row],[ts_reply_at]]), NOT(ISBLANK(טבלה1[[#This Row],[ts_booking_at]]))), "Error: Booked without Reply", "OK")</f>
        <v>OK</v>
      </c>
      <c r="S1485" t="s">
        <v>6019</v>
      </c>
    </row>
    <row r="1486" spans="1:19" x14ac:dyDescent="0.25">
      <c r="A1486" s="4" t="s">
        <v>2077</v>
      </c>
      <c r="B1486" s="4" t="s">
        <v>927</v>
      </c>
      <c r="C1486" s="4" t="s">
        <v>928</v>
      </c>
      <c r="D1486" s="1">
        <v>41920.875694444447</v>
      </c>
      <c r="E1486" s="1">
        <v>41920.879016203704</v>
      </c>
      <c r="H1486" s="2">
        <v>41984</v>
      </c>
      <c r="I1486" s="2">
        <v>42021</v>
      </c>
      <c r="J1486" s="3">
        <v>2</v>
      </c>
      <c r="K1486" s="3">
        <v>4</v>
      </c>
      <c r="L1486">
        <f>טבלה1[[#This Row],[ds_checkout]]-טבלה1[[#This Row],[ds_checkin]]</f>
        <v>37</v>
      </c>
      <c r="M1486">
        <f>IF(ISBLANK(טבלה1[[#This Row],[ts_reply_at]]), "", (טבלה1[[#This Row],[ts_reply_at]] - טבלה1[[#This Row],[ts_contact_at]]) * 24)</f>
        <v>7.9722222173586488E-2</v>
      </c>
      <c r="N1486">
        <f>IF(ISBLANK(טבלה1[[#This Row],[ts_reply_at]]), 0, 1)</f>
        <v>1</v>
      </c>
      <c r="O1486">
        <f>IF(ISBLANK(טבלה1[[#This Row],[ts_accepted_at]]), 0, 1)</f>
        <v>0</v>
      </c>
      <c r="P1486">
        <f>IF(ISBLANK(טבלה1[[#This Row],[ts_booking_at]]), 0, 1)</f>
        <v>0</v>
      </c>
      <c r="Q1486">
        <f>IF(ISBLANK(טבלה1[[#This Row],[ds_checkin]]), "", טבלה1[[#This Row],[ds_checkin]] - טבלה1[[#This Row],[ts_contact_at]])</f>
        <v>63.124305555553292</v>
      </c>
      <c r="R1486" t="str">
        <f>IF(AND(ISBLANK(טבלה1[[#This Row],[ts_reply_at]]), NOT(ISBLANK(טבלה1[[#This Row],[ts_booking_at]]))), "Error: Booked without Reply", "OK")</f>
        <v>OK</v>
      </c>
      <c r="S1486" t="s">
        <v>6022</v>
      </c>
    </row>
    <row r="1487" spans="1:19" x14ac:dyDescent="0.25">
      <c r="A1487" s="4" t="s">
        <v>2078</v>
      </c>
      <c r="B1487" s="4" t="s">
        <v>334</v>
      </c>
      <c r="C1487" s="4" t="s">
        <v>1083</v>
      </c>
      <c r="D1487" s="1">
        <v>41927.813888888886</v>
      </c>
      <c r="E1487" s="1">
        <v>41927.816620370373</v>
      </c>
      <c r="H1487" s="2">
        <v>41929</v>
      </c>
      <c r="I1487" s="2">
        <v>41931</v>
      </c>
      <c r="J1487" s="3">
        <v>2</v>
      </c>
      <c r="K1487" s="3">
        <v>2</v>
      </c>
      <c r="L1487">
        <f>טבלה1[[#This Row],[ds_checkout]]-טבלה1[[#This Row],[ds_checkin]]</f>
        <v>2</v>
      </c>
      <c r="M1487">
        <f>IF(ISBLANK(טבלה1[[#This Row],[ts_reply_at]]), "", (טבלה1[[#This Row],[ts_reply_at]] - טבלה1[[#This Row],[ts_contact_at]]) * 24)</f>
        <v>6.5555555687751621E-2</v>
      </c>
      <c r="N1487">
        <f>IF(ISBLANK(טבלה1[[#This Row],[ts_reply_at]]), 0, 1)</f>
        <v>1</v>
      </c>
      <c r="O1487">
        <f>IF(ISBLANK(טבלה1[[#This Row],[ts_accepted_at]]), 0, 1)</f>
        <v>0</v>
      </c>
      <c r="P1487">
        <f>IF(ISBLANK(טבלה1[[#This Row],[ts_booking_at]]), 0, 1)</f>
        <v>0</v>
      </c>
      <c r="Q1487">
        <f>IF(ISBLANK(טבלה1[[#This Row],[ds_checkin]]), "", טבלה1[[#This Row],[ds_checkin]] - טבלה1[[#This Row],[ts_contact_at]])</f>
        <v>1.1861111111138598</v>
      </c>
      <c r="R1487" t="str">
        <f>IF(AND(ISBLANK(טבלה1[[#This Row],[ts_reply_at]]), NOT(ISBLANK(טבלה1[[#This Row],[ts_booking_at]]))), "Error: Booked without Reply", "OK")</f>
        <v>OK</v>
      </c>
      <c r="S1487" t="s">
        <v>6026</v>
      </c>
    </row>
    <row r="1488" spans="1:19" x14ac:dyDescent="0.25">
      <c r="A1488" s="4" t="s">
        <v>2078</v>
      </c>
      <c r="B1488" s="4" t="s">
        <v>334</v>
      </c>
      <c r="C1488" s="4" t="s">
        <v>635</v>
      </c>
      <c r="D1488" s="1">
        <v>41927.817361111112</v>
      </c>
      <c r="E1488" s="1">
        <v>41927.823009259257</v>
      </c>
      <c r="H1488" s="2">
        <v>41929</v>
      </c>
      <c r="I1488" s="2">
        <v>41931</v>
      </c>
      <c r="J1488" s="3">
        <v>1</v>
      </c>
      <c r="K1488" s="3">
        <v>2</v>
      </c>
      <c r="L1488">
        <f>טבלה1[[#This Row],[ds_checkout]]-טבלה1[[#This Row],[ds_checkin]]</f>
        <v>2</v>
      </c>
      <c r="M1488">
        <f>IF(ISBLANK(טבלה1[[#This Row],[ts_reply_at]]), "", (טבלה1[[#This Row],[ts_reply_at]] - טבלה1[[#This Row],[ts_contact_at]]) * 24)</f>
        <v>0.1355555554619059</v>
      </c>
      <c r="N1488">
        <f>IF(ISBLANK(טבלה1[[#This Row],[ts_reply_at]]), 0, 1)</f>
        <v>1</v>
      </c>
      <c r="O1488">
        <f>IF(ISBLANK(טבלה1[[#This Row],[ts_accepted_at]]), 0, 1)</f>
        <v>0</v>
      </c>
      <c r="P1488">
        <f>IF(ISBLANK(טבלה1[[#This Row],[ts_booking_at]]), 0, 1)</f>
        <v>0</v>
      </c>
      <c r="Q1488">
        <f>IF(ISBLANK(טבלה1[[#This Row],[ds_checkin]]), "", טבלה1[[#This Row],[ds_checkin]] - טבלה1[[#This Row],[ts_contact_at]])</f>
        <v>1.1826388888875954</v>
      </c>
      <c r="R1488" t="str">
        <f>IF(AND(ISBLANK(טבלה1[[#This Row],[ts_reply_at]]), NOT(ISBLANK(טבלה1[[#This Row],[ts_booking_at]]))), "Error: Booked without Reply", "OK")</f>
        <v>OK</v>
      </c>
      <c r="S1488" t="s">
        <v>6026</v>
      </c>
    </row>
    <row r="1489" spans="1:19" x14ac:dyDescent="0.25">
      <c r="A1489" s="4" t="s">
        <v>2078</v>
      </c>
      <c r="B1489" s="4" t="s">
        <v>1910</v>
      </c>
      <c r="C1489" s="4" t="s">
        <v>1911</v>
      </c>
      <c r="D1489" s="1">
        <v>41915.84097222222</v>
      </c>
      <c r="E1489" s="1">
        <v>41915.846192129633</v>
      </c>
      <c r="F1489" s="1">
        <v>41915.846192129633</v>
      </c>
      <c r="H1489" s="2">
        <v>41925</v>
      </c>
      <c r="I1489" s="2">
        <v>41926</v>
      </c>
      <c r="J1489" s="3">
        <v>3</v>
      </c>
      <c r="K1489" s="3">
        <v>5</v>
      </c>
      <c r="L1489">
        <f>טבלה1[[#This Row],[ds_checkout]]-טבלה1[[#This Row],[ds_checkin]]</f>
        <v>1</v>
      </c>
      <c r="M1489">
        <f>IF(ISBLANK(טבלה1[[#This Row],[ts_reply_at]]), "", (טבלה1[[#This Row],[ts_reply_at]] - טבלה1[[#This Row],[ts_contact_at]]) * 24)</f>
        <v>0.12527777790091932</v>
      </c>
      <c r="N1489">
        <f>IF(ISBLANK(טבלה1[[#This Row],[ts_reply_at]]), 0, 1)</f>
        <v>1</v>
      </c>
      <c r="O1489">
        <f>IF(ISBLANK(טבלה1[[#This Row],[ts_accepted_at]]), 0, 1)</f>
        <v>1</v>
      </c>
      <c r="P1489">
        <f>IF(ISBLANK(טבלה1[[#This Row],[ts_booking_at]]), 0, 1)</f>
        <v>0</v>
      </c>
      <c r="Q1489">
        <f>IF(ISBLANK(טבלה1[[#This Row],[ds_checkin]]), "", טבלה1[[#This Row],[ds_checkin]] - טבלה1[[#This Row],[ts_contact_at]])</f>
        <v>9.1590277777795563</v>
      </c>
      <c r="R1489" t="str">
        <f>IF(AND(ISBLANK(טבלה1[[#This Row],[ts_reply_at]]), NOT(ISBLANK(טבלה1[[#This Row],[ts_booking_at]]))), "Error: Booked without Reply", "OK")</f>
        <v>OK</v>
      </c>
      <c r="S1489" t="s">
        <v>6026</v>
      </c>
    </row>
    <row r="1490" spans="1:19" x14ac:dyDescent="0.25">
      <c r="A1490" s="4" t="s">
        <v>2078</v>
      </c>
      <c r="B1490" s="4" t="s">
        <v>265</v>
      </c>
      <c r="C1490" s="4" t="s">
        <v>524</v>
      </c>
      <c r="D1490" s="1">
        <v>41916.415972222225</v>
      </c>
      <c r="E1490" s="1">
        <v>41916.449456018519</v>
      </c>
      <c r="F1490" s="1">
        <v>41916.449456018519</v>
      </c>
      <c r="G1490" s="1">
        <v>41916.449456018519</v>
      </c>
      <c r="H1490" s="2">
        <v>41925</v>
      </c>
      <c r="I1490" s="2">
        <v>41926</v>
      </c>
      <c r="J1490" s="3">
        <v>3</v>
      </c>
      <c r="K1490" s="3">
        <v>8</v>
      </c>
      <c r="L1490">
        <f>טבלה1[[#This Row],[ds_checkout]]-טבלה1[[#This Row],[ds_checkin]]</f>
        <v>1</v>
      </c>
      <c r="M1490">
        <f>IF(ISBLANK(טבלה1[[#This Row],[ts_reply_at]]), "", (טבלה1[[#This Row],[ts_reply_at]] - טבלה1[[#This Row],[ts_contact_at]]) * 24)</f>
        <v>0.8036111110704951</v>
      </c>
      <c r="N1490">
        <f>IF(ISBLANK(טבלה1[[#This Row],[ts_reply_at]]), 0, 1)</f>
        <v>1</v>
      </c>
      <c r="O1490">
        <f>IF(ISBLANK(טבלה1[[#This Row],[ts_accepted_at]]), 0, 1)</f>
        <v>1</v>
      </c>
      <c r="P1490">
        <f>IF(ISBLANK(טבלה1[[#This Row],[ts_booking_at]]), 0, 1)</f>
        <v>1</v>
      </c>
      <c r="Q1490">
        <f>IF(ISBLANK(טבלה1[[#This Row],[ds_checkin]]), "", טבלה1[[#This Row],[ds_checkin]] - טבלה1[[#This Row],[ts_contact_at]])</f>
        <v>8.5840277777751908</v>
      </c>
      <c r="R1490" t="str">
        <f>IF(AND(ISBLANK(טבלה1[[#This Row],[ts_reply_at]]), NOT(ISBLANK(טבלה1[[#This Row],[ts_booking_at]]))), "Error: Booked without Reply", "OK")</f>
        <v>OK</v>
      </c>
      <c r="S1490" t="s">
        <v>6026</v>
      </c>
    </row>
    <row r="1491" spans="1:19" x14ac:dyDescent="0.25">
      <c r="A1491" s="4" t="s">
        <v>2078</v>
      </c>
      <c r="B1491" s="4" t="s">
        <v>265</v>
      </c>
      <c r="C1491" s="4" t="s">
        <v>1346</v>
      </c>
      <c r="D1491" s="1">
        <v>41915.865972222222</v>
      </c>
      <c r="E1491" s="1">
        <v>41915.869363425925</v>
      </c>
      <c r="F1491" s="1">
        <v>41915.86990740741</v>
      </c>
      <c r="H1491" s="2">
        <v>41925</v>
      </c>
      <c r="I1491" s="2">
        <v>41926</v>
      </c>
      <c r="J1491" s="3">
        <v>3</v>
      </c>
      <c r="K1491" s="3">
        <v>7</v>
      </c>
      <c r="L1491">
        <f>טבלה1[[#This Row],[ds_checkout]]-טבלה1[[#This Row],[ds_checkin]]</f>
        <v>1</v>
      </c>
      <c r="M1491">
        <f>IF(ISBLANK(טבלה1[[#This Row],[ts_reply_at]]), "", (טבלה1[[#This Row],[ts_reply_at]] - טבלה1[[#This Row],[ts_contact_at]]) * 24)</f>
        <v>8.1388888880610466E-2</v>
      </c>
      <c r="N1491">
        <f>IF(ISBLANK(טבלה1[[#This Row],[ts_reply_at]]), 0, 1)</f>
        <v>1</v>
      </c>
      <c r="O1491">
        <f>IF(ISBLANK(טבלה1[[#This Row],[ts_accepted_at]]), 0, 1)</f>
        <v>1</v>
      </c>
      <c r="P1491">
        <f>IF(ISBLANK(טבלה1[[#This Row],[ts_booking_at]]), 0, 1)</f>
        <v>0</v>
      </c>
      <c r="Q1491">
        <f>IF(ISBLANK(טבלה1[[#This Row],[ds_checkin]]), "", טבלה1[[#This Row],[ds_checkin]] - טבלה1[[#This Row],[ts_contact_at]])</f>
        <v>9.1340277777781012</v>
      </c>
      <c r="R1491" t="str">
        <f>IF(AND(ISBLANK(טבלה1[[#This Row],[ts_reply_at]]), NOT(ISBLANK(טבלה1[[#This Row],[ts_booking_at]]))), "Error: Booked without Reply", "OK")</f>
        <v>OK</v>
      </c>
      <c r="S1491" t="s">
        <v>6026</v>
      </c>
    </row>
    <row r="1492" spans="1:19" x14ac:dyDescent="0.25">
      <c r="A1492" s="4" t="s">
        <v>2079</v>
      </c>
      <c r="B1492" s="4" t="s">
        <v>1125</v>
      </c>
      <c r="C1492" s="4" t="s">
        <v>1126</v>
      </c>
      <c r="D1492" s="1">
        <v>41913.861111111109</v>
      </c>
      <c r="E1492" s="1">
        <v>41913.870937500003</v>
      </c>
      <c r="H1492" s="2">
        <v>41927</v>
      </c>
      <c r="I1492" s="2">
        <v>41931</v>
      </c>
      <c r="J1492" s="3">
        <v>2</v>
      </c>
      <c r="K1492" s="3">
        <v>2</v>
      </c>
      <c r="L1492">
        <f>טבלה1[[#This Row],[ds_checkout]]-טבלה1[[#This Row],[ds_checkin]]</f>
        <v>4</v>
      </c>
      <c r="M1492">
        <f>IF(ISBLANK(טבלה1[[#This Row],[ts_reply_at]]), "", (טבלה1[[#This Row],[ts_reply_at]] - טבלה1[[#This Row],[ts_contact_at]]) * 24)</f>
        <v>0.23583333345595747</v>
      </c>
      <c r="N1492">
        <f>IF(ISBLANK(טבלה1[[#This Row],[ts_reply_at]]), 0, 1)</f>
        <v>1</v>
      </c>
      <c r="O1492">
        <f>IF(ISBLANK(טבלה1[[#This Row],[ts_accepted_at]]), 0, 1)</f>
        <v>0</v>
      </c>
      <c r="P1492">
        <f>IF(ISBLANK(טבלה1[[#This Row],[ts_booking_at]]), 0, 1)</f>
        <v>0</v>
      </c>
      <c r="Q1492">
        <f>IF(ISBLANK(טבלה1[[#This Row],[ds_checkin]]), "", טבלה1[[#This Row],[ds_checkin]] - טבלה1[[#This Row],[ts_contact_at]])</f>
        <v>13.138888888890506</v>
      </c>
      <c r="R1492" t="str">
        <f>IF(AND(ISBLANK(טבלה1[[#This Row],[ts_reply_at]]), NOT(ISBLANK(טבלה1[[#This Row],[ts_booking_at]]))), "Error: Booked without Reply", "OK")</f>
        <v>OK</v>
      </c>
      <c r="S1492" t="s">
        <v>6026</v>
      </c>
    </row>
    <row r="1493" spans="1:19" x14ac:dyDescent="0.25">
      <c r="A1493" s="4" t="s">
        <v>2079</v>
      </c>
      <c r="B1493" s="4" t="s">
        <v>1128</v>
      </c>
      <c r="C1493" s="4" t="s">
        <v>1806</v>
      </c>
      <c r="D1493" s="1">
        <v>41913.86041666667</v>
      </c>
      <c r="E1493" s="1">
        <v>41913.867986111109</v>
      </c>
      <c r="F1493" s="1">
        <v>41913.868194444447</v>
      </c>
      <c r="H1493" s="2">
        <v>41927</v>
      </c>
      <c r="I1493" s="2">
        <v>41931</v>
      </c>
      <c r="J1493" s="3">
        <v>2</v>
      </c>
      <c r="K1493" s="3">
        <v>9</v>
      </c>
      <c r="L1493">
        <f>טבלה1[[#This Row],[ds_checkout]]-טבלה1[[#This Row],[ds_checkin]]</f>
        <v>4</v>
      </c>
      <c r="M1493">
        <f>IF(ISBLANK(טבלה1[[#This Row],[ts_reply_at]]), "", (טבלה1[[#This Row],[ts_reply_at]] - טבלה1[[#This Row],[ts_contact_at]]) * 24)</f>
        <v>0.18166666652541608</v>
      </c>
      <c r="N1493">
        <f>IF(ISBLANK(טבלה1[[#This Row],[ts_reply_at]]), 0, 1)</f>
        <v>1</v>
      </c>
      <c r="O1493">
        <f>IF(ISBLANK(טבלה1[[#This Row],[ts_accepted_at]]), 0, 1)</f>
        <v>1</v>
      </c>
      <c r="P1493">
        <f>IF(ISBLANK(טבלה1[[#This Row],[ts_booking_at]]), 0, 1)</f>
        <v>0</v>
      </c>
      <c r="Q1493">
        <f>IF(ISBLANK(טבלה1[[#This Row],[ds_checkin]]), "", טבלה1[[#This Row],[ds_checkin]] - טבלה1[[#This Row],[ts_contact_at]])</f>
        <v>13.139583333329938</v>
      </c>
      <c r="R1493" t="str">
        <f>IF(AND(ISBLANK(טבלה1[[#This Row],[ts_reply_at]]), NOT(ISBLANK(טבלה1[[#This Row],[ts_booking_at]]))), "Error: Booked without Reply", "OK")</f>
        <v>OK</v>
      </c>
      <c r="S1493" t="s">
        <v>6026</v>
      </c>
    </row>
    <row r="1494" spans="1:19" x14ac:dyDescent="0.25">
      <c r="A1494" s="4" t="s">
        <v>2079</v>
      </c>
      <c r="B1494" s="4" t="s">
        <v>1032</v>
      </c>
      <c r="C1494" s="4" t="s">
        <v>1033</v>
      </c>
      <c r="D1494" s="1">
        <v>41913.863888888889</v>
      </c>
      <c r="E1494" s="1">
        <v>41913.868009259262</v>
      </c>
      <c r="F1494" s="1">
        <v>41914.948599537034</v>
      </c>
      <c r="H1494" s="2">
        <v>41927</v>
      </c>
      <c r="I1494" s="2">
        <v>41931</v>
      </c>
      <c r="J1494" s="3">
        <v>2</v>
      </c>
      <c r="K1494" s="3">
        <v>3</v>
      </c>
      <c r="L1494">
        <f>טבלה1[[#This Row],[ds_checkout]]-טבלה1[[#This Row],[ds_checkin]]</f>
        <v>4</v>
      </c>
      <c r="M1494">
        <f>IF(ISBLANK(טבלה1[[#This Row],[ts_reply_at]]), "", (טבלה1[[#This Row],[ts_reply_at]] - טבלה1[[#This Row],[ts_contact_at]]) * 24)</f>
        <v>9.8888888955116272E-2</v>
      </c>
      <c r="N1494">
        <f>IF(ISBLANK(טבלה1[[#This Row],[ts_reply_at]]), 0, 1)</f>
        <v>1</v>
      </c>
      <c r="O1494">
        <f>IF(ISBLANK(טבלה1[[#This Row],[ts_accepted_at]]), 0, 1)</f>
        <v>1</v>
      </c>
      <c r="P1494">
        <f>IF(ISBLANK(טבלה1[[#This Row],[ts_booking_at]]), 0, 1)</f>
        <v>0</v>
      </c>
      <c r="Q1494">
        <f>IF(ISBLANK(טבלה1[[#This Row],[ds_checkin]]), "", טבלה1[[#This Row],[ds_checkin]] - טבלה1[[#This Row],[ts_contact_at]])</f>
        <v>13.136111111110949</v>
      </c>
      <c r="R1494" t="str">
        <f>IF(AND(ISBLANK(טבלה1[[#This Row],[ts_reply_at]]), NOT(ISBLANK(טבלה1[[#This Row],[ts_booking_at]]))), "Error: Booked without Reply", "OK")</f>
        <v>OK</v>
      </c>
      <c r="S1494" t="s">
        <v>6026</v>
      </c>
    </row>
    <row r="1495" spans="1:19" x14ac:dyDescent="0.25">
      <c r="A1495" s="4" t="s">
        <v>2080</v>
      </c>
      <c r="B1495" s="4" t="s">
        <v>2081</v>
      </c>
      <c r="C1495" s="4" t="s">
        <v>2082</v>
      </c>
      <c r="D1495" s="1">
        <v>41920.863194444442</v>
      </c>
      <c r="E1495" s="1">
        <v>41920.934282407405</v>
      </c>
      <c r="F1495" s="1">
        <v>41922.366562499999</v>
      </c>
      <c r="G1495" s="1">
        <v>41922.366562499999</v>
      </c>
      <c r="H1495" s="2">
        <v>41946</v>
      </c>
      <c r="I1495" s="2">
        <v>41950</v>
      </c>
      <c r="J1495" s="3">
        <v>3</v>
      </c>
      <c r="K1495" s="3">
        <v>39</v>
      </c>
      <c r="L1495">
        <f>טבלה1[[#This Row],[ds_checkout]]-טבלה1[[#This Row],[ds_checkin]]</f>
        <v>4</v>
      </c>
      <c r="M1495">
        <f>IF(ISBLANK(טבלה1[[#This Row],[ts_reply_at]]), "", (טבלה1[[#This Row],[ts_reply_at]] - טבלה1[[#This Row],[ts_contact_at]]) * 24)</f>
        <v>1.7061111110961065</v>
      </c>
      <c r="N1495">
        <f>IF(ISBLANK(טבלה1[[#This Row],[ts_reply_at]]), 0, 1)</f>
        <v>1</v>
      </c>
      <c r="O1495">
        <f>IF(ISBLANK(טבלה1[[#This Row],[ts_accepted_at]]), 0, 1)</f>
        <v>1</v>
      </c>
      <c r="P1495">
        <f>IF(ISBLANK(טבלה1[[#This Row],[ts_booking_at]]), 0, 1)</f>
        <v>1</v>
      </c>
      <c r="Q1495">
        <f>IF(ISBLANK(טבלה1[[#This Row],[ds_checkin]]), "", טבלה1[[#This Row],[ds_checkin]] - טבלה1[[#This Row],[ts_contact_at]])</f>
        <v>25.136805555557657</v>
      </c>
      <c r="R1495" t="str">
        <f>IF(AND(ISBLANK(טבלה1[[#This Row],[ts_reply_at]]), NOT(ISBLANK(טבלה1[[#This Row],[ts_booking_at]]))), "Error: Booked without Reply", "OK")</f>
        <v>OK</v>
      </c>
      <c r="S1495" t="s">
        <v>6020</v>
      </c>
    </row>
    <row r="1496" spans="1:19" x14ac:dyDescent="0.25">
      <c r="A1496" s="4" t="s">
        <v>2083</v>
      </c>
      <c r="B1496" s="4" t="s">
        <v>626</v>
      </c>
      <c r="C1496" s="4" t="s">
        <v>627</v>
      </c>
      <c r="D1496" s="1">
        <v>41932.818749999999</v>
      </c>
      <c r="E1496" s="1">
        <v>41932.827997685185</v>
      </c>
      <c r="H1496" s="2">
        <v>41970</v>
      </c>
      <c r="I1496" s="2">
        <v>41974</v>
      </c>
      <c r="J1496" s="3">
        <v>5</v>
      </c>
      <c r="K1496" s="3">
        <v>4</v>
      </c>
      <c r="L1496">
        <f>טבלה1[[#This Row],[ds_checkout]]-טבלה1[[#This Row],[ds_checkin]]</f>
        <v>4</v>
      </c>
      <c r="M1496">
        <f>IF(ISBLANK(טבלה1[[#This Row],[ts_reply_at]]), "", (טבלה1[[#This Row],[ts_reply_at]] - טבלה1[[#This Row],[ts_contact_at]]) * 24)</f>
        <v>0.2219444444635883</v>
      </c>
      <c r="N1496">
        <f>IF(ISBLANK(טבלה1[[#This Row],[ts_reply_at]]), 0, 1)</f>
        <v>1</v>
      </c>
      <c r="O1496">
        <f>IF(ISBLANK(טבלה1[[#This Row],[ts_accepted_at]]), 0, 1)</f>
        <v>0</v>
      </c>
      <c r="P1496">
        <f>IF(ISBLANK(טבלה1[[#This Row],[ts_booking_at]]), 0, 1)</f>
        <v>0</v>
      </c>
      <c r="Q1496">
        <f>IF(ISBLANK(טבלה1[[#This Row],[ds_checkin]]), "", טבלה1[[#This Row],[ds_checkin]] - טבלה1[[#This Row],[ts_contact_at]])</f>
        <v>37.181250000001455</v>
      </c>
      <c r="R1496" t="str">
        <f>IF(AND(ISBLANK(טבלה1[[#This Row],[ts_reply_at]]), NOT(ISBLANK(טבלה1[[#This Row],[ts_booking_at]]))), "Error: Booked without Reply", "OK")</f>
        <v>OK</v>
      </c>
      <c r="S1496" t="s">
        <v>6019</v>
      </c>
    </row>
    <row r="1497" spans="1:19" x14ac:dyDescent="0.25">
      <c r="A1497" s="4" t="s">
        <v>2084</v>
      </c>
      <c r="B1497" s="4" t="s">
        <v>2085</v>
      </c>
      <c r="C1497" s="4" t="s">
        <v>2086</v>
      </c>
      <c r="D1497" s="1">
        <v>41926.769444444442</v>
      </c>
      <c r="E1497" s="1">
        <v>41926.878298611111</v>
      </c>
      <c r="H1497" s="2">
        <v>42003</v>
      </c>
      <c r="I1497" s="2">
        <v>42007</v>
      </c>
      <c r="J1497" s="3">
        <v>2</v>
      </c>
      <c r="K1497" s="3">
        <v>3</v>
      </c>
      <c r="L1497">
        <f>טבלה1[[#This Row],[ds_checkout]]-טבלה1[[#This Row],[ds_checkin]]</f>
        <v>4</v>
      </c>
      <c r="M1497">
        <f>IF(ISBLANK(טבלה1[[#This Row],[ts_reply_at]]), "", (טבלה1[[#This Row],[ts_reply_at]] - טבלה1[[#This Row],[ts_contact_at]]) * 24)</f>
        <v>2.6125000000465661</v>
      </c>
      <c r="N1497">
        <f>IF(ISBLANK(טבלה1[[#This Row],[ts_reply_at]]), 0, 1)</f>
        <v>1</v>
      </c>
      <c r="O1497">
        <f>IF(ISBLANK(טבלה1[[#This Row],[ts_accepted_at]]), 0, 1)</f>
        <v>0</v>
      </c>
      <c r="P1497">
        <f>IF(ISBLANK(טבלה1[[#This Row],[ts_booking_at]]), 0, 1)</f>
        <v>0</v>
      </c>
      <c r="Q1497">
        <f>IF(ISBLANK(טבלה1[[#This Row],[ds_checkin]]), "", טבלה1[[#This Row],[ds_checkin]] - טבלה1[[#This Row],[ts_contact_at]])</f>
        <v>76.230555555557657</v>
      </c>
      <c r="R1497" t="str">
        <f>IF(AND(ISBLANK(טבלה1[[#This Row],[ts_reply_at]]), NOT(ISBLANK(טבלה1[[#This Row],[ts_booking_at]]))), "Error: Booked without Reply", "OK")</f>
        <v>OK</v>
      </c>
      <c r="S1497" t="s">
        <v>6019</v>
      </c>
    </row>
    <row r="1498" spans="1:19" x14ac:dyDescent="0.25">
      <c r="A1498" s="4" t="s">
        <v>2087</v>
      </c>
      <c r="B1498" s="4" t="s">
        <v>807</v>
      </c>
      <c r="C1498" s="4" t="s">
        <v>2088</v>
      </c>
      <c r="D1498" s="1">
        <v>41923.947916666664</v>
      </c>
      <c r="E1498" s="1">
        <v>41924.358310185184</v>
      </c>
      <c r="F1498" s="1">
        <v>41924.358310185184</v>
      </c>
      <c r="G1498" s="1">
        <v>41928.749571759261</v>
      </c>
      <c r="H1498" s="2">
        <v>41927</v>
      </c>
      <c r="I1498" s="2">
        <v>41929</v>
      </c>
      <c r="J1498" s="3">
        <v>1</v>
      </c>
      <c r="K1498" s="3">
        <v>11</v>
      </c>
      <c r="L1498">
        <f>טבלה1[[#This Row],[ds_checkout]]-טבלה1[[#This Row],[ds_checkin]]</f>
        <v>2</v>
      </c>
      <c r="M1498">
        <f>IF(ISBLANK(טבלה1[[#This Row],[ts_reply_at]]), "", (טבלה1[[#This Row],[ts_reply_at]] - טבלה1[[#This Row],[ts_contact_at]]) * 24)</f>
        <v>9.8494444444659166</v>
      </c>
      <c r="N1498">
        <f>IF(ISBLANK(טבלה1[[#This Row],[ts_reply_at]]), 0, 1)</f>
        <v>1</v>
      </c>
      <c r="O1498">
        <f>IF(ISBLANK(טבלה1[[#This Row],[ts_accepted_at]]), 0, 1)</f>
        <v>1</v>
      </c>
      <c r="P1498">
        <f>IF(ISBLANK(טבלה1[[#This Row],[ts_booking_at]]), 0, 1)</f>
        <v>1</v>
      </c>
      <c r="Q1498">
        <f>IF(ISBLANK(טבלה1[[#This Row],[ds_checkin]]), "", טבלה1[[#This Row],[ds_checkin]] - טבלה1[[#This Row],[ts_contact_at]])</f>
        <v>3.0520833333357587</v>
      </c>
      <c r="R1498" t="str">
        <f>IF(AND(ISBLANK(טבלה1[[#This Row],[ts_reply_at]]), NOT(ISBLANK(טבלה1[[#This Row],[ts_booking_at]]))), "Error: Booked without Reply", "OK")</f>
        <v>OK</v>
      </c>
      <c r="S1498" t="s">
        <v>6021</v>
      </c>
    </row>
    <row r="1499" spans="1:19" x14ac:dyDescent="0.25">
      <c r="A1499" s="4" t="s">
        <v>2089</v>
      </c>
      <c r="B1499" s="4" t="s">
        <v>2090</v>
      </c>
      <c r="C1499" s="4" t="s">
        <v>2091</v>
      </c>
      <c r="D1499" s="1">
        <v>41913.92291666667</v>
      </c>
      <c r="E1499" s="1">
        <v>41913.934201388889</v>
      </c>
      <c r="F1499" s="1">
        <v>41913.934259259258</v>
      </c>
      <c r="G1499" s="1">
        <v>41914.73233796296</v>
      </c>
      <c r="H1499" s="2">
        <v>41926</v>
      </c>
      <c r="I1499" s="2">
        <v>41928</v>
      </c>
      <c r="J1499" s="3">
        <v>1</v>
      </c>
      <c r="K1499" s="3">
        <v>9</v>
      </c>
      <c r="L1499">
        <f>טבלה1[[#This Row],[ds_checkout]]-טבלה1[[#This Row],[ds_checkin]]</f>
        <v>2</v>
      </c>
      <c r="M1499">
        <f>IF(ISBLANK(טבלה1[[#This Row],[ts_reply_at]]), "", (טבלה1[[#This Row],[ts_reply_at]] - טבלה1[[#This Row],[ts_contact_at]]) * 24)</f>
        <v>0.27083333325572312</v>
      </c>
      <c r="N1499">
        <f>IF(ISBLANK(טבלה1[[#This Row],[ts_reply_at]]), 0, 1)</f>
        <v>1</v>
      </c>
      <c r="O1499">
        <f>IF(ISBLANK(טבלה1[[#This Row],[ts_accepted_at]]), 0, 1)</f>
        <v>1</v>
      </c>
      <c r="P1499">
        <f>IF(ISBLANK(טבלה1[[#This Row],[ts_booking_at]]), 0, 1)</f>
        <v>1</v>
      </c>
      <c r="Q1499">
        <f>IF(ISBLANK(טבלה1[[#This Row],[ds_checkin]]), "", טבלה1[[#This Row],[ds_checkin]] - טבלה1[[#This Row],[ts_contact_at]])</f>
        <v>12.077083333329938</v>
      </c>
      <c r="R1499" t="str">
        <f>IF(AND(ISBLANK(טבלה1[[#This Row],[ts_reply_at]]), NOT(ISBLANK(טבלה1[[#This Row],[ts_booking_at]]))), "Error: Booked without Reply", "OK")</f>
        <v>OK</v>
      </c>
      <c r="S1499" t="s">
        <v>6035</v>
      </c>
    </row>
    <row r="1500" spans="1:19" x14ac:dyDescent="0.25">
      <c r="A1500" s="4" t="s">
        <v>2092</v>
      </c>
      <c r="B1500" s="4" t="s">
        <v>225</v>
      </c>
      <c r="C1500" s="4" t="s">
        <v>226</v>
      </c>
      <c r="D1500" s="1">
        <v>41919.670138888891</v>
      </c>
      <c r="E1500" s="1">
        <v>41920.002002314817</v>
      </c>
      <c r="F1500" s="1">
        <v>41920.002002314817</v>
      </c>
      <c r="H1500" s="2">
        <v>42075</v>
      </c>
      <c r="I1500" s="2">
        <v>42078</v>
      </c>
      <c r="J1500" s="3">
        <v>2</v>
      </c>
      <c r="K1500" s="3">
        <v>3</v>
      </c>
      <c r="L1500">
        <f>טבלה1[[#This Row],[ds_checkout]]-טבלה1[[#This Row],[ds_checkin]]</f>
        <v>3</v>
      </c>
      <c r="M1500">
        <f>IF(ISBLANK(טבלה1[[#This Row],[ts_reply_at]]), "", (טבלה1[[#This Row],[ts_reply_at]] - טבלה1[[#This Row],[ts_contact_at]]) * 24)</f>
        <v>7.9647222222411074</v>
      </c>
      <c r="N1500">
        <f>IF(ISBLANK(טבלה1[[#This Row],[ts_reply_at]]), 0, 1)</f>
        <v>1</v>
      </c>
      <c r="O1500">
        <f>IF(ISBLANK(טבלה1[[#This Row],[ts_accepted_at]]), 0, 1)</f>
        <v>1</v>
      </c>
      <c r="P1500">
        <f>IF(ISBLANK(טבלה1[[#This Row],[ts_booking_at]]), 0, 1)</f>
        <v>0</v>
      </c>
      <c r="Q1500">
        <f>IF(ISBLANK(טבלה1[[#This Row],[ds_checkin]]), "", טבלה1[[#This Row],[ds_checkin]] - טבלה1[[#This Row],[ts_contact_at]])</f>
        <v>155.32986111110949</v>
      </c>
      <c r="R1500" t="str">
        <f>IF(AND(ISBLANK(טבלה1[[#This Row],[ts_reply_at]]), NOT(ISBLANK(טבלה1[[#This Row],[ts_booking_at]]))), "Error: Booked without Reply", "OK")</f>
        <v>OK</v>
      </c>
      <c r="S1500" t="s">
        <v>6026</v>
      </c>
    </row>
    <row r="1501" spans="1:19" x14ac:dyDescent="0.25">
      <c r="A1501" s="4" t="s">
        <v>2092</v>
      </c>
      <c r="B1501" s="4" t="s">
        <v>1910</v>
      </c>
      <c r="C1501" s="4" t="s">
        <v>1911</v>
      </c>
      <c r="D1501" s="1">
        <v>41918.8125</v>
      </c>
      <c r="E1501" s="1">
        <v>41919.284942129627</v>
      </c>
      <c r="H1501" s="2">
        <v>42075</v>
      </c>
      <c r="I1501" s="2">
        <v>42078</v>
      </c>
      <c r="J1501" s="3">
        <v>2</v>
      </c>
      <c r="K1501" s="3">
        <v>3</v>
      </c>
      <c r="L1501">
        <f>טבלה1[[#This Row],[ds_checkout]]-טבלה1[[#This Row],[ds_checkin]]</f>
        <v>3</v>
      </c>
      <c r="M1501">
        <f>IF(ISBLANK(טבלה1[[#This Row],[ts_reply_at]]), "", (טבלה1[[#This Row],[ts_reply_at]] - טבלה1[[#This Row],[ts_contact_at]]) * 24)</f>
        <v>11.338611111044884</v>
      </c>
      <c r="N1501">
        <f>IF(ISBLANK(טבלה1[[#This Row],[ts_reply_at]]), 0, 1)</f>
        <v>1</v>
      </c>
      <c r="O1501">
        <f>IF(ISBLANK(טבלה1[[#This Row],[ts_accepted_at]]), 0, 1)</f>
        <v>0</v>
      </c>
      <c r="P1501">
        <f>IF(ISBLANK(טבלה1[[#This Row],[ts_booking_at]]), 0, 1)</f>
        <v>0</v>
      </c>
      <c r="Q1501">
        <f>IF(ISBLANK(טבלה1[[#This Row],[ds_checkin]]), "", טבלה1[[#This Row],[ds_checkin]] - טבלה1[[#This Row],[ts_contact_at]])</f>
        <v>156.1875</v>
      </c>
      <c r="R1501" t="str">
        <f>IF(AND(ISBLANK(טבלה1[[#This Row],[ts_reply_at]]), NOT(ISBLANK(טבלה1[[#This Row],[ts_booking_at]]))), "Error: Booked without Reply", "OK")</f>
        <v>OK</v>
      </c>
      <c r="S1501" t="s">
        <v>6026</v>
      </c>
    </row>
    <row r="1502" spans="1:19" x14ac:dyDescent="0.25">
      <c r="A1502" s="4" t="s">
        <v>2092</v>
      </c>
      <c r="B1502" s="4" t="s">
        <v>967</v>
      </c>
      <c r="C1502" s="4" t="s">
        <v>968</v>
      </c>
      <c r="D1502" s="1">
        <v>41918.811805555553</v>
      </c>
      <c r="E1502" s="1">
        <v>41918.924097222225</v>
      </c>
      <c r="H1502" s="2">
        <v>42075</v>
      </c>
      <c r="I1502" s="2">
        <v>42078</v>
      </c>
      <c r="J1502" s="3">
        <v>2</v>
      </c>
      <c r="K1502" s="3">
        <v>2</v>
      </c>
      <c r="L1502">
        <f>טבלה1[[#This Row],[ds_checkout]]-טבלה1[[#This Row],[ds_checkin]]</f>
        <v>3</v>
      </c>
      <c r="M1502">
        <f>IF(ISBLANK(טבלה1[[#This Row],[ts_reply_at]]), "", (טבלה1[[#This Row],[ts_reply_at]] - טבלה1[[#This Row],[ts_contact_at]]) * 24)</f>
        <v>2.6950000001234002</v>
      </c>
      <c r="N1502">
        <f>IF(ISBLANK(טבלה1[[#This Row],[ts_reply_at]]), 0, 1)</f>
        <v>1</v>
      </c>
      <c r="O1502">
        <f>IF(ISBLANK(טבלה1[[#This Row],[ts_accepted_at]]), 0, 1)</f>
        <v>0</v>
      </c>
      <c r="P1502">
        <f>IF(ISBLANK(טבלה1[[#This Row],[ts_booking_at]]), 0, 1)</f>
        <v>0</v>
      </c>
      <c r="Q1502">
        <f>IF(ISBLANK(טבלה1[[#This Row],[ds_checkin]]), "", טבלה1[[#This Row],[ds_checkin]] - טבלה1[[#This Row],[ts_contact_at]])</f>
        <v>156.18819444444671</v>
      </c>
      <c r="R1502" t="str">
        <f>IF(AND(ISBLANK(טבלה1[[#This Row],[ts_reply_at]]), NOT(ISBLANK(טבלה1[[#This Row],[ts_booking_at]]))), "Error: Booked without Reply", "OK")</f>
        <v>OK</v>
      </c>
      <c r="S1502" t="s">
        <v>6026</v>
      </c>
    </row>
    <row r="1503" spans="1:19" x14ac:dyDescent="0.25">
      <c r="A1503" s="4" t="s">
        <v>2092</v>
      </c>
      <c r="B1503" s="4" t="s">
        <v>612</v>
      </c>
      <c r="C1503" s="4" t="s">
        <v>613</v>
      </c>
      <c r="D1503" s="1">
        <v>41919.813194444447</v>
      </c>
      <c r="E1503" s="1">
        <v>41919.840428240743</v>
      </c>
      <c r="H1503" s="2">
        <v>42075</v>
      </c>
      <c r="I1503" s="2">
        <v>42078</v>
      </c>
      <c r="J1503" s="3">
        <v>2</v>
      </c>
      <c r="K1503" s="3">
        <v>3</v>
      </c>
      <c r="L1503">
        <f>טבלה1[[#This Row],[ds_checkout]]-טבלה1[[#This Row],[ds_checkin]]</f>
        <v>3</v>
      </c>
      <c r="M1503">
        <f>IF(ISBLANK(טבלה1[[#This Row],[ts_reply_at]]), "", (טבלה1[[#This Row],[ts_reply_at]] - טבלה1[[#This Row],[ts_contact_at]]) * 24)</f>
        <v>0.6536111111054197</v>
      </c>
      <c r="N1503">
        <f>IF(ISBLANK(טבלה1[[#This Row],[ts_reply_at]]), 0, 1)</f>
        <v>1</v>
      </c>
      <c r="O1503">
        <f>IF(ISBLANK(טבלה1[[#This Row],[ts_accepted_at]]), 0, 1)</f>
        <v>0</v>
      </c>
      <c r="P1503">
        <f>IF(ISBLANK(טבלה1[[#This Row],[ts_booking_at]]), 0, 1)</f>
        <v>0</v>
      </c>
      <c r="Q1503">
        <f>IF(ISBLANK(טבלה1[[#This Row],[ds_checkin]]), "", טבלה1[[#This Row],[ds_checkin]] - טבלה1[[#This Row],[ts_contact_at]])</f>
        <v>155.18680555555329</v>
      </c>
      <c r="R1503" t="str">
        <f>IF(AND(ISBLANK(טבלה1[[#This Row],[ts_reply_at]]), NOT(ISBLANK(טבלה1[[#This Row],[ts_booking_at]]))), "Error: Booked without Reply", "OK")</f>
        <v>OK</v>
      </c>
      <c r="S1503" t="s">
        <v>6026</v>
      </c>
    </row>
    <row r="1504" spans="1:19" x14ac:dyDescent="0.25">
      <c r="A1504" s="4" t="s">
        <v>2093</v>
      </c>
      <c r="B1504" s="4" t="s">
        <v>159</v>
      </c>
      <c r="C1504" s="4" t="s">
        <v>260</v>
      </c>
      <c r="D1504" s="1">
        <v>41923.613888888889</v>
      </c>
      <c r="E1504" s="1">
        <v>41923.878680555557</v>
      </c>
      <c r="H1504" s="2">
        <v>41935</v>
      </c>
      <c r="I1504" s="2">
        <v>41938</v>
      </c>
      <c r="J1504" s="3">
        <v>3</v>
      </c>
      <c r="K1504" s="3">
        <v>5</v>
      </c>
      <c r="L1504">
        <f>טבלה1[[#This Row],[ds_checkout]]-טבלה1[[#This Row],[ds_checkin]]</f>
        <v>3</v>
      </c>
      <c r="M1504">
        <f>IF(ISBLANK(טבלה1[[#This Row],[ts_reply_at]]), "", (טבלה1[[#This Row],[ts_reply_at]] - טבלה1[[#This Row],[ts_contact_at]]) * 24)</f>
        <v>6.3550000000395812</v>
      </c>
      <c r="N1504">
        <f>IF(ISBLANK(טבלה1[[#This Row],[ts_reply_at]]), 0, 1)</f>
        <v>1</v>
      </c>
      <c r="O1504">
        <f>IF(ISBLANK(טבלה1[[#This Row],[ts_accepted_at]]), 0, 1)</f>
        <v>0</v>
      </c>
      <c r="P1504">
        <f>IF(ISBLANK(טבלה1[[#This Row],[ts_booking_at]]), 0, 1)</f>
        <v>0</v>
      </c>
      <c r="Q1504">
        <f>IF(ISBLANK(טבלה1[[#This Row],[ds_checkin]]), "", טבלה1[[#This Row],[ds_checkin]] - טבלה1[[#This Row],[ts_contact_at]])</f>
        <v>11.386111111110949</v>
      </c>
      <c r="R1504" t="str">
        <f>IF(AND(ISBLANK(טבלה1[[#This Row],[ts_reply_at]]), NOT(ISBLANK(טבלה1[[#This Row],[ts_booking_at]]))), "Error: Booked without Reply", "OK")</f>
        <v>OK</v>
      </c>
      <c r="S1504" t="s">
        <v>6020</v>
      </c>
    </row>
    <row r="1505" spans="1:19" x14ac:dyDescent="0.25">
      <c r="A1505" s="4" t="s">
        <v>2093</v>
      </c>
      <c r="B1505" s="4" t="s">
        <v>182</v>
      </c>
      <c r="C1505" s="4" t="s">
        <v>183</v>
      </c>
      <c r="D1505" s="1">
        <v>41924.734722222223</v>
      </c>
      <c r="E1505" s="1">
        <v>41924.741631944446</v>
      </c>
      <c r="F1505" s="1">
        <v>41924.741631944446</v>
      </c>
      <c r="G1505" s="1">
        <v>41924.741631944446</v>
      </c>
      <c r="H1505" s="2">
        <v>41935</v>
      </c>
      <c r="I1505" s="2">
        <v>41938</v>
      </c>
      <c r="J1505" s="3">
        <v>3</v>
      </c>
      <c r="K1505" s="3">
        <v>6</v>
      </c>
      <c r="L1505">
        <f>טבלה1[[#This Row],[ds_checkout]]-טבלה1[[#This Row],[ds_checkin]]</f>
        <v>3</v>
      </c>
      <c r="M1505">
        <f>IF(ISBLANK(טבלה1[[#This Row],[ts_reply_at]]), "", (טבלה1[[#This Row],[ts_reply_at]] - טבלה1[[#This Row],[ts_contact_at]]) * 24)</f>
        <v>0.16583333333255723</v>
      </c>
      <c r="N1505">
        <f>IF(ISBLANK(טבלה1[[#This Row],[ts_reply_at]]), 0, 1)</f>
        <v>1</v>
      </c>
      <c r="O1505">
        <f>IF(ISBLANK(טבלה1[[#This Row],[ts_accepted_at]]), 0, 1)</f>
        <v>1</v>
      </c>
      <c r="P1505">
        <f>IF(ISBLANK(טבלה1[[#This Row],[ts_booking_at]]), 0, 1)</f>
        <v>1</v>
      </c>
      <c r="Q1505">
        <f>IF(ISBLANK(טבלה1[[#This Row],[ds_checkin]]), "", טבלה1[[#This Row],[ds_checkin]] - טבלה1[[#This Row],[ts_contact_at]])</f>
        <v>10.265277777776646</v>
      </c>
      <c r="R1505" t="str">
        <f>IF(AND(ISBLANK(טבלה1[[#This Row],[ts_reply_at]]), NOT(ISBLANK(טבלה1[[#This Row],[ts_booking_at]]))), "Error: Booked without Reply", "OK")</f>
        <v>OK</v>
      </c>
      <c r="S1505" t="s">
        <v>6020</v>
      </c>
    </row>
    <row r="1506" spans="1:19" x14ac:dyDescent="0.25">
      <c r="A1506" s="4" t="s">
        <v>2094</v>
      </c>
      <c r="B1506" s="4" t="s">
        <v>159</v>
      </c>
      <c r="C1506" s="4" t="s">
        <v>260</v>
      </c>
      <c r="D1506" s="1">
        <v>41927.460416666669</v>
      </c>
      <c r="E1506" s="1">
        <v>41927.913402777776</v>
      </c>
      <c r="F1506" s="1">
        <v>41929.303391203706</v>
      </c>
      <c r="G1506" s="1">
        <v>41932.757048611114</v>
      </c>
      <c r="H1506" s="2">
        <v>41957</v>
      </c>
      <c r="I1506" s="2">
        <v>41959</v>
      </c>
      <c r="J1506" s="3">
        <v>6</v>
      </c>
      <c r="K1506" s="3">
        <v>36</v>
      </c>
      <c r="L1506">
        <f>טבלה1[[#This Row],[ds_checkout]]-טבלה1[[#This Row],[ds_checkin]]</f>
        <v>2</v>
      </c>
      <c r="M1506">
        <f>IF(ISBLANK(טבלה1[[#This Row],[ts_reply_at]]), "", (טבלה1[[#This Row],[ts_reply_at]] - טבלה1[[#This Row],[ts_contact_at]]) * 24)</f>
        <v>10.871666666585952</v>
      </c>
      <c r="N1506">
        <f>IF(ISBLANK(טבלה1[[#This Row],[ts_reply_at]]), 0, 1)</f>
        <v>1</v>
      </c>
      <c r="O1506">
        <f>IF(ISBLANK(טבלה1[[#This Row],[ts_accepted_at]]), 0, 1)</f>
        <v>1</v>
      </c>
      <c r="P1506">
        <f>IF(ISBLANK(טבלה1[[#This Row],[ts_booking_at]]), 0, 1)</f>
        <v>1</v>
      </c>
      <c r="Q1506">
        <f>IF(ISBLANK(טבלה1[[#This Row],[ds_checkin]]), "", טבלה1[[#This Row],[ds_checkin]] - טבלה1[[#This Row],[ts_contact_at]])</f>
        <v>29.539583333331393</v>
      </c>
      <c r="R1506" t="str">
        <f>IF(AND(ISBLANK(טבלה1[[#This Row],[ts_reply_at]]), NOT(ISBLANK(טבלה1[[#This Row],[ts_booking_at]]))), "Error: Booked without Reply", "OK")</f>
        <v>OK</v>
      </c>
      <c r="S1506" t="s">
        <v>6031</v>
      </c>
    </row>
    <row r="1507" spans="1:19" x14ac:dyDescent="0.25">
      <c r="A1507" s="4" t="s">
        <v>2094</v>
      </c>
      <c r="B1507" s="4" t="s">
        <v>536</v>
      </c>
      <c r="C1507" s="4" t="s">
        <v>2095</v>
      </c>
      <c r="D1507" s="1">
        <v>41924.79583333333</v>
      </c>
      <c r="E1507" s="1">
        <v>41924.800856481481</v>
      </c>
      <c r="F1507" s="1">
        <v>41924.800925925927</v>
      </c>
      <c r="H1507" s="2">
        <v>41957</v>
      </c>
      <c r="I1507" s="2">
        <v>41959</v>
      </c>
      <c r="J1507" s="3">
        <v>6</v>
      </c>
      <c r="K1507" s="3">
        <v>5</v>
      </c>
      <c r="L1507">
        <f>טבלה1[[#This Row],[ds_checkout]]-טבלה1[[#This Row],[ds_checkin]]</f>
        <v>2</v>
      </c>
      <c r="M1507">
        <f>IF(ISBLANK(טבלה1[[#This Row],[ts_reply_at]]), "", (טבלה1[[#This Row],[ts_reply_at]] - טבלה1[[#This Row],[ts_contact_at]]) * 24)</f>
        <v>0.12055555562255904</v>
      </c>
      <c r="N1507">
        <f>IF(ISBLANK(טבלה1[[#This Row],[ts_reply_at]]), 0, 1)</f>
        <v>1</v>
      </c>
      <c r="O1507">
        <f>IF(ISBLANK(טבלה1[[#This Row],[ts_accepted_at]]), 0, 1)</f>
        <v>1</v>
      </c>
      <c r="P1507">
        <f>IF(ISBLANK(טבלה1[[#This Row],[ts_booking_at]]), 0, 1)</f>
        <v>0</v>
      </c>
      <c r="Q1507">
        <f>IF(ISBLANK(טבלה1[[#This Row],[ds_checkin]]), "", טבלה1[[#This Row],[ds_checkin]] - טבלה1[[#This Row],[ts_contact_at]])</f>
        <v>32.204166666670062</v>
      </c>
      <c r="R1507" t="str">
        <f>IF(AND(ISBLANK(טבלה1[[#This Row],[ts_reply_at]]), NOT(ISBLANK(טבלה1[[#This Row],[ts_booking_at]]))), "Error: Booked without Reply", "OK")</f>
        <v>OK</v>
      </c>
      <c r="S1507" t="s">
        <v>6031</v>
      </c>
    </row>
    <row r="1508" spans="1:19" x14ac:dyDescent="0.25">
      <c r="A1508" s="4" t="s">
        <v>2096</v>
      </c>
      <c r="B1508" s="4" t="s">
        <v>18</v>
      </c>
      <c r="C1508" s="4" t="s">
        <v>19</v>
      </c>
      <c r="D1508" s="1">
        <v>41922.912499999999</v>
      </c>
      <c r="E1508" s="1">
        <v>41922.915509259263</v>
      </c>
      <c r="H1508" s="2">
        <v>41926</v>
      </c>
      <c r="I1508" s="2">
        <v>41929</v>
      </c>
      <c r="J1508" s="3">
        <v>1</v>
      </c>
      <c r="K1508" s="3">
        <v>4</v>
      </c>
      <c r="L1508">
        <f>טבלה1[[#This Row],[ds_checkout]]-טבלה1[[#This Row],[ds_checkin]]</f>
        <v>3</v>
      </c>
      <c r="M1508">
        <f>IF(ISBLANK(טבלה1[[#This Row],[ts_reply_at]]), "", (טבלה1[[#This Row],[ts_reply_at]] - טבלה1[[#This Row],[ts_contact_at]]) * 24)</f>
        <v>7.2222222341224551E-2</v>
      </c>
      <c r="N1508">
        <f>IF(ISBLANK(טבלה1[[#This Row],[ts_reply_at]]), 0, 1)</f>
        <v>1</v>
      </c>
      <c r="O1508">
        <f>IF(ISBLANK(טבלה1[[#This Row],[ts_accepted_at]]), 0, 1)</f>
        <v>0</v>
      </c>
      <c r="P1508">
        <f>IF(ISBLANK(טבלה1[[#This Row],[ts_booking_at]]), 0, 1)</f>
        <v>0</v>
      </c>
      <c r="Q1508">
        <f>IF(ISBLANK(טבלה1[[#This Row],[ds_checkin]]), "", טבלה1[[#This Row],[ds_checkin]] - טבלה1[[#This Row],[ts_contact_at]])</f>
        <v>3.0875000000014552</v>
      </c>
      <c r="R1508" t="str">
        <f>IF(AND(ISBLANK(טבלה1[[#This Row],[ts_reply_at]]), NOT(ISBLANK(טבלה1[[#This Row],[ts_booking_at]]))), "Error: Booked without Reply", "OK")</f>
        <v>OK</v>
      </c>
      <c r="S1508" t="s">
        <v>6024</v>
      </c>
    </row>
    <row r="1509" spans="1:19" x14ac:dyDescent="0.25">
      <c r="A1509" s="4" t="s">
        <v>2097</v>
      </c>
      <c r="B1509" s="4" t="s">
        <v>2098</v>
      </c>
      <c r="C1509" s="4" t="s">
        <v>2099</v>
      </c>
      <c r="D1509" s="1">
        <v>41914.761111111111</v>
      </c>
      <c r="H1509" s="2">
        <v>41930</v>
      </c>
      <c r="I1509" s="2">
        <v>41937</v>
      </c>
      <c r="J1509" s="3">
        <v>2</v>
      </c>
      <c r="K1509" s="3">
        <v>1</v>
      </c>
      <c r="L1509">
        <f>טבלה1[[#This Row],[ds_checkout]]-טבלה1[[#This Row],[ds_checkin]]</f>
        <v>7</v>
      </c>
      <c r="M1509" t="str">
        <f>IF(ISBLANK(טבלה1[[#This Row],[ts_reply_at]]), "", (טבלה1[[#This Row],[ts_reply_at]] - טבלה1[[#This Row],[ts_contact_at]]) * 24)</f>
        <v/>
      </c>
      <c r="N1509">
        <f>IF(ISBLANK(טבלה1[[#This Row],[ts_reply_at]]), 0, 1)</f>
        <v>0</v>
      </c>
      <c r="O1509">
        <f>IF(ISBLANK(טבלה1[[#This Row],[ts_accepted_at]]), 0, 1)</f>
        <v>0</v>
      </c>
      <c r="P1509">
        <f>IF(ISBLANK(טבלה1[[#This Row],[ts_booking_at]]), 0, 1)</f>
        <v>0</v>
      </c>
      <c r="Q1509">
        <f>IF(ISBLANK(טבלה1[[#This Row],[ds_checkin]]), "", טבלה1[[#This Row],[ds_checkin]] - טבלה1[[#This Row],[ts_contact_at]])</f>
        <v>15.238888888889051</v>
      </c>
      <c r="R1509" t="str">
        <f>IF(AND(ISBLANK(טבלה1[[#This Row],[ts_reply_at]]), NOT(ISBLANK(טבלה1[[#This Row],[ts_booking_at]]))), "Error: Booked without Reply", "OK")</f>
        <v>OK</v>
      </c>
      <c r="S1509" t="s">
        <v>6031</v>
      </c>
    </row>
    <row r="1510" spans="1:19" x14ac:dyDescent="0.25">
      <c r="A1510" s="4" t="s">
        <v>2097</v>
      </c>
      <c r="B1510" s="4" t="s">
        <v>2100</v>
      </c>
      <c r="C1510" s="4" t="s">
        <v>2101</v>
      </c>
      <c r="D1510" s="1">
        <v>41914.86041666667</v>
      </c>
      <c r="E1510" s="1">
        <v>41915.19667824074</v>
      </c>
      <c r="H1510" s="2">
        <v>41930</v>
      </c>
      <c r="I1510" s="2">
        <v>41937</v>
      </c>
      <c r="J1510" s="3">
        <v>2</v>
      </c>
      <c r="K1510" s="3">
        <v>4</v>
      </c>
      <c r="L1510">
        <f>טבלה1[[#This Row],[ds_checkout]]-טבלה1[[#This Row],[ds_checkin]]</f>
        <v>7</v>
      </c>
      <c r="M1510">
        <f>IF(ISBLANK(טבלה1[[#This Row],[ts_reply_at]]), "", (טבלה1[[#This Row],[ts_reply_at]] - טבלה1[[#This Row],[ts_contact_at]]) * 24)</f>
        <v>8.0702777776750736</v>
      </c>
      <c r="N1510">
        <f>IF(ISBLANK(טבלה1[[#This Row],[ts_reply_at]]), 0, 1)</f>
        <v>1</v>
      </c>
      <c r="O1510">
        <f>IF(ISBLANK(טבלה1[[#This Row],[ts_accepted_at]]), 0, 1)</f>
        <v>0</v>
      </c>
      <c r="P1510">
        <f>IF(ISBLANK(טבלה1[[#This Row],[ts_booking_at]]), 0, 1)</f>
        <v>0</v>
      </c>
      <c r="Q1510">
        <f>IF(ISBLANK(טבלה1[[#This Row],[ds_checkin]]), "", טבלה1[[#This Row],[ds_checkin]] - טבלה1[[#This Row],[ts_contact_at]])</f>
        <v>15.139583333329938</v>
      </c>
      <c r="R1510" t="str">
        <f>IF(AND(ISBLANK(טבלה1[[#This Row],[ts_reply_at]]), NOT(ISBLANK(טבלה1[[#This Row],[ts_booking_at]]))), "Error: Booked without Reply", "OK")</f>
        <v>OK</v>
      </c>
      <c r="S1510" t="s">
        <v>6031</v>
      </c>
    </row>
    <row r="1511" spans="1:19" x14ac:dyDescent="0.25">
      <c r="A1511" s="4" t="s">
        <v>2102</v>
      </c>
      <c r="B1511" s="4" t="s">
        <v>244</v>
      </c>
      <c r="C1511" s="4" t="s">
        <v>245</v>
      </c>
      <c r="D1511" s="1">
        <v>41919.626388888886</v>
      </c>
      <c r="E1511" s="1">
        <v>41919.703113425923</v>
      </c>
      <c r="H1511" s="2">
        <v>41930</v>
      </c>
      <c r="I1511" s="2">
        <v>41932</v>
      </c>
      <c r="J1511" s="3">
        <v>2</v>
      </c>
      <c r="K1511" s="3">
        <v>4</v>
      </c>
      <c r="L1511">
        <f>טבלה1[[#This Row],[ds_checkout]]-טבלה1[[#This Row],[ds_checkin]]</f>
        <v>2</v>
      </c>
      <c r="M1511">
        <f>IF(ISBLANK(טבלה1[[#This Row],[ts_reply_at]]), "", (טבלה1[[#This Row],[ts_reply_at]] - טבלה1[[#This Row],[ts_contact_at]]) * 24)</f>
        <v>1.8413888888899237</v>
      </c>
      <c r="N1511">
        <f>IF(ISBLANK(טבלה1[[#This Row],[ts_reply_at]]), 0, 1)</f>
        <v>1</v>
      </c>
      <c r="O1511">
        <f>IF(ISBLANK(טבלה1[[#This Row],[ts_accepted_at]]), 0, 1)</f>
        <v>0</v>
      </c>
      <c r="P1511">
        <f>IF(ISBLANK(טבלה1[[#This Row],[ts_booking_at]]), 0, 1)</f>
        <v>0</v>
      </c>
      <c r="Q1511">
        <f>IF(ISBLANK(טבלה1[[#This Row],[ds_checkin]]), "", טבלה1[[#This Row],[ds_checkin]] - טבלה1[[#This Row],[ts_contact_at]])</f>
        <v>10.37361111111386</v>
      </c>
      <c r="R1511" t="str">
        <f>IF(AND(ISBLANK(טבלה1[[#This Row],[ts_reply_at]]), NOT(ISBLANK(טבלה1[[#This Row],[ts_booking_at]]))), "Error: Booked without Reply", "OK")</f>
        <v>OK</v>
      </c>
      <c r="S1511" t="s">
        <v>6026</v>
      </c>
    </row>
    <row r="1512" spans="1:19" x14ac:dyDescent="0.25">
      <c r="A1512" s="4" t="s">
        <v>2102</v>
      </c>
      <c r="B1512" s="4" t="s">
        <v>137</v>
      </c>
      <c r="C1512" s="4" t="s">
        <v>138</v>
      </c>
      <c r="D1512" s="1">
        <v>41919.623611111114</v>
      </c>
      <c r="E1512" s="1">
        <v>41919.674780092595</v>
      </c>
      <c r="F1512" s="1">
        <v>41919.674872685187</v>
      </c>
      <c r="G1512" s="1">
        <v>41919.771597222221</v>
      </c>
      <c r="H1512" s="2">
        <v>41930</v>
      </c>
      <c r="I1512" s="2">
        <v>41932</v>
      </c>
      <c r="J1512" s="3">
        <v>2</v>
      </c>
      <c r="K1512" s="3">
        <v>5</v>
      </c>
      <c r="L1512">
        <f>טבלה1[[#This Row],[ds_checkout]]-טבלה1[[#This Row],[ds_checkin]]</f>
        <v>2</v>
      </c>
      <c r="M1512">
        <f>IF(ISBLANK(טבלה1[[#This Row],[ts_reply_at]]), "", (טבלה1[[#This Row],[ts_reply_at]] - טבלה1[[#This Row],[ts_contact_at]]) * 24)</f>
        <v>1.2280555555480532</v>
      </c>
      <c r="N1512">
        <f>IF(ISBLANK(טבלה1[[#This Row],[ts_reply_at]]), 0, 1)</f>
        <v>1</v>
      </c>
      <c r="O1512">
        <f>IF(ISBLANK(טבלה1[[#This Row],[ts_accepted_at]]), 0, 1)</f>
        <v>1</v>
      </c>
      <c r="P1512">
        <f>IF(ISBLANK(טבלה1[[#This Row],[ts_booking_at]]), 0, 1)</f>
        <v>1</v>
      </c>
      <c r="Q1512">
        <f>IF(ISBLANK(טבלה1[[#This Row],[ds_checkin]]), "", טבלה1[[#This Row],[ds_checkin]] - טבלה1[[#This Row],[ts_contact_at]])</f>
        <v>10.37638888888614</v>
      </c>
      <c r="R1512" t="str">
        <f>IF(AND(ISBLANK(טבלה1[[#This Row],[ts_reply_at]]), NOT(ISBLANK(טבלה1[[#This Row],[ts_booking_at]]))), "Error: Booked without Reply", "OK")</f>
        <v>OK</v>
      </c>
      <c r="S1512" t="s">
        <v>6026</v>
      </c>
    </row>
    <row r="1513" spans="1:19" x14ac:dyDescent="0.25">
      <c r="A1513" s="4" t="s">
        <v>2103</v>
      </c>
      <c r="B1513" s="4" t="s">
        <v>2104</v>
      </c>
      <c r="C1513" s="4" t="s">
        <v>2105</v>
      </c>
      <c r="D1513" s="1">
        <v>41914.71597222222</v>
      </c>
      <c r="E1513" s="1">
        <v>41914.763472222221</v>
      </c>
      <c r="F1513" s="1">
        <v>41914.914641203701</v>
      </c>
      <c r="G1513" s="1">
        <v>41914.914641203701</v>
      </c>
      <c r="H1513" s="2">
        <v>41941</v>
      </c>
      <c r="I1513" s="2">
        <v>41945</v>
      </c>
      <c r="J1513" s="3">
        <v>4</v>
      </c>
      <c r="K1513" s="3">
        <v>9</v>
      </c>
      <c r="L1513">
        <f>טבלה1[[#This Row],[ds_checkout]]-טבלה1[[#This Row],[ds_checkin]]</f>
        <v>4</v>
      </c>
      <c r="M1513">
        <f>IF(ISBLANK(טבלה1[[#This Row],[ts_reply_at]]), "", (טבלה1[[#This Row],[ts_reply_at]] - טבלה1[[#This Row],[ts_contact_at]]) * 24)</f>
        <v>1.1400000000139698</v>
      </c>
      <c r="N1513">
        <f>IF(ISBLANK(טבלה1[[#This Row],[ts_reply_at]]), 0, 1)</f>
        <v>1</v>
      </c>
      <c r="O1513">
        <f>IF(ISBLANK(טבלה1[[#This Row],[ts_accepted_at]]), 0, 1)</f>
        <v>1</v>
      </c>
      <c r="P1513">
        <f>IF(ISBLANK(טבלה1[[#This Row],[ts_booking_at]]), 0, 1)</f>
        <v>1</v>
      </c>
      <c r="Q1513">
        <f>IF(ISBLANK(טבלה1[[#This Row],[ds_checkin]]), "", טבלה1[[#This Row],[ds_checkin]] - טבלה1[[#This Row],[ts_contact_at]])</f>
        <v>26.284027777779556</v>
      </c>
      <c r="R1513" t="str">
        <f>IF(AND(ISBLANK(טבלה1[[#This Row],[ts_reply_at]]), NOT(ISBLANK(טבלה1[[#This Row],[ts_booking_at]]))), "Error: Booked without Reply", "OK")</f>
        <v>OK</v>
      </c>
      <c r="S1513" t="s">
        <v>6026</v>
      </c>
    </row>
    <row r="1514" spans="1:19" x14ac:dyDescent="0.25">
      <c r="A1514" s="4" t="s">
        <v>2103</v>
      </c>
      <c r="B1514" s="4" t="s">
        <v>2106</v>
      </c>
      <c r="C1514" s="4" t="s">
        <v>2107</v>
      </c>
      <c r="D1514" s="1">
        <v>41895.672222222223</v>
      </c>
      <c r="H1514" s="2">
        <v>41941</v>
      </c>
      <c r="I1514" s="2">
        <v>41945</v>
      </c>
      <c r="J1514" s="3">
        <v>4</v>
      </c>
      <c r="K1514" s="3">
        <v>2</v>
      </c>
      <c r="L1514">
        <f>טבלה1[[#This Row],[ds_checkout]]-טבלה1[[#This Row],[ds_checkin]]</f>
        <v>4</v>
      </c>
      <c r="M1514" t="str">
        <f>IF(ISBLANK(טבלה1[[#This Row],[ts_reply_at]]), "", (טבלה1[[#This Row],[ts_reply_at]] - טבלה1[[#This Row],[ts_contact_at]]) * 24)</f>
        <v/>
      </c>
      <c r="N1514">
        <f>IF(ISBLANK(טבלה1[[#This Row],[ts_reply_at]]), 0, 1)</f>
        <v>0</v>
      </c>
      <c r="O1514">
        <f>IF(ISBLANK(טבלה1[[#This Row],[ts_accepted_at]]), 0, 1)</f>
        <v>0</v>
      </c>
      <c r="P1514">
        <f>IF(ISBLANK(טבלה1[[#This Row],[ts_booking_at]]), 0, 1)</f>
        <v>0</v>
      </c>
      <c r="Q1514">
        <f>IF(ISBLANK(טבלה1[[#This Row],[ds_checkin]]), "", טבלה1[[#This Row],[ds_checkin]] - טבלה1[[#This Row],[ts_contact_at]])</f>
        <v>45.327777777776646</v>
      </c>
      <c r="R1514" t="str">
        <f>IF(AND(ISBLANK(טבלה1[[#This Row],[ts_reply_at]]), NOT(ISBLANK(טבלה1[[#This Row],[ts_booking_at]]))), "Error: Booked without Reply", "OK")</f>
        <v>OK</v>
      </c>
      <c r="S1514" t="s">
        <v>6026</v>
      </c>
    </row>
    <row r="1515" spans="1:19" x14ac:dyDescent="0.25">
      <c r="A1515" s="4" t="s">
        <v>2103</v>
      </c>
      <c r="B1515" s="4" t="s">
        <v>2021</v>
      </c>
      <c r="C1515" s="4" t="s">
        <v>2022</v>
      </c>
      <c r="D1515" s="1">
        <v>41896.720833333333</v>
      </c>
      <c r="E1515" s="1">
        <v>41896.728668981479</v>
      </c>
      <c r="F1515" s="1">
        <v>41896.728668981479</v>
      </c>
      <c r="G1515" s="1">
        <v>41896.728668981479</v>
      </c>
      <c r="H1515" s="2">
        <v>41941</v>
      </c>
      <c r="I1515" s="2">
        <v>41945</v>
      </c>
      <c r="J1515" s="3">
        <v>4</v>
      </c>
      <c r="K1515" s="3">
        <v>6</v>
      </c>
      <c r="L1515">
        <f>טבלה1[[#This Row],[ds_checkout]]-טבלה1[[#This Row],[ds_checkin]]</f>
        <v>4</v>
      </c>
      <c r="M1515">
        <f>IF(ISBLANK(טבלה1[[#This Row],[ts_reply_at]]), "", (טבלה1[[#This Row],[ts_reply_at]] - טבלה1[[#This Row],[ts_contact_at]]) * 24)</f>
        <v>0.18805555551080033</v>
      </c>
      <c r="N1515">
        <f>IF(ISBLANK(טבלה1[[#This Row],[ts_reply_at]]), 0, 1)</f>
        <v>1</v>
      </c>
      <c r="O1515">
        <f>IF(ISBLANK(טבלה1[[#This Row],[ts_accepted_at]]), 0, 1)</f>
        <v>1</v>
      </c>
      <c r="P1515">
        <f>IF(ISBLANK(טבלה1[[#This Row],[ts_booking_at]]), 0, 1)</f>
        <v>1</v>
      </c>
      <c r="Q1515">
        <f>IF(ISBLANK(טבלה1[[#This Row],[ds_checkin]]), "", טבלה1[[#This Row],[ds_checkin]] - טבלה1[[#This Row],[ts_contact_at]])</f>
        <v>44.279166666667152</v>
      </c>
      <c r="R1515" t="str">
        <f>IF(AND(ISBLANK(טבלה1[[#This Row],[ts_reply_at]]), NOT(ISBLANK(טבלה1[[#This Row],[ts_booking_at]]))), "Error: Booked without Reply", "OK")</f>
        <v>OK</v>
      </c>
      <c r="S1515" t="s">
        <v>6026</v>
      </c>
    </row>
    <row r="1516" spans="1:19" x14ac:dyDescent="0.25">
      <c r="A1516" s="4" t="s">
        <v>2108</v>
      </c>
      <c r="B1516" s="4" t="s">
        <v>1128</v>
      </c>
      <c r="C1516" s="4" t="s">
        <v>1806</v>
      </c>
      <c r="D1516" s="1">
        <v>41921.640277777777</v>
      </c>
      <c r="E1516" s="1">
        <v>41921.643495370372</v>
      </c>
      <c r="F1516" s="1">
        <v>41921.643495370372</v>
      </c>
      <c r="G1516" s="1">
        <v>41921.643495370372</v>
      </c>
      <c r="H1516" s="2">
        <v>41926</v>
      </c>
      <c r="I1516" s="2">
        <v>41933</v>
      </c>
      <c r="J1516" s="3">
        <v>2</v>
      </c>
      <c r="K1516" s="3">
        <v>14</v>
      </c>
      <c r="L1516">
        <f>טבלה1[[#This Row],[ds_checkout]]-טבלה1[[#This Row],[ds_checkin]]</f>
        <v>7</v>
      </c>
      <c r="M1516">
        <f>IF(ISBLANK(טבלה1[[#This Row],[ts_reply_at]]), "", (טבלה1[[#This Row],[ts_reply_at]] - טבלה1[[#This Row],[ts_contact_at]]) * 24)</f>
        <v>7.7222222287673503E-2</v>
      </c>
      <c r="N1516">
        <f>IF(ISBLANK(טבלה1[[#This Row],[ts_reply_at]]), 0, 1)</f>
        <v>1</v>
      </c>
      <c r="O1516">
        <f>IF(ISBLANK(טבלה1[[#This Row],[ts_accepted_at]]), 0, 1)</f>
        <v>1</v>
      </c>
      <c r="P1516">
        <f>IF(ISBLANK(טבלה1[[#This Row],[ts_booking_at]]), 0, 1)</f>
        <v>1</v>
      </c>
      <c r="Q1516">
        <f>IF(ISBLANK(טבלה1[[#This Row],[ds_checkin]]), "", טבלה1[[#This Row],[ds_checkin]] - טבלה1[[#This Row],[ts_contact_at]])</f>
        <v>4.359722222223354</v>
      </c>
      <c r="R1516" t="str">
        <f>IF(AND(ISBLANK(טבלה1[[#This Row],[ts_reply_at]]), NOT(ISBLANK(טבלה1[[#This Row],[ts_booking_at]]))), "Error: Booked without Reply", "OK")</f>
        <v>OK</v>
      </c>
      <c r="S1516" t="s">
        <v>6025</v>
      </c>
    </row>
    <row r="1517" spans="1:19" x14ac:dyDescent="0.25">
      <c r="A1517" s="4" t="s">
        <v>2109</v>
      </c>
      <c r="B1517" s="4" t="s">
        <v>784</v>
      </c>
      <c r="C1517" s="4" t="s">
        <v>785</v>
      </c>
      <c r="D1517" s="1">
        <v>41914.945833333331</v>
      </c>
      <c r="E1517" s="1">
        <v>41915.32644675926</v>
      </c>
      <c r="H1517" s="2">
        <v>41929</v>
      </c>
      <c r="I1517" s="2">
        <v>41932</v>
      </c>
      <c r="J1517" s="3">
        <v>3</v>
      </c>
      <c r="K1517" s="3">
        <v>2</v>
      </c>
      <c r="L1517">
        <f>טבלה1[[#This Row],[ds_checkout]]-טבלה1[[#This Row],[ds_checkin]]</f>
        <v>3</v>
      </c>
      <c r="M1517">
        <f>IF(ISBLANK(טבלה1[[#This Row],[ts_reply_at]]), "", (טבלה1[[#This Row],[ts_reply_at]] - טבלה1[[#This Row],[ts_contact_at]]) * 24)</f>
        <v>9.1347222222830169</v>
      </c>
      <c r="N1517">
        <f>IF(ISBLANK(טבלה1[[#This Row],[ts_reply_at]]), 0, 1)</f>
        <v>1</v>
      </c>
      <c r="O1517">
        <f>IF(ISBLANK(טבלה1[[#This Row],[ts_accepted_at]]), 0, 1)</f>
        <v>0</v>
      </c>
      <c r="P1517">
        <f>IF(ISBLANK(טבלה1[[#This Row],[ts_booking_at]]), 0, 1)</f>
        <v>0</v>
      </c>
      <c r="Q1517">
        <f>IF(ISBLANK(טבלה1[[#This Row],[ds_checkin]]), "", טבלה1[[#This Row],[ds_checkin]] - טבלה1[[#This Row],[ts_contact_at]])</f>
        <v>14.054166666668607</v>
      </c>
      <c r="R1517" t="str">
        <f>IF(AND(ISBLANK(טבלה1[[#This Row],[ts_reply_at]]), NOT(ISBLANK(טבלה1[[#This Row],[ts_booking_at]]))), "Error: Booked without Reply", "OK")</f>
        <v>OK</v>
      </c>
      <c r="S1517" t="s">
        <v>6044</v>
      </c>
    </row>
    <row r="1518" spans="1:19" x14ac:dyDescent="0.25">
      <c r="A1518" s="4" t="s">
        <v>2109</v>
      </c>
      <c r="B1518" s="4" t="s">
        <v>800</v>
      </c>
      <c r="C1518" s="4" t="s">
        <v>801</v>
      </c>
      <c r="D1518" s="1">
        <v>41914.966666666667</v>
      </c>
      <c r="E1518" s="1">
        <v>41915.539953703701</v>
      </c>
      <c r="H1518" s="2">
        <v>41929</v>
      </c>
      <c r="I1518" s="2">
        <v>41932</v>
      </c>
      <c r="J1518" s="3">
        <v>3</v>
      </c>
      <c r="K1518" s="3">
        <v>3</v>
      </c>
      <c r="L1518">
        <f>טבלה1[[#This Row],[ds_checkout]]-טבלה1[[#This Row],[ds_checkin]]</f>
        <v>3</v>
      </c>
      <c r="M1518">
        <f>IF(ISBLANK(טבלה1[[#This Row],[ts_reply_at]]), "", (טבלה1[[#This Row],[ts_reply_at]] - טבלה1[[#This Row],[ts_contact_at]]) * 24)</f>
        <v>13.75888888881309</v>
      </c>
      <c r="N1518">
        <f>IF(ISBLANK(טבלה1[[#This Row],[ts_reply_at]]), 0, 1)</f>
        <v>1</v>
      </c>
      <c r="O1518">
        <f>IF(ISBLANK(טבלה1[[#This Row],[ts_accepted_at]]), 0, 1)</f>
        <v>0</v>
      </c>
      <c r="P1518">
        <f>IF(ISBLANK(טבלה1[[#This Row],[ts_booking_at]]), 0, 1)</f>
        <v>0</v>
      </c>
      <c r="Q1518">
        <f>IF(ISBLANK(טבלה1[[#This Row],[ds_checkin]]), "", טבלה1[[#This Row],[ds_checkin]] - טבלה1[[#This Row],[ts_contact_at]])</f>
        <v>14.033333333332848</v>
      </c>
      <c r="R1518" t="str">
        <f>IF(AND(ISBLANK(טבלה1[[#This Row],[ts_reply_at]]), NOT(ISBLANK(טבלה1[[#This Row],[ts_booking_at]]))), "Error: Booked without Reply", "OK")</f>
        <v>OK</v>
      </c>
      <c r="S1518" t="s">
        <v>6044</v>
      </c>
    </row>
    <row r="1519" spans="1:19" x14ac:dyDescent="0.25">
      <c r="A1519" s="4" t="s">
        <v>2109</v>
      </c>
      <c r="B1519" s="4" t="s">
        <v>1067</v>
      </c>
      <c r="C1519" s="4" t="s">
        <v>1068</v>
      </c>
      <c r="D1519" s="1">
        <v>41914.947222222225</v>
      </c>
      <c r="H1519" s="2">
        <v>41929</v>
      </c>
      <c r="I1519" s="2">
        <v>41932</v>
      </c>
      <c r="J1519" s="3">
        <v>1</v>
      </c>
      <c r="K1519" s="3">
        <v>1</v>
      </c>
      <c r="L1519">
        <f>טבלה1[[#This Row],[ds_checkout]]-טבלה1[[#This Row],[ds_checkin]]</f>
        <v>3</v>
      </c>
      <c r="M1519" t="str">
        <f>IF(ISBLANK(טבלה1[[#This Row],[ts_reply_at]]), "", (טבלה1[[#This Row],[ts_reply_at]] - טבלה1[[#This Row],[ts_contact_at]]) * 24)</f>
        <v/>
      </c>
      <c r="N1519">
        <f>IF(ISBLANK(טבלה1[[#This Row],[ts_reply_at]]), 0, 1)</f>
        <v>0</v>
      </c>
      <c r="O1519">
        <f>IF(ISBLANK(טבלה1[[#This Row],[ts_accepted_at]]), 0, 1)</f>
        <v>0</v>
      </c>
      <c r="P1519">
        <f>IF(ISBLANK(טבלה1[[#This Row],[ts_booking_at]]), 0, 1)</f>
        <v>0</v>
      </c>
      <c r="Q1519">
        <f>IF(ISBLANK(טבלה1[[#This Row],[ds_checkin]]), "", טבלה1[[#This Row],[ds_checkin]] - טבלה1[[#This Row],[ts_contact_at]])</f>
        <v>14.052777777775191</v>
      </c>
      <c r="R1519" t="str">
        <f>IF(AND(ISBLANK(טבלה1[[#This Row],[ts_reply_at]]), NOT(ISBLANK(טבלה1[[#This Row],[ts_booking_at]]))), "Error: Booked without Reply", "OK")</f>
        <v>OK</v>
      </c>
      <c r="S1519" t="s">
        <v>6044</v>
      </c>
    </row>
    <row r="1520" spans="1:19" x14ac:dyDescent="0.25">
      <c r="A1520" s="4" t="s">
        <v>2110</v>
      </c>
      <c r="B1520" s="4" t="s">
        <v>1351</v>
      </c>
      <c r="C1520" s="4" t="s">
        <v>1352</v>
      </c>
      <c r="D1520" s="1">
        <v>41939.648611111108</v>
      </c>
      <c r="E1520" s="1">
        <v>41939.857812499999</v>
      </c>
      <c r="F1520" s="1">
        <v>41939.857812499999</v>
      </c>
      <c r="G1520" s="1">
        <v>41939.865740740737</v>
      </c>
      <c r="H1520" s="2">
        <v>41958</v>
      </c>
      <c r="I1520" s="2">
        <v>41962</v>
      </c>
      <c r="J1520" s="3">
        <v>2</v>
      </c>
      <c r="K1520" s="3">
        <v>14</v>
      </c>
      <c r="L1520">
        <f>טבלה1[[#This Row],[ds_checkout]]-טבלה1[[#This Row],[ds_checkin]]</f>
        <v>4</v>
      </c>
      <c r="M1520">
        <f>IF(ISBLANK(טבלה1[[#This Row],[ts_reply_at]]), "", (טבלה1[[#This Row],[ts_reply_at]] - טבלה1[[#This Row],[ts_contact_at]]) * 24)</f>
        <v>5.0208333333721384</v>
      </c>
      <c r="N1520">
        <f>IF(ISBLANK(טבלה1[[#This Row],[ts_reply_at]]), 0, 1)</f>
        <v>1</v>
      </c>
      <c r="O1520">
        <f>IF(ISBLANK(טבלה1[[#This Row],[ts_accepted_at]]), 0, 1)</f>
        <v>1</v>
      </c>
      <c r="P1520">
        <f>IF(ISBLANK(טבלה1[[#This Row],[ts_booking_at]]), 0, 1)</f>
        <v>1</v>
      </c>
      <c r="Q1520">
        <f>IF(ISBLANK(טבלה1[[#This Row],[ds_checkin]]), "", טבלה1[[#This Row],[ds_checkin]] - טבלה1[[#This Row],[ts_contact_at]])</f>
        <v>18.351388888891961</v>
      </c>
      <c r="R1520" t="str">
        <f>IF(AND(ISBLANK(טבלה1[[#This Row],[ts_reply_at]]), NOT(ISBLANK(טבלה1[[#This Row],[ts_booking_at]]))), "Error: Booked without Reply", "OK")</f>
        <v>OK</v>
      </c>
      <c r="S1520" t="s">
        <v>6025</v>
      </c>
    </row>
    <row r="1521" spans="1:19" x14ac:dyDescent="0.25">
      <c r="A1521" s="4" t="s">
        <v>2111</v>
      </c>
      <c r="B1521" s="4" t="s">
        <v>712</v>
      </c>
      <c r="C1521" s="4" t="s">
        <v>713</v>
      </c>
      <c r="D1521" s="1">
        <v>41920.311111111114</v>
      </c>
      <c r="E1521" s="1">
        <v>41920.318657407406</v>
      </c>
      <c r="F1521" s="1">
        <v>41920.318657407406</v>
      </c>
      <c r="H1521" s="2">
        <v>41950</v>
      </c>
      <c r="I1521" s="2">
        <v>41952</v>
      </c>
      <c r="J1521" s="3">
        <v>3</v>
      </c>
      <c r="K1521" s="3">
        <v>3</v>
      </c>
      <c r="L1521">
        <f>טבלה1[[#This Row],[ds_checkout]]-טבלה1[[#This Row],[ds_checkin]]</f>
        <v>2</v>
      </c>
      <c r="M1521">
        <f>IF(ISBLANK(טבלה1[[#This Row],[ts_reply_at]]), "", (טבלה1[[#This Row],[ts_reply_at]] - טבלה1[[#This Row],[ts_contact_at]]) * 24)</f>
        <v>0.18111111101461574</v>
      </c>
      <c r="N1521">
        <f>IF(ISBLANK(טבלה1[[#This Row],[ts_reply_at]]), 0, 1)</f>
        <v>1</v>
      </c>
      <c r="O1521">
        <f>IF(ISBLANK(טבלה1[[#This Row],[ts_accepted_at]]), 0, 1)</f>
        <v>1</v>
      </c>
      <c r="P1521">
        <f>IF(ISBLANK(טבלה1[[#This Row],[ts_booking_at]]), 0, 1)</f>
        <v>0</v>
      </c>
      <c r="Q1521">
        <f>IF(ISBLANK(טבלה1[[#This Row],[ds_checkin]]), "", טבלה1[[#This Row],[ds_checkin]] - טבלה1[[#This Row],[ts_contact_at]])</f>
        <v>29.68888888888614</v>
      </c>
      <c r="R1521" t="str">
        <f>IF(AND(ISBLANK(טבלה1[[#This Row],[ts_reply_at]]), NOT(ISBLANK(טבלה1[[#This Row],[ts_booking_at]]))), "Error: Booked without Reply", "OK")</f>
        <v>OK</v>
      </c>
      <c r="S1521" t="s">
        <v>6023</v>
      </c>
    </row>
    <row r="1522" spans="1:19" x14ac:dyDescent="0.25">
      <c r="A1522" s="4" t="s">
        <v>2111</v>
      </c>
      <c r="B1522" s="4" t="s">
        <v>116</v>
      </c>
      <c r="C1522" s="4" t="s">
        <v>1198</v>
      </c>
      <c r="D1522" s="1">
        <v>41920.3125</v>
      </c>
      <c r="E1522" s="1">
        <v>41926.763923611114</v>
      </c>
      <c r="F1522" s="1">
        <v>41926.763923611114</v>
      </c>
      <c r="H1522" s="2">
        <v>41950</v>
      </c>
      <c r="I1522" s="2">
        <v>41952</v>
      </c>
      <c r="J1522" s="3">
        <v>3</v>
      </c>
      <c r="K1522" s="3">
        <v>6</v>
      </c>
      <c r="L1522">
        <f>טבלה1[[#This Row],[ds_checkout]]-טבלה1[[#This Row],[ds_checkin]]</f>
        <v>2</v>
      </c>
      <c r="M1522">
        <f>IF(ISBLANK(טבלה1[[#This Row],[ts_reply_at]]), "", (טבלה1[[#This Row],[ts_reply_at]] - טבלה1[[#This Row],[ts_contact_at]]) * 24)</f>
        <v>154.83416666672565</v>
      </c>
      <c r="N1522">
        <f>IF(ISBLANK(טבלה1[[#This Row],[ts_reply_at]]), 0, 1)</f>
        <v>1</v>
      </c>
      <c r="O1522">
        <f>IF(ISBLANK(טבלה1[[#This Row],[ts_accepted_at]]), 0, 1)</f>
        <v>1</v>
      </c>
      <c r="P1522">
        <f>IF(ISBLANK(טבלה1[[#This Row],[ts_booking_at]]), 0, 1)</f>
        <v>0</v>
      </c>
      <c r="Q1522">
        <f>IF(ISBLANK(טבלה1[[#This Row],[ds_checkin]]), "", טבלה1[[#This Row],[ds_checkin]] - טבלה1[[#This Row],[ts_contact_at]])</f>
        <v>29.6875</v>
      </c>
      <c r="R1522" t="str">
        <f>IF(AND(ISBLANK(טבלה1[[#This Row],[ts_reply_at]]), NOT(ISBLANK(טבלה1[[#This Row],[ts_booking_at]]))), "Error: Booked without Reply", "OK")</f>
        <v>OK</v>
      </c>
      <c r="S1522" t="s">
        <v>6023</v>
      </c>
    </row>
    <row r="1523" spans="1:19" x14ac:dyDescent="0.25">
      <c r="A1523" s="4" t="s">
        <v>2111</v>
      </c>
      <c r="B1523" s="4" t="s">
        <v>310</v>
      </c>
      <c r="C1523" s="4" t="s">
        <v>311</v>
      </c>
      <c r="D1523" s="1">
        <v>41924.442361111112</v>
      </c>
      <c r="E1523" s="1">
        <v>41924.466041666667</v>
      </c>
      <c r="F1523" s="1">
        <v>41924.466041666667</v>
      </c>
      <c r="H1523" s="2">
        <v>41950</v>
      </c>
      <c r="I1523" s="2">
        <v>41952</v>
      </c>
      <c r="J1523" s="3">
        <v>3</v>
      </c>
      <c r="K1523" s="3">
        <v>2</v>
      </c>
      <c r="L1523">
        <f>טבלה1[[#This Row],[ds_checkout]]-טבלה1[[#This Row],[ds_checkin]]</f>
        <v>2</v>
      </c>
      <c r="M1523">
        <f>IF(ISBLANK(טבלה1[[#This Row],[ts_reply_at]]), "", (טבלה1[[#This Row],[ts_reply_at]] - טבלה1[[#This Row],[ts_contact_at]]) * 24)</f>
        <v>0.56833333329996094</v>
      </c>
      <c r="N1523">
        <f>IF(ISBLANK(טבלה1[[#This Row],[ts_reply_at]]), 0, 1)</f>
        <v>1</v>
      </c>
      <c r="O1523">
        <f>IF(ISBLANK(טבלה1[[#This Row],[ts_accepted_at]]), 0, 1)</f>
        <v>1</v>
      </c>
      <c r="P1523">
        <f>IF(ISBLANK(טבלה1[[#This Row],[ts_booking_at]]), 0, 1)</f>
        <v>0</v>
      </c>
      <c r="Q1523">
        <f>IF(ISBLANK(טבלה1[[#This Row],[ds_checkin]]), "", טבלה1[[#This Row],[ds_checkin]] - טבלה1[[#This Row],[ts_contact_at]])</f>
        <v>25.557638888887595</v>
      </c>
      <c r="R1523" t="str">
        <f>IF(AND(ISBLANK(טבלה1[[#This Row],[ts_reply_at]]), NOT(ISBLANK(טבלה1[[#This Row],[ts_booking_at]]))), "Error: Booked without Reply", "OK")</f>
        <v>OK</v>
      </c>
      <c r="S1523" t="s">
        <v>6023</v>
      </c>
    </row>
    <row r="1524" spans="1:19" x14ac:dyDescent="0.25">
      <c r="A1524" s="4" t="s">
        <v>2111</v>
      </c>
      <c r="B1524" s="4" t="s">
        <v>472</v>
      </c>
      <c r="C1524" s="4" t="s">
        <v>473</v>
      </c>
      <c r="D1524" s="1">
        <v>41920.3125</v>
      </c>
      <c r="E1524" s="1">
        <v>41920.319351851853</v>
      </c>
      <c r="F1524" s="1">
        <v>41920.319351851853</v>
      </c>
      <c r="G1524" s="1">
        <v>41927.745173611111</v>
      </c>
      <c r="H1524" s="2">
        <v>41950</v>
      </c>
      <c r="I1524" s="2">
        <v>41952</v>
      </c>
      <c r="J1524" s="3">
        <v>3</v>
      </c>
      <c r="K1524" s="3">
        <v>42</v>
      </c>
      <c r="L1524">
        <f>טבלה1[[#This Row],[ds_checkout]]-טבלה1[[#This Row],[ds_checkin]]</f>
        <v>2</v>
      </c>
      <c r="M1524">
        <f>IF(ISBLANK(טבלה1[[#This Row],[ts_reply_at]]), "", (טבלה1[[#This Row],[ts_reply_at]] - טבלה1[[#This Row],[ts_contact_at]]) * 24)</f>
        <v>0.16444444446824491</v>
      </c>
      <c r="N1524">
        <f>IF(ISBLANK(טבלה1[[#This Row],[ts_reply_at]]), 0, 1)</f>
        <v>1</v>
      </c>
      <c r="O1524">
        <f>IF(ISBLANK(טבלה1[[#This Row],[ts_accepted_at]]), 0, 1)</f>
        <v>1</v>
      </c>
      <c r="P1524">
        <f>IF(ISBLANK(טבלה1[[#This Row],[ts_booking_at]]), 0, 1)</f>
        <v>1</v>
      </c>
      <c r="Q1524">
        <f>IF(ISBLANK(טבלה1[[#This Row],[ds_checkin]]), "", טבלה1[[#This Row],[ds_checkin]] - טבלה1[[#This Row],[ts_contact_at]])</f>
        <v>29.6875</v>
      </c>
      <c r="R1524" t="str">
        <f>IF(AND(ISBLANK(טבלה1[[#This Row],[ts_reply_at]]), NOT(ISBLANK(טבלה1[[#This Row],[ts_booking_at]]))), "Error: Booked without Reply", "OK")</f>
        <v>OK</v>
      </c>
      <c r="S1524" t="s">
        <v>6023</v>
      </c>
    </row>
    <row r="1525" spans="1:19" x14ac:dyDescent="0.25">
      <c r="A1525" s="4" t="s">
        <v>2112</v>
      </c>
      <c r="B1525" s="4" t="s">
        <v>43</v>
      </c>
      <c r="C1525" s="4" t="s">
        <v>1582</v>
      </c>
      <c r="D1525" s="1">
        <v>41922.819444444445</v>
      </c>
      <c r="E1525" s="1">
        <v>41922.827094907407</v>
      </c>
      <c r="F1525" s="1">
        <v>41922.827094907407</v>
      </c>
      <c r="G1525" s="1">
        <v>41922.827094907407</v>
      </c>
      <c r="H1525" s="2">
        <v>41945</v>
      </c>
      <c r="I1525" s="2">
        <v>41947</v>
      </c>
      <c r="J1525" s="3">
        <v>2</v>
      </c>
      <c r="K1525" s="3">
        <v>6</v>
      </c>
      <c r="L1525">
        <f>טבלה1[[#This Row],[ds_checkout]]-טבלה1[[#This Row],[ds_checkin]]</f>
        <v>2</v>
      </c>
      <c r="M1525">
        <f>IF(ISBLANK(טבלה1[[#This Row],[ts_reply_at]]), "", (טבלה1[[#This Row],[ts_reply_at]] - טבלה1[[#This Row],[ts_contact_at]]) * 24)</f>
        <v>0.18361111107515171</v>
      </c>
      <c r="N1525">
        <f>IF(ISBLANK(טבלה1[[#This Row],[ts_reply_at]]), 0, 1)</f>
        <v>1</v>
      </c>
      <c r="O1525">
        <f>IF(ISBLANK(טבלה1[[#This Row],[ts_accepted_at]]), 0, 1)</f>
        <v>1</v>
      </c>
      <c r="P1525">
        <f>IF(ISBLANK(טבלה1[[#This Row],[ts_booking_at]]), 0, 1)</f>
        <v>1</v>
      </c>
      <c r="Q1525">
        <f>IF(ISBLANK(טבלה1[[#This Row],[ds_checkin]]), "", טבלה1[[#This Row],[ds_checkin]] - טבלה1[[#This Row],[ts_contact_at]])</f>
        <v>22.180555555554747</v>
      </c>
      <c r="R1525" t="str">
        <f>IF(AND(ISBLANK(טבלה1[[#This Row],[ts_reply_at]]), NOT(ISBLANK(טבלה1[[#This Row],[ts_booking_at]]))), "Error: Booked without Reply", "OK")</f>
        <v>OK</v>
      </c>
      <c r="S1525" t="s">
        <v>6021</v>
      </c>
    </row>
    <row r="1526" spans="1:19" x14ac:dyDescent="0.25">
      <c r="A1526" s="4" t="s">
        <v>2113</v>
      </c>
      <c r="B1526" s="4" t="s">
        <v>334</v>
      </c>
      <c r="C1526" s="4" t="s">
        <v>335</v>
      </c>
      <c r="D1526" s="1">
        <v>41921.668749999997</v>
      </c>
      <c r="E1526" s="1">
        <v>41921.687719907408</v>
      </c>
      <c r="H1526" s="2">
        <v>41946</v>
      </c>
      <c r="I1526" s="2">
        <v>41950</v>
      </c>
      <c r="J1526" s="3">
        <v>3</v>
      </c>
      <c r="K1526" s="3">
        <v>3</v>
      </c>
      <c r="L1526">
        <f>טבלה1[[#This Row],[ds_checkout]]-טבלה1[[#This Row],[ds_checkin]]</f>
        <v>4</v>
      </c>
      <c r="M1526">
        <f>IF(ISBLANK(טבלה1[[#This Row],[ts_reply_at]]), "", (טבלה1[[#This Row],[ts_reply_at]] - טבלה1[[#This Row],[ts_contact_at]]) * 24)</f>
        <v>0.4552777778590098</v>
      </c>
      <c r="N1526">
        <f>IF(ISBLANK(טבלה1[[#This Row],[ts_reply_at]]), 0, 1)</f>
        <v>1</v>
      </c>
      <c r="O1526">
        <f>IF(ISBLANK(טבלה1[[#This Row],[ts_accepted_at]]), 0, 1)</f>
        <v>0</v>
      </c>
      <c r="P1526">
        <f>IF(ISBLANK(טבלה1[[#This Row],[ts_booking_at]]), 0, 1)</f>
        <v>0</v>
      </c>
      <c r="Q1526">
        <f>IF(ISBLANK(טבלה1[[#This Row],[ds_checkin]]), "", טבלה1[[#This Row],[ds_checkin]] - טבלה1[[#This Row],[ts_contact_at]])</f>
        <v>24.33125000000291</v>
      </c>
      <c r="R1526" t="str">
        <f>IF(AND(ISBLANK(טבלה1[[#This Row],[ts_reply_at]]), NOT(ISBLANK(טבלה1[[#This Row],[ts_booking_at]]))), "Error: Booked without Reply", "OK")</f>
        <v>OK</v>
      </c>
      <c r="S1526" t="s">
        <v>6021</v>
      </c>
    </row>
    <row r="1527" spans="1:19" x14ac:dyDescent="0.25">
      <c r="A1527" s="4" t="s">
        <v>2113</v>
      </c>
      <c r="B1527" s="4" t="s">
        <v>159</v>
      </c>
      <c r="C1527" s="4" t="s">
        <v>160</v>
      </c>
      <c r="D1527" s="1">
        <v>41921.67291666667</v>
      </c>
      <c r="E1527" s="1">
        <v>41923.962314814817</v>
      </c>
      <c r="H1527" s="2">
        <v>41946</v>
      </c>
      <c r="I1527" s="2">
        <v>41950</v>
      </c>
      <c r="J1527" s="3">
        <v>3</v>
      </c>
      <c r="K1527" s="3">
        <v>2</v>
      </c>
      <c r="L1527">
        <f>טבלה1[[#This Row],[ds_checkout]]-טבלה1[[#This Row],[ds_checkin]]</f>
        <v>4</v>
      </c>
      <c r="M1527">
        <f>IF(ISBLANK(טבלה1[[#This Row],[ts_reply_at]]), "", (טבלה1[[#This Row],[ts_reply_at]] - טבלה1[[#This Row],[ts_contact_at]]) * 24)</f>
        <v>54.945555555517785</v>
      </c>
      <c r="N1527">
        <f>IF(ISBLANK(טבלה1[[#This Row],[ts_reply_at]]), 0, 1)</f>
        <v>1</v>
      </c>
      <c r="O1527">
        <f>IF(ISBLANK(טבלה1[[#This Row],[ts_accepted_at]]), 0, 1)</f>
        <v>0</v>
      </c>
      <c r="P1527">
        <f>IF(ISBLANK(טבלה1[[#This Row],[ts_booking_at]]), 0, 1)</f>
        <v>0</v>
      </c>
      <c r="Q1527">
        <f>IF(ISBLANK(טבלה1[[#This Row],[ds_checkin]]), "", טבלה1[[#This Row],[ds_checkin]] - טבלה1[[#This Row],[ts_contact_at]])</f>
        <v>24.327083333329938</v>
      </c>
      <c r="R1527" t="str">
        <f>IF(AND(ISBLANK(טבלה1[[#This Row],[ts_reply_at]]), NOT(ISBLANK(טבלה1[[#This Row],[ts_booking_at]]))), "Error: Booked without Reply", "OK")</f>
        <v>OK</v>
      </c>
      <c r="S1527" t="s">
        <v>6021</v>
      </c>
    </row>
    <row r="1528" spans="1:19" x14ac:dyDescent="0.25">
      <c r="A1528" s="4" t="s">
        <v>2114</v>
      </c>
      <c r="B1528" s="4" t="s">
        <v>419</v>
      </c>
      <c r="C1528" s="4" t="s">
        <v>420</v>
      </c>
      <c r="D1528" s="1">
        <v>41927.293749999997</v>
      </c>
      <c r="E1528" s="1">
        <v>41927.299004629633</v>
      </c>
      <c r="F1528" s="1">
        <v>41927.299143518518</v>
      </c>
      <c r="G1528" s="1">
        <v>41928.600219907406</v>
      </c>
      <c r="H1528" s="2">
        <v>41935</v>
      </c>
      <c r="I1528" s="2">
        <v>41939</v>
      </c>
      <c r="J1528" s="3">
        <v>2</v>
      </c>
      <c r="K1528" s="3">
        <v>12</v>
      </c>
      <c r="L1528">
        <f>טבלה1[[#This Row],[ds_checkout]]-טבלה1[[#This Row],[ds_checkin]]</f>
        <v>4</v>
      </c>
      <c r="M1528">
        <f>IF(ISBLANK(טבלה1[[#This Row],[ts_reply_at]]), "", (טבלה1[[#This Row],[ts_reply_at]] - טבלה1[[#This Row],[ts_contact_at]]) * 24)</f>
        <v>0.12611111125443131</v>
      </c>
      <c r="N1528">
        <f>IF(ISBLANK(טבלה1[[#This Row],[ts_reply_at]]), 0, 1)</f>
        <v>1</v>
      </c>
      <c r="O1528">
        <f>IF(ISBLANK(טבלה1[[#This Row],[ts_accepted_at]]), 0, 1)</f>
        <v>1</v>
      </c>
      <c r="P1528">
        <f>IF(ISBLANK(טבלה1[[#This Row],[ts_booking_at]]), 0, 1)</f>
        <v>1</v>
      </c>
      <c r="Q1528">
        <f>IF(ISBLANK(טבלה1[[#This Row],[ds_checkin]]), "", טבלה1[[#This Row],[ds_checkin]] - טבלה1[[#This Row],[ts_contact_at]])</f>
        <v>7.7062500000029104</v>
      </c>
      <c r="R1528" t="str">
        <f>IF(AND(ISBLANK(טבלה1[[#This Row],[ts_reply_at]]), NOT(ISBLANK(טבלה1[[#This Row],[ts_booking_at]]))), "Error: Booked without Reply", "OK")</f>
        <v>OK</v>
      </c>
      <c r="S1528" t="s">
        <v>6031</v>
      </c>
    </row>
    <row r="1529" spans="1:19" x14ac:dyDescent="0.25">
      <c r="A1529" s="4" t="s">
        <v>2114</v>
      </c>
      <c r="B1529" s="4" t="s">
        <v>2115</v>
      </c>
      <c r="C1529" s="4" t="s">
        <v>2116</v>
      </c>
      <c r="D1529" s="1">
        <v>41915.759722222225</v>
      </c>
      <c r="E1529" s="1">
        <v>41915.778217592589</v>
      </c>
      <c r="F1529" s="1">
        <v>41915.778217592589</v>
      </c>
      <c r="G1529" s="1">
        <v>41915.778217592589</v>
      </c>
      <c r="H1529" s="2">
        <v>41935</v>
      </c>
      <c r="I1529" s="2">
        <v>41939</v>
      </c>
      <c r="J1529" s="3">
        <v>2</v>
      </c>
      <c r="K1529" s="3">
        <v>8</v>
      </c>
      <c r="L1529">
        <f>טבלה1[[#This Row],[ds_checkout]]-טבלה1[[#This Row],[ds_checkin]]</f>
        <v>4</v>
      </c>
      <c r="M1529">
        <f>IF(ISBLANK(טבלה1[[#This Row],[ts_reply_at]]), "", (טבלה1[[#This Row],[ts_reply_at]] - טבלה1[[#This Row],[ts_contact_at]]) * 24)</f>
        <v>0.44388888875255361</v>
      </c>
      <c r="N1529">
        <f>IF(ISBLANK(טבלה1[[#This Row],[ts_reply_at]]), 0, 1)</f>
        <v>1</v>
      </c>
      <c r="O1529">
        <f>IF(ISBLANK(טבלה1[[#This Row],[ts_accepted_at]]), 0, 1)</f>
        <v>1</v>
      </c>
      <c r="P1529">
        <f>IF(ISBLANK(טבלה1[[#This Row],[ts_booking_at]]), 0, 1)</f>
        <v>1</v>
      </c>
      <c r="Q1529">
        <f>IF(ISBLANK(טבלה1[[#This Row],[ds_checkin]]), "", טבלה1[[#This Row],[ds_checkin]] - טבלה1[[#This Row],[ts_contact_at]])</f>
        <v>19.240277777775191</v>
      </c>
      <c r="R1529" t="str">
        <f>IF(AND(ISBLANK(טבלה1[[#This Row],[ts_reply_at]]), NOT(ISBLANK(טבלה1[[#This Row],[ts_booking_at]]))), "Error: Booked without Reply", "OK")</f>
        <v>OK</v>
      </c>
      <c r="S1529" t="s">
        <v>6031</v>
      </c>
    </row>
    <row r="1530" spans="1:19" x14ac:dyDescent="0.25">
      <c r="A1530" s="4" t="s">
        <v>2114</v>
      </c>
      <c r="B1530" s="4" t="s">
        <v>800</v>
      </c>
      <c r="C1530" s="4" t="s">
        <v>801</v>
      </c>
      <c r="D1530" s="1">
        <v>41924.720138888886</v>
      </c>
      <c r="E1530" s="1">
        <v>41925.986481481479</v>
      </c>
      <c r="H1530" s="2">
        <v>41935</v>
      </c>
      <c r="I1530" s="2">
        <v>41939</v>
      </c>
      <c r="J1530" s="3">
        <v>1</v>
      </c>
      <c r="K1530" s="3">
        <v>5</v>
      </c>
      <c r="L1530">
        <f>טבלה1[[#This Row],[ds_checkout]]-טבלה1[[#This Row],[ds_checkin]]</f>
        <v>4</v>
      </c>
      <c r="M1530">
        <f>IF(ISBLANK(טבלה1[[#This Row],[ts_reply_at]]), "", (טבלה1[[#This Row],[ts_reply_at]] - טבלה1[[#This Row],[ts_contact_at]]) * 24)</f>
        <v>30.392222222231794</v>
      </c>
      <c r="N1530">
        <f>IF(ISBLANK(טבלה1[[#This Row],[ts_reply_at]]), 0, 1)</f>
        <v>1</v>
      </c>
      <c r="O1530">
        <f>IF(ISBLANK(טבלה1[[#This Row],[ts_accepted_at]]), 0, 1)</f>
        <v>0</v>
      </c>
      <c r="P1530">
        <f>IF(ISBLANK(טבלה1[[#This Row],[ts_booking_at]]), 0, 1)</f>
        <v>0</v>
      </c>
      <c r="Q1530">
        <f>IF(ISBLANK(טבלה1[[#This Row],[ds_checkin]]), "", טבלה1[[#This Row],[ds_checkin]] - טבלה1[[#This Row],[ts_contact_at]])</f>
        <v>10.27986111111386</v>
      </c>
      <c r="R1530" t="str">
        <f>IF(AND(ISBLANK(טבלה1[[#This Row],[ts_reply_at]]), NOT(ISBLANK(טבלה1[[#This Row],[ts_booking_at]]))), "Error: Booked without Reply", "OK")</f>
        <v>OK</v>
      </c>
      <c r="S1530" t="s">
        <v>6031</v>
      </c>
    </row>
    <row r="1531" spans="1:19" x14ac:dyDescent="0.25">
      <c r="A1531" s="4" t="s">
        <v>2114</v>
      </c>
      <c r="B1531" s="4" t="s">
        <v>344</v>
      </c>
      <c r="C1531" s="4" t="s">
        <v>345</v>
      </c>
      <c r="D1531" s="1">
        <v>41927.29583333333</v>
      </c>
      <c r="E1531" s="1">
        <v>41927.381192129629</v>
      </c>
      <c r="F1531" s="1">
        <v>41927.381226851852</v>
      </c>
      <c r="H1531" s="2">
        <v>41935</v>
      </c>
      <c r="I1531" s="2">
        <v>41939</v>
      </c>
      <c r="J1531" s="3">
        <v>2</v>
      </c>
      <c r="K1531" s="3">
        <v>4</v>
      </c>
      <c r="L1531">
        <f>טבלה1[[#This Row],[ds_checkout]]-טבלה1[[#This Row],[ds_checkin]]</f>
        <v>4</v>
      </c>
      <c r="M1531">
        <f>IF(ISBLANK(טבלה1[[#This Row],[ts_reply_at]]), "", (טבלה1[[#This Row],[ts_reply_at]] - טבלה1[[#This Row],[ts_contact_at]]) * 24)</f>
        <v>2.0486111111822538</v>
      </c>
      <c r="N1531">
        <f>IF(ISBLANK(טבלה1[[#This Row],[ts_reply_at]]), 0, 1)</f>
        <v>1</v>
      </c>
      <c r="O1531">
        <f>IF(ISBLANK(טבלה1[[#This Row],[ts_accepted_at]]), 0, 1)</f>
        <v>1</v>
      </c>
      <c r="P1531">
        <f>IF(ISBLANK(טבלה1[[#This Row],[ts_booking_at]]), 0, 1)</f>
        <v>0</v>
      </c>
      <c r="Q1531">
        <f>IF(ISBLANK(טבלה1[[#This Row],[ds_checkin]]), "", טבלה1[[#This Row],[ds_checkin]] - טבלה1[[#This Row],[ts_contact_at]])</f>
        <v>7.7041666666700621</v>
      </c>
      <c r="R1531" t="str">
        <f>IF(AND(ISBLANK(טבלה1[[#This Row],[ts_reply_at]]), NOT(ISBLANK(טבלה1[[#This Row],[ts_booking_at]]))), "Error: Booked without Reply", "OK")</f>
        <v>OK</v>
      </c>
      <c r="S1531" t="s">
        <v>6031</v>
      </c>
    </row>
    <row r="1532" spans="1:19" x14ac:dyDescent="0.25">
      <c r="A1532" s="4" t="s">
        <v>2114</v>
      </c>
      <c r="B1532" s="4" t="s">
        <v>969</v>
      </c>
      <c r="C1532" s="4" t="s">
        <v>970</v>
      </c>
      <c r="D1532" s="1">
        <v>41915.36041666667</v>
      </c>
      <c r="E1532" s="1">
        <v>41915.595300925925</v>
      </c>
      <c r="F1532" s="1">
        <v>41915.599756944444</v>
      </c>
      <c r="H1532" s="2">
        <v>41935</v>
      </c>
      <c r="I1532" s="2">
        <v>41939</v>
      </c>
      <c r="J1532" s="3">
        <v>2</v>
      </c>
      <c r="K1532" s="3">
        <v>4</v>
      </c>
      <c r="L1532">
        <f>טבלה1[[#This Row],[ds_checkout]]-טבלה1[[#This Row],[ds_checkin]]</f>
        <v>4</v>
      </c>
      <c r="M1532">
        <f>IF(ISBLANK(טבלה1[[#This Row],[ts_reply_at]]), "", (טבלה1[[#This Row],[ts_reply_at]] - טבלה1[[#This Row],[ts_contact_at]]) * 24)</f>
        <v>5.6372222221107222</v>
      </c>
      <c r="N1532">
        <f>IF(ISBLANK(טבלה1[[#This Row],[ts_reply_at]]), 0, 1)</f>
        <v>1</v>
      </c>
      <c r="O1532">
        <f>IF(ISBLANK(טבלה1[[#This Row],[ts_accepted_at]]), 0, 1)</f>
        <v>1</v>
      </c>
      <c r="P1532">
        <f>IF(ISBLANK(טבלה1[[#This Row],[ts_booking_at]]), 0, 1)</f>
        <v>0</v>
      </c>
      <c r="Q1532">
        <f>IF(ISBLANK(טבלה1[[#This Row],[ds_checkin]]), "", טבלה1[[#This Row],[ds_checkin]] - טבלה1[[#This Row],[ts_contact_at]])</f>
        <v>19.639583333329938</v>
      </c>
      <c r="R1532" t="str">
        <f>IF(AND(ISBLANK(טבלה1[[#This Row],[ts_reply_at]]), NOT(ISBLANK(טבלה1[[#This Row],[ts_booking_at]]))), "Error: Booked without Reply", "OK")</f>
        <v>OK</v>
      </c>
      <c r="S1532" t="s">
        <v>6031</v>
      </c>
    </row>
    <row r="1533" spans="1:19" x14ac:dyDescent="0.25">
      <c r="A1533" s="4" t="s">
        <v>2117</v>
      </c>
      <c r="B1533" s="4" t="s">
        <v>2118</v>
      </c>
      <c r="C1533" s="4" t="s">
        <v>2119</v>
      </c>
      <c r="D1533" s="1">
        <v>41922.549305555556</v>
      </c>
      <c r="E1533" s="1">
        <v>41922.549467592595</v>
      </c>
      <c r="F1533" s="1">
        <v>41922.549467592595</v>
      </c>
      <c r="G1533" s="1">
        <v>41922.549467592595</v>
      </c>
      <c r="H1533" s="2">
        <v>41943</v>
      </c>
      <c r="I1533" s="2">
        <v>41945</v>
      </c>
      <c r="J1533" s="3">
        <v>1</v>
      </c>
      <c r="K1533" s="3">
        <v>11</v>
      </c>
      <c r="L1533">
        <f>טבלה1[[#This Row],[ds_checkout]]-טבלה1[[#This Row],[ds_checkin]]</f>
        <v>2</v>
      </c>
      <c r="M1533">
        <f>IF(ISBLANK(טבלה1[[#This Row],[ts_reply_at]]), "", (טבלה1[[#This Row],[ts_reply_at]] - טבלה1[[#This Row],[ts_contact_at]]) * 24)</f>
        <v>3.8888889248482883E-3</v>
      </c>
      <c r="N1533">
        <f>IF(ISBLANK(טבלה1[[#This Row],[ts_reply_at]]), 0, 1)</f>
        <v>1</v>
      </c>
      <c r="O1533">
        <f>IF(ISBLANK(טבלה1[[#This Row],[ts_accepted_at]]), 0, 1)</f>
        <v>1</v>
      </c>
      <c r="P1533">
        <f>IF(ISBLANK(טבלה1[[#This Row],[ts_booking_at]]), 0, 1)</f>
        <v>1</v>
      </c>
      <c r="Q1533">
        <f>IF(ISBLANK(טבלה1[[#This Row],[ds_checkin]]), "", טבלה1[[#This Row],[ds_checkin]] - טבלה1[[#This Row],[ts_contact_at]])</f>
        <v>20.450694444443798</v>
      </c>
      <c r="R1533" t="str">
        <f>IF(AND(ISBLANK(טבלה1[[#This Row],[ts_reply_at]]), NOT(ISBLANK(טבלה1[[#This Row],[ts_booking_at]]))), "Error: Booked without Reply", "OK")</f>
        <v>OK</v>
      </c>
      <c r="S1533" t="s">
        <v>6025</v>
      </c>
    </row>
    <row r="1534" spans="1:19" x14ac:dyDescent="0.25">
      <c r="A1534" s="4" t="s">
        <v>2120</v>
      </c>
      <c r="B1534" s="4" t="s">
        <v>1204</v>
      </c>
      <c r="C1534" s="4" t="s">
        <v>1205</v>
      </c>
      <c r="D1534" s="1">
        <v>41940.943749999999</v>
      </c>
      <c r="E1534" s="1">
        <v>41941.342685185184</v>
      </c>
      <c r="F1534" s="1">
        <v>41941.342685185184</v>
      </c>
      <c r="G1534" s="1">
        <v>41941.409259259257</v>
      </c>
      <c r="H1534" s="2">
        <v>41951</v>
      </c>
      <c r="I1534" s="2">
        <v>41952</v>
      </c>
      <c r="J1534" s="3">
        <v>2</v>
      </c>
      <c r="K1534" s="3">
        <v>9</v>
      </c>
      <c r="L1534">
        <f>טבלה1[[#This Row],[ds_checkout]]-טבלה1[[#This Row],[ds_checkin]]</f>
        <v>1</v>
      </c>
      <c r="M1534">
        <f>IF(ISBLANK(טבלה1[[#This Row],[ts_reply_at]]), "", (טבלה1[[#This Row],[ts_reply_at]] - טבלה1[[#This Row],[ts_contact_at]]) * 24)</f>
        <v>9.5744444444426335</v>
      </c>
      <c r="N1534">
        <f>IF(ISBLANK(טבלה1[[#This Row],[ts_reply_at]]), 0, 1)</f>
        <v>1</v>
      </c>
      <c r="O1534">
        <f>IF(ISBLANK(טבלה1[[#This Row],[ts_accepted_at]]), 0, 1)</f>
        <v>1</v>
      </c>
      <c r="P1534">
        <f>IF(ISBLANK(טבלה1[[#This Row],[ts_booking_at]]), 0, 1)</f>
        <v>1</v>
      </c>
      <c r="Q1534">
        <f>IF(ISBLANK(טבלה1[[#This Row],[ds_checkin]]), "", טבלה1[[#This Row],[ds_checkin]] - טבלה1[[#This Row],[ts_contact_at]])</f>
        <v>10.056250000001455</v>
      </c>
      <c r="R1534" t="str">
        <f>IF(AND(ISBLANK(טבלה1[[#This Row],[ts_reply_at]]), NOT(ISBLANK(טבלה1[[#This Row],[ts_booking_at]]))), "Error: Booked without Reply", "OK")</f>
        <v>OK</v>
      </c>
      <c r="S1534" t="s">
        <v>6026</v>
      </c>
    </row>
    <row r="1535" spans="1:19" x14ac:dyDescent="0.25">
      <c r="A1535" s="4" t="s">
        <v>2121</v>
      </c>
      <c r="B1535" s="4" t="s">
        <v>159</v>
      </c>
      <c r="C1535" s="4" t="s">
        <v>260</v>
      </c>
      <c r="D1535" s="1">
        <v>41925.916666666664</v>
      </c>
      <c r="E1535" s="1">
        <v>41926.906053240738</v>
      </c>
      <c r="H1535" s="2">
        <v>41969</v>
      </c>
      <c r="I1535" s="2">
        <v>41973</v>
      </c>
      <c r="J1535" s="3">
        <v>3</v>
      </c>
      <c r="K1535" s="3">
        <v>2</v>
      </c>
      <c r="L1535">
        <f>טבלה1[[#This Row],[ds_checkout]]-טבלה1[[#This Row],[ds_checkin]]</f>
        <v>4</v>
      </c>
      <c r="M1535">
        <f>IF(ISBLANK(טבלה1[[#This Row],[ts_reply_at]]), "", (טבלה1[[#This Row],[ts_reply_at]] - טבלה1[[#This Row],[ts_contact_at]]) * 24)</f>
        <v>23.745277777779847</v>
      </c>
      <c r="N1535">
        <f>IF(ISBLANK(טבלה1[[#This Row],[ts_reply_at]]), 0, 1)</f>
        <v>1</v>
      </c>
      <c r="O1535">
        <f>IF(ISBLANK(טבלה1[[#This Row],[ts_accepted_at]]), 0, 1)</f>
        <v>0</v>
      </c>
      <c r="P1535">
        <f>IF(ISBLANK(טבלה1[[#This Row],[ts_booking_at]]), 0, 1)</f>
        <v>0</v>
      </c>
      <c r="Q1535">
        <f>IF(ISBLANK(טבלה1[[#This Row],[ds_checkin]]), "", טבלה1[[#This Row],[ds_checkin]] - טבלה1[[#This Row],[ts_contact_at]])</f>
        <v>43.083333333335759</v>
      </c>
      <c r="R1535" t="str">
        <f>IF(AND(ISBLANK(טבלה1[[#This Row],[ts_reply_at]]), NOT(ISBLANK(טבלה1[[#This Row],[ts_booking_at]]))), "Error: Booked without Reply", "OK")</f>
        <v>OK</v>
      </c>
      <c r="S1535" t="s">
        <v>6020</v>
      </c>
    </row>
    <row r="1536" spans="1:19" x14ac:dyDescent="0.25">
      <c r="A1536" s="4" t="s">
        <v>2122</v>
      </c>
      <c r="B1536" s="4" t="s">
        <v>692</v>
      </c>
      <c r="C1536" s="4" t="s">
        <v>693</v>
      </c>
      <c r="D1536" s="1">
        <v>41914.689583333333</v>
      </c>
      <c r="E1536" s="1">
        <v>41914.762939814813</v>
      </c>
      <c r="H1536" s="2">
        <v>41914</v>
      </c>
      <c r="I1536" s="2">
        <v>41915</v>
      </c>
      <c r="J1536" s="3">
        <v>1</v>
      </c>
      <c r="K1536" s="3">
        <v>5</v>
      </c>
      <c r="L1536">
        <f>טבלה1[[#This Row],[ds_checkout]]-טבלה1[[#This Row],[ds_checkin]]</f>
        <v>1</v>
      </c>
      <c r="M1536">
        <f>IF(ISBLANK(טבלה1[[#This Row],[ts_reply_at]]), "", (טבלה1[[#This Row],[ts_reply_at]] - טבלה1[[#This Row],[ts_contact_at]]) * 24)</f>
        <v>1.7605555555201136</v>
      </c>
      <c r="N1536">
        <f>IF(ISBLANK(טבלה1[[#This Row],[ts_reply_at]]), 0, 1)</f>
        <v>1</v>
      </c>
      <c r="O1536">
        <f>IF(ISBLANK(טבלה1[[#This Row],[ts_accepted_at]]), 0, 1)</f>
        <v>0</v>
      </c>
      <c r="P1536">
        <f>IF(ISBLANK(טבלה1[[#This Row],[ts_booking_at]]), 0, 1)</f>
        <v>0</v>
      </c>
      <c r="Q1536">
        <f>IF(ISBLANK(טבלה1[[#This Row],[ds_checkin]]), "", טבלה1[[#This Row],[ds_checkin]] - טבלה1[[#This Row],[ts_contact_at]])</f>
        <v>-0.68958333333284827</v>
      </c>
      <c r="R1536" t="str">
        <f>IF(AND(ISBLANK(טבלה1[[#This Row],[ts_reply_at]]), NOT(ISBLANK(טבלה1[[#This Row],[ts_booking_at]]))), "Error: Booked without Reply", "OK")</f>
        <v>OK</v>
      </c>
      <c r="S1536" t="s">
        <v>6024</v>
      </c>
    </row>
    <row r="1537" spans="1:19" x14ac:dyDescent="0.25">
      <c r="A1537" s="4" t="s">
        <v>2122</v>
      </c>
      <c r="B1537" s="4" t="s">
        <v>271</v>
      </c>
      <c r="C1537" s="4" t="s">
        <v>272</v>
      </c>
      <c r="D1537" s="1">
        <v>41914.706944444442</v>
      </c>
      <c r="E1537" s="1">
        <v>41914.713333333333</v>
      </c>
      <c r="F1537" s="1">
        <v>41914.713333333333</v>
      </c>
      <c r="G1537" s="1">
        <v>41914.713333333333</v>
      </c>
      <c r="H1537" s="2">
        <v>41914</v>
      </c>
      <c r="I1537" s="2">
        <v>41915</v>
      </c>
      <c r="J1537" s="3">
        <v>1</v>
      </c>
      <c r="K1537" s="3">
        <v>11</v>
      </c>
      <c r="L1537">
        <f>טבלה1[[#This Row],[ds_checkout]]-טבלה1[[#This Row],[ds_checkin]]</f>
        <v>1</v>
      </c>
      <c r="M1537">
        <f>IF(ISBLANK(טבלה1[[#This Row],[ts_reply_at]]), "", (טבלה1[[#This Row],[ts_reply_at]] - טבלה1[[#This Row],[ts_contact_at]]) * 24)</f>
        <v>0.15333333337912336</v>
      </c>
      <c r="N1537">
        <f>IF(ISBLANK(טבלה1[[#This Row],[ts_reply_at]]), 0, 1)</f>
        <v>1</v>
      </c>
      <c r="O1537">
        <f>IF(ISBLANK(טבלה1[[#This Row],[ts_accepted_at]]), 0, 1)</f>
        <v>1</v>
      </c>
      <c r="P1537">
        <f>IF(ISBLANK(טבלה1[[#This Row],[ts_booking_at]]), 0, 1)</f>
        <v>1</v>
      </c>
      <c r="Q1537">
        <f>IF(ISBLANK(טבלה1[[#This Row],[ds_checkin]]), "", טבלה1[[#This Row],[ds_checkin]] - טבלה1[[#This Row],[ts_contact_at]])</f>
        <v>-0.7069444444423425</v>
      </c>
      <c r="R1537" t="str">
        <f>IF(AND(ISBLANK(טבלה1[[#This Row],[ts_reply_at]]), NOT(ISBLANK(טבלה1[[#This Row],[ts_booking_at]]))), "Error: Booked without Reply", "OK")</f>
        <v>OK</v>
      </c>
      <c r="S1537" t="s">
        <v>6024</v>
      </c>
    </row>
    <row r="1538" spans="1:19" x14ac:dyDescent="0.25">
      <c r="A1538" s="4" t="s">
        <v>2123</v>
      </c>
      <c r="B1538" s="4" t="s">
        <v>265</v>
      </c>
      <c r="C1538" s="4" t="s">
        <v>895</v>
      </c>
      <c r="D1538" s="1">
        <v>41914.525000000001</v>
      </c>
      <c r="E1538" s="1">
        <v>41914.598773148151</v>
      </c>
      <c r="F1538" s="1">
        <v>41914.598773148151</v>
      </c>
      <c r="G1538" s="1">
        <v>41914.598773148151</v>
      </c>
      <c r="H1538" s="2">
        <v>41940</v>
      </c>
      <c r="I1538" s="2">
        <v>41941</v>
      </c>
      <c r="J1538" s="3">
        <v>1</v>
      </c>
      <c r="K1538" s="3">
        <v>14</v>
      </c>
      <c r="L1538">
        <f>טבלה1[[#This Row],[ds_checkout]]-טבלה1[[#This Row],[ds_checkin]]</f>
        <v>1</v>
      </c>
      <c r="M1538">
        <f>IF(ISBLANK(טבלה1[[#This Row],[ts_reply_at]]), "", (טבלה1[[#This Row],[ts_reply_at]] - טבלה1[[#This Row],[ts_contact_at]]) * 24)</f>
        <v>1.7705555555876344</v>
      </c>
      <c r="N1538">
        <f>IF(ISBLANK(טבלה1[[#This Row],[ts_reply_at]]), 0, 1)</f>
        <v>1</v>
      </c>
      <c r="O1538">
        <f>IF(ISBLANK(טבלה1[[#This Row],[ts_accepted_at]]), 0, 1)</f>
        <v>1</v>
      </c>
      <c r="P1538">
        <f>IF(ISBLANK(טבלה1[[#This Row],[ts_booking_at]]), 0, 1)</f>
        <v>1</v>
      </c>
      <c r="Q1538">
        <f>IF(ISBLANK(טבלה1[[#This Row],[ds_checkin]]), "", טבלה1[[#This Row],[ds_checkin]] - טבלה1[[#This Row],[ts_contact_at]])</f>
        <v>25.474999999998545</v>
      </c>
      <c r="R1538" t="str">
        <f>IF(AND(ISBLANK(טבלה1[[#This Row],[ts_reply_at]]), NOT(ISBLANK(טבלה1[[#This Row],[ts_booking_at]]))), "Error: Booked without Reply", "OK")</f>
        <v>OK</v>
      </c>
      <c r="S1538" t="s">
        <v>6020</v>
      </c>
    </row>
    <row r="1539" spans="1:19" x14ac:dyDescent="0.25">
      <c r="A1539" s="4" t="s">
        <v>2124</v>
      </c>
      <c r="B1539" s="4" t="s">
        <v>248</v>
      </c>
      <c r="C1539" s="4" t="s">
        <v>249</v>
      </c>
      <c r="D1539" s="1">
        <v>41918.300694444442</v>
      </c>
      <c r="H1539" s="2">
        <v>41923</v>
      </c>
      <c r="I1539" s="2">
        <v>41986</v>
      </c>
      <c r="J1539" s="3">
        <v>1</v>
      </c>
      <c r="K1539" s="3">
        <v>1</v>
      </c>
      <c r="L1539">
        <f>טבלה1[[#This Row],[ds_checkout]]-טבלה1[[#This Row],[ds_checkin]]</f>
        <v>63</v>
      </c>
      <c r="M1539" t="str">
        <f>IF(ISBLANK(טבלה1[[#This Row],[ts_reply_at]]), "", (טבלה1[[#This Row],[ts_reply_at]] - טבלה1[[#This Row],[ts_contact_at]]) * 24)</f>
        <v/>
      </c>
      <c r="N1539">
        <f>IF(ISBLANK(טבלה1[[#This Row],[ts_reply_at]]), 0, 1)</f>
        <v>0</v>
      </c>
      <c r="O1539">
        <f>IF(ISBLANK(טבלה1[[#This Row],[ts_accepted_at]]), 0, 1)</f>
        <v>0</v>
      </c>
      <c r="P1539">
        <f>IF(ISBLANK(טבלה1[[#This Row],[ts_booking_at]]), 0, 1)</f>
        <v>0</v>
      </c>
      <c r="Q1539">
        <f>IF(ISBLANK(טבלה1[[#This Row],[ds_checkin]]), "", טבלה1[[#This Row],[ds_checkin]] - טבלה1[[#This Row],[ts_contact_at]])</f>
        <v>4.6993055555576575</v>
      </c>
      <c r="R1539" t="str">
        <f>IF(AND(ISBLANK(טבלה1[[#This Row],[ts_reply_at]]), NOT(ISBLANK(טבלה1[[#This Row],[ts_booking_at]]))), "Error: Booked without Reply", "OK")</f>
        <v>OK</v>
      </c>
      <c r="S1539" t="s">
        <v>6022</v>
      </c>
    </row>
    <row r="1540" spans="1:19" x14ac:dyDescent="0.25">
      <c r="A1540" s="4" t="s">
        <v>2124</v>
      </c>
      <c r="B1540" s="4" t="s">
        <v>655</v>
      </c>
      <c r="C1540" s="4" t="s">
        <v>1576</v>
      </c>
      <c r="D1540" s="1">
        <v>41918.302777777775</v>
      </c>
      <c r="E1540" s="1">
        <v>41918.308194444442</v>
      </c>
      <c r="H1540" s="2">
        <v>41923</v>
      </c>
      <c r="I1540" s="2">
        <v>41985</v>
      </c>
      <c r="J1540" s="3">
        <v>1</v>
      </c>
      <c r="K1540" s="3">
        <v>3</v>
      </c>
      <c r="L1540">
        <f>טבלה1[[#This Row],[ds_checkout]]-טבלה1[[#This Row],[ds_checkin]]</f>
        <v>62</v>
      </c>
      <c r="M1540">
        <f>IF(ISBLANK(טבלה1[[#This Row],[ts_reply_at]]), "", (טבלה1[[#This Row],[ts_reply_at]] - טבלה1[[#This Row],[ts_contact_at]]) * 24)</f>
        <v>0.13000000000465661</v>
      </c>
      <c r="N1540">
        <f>IF(ISBLANK(טבלה1[[#This Row],[ts_reply_at]]), 0, 1)</f>
        <v>1</v>
      </c>
      <c r="O1540">
        <f>IF(ISBLANK(טבלה1[[#This Row],[ts_accepted_at]]), 0, 1)</f>
        <v>0</v>
      </c>
      <c r="P1540">
        <f>IF(ISBLANK(טבלה1[[#This Row],[ts_booking_at]]), 0, 1)</f>
        <v>0</v>
      </c>
      <c r="Q1540">
        <f>IF(ISBLANK(טבלה1[[#This Row],[ds_checkin]]), "", טבלה1[[#This Row],[ds_checkin]] - טבלה1[[#This Row],[ts_contact_at]])</f>
        <v>4.6972222222248092</v>
      </c>
      <c r="R1540" t="str">
        <f>IF(AND(ISBLANK(טבלה1[[#This Row],[ts_reply_at]]), NOT(ISBLANK(טבלה1[[#This Row],[ts_booking_at]]))), "Error: Booked without Reply", "OK")</f>
        <v>OK</v>
      </c>
      <c r="S1540" t="s">
        <v>6022</v>
      </c>
    </row>
    <row r="1541" spans="1:19" x14ac:dyDescent="0.25">
      <c r="A1541" s="4" t="s">
        <v>2124</v>
      </c>
      <c r="B1541" s="4" t="s">
        <v>1051</v>
      </c>
      <c r="C1541" s="4" t="s">
        <v>1052</v>
      </c>
      <c r="D1541" s="1">
        <v>41917.9</v>
      </c>
      <c r="E1541" s="1">
        <v>41918.333067129628</v>
      </c>
      <c r="H1541" s="2">
        <v>41923</v>
      </c>
      <c r="I1541" s="2">
        <v>41990</v>
      </c>
      <c r="J1541" s="3">
        <v>1</v>
      </c>
      <c r="K1541" s="3">
        <v>2</v>
      </c>
      <c r="L1541">
        <f>טבלה1[[#This Row],[ds_checkout]]-טבלה1[[#This Row],[ds_checkin]]</f>
        <v>67</v>
      </c>
      <c r="M1541">
        <f>IF(ISBLANK(טבלה1[[#This Row],[ts_reply_at]]), "", (טבלה1[[#This Row],[ts_reply_at]] - טבלה1[[#This Row],[ts_contact_at]]) * 24)</f>
        <v>10.393611111037899</v>
      </c>
      <c r="N1541">
        <f>IF(ISBLANK(טבלה1[[#This Row],[ts_reply_at]]), 0, 1)</f>
        <v>1</v>
      </c>
      <c r="O1541">
        <f>IF(ISBLANK(טבלה1[[#This Row],[ts_accepted_at]]), 0, 1)</f>
        <v>0</v>
      </c>
      <c r="P1541">
        <f>IF(ISBLANK(טבלה1[[#This Row],[ts_booking_at]]), 0, 1)</f>
        <v>0</v>
      </c>
      <c r="Q1541">
        <f>IF(ISBLANK(טבלה1[[#This Row],[ds_checkin]]), "", טבלה1[[#This Row],[ds_checkin]] - טבלה1[[#This Row],[ts_contact_at]])</f>
        <v>5.0999999999985448</v>
      </c>
      <c r="R1541" t="str">
        <f>IF(AND(ISBLANK(טבלה1[[#This Row],[ts_reply_at]]), NOT(ISBLANK(טבלה1[[#This Row],[ts_booking_at]]))), "Error: Booked without Reply", "OK")</f>
        <v>OK</v>
      </c>
      <c r="S1541" t="s">
        <v>6022</v>
      </c>
    </row>
    <row r="1542" spans="1:19" x14ac:dyDescent="0.25">
      <c r="A1542" s="4" t="s">
        <v>2125</v>
      </c>
      <c r="B1542" s="4" t="s">
        <v>205</v>
      </c>
      <c r="C1542" s="4" t="s">
        <v>206</v>
      </c>
      <c r="D1542" s="1">
        <v>41922.737500000003</v>
      </c>
      <c r="E1542" s="1">
        <v>41922.770138888889</v>
      </c>
      <c r="H1542" s="2">
        <v>41946</v>
      </c>
      <c r="I1542" s="2">
        <v>41967</v>
      </c>
      <c r="J1542" s="3">
        <v>1</v>
      </c>
      <c r="K1542" s="3">
        <v>2</v>
      </c>
      <c r="L1542">
        <f>טבלה1[[#This Row],[ds_checkout]]-טבלה1[[#This Row],[ds_checkin]]</f>
        <v>21</v>
      </c>
      <c r="M1542">
        <f>IF(ISBLANK(טבלה1[[#This Row],[ts_reply_at]]), "", (טבלה1[[#This Row],[ts_reply_at]] - טבלה1[[#This Row],[ts_contact_at]]) * 24)</f>
        <v>0.78333333326736465</v>
      </c>
      <c r="N1542">
        <f>IF(ISBLANK(טבלה1[[#This Row],[ts_reply_at]]), 0, 1)</f>
        <v>1</v>
      </c>
      <c r="O1542">
        <f>IF(ISBLANK(טבלה1[[#This Row],[ts_accepted_at]]), 0, 1)</f>
        <v>0</v>
      </c>
      <c r="P1542">
        <f>IF(ISBLANK(טבלה1[[#This Row],[ts_booking_at]]), 0, 1)</f>
        <v>0</v>
      </c>
      <c r="Q1542">
        <f>IF(ISBLANK(טבלה1[[#This Row],[ds_checkin]]), "", טבלה1[[#This Row],[ds_checkin]] - טבלה1[[#This Row],[ts_contact_at]])</f>
        <v>23.26249999999709</v>
      </c>
      <c r="R1542" t="str">
        <f>IF(AND(ISBLANK(טבלה1[[#This Row],[ts_reply_at]]), NOT(ISBLANK(טבלה1[[#This Row],[ts_booking_at]]))), "Error: Booked without Reply", "OK")</f>
        <v>OK</v>
      </c>
      <c r="S1542" t="s">
        <v>6022</v>
      </c>
    </row>
    <row r="1543" spans="1:19" x14ac:dyDescent="0.25">
      <c r="A1543" s="4" t="s">
        <v>2125</v>
      </c>
      <c r="B1543" s="4" t="s">
        <v>336</v>
      </c>
      <c r="C1543" s="4" t="s">
        <v>337</v>
      </c>
      <c r="D1543" s="1">
        <v>41922.734027777777</v>
      </c>
      <c r="E1543" s="1">
        <v>41923.774259259262</v>
      </c>
      <c r="H1543" s="2">
        <v>41946</v>
      </c>
      <c r="I1543" s="2">
        <v>41967</v>
      </c>
      <c r="J1543" s="3">
        <v>1</v>
      </c>
      <c r="K1543" s="3">
        <v>3</v>
      </c>
      <c r="L1543">
        <f>טבלה1[[#This Row],[ds_checkout]]-טבלה1[[#This Row],[ds_checkin]]</f>
        <v>21</v>
      </c>
      <c r="M1543">
        <f>IF(ISBLANK(טבלה1[[#This Row],[ts_reply_at]]), "", (טבלה1[[#This Row],[ts_reply_at]] - טבלה1[[#This Row],[ts_contact_at]]) * 24)</f>
        <v>24.965555555652827</v>
      </c>
      <c r="N1543">
        <f>IF(ISBLANK(טבלה1[[#This Row],[ts_reply_at]]), 0, 1)</f>
        <v>1</v>
      </c>
      <c r="O1543">
        <f>IF(ISBLANK(טבלה1[[#This Row],[ts_accepted_at]]), 0, 1)</f>
        <v>0</v>
      </c>
      <c r="P1543">
        <f>IF(ISBLANK(טבלה1[[#This Row],[ts_booking_at]]), 0, 1)</f>
        <v>0</v>
      </c>
      <c r="Q1543">
        <f>IF(ISBLANK(טבלה1[[#This Row],[ds_checkin]]), "", טבלה1[[#This Row],[ds_checkin]] - טבלה1[[#This Row],[ts_contact_at]])</f>
        <v>23.265972222223354</v>
      </c>
      <c r="R1543" t="str">
        <f>IF(AND(ISBLANK(טבלה1[[#This Row],[ts_reply_at]]), NOT(ISBLANK(טבלה1[[#This Row],[ts_booking_at]]))), "Error: Booked without Reply", "OK")</f>
        <v>OK</v>
      </c>
      <c r="S1543" t="s">
        <v>6022</v>
      </c>
    </row>
    <row r="1544" spans="1:19" x14ac:dyDescent="0.25">
      <c r="A1544" s="4" t="s">
        <v>2125</v>
      </c>
      <c r="B1544" s="4" t="s">
        <v>2126</v>
      </c>
      <c r="C1544" s="4" t="s">
        <v>2127</v>
      </c>
      <c r="D1544" s="1">
        <v>41922.73541666667</v>
      </c>
      <c r="E1544" s="1">
        <v>41923.748217592591</v>
      </c>
      <c r="H1544" s="2">
        <v>41946</v>
      </c>
      <c r="I1544" s="2">
        <v>41967</v>
      </c>
      <c r="J1544" s="3">
        <v>1</v>
      </c>
      <c r="K1544" s="3">
        <v>2</v>
      </c>
      <c r="L1544">
        <f>טבלה1[[#This Row],[ds_checkout]]-טבלה1[[#This Row],[ds_checkin]]</f>
        <v>21</v>
      </c>
      <c r="M1544">
        <f>IF(ISBLANK(טבלה1[[#This Row],[ts_reply_at]]), "", (טבלה1[[#This Row],[ts_reply_at]] - טבלה1[[#This Row],[ts_contact_at]]) * 24)</f>
        <v>24.307222222094424</v>
      </c>
      <c r="N1544">
        <f>IF(ISBLANK(טבלה1[[#This Row],[ts_reply_at]]), 0, 1)</f>
        <v>1</v>
      </c>
      <c r="O1544">
        <f>IF(ISBLANK(טבלה1[[#This Row],[ts_accepted_at]]), 0, 1)</f>
        <v>0</v>
      </c>
      <c r="P1544">
        <f>IF(ISBLANK(טבלה1[[#This Row],[ts_booking_at]]), 0, 1)</f>
        <v>0</v>
      </c>
      <c r="Q1544">
        <f>IF(ISBLANK(טבלה1[[#This Row],[ds_checkin]]), "", טבלה1[[#This Row],[ds_checkin]] - טבלה1[[#This Row],[ts_contact_at]])</f>
        <v>23.264583333329938</v>
      </c>
      <c r="R1544" t="str">
        <f>IF(AND(ISBLANK(טבלה1[[#This Row],[ts_reply_at]]), NOT(ISBLANK(טבלה1[[#This Row],[ts_booking_at]]))), "Error: Booked without Reply", "OK")</f>
        <v>OK</v>
      </c>
      <c r="S1544" t="s">
        <v>6022</v>
      </c>
    </row>
    <row r="1545" spans="1:19" x14ac:dyDescent="0.25">
      <c r="A1545" s="4" t="s">
        <v>2128</v>
      </c>
      <c r="B1545" s="4" t="s">
        <v>1551</v>
      </c>
      <c r="C1545" s="4" t="s">
        <v>1552</v>
      </c>
      <c r="D1545" s="1">
        <v>42009.76666666667</v>
      </c>
      <c r="E1545" s="1">
        <v>42009.925474537034</v>
      </c>
      <c r="F1545" s="1">
        <v>42009.925474537034</v>
      </c>
      <c r="H1545" s="2">
        <v>42186</v>
      </c>
      <c r="I1545" s="2">
        <v>42216</v>
      </c>
      <c r="J1545" s="3">
        <v>3</v>
      </c>
      <c r="K1545" s="3">
        <v>3</v>
      </c>
      <c r="L1545">
        <f>טבלה1[[#This Row],[ds_checkout]]-טבלה1[[#This Row],[ds_checkin]]</f>
        <v>30</v>
      </c>
      <c r="M1545">
        <f>IF(ISBLANK(טבלה1[[#This Row],[ts_reply_at]]), "", (טבלה1[[#This Row],[ts_reply_at]] - טבלה1[[#This Row],[ts_contact_at]]) * 24)</f>
        <v>3.8113888887455687</v>
      </c>
      <c r="N1545">
        <f>IF(ISBLANK(טבלה1[[#This Row],[ts_reply_at]]), 0, 1)</f>
        <v>1</v>
      </c>
      <c r="O1545">
        <f>IF(ISBLANK(טבלה1[[#This Row],[ts_accepted_at]]), 0, 1)</f>
        <v>1</v>
      </c>
      <c r="P1545">
        <f>IF(ISBLANK(טבלה1[[#This Row],[ts_booking_at]]), 0, 1)</f>
        <v>0</v>
      </c>
      <c r="Q1545">
        <f>IF(ISBLANK(טבלה1[[#This Row],[ds_checkin]]), "", טבלה1[[#This Row],[ds_checkin]] - טבלה1[[#This Row],[ts_contact_at]])</f>
        <v>176.23333333332994</v>
      </c>
      <c r="R1545" t="str">
        <f>IF(AND(ISBLANK(טבלה1[[#This Row],[ts_reply_at]]), NOT(ISBLANK(טבלה1[[#This Row],[ts_booking_at]]))), "Error: Booked without Reply", "OK")</f>
        <v>OK</v>
      </c>
      <c r="S1545" t="s">
        <v>6029</v>
      </c>
    </row>
    <row r="1546" spans="1:19" x14ac:dyDescent="0.25">
      <c r="A1546" s="4" t="s">
        <v>2129</v>
      </c>
      <c r="B1546" s="4" t="s">
        <v>2130</v>
      </c>
      <c r="C1546" s="4" t="s">
        <v>2131</v>
      </c>
      <c r="D1546" s="1">
        <v>41924.921527777777</v>
      </c>
      <c r="E1546" s="1">
        <v>41925.393425925926</v>
      </c>
      <c r="H1546" s="2">
        <v>41949</v>
      </c>
      <c r="I1546" s="2">
        <v>41954</v>
      </c>
      <c r="J1546" s="3">
        <v>2</v>
      </c>
      <c r="K1546" s="3">
        <v>5</v>
      </c>
      <c r="L1546">
        <f>טבלה1[[#This Row],[ds_checkout]]-טבלה1[[#This Row],[ds_checkin]]</f>
        <v>5</v>
      </c>
      <c r="M1546">
        <f>IF(ISBLANK(טבלה1[[#This Row],[ts_reply_at]]), "", (טבלה1[[#This Row],[ts_reply_at]] - טבלה1[[#This Row],[ts_contact_at]]) * 24)</f>
        <v>11.32555555558065</v>
      </c>
      <c r="N1546">
        <f>IF(ISBLANK(טבלה1[[#This Row],[ts_reply_at]]), 0, 1)</f>
        <v>1</v>
      </c>
      <c r="O1546">
        <f>IF(ISBLANK(טבלה1[[#This Row],[ts_accepted_at]]), 0, 1)</f>
        <v>0</v>
      </c>
      <c r="P1546">
        <f>IF(ISBLANK(טבלה1[[#This Row],[ts_booking_at]]), 0, 1)</f>
        <v>0</v>
      </c>
      <c r="Q1546">
        <f>IF(ISBLANK(טבלה1[[#This Row],[ds_checkin]]), "", טבלה1[[#This Row],[ds_checkin]] - טבלה1[[#This Row],[ts_contact_at]])</f>
        <v>24.078472222223354</v>
      </c>
      <c r="R1546" t="str">
        <f>IF(AND(ISBLANK(טבלה1[[#This Row],[ts_reply_at]]), NOT(ISBLANK(טבלה1[[#This Row],[ts_booking_at]]))), "Error: Booked without Reply", "OK")</f>
        <v>OK</v>
      </c>
      <c r="S1546" t="s">
        <v>6019</v>
      </c>
    </row>
    <row r="1547" spans="1:19" x14ac:dyDescent="0.25">
      <c r="A1547" s="4" t="s">
        <v>2129</v>
      </c>
      <c r="B1547" s="4" t="s">
        <v>77</v>
      </c>
      <c r="C1547" s="4" t="s">
        <v>770</v>
      </c>
      <c r="D1547" s="1">
        <v>41924.816666666666</v>
      </c>
      <c r="E1547" s="1">
        <v>41924.830462962964</v>
      </c>
      <c r="H1547" s="2">
        <v>41949</v>
      </c>
      <c r="I1547" s="2">
        <v>41954</v>
      </c>
      <c r="J1547" s="3">
        <v>2</v>
      </c>
      <c r="K1547" s="3">
        <v>5</v>
      </c>
      <c r="L1547">
        <f>טבלה1[[#This Row],[ds_checkout]]-טבלה1[[#This Row],[ds_checkin]]</f>
        <v>5</v>
      </c>
      <c r="M1547">
        <f>IF(ISBLANK(טבלה1[[#This Row],[ts_reply_at]]), "", (טבלה1[[#This Row],[ts_reply_at]] - טבלה1[[#This Row],[ts_contact_at]]) * 24)</f>
        <v>0.33111111115431413</v>
      </c>
      <c r="N1547">
        <f>IF(ISBLANK(טבלה1[[#This Row],[ts_reply_at]]), 0, 1)</f>
        <v>1</v>
      </c>
      <c r="O1547">
        <f>IF(ISBLANK(טבלה1[[#This Row],[ts_accepted_at]]), 0, 1)</f>
        <v>0</v>
      </c>
      <c r="P1547">
        <f>IF(ISBLANK(טבלה1[[#This Row],[ts_booking_at]]), 0, 1)</f>
        <v>0</v>
      </c>
      <c r="Q1547">
        <f>IF(ISBLANK(טבלה1[[#This Row],[ds_checkin]]), "", טבלה1[[#This Row],[ds_checkin]] - טבלה1[[#This Row],[ts_contact_at]])</f>
        <v>24.183333333334303</v>
      </c>
      <c r="R1547" t="str">
        <f>IF(AND(ISBLANK(טבלה1[[#This Row],[ts_reply_at]]), NOT(ISBLANK(טבלה1[[#This Row],[ts_booking_at]]))), "Error: Booked without Reply", "OK")</f>
        <v>OK</v>
      </c>
      <c r="S1547" t="s">
        <v>6019</v>
      </c>
    </row>
    <row r="1548" spans="1:19" x14ac:dyDescent="0.25">
      <c r="A1548" s="4" t="s">
        <v>2129</v>
      </c>
      <c r="B1548" s="4" t="s">
        <v>1590</v>
      </c>
      <c r="C1548" s="4" t="s">
        <v>1591</v>
      </c>
      <c r="D1548" s="1">
        <v>41925.73333333333</v>
      </c>
      <c r="E1548" s="1">
        <v>41925.947835648149</v>
      </c>
      <c r="F1548" s="1">
        <v>41925.947835648149</v>
      </c>
      <c r="G1548" s="1">
        <v>41926.788842592592</v>
      </c>
      <c r="H1548" s="2">
        <v>41949</v>
      </c>
      <c r="I1548" s="2">
        <v>41954</v>
      </c>
      <c r="J1548" s="3">
        <v>3</v>
      </c>
      <c r="K1548" s="3">
        <v>18</v>
      </c>
      <c r="L1548">
        <f>טבלה1[[#This Row],[ds_checkout]]-טבלה1[[#This Row],[ds_checkin]]</f>
        <v>5</v>
      </c>
      <c r="M1548">
        <f>IF(ISBLANK(טבלה1[[#This Row],[ts_reply_at]]), "", (טבלה1[[#This Row],[ts_reply_at]] - טבלה1[[#This Row],[ts_contact_at]]) * 24)</f>
        <v>5.1480555556481704</v>
      </c>
      <c r="N1548">
        <f>IF(ISBLANK(טבלה1[[#This Row],[ts_reply_at]]), 0, 1)</f>
        <v>1</v>
      </c>
      <c r="O1548">
        <f>IF(ISBLANK(טבלה1[[#This Row],[ts_accepted_at]]), 0, 1)</f>
        <v>1</v>
      </c>
      <c r="P1548">
        <f>IF(ISBLANK(טבלה1[[#This Row],[ts_booking_at]]), 0, 1)</f>
        <v>1</v>
      </c>
      <c r="Q1548">
        <f>IF(ISBLANK(טבלה1[[#This Row],[ds_checkin]]), "", טבלה1[[#This Row],[ds_checkin]] - טבלה1[[#This Row],[ts_contact_at]])</f>
        <v>23.266666666670062</v>
      </c>
      <c r="R1548" t="str">
        <f>IF(AND(ISBLANK(טבלה1[[#This Row],[ts_reply_at]]), NOT(ISBLANK(טבלה1[[#This Row],[ts_booking_at]]))), "Error: Booked without Reply", "OK")</f>
        <v>OK</v>
      </c>
      <c r="S1548" t="s">
        <v>6019</v>
      </c>
    </row>
    <row r="1549" spans="1:19" x14ac:dyDescent="0.25">
      <c r="A1549" s="4" t="s">
        <v>2132</v>
      </c>
      <c r="B1549" s="4" t="s">
        <v>507</v>
      </c>
      <c r="C1549" s="4" t="s">
        <v>508</v>
      </c>
      <c r="D1549" s="1">
        <v>41912.390972222223</v>
      </c>
      <c r="E1549" s="1">
        <v>41913.90729166667</v>
      </c>
      <c r="H1549" s="2">
        <v>41916</v>
      </c>
      <c r="I1549" s="2">
        <v>41918</v>
      </c>
      <c r="J1549" s="3">
        <v>1</v>
      </c>
      <c r="K1549" s="3">
        <v>4</v>
      </c>
      <c r="L1549">
        <f>טבלה1[[#This Row],[ds_checkout]]-טבלה1[[#This Row],[ds_checkin]]</f>
        <v>2</v>
      </c>
      <c r="M1549">
        <f>IF(ISBLANK(טבלה1[[#This Row],[ts_reply_at]]), "", (טבלה1[[#This Row],[ts_reply_at]] - טבלה1[[#This Row],[ts_contact_at]]) * 24)</f>
        <v>36.391666666720994</v>
      </c>
      <c r="N1549">
        <f>IF(ISBLANK(טבלה1[[#This Row],[ts_reply_at]]), 0, 1)</f>
        <v>1</v>
      </c>
      <c r="O1549">
        <f>IF(ISBLANK(טבלה1[[#This Row],[ts_accepted_at]]), 0, 1)</f>
        <v>0</v>
      </c>
      <c r="P1549">
        <f>IF(ISBLANK(טבלה1[[#This Row],[ts_booking_at]]), 0, 1)</f>
        <v>0</v>
      </c>
      <c r="Q1549">
        <f>IF(ISBLANK(טבלה1[[#This Row],[ds_checkin]]), "", טבלה1[[#This Row],[ds_checkin]] - טבלה1[[#This Row],[ts_contact_at]])</f>
        <v>3.609027777776646</v>
      </c>
      <c r="R1549" t="str">
        <f>IF(AND(ISBLANK(טבלה1[[#This Row],[ts_reply_at]]), NOT(ISBLANK(טבלה1[[#This Row],[ts_booking_at]]))), "Error: Booked without Reply", "OK")</f>
        <v>OK</v>
      </c>
      <c r="S1549" t="s">
        <v>6026</v>
      </c>
    </row>
    <row r="1550" spans="1:19" x14ac:dyDescent="0.25">
      <c r="A1550" s="4" t="s">
        <v>2132</v>
      </c>
      <c r="B1550" s="4" t="s">
        <v>363</v>
      </c>
      <c r="C1550" s="4" t="s">
        <v>2133</v>
      </c>
      <c r="D1550" s="1">
        <v>41913.534722222219</v>
      </c>
      <c r="E1550" s="1">
        <v>41913.674317129633</v>
      </c>
      <c r="F1550" s="1">
        <v>41914.052118055559</v>
      </c>
      <c r="G1550" s="1">
        <v>41914.052118055559</v>
      </c>
      <c r="H1550" s="2">
        <v>41916</v>
      </c>
      <c r="I1550" s="2">
        <v>41918</v>
      </c>
      <c r="J1550" s="3">
        <v>1</v>
      </c>
      <c r="K1550" s="3">
        <v>14</v>
      </c>
      <c r="L1550">
        <f>טבלה1[[#This Row],[ds_checkout]]-טבלה1[[#This Row],[ds_checkin]]</f>
        <v>2</v>
      </c>
      <c r="M1550">
        <f>IF(ISBLANK(טבלה1[[#This Row],[ts_reply_at]]), "", (טבלה1[[#This Row],[ts_reply_at]] - טבלה1[[#This Row],[ts_contact_at]]) * 24)</f>
        <v>3.3502777779358439</v>
      </c>
      <c r="N1550">
        <f>IF(ISBLANK(טבלה1[[#This Row],[ts_reply_at]]), 0, 1)</f>
        <v>1</v>
      </c>
      <c r="O1550">
        <f>IF(ISBLANK(טבלה1[[#This Row],[ts_accepted_at]]), 0, 1)</f>
        <v>1</v>
      </c>
      <c r="P1550">
        <f>IF(ISBLANK(טבלה1[[#This Row],[ts_booking_at]]), 0, 1)</f>
        <v>1</v>
      </c>
      <c r="Q1550">
        <f>IF(ISBLANK(טבלה1[[#This Row],[ds_checkin]]), "", טבלה1[[#This Row],[ds_checkin]] - טבלה1[[#This Row],[ts_contact_at]])</f>
        <v>2.4652777777810115</v>
      </c>
      <c r="R1550" t="str">
        <f>IF(AND(ISBLANK(טבלה1[[#This Row],[ts_reply_at]]), NOT(ISBLANK(טבלה1[[#This Row],[ts_booking_at]]))), "Error: Booked without Reply", "OK")</f>
        <v>OK</v>
      </c>
      <c r="S1550" t="s">
        <v>6026</v>
      </c>
    </row>
    <row r="1551" spans="1:19" x14ac:dyDescent="0.25">
      <c r="A1551" s="4" t="s">
        <v>2132</v>
      </c>
      <c r="B1551" s="4" t="s">
        <v>2051</v>
      </c>
      <c r="C1551" s="4" t="s">
        <v>2052</v>
      </c>
      <c r="D1551" s="1">
        <v>41912.354166666664</v>
      </c>
      <c r="E1551" s="1">
        <v>41912.38585648148</v>
      </c>
      <c r="H1551" s="2">
        <v>41916</v>
      </c>
      <c r="I1551" s="2">
        <v>41918</v>
      </c>
      <c r="J1551" s="3">
        <v>1</v>
      </c>
      <c r="K1551" s="3">
        <v>5</v>
      </c>
      <c r="L1551">
        <f>טבלה1[[#This Row],[ds_checkout]]-טבלה1[[#This Row],[ds_checkin]]</f>
        <v>2</v>
      </c>
      <c r="M1551">
        <f>IF(ISBLANK(טבלה1[[#This Row],[ts_reply_at]]), "", (טבלה1[[#This Row],[ts_reply_at]] - טבלה1[[#This Row],[ts_contact_at]]) * 24)</f>
        <v>0.76055555557832122</v>
      </c>
      <c r="N1551">
        <f>IF(ISBLANK(טבלה1[[#This Row],[ts_reply_at]]), 0, 1)</f>
        <v>1</v>
      </c>
      <c r="O1551">
        <f>IF(ISBLANK(טבלה1[[#This Row],[ts_accepted_at]]), 0, 1)</f>
        <v>0</v>
      </c>
      <c r="P1551">
        <f>IF(ISBLANK(טבלה1[[#This Row],[ts_booking_at]]), 0, 1)</f>
        <v>0</v>
      </c>
      <c r="Q1551">
        <f>IF(ISBLANK(טבלה1[[#This Row],[ds_checkin]]), "", טבלה1[[#This Row],[ds_checkin]] - טבלה1[[#This Row],[ts_contact_at]])</f>
        <v>3.6458333333357587</v>
      </c>
      <c r="R1551" t="str">
        <f>IF(AND(ISBLANK(טבלה1[[#This Row],[ts_reply_at]]), NOT(ISBLANK(טבלה1[[#This Row],[ts_booking_at]]))), "Error: Booked without Reply", "OK")</f>
        <v>OK</v>
      </c>
      <c r="S1551" t="s">
        <v>6026</v>
      </c>
    </row>
    <row r="1552" spans="1:19" x14ac:dyDescent="0.25">
      <c r="A1552" s="4" t="s">
        <v>2134</v>
      </c>
      <c r="B1552" s="4" t="s">
        <v>1360</v>
      </c>
      <c r="C1552" s="4" t="s">
        <v>1361</v>
      </c>
      <c r="D1552" s="1">
        <v>41921.569444444445</v>
      </c>
      <c r="E1552" s="1">
        <v>41921.574155092596</v>
      </c>
      <c r="F1552" s="1">
        <v>41921.574155092596</v>
      </c>
      <c r="G1552" s="1">
        <v>41921.574155092596</v>
      </c>
      <c r="H1552" s="2">
        <v>41957</v>
      </c>
      <c r="I1552" s="2">
        <v>41959</v>
      </c>
      <c r="J1552" s="3">
        <v>4</v>
      </c>
      <c r="K1552" s="3">
        <v>24</v>
      </c>
      <c r="L1552">
        <f>טבלה1[[#This Row],[ds_checkout]]-טבלה1[[#This Row],[ds_checkin]]</f>
        <v>2</v>
      </c>
      <c r="M1552">
        <f>IF(ISBLANK(טבלה1[[#This Row],[ts_reply_at]]), "", (טבלה1[[#This Row],[ts_reply_at]] - טבלה1[[#This Row],[ts_contact_at]]) * 24)</f>
        <v>0.11305555561557412</v>
      </c>
      <c r="N1552">
        <f>IF(ISBLANK(טבלה1[[#This Row],[ts_reply_at]]), 0, 1)</f>
        <v>1</v>
      </c>
      <c r="O1552">
        <f>IF(ISBLANK(טבלה1[[#This Row],[ts_accepted_at]]), 0, 1)</f>
        <v>1</v>
      </c>
      <c r="P1552">
        <f>IF(ISBLANK(טבלה1[[#This Row],[ts_booking_at]]), 0, 1)</f>
        <v>1</v>
      </c>
      <c r="Q1552">
        <f>IF(ISBLANK(טבלה1[[#This Row],[ds_checkin]]), "", טבלה1[[#This Row],[ds_checkin]] - טבלה1[[#This Row],[ts_contact_at]])</f>
        <v>35.430555555554747</v>
      </c>
      <c r="R1552" t="str">
        <f>IF(AND(ISBLANK(טבלה1[[#This Row],[ts_reply_at]]), NOT(ISBLANK(טבלה1[[#This Row],[ts_booking_at]]))), "Error: Booked without Reply", "OK")</f>
        <v>OK</v>
      </c>
      <c r="S1552" t="s">
        <v>6019</v>
      </c>
    </row>
    <row r="1553" spans="1:19" x14ac:dyDescent="0.25">
      <c r="A1553" s="4" t="s">
        <v>2135</v>
      </c>
      <c r="B1553" s="4" t="s">
        <v>1264</v>
      </c>
      <c r="C1553" s="4" t="s">
        <v>1564</v>
      </c>
      <c r="D1553" s="1">
        <v>41919.307638888888</v>
      </c>
      <c r="E1553" s="1">
        <v>41919.773541666669</v>
      </c>
      <c r="F1553" s="1">
        <v>41919.773541666669</v>
      </c>
      <c r="H1553" s="2">
        <v>41942</v>
      </c>
      <c r="I1553" s="2">
        <v>41945</v>
      </c>
      <c r="J1553" s="3">
        <v>2</v>
      </c>
      <c r="K1553" s="3">
        <v>2</v>
      </c>
      <c r="L1553">
        <f>טבלה1[[#This Row],[ds_checkout]]-טבלה1[[#This Row],[ds_checkin]]</f>
        <v>3</v>
      </c>
      <c r="M1553">
        <f>IF(ISBLANK(טבלה1[[#This Row],[ts_reply_at]]), "", (טבלה1[[#This Row],[ts_reply_at]] - טבלה1[[#This Row],[ts_contact_at]]) * 24)</f>
        <v>11.181666666758247</v>
      </c>
      <c r="N1553">
        <f>IF(ISBLANK(טבלה1[[#This Row],[ts_reply_at]]), 0, 1)</f>
        <v>1</v>
      </c>
      <c r="O1553">
        <f>IF(ISBLANK(טבלה1[[#This Row],[ts_accepted_at]]), 0, 1)</f>
        <v>1</v>
      </c>
      <c r="P1553">
        <f>IF(ISBLANK(טבלה1[[#This Row],[ts_booking_at]]), 0, 1)</f>
        <v>0</v>
      </c>
      <c r="Q1553">
        <f>IF(ISBLANK(טבלה1[[#This Row],[ds_checkin]]), "", טבלה1[[#This Row],[ds_checkin]] - טבלה1[[#This Row],[ts_contact_at]])</f>
        <v>22.692361111112405</v>
      </c>
      <c r="R1553" t="str">
        <f>IF(AND(ISBLANK(טבלה1[[#This Row],[ts_reply_at]]), NOT(ISBLANK(טבלה1[[#This Row],[ts_booking_at]]))), "Error: Booked without Reply", "OK")</f>
        <v>OK</v>
      </c>
      <c r="S1553" t="s">
        <v>6020</v>
      </c>
    </row>
    <row r="1554" spans="1:19" x14ac:dyDescent="0.25">
      <c r="A1554" s="4" t="s">
        <v>2135</v>
      </c>
      <c r="B1554" s="4" t="s">
        <v>2136</v>
      </c>
      <c r="C1554" s="4" t="s">
        <v>2137</v>
      </c>
      <c r="D1554" s="1">
        <v>41925.363194444442</v>
      </c>
      <c r="E1554" s="1">
        <v>41925.384780092594</v>
      </c>
      <c r="F1554" s="1">
        <v>41925.384780092594</v>
      </c>
      <c r="G1554" s="1">
        <v>41925.72729166667</v>
      </c>
      <c r="H1554" s="2">
        <v>41942</v>
      </c>
      <c r="I1554" s="2">
        <v>41945</v>
      </c>
      <c r="J1554" s="3">
        <v>2</v>
      </c>
      <c r="K1554" s="3">
        <v>15</v>
      </c>
      <c r="L1554">
        <f>טבלה1[[#This Row],[ds_checkout]]-טבלה1[[#This Row],[ds_checkin]]</f>
        <v>3</v>
      </c>
      <c r="M1554">
        <f>IF(ISBLANK(טבלה1[[#This Row],[ts_reply_at]]), "", (טבלה1[[#This Row],[ts_reply_at]] - טבלה1[[#This Row],[ts_contact_at]]) * 24)</f>
        <v>0.5180555556435138</v>
      </c>
      <c r="N1554">
        <f>IF(ISBLANK(טבלה1[[#This Row],[ts_reply_at]]), 0, 1)</f>
        <v>1</v>
      </c>
      <c r="O1554">
        <f>IF(ISBLANK(טבלה1[[#This Row],[ts_accepted_at]]), 0, 1)</f>
        <v>1</v>
      </c>
      <c r="P1554">
        <f>IF(ISBLANK(טבלה1[[#This Row],[ts_booking_at]]), 0, 1)</f>
        <v>1</v>
      </c>
      <c r="Q1554">
        <f>IF(ISBLANK(טבלה1[[#This Row],[ds_checkin]]), "", טבלה1[[#This Row],[ds_checkin]] - טבלה1[[#This Row],[ts_contact_at]])</f>
        <v>16.636805555557657</v>
      </c>
      <c r="R1554" t="str">
        <f>IF(AND(ISBLANK(טבלה1[[#This Row],[ts_reply_at]]), NOT(ISBLANK(טבלה1[[#This Row],[ts_booking_at]]))), "Error: Booked without Reply", "OK")</f>
        <v>OK</v>
      </c>
      <c r="S1554" t="s">
        <v>6020</v>
      </c>
    </row>
    <row r="1555" spans="1:19" x14ac:dyDescent="0.25">
      <c r="A1555" s="4" t="s">
        <v>2138</v>
      </c>
      <c r="B1555" s="4" t="s">
        <v>144</v>
      </c>
      <c r="C1555" s="4" t="s">
        <v>1456</v>
      </c>
      <c r="D1555" s="1">
        <v>41907.749305555553</v>
      </c>
      <c r="E1555" s="1">
        <v>41907.762430555558</v>
      </c>
      <c r="F1555" s="1">
        <v>41907.762430555558</v>
      </c>
      <c r="H1555" s="2">
        <v>41963</v>
      </c>
      <c r="I1555" s="2">
        <v>41967</v>
      </c>
      <c r="J1555" s="3">
        <v>5</v>
      </c>
      <c r="K1555" s="3">
        <v>2</v>
      </c>
      <c r="L1555">
        <f>טבלה1[[#This Row],[ds_checkout]]-טבלה1[[#This Row],[ds_checkin]]</f>
        <v>4</v>
      </c>
      <c r="M1555">
        <f>IF(ISBLANK(טבלה1[[#This Row],[ts_reply_at]]), "", (טבלה1[[#This Row],[ts_reply_at]] - טבלה1[[#This Row],[ts_contact_at]]) * 24)</f>
        <v>0.31500000011874363</v>
      </c>
      <c r="N1555">
        <f>IF(ISBLANK(טבלה1[[#This Row],[ts_reply_at]]), 0, 1)</f>
        <v>1</v>
      </c>
      <c r="O1555">
        <f>IF(ISBLANK(טבלה1[[#This Row],[ts_accepted_at]]), 0, 1)</f>
        <v>1</v>
      </c>
      <c r="P1555">
        <f>IF(ISBLANK(טבלה1[[#This Row],[ts_booking_at]]), 0, 1)</f>
        <v>0</v>
      </c>
      <c r="Q1555">
        <f>IF(ISBLANK(טבלה1[[#This Row],[ds_checkin]]), "", טבלה1[[#This Row],[ds_checkin]] - טבלה1[[#This Row],[ts_contact_at]])</f>
        <v>55.250694444446708</v>
      </c>
      <c r="R1555" t="str">
        <f>IF(AND(ISBLANK(טבלה1[[#This Row],[ts_reply_at]]), NOT(ISBLANK(טבלה1[[#This Row],[ts_booking_at]]))), "Error: Booked without Reply", "OK")</f>
        <v>OK</v>
      </c>
      <c r="S1555" t="s">
        <v>6029</v>
      </c>
    </row>
    <row r="1556" spans="1:19" x14ac:dyDescent="0.25">
      <c r="A1556" s="4" t="s">
        <v>2138</v>
      </c>
      <c r="B1556" s="4" t="s">
        <v>446</v>
      </c>
      <c r="C1556" s="4" t="s">
        <v>447</v>
      </c>
      <c r="D1556" s="1">
        <v>41919.421527777777</v>
      </c>
      <c r="E1556" s="1">
        <v>41919.484444444446</v>
      </c>
      <c r="F1556" s="1">
        <v>41919.484444444446</v>
      </c>
      <c r="H1556" s="2">
        <v>41963</v>
      </c>
      <c r="I1556" s="2">
        <v>41967</v>
      </c>
      <c r="J1556" s="3">
        <v>4</v>
      </c>
      <c r="K1556" s="3">
        <v>2</v>
      </c>
      <c r="L1556">
        <f>טבלה1[[#This Row],[ds_checkout]]-טבלה1[[#This Row],[ds_checkin]]</f>
        <v>4</v>
      </c>
      <c r="M1556">
        <f>IF(ISBLANK(טבלה1[[#This Row],[ts_reply_at]]), "", (טבלה1[[#This Row],[ts_reply_at]] - טבלה1[[#This Row],[ts_contact_at]]) * 24)</f>
        <v>1.5100000000675209</v>
      </c>
      <c r="N1556">
        <f>IF(ISBLANK(טבלה1[[#This Row],[ts_reply_at]]), 0, 1)</f>
        <v>1</v>
      </c>
      <c r="O1556">
        <f>IF(ISBLANK(טבלה1[[#This Row],[ts_accepted_at]]), 0, 1)</f>
        <v>1</v>
      </c>
      <c r="P1556">
        <f>IF(ISBLANK(טבלה1[[#This Row],[ts_booking_at]]), 0, 1)</f>
        <v>0</v>
      </c>
      <c r="Q1556">
        <f>IF(ISBLANK(טבלה1[[#This Row],[ds_checkin]]), "", טבלה1[[#This Row],[ds_checkin]] - טבלה1[[#This Row],[ts_contact_at]])</f>
        <v>43.578472222223354</v>
      </c>
      <c r="R1556" t="str">
        <f>IF(AND(ISBLANK(טבלה1[[#This Row],[ts_reply_at]]), NOT(ISBLANK(טבלה1[[#This Row],[ts_booking_at]]))), "Error: Booked without Reply", "OK")</f>
        <v>OK</v>
      </c>
      <c r="S1556" t="s">
        <v>6029</v>
      </c>
    </row>
    <row r="1557" spans="1:19" x14ac:dyDescent="0.25">
      <c r="A1557" s="4" t="s">
        <v>2138</v>
      </c>
      <c r="B1557" s="4" t="s">
        <v>1296</v>
      </c>
      <c r="C1557" s="4" t="s">
        <v>1297</v>
      </c>
      <c r="D1557" s="1">
        <v>41907.76458333333</v>
      </c>
      <c r="E1557" s="1">
        <v>41907.775983796295</v>
      </c>
      <c r="H1557" s="2">
        <v>41963</v>
      </c>
      <c r="I1557" s="2">
        <v>41967</v>
      </c>
      <c r="J1557" s="3">
        <v>5</v>
      </c>
      <c r="K1557" s="3">
        <v>5</v>
      </c>
      <c r="L1557">
        <f>טבלה1[[#This Row],[ds_checkout]]-טבלה1[[#This Row],[ds_checkin]]</f>
        <v>4</v>
      </c>
      <c r="M1557">
        <f>IF(ISBLANK(טבלה1[[#This Row],[ts_reply_at]]), "", (טבלה1[[#This Row],[ts_reply_at]] - טבלה1[[#This Row],[ts_contact_at]]) * 24)</f>
        <v>0.27361111115897074</v>
      </c>
      <c r="N1557">
        <f>IF(ISBLANK(טבלה1[[#This Row],[ts_reply_at]]), 0, 1)</f>
        <v>1</v>
      </c>
      <c r="O1557">
        <f>IF(ISBLANK(טבלה1[[#This Row],[ts_accepted_at]]), 0, 1)</f>
        <v>0</v>
      </c>
      <c r="P1557">
        <f>IF(ISBLANK(טבלה1[[#This Row],[ts_booking_at]]), 0, 1)</f>
        <v>0</v>
      </c>
      <c r="Q1557">
        <f>IF(ISBLANK(טבלה1[[#This Row],[ds_checkin]]), "", טבלה1[[#This Row],[ds_checkin]] - טבלה1[[#This Row],[ts_contact_at]])</f>
        <v>55.235416666670062</v>
      </c>
      <c r="R1557" t="str">
        <f>IF(AND(ISBLANK(טבלה1[[#This Row],[ts_reply_at]]), NOT(ISBLANK(טבלה1[[#This Row],[ts_booking_at]]))), "Error: Booked without Reply", "OK")</f>
        <v>OK</v>
      </c>
      <c r="S1557" t="s">
        <v>6029</v>
      </c>
    </row>
    <row r="1558" spans="1:19" x14ac:dyDescent="0.25">
      <c r="A1558" s="4" t="s">
        <v>2139</v>
      </c>
      <c r="B1558" s="4" t="s">
        <v>2140</v>
      </c>
      <c r="C1558" s="4" t="s">
        <v>2141</v>
      </c>
      <c r="D1558" s="1">
        <v>41921.460416666669</v>
      </c>
      <c r="E1558" s="1">
        <v>41922.019687499997</v>
      </c>
      <c r="H1558" s="2">
        <v>41936</v>
      </c>
      <c r="I1558" s="2">
        <v>41938</v>
      </c>
      <c r="J1558" s="3">
        <v>4</v>
      </c>
      <c r="K1558" s="3">
        <v>4</v>
      </c>
      <c r="L1558">
        <f>טבלה1[[#This Row],[ds_checkout]]-טבלה1[[#This Row],[ds_checkin]]</f>
        <v>2</v>
      </c>
      <c r="M1558">
        <f>IF(ISBLANK(טבלה1[[#This Row],[ts_reply_at]]), "", (טבלה1[[#This Row],[ts_reply_at]] - טבלה1[[#This Row],[ts_contact_at]]) * 24)</f>
        <v>13.422499999869615</v>
      </c>
      <c r="N1558">
        <f>IF(ISBLANK(טבלה1[[#This Row],[ts_reply_at]]), 0, 1)</f>
        <v>1</v>
      </c>
      <c r="O1558">
        <f>IF(ISBLANK(טבלה1[[#This Row],[ts_accepted_at]]), 0, 1)</f>
        <v>0</v>
      </c>
      <c r="P1558">
        <f>IF(ISBLANK(טבלה1[[#This Row],[ts_booking_at]]), 0, 1)</f>
        <v>0</v>
      </c>
      <c r="Q1558">
        <f>IF(ISBLANK(טבלה1[[#This Row],[ds_checkin]]), "", טבלה1[[#This Row],[ds_checkin]] - טבלה1[[#This Row],[ts_contact_at]])</f>
        <v>14.539583333331393</v>
      </c>
      <c r="R1558" t="str">
        <f>IF(AND(ISBLANK(טבלה1[[#This Row],[ts_reply_at]]), NOT(ISBLANK(טבלה1[[#This Row],[ts_booking_at]]))), "Error: Booked without Reply", "OK")</f>
        <v>OK</v>
      </c>
      <c r="S1558" t="s">
        <v>6022</v>
      </c>
    </row>
    <row r="1559" spans="1:19" x14ac:dyDescent="0.25">
      <c r="A1559" s="4" t="s">
        <v>2142</v>
      </c>
      <c r="B1559" s="4" t="s">
        <v>786</v>
      </c>
      <c r="C1559" s="4" t="s">
        <v>787</v>
      </c>
      <c r="D1559" s="1">
        <v>41913.283333333333</v>
      </c>
      <c r="E1559" s="1">
        <v>41913.288854166669</v>
      </c>
      <c r="H1559" s="2">
        <v>41922</v>
      </c>
      <c r="I1559" s="2">
        <v>41925</v>
      </c>
      <c r="J1559" s="3">
        <v>1</v>
      </c>
      <c r="K1559" s="3">
        <v>5</v>
      </c>
      <c r="L1559">
        <f>טבלה1[[#This Row],[ds_checkout]]-טבלה1[[#This Row],[ds_checkin]]</f>
        <v>3</v>
      </c>
      <c r="M1559">
        <f>IF(ISBLANK(טבלה1[[#This Row],[ts_reply_at]]), "", (טבלה1[[#This Row],[ts_reply_at]] - טבלה1[[#This Row],[ts_contact_at]]) * 24)</f>
        <v>0.13250000006519258</v>
      </c>
      <c r="N1559">
        <f>IF(ISBLANK(טבלה1[[#This Row],[ts_reply_at]]), 0, 1)</f>
        <v>1</v>
      </c>
      <c r="O1559">
        <f>IF(ISBLANK(טבלה1[[#This Row],[ts_accepted_at]]), 0, 1)</f>
        <v>0</v>
      </c>
      <c r="P1559">
        <f>IF(ISBLANK(טבלה1[[#This Row],[ts_booking_at]]), 0, 1)</f>
        <v>0</v>
      </c>
      <c r="Q1559">
        <f>IF(ISBLANK(טבלה1[[#This Row],[ds_checkin]]), "", טבלה1[[#This Row],[ds_checkin]] - טבלה1[[#This Row],[ts_contact_at]])</f>
        <v>8.7166666666671517</v>
      </c>
      <c r="R1559" t="str">
        <f>IF(AND(ISBLANK(טבלה1[[#This Row],[ts_reply_at]]), NOT(ISBLANK(טבלה1[[#This Row],[ts_booking_at]]))), "Error: Booked without Reply", "OK")</f>
        <v>OK</v>
      </c>
      <c r="S1559" t="s">
        <v>6022</v>
      </c>
    </row>
    <row r="1560" spans="1:19" x14ac:dyDescent="0.25">
      <c r="A1560" s="4" t="s">
        <v>2142</v>
      </c>
      <c r="B1560" s="4" t="s">
        <v>2143</v>
      </c>
      <c r="C1560" s="4" t="s">
        <v>2144</v>
      </c>
      <c r="D1560" s="1">
        <v>41913.287499999999</v>
      </c>
      <c r="E1560" s="1">
        <v>41913.475254629629</v>
      </c>
      <c r="H1560" s="2">
        <v>41922</v>
      </c>
      <c r="I1560" s="2">
        <v>41925</v>
      </c>
      <c r="J1560" s="3">
        <v>4</v>
      </c>
      <c r="K1560" s="3">
        <v>2</v>
      </c>
      <c r="L1560">
        <f>טבלה1[[#This Row],[ds_checkout]]-טבלה1[[#This Row],[ds_checkin]]</f>
        <v>3</v>
      </c>
      <c r="M1560">
        <f>IF(ISBLANK(טבלה1[[#This Row],[ts_reply_at]]), "", (טבלה1[[#This Row],[ts_reply_at]] - טבלה1[[#This Row],[ts_contact_at]]) * 24)</f>
        <v>4.5061111111426726</v>
      </c>
      <c r="N1560">
        <f>IF(ISBLANK(טבלה1[[#This Row],[ts_reply_at]]), 0, 1)</f>
        <v>1</v>
      </c>
      <c r="O1560">
        <f>IF(ISBLANK(טבלה1[[#This Row],[ts_accepted_at]]), 0, 1)</f>
        <v>0</v>
      </c>
      <c r="P1560">
        <f>IF(ISBLANK(טבלה1[[#This Row],[ts_booking_at]]), 0, 1)</f>
        <v>0</v>
      </c>
      <c r="Q1560">
        <f>IF(ISBLANK(טבלה1[[#This Row],[ds_checkin]]), "", טבלה1[[#This Row],[ds_checkin]] - טבלה1[[#This Row],[ts_contact_at]])</f>
        <v>8.7125000000014552</v>
      </c>
      <c r="R1560" t="str">
        <f>IF(AND(ISBLANK(טבלה1[[#This Row],[ts_reply_at]]), NOT(ISBLANK(טבלה1[[#This Row],[ts_booking_at]]))), "Error: Booked without Reply", "OK")</f>
        <v>OK</v>
      </c>
      <c r="S1560" t="s">
        <v>6022</v>
      </c>
    </row>
    <row r="1561" spans="1:19" x14ac:dyDescent="0.25">
      <c r="A1561" s="4" t="s">
        <v>2145</v>
      </c>
      <c r="B1561" s="4" t="s">
        <v>1494</v>
      </c>
      <c r="C1561" s="4" t="s">
        <v>1495</v>
      </c>
      <c r="D1561" s="1">
        <v>41938.206944444442</v>
      </c>
      <c r="E1561" s="1">
        <v>41939.92150462963</v>
      </c>
      <c r="H1561" s="2">
        <v>41944</v>
      </c>
      <c r="I1561" s="2">
        <v>41950</v>
      </c>
      <c r="J1561" s="3">
        <v>2</v>
      </c>
      <c r="K1561" s="3">
        <v>2</v>
      </c>
      <c r="L1561">
        <f>טבלה1[[#This Row],[ds_checkout]]-טבלה1[[#This Row],[ds_checkin]]</f>
        <v>6</v>
      </c>
      <c r="M1561">
        <f>IF(ISBLANK(טבלה1[[#This Row],[ts_reply_at]]), "", (טבלה1[[#This Row],[ts_reply_at]] - טבלה1[[#This Row],[ts_contact_at]]) * 24)</f>
        <v>41.149444444512483</v>
      </c>
      <c r="N1561">
        <f>IF(ISBLANK(טבלה1[[#This Row],[ts_reply_at]]), 0, 1)</f>
        <v>1</v>
      </c>
      <c r="O1561">
        <f>IF(ISBLANK(טבלה1[[#This Row],[ts_accepted_at]]), 0, 1)</f>
        <v>0</v>
      </c>
      <c r="P1561">
        <f>IF(ISBLANK(טבלה1[[#This Row],[ts_booking_at]]), 0, 1)</f>
        <v>0</v>
      </c>
      <c r="Q1561">
        <f>IF(ISBLANK(טבלה1[[#This Row],[ds_checkin]]), "", טבלה1[[#This Row],[ds_checkin]] - טבלה1[[#This Row],[ts_contact_at]])</f>
        <v>5.7930555555576575</v>
      </c>
      <c r="R1561" t="str">
        <f>IF(AND(ISBLANK(טבלה1[[#This Row],[ts_reply_at]]), NOT(ISBLANK(טבלה1[[#This Row],[ts_booking_at]]))), "Error: Booked without Reply", "OK")</f>
        <v>OK</v>
      </c>
      <c r="S1561" t="s">
        <v>6025</v>
      </c>
    </row>
    <row r="1562" spans="1:19" x14ac:dyDescent="0.25">
      <c r="A1562" s="4" t="s">
        <v>2145</v>
      </c>
      <c r="B1562" s="4" t="s">
        <v>336</v>
      </c>
      <c r="C1562" s="4" t="s">
        <v>337</v>
      </c>
      <c r="D1562" s="1">
        <v>41938.205555555556</v>
      </c>
      <c r="H1562" s="2">
        <v>41944</v>
      </c>
      <c r="I1562" s="2">
        <v>41950</v>
      </c>
      <c r="J1562" s="3">
        <v>2</v>
      </c>
      <c r="K1562" s="3">
        <v>2</v>
      </c>
      <c r="L1562">
        <f>טבלה1[[#This Row],[ds_checkout]]-טבלה1[[#This Row],[ds_checkin]]</f>
        <v>6</v>
      </c>
      <c r="M1562" t="str">
        <f>IF(ISBLANK(טבלה1[[#This Row],[ts_reply_at]]), "", (טבלה1[[#This Row],[ts_reply_at]] - טבלה1[[#This Row],[ts_contact_at]]) * 24)</f>
        <v/>
      </c>
      <c r="N1562">
        <f>IF(ISBLANK(טבלה1[[#This Row],[ts_reply_at]]), 0, 1)</f>
        <v>0</v>
      </c>
      <c r="O1562">
        <f>IF(ISBLANK(טבלה1[[#This Row],[ts_accepted_at]]), 0, 1)</f>
        <v>0</v>
      </c>
      <c r="P1562">
        <f>IF(ISBLANK(טבלה1[[#This Row],[ts_booking_at]]), 0, 1)</f>
        <v>0</v>
      </c>
      <c r="Q1562">
        <f>IF(ISBLANK(טבלה1[[#This Row],[ds_checkin]]), "", טבלה1[[#This Row],[ds_checkin]] - טבלה1[[#This Row],[ts_contact_at]])</f>
        <v>5.7944444444437977</v>
      </c>
      <c r="R1562" t="str">
        <f>IF(AND(ISBLANK(טבלה1[[#This Row],[ts_reply_at]]), NOT(ISBLANK(טבלה1[[#This Row],[ts_booking_at]]))), "Error: Booked without Reply", "OK")</f>
        <v>OK</v>
      </c>
      <c r="S1562" t="s">
        <v>6025</v>
      </c>
    </row>
    <row r="1563" spans="1:19" x14ac:dyDescent="0.25">
      <c r="A1563" s="4" t="s">
        <v>2145</v>
      </c>
      <c r="B1563" s="4" t="s">
        <v>18</v>
      </c>
      <c r="C1563" s="4" t="s">
        <v>703</v>
      </c>
      <c r="D1563" s="1">
        <v>41938.209027777775</v>
      </c>
      <c r="H1563" s="2">
        <v>41944</v>
      </c>
      <c r="I1563" s="2">
        <v>41950</v>
      </c>
      <c r="J1563" s="3">
        <v>2</v>
      </c>
      <c r="K1563" s="3">
        <v>1</v>
      </c>
      <c r="L1563">
        <f>טבלה1[[#This Row],[ds_checkout]]-טבלה1[[#This Row],[ds_checkin]]</f>
        <v>6</v>
      </c>
      <c r="M1563" t="str">
        <f>IF(ISBLANK(טבלה1[[#This Row],[ts_reply_at]]), "", (טבלה1[[#This Row],[ts_reply_at]] - טבלה1[[#This Row],[ts_contact_at]]) * 24)</f>
        <v/>
      </c>
      <c r="N1563">
        <f>IF(ISBLANK(טבלה1[[#This Row],[ts_reply_at]]), 0, 1)</f>
        <v>0</v>
      </c>
      <c r="O1563">
        <f>IF(ISBLANK(טבלה1[[#This Row],[ts_accepted_at]]), 0, 1)</f>
        <v>0</v>
      </c>
      <c r="P1563">
        <f>IF(ISBLANK(טבלה1[[#This Row],[ts_booking_at]]), 0, 1)</f>
        <v>0</v>
      </c>
      <c r="Q1563">
        <f>IF(ISBLANK(טבלה1[[#This Row],[ds_checkin]]), "", טבלה1[[#This Row],[ds_checkin]] - טבלה1[[#This Row],[ts_contact_at]])</f>
        <v>5.7909722222248092</v>
      </c>
      <c r="R1563" t="str">
        <f>IF(AND(ISBLANK(טבלה1[[#This Row],[ts_reply_at]]), NOT(ISBLANK(טבלה1[[#This Row],[ts_booking_at]]))), "Error: Booked without Reply", "OK")</f>
        <v>OK</v>
      </c>
      <c r="S1563" t="s">
        <v>6025</v>
      </c>
    </row>
    <row r="1564" spans="1:19" x14ac:dyDescent="0.25">
      <c r="A1564" s="4" t="s">
        <v>2145</v>
      </c>
      <c r="B1564" s="4" t="s">
        <v>100</v>
      </c>
      <c r="C1564" s="4" t="s">
        <v>101</v>
      </c>
      <c r="D1564" s="1">
        <v>41920.40902777778</v>
      </c>
      <c r="E1564" s="1">
        <v>41920.558981481481</v>
      </c>
      <c r="H1564" s="2">
        <v>41944</v>
      </c>
      <c r="I1564" s="2">
        <v>41950</v>
      </c>
      <c r="J1564" s="3">
        <v>2</v>
      </c>
      <c r="K1564" s="3">
        <v>3</v>
      </c>
      <c r="L1564">
        <f>טבלה1[[#This Row],[ds_checkout]]-טבלה1[[#This Row],[ds_checkin]]</f>
        <v>6</v>
      </c>
      <c r="M1564">
        <f>IF(ISBLANK(טבלה1[[#This Row],[ts_reply_at]]), "", (טבלה1[[#This Row],[ts_reply_at]] - טבלה1[[#This Row],[ts_contact_at]]) * 24)</f>
        <v>3.598888888838701</v>
      </c>
      <c r="N1564">
        <f>IF(ISBLANK(טבלה1[[#This Row],[ts_reply_at]]), 0, 1)</f>
        <v>1</v>
      </c>
      <c r="O1564">
        <f>IF(ISBLANK(טבלה1[[#This Row],[ts_accepted_at]]), 0, 1)</f>
        <v>0</v>
      </c>
      <c r="P1564">
        <f>IF(ISBLANK(טבלה1[[#This Row],[ts_booking_at]]), 0, 1)</f>
        <v>0</v>
      </c>
      <c r="Q1564">
        <f>IF(ISBLANK(טבלה1[[#This Row],[ds_checkin]]), "", טבלה1[[#This Row],[ds_checkin]] - טבלה1[[#This Row],[ts_contact_at]])</f>
        <v>23.590972222220444</v>
      </c>
      <c r="R1564" t="str">
        <f>IF(AND(ISBLANK(טבלה1[[#This Row],[ts_reply_at]]), NOT(ISBLANK(טבלה1[[#This Row],[ts_booking_at]]))), "Error: Booked without Reply", "OK")</f>
        <v>OK</v>
      </c>
      <c r="S1564" t="s">
        <v>6025</v>
      </c>
    </row>
    <row r="1565" spans="1:19" x14ac:dyDescent="0.25">
      <c r="A1565" s="4" t="s">
        <v>2145</v>
      </c>
      <c r="B1565" s="4" t="s">
        <v>113</v>
      </c>
      <c r="C1565" s="4" t="s">
        <v>1327</v>
      </c>
      <c r="D1565" s="1">
        <v>41918.287499999999</v>
      </c>
      <c r="E1565" s="1">
        <v>41918.60292824074</v>
      </c>
      <c r="H1565" s="2">
        <v>41943</v>
      </c>
      <c r="I1565" s="2">
        <v>41950</v>
      </c>
      <c r="J1565" s="3">
        <v>3</v>
      </c>
      <c r="K1565" s="3">
        <v>3</v>
      </c>
      <c r="L1565">
        <f>טבלה1[[#This Row],[ds_checkout]]-טבלה1[[#This Row],[ds_checkin]]</f>
        <v>7</v>
      </c>
      <c r="M1565">
        <f>IF(ISBLANK(טבלה1[[#This Row],[ts_reply_at]]), "", (טבלה1[[#This Row],[ts_reply_at]] - טבלה1[[#This Row],[ts_contact_at]]) * 24)</f>
        <v>7.5702777777914889</v>
      </c>
      <c r="N1565">
        <f>IF(ISBLANK(טבלה1[[#This Row],[ts_reply_at]]), 0, 1)</f>
        <v>1</v>
      </c>
      <c r="O1565">
        <f>IF(ISBLANK(טבלה1[[#This Row],[ts_accepted_at]]), 0, 1)</f>
        <v>0</v>
      </c>
      <c r="P1565">
        <f>IF(ISBLANK(טבלה1[[#This Row],[ts_booking_at]]), 0, 1)</f>
        <v>0</v>
      </c>
      <c r="Q1565">
        <f>IF(ISBLANK(טבלה1[[#This Row],[ds_checkin]]), "", טבלה1[[#This Row],[ds_checkin]] - טבלה1[[#This Row],[ts_contact_at]])</f>
        <v>24.712500000001455</v>
      </c>
      <c r="R1565" t="str">
        <f>IF(AND(ISBLANK(טבלה1[[#This Row],[ts_reply_at]]), NOT(ISBLANK(טבלה1[[#This Row],[ts_booking_at]]))), "Error: Booked without Reply", "OK")</f>
        <v>OK</v>
      </c>
      <c r="S1565" t="s">
        <v>6025</v>
      </c>
    </row>
    <row r="1566" spans="1:19" x14ac:dyDescent="0.25">
      <c r="A1566" s="4" t="s">
        <v>2146</v>
      </c>
      <c r="B1566" s="4" t="s">
        <v>2147</v>
      </c>
      <c r="C1566" s="4" t="s">
        <v>2148</v>
      </c>
      <c r="D1566" s="1">
        <v>41986.640277777777</v>
      </c>
      <c r="E1566" s="1">
        <v>41986.681932870371</v>
      </c>
      <c r="F1566" s="1">
        <v>41986.681932870371</v>
      </c>
      <c r="G1566" s="1">
        <v>41989.964571759258</v>
      </c>
      <c r="H1566" s="2">
        <v>42005</v>
      </c>
      <c r="I1566" s="2">
        <v>42007</v>
      </c>
      <c r="J1566" s="3">
        <v>1</v>
      </c>
      <c r="K1566" s="3">
        <v>10</v>
      </c>
      <c r="L1566">
        <f>טבלה1[[#This Row],[ds_checkout]]-טבלה1[[#This Row],[ds_checkin]]</f>
        <v>2</v>
      </c>
      <c r="M1566">
        <f>IF(ISBLANK(טבלה1[[#This Row],[ts_reply_at]]), "", (טבלה1[[#This Row],[ts_reply_at]] - טבלה1[[#This Row],[ts_contact_at]]) * 24)</f>
        <v>0.99972222227370366</v>
      </c>
      <c r="N1566">
        <f>IF(ISBLANK(טבלה1[[#This Row],[ts_reply_at]]), 0, 1)</f>
        <v>1</v>
      </c>
      <c r="O1566">
        <f>IF(ISBLANK(טבלה1[[#This Row],[ts_accepted_at]]), 0, 1)</f>
        <v>1</v>
      </c>
      <c r="P1566">
        <f>IF(ISBLANK(טבלה1[[#This Row],[ts_booking_at]]), 0, 1)</f>
        <v>1</v>
      </c>
      <c r="Q1566">
        <f>IF(ISBLANK(טבלה1[[#This Row],[ds_checkin]]), "", טבלה1[[#This Row],[ds_checkin]] - טבלה1[[#This Row],[ts_contact_at]])</f>
        <v>18.359722222223354</v>
      </c>
      <c r="R1566" t="str">
        <f>IF(AND(ISBLANK(טבלה1[[#This Row],[ts_reply_at]]), NOT(ISBLANK(טבלה1[[#This Row],[ts_booking_at]]))), "Error: Booked without Reply", "OK")</f>
        <v>OK</v>
      </c>
      <c r="S1566" t="s">
        <v>6019</v>
      </c>
    </row>
    <row r="1567" spans="1:19" x14ac:dyDescent="0.25">
      <c r="A1567" s="4" t="s">
        <v>2146</v>
      </c>
      <c r="B1567" s="4" t="s">
        <v>74</v>
      </c>
      <c r="C1567" s="4" t="s">
        <v>75</v>
      </c>
      <c r="D1567" s="1">
        <v>41986.649305555555</v>
      </c>
      <c r="E1567" s="1">
        <v>41986.674166666664</v>
      </c>
      <c r="F1567" s="1">
        <v>41986.678715277776</v>
      </c>
      <c r="H1567" s="2">
        <v>42005</v>
      </c>
      <c r="I1567" s="2">
        <v>42007</v>
      </c>
      <c r="J1567" s="3">
        <v>1</v>
      </c>
      <c r="K1567" s="3">
        <v>6</v>
      </c>
      <c r="L1567">
        <f>טבלה1[[#This Row],[ds_checkout]]-טבלה1[[#This Row],[ds_checkin]]</f>
        <v>2</v>
      </c>
      <c r="M1567">
        <f>IF(ISBLANK(טבלה1[[#This Row],[ts_reply_at]]), "", (טבלה1[[#This Row],[ts_reply_at]] - טבלה1[[#This Row],[ts_contact_at]]) * 24)</f>
        <v>0.59666666662087664</v>
      </c>
      <c r="N1567">
        <f>IF(ISBLANK(טבלה1[[#This Row],[ts_reply_at]]), 0, 1)</f>
        <v>1</v>
      </c>
      <c r="O1567">
        <f>IF(ISBLANK(טבלה1[[#This Row],[ts_accepted_at]]), 0, 1)</f>
        <v>1</v>
      </c>
      <c r="P1567">
        <f>IF(ISBLANK(טבלה1[[#This Row],[ts_booking_at]]), 0, 1)</f>
        <v>0</v>
      </c>
      <c r="Q1567">
        <f>IF(ISBLANK(טבלה1[[#This Row],[ds_checkin]]), "", טבלה1[[#This Row],[ds_checkin]] - טבלה1[[#This Row],[ts_contact_at]])</f>
        <v>18.350694444445253</v>
      </c>
      <c r="R1567" t="str">
        <f>IF(AND(ISBLANK(טבלה1[[#This Row],[ts_reply_at]]), NOT(ISBLANK(טבלה1[[#This Row],[ts_booking_at]]))), "Error: Booked without Reply", "OK")</f>
        <v>OK</v>
      </c>
      <c r="S1567" t="s">
        <v>6019</v>
      </c>
    </row>
    <row r="1568" spans="1:19" x14ac:dyDescent="0.25">
      <c r="A1568" s="4" t="s">
        <v>2146</v>
      </c>
      <c r="B1568" s="4" t="s">
        <v>2149</v>
      </c>
      <c r="C1568" s="4" t="s">
        <v>2150</v>
      </c>
      <c r="D1568" s="1">
        <v>41986.646527777775</v>
      </c>
      <c r="H1568" s="2">
        <v>42005</v>
      </c>
      <c r="I1568" s="2">
        <v>42007</v>
      </c>
      <c r="J1568" s="3">
        <v>1</v>
      </c>
      <c r="K1568" s="3">
        <v>2</v>
      </c>
      <c r="L1568">
        <f>טבלה1[[#This Row],[ds_checkout]]-טבלה1[[#This Row],[ds_checkin]]</f>
        <v>2</v>
      </c>
      <c r="M1568" t="str">
        <f>IF(ISBLANK(טבלה1[[#This Row],[ts_reply_at]]), "", (טבלה1[[#This Row],[ts_reply_at]] - טבלה1[[#This Row],[ts_contact_at]]) * 24)</f>
        <v/>
      </c>
      <c r="N1568">
        <f>IF(ISBLANK(טבלה1[[#This Row],[ts_reply_at]]), 0, 1)</f>
        <v>0</v>
      </c>
      <c r="O1568">
        <f>IF(ISBLANK(טבלה1[[#This Row],[ts_accepted_at]]), 0, 1)</f>
        <v>0</v>
      </c>
      <c r="P1568">
        <f>IF(ISBLANK(טבלה1[[#This Row],[ts_booking_at]]), 0, 1)</f>
        <v>0</v>
      </c>
      <c r="Q1568">
        <f>IF(ISBLANK(טבלה1[[#This Row],[ds_checkin]]), "", טבלה1[[#This Row],[ds_checkin]] - טבלה1[[#This Row],[ts_contact_at]])</f>
        <v>18.353472222224809</v>
      </c>
      <c r="R1568" t="str">
        <f>IF(AND(ISBLANK(טבלה1[[#This Row],[ts_reply_at]]), NOT(ISBLANK(טבלה1[[#This Row],[ts_booking_at]]))), "Error: Booked without Reply", "OK")</f>
        <v>OK</v>
      </c>
      <c r="S1568" t="s">
        <v>6019</v>
      </c>
    </row>
    <row r="1569" spans="1:19" x14ac:dyDescent="0.25">
      <c r="A1569" s="4" t="s">
        <v>2146</v>
      </c>
      <c r="B1569" s="4" t="s">
        <v>334</v>
      </c>
      <c r="C1569" s="4" t="s">
        <v>2151</v>
      </c>
      <c r="D1569" s="1">
        <v>41986.624305555553</v>
      </c>
      <c r="E1569" s="1">
        <v>41986.883750000001</v>
      </c>
      <c r="H1569" s="2">
        <v>42005</v>
      </c>
      <c r="I1569" s="2">
        <v>42007</v>
      </c>
      <c r="J1569" s="3">
        <v>1</v>
      </c>
      <c r="K1569" s="3">
        <v>2</v>
      </c>
      <c r="L1569">
        <f>טבלה1[[#This Row],[ds_checkout]]-טבלה1[[#This Row],[ds_checkin]]</f>
        <v>2</v>
      </c>
      <c r="M1569">
        <f>IF(ISBLANK(טבלה1[[#This Row],[ts_reply_at]]), "", (טבלה1[[#This Row],[ts_reply_at]] - טבלה1[[#This Row],[ts_contact_at]]) * 24)</f>
        <v>6.2266666667419486</v>
      </c>
      <c r="N1569">
        <f>IF(ISBLANK(טבלה1[[#This Row],[ts_reply_at]]), 0, 1)</f>
        <v>1</v>
      </c>
      <c r="O1569">
        <f>IF(ISBLANK(טבלה1[[#This Row],[ts_accepted_at]]), 0, 1)</f>
        <v>0</v>
      </c>
      <c r="P1569">
        <f>IF(ISBLANK(טבלה1[[#This Row],[ts_booking_at]]), 0, 1)</f>
        <v>0</v>
      </c>
      <c r="Q1569">
        <f>IF(ISBLANK(טבלה1[[#This Row],[ds_checkin]]), "", טבלה1[[#This Row],[ds_checkin]] - טבלה1[[#This Row],[ts_contact_at]])</f>
        <v>18.375694444446708</v>
      </c>
      <c r="R1569" t="str">
        <f>IF(AND(ISBLANK(טבלה1[[#This Row],[ts_reply_at]]), NOT(ISBLANK(טבלה1[[#This Row],[ts_booking_at]]))), "Error: Booked without Reply", "OK")</f>
        <v>OK</v>
      </c>
      <c r="S1569" t="s">
        <v>6019</v>
      </c>
    </row>
    <row r="1570" spans="1:19" x14ac:dyDescent="0.25">
      <c r="A1570" s="4" t="s">
        <v>2146</v>
      </c>
      <c r="B1570" s="4" t="s">
        <v>2152</v>
      </c>
      <c r="C1570" s="4" t="s">
        <v>2153</v>
      </c>
      <c r="D1570" s="1">
        <v>41932.534722222219</v>
      </c>
      <c r="E1570" s="1">
        <v>41932.543310185189</v>
      </c>
      <c r="F1570" s="1">
        <v>41933.332233796296</v>
      </c>
      <c r="H1570" s="2">
        <v>42005</v>
      </c>
      <c r="I1570" s="2">
        <v>42007</v>
      </c>
      <c r="J1570" s="3">
        <v>1</v>
      </c>
      <c r="K1570" s="3">
        <v>5</v>
      </c>
      <c r="L1570">
        <f>טבלה1[[#This Row],[ds_checkout]]-טבלה1[[#This Row],[ds_checkin]]</f>
        <v>2</v>
      </c>
      <c r="M1570">
        <f>IF(ISBLANK(טבלה1[[#This Row],[ts_reply_at]]), "", (טבלה1[[#This Row],[ts_reply_at]] - טבלה1[[#This Row],[ts_contact_at]]) * 24)</f>
        <v>0.20611111127072945</v>
      </c>
      <c r="N1570">
        <f>IF(ISBLANK(טבלה1[[#This Row],[ts_reply_at]]), 0, 1)</f>
        <v>1</v>
      </c>
      <c r="O1570">
        <f>IF(ISBLANK(טבלה1[[#This Row],[ts_accepted_at]]), 0, 1)</f>
        <v>1</v>
      </c>
      <c r="P1570">
        <f>IF(ISBLANK(טבלה1[[#This Row],[ts_booking_at]]), 0, 1)</f>
        <v>0</v>
      </c>
      <c r="Q1570">
        <f>IF(ISBLANK(טבלה1[[#This Row],[ds_checkin]]), "", טבלה1[[#This Row],[ds_checkin]] - טבלה1[[#This Row],[ts_contact_at]])</f>
        <v>72.465277777781012</v>
      </c>
      <c r="R1570" t="str">
        <f>IF(AND(ISBLANK(טבלה1[[#This Row],[ts_reply_at]]), NOT(ISBLANK(טבלה1[[#This Row],[ts_booking_at]]))), "Error: Booked without Reply", "OK")</f>
        <v>OK</v>
      </c>
      <c r="S1570" t="s">
        <v>6019</v>
      </c>
    </row>
    <row r="1571" spans="1:19" x14ac:dyDescent="0.25">
      <c r="A1571" s="4" t="s">
        <v>2146</v>
      </c>
      <c r="B1571" s="4" t="s">
        <v>2154</v>
      </c>
      <c r="C1571" s="4" t="s">
        <v>2155</v>
      </c>
      <c r="D1571" s="1">
        <v>41986.647916666669</v>
      </c>
      <c r="H1571" s="2">
        <v>42005</v>
      </c>
      <c r="I1571" s="2">
        <v>42007</v>
      </c>
      <c r="J1571" s="3">
        <v>1</v>
      </c>
      <c r="K1571" s="3">
        <v>2</v>
      </c>
      <c r="L1571">
        <f>טבלה1[[#This Row],[ds_checkout]]-טבלה1[[#This Row],[ds_checkin]]</f>
        <v>2</v>
      </c>
      <c r="M1571" t="str">
        <f>IF(ISBLANK(טבלה1[[#This Row],[ts_reply_at]]), "", (טבלה1[[#This Row],[ts_reply_at]] - טבלה1[[#This Row],[ts_contact_at]]) * 24)</f>
        <v/>
      </c>
      <c r="N1571">
        <f>IF(ISBLANK(טבלה1[[#This Row],[ts_reply_at]]), 0, 1)</f>
        <v>0</v>
      </c>
      <c r="O1571">
        <f>IF(ISBLANK(טבלה1[[#This Row],[ts_accepted_at]]), 0, 1)</f>
        <v>0</v>
      </c>
      <c r="P1571">
        <f>IF(ISBLANK(טבלה1[[#This Row],[ts_booking_at]]), 0, 1)</f>
        <v>0</v>
      </c>
      <c r="Q1571">
        <f>IF(ISBLANK(טבלה1[[#This Row],[ds_checkin]]), "", טבלה1[[#This Row],[ds_checkin]] - טבלה1[[#This Row],[ts_contact_at]])</f>
        <v>18.352083333331393</v>
      </c>
      <c r="R1571" t="str">
        <f>IF(AND(ISBLANK(טבלה1[[#This Row],[ts_reply_at]]), NOT(ISBLANK(טבלה1[[#This Row],[ts_booking_at]]))), "Error: Booked without Reply", "OK")</f>
        <v>OK</v>
      </c>
      <c r="S1571" t="s">
        <v>6019</v>
      </c>
    </row>
    <row r="1572" spans="1:19" x14ac:dyDescent="0.25">
      <c r="A1572" s="4" t="s">
        <v>2146</v>
      </c>
      <c r="B1572" s="4" t="s">
        <v>2156</v>
      </c>
      <c r="C1572" s="4" t="s">
        <v>2157</v>
      </c>
      <c r="D1572" s="1">
        <v>41986.64166666667</v>
      </c>
      <c r="E1572" s="1">
        <v>41986.6562037037</v>
      </c>
      <c r="F1572" s="1">
        <v>41986.6562037037</v>
      </c>
      <c r="H1572" s="2">
        <v>42005</v>
      </c>
      <c r="I1572" s="2">
        <v>42007</v>
      </c>
      <c r="J1572" s="3">
        <v>1</v>
      </c>
      <c r="K1572" s="3">
        <v>6</v>
      </c>
      <c r="L1572">
        <f>טבלה1[[#This Row],[ds_checkout]]-טבלה1[[#This Row],[ds_checkin]]</f>
        <v>2</v>
      </c>
      <c r="M1572">
        <f>IF(ISBLANK(טבלה1[[#This Row],[ts_reply_at]]), "", (טבלה1[[#This Row],[ts_reply_at]] - טבלה1[[#This Row],[ts_contact_at]]) * 24)</f>
        <v>0.34888888872228563</v>
      </c>
      <c r="N1572">
        <f>IF(ISBLANK(טבלה1[[#This Row],[ts_reply_at]]), 0, 1)</f>
        <v>1</v>
      </c>
      <c r="O1572">
        <f>IF(ISBLANK(טבלה1[[#This Row],[ts_accepted_at]]), 0, 1)</f>
        <v>1</v>
      </c>
      <c r="P1572">
        <f>IF(ISBLANK(טבלה1[[#This Row],[ts_booking_at]]), 0, 1)</f>
        <v>0</v>
      </c>
      <c r="Q1572">
        <f>IF(ISBLANK(טבלה1[[#This Row],[ds_checkin]]), "", טבלה1[[#This Row],[ds_checkin]] - טבלה1[[#This Row],[ts_contact_at]])</f>
        <v>18.358333333329938</v>
      </c>
      <c r="R1572" t="str">
        <f>IF(AND(ISBLANK(טבלה1[[#This Row],[ts_reply_at]]), NOT(ISBLANK(טבלה1[[#This Row],[ts_booking_at]]))), "Error: Booked without Reply", "OK")</f>
        <v>OK</v>
      </c>
      <c r="S1572" t="s">
        <v>6019</v>
      </c>
    </row>
    <row r="1573" spans="1:19" x14ac:dyDescent="0.25">
      <c r="A1573" s="4" t="s">
        <v>2146</v>
      </c>
      <c r="B1573" s="4" t="s">
        <v>2158</v>
      </c>
      <c r="C1573" s="4" t="s">
        <v>2159</v>
      </c>
      <c r="D1573" s="1">
        <v>41986.62222222222</v>
      </c>
      <c r="E1573" s="1">
        <v>41986.625578703701</v>
      </c>
      <c r="H1573" s="2">
        <v>42005</v>
      </c>
      <c r="I1573" s="2">
        <v>42007</v>
      </c>
      <c r="J1573" s="3">
        <v>1</v>
      </c>
      <c r="K1573" s="3">
        <v>2</v>
      </c>
      <c r="L1573">
        <f>טבלה1[[#This Row],[ds_checkout]]-טבלה1[[#This Row],[ds_checkin]]</f>
        <v>2</v>
      </c>
      <c r="M1573">
        <f>IF(ISBLANK(טבלה1[[#This Row],[ts_reply_at]]), "", (טבלה1[[#This Row],[ts_reply_at]] - טבלה1[[#This Row],[ts_contact_at]]) * 24)</f>
        <v>8.0555555527098477E-2</v>
      </c>
      <c r="N1573">
        <f>IF(ISBLANK(טבלה1[[#This Row],[ts_reply_at]]), 0, 1)</f>
        <v>1</v>
      </c>
      <c r="O1573">
        <f>IF(ISBLANK(טבלה1[[#This Row],[ts_accepted_at]]), 0, 1)</f>
        <v>0</v>
      </c>
      <c r="P1573">
        <f>IF(ISBLANK(טבלה1[[#This Row],[ts_booking_at]]), 0, 1)</f>
        <v>0</v>
      </c>
      <c r="Q1573">
        <f>IF(ISBLANK(טבלה1[[#This Row],[ds_checkin]]), "", טבלה1[[#This Row],[ds_checkin]] - טבלה1[[#This Row],[ts_contact_at]])</f>
        <v>18.377777777779556</v>
      </c>
      <c r="R1573" t="str">
        <f>IF(AND(ISBLANK(טבלה1[[#This Row],[ts_reply_at]]), NOT(ISBLANK(טבלה1[[#This Row],[ts_booking_at]]))), "Error: Booked without Reply", "OK")</f>
        <v>OK</v>
      </c>
      <c r="S1573" t="s">
        <v>6019</v>
      </c>
    </row>
    <row r="1574" spans="1:19" x14ac:dyDescent="0.25">
      <c r="A1574" s="4" t="s">
        <v>2146</v>
      </c>
      <c r="B1574" s="4" t="s">
        <v>1463</v>
      </c>
      <c r="C1574" s="4" t="s">
        <v>1464</v>
      </c>
      <c r="D1574" s="1">
        <v>41986.628472222219</v>
      </c>
      <c r="E1574" s="1">
        <v>41986.881041666667</v>
      </c>
      <c r="H1574" s="2">
        <v>42005</v>
      </c>
      <c r="I1574" s="2">
        <v>42007</v>
      </c>
      <c r="J1574" s="3">
        <v>1</v>
      </c>
      <c r="K1574" s="3">
        <v>7</v>
      </c>
      <c r="L1574">
        <f>טבלה1[[#This Row],[ds_checkout]]-טבלה1[[#This Row],[ds_checkin]]</f>
        <v>2</v>
      </c>
      <c r="M1574">
        <f>IF(ISBLANK(טבלה1[[#This Row],[ts_reply_at]]), "", (טבלה1[[#This Row],[ts_reply_at]] - טבלה1[[#This Row],[ts_contact_at]]) * 24)</f>
        <v>6.0616666667629033</v>
      </c>
      <c r="N1574">
        <f>IF(ISBLANK(טבלה1[[#This Row],[ts_reply_at]]), 0, 1)</f>
        <v>1</v>
      </c>
      <c r="O1574">
        <f>IF(ISBLANK(טבלה1[[#This Row],[ts_accepted_at]]), 0, 1)</f>
        <v>0</v>
      </c>
      <c r="P1574">
        <f>IF(ISBLANK(טבלה1[[#This Row],[ts_booking_at]]), 0, 1)</f>
        <v>0</v>
      </c>
      <c r="Q1574">
        <f>IF(ISBLANK(טבלה1[[#This Row],[ds_checkin]]), "", טבלה1[[#This Row],[ds_checkin]] - טבלה1[[#This Row],[ts_contact_at]])</f>
        <v>18.371527777781012</v>
      </c>
      <c r="R1574" t="str">
        <f>IF(AND(ISBLANK(טבלה1[[#This Row],[ts_reply_at]]), NOT(ISBLANK(טבלה1[[#This Row],[ts_booking_at]]))), "Error: Booked without Reply", "OK")</f>
        <v>OK</v>
      </c>
      <c r="S1574" t="s">
        <v>6019</v>
      </c>
    </row>
    <row r="1575" spans="1:19" x14ac:dyDescent="0.25">
      <c r="A1575" s="4" t="s">
        <v>2146</v>
      </c>
      <c r="B1575" s="4" t="s">
        <v>2160</v>
      </c>
      <c r="C1575" s="4" t="s">
        <v>2161</v>
      </c>
      <c r="D1575" s="1">
        <v>41986.625694444447</v>
      </c>
      <c r="E1575" s="1">
        <v>41986.630520833336</v>
      </c>
      <c r="H1575" s="2">
        <v>42005</v>
      </c>
      <c r="I1575" s="2">
        <v>42007</v>
      </c>
      <c r="J1575" s="3">
        <v>1</v>
      </c>
      <c r="K1575" s="3">
        <v>11</v>
      </c>
      <c r="L1575">
        <f>טבלה1[[#This Row],[ds_checkout]]-טבלה1[[#This Row],[ds_checkin]]</f>
        <v>2</v>
      </c>
      <c r="M1575">
        <f>IF(ISBLANK(טבלה1[[#This Row],[ts_reply_at]]), "", (טבלה1[[#This Row],[ts_reply_at]] - טבלה1[[#This Row],[ts_contact_at]]) * 24)</f>
        <v>0.11583333334419876</v>
      </c>
      <c r="N1575">
        <f>IF(ISBLANK(טבלה1[[#This Row],[ts_reply_at]]), 0, 1)</f>
        <v>1</v>
      </c>
      <c r="O1575">
        <f>IF(ISBLANK(טבלה1[[#This Row],[ts_accepted_at]]), 0, 1)</f>
        <v>0</v>
      </c>
      <c r="P1575">
        <f>IF(ISBLANK(טבלה1[[#This Row],[ts_booking_at]]), 0, 1)</f>
        <v>0</v>
      </c>
      <c r="Q1575">
        <f>IF(ISBLANK(טבלה1[[#This Row],[ds_checkin]]), "", טבלה1[[#This Row],[ds_checkin]] - טבלה1[[#This Row],[ts_contact_at]])</f>
        <v>18.374305555553292</v>
      </c>
      <c r="R1575" t="str">
        <f>IF(AND(ISBLANK(טבלה1[[#This Row],[ts_reply_at]]), NOT(ISBLANK(טבלה1[[#This Row],[ts_booking_at]]))), "Error: Booked without Reply", "OK")</f>
        <v>OK</v>
      </c>
      <c r="S1575" t="s">
        <v>6019</v>
      </c>
    </row>
    <row r="1576" spans="1:19" x14ac:dyDescent="0.25">
      <c r="A1576" s="4" t="s">
        <v>2146</v>
      </c>
      <c r="B1576" s="4" t="s">
        <v>2162</v>
      </c>
      <c r="C1576" s="4" t="s">
        <v>2163</v>
      </c>
      <c r="D1576" s="1">
        <v>41986.645138888889</v>
      </c>
      <c r="E1576" s="1">
        <v>41988.911215277774</v>
      </c>
      <c r="H1576" s="2">
        <v>42005</v>
      </c>
      <c r="I1576" s="2">
        <v>42007</v>
      </c>
      <c r="J1576" s="3">
        <v>1</v>
      </c>
      <c r="K1576" s="3">
        <v>3</v>
      </c>
      <c r="L1576">
        <f>טבלה1[[#This Row],[ds_checkout]]-טבלה1[[#This Row],[ds_checkin]]</f>
        <v>2</v>
      </c>
      <c r="M1576">
        <f>IF(ISBLANK(טבלה1[[#This Row],[ts_reply_at]]), "", (טבלה1[[#This Row],[ts_reply_at]] - טבלה1[[#This Row],[ts_contact_at]]) * 24)</f>
        <v>54.38583333324641</v>
      </c>
      <c r="N1576">
        <f>IF(ISBLANK(טבלה1[[#This Row],[ts_reply_at]]), 0, 1)</f>
        <v>1</v>
      </c>
      <c r="O1576">
        <f>IF(ISBLANK(טבלה1[[#This Row],[ts_accepted_at]]), 0, 1)</f>
        <v>0</v>
      </c>
      <c r="P1576">
        <f>IF(ISBLANK(טבלה1[[#This Row],[ts_booking_at]]), 0, 1)</f>
        <v>0</v>
      </c>
      <c r="Q1576">
        <f>IF(ISBLANK(טבלה1[[#This Row],[ds_checkin]]), "", טבלה1[[#This Row],[ds_checkin]] - טבלה1[[#This Row],[ts_contact_at]])</f>
        <v>18.354861111110949</v>
      </c>
      <c r="R1576" t="str">
        <f>IF(AND(ISBLANK(טבלה1[[#This Row],[ts_reply_at]]), NOT(ISBLANK(טבלה1[[#This Row],[ts_booking_at]]))), "Error: Booked without Reply", "OK")</f>
        <v>OK</v>
      </c>
      <c r="S1576" t="s">
        <v>6019</v>
      </c>
    </row>
    <row r="1577" spans="1:19" x14ac:dyDescent="0.25">
      <c r="A1577" s="4" t="s">
        <v>2146</v>
      </c>
      <c r="B1577" s="4" t="s">
        <v>2164</v>
      </c>
      <c r="C1577" s="4" t="s">
        <v>2165</v>
      </c>
      <c r="D1577" s="1">
        <v>41986.643055555556</v>
      </c>
      <c r="E1577" s="1">
        <v>41989.849849537037</v>
      </c>
      <c r="H1577" s="2">
        <v>42005</v>
      </c>
      <c r="I1577" s="2">
        <v>42007</v>
      </c>
      <c r="J1577" s="3">
        <v>1</v>
      </c>
      <c r="K1577" s="3">
        <v>2</v>
      </c>
      <c r="L1577">
        <f>טבלה1[[#This Row],[ds_checkout]]-טבלה1[[#This Row],[ds_checkin]]</f>
        <v>2</v>
      </c>
      <c r="M1577">
        <f>IF(ISBLANK(טבלה1[[#This Row],[ts_reply_at]]), "", (טבלה1[[#This Row],[ts_reply_at]] - טבלה1[[#This Row],[ts_contact_at]]) * 24)</f>
        <v>76.963055555534083</v>
      </c>
      <c r="N1577">
        <f>IF(ISBLANK(טבלה1[[#This Row],[ts_reply_at]]), 0, 1)</f>
        <v>1</v>
      </c>
      <c r="O1577">
        <f>IF(ISBLANK(טבלה1[[#This Row],[ts_accepted_at]]), 0, 1)</f>
        <v>0</v>
      </c>
      <c r="P1577">
        <f>IF(ISBLANK(טבלה1[[#This Row],[ts_booking_at]]), 0, 1)</f>
        <v>0</v>
      </c>
      <c r="Q1577">
        <f>IF(ISBLANK(טבלה1[[#This Row],[ds_checkin]]), "", טבלה1[[#This Row],[ds_checkin]] - טבלה1[[#This Row],[ts_contact_at]])</f>
        <v>18.356944444443798</v>
      </c>
      <c r="R1577" t="str">
        <f>IF(AND(ISBLANK(טבלה1[[#This Row],[ts_reply_at]]), NOT(ISBLANK(טבלה1[[#This Row],[ts_booking_at]]))), "Error: Booked without Reply", "OK")</f>
        <v>OK</v>
      </c>
      <c r="S1577" t="s">
        <v>6019</v>
      </c>
    </row>
    <row r="1578" spans="1:19" x14ac:dyDescent="0.25">
      <c r="A1578" s="4" t="s">
        <v>2146</v>
      </c>
      <c r="B1578" s="4" t="s">
        <v>2166</v>
      </c>
      <c r="C1578" s="4" t="s">
        <v>2167</v>
      </c>
      <c r="D1578" s="1">
        <v>41986.62777777778</v>
      </c>
      <c r="E1578" s="1">
        <v>41986.632291666669</v>
      </c>
      <c r="F1578" s="1">
        <v>41986.632291666669</v>
      </c>
      <c r="H1578" s="2">
        <v>42005</v>
      </c>
      <c r="I1578" s="2">
        <v>42007</v>
      </c>
      <c r="J1578" s="3">
        <v>1</v>
      </c>
      <c r="K1578" s="3">
        <v>15</v>
      </c>
      <c r="L1578">
        <f>טבלה1[[#This Row],[ds_checkout]]-טבלה1[[#This Row],[ds_checkin]]</f>
        <v>2</v>
      </c>
      <c r="M1578">
        <f>IF(ISBLANK(טבלה1[[#This Row],[ts_reply_at]]), "", (טבלה1[[#This Row],[ts_reply_at]] - טבלה1[[#This Row],[ts_contact_at]]) * 24)</f>
        <v>0.10833333333721384</v>
      </c>
      <c r="N1578">
        <f>IF(ISBLANK(טבלה1[[#This Row],[ts_reply_at]]), 0, 1)</f>
        <v>1</v>
      </c>
      <c r="O1578">
        <f>IF(ISBLANK(טבלה1[[#This Row],[ts_accepted_at]]), 0, 1)</f>
        <v>1</v>
      </c>
      <c r="P1578">
        <f>IF(ISBLANK(טבלה1[[#This Row],[ts_booking_at]]), 0, 1)</f>
        <v>0</v>
      </c>
      <c r="Q1578">
        <f>IF(ISBLANK(טבלה1[[#This Row],[ds_checkin]]), "", טבלה1[[#This Row],[ds_checkin]] - טבלה1[[#This Row],[ts_contact_at]])</f>
        <v>18.372222222220444</v>
      </c>
      <c r="R1578" t="str">
        <f>IF(AND(ISBLANK(טבלה1[[#This Row],[ts_reply_at]]), NOT(ISBLANK(טבלה1[[#This Row],[ts_booking_at]]))), "Error: Booked without Reply", "OK")</f>
        <v>OK</v>
      </c>
      <c r="S1578" t="s">
        <v>6019</v>
      </c>
    </row>
    <row r="1579" spans="1:19" x14ac:dyDescent="0.25">
      <c r="A1579" s="4" t="s">
        <v>2146</v>
      </c>
      <c r="B1579" s="4" t="s">
        <v>2168</v>
      </c>
      <c r="C1579" s="4" t="s">
        <v>2169</v>
      </c>
      <c r="D1579" s="1">
        <v>41986.644444444442</v>
      </c>
      <c r="E1579" s="1">
        <v>41987.830868055556</v>
      </c>
      <c r="F1579" s="1">
        <v>41987.830868055556</v>
      </c>
      <c r="H1579" s="2">
        <v>42005</v>
      </c>
      <c r="I1579" s="2">
        <v>42007</v>
      </c>
      <c r="J1579" s="3">
        <v>1</v>
      </c>
      <c r="K1579" s="3">
        <v>4</v>
      </c>
      <c r="L1579">
        <f>טבלה1[[#This Row],[ds_checkout]]-טבלה1[[#This Row],[ds_checkin]]</f>
        <v>2</v>
      </c>
      <c r="M1579">
        <f>IF(ISBLANK(טבלה1[[#This Row],[ts_reply_at]]), "", (טבלה1[[#This Row],[ts_reply_at]] - טבלה1[[#This Row],[ts_contact_at]]) * 24)</f>
        <v>28.47416666673962</v>
      </c>
      <c r="N1579">
        <f>IF(ISBLANK(טבלה1[[#This Row],[ts_reply_at]]), 0, 1)</f>
        <v>1</v>
      </c>
      <c r="O1579">
        <f>IF(ISBLANK(טבלה1[[#This Row],[ts_accepted_at]]), 0, 1)</f>
        <v>1</v>
      </c>
      <c r="P1579">
        <f>IF(ISBLANK(טבלה1[[#This Row],[ts_booking_at]]), 0, 1)</f>
        <v>0</v>
      </c>
      <c r="Q1579">
        <f>IF(ISBLANK(טבלה1[[#This Row],[ds_checkin]]), "", טבלה1[[#This Row],[ds_checkin]] - טבלה1[[#This Row],[ts_contact_at]])</f>
        <v>18.355555555557657</v>
      </c>
      <c r="R1579" t="str">
        <f>IF(AND(ISBLANK(טבלה1[[#This Row],[ts_reply_at]]), NOT(ISBLANK(טבלה1[[#This Row],[ts_booking_at]]))), "Error: Booked without Reply", "OK")</f>
        <v>OK</v>
      </c>
      <c r="S1579" t="s">
        <v>6019</v>
      </c>
    </row>
    <row r="1580" spans="1:19" x14ac:dyDescent="0.25">
      <c r="A1580" s="4" t="s">
        <v>2146</v>
      </c>
      <c r="B1580" s="4" t="s">
        <v>2170</v>
      </c>
      <c r="C1580" s="4" t="s">
        <v>2171</v>
      </c>
      <c r="D1580" s="1">
        <v>41986.645833333336</v>
      </c>
      <c r="H1580" s="2">
        <v>42005</v>
      </c>
      <c r="I1580" s="2">
        <v>42007</v>
      </c>
      <c r="J1580" s="3">
        <v>1</v>
      </c>
      <c r="K1580" s="3">
        <v>2</v>
      </c>
      <c r="L1580">
        <f>טבלה1[[#This Row],[ds_checkout]]-טבלה1[[#This Row],[ds_checkin]]</f>
        <v>2</v>
      </c>
      <c r="M1580" t="str">
        <f>IF(ISBLANK(טבלה1[[#This Row],[ts_reply_at]]), "", (טבלה1[[#This Row],[ts_reply_at]] - טבלה1[[#This Row],[ts_contact_at]]) * 24)</f>
        <v/>
      </c>
      <c r="N1580">
        <f>IF(ISBLANK(טבלה1[[#This Row],[ts_reply_at]]), 0, 1)</f>
        <v>0</v>
      </c>
      <c r="O1580">
        <f>IF(ISBLANK(טבלה1[[#This Row],[ts_accepted_at]]), 0, 1)</f>
        <v>0</v>
      </c>
      <c r="P1580">
        <f>IF(ISBLANK(טבלה1[[#This Row],[ts_booking_at]]), 0, 1)</f>
        <v>0</v>
      </c>
      <c r="Q1580">
        <f>IF(ISBLANK(טבלה1[[#This Row],[ds_checkin]]), "", טבלה1[[#This Row],[ds_checkin]] - טבלה1[[#This Row],[ts_contact_at]])</f>
        <v>18.354166666664241</v>
      </c>
      <c r="R1580" t="str">
        <f>IF(AND(ISBLANK(טבלה1[[#This Row],[ts_reply_at]]), NOT(ISBLANK(טבלה1[[#This Row],[ts_booking_at]]))), "Error: Booked without Reply", "OK")</f>
        <v>OK</v>
      </c>
      <c r="S1580" t="s">
        <v>6019</v>
      </c>
    </row>
    <row r="1581" spans="1:19" x14ac:dyDescent="0.25">
      <c r="A1581" s="4" t="s">
        <v>2172</v>
      </c>
      <c r="B1581" s="4" t="s">
        <v>52</v>
      </c>
      <c r="C1581" s="4" t="s">
        <v>53</v>
      </c>
      <c r="D1581" s="1">
        <v>41929.384027777778</v>
      </c>
      <c r="E1581" s="1">
        <v>41929.386111111111</v>
      </c>
      <c r="F1581" s="1">
        <v>41929.387118055558</v>
      </c>
      <c r="G1581" s="1">
        <v>41929.49422453704</v>
      </c>
      <c r="H1581" s="2">
        <v>41930</v>
      </c>
      <c r="I1581" s="2">
        <v>41931</v>
      </c>
      <c r="J1581" s="3">
        <v>1</v>
      </c>
      <c r="K1581" s="3">
        <v>11</v>
      </c>
      <c r="L1581">
        <f>טבלה1[[#This Row],[ds_checkout]]-טבלה1[[#This Row],[ds_checkin]]</f>
        <v>1</v>
      </c>
      <c r="M1581">
        <f>IF(ISBLANK(טבלה1[[#This Row],[ts_reply_at]]), "", (טבלה1[[#This Row],[ts_reply_at]] - טבלה1[[#This Row],[ts_contact_at]]) * 24)</f>
        <v>4.9999999988358468E-2</v>
      </c>
      <c r="N1581">
        <f>IF(ISBLANK(טבלה1[[#This Row],[ts_reply_at]]), 0, 1)</f>
        <v>1</v>
      </c>
      <c r="O1581">
        <f>IF(ISBLANK(טבלה1[[#This Row],[ts_accepted_at]]), 0, 1)</f>
        <v>1</v>
      </c>
      <c r="P1581">
        <f>IF(ISBLANK(טבלה1[[#This Row],[ts_booking_at]]), 0, 1)</f>
        <v>1</v>
      </c>
      <c r="Q1581">
        <f>IF(ISBLANK(טבלה1[[#This Row],[ds_checkin]]), "", טבלה1[[#This Row],[ds_checkin]] - טבלה1[[#This Row],[ts_contact_at]])</f>
        <v>0.61597222222189885</v>
      </c>
      <c r="R1581" t="str">
        <f>IF(AND(ISBLANK(טבלה1[[#This Row],[ts_reply_at]]), NOT(ISBLANK(טבלה1[[#This Row],[ts_booking_at]]))), "Error: Booked without Reply", "OK")</f>
        <v>OK</v>
      </c>
      <c r="S1581" t="s">
        <v>6026</v>
      </c>
    </row>
    <row r="1582" spans="1:19" x14ac:dyDescent="0.25">
      <c r="A1582" s="4" t="s">
        <v>2172</v>
      </c>
      <c r="B1582" s="4" t="s">
        <v>74</v>
      </c>
      <c r="C1582" s="4" t="s">
        <v>75</v>
      </c>
      <c r="D1582" s="1">
        <v>41929.384722222225</v>
      </c>
      <c r="E1582" s="1">
        <v>41929.386863425927</v>
      </c>
      <c r="F1582" s="1">
        <v>41929.386863425927</v>
      </c>
      <c r="H1582" s="2">
        <v>41930</v>
      </c>
      <c r="I1582" s="2">
        <v>41931</v>
      </c>
      <c r="J1582" s="3">
        <v>1</v>
      </c>
      <c r="K1582" s="3">
        <v>9</v>
      </c>
      <c r="L1582">
        <f>טבלה1[[#This Row],[ds_checkout]]-טבלה1[[#This Row],[ds_checkin]]</f>
        <v>1</v>
      </c>
      <c r="M1582">
        <f>IF(ISBLANK(טבלה1[[#This Row],[ts_reply_at]]), "", (טבלה1[[#This Row],[ts_reply_at]] - טבלה1[[#This Row],[ts_contact_at]]) * 24)</f>
        <v>5.1388888852670789E-2</v>
      </c>
      <c r="N1582">
        <f>IF(ISBLANK(טבלה1[[#This Row],[ts_reply_at]]), 0, 1)</f>
        <v>1</v>
      </c>
      <c r="O1582">
        <f>IF(ISBLANK(טבלה1[[#This Row],[ts_accepted_at]]), 0, 1)</f>
        <v>1</v>
      </c>
      <c r="P1582">
        <f>IF(ISBLANK(טבלה1[[#This Row],[ts_booking_at]]), 0, 1)</f>
        <v>0</v>
      </c>
      <c r="Q1582">
        <f>IF(ISBLANK(טבלה1[[#This Row],[ds_checkin]]), "", טבלה1[[#This Row],[ds_checkin]] - טבלה1[[#This Row],[ts_contact_at]])</f>
        <v>0.61527777777519077</v>
      </c>
      <c r="R1582" t="str">
        <f>IF(AND(ISBLANK(טבלה1[[#This Row],[ts_reply_at]]), NOT(ISBLANK(טבלה1[[#This Row],[ts_booking_at]]))), "Error: Booked without Reply", "OK")</f>
        <v>OK</v>
      </c>
      <c r="S1582" t="s">
        <v>6026</v>
      </c>
    </row>
    <row r="1583" spans="1:19" x14ac:dyDescent="0.25">
      <c r="A1583" s="4" t="s">
        <v>2172</v>
      </c>
      <c r="B1583" s="4" t="s">
        <v>995</v>
      </c>
      <c r="C1583" s="4" t="s">
        <v>996</v>
      </c>
      <c r="D1583" s="1">
        <v>41929.38958333333</v>
      </c>
      <c r="H1583" s="2">
        <v>41930</v>
      </c>
      <c r="I1583" s="2">
        <v>41931</v>
      </c>
      <c r="J1583" s="3">
        <v>1</v>
      </c>
      <c r="K1583" s="3">
        <v>1</v>
      </c>
      <c r="L1583">
        <f>טבלה1[[#This Row],[ds_checkout]]-טבלה1[[#This Row],[ds_checkin]]</f>
        <v>1</v>
      </c>
      <c r="M1583" t="str">
        <f>IF(ISBLANK(טבלה1[[#This Row],[ts_reply_at]]), "", (טבלה1[[#This Row],[ts_reply_at]] - טבלה1[[#This Row],[ts_contact_at]]) * 24)</f>
        <v/>
      </c>
      <c r="N1583">
        <f>IF(ISBLANK(טבלה1[[#This Row],[ts_reply_at]]), 0, 1)</f>
        <v>0</v>
      </c>
      <c r="O1583">
        <f>IF(ISBLANK(טבלה1[[#This Row],[ts_accepted_at]]), 0, 1)</f>
        <v>0</v>
      </c>
      <c r="P1583">
        <f>IF(ISBLANK(טבלה1[[#This Row],[ts_booking_at]]), 0, 1)</f>
        <v>0</v>
      </c>
      <c r="Q1583">
        <f>IF(ISBLANK(טבלה1[[#This Row],[ds_checkin]]), "", טבלה1[[#This Row],[ds_checkin]] - טבלה1[[#This Row],[ts_contact_at]])</f>
        <v>0.61041666667006211</v>
      </c>
      <c r="R1583" t="str">
        <f>IF(AND(ISBLANK(טבלה1[[#This Row],[ts_reply_at]]), NOT(ISBLANK(טבלה1[[#This Row],[ts_booking_at]]))), "Error: Booked without Reply", "OK")</f>
        <v>OK</v>
      </c>
      <c r="S1583" t="s">
        <v>6026</v>
      </c>
    </row>
    <row r="1584" spans="1:19" x14ac:dyDescent="0.25">
      <c r="A1584" s="4" t="s">
        <v>2173</v>
      </c>
      <c r="B1584" s="4" t="s">
        <v>492</v>
      </c>
      <c r="C1584" s="4" t="s">
        <v>493</v>
      </c>
      <c r="D1584" s="1">
        <v>41911.886111111111</v>
      </c>
      <c r="E1584" s="1">
        <v>41912.824270833335</v>
      </c>
      <c r="H1584" s="2">
        <v>41922</v>
      </c>
      <c r="I1584" s="2">
        <v>41924</v>
      </c>
      <c r="J1584" s="3">
        <v>1</v>
      </c>
      <c r="K1584" s="3">
        <v>2</v>
      </c>
      <c r="L1584">
        <f>טבלה1[[#This Row],[ds_checkout]]-טבלה1[[#This Row],[ds_checkin]]</f>
        <v>2</v>
      </c>
      <c r="M1584">
        <f>IF(ISBLANK(טבלה1[[#This Row],[ts_reply_at]]), "", (טבלה1[[#This Row],[ts_reply_at]] - טבלה1[[#This Row],[ts_contact_at]]) * 24)</f>
        <v>22.515833333367482</v>
      </c>
      <c r="N1584">
        <f>IF(ISBLANK(טבלה1[[#This Row],[ts_reply_at]]), 0, 1)</f>
        <v>1</v>
      </c>
      <c r="O1584">
        <f>IF(ISBLANK(טבלה1[[#This Row],[ts_accepted_at]]), 0, 1)</f>
        <v>0</v>
      </c>
      <c r="P1584">
        <f>IF(ISBLANK(טבלה1[[#This Row],[ts_booking_at]]), 0, 1)</f>
        <v>0</v>
      </c>
      <c r="Q1584">
        <f>IF(ISBLANK(טבלה1[[#This Row],[ds_checkin]]), "", טבלה1[[#This Row],[ds_checkin]] - טבלה1[[#This Row],[ts_contact_at]])</f>
        <v>10.113888888889051</v>
      </c>
      <c r="R1584" t="str">
        <f>IF(AND(ISBLANK(טבלה1[[#This Row],[ts_reply_at]]), NOT(ISBLANK(טבלה1[[#This Row],[ts_booking_at]]))), "Error: Booked without Reply", "OK")</f>
        <v>OK</v>
      </c>
      <c r="S1584" t="s">
        <v>6029</v>
      </c>
    </row>
    <row r="1585" spans="1:19" x14ac:dyDescent="0.25">
      <c r="A1585" s="4" t="s">
        <v>2173</v>
      </c>
      <c r="B1585" s="4" t="s">
        <v>1204</v>
      </c>
      <c r="C1585" s="4" t="s">
        <v>1205</v>
      </c>
      <c r="D1585" s="1">
        <v>41912.620833333334</v>
      </c>
      <c r="E1585" s="1">
        <v>41912.691122685188</v>
      </c>
      <c r="F1585" s="1">
        <v>41912.691122685188</v>
      </c>
      <c r="H1585" s="2">
        <v>41922</v>
      </c>
      <c r="I1585" s="2">
        <v>41924</v>
      </c>
      <c r="J1585" s="3">
        <v>1</v>
      </c>
      <c r="K1585" s="3">
        <v>7</v>
      </c>
      <c r="L1585">
        <f>טבלה1[[#This Row],[ds_checkout]]-טבלה1[[#This Row],[ds_checkin]]</f>
        <v>2</v>
      </c>
      <c r="M1585">
        <f>IF(ISBLANK(טבלה1[[#This Row],[ts_reply_at]]), "", (טבלה1[[#This Row],[ts_reply_at]] - טבלה1[[#This Row],[ts_contact_at]]) * 24)</f>
        <v>1.6869444444891997</v>
      </c>
      <c r="N1585">
        <f>IF(ISBLANK(טבלה1[[#This Row],[ts_reply_at]]), 0, 1)</f>
        <v>1</v>
      </c>
      <c r="O1585">
        <f>IF(ISBLANK(טבלה1[[#This Row],[ts_accepted_at]]), 0, 1)</f>
        <v>1</v>
      </c>
      <c r="P1585">
        <f>IF(ISBLANK(טבלה1[[#This Row],[ts_booking_at]]), 0, 1)</f>
        <v>0</v>
      </c>
      <c r="Q1585">
        <f>IF(ISBLANK(טבלה1[[#This Row],[ds_checkin]]), "", טבלה1[[#This Row],[ds_checkin]] - טבלה1[[#This Row],[ts_contact_at]])</f>
        <v>9.3791666666656965</v>
      </c>
      <c r="R1585" t="str">
        <f>IF(AND(ISBLANK(טבלה1[[#This Row],[ts_reply_at]]), NOT(ISBLANK(טבלה1[[#This Row],[ts_booking_at]]))), "Error: Booked without Reply", "OK")</f>
        <v>OK</v>
      </c>
      <c r="S1585" t="s">
        <v>6029</v>
      </c>
    </row>
    <row r="1586" spans="1:19" x14ac:dyDescent="0.25">
      <c r="A1586" s="4" t="s">
        <v>2173</v>
      </c>
      <c r="B1586" s="4" t="s">
        <v>1182</v>
      </c>
      <c r="C1586" s="4" t="s">
        <v>1183</v>
      </c>
      <c r="D1586" s="1">
        <v>41915.368750000001</v>
      </c>
      <c r="E1586" s="1">
        <v>41915.559618055559</v>
      </c>
      <c r="F1586" s="1">
        <v>41915.559618055559</v>
      </c>
      <c r="H1586" s="2">
        <v>41922</v>
      </c>
      <c r="I1586" s="2">
        <v>41924</v>
      </c>
      <c r="J1586" s="3">
        <v>1</v>
      </c>
      <c r="K1586" s="3">
        <v>4</v>
      </c>
      <c r="L1586">
        <f>טבלה1[[#This Row],[ds_checkout]]-טבלה1[[#This Row],[ds_checkin]]</f>
        <v>2</v>
      </c>
      <c r="M1586">
        <f>IF(ISBLANK(טבלה1[[#This Row],[ts_reply_at]]), "", (טבלה1[[#This Row],[ts_reply_at]] - טבלה1[[#This Row],[ts_contact_at]]) * 24)</f>
        <v>4.5808333333698101</v>
      </c>
      <c r="N1586">
        <f>IF(ISBLANK(טבלה1[[#This Row],[ts_reply_at]]), 0, 1)</f>
        <v>1</v>
      </c>
      <c r="O1586">
        <f>IF(ISBLANK(טבלה1[[#This Row],[ts_accepted_at]]), 0, 1)</f>
        <v>1</v>
      </c>
      <c r="P1586">
        <f>IF(ISBLANK(טבלה1[[#This Row],[ts_booking_at]]), 0, 1)</f>
        <v>0</v>
      </c>
      <c r="Q1586">
        <f>IF(ISBLANK(טבלה1[[#This Row],[ds_checkin]]), "", טבלה1[[#This Row],[ds_checkin]] - טבלה1[[#This Row],[ts_contact_at]])</f>
        <v>6.6312499999985448</v>
      </c>
      <c r="R1586" t="str">
        <f>IF(AND(ISBLANK(טבלה1[[#This Row],[ts_reply_at]]), NOT(ISBLANK(טבלה1[[#This Row],[ts_booking_at]]))), "Error: Booked without Reply", "OK")</f>
        <v>OK</v>
      </c>
      <c r="S1586" t="s">
        <v>6029</v>
      </c>
    </row>
    <row r="1587" spans="1:19" x14ac:dyDescent="0.25">
      <c r="A1587" s="4" t="s">
        <v>2173</v>
      </c>
      <c r="B1587" s="4" t="s">
        <v>180</v>
      </c>
      <c r="C1587" s="4" t="s">
        <v>181</v>
      </c>
      <c r="D1587" s="1">
        <v>41911.879861111112</v>
      </c>
      <c r="E1587" s="1">
        <v>41915.371851851851</v>
      </c>
      <c r="F1587" s="1">
        <v>41915.371851851851</v>
      </c>
      <c r="H1587" s="2">
        <v>41922</v>
      </c>
      <c r="I1587" s="2">
        <v>41924</v>
      </c>
      <c r="J1587" s="3">
        <v>1</v>
      </c>
      <c r="K1587" s="3">
        <v>3</v>
      </c>
      <c r="L1587">
        <f>טבלה1[[#This Row],[ds_checkout]]-טבלה1[[#This Row],[ds_checkin]]</f>
        <v>2</v>
      </c>
      <c r="M1587">
        <f>IF(ISBLANK(טבלה1[[#This Row],[ts_reply_at]]), "", (טבלה1[[#This Row],[ts_reply_at]] - טבלה1[[#This Row],[ts_contact_at]]) * 24)</f>
        <v>83.80777777772164</v>
      </c>
      <c r="N1587">
        <f>IF(ISBLANK(טבלה1[[#This Row],[ts_reply_at]]), 0, 1)</f>
        <v>1</v>
      </c>
      <c r="O1587">
        <f>IF(ISBLANK(טבלה1[[#This Row],[ts_accepted_at]]), 0, 1)</f>
        <v>1</v>
      </c>
      <c r="P1587">
        <f>IF(ISBLANK(טבלה1[[#This Row],[ts_booking_at]]), 0, 1)</f>
        <v>0</v>
      </c>
      <c r="Q1587">
        <f>IF(ISBLANK(טבלה1[[#This Row],[ds_checkin]]), "", טבלה1[[#This Row],[ds_checkin]] - טבלה1[[#This Row],[ts_contact_at]])</f>
        <v>10.120138888887595</v>
      </c>
      <c r="R1587" t="str">
        <f>IF(AND(ISBLANK(טבלה1[[#This Row],[ts_reply_at]]), NOT(ISBLANK(טבלה1[[#This Row],[ts_booking_at]]))), "Error: Booked without Reply", "OK")</f>
        <v>OK</v>
      </c>
      <c r="S1587" t="s">
        <v>6029</v>
      </c>
    </row>
    <row r="1588" spans="1:19" x14ac:dyDescent="0.25">
      <c r="A1588" s="4" t="s">
        <v>2173</v>
      </c>
      <c r="B1588" s="4" t="s">
        <v>182</v>
      </c>
      <c r="C1588" s="4" t="s">
        <v>183</v>
      </c>
      <c r="D1588" s="1">
        <v>41911.887499999997</v>
      </c>
      <c r="E1588" s="1">
        <v>41911.918993055559</v>
      </c>
      <c r="F1588" s="1">
        <v>41911.918993055559</v>
      </c>
      <c r="H1588" s="2">
        <v>41922</v>
      </c>
      <c r="I1588" s="2">
        <v>41924</v>
      </c>
      <c r="J1588" s="3">
        <v>1</v>
      </c>
      <c r="K1588" s="3">
        <v>3</v>
      </c>
      <c r="L1588">
        <f>טבלה1[[#This Row],[ds_checkout]]-טבלה1[[#This Row],[ds_checkin]]</f>
        <v>2</v>
      </c>
      <c r="M1588">
        <f>IF(ISBLANK(טבלה1[[#This Row],[ts_reply_at]]), "", (טבלה1[[#This Row],[ts_reply_at]] - טבלה1[[#This Row],[ts_contact_at]]) * 24)</f>
        <v>0.75583333347458392</v>
      </c>
      <c r="N1588">
        <f>IF(ISBLANK(טבלה1[[#This Row],[ts_reply_at]]), 0, 1)</f>
        <v>1</v>
      </c>
      <c r="O1588">
        <f>IF(ISBLANK(טבלה1[[#This Row],[ts_accepted_at]]), 0, 1)</f>
        <v>1</v>
      </c>
      <c r="P1588">
        <f>IF(ISBLANK(טבלה1[[#This Row],[ts_booking_at]]), 0, 1)</f>
        <v>0</v>
      </c>
      <c r="Q1588">
        <f>IF(ISBLANK(טבלה1[[#This Row],[ds_checkin]]), "", טבלה1[[#This Row],[ds_checkin]] - טבלה1[[#This Row],[ts_contact_at]])</f>
        <v>10.11250000000291</v>
      </c>
      <c r="R1588" t="str">
        <f>IF(AND(ISBLANK(טבלה1[[#This Row],[ts_reply_at]]), NOT(ISBLANK(טבלה1[[#This Row],[ts_booking_at]]))), "Error: Booked without Reply", "OK")</f>
        <v>OK</v>
      </c>
      <c r="S1588" t="s">
        <v>6029</v>
      </c>
    </row>
    <row r="1589" spans="1:19" x14ac:dyDescent="0.25">
      <c r="A1589" s="4" t="s">
        <v>2173</v>
      </c>
      <c r="B1589" s="4" t="s">
        <v>1765</v>
      </c>
      <c r="C1589" s="4" t="s">
        <v>1766</v>
      </c>
      <c r="D1589" s="1">
        <v>41915.371527777781</v>
      </c>
      <c r="E1589" s="1">
        <v>41915.673784722225</v>
      </c>
      <c r="H1589" s="2">
        <v>41922</v>
      </c>
      <c r="I1589" s="2">
        <v>41924</v>
      </c>
      <c r="J1589" s="3">
        <v>1</v>
      </c>
      <c r="K1589" s="3">
        <v>3</v>
      </c>
      <c r="L1589">
        <f>טבלה1[[#This Row],[ds_checkout]]-טבלה1[[#This Row],[ds_checkin]]</f>
        <v>2</v>
      </c>
      <c r="M1589">
        <f>IF(ISBLANK(טבלה1[[#This Row],[ts_reply_at]]), "", (טבלה1[[#This Row],[ts_reply_at]] - טבלה1[[#This Row],[ts_contact_at]]) * 24)</f>
        <v>7.2541666666511446</v>
      </c>
      <c r="N1589">
        <f>IF(ISBLANK(טבלה1[[#This Row],[ts_reply_at]]), 0, 1)</f>
        <v>1</v>
      </c>
      <c r="O1589">
        <f>IF(ISBLANK(טבלה1[[#This Row],[ts_accepted_at]]), 0, 1)</f>
        <v>0</v>
      </c>
      <c r="P1589">
        <f>IF(ISBLANK(טבלה1[[#This Row],[ts_booking_at]]), 0, 1)</f>
        <v>0</v>
      </c>
      <c r="Q1589">
        <f>IF(ISBLANK(טבלה1[[#This Row],[ds_checkin]]), "", טבלה1[[#This Row],[ds_checkin]] - טבלה1[[#This Row],[ts_contact_at]])</f>
        <v>6.6284722222189885</v>
      </c>
      <c r="R1589" t="str">
        <f>IF(AND(ISBLANK(טבלה1[[#This Row],[ts_reply_at]]), NOT(ISBLANK(טבלה1[[#This Row],[ts_booking_at]]))), "Error: Booked without Reply", "OK")</f>
        <v>OK</v>
      </c>
      <c r="S1589" t="s">
        <v>6029</v>
      </c>
    </row>
    <row r="1590" spans="1:19" x14ac:dyDescent="0.25">
      <c r="A1590" s="4" t="s">
        <v>2173</v>
      </c>
      <c r="B1590" s="4" t="s">
        <v>2066</v>
      </c>
      <c r="C1590" s="4" t="s">
        <v>2067</v>
      </c>
      <c r="D1590" s="1">
        <v>41915.370138888888</v>
      </c>
      <c r="E1590" s="1">
        <v>41915.488055555557</v>
      </c>
      <c r="F1590" s="1">
        <v>41915.488055555557</v>
      </c>
      <c r="G1590" s="1">
        <v>41915.724618055552</v>
      </c>
      <c r="H1590" s="2">
        <v>41922</v>
      </c>
      <c r="I1590" s="2">
        <v>41924</v>
      </c>
      <c r="J1590" s="3">
        <v>1</v>
      </c>
      <c r="K1590" s="3">
        <v>12</v>
      </c>
      <c r="L1590">
        <f>טבלה1[[#This Row],[ds_checkout]]-טבלה1[[#This Row],[ds_checkin]]</f>
        <v>2</v>
      </c>
      <c r="M1590">
        <f>IF(ISBLANK(טבלה1[[#This Row],[ts_reply_at]]), "", (טבלה1[[#This Row],[ts_reply_at]] - טבלה1[[#This Row],[ts_contact_at]]) * 24)</f>
        <v>2.8300000000745058</v>
      </c>
      <c r="N1590">
        <f>IF(ISBLANK(טבלה1[[#This Row],[ts_reply_at]]), 0, 1)</f>
        <v>1</v>
      </c>
      <c r="O1590">
        <f>IF(ISBLANK(טבלה1[[#This Row],[ts_accepted_at]]), 0, 1)</f>
        <v>1</v>
      </c>
      <c r="P1590">
        <f>IF(ISBLANK(טבלה1[[#This Row],[ts_booking_at]]), 0, 1)</f>
        <v>1</v>
      </c>
      <c r="Q1590">
        <f>IF(ISBLANK(טבלה1[[#This Row],[ds_checkin]]), "", טבלה1[[#This Row],[ds_checkin]] - טבלה1[[#This Row],[ts_contact_at]])</f>
        <v>6.6298611111124046</v>
      </c>
      <c r="R1590" t="str">
        <f>IF(AND(ISBLANK(טבלה1[[#This Row],[ts_reply_at]]), NOT(ISBLANK(טבלה1[[#This Row],[ts_booking_at]]))), "Error: Booked without Reply", "OK")</f>
        <v>OK</v>
      </c>
      <c r="S1590" t="s">
        <v>6029</v>
      </c>
    </row>
    <row r="1591" spans="1:19" x14ac:dyDescent="0.25">
      <c r="A1591" s="4" t="s">
        <v>2173</v>
      </c>
      <c r="B1591" s="4" t="s">
        <v>71</v>
      </c>
      <c r="C1591" s="4" t="s">
        <v>72</v>
      </c>
      <c r="D1591" s="1">
        <v>41911.884722222225</v>
      </c>
      <c r="E1591" s="1">
        <v>41912.391840277778</v>
      </c>
      <c r="H1591" s="2">
        <v>41922</v>
      </c>
      <c r="I1591" s="2">
        <v>41924</v>
      </c>
      <c r="J1591" s="3">
        <v>1</v>
      </c>
      <c r="K1591" s="3">
        <v>4</v>
      </c>
      <c r="L1591">
        <f>טבלה1[[#This Row],[ds_checkout]]-טבלה1[[#This Row],[ds_checkin]]</f>
        <v>2</v>
      </c>
      <c r="M1591">
        <f>IF(ISBLANK(טבלה1[[#This Row],[ts_reply_at]]), "", (טבלה1[[#This Row],[ts_reply_at]] - טבלה1[[#This Row],[ts_contact_at]]) * 24)</f>
        <v>12.170833333279006</v>
      </c>
      <c r="N1591">
        <f>IF(ISBLANK(טבלה1[[#This Row],[ts_reply_at]]), 0, 1)</f>
        <v>1</v>
      </c>
      <c r="O1591">
        <f>IF(ISBLANK(טבלה1[[#This Row],[ts_accepted_at]]), 0, 1)</f>
        <v>0</v>
      </c>
      <c r="P1591">
        <f>IF(ISBLANK(טבלה1[[#This Row],[ts_booking_at]]), 0, 1)</f>
        <v>0</v>
      </c>
      <c r="Q1591">
        <f>IF(ISBLANK(טבלה1[[#This Row],[ds_checkin]]), "", טבלה1[[#This Row],[ds_checkin]] - טבלה1[[#This Row],[ts_contact_at]])</f>
        <v>10.115277777775191</v>
      </c>
      <c r="R1591" t="str">
        <f>IF(AND(ISBLANK(טבלה1[[#This Row],[ts_reply_at]]), NOT(ISBLANK(טבלה1[[#This Row],[ts_booking_at]]))), "Error: Booked without Reply", "OK")</f>
        <v>OK</v>
      </c>
      <c r="S1591" t="s">
        <v>6029</v>
      </c>
    </row>
    <row r="1592" spans="1:19" x14ac:dyDescent="0.25">
      <c r="A1592" s="4" t="s">
        <v>2174</v>
      </c>
      <c r="B1592" s="4" t="s">
        <v>441</v>
      </c>
      <c r="C1592" s="4" t="s">
        <v>983</v>
      </c>
      <c r="D1592" s="1">
        <v>41918.408333333333</v>
      </c>
      <c r="E1592" s="1">
        <v>41918.738564814812</v>
      </c>
      <c r="H1592" s="2">
        <v>42185</v>
      </c>
      <c r="I1592" s="2">
        <v>42246</v>
      </c>
      <c r="J1592" s="3">
        <v>1</v>
      </c>
      <c r="K1592" s="3">
        <v>2</v>
      </c>
      <c r="L1592">
        <f>טבלה1[[#This Row],[ds_checkout]]-טבלה1[[#This Row],[ds_checkin]]</f>
        <v>61</v>
      </c>
      <c r="M1592">
        <f>IF(ISBLANK(טבלה1[[#This Row],[ts_reply_at]]), "", (טבלה1[[#This Row],[ts_reply_at]] - טבלה1[[#This Row],[ts_contact_at]]) * 24)</f>
        <v>7.9255555554991588</v>
      </c>
      <c r="N1592">
        <f>IF(ISBLANK(טבלה1[[#This Row],[ts_reply_at]]), 0, 1)</f>
        <v>1</v>
      </c>
      <c r="O1592">
        <f>IF(ISBLANK(טבלה1[[#This Row],[ts_accepted_at]]), 0, 1)</f>
        <v>0</v>
      </c>
      <c r="P1592">
        <f>IF(ISBLANK(טבלה1[[#This Row],[ts_booking_at]]), 0, 1)</f>
        <v>0</v>
      </c>
      <c r="Q1592">
        <f>IF(ISBLANK(טבלה1[[#This Row],[ds_checkin]]), "", טבלה1[[#This Row],[ds_checkin]] - טבלה1[[#This Row],[ts_contact_at]])</f>
        <v>266.59166666666715</v>
      </c>
      <c r="R1592" t="str">
        <f>IF(AND(ISBLANK(טבלה1[[#This Row],[ts_reply_at]]), NOT(ISBLANK(טבלה1[[#This Row],[ts_booking_at]]))), "Error: Booked without Reply", "OK")</f>
        <v>OK</v>
      </c>
      <c r="S1592" t="s">
        <v>6029</v>
      </c>
    </row>
    <row r="1593" spans="1:19" x14ac:dyDescent="0.25">
      <c r="A1593" s="4" t="s">
        <v>2175</v>
      </c>
      <c r="B1593" s="4" t="s">
        <v>2176</v>
      </c>
      <c r="C1593" s="4" t="s">
        <v>2177</v>
      </c>
      <c r="D1593" s="1">
        <v>41889.861111111109</v>
      </c>
      <c r="E1593" s="1">
        <v>41889.861168981479</v>
      </c>
      <c r="F1593" s="1">
        <v>41889.861168981479</v>
      </c>
      <c r="G1593" s="1">
        <v>41889.861168981479</v>
      </c>
      <c r="H1593" s="2">
        <v>41959</v>
      </c>
      <c r="I1593" s="2">
        <v>41964</v>
      </c>
      <c r="J1593" s="3">
        <v>2</v>
      </c>
      <c r="K1593" s="3">
        <v>13</v>
      </c>
      <c r="L1593">
        <f>טבלה1[[#This Row],[ds_checkout]]-טבלה1[[#This Row],[ds_checkin]]</f>
        <v>5</v>
      </c>
      <c r="M1593">
        <f>IF(ISBLANK(טבלה1[[#This Row],[ts_reply_at]]), "", (טבלה1[[#This Row],[ts_reply_at]] - טבלה1[[#This Row],[ts_contact_at]]) * 24)</f>
        <v>1.3888888643123209E-3</v>
      </c>
      <c r="N1593">
        <f>IF(ISBLANK(טבלה1[[#This Row],[ts_reply_at]]), 0, 1)</f>
        <v>1</v>
      </c>
      <c r="O1593">
        <f>IF(ISBLANK(טבלה1[[#This Row],[ts_accepted_at]]), 0, 1)</f>
        <v>1</v>
      </c>
      <c r="P1593">
        <f>IF(ISBLANK(טבלה1[[#This Row],[ts_booking_at]]), 0, 1)</f>
        <v>1</v>
      </c>
      <c r="Q1593">
        <f>IF(ISBLANK(טבלה1[[#This Row],[ds_checkin]]), "", טבלה1[[#This Row],[ds_checkin]] - טבלה1[[#This Row],[ts_contact_at]])</f>
        <v>69.138888888890506</v>
      </c>
      <c r="R1593" t="str">
        <f>IF(AND(ISBLANK(טבלה1[[#This Row],[ts_reply_at]]), NOT(ISBLANK(טבלה1[[#This Row],[ts_booking_at]]))), "Error: Booked without Reply", "OK")</f>
        <v>OK</v>
      </c>
      <c r="S1593" t="s">
        <v>6019</v>
      </c>
    </row>
    <row r="1594" spans="1:19" x14ac:dyDescent="0.25">
      <c r="A1594" s="4" t="s">
        <v>2175</v>
      </c>
      <c r="B1594" s="4" t="s">
        <v>478</v>
      </c>
      <c r="C1594" s="4" t="s">
        <v>715</v>
      </c>
      <c r="D1594" s="1">
        <v>41892.347222222219</v>
      </c>
      <c r="E1594" s="1">
        <v>41892.467442129629</v>
      </c>
      <c r="F1594" s="1">
        <v>41892.467592592591</v>
      </c>
      <c r="G1594" s="1">
        <v>41892.692812499998</v>
      </c>
      <c r="H1594" s="2">
        <v>41959</v>
      </c>
      <c r="I1594" s="2">
        <v>41964</v>
      </c>
      <c r="J1594" s="3">
        <v>2</v>
      </c>
      <c r="K1594" s="3">
        <v>24</v>
      </c>
      <c r="L1594">
        <f>טבלה1[[#This Row],[ds_checkout]]-טבלה1[[#This Row],[ds_checkin]]</f>
        <v>5</v>
      </c>
      <c r="M1594">
        <f>IF(ISBLANK(טבלה1[[#This Row],[ts_reply_at]]), "", (טבלה1[[#This Row],[ts_reply_at]] - טבלה1[[#This Row],[ts_contact_at]]) * 24)</f>
        <v>2.8852777778520249</v>
      </c>
      <c r="N1594">
        <f>IF(ISBLANK(טבלה1[[#This Row],[ts_reply_at]]), 0, 1)</f>
        <v>1</v>
      </c>
      <c r="O1594">
        <f>IF(ISBLANK(טבלה1[[#This Row],[ts_accepted_at]]), 0, 1)</f>
        <v>1</v>
      </c>
      <c r="P1594">
        <f>IF(ISBLANK(טבלה1[[#This Row],[ts_booking_at]]), 0, 1)</f>
        <v>1</v>
      </c>
      <c r="Q1594">
        <f>IF(ISBLANK(טבלה1[[#This Row],[ds_checkin]]), "", טבלה1[[#This Row],[ds_checkin]] - טבלה1[[#This Row],[ts_contact_at]])</f>
        <v>66.652777777781012</v>
      </c>
      <c r="R1594" t="str">
        <f>IF(AND(ISBLANK(טבלה1[[#This Row],[ts_reply_at]]), NOT(ISBLANK(טבלה1[[#This Row],[ts_booking_at]]))), "Error: Booked without Reply", "OK")</f>
        <v>OK</v>
      </c>
      <c r="S1594" t="s">
        <v>6019</v>
      </c>
    </row>
    <row r="1595" spans="1:19" x14ac:dyDescent="0.25">
      <c r="A1595" s="4" t="s">
        <v>2175</v>
      </c>
      <c r="B1595" s="4" t="s">
        <v>475</v>
      </c>
      <c r="C1595" s="4" t="s">
        <v>476</v>
      </c>
      <c r="D1595" s="1">
        <v>41890.732638888891</v>
      </c>
      <c r="E1595" s="1">
        <v>41890.769050925926</v>
      </c>
      <c r="F1595" s="1">
        <v>41890.76934027778</v>
      </c>
      <c r="H1595" s="2">
        <v>41959</v>
      </c>
      <c r="I1595" s="2">
        <v>41964</v>
      </c>
      <c r="J1595" s="3">
        <v>2</v>
      </c>
      <c r="K1595" s="3">
        <v>11</v>
      </c>
      <c r="L1595">
        <f>טבלה1[[#This Row],[ds_checkout]]-טבלה1[[#This Row],[ds_checkin]]</f>
        <v>5</v>
      </c>
      <c r="M1595">
        <f>IF(ISBLANK(טבלה1[[#This Row],[ts_reply_at]]), "", (טבלה1[[#This Row],[ts_reply_at]] - טבלה1[[#This Row],[ts_contact_at]]) * 24)</f>
        <v>0.87388888886198401</v>
      </c>
      <c r="N1595">
        <f>IF(ISBLANK(טבלה1[[#This Row],[ts_reply_at]]), 0, 1)</f>
        <v>1</v>
      </c>
      <c r="O1595">
        <f>IF(ISBLANK(טבלה1[[#This Row],[ts_accepted_at]]), 0, 1)</f>
        <v>1</v>
      </c>
      <c r="P1595">
        <f>IF(ISBLANK(טבלה1[[#This Row],[ts_booking_at]]), 0, 1)</f>
        <v>0</v>
      </c>
      <c r="Q1595">
        <f>IF(ISBLANK(טבלה1[[#This Row],[ds_checkin]]), "", טבלה1[[#This Row],[ds_checkin]] - טבלה1[[#This Row],[ts_contact_at]])</f>
        <v>68.267361111109494</v>
      </c>
      <c r="R1595" t="str">
        <f>IF(AND(ISBLANK(טבלה1[[#This Row],[ts_reply_at]]), NOT(ISBLANK(טבלה1[[#This Row],[ts_booking_at]]))), "Error: Booked without Reply", "OK")</f>
        <v>OK</v>
      </c>
      <c r="S1595" t="s">
        <v>6019</v>
      </c>
    </row>
    <row r="1596" spans="1:19" x14ac:dyDescent="0.25">
      <c r="A1596" s="4" t="s">
        <v>2178</v>
      </c>
      <c r="B1596" s="4" t="s">
        <v>762</v>
      </c>
      <c r="C1596" s="4" t="s">
        <v>763</v>
      </c>
      <c r="D1596" s="1">
        <v>41969.04791666667</v>
      </c>
      <c r="E1596" s="1">
        <v>41969.447511574072</v>
      </c>
      <c r="H1596" s="2">
        <v>42029</v>
      </c>
      <c r="I1596" s="2">
        <v>42155</v>
      </c>
      <c r="J1596" s="3">
        <v>2</v>
      </c>
      <c r="K1596" s="3">
        <v>2</v>
      </c>
      <c r="L1596">
        <f>טבלה1[[#This Row],[ds_checkout]]-טבלה1[[#This Row],[ds_checkin]]</f>
        <v>126</v>
      </c>
      <c r="M1596">
        <f>IF(ISBLANK(טבלה1[[#This Row],[ts_reply_at]]), "", (טבלה1[[#This Row],[ts_reply_at]] - טבלה1[[#This Row],[ts_contact_at]]) * 24)</f>
        <v>9.5902777776354924</v>
      </c>
      <c r="N1596">
        <f>IF(ISBLANK(טבלה1[[#This Row],[ts_reply_at]]), 0, 1)</f>
        <v>1</v>
      </c>
      <c r="O1596">
        <f>IF(ISBLANK(טבלה1[[#This Row],[ts_accepted_at]]), 0, 1)</f>
        <v>0</v>
      </c>
      <c r="P1596">
        <f>IF(ISBLANK(טבלה1[[#This Row],[ts_booking_at]]), 0, 1)</f>
        <v>0</v>
      </c>
      <c r="Q1596">
        <f>IF(ISBLANK(טבלה1[[#This Row],[ds_checkin]]), "", טבלה1[[#This Row],[ds_checkin]] - טבלה1[[#This Row],[ts_contact_at]])</f>
        <v>59.952083333329938</v>
      </c>
      <c r="R1596" t="str">
        <f>IF(AND(ISBLANK(טבלה1[[#This Row],[ts_reply_at]]), NOT(ISBLANK(טבלה1[[#This Row],[ts_booking_at]]))), "Error: Booked without Reply", "OK")</f>
        <v>OK</v>
      </c>
      <c r="S1596" t="s">
        <v>6024</v>
      </c>
    </row>
    <row r="1597" spans="1:19" x14ac:dyDescent="0.25">
      <c r="A1597" s="4" t="s">
        <v>2179</v>
      </c>
      <c r="B1597" s="4" t="s">
        <v>609</v>
      </c>
      <c r="C1597" s="4" t="s">
        <v>610</v>
      </c>
      <c r="D1597" s="1">
        <v>41918.887499999997</v>
      </c>
      <c r="E1597" s="1">
        <v>41918.89371527778</v>
      </c>
      <c r="H1597" s="2">
        <v>42174</v>
      </c>
      <c r="I1597" s="2">
        <v>42176</v>
      </c>
      <c r="J1597" s="3">
        <v>4</v>
      </c>
      <c r="K1597" s="3">
        <v>4</v>
      </c>
      <c r="L1597">
        <f>טבלה1[[#This Row],[ds_checkout]]-טבלה1[[#This Row],[ds_checkin]]</f>
        <v>2</v>
      </c>
      <c r="M1597">
        <f>IF(ISBLANK(טבלה1[[#This Row],[ts_reply_at]]), "", (טבלה1[[#This Row],[ts_reply_at]] - טבלה1[[#This Row],[ts_contact_at]]) * 24)</f>
        <v>0.1491666667861864</v>
      </c>
      <c r="N1597">
        <f>IF(ISBLANK(טבלה1[[#This Row],[ts_reply_at]]), 0, 1)</f>
        <v>1</v>
      </c>
      <c r="O1597">
        <f>IF(ISBLANK(טבלה1[[#This Row],[ts_accepted_at]]), 0, 1)</f>
        <v>0</v>
      </c>
      <c r="P1597">
        <f>IF(ISBLANK(טבלה1[[#This Row],[ts_booking_at]]), 0, 1)</f>
        <v>0</v>
      </c>
      <c r="Q1597">
        <f>IF(ISBLANK(טבלה1[[#This Row],[ds_checkin]]), "", טבלה1[[#This Row],[ds_checkin]] - טבלה1[[#This Row],[ts_contact_at]])</f>
        <v>255.11250000000291</v>
      </c>
      <c r="R1597" t="str">
        <f>IF(AND(ISBLANK(טבלה1[[#This Row],[ts_reply_at]]), NOT(ISBLANK(טבלה1[[#This Row],[ts_booking_at]]))), "Error: Booked without Reply", "OK")</f>
        <v>OK</v>
      </c>
      <c r="S1597" t="s">
        <v>6020</v>
      </c>
    </row>
    <row r="1598" spans="1:19" x14ac:dyDescent="0.25">
      <c r="A1598" s="4" t="s">
        <v>2180</v>
      </c>
      <c r="B1598" s="4" t="s">
        <v>969</v>
      </c>
      <c r="C1598" s="4" t="s">
        <v>970</v>
      </c>
      <c r="D1598" s="1">
        <v>41940.713888888888</v>
      </c>
      <c r="E1598" s="1">
        <v>41940.736712962964</v>
      </c>
      <c r="F1598" s="1">
        <v>41940.953460648147</v>
      </c>
      <c r="G1598" s="1">
        <v>41940.953460648147</v>
      </c>
      <c r="H1598" s="2">
        <v>41941</v>
      </c>
      <c r="I1598" s="2">
        <v>41943</v>
      </c>
      <c r="J1598" s="3">
        <v>2</v>
      </c>
      <c r="K1598" s="3">
        <v>11</v>
      </c>
      <c r="L1598">
        <f>טבלה1[[#This Row],[ds_checkout]]-טבלה1[[#This Row],[ds_checkin]]</f>
        <v>2</v>
      </c>
      <c r="M1598">
        <f>IF(ISBLANK(טבלה1[[#This Row],[ts_reply_at]]), "", (טבלה1[[#This Row],[ts_reply_at]] - טבלה1[[#This Row],[ts_contact_at]]) * 24)</f>
        <v>0.54777777782874182</v>
      </c>
      <c r="N1598">
        <f>IF(ISBLANK(טבלה1[[#This Row],[ts_reply_at]]), 0, 1)</f>
        <v>1</v>
      </c>
      <c r="O1598">
        <f>IF(ISBLANK(טבלה1[[#This Row],[ts_accepted_at]]), 0, 1)</f>
        <v>1</v>
      </c>
      <c r="P1598">
        <f>IF(ISBLANK(טבלה1[[#This Row],[ts_booking_at]]), 0, 1)</f>
        <v>1</v>
      </c>
      <c r="Q1598">
        <f>IF(ISBLANK(טבלה1[[#This Row],[ds_checkin]]), "", טבלה1[[#This Row],[ds_checkin]] - טבלה1[[#This Row],[ts_contact_at]])</f>
        <v>0.28611111111240461</v>
      </c>
      <c r="R1598" t="str">
        <f>IF(AND(ISBLANK(טבלה1[[#This Row],[ts_reply_at]]), NOT(ISBLANK(טבלה1[[#This Row],[ts_booking_at]]))), "Error: Booked without Reply", "OK")</f>
        <v>OK</v>
      </c>
      <c r="S1598" t="s">
        <v>6021</v>
      </c>
    </row>
    <row r="1599" spans="1:19" x14ac:dyDescent="0.25">
      <c r="A1599" s="4" t="s">
        <v>2181</v>
      </c>
      <c r="B1599" s="4" t="s">
        <v>1095</v>
      </c>
      <c r="C1599" s="4" t="s">
        <v>1096</v>
      </c>
      <c r="D1599" s="1">
        <v>41920.90347222222</v>
      </c>
      <c r="E1599" s="1">
        <v>41921.325787037036</v>
      </c>
      <c r="F1599" s="1">
        <v>41921.356145833335</v>
      </c>
      <c r="G1599" s="1">
        <v>41921.356145833335</v>
      </c>
      <c r="H1599" s="2">
        <v>41936</v>
      </c>
      <c r="I1599" s="2">
        <v>41941</v>
      </c>
      <c r="J1599" s="3">
        <v>2</v>
      </c>
      <c r="K1599" s="3">
        <v>25</v>
      </c>
      <c r="L1599">
        <f>טבלה1[[#This Row],[ds_checkout]]-טבלה1[[#This Row],[ds_checkin]]</f>
        <v>5</v>
      </c>
      <c r="M1599">
        <f>IF(ISBLANK(טבלה1[[#This Row],[ts_reply_at]]), "", (טבלה1[[#This Row],[ts_reply_at]] - טבלה1[[#This Row],[ts_contact_at]]) * 24)</f>
        <v>10.135555555578321</v>
      </c>
      <c r="N1599">
        <f>IF(ISBLANK(טבלה1[[#This Row],[ts_reply_at]]), 0, 1)</f>
        <v>1</v>
      </c>
      <c r="O1599">
        <f>IF(ISBLANK(טבלה1[[#This Row],[ts_accepted_at]]), 0, 1)</f>
        <v>1</v>
      </c>
      <c r="P1599">
        <f>IF(ISBLANK(טבלה1[[#This Row],[ts_booking_at]]), 0, 1)</f>
        <v>1</v>
      </c>
      <c r="Q1599">
        <f>IF(ISBLANK(טבלה1[[#This Row],[ds_checkin]]), "", טבלה1[[#This Row],[ds_checkin]] - טבלה1[[#This Row],[ts_contact_at]])</f>
        <v>15.096527777779556</v>
      </c>
      <c r="R1599" t="str">
        <f>IF(AND(ISBLANK(טבלה1[[#This Row],[ts_reply_at]]), NOT(ISBLANK(טבלה1[[#This Row],[ts_booking_at]]))), "Error: Booked without Reply", "OK")</f>
        <v>OK</v>
      </c>
      <c r="S1599" t="s">
        <v>6020</v>
      </c>
    </row>
    <row r="1600" spans="1:19" x14ac:dyDescent="0.25">
      <c r="A1600" s="4" t="s">
        <v>2182</v>
      </c>
      <c r="B1600" s="4" t="s">
        <v>2183</v>
      </c>
      <c r="C1600" s="4" t="s">
        <v>2184</v>
      </c>
      <c r="D1600" s="1">
        <v>41927.625694444447</v>
      </c>
      <c r="E1600" s="1">
        <v>41929.440833333334</v>
      </c>
      <c r="F1600" s="1">
        <v>41933.857303240744</v>
      </c>
      <c r="H1600" s="2">
        <v>41938</v>
      </c>
      <c r="I1600" s="2">
        <v>41966</v>
      </c>
      <c r="J1600" s="3">
        <v>1</v>
      </c>
      <c r="K1600" s="3">
        <v>5</v>
      </c>
      <c r="L1600">
        <f>טבלה1[[#This Row],[ds_checkout]]-טבלה1[[#This Row],[ds_checkin]]</f>
        <v>28</v>
      </c>
      <c r="M1600">
        <f>IF(ISBLANK(טבלה1[[#This Row],[ts_reply_at]]), "", (טבלה1[[#This Row],[ts_reply_at]] - טבלה1[[#This Row],[ts_contact_at]]) * 24)</f>
        <v>43.563333333295304</v>
      </c>
      <c r="N1600">
        <f>IF(ISBLANK(טבלה1[[#This Row],[ts_reply_at]]), 0, 1)</f>
        <v>1</v>
      </c>
      <c r="O1600">
        <f>IF(ISBLANK(טבלה1[[#This Row],[ts_accepted_at]]), 0, 1)</f>
        <v>1</v>
      </c>
      <c r="P1600">
        <f>IF(ISBLANK(טבלה1[[#This Row],[ts_booking_at]]), 0, 1)</f>
        <v>0</v>
      </c>
      <c r="Q1600">
        <f>IF(ISBLANK(טבלה1[[#This Row],[ds_checkin]]), "", טבלה1[[#This Row],[ds_checkin]] - טבלה1[[#This Row],[ts_contact_at]])</f>
        <v>10.374305555553292</v>
      </c>
      <c r="R1600" t="str">
        <f>IF(AND(ISBLANK(טבלה1[[#This Row],[ts_reply_at]]), NOT(ISBLANK(טבלה1[[#This Row],[ts_booking_at]]))), "Error: Booked without Reply", "OK")</f>
        <v>OK</v>
      </c>
      <c r="S1600" t="s">
        <v>6023</v>
      </c>
    </row>
    <row r="1601" spans="1:19" x14ac:dyDescent="0.25">
      <c r="A1601" s="4" t="s">
        <v>2182</v>
      </c>
      <c r="B1601" s="4" t="s">
        <v>655</v>
      </c>
      <c r="C1601" s="4" t="s">
        <v>1576</v>
      </c>
      <c r="D1601" s="1">
        <v>41927.632638888892</v>
      </c>
      <c r="E1601" s="1">
        <v>41927.644259259258</v>
      </c>
      <c r="F1601" s="1">
        <v>41927.64434027778</v>
      </c>
      <c r="H1601" s="2">
        <v>41938</v>
      </c>
      <c r="I1601" s="2">
        <v>41966</v>
      </c>
      <c r="J1601" s="3">
        <v>1</v>
      </c>
      <c r="K1601" s="3">
        <v>47</v>
      </c>
      <c r="L1601">
        <f>טבלה1[[#This Row],[ds_checkout]]-טבלה1[[#This Row],[ds_checkin]]</f>
        <v>28</v>
      </c>
      <c r="M1601">
        <f>IF(ISBLANK(טבלה1[[#This Row],[ts_reply_at]]), "", (טבלה1[[#This Row],[ts_reply_at]] - טבלה1[[#This Row],[ts_contact_at]]) * 24)</f>
        <v>0.27888888877350837</v>
      </c>
      <c r="N1601">
        <f>IF(ISBLANK(טבלה1[[#This Row],[ts_reply_at]]), 0, 1)</f>
        <v>1</v>
      </c>
      <c r="O1601">
        <f>IF(ISBLANK(טבלה1[[#This Row],[ts_accepted_at]]), 0, 1)</f>
        <v>1</v>
      </c>
      <c r="P1601">
        <f>IF(ISBLANK(טבלה1[[#This Row],[ts_booking_at]]), 0, 1)</f>
        <v>0</v>
      </c>
      <c r="Q1601">
        <f>IF(ISBLANK(טבלה1[[#This Row],[ds_checkin]]), "", טבלה1[[#This Row],[ds_checkin]] - טבלה1[[#This Row],[ts_contact_at]])</f>
        <v>10.367361111108039</v>
      </c>
      <c r="R1601" t="str">
        <f>IF(AND(ISBLANK(טבלה1[[#This Row],[ts_reply_at]]), NOT(ISBLANK(טבלה1[[#This Row],[ts_booking_at]]))), "Error: Booked without Reply", "OK")</f>
        <v>OK</v>
      </c>
      <c r="S1601" t="s">
        <v>6023</v>
      </c>
    </row>
    <row r="1602" spans="1:19" x14ac:dyDescent="0.25">
      <c r="A1602" s="4" t="s">
        <v>2182</v>
      </c>
      <c r="B1602" s="4" t="s">
        <v>2185</v>
      </c>
      <c r="C1602" s="4" t="s">
        <v>2186</v>
      </c>
      <c r="D1602" s="1">
        <v>41925.793749999997</v>
      </c>
      <c r="E1602" s="1">
        <v>41926.456585648149</v>
      </c>
      <c r="H1602" s="2">
        <v>41938</v>
      </c>
      <c r="I1602" s="2">
        <v>41966</v>
      </c>
      <c r="J1602" s="3">
        <v>1</v>
      </c>
      <c r="K1602" s="3">
        <v>2</v>
      </c>
      <c r="L1602">
        <f>טבלה1[[#This Row],[ds_checkout]]-טבלה1[[#This Row],[ds_checkin]]</f>
        <v>28</v>
      </c>
      <c r="M1602">
        <f>IF(ISBLANK(טבלה1[[#This Row],[ts_reply_at]]), "", (טבלה1[[#This Row],[ts_reply_at]] - טבלה1[[#This Row],[ts_contact_at]]) * 24)</f>
        <v>15.908055555657484</v>
      </c>
      <c r="N1602">
        <f>IF(ISBLANK(טבלה1[[#This Row],[ts_reply_at]]), 0, 1)</f>
        <v>1</v>
      </c>
      <c r="O1602">
        <f>IF(ISBLANK(טבלה1[[#This Row],[ts_accepted_at]]), 0, 1)</f>
        <v>0</v>
      </c>
      <c r="P1602">
        <f>IF(ISBLANK(טבלה1[[#This Row],[ts_booking_at]]), 0, 1)</f>
        <v>0</v>
      </c>
      <c r="Q1602">
        <f>IF(ISBLANK(טבלה1[[#This Row],[ds_checkin]]), "", טבלה1[[#This Row],[ds_checkin]] - טבלה1[[#This Row],[ts_contact_at]])</f>
        <v>12.20625000000291</v>
      </c>
      <c r="R1602" t="str">
        <f>IF(AND(ISBLANK(טבלה1[[#This Row],[ts_reply_at]]), NOT(ISBLANK(טבלה1[[#This Row],[ts_booking_at]]))), "Error: Booked without Reply", "OK")</f>
        <v>OK</v>
      </c>
      <c r="S1602" t="s">
        <v>6023</v>
      </c>
    </row>
    <row r="1603" spans="1:19" x14ac:dyDescent="0.25">
      <c r="A1603" s="4" t="s">
        <v>2182</v>
      </c>
      <c r="B1603" s="4" t="s">
        <v>79</v>
      </c>
      <c r="C1603" s="4" t="s">
        <v>80</v>
      </c>
      <c r="D1603" s="1">
        <v>41925.796527777777</v>
      </c>
      <c r="E1603" s="1">
        <v>41925.822106481479</v>
      </c>
      <c r="F1603" s="1">
        <v>41925.822106481479</v>
      </c>
      <c r="H1603" s="2">
        <v>41938</v>
      </c>
      <c r="I1603" s="2">
        <v>41966</v>
      </c>
      <c r="J1603" s="3">
        <v>1</v>
      </c>
      <c r="K1603" s="3">
        <v>28</v>
      </c>
      <c r="L1603">
        <f>טבלה1[[#This Row],[ds_checkout]]-טבלה1[[#This Row],[ds_checkin]]</f>
        <v>28</v>
      </c>
      <c r="M1603">
        <f>IF(ISBLANK(טבלה1[[#This Row],[ts_reply_at]]), "", (טבלה1[[#This Row],[ts_reply_at]] - טבלה1[[#This Row],[ts_contact_at]]) * 24)</f>
        <v>0.61388888885267079</v>
      </c>
      <c r="N1603">
        <f>IF(ISBLANK(טבלה1[[#This Row],[ts_reply_at]]), 0, 1)</f>
        <v>1</v>
      </c>
      <c r="O1603">
        <f>IF(ISBLANK(טבלה1[[#This Row],[ts_accepted_at]]), 0, 1)</f>
        <v>1</v>
      </c>
      <c r="P1603">
        <f>IF(ISBLANK(טבלה1[[#This Row],[ts_booking_at]]), 0, 1)</f>
        <v>0</v>
      </c>
      <c r="Q1603">
        <f>IF(ISBLANK(טבלה1[[#This Row],[ds_checkin]]), "", טבלה1[[#This Row],[ds_checkin]] - טבלה1[[#This Row],[ts_contact_at]])</f>
        <v>12.203472222223354</v>
      </c>
      <c r="R1603" t="str">
        <f>IF(AND(ISBLANK(טבלה1[[#This Row],[ts_reply_at]]), NOT(ISBLANK(טבלה1[[#This Row],[ts_booking_at]]))), "Error: Booked without Reply", "OK")</f>
        <v>OK</v>
      </c>
      <c r="S1603" t="s">
        <v>6023</v>
      </c>
    </row>
    <row r="1604" spans="1:19" x14ac:dyDescent="0.25">
      <c r="A1604" s="4" t="s">
        <v>2182</v>
      </c>
      <c r="B1604" s="4" t="s">
        <v>1585</v>
      </c>
      <c r="C1604" s="4" t="s">
        <v>1586</v>
      </c>
      <c r="D1604" s="1">
        <v>41925.800000000003</v>
      </c>
      <c r="E1604" s="1">
        <v>41925.824328703704</v>
      </c>
      <c r="F1604" s="1">
        <v>41925.824328703704</v>
      </c>
      <c r="H1604" s="2">
        <v>41938</v>
      </c>
      <c r="I1604" s="2">
        <v>41966</v>
      </c>
      <c r="J1604" s="3">
        <v>1</v>
      </c>
      <c r="K1604" s="3">
        <v>10</v>
      </c>
      <c r="L1604">
        <f>טבלה1[[#This Row],[ds_checkout]]-טבלה1[[#This Row],[ds_checkin]]</f>
        <v>28</v>
      </c>
      <c r="M1604">
        <f>IF(ISBLANK(טבלה1[[#This Row],[ts_reply_at]]), "", (טבלה1[[#This Row],[ts_reply_at]] - טבלה1[[#This Row],[ts_contact_at]]) * 24)</f>
        <v>0.58388888882473111</v>
      </c>
      <c r="N1604">
        <f>IF(ISBLANK(טבלה1[[#This Row],[ts_reply_at]]), 0, 1)</f>
        <v>1</v>
      </c>
      <c r="O1604">
        <f>IF(ISBLANK(טבלה1[[#This Row],[ts_accepted_at]]), 0, 1)</f>
        <v>1</v>
      </c>
      <c r="P1604">
        <f>IF(ISBLANK(טבלה1[[#This Row],[ts_booking_at]]), 0, 1)</f>
        <v>0</v>
      </c>
      <c r="Q1604">
        <f>IF(ISBLANK(טבלה1[[#This Row],[ds_checkin]]), "", טבלה1[[#This Row],[ds_checkin]] - טבלה1[[#This Row],[ts_contact_at]])</f>
        <v>12.19999999999709</v>
      </c>
      <c r="R1604" t="str">
        <f>IF(AND(ISBLANK(טבלה1[[#This Row],[ts_reply_at]]), NOT(ISBLANK(טבלה1[[#This Row],[ts_booking_at]]))), "Error: Booked without Reply", "OK")</f>
        <v>OK</v>
      </c>
      <c r="S1604" t="s">
        <v>6023</v>
      </c>
    </row>
    <row r="1605" spans="1:19" x14ac:dyDescent="0.25">
      <c r="A1605" s="4" t="s">
        <v>2187</v>
      </c>
      <c r="B1605" s="4" t="s">
        <v>12</v>
      </c>
      <c r="C1605" s="4" t="s">
        <v>1957</v>
      </c>
      <c r="D1605" s="1">
        <v>41920.888194444444</v>
      </c>
      <c r="E1605" s="1">
        <v>41921.410949074074</v>
      </c>
      <c r="F1605" s="1">
        <v>41921.410949074074</v>
      </c>
      <c r="H1605" s="2">
        <v>42186</v>
      </c>
      <c r="I1605" s="2">
        <v>42188</v>
      </c>
      <c r="J1605" s="3">
        <v>2</v>
      </c>
      <c r="K1605" s="3">
        <v>5</v>
      </c>
      <c r="L1605">
        <f>טבלה1[[#This Row],[ds_checkout]]-טבלה1[[#This Row],[ds_checkin]]</f>
        <v>2</v>
      </c>
      <c r="M1605">
        <f>IF(ISBLANK(טבלה1[[#This Row],[ts_reply_at]]), "", (טבלה1[[#This Row],[ts_reply_at]] - טבלה1[[#This Row],[ts_contact_at]]) * 24)</f>
        <v>12.546111111121718</v>
      </c>
      <c r="N1605">
        <f>IF(ISBLANK(טבלה1[[#This Row],[ts_reply_at]]), 0, 1)</f>
        <v>1</v>
      </c>
      <c r="O1605">
        <f>IF(ISBLANK(טבלה1[[#This Row],[ts_accepted_at]]), 0, 1)</f>
        <v>1</v>
      </c>
      <c r="P1605">
        <f>IF(ISBLANK(טבלה1[[#This Row],[ts_booking_at]]), 0, 1)</f>
        <v>0</v>
      </c>
      <c r="Q1605">
        <f>IF(ISBLANK(טבלה1[[#This Row],[ds_checkin]]), "", טבלה1[[#This Row],[ds_checkin]] - טבלה1[[#This Row],[ts_contact_at]])</f>
        <v>265.1118055555562</v>
      </c>
      <c r="R1605" t="str">
        <f>IF(AND(ISBLANK(טבלה1[[#This Row],[ts_reply_at]]), NOT(ISBLANK(טבלה1[[#This Row],[ts_booking_at]]))), "Error: Booked without Reply", "OK")</f>
        <v>OK</v>
      </c>
      <c r="S1605" t="s">
        <v>6033</v>
      </c>
    </row>
    <row r="1606" spans="1:19" x14ac:dyDescent="0.25">
      <c r="A1606" s="4" t="s">
        <v>2188</v>
      </c>
      <c r="B1606" s="4" t="s">
        <v>159</v>
      </c>
      <c r="C1606" s="4" t="s">
        <v>548</v>
      </c>
      <c r="D1606" s="1">
        <v>41925.780555555553</v>
      </c>
      <c r="E1606" s="1">
        <v>41925.874062499999</v>
      </c>
      <c r="F1606" s="1">
        <v>41926.535555555558</v>
      </c>
      <c r="G1606" s="1">
        <v>41926.535555555558</v>
      </c>
      <c r="H1606" s="2">
        <v>41928</v>
      </c>
      <c r="I1606" s="2">
        <v>41929</v>
      </c>
      <c r="J1606" s="3">
        <v>2</v>
      </c>
      <c r="K1606" s="3">
        <v>10</v>
      </c>
      <c r="L1606">
        <f>טבלה1[[#This Row],[ds_checkout]]-טבלה1[[#This Row],[ds_checkin]]</f>
        <v>1</v>
      </c>
      <c r="M1606">
        <f>IF(ISBLANK(טבלה1[[#This Row],[ts_reply_at]]), "", (טבלה1[[#This Row],[ts_reply_at]] - טבלה1[[#This Row],[ts_contact_at]]) * 24)</f>
        <v>2.2441666667000391</v>
      </c>
      <c r="N1606">
        <f>IF(ISBLANK(טבלה1[[#This Row],[ts_reply_at]]), 0, 1)</f>
        <v>1</v>
      </c>
      <c r="O1606">
        <f>IF(ISBLANK(טבלה1[[#This Row],[ts_accepted_at]]), 0, 1)</f>
        <v>1</v>
      </c>
      <c r="P1606">
        <f>IF(ISBLANK(טבלה1[[#This Row],[ts_booking_at]]), 0, 1)</f>
        <v>1</v>
      </c>
      <c r="Q1606">
        <f>IF(ISBLANK(טבלה1[[#This Row],[ds_checkin]]), "", טבלה1[[#This Row],[ds_checkin]] - טבלה1[[#This Row],[ts_contact_at]])</f>
        <v>2.2194444444467081</v>
      </c>
      <c r="R1606" t="str">
        <f>IF(AND(ISBLANK(טבלה1[[#This Row],[ts_reply_at]]), NOT(ISBLANK(טבלה1[[#This Row],[ts_booking_at]]))), "Error: Booked without Reply", "OK")</f>
        <v>OK</v>
      </c>
      <c r="S1606" t="s">
        <v>6022</v>
      </c>
    </row>
    <row r="1607" spans="1:19" x14ac:dyDescent="0.25">
      <c r="A1607" s="4" t="s">
        <v>2189</v>
      </c>
      <c r="B1607" s="4" t="s">
        <v>2051</v>
      </c>
      <c r="C1607" s="4" t="s">
        <v>2052</v>
      </c>
      <c r="D1607" s="1">
        <v>41923.800000000003</v>
      </c>
      <c r="E1607" s="1">
        <v>41923.802685185183</v>
      </c>
      <c r="F1607" s="1">
        <v>41923.886736111112</v>
      </c>
      <c r="G1607" s="1">
        <v>41923.886736111112</v>
      </c>
      <c r="H1607" s="2">
        <v>41924</v>
      </c>
      <c r="I1607" s="2">
        <v>41931</v>
      </c>
      <c r="J1607" s="3">
        <v>1</v>
      </c>
      <c r="K1607" s="3">
        <v>18</v>
      </c>
      <c r="L1607">
        <f>טבלה1[[#This Row],[ds_checkout]]-טבלה1[[#This Row],[ds_checkin]]</f>
        <v>7</v>
      </c>
      <c r="M1607">
        <f>IF(ISBLANK(טבלה1[[#This Row],[ts_reply_at]]), "", (טבלה1[[#This Row],[ts_reply_at]] - טבלה1[[#This Row],[ts_contact_at]]) * 24)</f>
        <v>6.4444444316904992E-2</v>
      </c>
      <c r="N1607">
        <f>IF(ISBLANK(טבלה1[[#This Row],[ts_reply_at]]), 0, 1)</f>
        <v>1</v>
      </c>
      <c r="O1607">
        <f>IF(ISBLANK(טבלה1[[#This Row],[ts_accepted_at]]), 0, 1)</f>
        <v>1</v>
      </c>
      <c r="P1607">
        <f>IF(ISBLANK(טבלה1[[#This Row],[ts_booking_at]]), 0, 1)</f>
        <v>1</v>
      </c>
      <c r="Q1607">
        <f>IF(ISBLANK(טבלה1[[#This Row],[ds_checkin]]), "", טבלה1[[#This Row],[ds_checkin]] - טבלה1[[#This Row],[ts_contact_at]])</f>
        <v>0.19999999999708962</v>
      </c>
      <c r="R1607" t="str">
        <f>IF(AND(ISBLANK(טבלה1[[#This Row],[ts_reply_at]]), NOT(ISBLANK(טבלה1[[#This Row],[ts_booking_at]]))), "Error: Booked without Reply", "OK")</f>
        <v>OK</v>
      </c>
      <c r="S1607" t="s">
        <v>6021</v>
      </c>
    </row>
    <row r="1608" spans="1:19" x14ac:dyDescent="0.25">
      <c r="A1608" s="4" t="s">
        <v>2189</v>
      </c>
      <c r="B1608" s="4" t="s">
        <v>2190</v>
      </c>
      <c r="C1608" s="4" t="s">
        <v>2191</v>
      </c>
      <c r="D1608" s="1">
        <v>41923.659722222219</v>
      </c>
      <c r="E1608" s="1">
        <v>41923.727673611109</v>
      </c>
      <c r="H1608" s="2">
        <v>41924</v>
      </c>
      <c r="I1608" s="2">
        <v>41938</v>
      </c>
      <c r="J1608" s="3">
        <v>1</v>
      </c>
      <c r="K1608" s="3">
        <v>2</v>
      </c>
      <c r="L1608">
        <f>טבלה1[[#This Row],[ds_checkout]]-טבלה1[[#This Row],[ds_checkin]]</f>
        <v>14</v>
      </c>
      <c r="M1608">
        <f>IF(ISBLANK(טבלה1[[#This Row],[ts_reply_at]]), "", (טבלה1[[#This Row],[ts_reply_at]] - טבלה1[[#This Row],[ts_contact_at]]) * 24)</f>
        <v>1.6308333333581686</v>
      </c>
      <c r="N1608">
        <f>IF(ISBLANK(טבלה1[[#This Row],[ts_reply_at]]), 0, 1)</f>
        <v>1</v>
      </c>
      <c r="O1608">
        <f>IF(ISBLANK(טבלה1[[#This Row],[ts_accepted_at]]), 0, 1)</f>
        <v>0</v>
      </c>
      <c r="P1608">
        <f>IF(ISBLANK(טבלה1[[#This Row],[ts_booking_at]]), 0, 1)</f>
        <v>0</v>
      </c>
      <c r="Q1608">
        <f>IF(ISBLANK(טבלה1[[#This Row],[ds_checkin]]), "", טבלה1[[#This Row],[ds_checkin]] - טבלה1[[#This Row],[ts_contact_at]])</f>
        <v>0.34027777778101154</v>
      </c>
      <c r="R1608" t="str">
        <f>IF(AND(ISBLANK(טבלה1[[#This Row],[ts_reply_at]]), NOT(ISBLANK(טבלה1[[#This Row],[ts_booking_at]]))), "Error: Booked without Reply", "OK")</f>
        <v>OK</v>
      </c>
      <c r="S1608" t="s">
        <v>6021</v>
      </c>
    </row>
    <row r="1609" spans="1:19" x14ac:dyDescent="0.25">
      <c r="A1609" s="4" t="s">
        <v>2189</v>
      </c>
      <c r="B1609" s="4" t="s">
        <v>269</v>
      </c>
      <c r="C1609" s="4" t="s">
        <v>270</v>
      </c>
      <c r="D1609" s="1">
        <v>41923.637499999997</v>
      </c>
      <c r="E1609" s="1">
        <v>41923.646736111114</v>
      </c>
      <c r="H1609" s="2">
        <v>41924</v>
      </c>
      <c r="I1609" s="2">
        <v>41931</v>
      </c>
      <c r="J1609" s="3">
        <v>1</v>
      </c>
      <c r="K1609" s="3">
        <v>21</v>
      </c>
      <c r="L1609">
        <f>טבלה1[[#This Row],[ds_checkout]]-טבלה1[[#This Row],[ds_checkin]]</f>
        <v>7</v>
      </c>
      <c r="M1609">
        <f>IF(ISBLANK(טבלה1[[#This Row],[ts_reply_at]]), "", (טבלה1[[#This Row],[ts_reply_at]] - טבלה1[[#This Row],[ts_contact_at]]) * 24)</f>
        <v>0.22166666679549962</v>
      </c>
      <c r="N1609">
        <f>IF(ISBLANK(טבלה1[[#This Row],[ts_reply_at]]), 0, 1)</f>
        <v>1</v>
      </c>
      <c r="O1609">
        <f>IF(ISBLANK(טבלה1[[#This Row],[ts_accepted_at]]), 0, 1)</f>
        <v>0</v>
      </c>
      <c r="P1609">
        <f>IF(ISBLANK(טבלה1[[#This Row],[ts_booking_at]]), 0, 1)</f>
        <v>0</v>
      </c>
      <c r="Q1609">
        <f>IF(ISBLANK(טבלה1[[#This Row],[ds_checkin]]), "", טבלה1[[#This Row],[ds_checkin]] - טבלה1[[#This Row],[ts_contact_at]])</f>
        <v>0.36250000000291038</v>
      </c>
      <c r="R1609" t="str">
        <f>IF(AND(ISBLANK(טבלה1[[#This Row],[ts_reply_at]]), NOT(ISBLANK(טבלה1[[#This Row],[ts_booking_at]]))), "Error: Booked without Reply", "OK")</f>
        <v>OK</v>
      </c>
      <c r="S1609" t="s">
        <v>6021</v>
      </c>
    </row>
    <row r="1610" spans="1:19" x14ac:dyDescent="0.25">
      <c r="A1610" s="4" t="s">
        <v>2192</v>
      </c>
      <c r="B1610" s="4" t="s">
        <v>363</v>
      </c>
      <c r="C1610" s="4" t="s">
        <v>364</v>
      </c>
      <c r="D1610" s="1">
        <v>41919.352083333331</v>
      </c>
      <c r="E1610" s="1">
        <v>41919.524618055555</v>
      </c>
      <c r="H1610" s="2">
        <v>41930</v>
      </c>
      <c r="I1610" s="2">
        <v>41933</v>
      </c>
      <c r="J1610" s="3">
        <v>1</v>
      </c>
      <c r="K1610" s="3">
        <v>5</v>
      </c>
      <c r="L1610">
        <f>טבלה1[[#This Row],[ds_checkout]]-טבלה1[[#This Row],[ds_checkin]]</f>
        <v>3</v>
      </c>
      <c r="M1610">
        <f>IF(ISBLANK(טבלה1[[#This Row],[ts_reply_at]]), "", (טבלה1[[#This Row],[ts_reply_at]] - טבלה1[[#This Row],[ts_contact_at]]) * 24)</f>
        <v>4.1408333333674818</v>
      </c>
      <c r="N1610">
        <f>IF(ISBLANK(טבלה1[[#This Row],[ts_reply_at]]), 0, 1)</f>
        <v>1</v>
      </c>
      <c r="O1610">
        <f>IF(ISBLANK(טבלה1[[#This Row],[ts_accepted_at]]), 0, 1)</f>
        <v>0</v>
      </c>
      <c r="P1610">
        <f>IF(ISBLANK(טבלה1[[#This Row],[ts_booking_at]]), 0, 1)</f>
        <v>0</v>
      </c>
      <c r="Q1610">
        <f>IF(ISBLANK(טבלה1[[#This Row],[ds_checkin]]), "", טבלה1[[#This Row],[ds_checkin]] - טבלה1[[#This Row],[ts_contact_at]])</f>
        <v>10.647916666668607</v>
      </c>
      <c r="R1610" t="str">
        <f>IF(AND(ISBLANK(טבלה1[[#This Row],[ts_reply_at]]), NOT(ISBLANK(טבלה1[[#This Row],[ts_booking_at]]))), "Error: Booked without Reply", "OK")</f>
        <v>OK</v>
      </c>
      <c r="S1610" t="s">
        <v>6024</v>
      </c>
    </row>
    <row r="1611" spans="1:19" x14ac:dyDescent="0.25">
      <c r="A1611" s="4" t="s">
        <v>2192</v>
      </c>
      <c r="B1611" s="4" t="s">
        <v>367</v>
      </c>
      <c r="C1611" s="4" t="s">
        <v>368</v>
      </c>
      <c r="D1611" s="1">
        <v>41922.75</v>
      </c>
      <c r="E1611" s="1">
        <v>41923.153043981481</v>
      </c>
      <c r="F1611" s="1">
        <v>41923.153043981481</v>
      </c>
      <c r="G1611" s="1">
        <v>41923.153043981481</v>
      </c>
      <c r="H1611" s="2">
        <v>41930</v>
      </c>
      <c r="I1611" s="2">
        <v>41933</v>
      </c>
      <c r="J1611" s="3">
        <v>1</v>
      </c>
      <c r="K1611" s="3">
        <v>25</v>
      </c>
      <c r="L1611">
        <f>טבלה1[[#This Row],[ds_checkout]]-טבלה1[[#This Row],[ds_checkin]]</f>
        <v>3</v>
      </c>
      <c r="M1611">
        <f>IF(ISBLANK(טבלה1[[#This Row],[ts_reply_at]]), "", (טבלה1[[#This Row],[ts_reply_at]] - טבלה1[[#This Row],[ts_contact_at]]) * 24)</f>
        <v>9.6730555555550382</v>
      </c>
      <c r="N1611">
        <f>IF(ISBLANK(טבלה1[[#This Row],[ts_reply_at]]), 0, 1)</f>
        <v>1</v>
      </c>
      <c r="O1611">
        <f>IF(ISBLANK(טבלה1[[#This Row],[ts_accepted_at]]), 0, 1)</f>
        <v>1</v>
      </c>
      <c r="P1611">
        <f>IF(ISBLANK(טבלה1[[#This Row],[ts_booking_at]]), 0, 1)</f>
        <v>1</v>
      </c>
      <c r="Q1611">
        <f>IF(ISBLANK(טבלה1[[#This Row],[ds_checkin]]), "", טבלה1[[#This Row],[ds_checkin]] - טבלה1[[#This Row],[ts_contact_at]])</f>
        <v>7.25</v>
      </c>
      <c r="R1611" t="str">
        <f>IF(AND(ISBLANK(טבלה1[[#This Row],[ts_reply_at]]), NOT(ISBLANK(טבלה1[[#This Row],[ts_booking_at]]))), "Error: Booked without Reply", "OK")</f>
        <v>OK</v>
      </c>
      <c r="S1611" t="s">
        <v>6024</v>
      </c>
    </row>
    <row r="1612" spans="1:19" x14ac:dyDescent="0.25">
      <c r="A1612" s="4" t="s">
        <v>2193</v>
      </c>
      <c r="B1612" s="4" t="s">
        <v>985</v>
      </c>
      <c r="C1612" s="4" t="s">
        <v>986</v>
      </c>
      <c r="D1612" s="1">
        <v>41915.425694444442</v>
      </c>
      <c r="E1612" s="1">
        <v>41915.428379629629</v>
      </c>
      <c r="F1612" s="1">
        <v>41915.428379629629</v>
      </c>
      <c r="G1612" s="1">
        <v>41915.54824074074</v>
      </c>
      <c r="H1612" s="2">
        <v>41943</v>
      </c>
      <c r="I1612" s="2">
        <v>41944</v>
      </c>
      <c r="J1612" s="3">
        <v>2</v>
      </c>
      <c r="K1612" s="3">
        <v>13</v>
      </c>
      <c r="L1612">
        <f>טבלה1[[#This Row],[ds_checkout]]-טבלה1[[#This Row],[ds_checkin]]</f>
        <v>1</v>
      </c>
      <c r="M1612">
        <f>IF(ISBLANK(טבלה1[[#This Row],[ts_reply_at]]), "", (טבלה1[[#This Row],[ts_reply_at]] - טבלה1[[#This Row],[ts_contact_at]]) * 24)</f>
        <v>6.4444444491527975E-2</v>
      </c>
      <c r="N1612">
        <f>IF(ISBLANK(טבלה1[[#This Row],[ts_reply_at]]), 0, 1)</f>
        <v>1</v>
      </c>
      <c r="O1612">
        <f>IF(ISBLANK(טבלה1[[#This Row],[ts_accepted_at]]), 0, 1)</f>
        <v>1</v>
      </c>
      <c r="P1612">
        <f>IF(ISBLANK(טבלה1[[#This Row],[ts_booking_at]]), 0, 1)</f>
        <v>1</v>
      </c>
      <c r="Q1612">
        <f>IF(ISBLANK(טבלה1[[#This Row],[ds_checkin]]), "", טבלה1[[#This Row],[ds_checkin]] - טבלה1[[#This Row],[ts_contact_at]])</f>
        <v>27.574305555557657</v>
      </c>
      <c r="R1612" t="str">
        <f>IF(AND(ISBLANK(טבלה1[[#This Row],[ts_reply_at]]), NOT(ISBLANK(טבלה1[[#This Row],[ts_booking_at]]))), "Error: Booked without Reply", "OK")</f>
        <v>OK</v>
      </c>
      <c r="S1612" t="s">
        <v>6030</v>
      </c>
    </row>
    <row r="1613" spans="1:19" x14ac:dyDescent="0.25">
      <c r="A1613" s="4" t="s">
        <v>2194</v>
      </c>
      <c r="B1613" s="4" t="s">
        <v>74</v>
      </c>
      <c r="C1613" s="4" t="s">
        <v>75</v>
      </c>
      <c r="D1613" s="1">
        <v>41916.543749999997</v>
      </c>
      <c r="H1613" s="2">
        <v>41916</v>
      </c>
      <c r="I1613" s="2">
        <v>41917</v>
      </c>
      <c r="J1613" s="3">
        <v>2</v>
      </c>
      <c r="K1613" s="3">
        <v>1</v>
      </c>
      <c r="L1613">
        <f>טבלה1[[#This Row],[ds_checkout]]-טבלה1[[#This Row],[ds_checkin]]</f>
        <v>1</v>
      </c>
      <c r="M1613" t="str">
        <f>IF(ISBLANK(טבלה1[[#This Row],[ts_reply_at]]), "", (טבלה1[[#This Row],[ts_reply_at]] - טבלה1[[#This Row],[ts_contact_at]]) * 24)</f>
        <v/>
      </c>
      <c r="N1613">
        <f>IF(ISBLANK(טבלה1[[#This Row],[ts_reply_at]]), 0, 1)</f>
        <v>0</v>
      </c>
      <c r="O1613">
        <f>IF(ISBLANK(טבלה1[[#This Row],[ts_accepted_at]]), 0, 1)</f>
        <v>0</v>
      </c>
      <c r="P1613">
        <f>IF(ISBLANK(טבלה1[[#This Row],[ts_booking_at]]), 0, 1)</f>
        <v>0</v>
      </c>
      <c r="Q1613">
        <f>IF(ISBLANK(טבלה1[[#This Row],[ds_checkin]]), "", טבלה1[[#This Row],[ds_checkin]] - טבלה1[[#This Row],[ts_contact_at]])</f>
        <v>-0.54374999999708962</v>
      </c>
      <c r="R1613" t="str">
        <f>IF(AND(ISBLANK(טבלה1[[#This Row],[ts_reply_at]]), NOT(ISBLANK(טבלה1[[#This Row],[ts_booking_at]]))), "Error: Booked without Reply", "OK")</f>
        <v>OK</v>
      </c>
      <c r="S1613" t="s">
        <v>6029</v>
      </c>
    </row>
    <row r="1614" spans="1:19" x14ac:dyDescent="0.25">
      <c r="A1614" s="4" t="s">
        <v>2194</v>
      </c>
      <c r="B1614" s="4" t="s">
        <v>2195</v>
      </c>
      <c r="C1614" s="4" t="s">
        <v>2196</v>
      </c>
      <c r="D1614" s="1">
        <v>41916.509722222225</v>
      </c>
      <c r="E1614" s="1">
        <v>41916.563796296294</v>
      </c>
      <c r="H1614" s="2">
        <v>41916</v>
      </c>
      <c r="I1614" s="2">
        <v>41917</v>
      </c>
      <c r="J1614" s="3">
        <v>2</v>
      </c>
      <c r="K1614" s="3">
        <v>3</v>
      </c>
      <c r="L1614">
        <f>טבלה1[[#This Row],[ds_checkout]]-טבלה1[[#This Row],[ds_checkin]]</f>
        <v>1</v>
      </c>
      <c r="M1614">
        <f>IF(ISBLANK(טבלה1[[#This Row],[ts_reply_at]]), "", (טבלה1[[#This Row],[ts_reply_at]] - טבלה1[[#This Row],[ts_contact_at]]) * 24)</f>
        <v>1.2977777776541188</v>
      </c>
      <c r="N1614">
        <f>IF(ISBLANK(טבלה1[[#This Row],[ts_reply_at]]), 0, 1)</f>
        <v>1</v>
      </c>
      <c r="O1614">
        <f>IF(ISBLANK(טבלה1[[#This Row],[ts_accepted_at]]), 0, 1)</f>
        <v>0</v>
      </c>
      <c r="P1614">
        <f>IF(ISBLANK(טבלה1[[#This Row],[ts_booking_at]]), 0, 1)</f>
        <v>0</v>
      </c>
      <c r="Q1614">
        <f>IF(ISBLANK(טבלה1[[#This Row],[ds_checkin]]), "", טבלה1[[#This Row],[ds_checkin]] - טבלה1[[#This Row],[ts_contact_at]])</f>
        <v>-0.50972222222480923</v>
      </c>
      <c r="R1614" t="str">
        <f>IF(AND(ISBLANK(טבלה1[[#This Row],[ts_reply_at]]), NOT(ISBLANK(טבלה1[[#This Row],[ts_booking_at]]))), "Error: Booked without Reply", "OK")</f>
        <v>OK</v>
      </c>
      <c r="S1614" t="s">
        <v>6029</v>
      </c>
    </row>
    <row r="1615" spans="1:19" x14ac:dyDescent="0.25">
      <c r="A1615" s="4" t="s">
        <v>2194</v>
      </c>
      <c r="B1615" s="4" t="s">
        <v>2197</v>
      </c>
      <c r="C1615" s="4" t="s">
        <v>2198</v>
      </c>
      <c r="D1615" s="1">
        <v>41916.523611111108</v>
      </c>
      <c r="E1615" s="1">
        <v>41916.568877314814</v>
      </c>
      <c r="H1615" s="2">
        <v>41916</v>
      </c>
      <c r="I1615" s="2">
        <v>41917</v>
      </c>
      <c r="J1615" s="3">
        <v>2</v>
      </c>
      <c r="K1615" s="3">
        <v>2</v>
      </c>
      <c r="L1615">
        <f>טבלה1[[#This Row],[ds_checkout]]-טבלה1[[#This Row],[ds_checkin]]</f>
        <v>1</v>
      </c>
      <c r="M1615">
        <f>IF(ISBLANK(טבלה1[[#This Row],[ts_reply_at]]), "", (טבלה1[[#This Row],[ts_reply_at]] - טבלה1[[#This Row],[ts_contact_at]]) * 24)</f>
        <v>1.0863888889434747</v>
      </c>
      <c r="N1615">
        <f>IF(ISBLANK(טבלה1[[#This Row],[ts_reply_at]]), 0, 1)</f>
        <v>1</v>
      </c>
      <c r="O1615">
        <f>IF(ISBLANK(טבלה1[[#This Row],[ts_accepted_at]]), 0, 1)</f>
        <v>0</v>
      </c>
      <c r="P1615">
        <f>IF(ISBLANK(טבלה1[[#This Row],[ts_booking_at]]), 0, 1)</f>
        <v>0</v>
      </c>
      <c r="Q1615">
        <f>IF(ISBLANK(טבלה1[[#This Row],[ds_checkin]]), "", טבלה1[[#This Row],[ds_checkin]] - טבלה1[[#This Row],[ts_contact_at]])</f>
        <v>-0.52361111110803904</v>
      </c>
      <c r="R1615" t="str">
        <f>IF(AND(ISBLANK(טבלה1[[#This Row],[ts_reply_at]]), NOT(ISBLANK(טבלה1[[#This Row],[ts_booking_at]]))), "Error: Booked without Reply", "OK")</f>
        <v>OK</v>
      </c>
      <c r="S1615" t="s">
        <v>6029</v>
      </c>
    </row>
    <row r="1616" spans="1:19" x14ac:dyDescent="0.25">
      <c r="A1616" s="4" t="s">
        <v>2194</v>
      </c>
      <c r="B1616" s="4" t="s">
        <v>2199</v>
      </c>
      <c r="C1616" s="4" t="s">
        <v>2200</v>
      </c>
      <c r="D1616" s="1">
        <v>41916.512499999997</v>
      </c>
      <c r="E1616" s="1">
        <v>41916.522638888891</v>
      </c>
      <c r="H1616" s="2">
        <v>41916</v>
      </c>
      <c r="I1616" s="2">
        <v>41917</v>
      </c>
      <c r="J1616" s="3">
        <v>2</v>
      </c>
      <c r="K1616" s="3">
        <v>5</v>
      </c>
      <c r="L1616">
        <f>טבלה1[[#This Row],[ds_checkout]]-טבלה1[[#This Row],[ds_checkin]]</f>
        <v>1</v>
      </c>
      <c r="M1616">
        <f>IF(ISBLANK(טבלה1[[#This Row],[ts_reply_at]]), "", (טבלה1[[#This Row],[ts_reply_at]] - טבלה1[[#This Row],[ts_contact_at]]) * 24)</f>
        <v>0.24333333346294239</v>
      </c>
      <c r="N1616">
        <f>IF(ISBLANK(טבלה1[[#This Row],[ts_reply_at]]), 0, 1)</f>
        <v>1</v>
      </c>
      <c r="O1616">
        <f>IF(ISBLANK(טבלה1[[#This Row],[ts_accepted_at]]), 0, 1)</f>
        <v>0</v>
      </c>
      <c r="P1616">
        <f>IF(ISBLANK(טבלה1[[#This Row],[ts_booking_at]]), 0, 1)</f>
        <v>0</v>
      </c>
      <c r="Q1616">
        <f>IF(ISBLANK(טבלה1[[#This Row],[ds_checkin]]), "", טבלה1[[#This Row],[ds_checkin]] - טבלה1[[#This Row],[ts_contact_at]])</f>
        <v>-0.51249999999708962</v>
      </c>
      <c r="R1616" t="str">
        <f>IF(AND(ISBLANK(טבלה1[[#This Row],[ts_reply_at]]), NOT(ISBLANK(טבלה1[[#This Row],[ts_booking_at]]))), "Error: Booked without Reply", "OK")</f>
        <v>OK</v>
      </c>
      <c r="S1616" t="s">
        <v>6029</v>
      </c>
    </row>
    <row r="1617" spans="1:19" x14ac:dyDescent="0.25">
      <c r="A1617" s="4" t="s">
        <v>2194</v>
      </c>
      <c r="B1617" s="4" t="s">
        <v>1422</v>
      </c>
      <c r="C1617" s="4" t="s">
        <v>1423</v>
      </c>
      <c r="D1617" s="1">
        <v>41916.533333333333</v>
      </c>
      <c r="E1617" s="1">
        <v>41916.784131944441</v>
      </c>
      <c r="H1617" s="2">
        <v>41916</v>
      </c>
      <c r="I1617" s="2">
        <v>41917</v>
      </c>
      <c r="J1617" s="3">
        <v>2</v>
      </c>
      <c r="K1617" s="3">
        <v>2</v>
      </c>
      <c r="L1617">
        <f>טבלה1[[#This Row],[ds_checkout]]-טבלה1[[#This Row],[ds_checkin]]</f>
        <v>1</v>
      </c>
      <c r="M1617">
        <f>IF(ISBLANK(טבלה1[[#This Row],[ts_reply_at]]), "", (טבלה1[[#This Row],[ts_reply_at]] - טבלה1[[#This Row],[ts_contact_at]]) * 24)</f>
        <v>6.0191666666069068</v>
      </c>
      <c r="N1617">
        <f>IF(ISBLANK(טבלה1[[#This Row],[ts_reply_at]]), 0, 1)</f>
        <v>1</v>
      </c>
      <c r="O1617">
        <f>IF(ISBLANK(טבלה1[[#This Row],[ts_accepted_at]]), 0, 1)</f>
        <v>0</v>
      </c>
      <c r="P1617">
        <f>IF(ISBLANK(טבלה1[[#This Row],[ts_booking_at]]), 0, 1)</f>
        <v>0</v>
      </c>
      <c r="Q1617">
        <f>IF(ISBLANK(טבלה1[[#This Row],[ds_checkin]]), "", טבלה1[[#This Row],[ds_checkin]] - טבלה1[[#This Row],[ts_contact_at]])</f>
        <v>-0.53333333333284827</v>
      </c>
      <c r="R1617" t="str">
        <f>IF(AND(ISBLANK(טבלה1[[#This Row],[ts_reply_at]]), NOT(ISBLANK(טבלה1[[#This Row],[ts_booking_at]]))), "Error: Booked without Reply", "OK")</f>
        <v>OK</v>
      </c>
      <c r="S1617" t="s">
        <v>6029</v>
      </c>
    </row>
    <row r="1618" spans="1:19" x14ac:dyDescent="0.25">
      <c r="A1618" s="4" t="s">
        <v>2194</v>
      </c>
      <c r="B1618" s="4" t="s">
        <v>299</v>
      </c>
      <c r="C1618" s="4" t="s">
        <v>437</v>
      </c>
      <c r="D1618" s="1">
        <v>41916.545138888891</v>
      </c>
      <c r="E1618" s="1">
        <v>41916.558287037034</v>
      </c>
      <c r="H1618" s="2">
        <v>41916</v>
      </c>
      <c r="I1618" s="2">
        <v>41917</v>
      </c>
      <c r="J1618" s="3">
        <v>2</v>
      </c>
      <c r="K1618" s="3">
        <v>2</v>
      </c>
      <c r="L1618">
        <f>טבלה1[[#This Row],[ds_checkout]]-טבלה1[[#This Row],[ds_checkin]]</f>
        <v>1</v>
      </c>
      <c r="M1618">
        <f>IF(ISBLANK(טבלה1[[#This Row],[ts_reply_at]]), "", (טבלה1[[#This Row],[ts_reply_at]] - טבלה1[[#This Row],[ts_contact_at]]) * 24)</f>
        <v>0.31555555545492098</v>
      </c>
      <c r="N1618">
        <f>IF(ISBLANK(טבלה1[[#This Row],[ts_reply_at]]), 0, 1)</f>
        <v>1</v>
      </c>
      <c r="O1618">
        <f>IF(ISBLANK(טבלה1[[#This Row],[ts_accepted_at]]), 0, 1)</f>
        <v>0</v>
      </c>
      <c r="P1618">
        <f>IF(ISBLANK(טבלה1[[#This Row],[ts_booking_at]]), 0, 1)</f>
        <v>0</v>
      </c>
      <c r="Q1618">
        <f>IF(ISBLANK(טבלה1[[#This Row],[ds_checkin]]), "", טבלה1[[#This Row],[ds_checkin]] - טבלה1[[#This Row],[ts_contact_at]])</f>
        <v>-0.54513888889050577</v>
      </c>
      <c r="R1618" t="str">
        <f>IF(AND(ISBLANK(טבלה1[[#This Row],[ts_reply_at]]), NOT(ISBLANK(טבלה1[[#This Row],[ts_booking_at]]))), "Error: Booked without Reply", "OK")</f>
        <v>OK</v>
      </c>
      <c r="S1618" t="s">
        <v>6029</v>
      </c>
    </row>
    <row r="1619" spans="1:19" x14ac:dyDescent="0.25">
      <c r="A1619" s="4" t="s">
        <v>2194</v>
      </c>
      <c r="B1619" s="4" t="s">
        <v>1710</v>
      </c>
      <c r="C1619" s="4" t="s">
        <v>1711</v>
      </c>
      <c r="D1619" s="1">
        <v>41916.549305555556</v>
      </c>
      <c r="E1619" s="1">
        <v>41916.781435185185</v>
      </c>
      <c r="H1619" s="2">
        <v>41916</v>
      </c>
      <c r="I1619" s="2">
        <v>41917</v>
      </c>
      <c r="J1619" s="3">
        <v>2</v>
      </c>
      <c r="K1619" s="3">
        <v>2</v>
      </c>
      <c r="L1619">
        <f>טבלה1[[#This Row],[ds_checkout]]-טבלה1[[#This Row],[ds_checkin]]</f>
        <v>1</v>
      </c>
      <c r="M1619">
        <f>IF(ISBLANK(טבלה1[[#This Row],[ts_reply_at]]), "", (טבלה1[[#This Row],[ts_reply_at]] - טבלה1[[#This Row],[ts_contact_at]]) * 24)</f>
        <v>5.5711111110867932</v>
      </c>
      <c r="N1619">
        <f>IF(ISBLANK(טבלה1[[#This Row],[ts_reply_at]]), 0, 1)</f>
        <v>1</v>
      </c>
      <c r="O1619">
        <f>IF(ISBLANK(טבלה1[[#This Row],[ts_accepted_at]]), 0, 1)</f>
        <v>0</v>
      </c>
      <c r="P1619">
        <f>IF(ISBLANK(טבלה1[[#This Row],[ts_booking_at]]), 0, 1)</f>
        <v>0</v>
      </c>
      <c r="Q1619">
        <f>IF(ISBLANK(טבלה1[[#This Row],[ds_checkin]]), "", טבלה1[[#This Row],[ds_checkin]] - טבלה1[[#This Row],[ts_contact_at]])</f>
        <v>-0.54930555555620231</v>
      </c>
      <c r="R1619" t="str">
        <f>IF(AND(ISBLANK(טבלה1[[#This Row],[ts_reply_at]]), NOT(ISBLANK(טבלה1[[#This Row],[ts_booking_at]]))), "Error: Booked without Reply", "OK")</f>
        <v>OK</v>
      </c>
      <c r="S1619" t="s">
        <v>6029</v>
      </c>
    </row>
    <row r="1620" spans="1:19" x14ac:dyDescent="0.25">
      <c r="A1620" s="4" t="s">
        <v>2194</v>
      </c>
      <c r="B1620" s="4" t="s">
        <v>2201</v>
      </c>
      <c r="C1620" s="4" t="s">
        <v>2202</v>
      </c>
      <c r="D1620" s="1">
        <v>41916.548611111109</v>
      </c>
      <c r="E1620" s="1">
        <v>41916.551354166666</v>
      </c>
      <c r="H1620" s="2">
        <v>41916</v>
      </c>
      <c r="I1620" s="2">
        <v>41917</v>
      </c>
      <c r="J1620" s="3">
        <v>2</v>
      </c>
      <c r="K1620" s="3">
        <v>2</v>
      </c>
      <c r="L1620">
        <f>טבלה1[[#This Row],[ds_checkout]]-טבלה1[[#This Row],[ds_checkin]]</f>
        <v>1</v>
      </c>
      <c r="M1620">
        <f>IF(ISBLANK(טבלה1[[#This Row],[ts_reply_at]]), "", (טבלה1[[#This Row],[ts_reply_at]] - טבלה1[[#This Row],[ts_contact_at]]) * 24)</f>
        <v>6.5833333355840296E-2</v>
      </c>
      <c r="N1620">
        <f>IF(ISBLANK(טבלה1[[#This Row],[ts_reply_at]]), 0, 1)</f>
        <v>1</v>
      </c>
      <c r="O1620">
        <f>IF(ISBLANK(טבלה1[[#This Row],[ts_accepted_at]]), 0, 1)</f>
        <v>0</v>
      </c>
      <c r="P1620">
        <f>IF(ISBLANK(טבלה1[[#This Row],[ts_booking_at]]), 0, 1)</f>
        <v>0</v>
      </c>
      <c r="Q1620">
        <f>IF(ISBLANK(טבלה1[[#This Row],[ds_checkin]]), "", טבלה1[[#This Row],[ds_checkin]] - טבלה1[[#This Row],[ts_contact_at]])</f>
        <v>-0.54861111110949423</v>
      </c>
      <c r="R1620" t="str">
        <f>IF(AND(ISBLANK(טבלה1[[#This Row],[ts_reply_at]]), NOT(ISBLANK(טבלה1[[#This Row],[ts_booking_at]]))), "Error: Booked without Reply", "OK")</f>
        <v>OK</v>
      </c>
      <c r="S1620" t="s">
        <v>6029</v>
      </c>
    </row>
    <row r="1621" spans="1:19" x14ac:dyDescent="0.25">
      <c r="A1621" s="4" t="s">
        <v>2203</v>
      </c>
      <c r="B1621" s="4" t="s">
        <v>395</v>
      </c>
      <c r="C1621" s="4" t="s">
        <v>396</v>
      </c>
      <c r="D1621" s="1">
        <v>41926.877083333333</v>
      </c>
      <c r="E1621" s="1">
        <v>41926.89234953704</v>
      </c>
      <c r="F1621" s="1">
        <v>41926.892569444448</v>
      </c>
      <c r="H1621" s="2">
        <v>41978</v>
      </c>
      <c r="I1621" s="2">
        <v>41981</v>
      </c>
      <c r="J1621" s="3">
        <v>4</v>
      </c>
      <c r="K1621" s="3">
        <v>4</v>
      </c>
      <c r="L1621">
        <f>טבלה1[[#This Row],[ds_checkout]]-טבלה1[[#This Row],[ds_checkin]]</f>
        <v>3</v>
      </c>
      <c r="M1621">
        <f>IF(ISBLANK(טבלה1[[#This Row],[ts_reply_at]]), "", (טבלה1[[#This Row],[ts_reply_at]] - טבלה1[[#This Row],[ts_contact_at]]) * 24)</f>
        <v>0.36638888897141442</v>
      </c>
      <c r="N1621">
        <f>IF(ISBLANK(טבלה1[[#This Row],[ts_reply_at]]), 0, 1)</f>
        <v>1</v>
      </c>
      <c r="O1621">
        <f>IF(ISBLANK(טבלה1[[#This Row],[ts_accepted_at]]), 0, 1)</f>
        <v>1</v>
      </c>
      <c r="P1621">
        <f>IF(ISBLANK(טבלה1[[#This Row],[ts_booking_at]]), 0, 1)</f>
        <v>0</v>
      </c>
      <c r="Q1621">
        <f>IF(ISBLANK(טבלה1[[#This Row],[ds_checkin]]), "", טבלה1[[#This Row],[ds_checkin]] - טבלה1[[#This Row],[ts_contact_at]])</f>
        <v>51.122916666667152</v>
      </c>
      <c r="R1621" t="str">
        <f>IF(AND(ISBLANK(טבלה1[[#This Row],[ts_reply_at]]), NOT(ISBLANK(טבלה1[[#This Row],[ts_booking_at]]))), "Error: Booked without Reply", "OK")</f>
        <v>OK</v>
      </c>
      <c r="S1621" t="s">
        <v>6029</v>
      </c>
    </row>
    <row r="1622" spans="1:19" x14ac:dyDescent="0.25">
      <c r="A1622" s="4" t="s">
        <v>2203</v>
      </c>
      <c r="B1622" s="4" t="s">
        <v>390</v>
      </c>
      <c r="C1622" s="4" t="s">
        <v>391</v>
      </c>
      <c r="D1622" s="1">
        <v>41939.912499999999</v>
      </c>
      <c r="E1622" s="1">
        <v>41939.95071759259</v>
      </c>
      <c r="F1622" s="1">
        <v>41939.950914351852</v>
      </c>
      <c r="H1622" s="2">
        <v>41978</v>
      </c>
      <c r="I1622" s="2">
        <v>41981</v>
      </c>
      <c r="J1622" s="3">
        <v>4</v>
      </c>
      <c r="K1622" s="3">
        <v>5</v>
      </c>
      <c r="L1622">
        <f>טבלה1[[#This Row],[ds_checkout]]-טבלה1[[#This Row],[ds_checkin]]</f>
        <v>3</v>
      </c>
      <c r="M1622">
        <f>IF(ISBLANK(טבלה1[[#This Row],[ts_reply_at]]), "", (טבלה1[[#This Row],[ts_reply_at]] - טבלה1[[#This Row],[ts_contact_at]]) * 24)</f>
        <v>0.91722222219686955</v>
      </c>
      <c r="N1622">
        <f>IF(ISBLANK(טבלה1[[#This Row],[ts_reply_at]]), 0, 1)</f>
        <v>1</v>
      </c>
      <c r="O1622">
        <f>IF(ISBLANK(טבלה1[[#This Row],[ts_accepted_at]]), 0, 1)</f>
        <v>1</v>
      </c>
      <c r="P1622">
        <f>IF(ISBLANK(טבלה1[[#This Row],[ts_booking_at]]), 0, 1)</f>
        <v>0</v>
      </c>
      <c r="Q1622">
        <f>IF(ISBLANK(טבלה1[[#This Row],[ds_checkin]]), "", טבלה1[[#This Row],[ds_checkin]] - טבלה1[[#This Row],[ts_contact_at]])</f>
        <v>38.087500000001455</v>
      </c>
      <c r="R1622" t="str">
        <f>IF(AND(ISBLANK(טבלה1[[#This Row],[ts_reply_at]]), NOT(ISBLANK(טבלה1[[#This Row],[ts_booking_at]]))), "Error: Booked without Reply", "OK")</f>
        <v>OK</v>
      </c>
      <c r="S1622" t="s">
        <v>6029</v>
      </c>
    </row>
    <row r="1623" spans="1:19" x14ac:dyDescent="0.25">
      <c r="A1623" s="4" t="s">
        <v>2204</v>
      </c>
      <c r="B1623" s="4" t="s">
        <v>2205</v>
      </c>
      <c r="C1623" s="4" t="s">
        <v>2206</v>
      </c>
      <c r="D1623" s="1">
        <v>41918.696527777778</v>
      </c>
      <c r="E1623" s="1">
        <v>41918.704375000001</v>
      </c>
      <c r="F1623" s="1">
        <v>41918.704375000001</v>
      </c>
      <c r="G1623" s="1">
        <v>41918.704375000001</v>
      </c>
      <c r="H1623" s="2">
        <v>41995</v>
      </c>
      <c r="I1623" s="2">
        <v>41999</v>
      </c>
      <c r="J1623" s="3">
        <v>4</v>
      </c>
      <c r="K1623" s="3">
        <v>13</v>
      </c>
      <c r="L1623">
        <f>טבלה1[[#This Row],[ds_checkout]]-טבלה1[[#This Row],[ds_checkin]]</f>
        <v>4</v>
      </c>
      <c r="M1623">
        <f>IF(ISBLANK(טבלה1[[#This Row],[ts_reply_at]]), "", (טבלה1[[#This Row],[ts_reply_at]] - טבלה1[[#This Row],[ts_contact_at]]) * 24)</f>
        <v>0.18833333335351199</v>
      </c>
      <c r="N1623">
        <f>IF(ISBLANK(טבלה1[[#This Row],[ts_reply_at]]), 0, 1)</f>
        <v>1</v>
      </c>
      <c r="O1623">
        <f>IF(ISBLANK(טבלה1[[#This Row],[ts_accepted_at]]), 0, 1)</f>
        <v>1</v>
      </c>
      <c r="P1623">
        <f>IF(ISBLANK(טבלה1[[#This Row],[ts_booking_at]]), 0, 1)</f>
        <v>1</v>
      </c>
      <c r="Q1623">
        <f>IF(ISBLANK(טבלה1[[#This Row],[ds_checkin]]), "", טבלה1[[#This Row],[ds_checkin]] - טבלה1[[#This Row],[ts_contact_at]])</f>
        <v>76.303472222221899</v>
      </c>
      <c r="R1623" t="str">
        <f>IF(AND(ISBLANK(טבלה1[[#This Row],[ts_reply_at]]), NOT(ISBLANK(טבלה1[[#This Row],[ts_booking_at]]))), "Error: Booked without Reply", "OK")</f>
        <v>OK</v>
      </c>
      <c r="S1623" t="s">
        <v>6044</v>
      </c>
    </row>
    <row r="1624" spans="1:19" x14ac:dyDescent="0.25">
      <c r="A1624" s="4" t="s">
        <v>2207</v>
      </c>
      <c r="B1624" s="4" t="s">
        <v>404</v>
      </c>
      <c r="C1624" s="4" t="s">
        <v>405</v>
      </c>
      <c r="D1624" s="1">
        <v>41914.695833333331</v>
      </c>
      <c r="E1624" s="1">
        <v>41914.723020833335</v>
      </c>
      <c r="F1624" s="1">
        <v>41914.723020833335</v>
      </c>
      <c r="G1624" s="1">
        <v>41914.82408564815</v>
      </c>
      <c r="H1624" s="2">
        <v>41914</v>
      </c>
      <c r="I1624" s="2">
        <v>41916</v>
      </c>
      <c r="J1624" s="3">
        <v>2</v>
      </c>
      <c r="K1624" s="3">
        <v>8</v>
      </c>
      <c r="L1624">
        <f>טבלה1[[#This Row],[ds_checkout]]-טבלה1[[#This Row],[ds_checkin]]</f>
        <v>2</v>
      </c>
      <c r="M1624">
        <f>IF(ISBLANK(טבלה1[[#This Row],[ts_reply_at]]), "", (טבלה1[[#This Row],[ts_reply_at]] - טבלה1[[#This Row],[ts_contact_at]]) * 24)</f>
        <v>0.65250000008381903</v>
      </c>
      <c r="N1624">
        <f>IF(ISBLANK(טבלה1[[#This Row],[ts_reply_at]]), 0, 1)</f>
        <v>1</v>
      </c>
      <c r="O1624">
        <f>IF(ISBLANK(טבלה1[[#This Row],[ts_accepted_at]]), 0, 1)</f>
        <v>1</v>
      </c>
      <c r="P1624">
        <f>IF(ISBLANK(טבלה1[[#This Row],[ts_booking_at]]), 0, 1)</f>
        <v>1</v>
      </c>
      <c r="Q1624">
        <f>IF(ISBLANK(טבלה1[[#This Row],[ds_checkin]]), "", טבלה1[[#This Row],[ds_checkin]] - טבלה1[[#This Row],[ts_contact_at]])</f>
        <v>-0.69583333333139308</v>
      </c>
      <c r="R1624" t="str">
        <f>IF(AND(ISBLANK(טבלה1[[#This Row],[ts_reply_at]]), NOT(ISBLANK(טבלה1[[#This Row],[ts_booking_at]]))), "Error: Booked without Reply", "OK")</f>
        <v>OK</v>
      </c>
      <c r="S1624" t="s">
        <v>6051</v>
      </c>
    </row>
    <row r="1625" spans="1:19" x14ac:dyDescent="0.25">
      <c r="A1625" s="4" t="s">
        <v>2207</v>
      </c>
      <c r="B1625" s="4" t="s">
        <v>1432</v>
      </c>
      <c r="C1625" s="4" t="s">
        <v>1433</v>
      </c>
      <c r="D1625" s="1">
        <v>41914.700694444444</v>
      </c>
      <c r="E1625" s="1">
        <v>41915.772488425922</v>
      </c>
      <c r="H1625" s="2">
        <v>41914</v>
      </c>
      <c r="I1625" s="2">
        <v>41916</v>
      </c>
      <c r="J1625" s="3">
        <v>2</v>
      </c>
      <c r="K1625" s="3">
        <v>2</v>
      </c>
      <c r="L1625">
        <f>טבלה1[[#This Row],[ds_checkout]]-טבלה1[[#This Row],[ds_checkin]]</f>
        <v>2</v>
      </c>
      <c r="M1625">
        <f>IF(ISBLANK(טבלה1[[#This Row],[ts_reply_at]]), "", (טבלה1[[#This Row],[ts_reply_at]] - טבלה1[[#This Row],[ts_contact_at]]) * 24)</f>
        <v>25.723055555485189</v>
      </c>
      <c r="N1625">
        <f>IF(ISBLANK(טבלה1[[#This Row],[ts_reply_at]]), 0, 1)</f>
        <v>1</v>
      </c>
      <c r="O1625">
        <f>IF(ISBLANK(טבלה1[[#This Row],[ts_accepted_at]]), 0, 1)</f>
        <v>0</v>
      </c>
      <c r="P1625">
        <f>IF(ISBLANK(טבלה1[[#This Row],[ts_booking_at]]), 0, 1)</f>
        <v>0</v>
      </c>
      <c r="Q1625">
        <f>IF(ISBLANK(טבלה1[[#This Row],[ds_checkin]]), "", טבלה1[[#This Row],[ds_checkin]] - טבלה1[[#This Row],[ts_contact_at]])</f>
        <v>-0.70069444444379769</v>
      </c>
      <c r="R1625" t="str">
        <f>IF(AND(ISBLANK(טבלה1[[#This Row],[ts_reply_at]]), NOT(ISBLANK(טבלה1[[#This Row],[ts_booking_at]]))), "Error: Booked without Reply", "OK")</f>
        <v>OK</v>
      </c>
      <c r="S1625" t="s">
        <v>6051</v>
      </c>
    </row>
    <row r="1626" spans="1:19" x14ac:dyDescent="0.25">
      <c r="A1626" s="4" t="s">
        <v>2208</v>
      </c>
      <c r="B1626" s="4" t="s">
        <v>98</v>
      </c>
      <c r="C1626" s="4" t="s">
        <v>99</v>
      </c>
      <c r="D1626" s="1">
        <v>41922.693055555559</v>
      </c>
      <c r="E1626" s="1">
        <v>41923.321909722225</v>
      </c>
      <c r="H1626" s="2">
        <v>41929</v>
      </c>
      <c r="I1626" s="2">
        <v>41932</v>
      </c>
      <c r="J1626" s="3">
        <v>3</v>
      </c>
      <c r="K1626" s="3">
        <v>5</v>
      </c>
      <c r="L1626">
        <f>טבלה1[[#This Row],[ds_checkout]]-טבלה1[[#This Row],[ds_checkin]]</f>
        <v>3</v>
      </c>
      <c r="M1626">
        <f>IF(ISBLANK(טבלה1[[#This Row],[ts_reply_at]]), "", (טבלה1[[#This Row],[ts_reply_at]] - טבלה1[[#This Row],[ts_contact_at]]) * 24)</f>
        <v>15.092499999969732</v>
      </c>
      <c r="N1626">
        <f>IF(ISBLANK(טבלה1[[#This Row],[ts_reply_at]]), 0, 1)</f>
        <v>1</v>
      </c>
      <c r="O1626">
        <f>IF(ISBLANK(טבלה1[[#This Row],[ts_accepted_at]]), 0, 1)</f>
        <v>0</v>
      </c>
      <c r="P1626">
        <f>IF(ISBLANK(טבלה1[[#This Row],[ts_booking_at]]), 0, 1)</f>
        <v>0</v>
      </c>
      <c r="Q1626">
        <f>IF(ISBLANK(טבלה1[[#This Row],[ds_checkin]]), "", טבלה1[[#This Row],[ds_checkin]] - טבלה1[[#This Row],[ts_contact_at]])</f>
        <v>6.3069444444408873</v>
      </c>
      <c r="R1626" t="str">
        <f>IF(AND(ISBLANK(טבלה1[[#This Row],[ts_reply_at]]), NOT(ISBLANK(טבלה1[[#This Row],[ts_booking_at]]))), "Error: Booked without Reply", "OK")</f>
        <v>OK</v>
      </c>
      <c r="S1626" t="s">
        <v>6020</v>
      </c>
    </row>
    <row r="1627" spans="1:19" x14ac:dyDescent="0.25">
      <c r="A1627" s="4" t="s">
        <v>2209</v>
      </c>
      <c r="B1627" s="4" t="s">
        <v>265</v>
      </c>
      <c r="C1627" s="4" t="s">
        <v>424</v>
      </c>
      <c r="D1627" s="1">
        <v>41914.827777777777</v>
      </c>
      <c r="E1627" s="1">
        <v>41914.848668981482</v>
      </c>
      <c r="H1627" s="2">
        <v>41951</v>
      </c>
      <c r="I1627" s="2">
        <v>41953</v>
      </c>
      <c r="J1627" s="3">
        <v>2</v>
      </c>
      <c r="K1627" s="3">
        <v>2</v>
      </c>
      <c r="L1627">
        <f>טבלה1[[#This Row],[ds_checkout]]-טבלה1[[#This Row],[ds_checkin]]</f>
        <v>2</v>
      </c>
      <c r="M1627">
        <f>IF(ISBLANK(טבלה1[[#This Row],[ts_reply_at]]), "", (טבלה1[[#This Row],[ts_reply_at]] - טבלה1[[#This Row],[ts_contact_at]]) * 24)</f>
        <v>0.50138888892251998</v>
      </c>
      <c r="N1627">
        <f>IF(ISBLANK(טבלה1[[#This Row],[ts_reply_at]]), 0, 1)</f>
        <v>1</v>
      </c>
      <c r="O1627">
        <f>IF(ISBLANK(טבלה1[[#This Row],[ts_accepted_at]]), 0, 1)</f>
        <v>0</v>
      </c>
      <c r="P1627">
        <f>IF(ISBLANK(טבלה1[[#This Row],[ts_booking_at]]), 0, 1)</f>
        <v>0</v>
      </c>
      <c r="Q1627">
        <f>IF(ISBLANK(טבלה1[[#This Row],[ds_checkin]]), "", טבלה1[[#This Row],[ds_checkin]] - טבלה1[[#This Row],[ts_contact_at]])</f>
        <v>36.172222222223354</v>
      </c>
      <c r="R1627" t="str">
        <f>IF(AND(ISBLANK(טבלה1[[#This Row],[ts_reply_at]]), NOT(ISBLANK(טבלה1[[#This Row],[ts_booking_at]]))), "Error: Booked without Reply", "OK")</f>
        <v>OK</v>
      </c>
      <c r="S1627" t="s">
        <v>6022</v>
      </c>
    </row>
    <row r="1628" spans="1:19" x14ac:dyDescent="0.25">
      <c r="A1628" s="4" t="s">
        <v>2210</v>
      </c>
      <c r="B1628" s="4" t="s">
        <v>246</v>
      </c>
      <c r="C1628" s="4" t="s">
        <v>247</v>
      </c>
      <c r="D1628" s="1">
        <v>41925.950694444444</v>
      </c>
      <c r="E1628" s="1">
        <v>41925.958460648151</v>
      </c>
      <c r="F1628" s="1">
        <v>41925.958460648151</v>
      </c>
      <c r="G1628" s="1">
        <v>41925.961180555554</v>
      </c>
      <c r="H1628" s="2">
        <v>41965</v>
      </c>
      <c r="I1628" s="2">
        <v>41968</v>
      </c>
      <c r="J1628" s="3">
        <v>2</v>
      </c>
      <c r="K1628" s="3">
        <v>8</v>
      </c>
      <c r="L1628">
        <f>טבלה1[[#This Row],[ds_checkout]]-טבלה1[[#This Row],[ds_checkin]]</f>
        <v>3</v>
      </c>
      <c r="M1628">
        <f>IF(ISBLANK(טבלה1[[#This Row],[ts_reply_at]]), "", (טבלה1[[#This Row],[ts_reply_at]] - טבלה1[[#This Row],[ts_contact_at]]) * 24)</f>
        <v>0.18638888897839934</v>
      </c>
      <c r="N1628">
        <f>IF(ISBLANK(טבלה1[[#This Row],[ts_reply_at]]), 0, 1)</f>
        <v>1</v>
      </c>
      <c r="O1628">
        <f>IF(ISBLANK(טבלה1[[#This Row],[ts_accepted_at]]), 0, 1)</f>
        <v>1</v>
      </c>
      <c r="P1628">
        <f>IF(ISBLANK(טבלה1[[#This Row],[ts_booking_at]]), 0, 1)</f>
        <v>1</v>
      </c>
      <c r="Q1628">
        <f>IF(ISBLANK(טבלה1[[#This Row],[ds_checkin]]), "", טבלה1[[#This Row],[ds_checkin]] - טבלה1[[#This Row],[ts_contact_at]])</f>
        <v>39.049305555556202</v>
      </c>
      <c r="R1628" t="str">
        <f>IF(AND(ISBLANK(טבלה1[[#This Row],[ts_reply_at]]), NOT(ISBLANK(טבלה1[[#This Row],[ts_booking_at]]))), "Error: Booked without Reply", "OK")</f>
        <v>OK</v>
      </c>
      <c r="S1628" t="s">
        <v>6029</v>
      </c>
    </row>
    <row r="1629" spans="1:19" x14ac:dyDescent="0.25">
      <c r="A1629" s="4" t="s">
        <v>2211</v>
      </c>
      <c r="B1629" s="4" t="s">
        <v>472</v>
      </c>
      <c r="C1629" s="4" t="s">
        <v>979</v>
      </c>
      <c r="D1629" s="1">
        <v>41907.816666666666</v>
      </c>
      <c r="E1629" s="1">
        <v>41907.827581018515</v>
      </c>
      <c r="F1629" s="1">
        <v>41907.827581018515</v>
      </c>
      <c r="H1629" s="2">
        <v>41937</v>
      </c>
      <c r="I1629" s="2">
        <v>41943</v>
      </c>
      <c r="J1629" s="3">
        <v>2</v>
      </c>
      <c r="K1629" s="3">
        <v>6</v>
      </c>
      <c r="L1629">
        <f>טבלה1[[#This Row],[ds_checkout]]-טבלה1[[#This Row],[ds_checkin]]</f>
        <v>6</v>
      </c>
      <c r="M1629">
        <f>IF(ISBLANK(טבלה1[[#This Row],[ts_reply_at]]), "", (טבלה1[[#This Row],[ts_reply_at]] - טבלה1[[#This Row],[ts_contact_at]]) * 24)</f>
        <v>0.26194444438442588</v>
      </c>
      <c r="N1629">
        <f>IF(ISBLANK(טבלה1[[#This Row],[ts_reply_at]]), 0, 1)</f>
        <v>1</v>
      </c>
      <c r="O1629">
        <f>IF(ISBLANK(טבלה1[[#This Row],[ts_accepted_at]]), 0, 1)</f>
        <v>1</v>
      </c>
      <c r="P1629">
        <f>IF(ISBLANK(טבלה1[[#This Row],[ts_booking_at]]), 0, 1)</f>
        <v>0</v>
      </c>
      <c r="Q1629">
        <f>IF(ISBLANK(טבלה1[[#This Row],[ds_checkin]]), "", טבלה1[[#This Row],[ds_checkin]] - טבלה1[[#This Row],[ts_contact_at]])</f>
        <v>29.183333333334303</v>
      </c>
      <c r="R1629" t="str">
        <f>IF(AND(ISBLANK(טבלה1[[#This Row],[ts_reply_at]]), NOT(ISBLANK(טבלה1[[#This Row],[ts_booking_at]]))), "Error: Booked without Reply", "OK")</f>
        <v>OK</v>
      </c>
      <c r="S1629" t="s">
        <v>6020</v>
      </c>
    </row>
    <row r="1630" spans="1:19" x14ac:dyDescent="0.25">
      <c r="A1630" s="4" t="s">
        <v>2212</v>
      </c>
      <c r="B1630" s="4" t="s">
        <v>834</v>
      </c>
      <c r="C1630" s="4" t="s">
        <v>835</v>
      </c>
      <c r="D1630" s="1">
        <v>41927.433333333334</v>
      </c>
      <c r="E1630" s="1">
        <v>41927.941296296296</v>
      </c>
      <c r="H1630" s="2">
        <v>41937</v>
      </c>
      <c r="I1630" s="2">
        <v>41938</v>
      </c>
      <c r="J1630" s="3">
        <v>2</v>
      </c>
      <c r="K1630" s="3">
        <v>3</v>
      </c>
      <c r="L1630">
        <f>טבלה1[[#This Row],[ds_checkout]]-טבלה1[[#This Row],[ds_checkin]]</f>
        <v>1</v>
      </c>
      <c r="M1630">
        <f>IF(ISBLANK(טבלה1[[#This Row],[ts_reply_at]]), "", (טבלה1[[#This Row],[ts_reply_at]] - טבלה1[[#This Row],[ts_contact_at]]) * 24)</f>
        <v>12.191111111082137</v>
      </c>
      <c r="N1630">
        <f>IF(ISBLANK(טבלה1[[#This Row],[ts_reply_at]]), 0, 1)</f>
        <v>1</v>
      </c>
      <c r="O1630">
        <f>IF(ISBLANK(טבלה1[[#This Row],[ts_accepted_at]]), 0, 1)</f>
        <v>0</v>
      </c>
      <c r="P1630">
        <f>IF(ISBLANK(טבלה1[[#This Row],[ts_booking_at]]), 0, 1)</f>
        <v>0</v>
      </c>
      <c r="Q1630">
        <f>IF(ISBLANK(טבלה1[[#This Row],[ds_checkin]]), "", טבלה1[[#This Row],[ds_checkin]] - טבלה1[[#This Row],[ts_contact_at]])</f>
        <v>9.5666666666656965</v>
      </c>
      <c r="R1630" t="str">
        <f>IF(AND(ISBLANK(טבלה1[[#This Row],[ts_reply_at]]), NOT(ISBLANK(טבלה1[[#This Row],[ts_booking_at]]))), "Error: Booked without Reply", "OK")</f>
        <v>OK</v>
      </c>
      <c r="S1630" t="s">
        <v>6026</v>
      </c>
    </row>
    <row r="1631" spans="1:19" x14ac:dyDescent="0.25">
      <c r="A1631" s="4" t="s">
        <v>2212</v>
      </c>
      <c r="B1631" s="4" t="s">
        <v>361</v>
      </c>
      <c r="C1631" s="4" t="s">
        <v>362</v>
      </c>
      <c r="D1631" s="1">
        <v>41928.464583333334</v>
      </c>
      <c r="E1631" s="1">
        <v>41929.990486111114</v>
      </c>
      <c r="H1631" s="2">
        <v>41937</v>
      </c>
      <c r="I1631" s="2">
        <v>41938</v>
      </c>
      <c r="J1631" s="3">
        <v>2</v>
      </c>
      <c r="K1631" s="3">
        <v>4</v>
      </c>
      <c r="L1631">
        <f>טבלה1[[#This Row],[ds_checkout]]-טבלה1[[#This Row],[ds_checkin]]</f>
        <v>1</v>
      </c>
      <c r="M1631">
        <f>IF(ISBLANK(טבלה1[[#This Row],[ts_reply_at]]), "", (טבלה1[[#This Row],[ts_reply_at]] - טבלה1[[#This Row],[ts_contact_at]]) * 24)</f>
        <v>36.621666666702367</v>
      </c>
      <c r="N1631">
        <f>IF(ISBLANK(טבלה1[[#This Row],[ts_reply_at]]), 0, 1)</f>
        <v>1</v>
      </c>
      <c r="O1631">
        <f>IF(ISBLANK(טבלה1[[#This Row],[ts_accepted_at]]), 0, 1)</f>
        <v>0</v>
      </c>
      <c r="P1631">
        <f>IF(ISBLANK(טבלה1[[#This Row],[ts_booking_at]]), 0, 1)</f>
        <v>0</v>
      </c>
      <c r="Q1631">
        <f>IF(ISBLANK(טבלה1[[#This Row],[ds_checkin]]), "", טבלה1[[#This Row],[ds_checkin]] - טבלה1[[#This Row],[ts_contact_at]])</f>
        <v>8.5354166666656965</v>
      </c>
      <c r="R1631" t="str">
        <f>IF(AND(ISBLANK(טבלה1[[#This Row],[ts_reply_at]]), NOT(ISBLANK(טבלה1[[#This Row],[ts_booking_at]]))), "Error: Booked without Reply", "OK")</f>
        <v>OK</v>
      </c>
      <c r="S1631" t="s">
        <v>6026</v>
      </c>
    </row>
    <row r="1632" spans="1:19" x14ac:dyDescent="0.25">
      <c r="A1632" s="4" t="s">
        <v>2212</v>
      </c>
      <c r="B1632" s="4" t="s">
        <v>914</v>
      </c>
      <c r="C1632" s="4" t="s">
        <v>915</v>
      </c>
      <c r="D1632" s="1">
        <v>41929.550000000003</v>
      </c>
      <c r="E1632" s="1">
        <v>41934.786851851852</v>
      </c>
      <c r="H1632" s="2">
        <v>41937</v>
      </c>
      <c r="I1632" s="2">
        <v>41938</v>
      </c>
      <c r="J1632" s="3">
        <v>2</v>
      </c>
      <c r="K1632" s="3">
        <v>2</v>
      </c>
      <c r="L1632">
        <f>טבלה1[[#This Row],[ds_checkout]]-טבלה1[[#This Row],[ds_checkin]]</f>
        <v>1</v>
      </c>
      <c r="M1632">
        <f>IF(ISBLANK(טבלה1[[#This Row],[ts_reply_at]]), "", (טבלה1[[#This Row],[ts_reply_at]] - טבלה1[[#This Row],[ts_contact_at]]) * 24)</f>
        <v>125.68444444437046</v>
      </c>
      <c r="N1632">
        <f>IF(ISBLANK(טבלה1[[#This Row],[ts_reply_at]]), 0, 1)</f>
        <v>1</v>
      </c>
      <c r="O1632">
        <f>IF(ISBLANK(טבלה1[[#This Row],[ts_accepted_at]]), 0, 1)</f>
        <v>0</v>
      </c>
      <c r="P1632">
        <f>IF(ISBLANK(טבלה1[[#This Row],[ts_booking_at]]), 0, 1)</f>
        <v>0</v>
      </c>
      <c r="Q1632">
        <f>IF(ISBLANK(טבלה1[[#This Row],[ds_checkin]]), "", טבלה1[[#This Row],[ds_checkin]] - טבלה1[[#This Row],[ts_contact_at]])</f>
        <v>7.4499999999970896</v>
      </c>
      <c r="R1632" t="str">
        <f>IF(AND(ISBLANK(טבלה1[[#This Row],[ts_reply_at]]), NOT(ISBLANK(טבלה1[[#This Row],[ts_booking_at]]))), "Error: Booked without Reply", "OK")</f>
        <v>OK</v>
      </c>
      <c r="S1632" t="s">
        <v>6026</v>
      </c>
    </row>
    <row r="1633" spans="1:19" x14ac:dyDescent="0.25">
      <c r="A1633" s="4" t="s">
        <v>2213</v>
      </c>
      <c r="B1633" s="4" t="s">
        <v>33</v>
      </c>
      <c r="C1633" s="4" t="s">
        <v>1514</v>
      </c>
      <c r="D1633" s="1">
        <v>41913.87222222222</v>
      </c>
      <c r="H1633" s="2">
        <v>42078</v>
      </c>
      <c r="I1633" s="2">
        <v>42081</v>
      </c>
      <c r="J1633" s="3">
        <v>4</v>
      </c>
      <c r="K1633" s="3">
        <v>2</v>
      </c>
      <c r="L1633">
        <f>טבלה1[[#This Row],[ds_checkout]]-טבלה1[[#This Row],[ds_checkin]]</f>
        <v>3</v>
      </c>
      <c r="M1633" t="str">
        <f>IF(ISBLANK(טבלה1[[#This Row],[ts_reply_at]]), "", (טבלה1[[#This Row],[ts_reply_at]] - טבלה1[[#This Row],[ts_contact_at]]) * 24)</f>
        <v/>
      </c>
      <c r="N1633">
        <f>IF(ISBLANK(טבלה1[[#This Row],[ts_reply_at]]), 0, 1)</f>
        <v>0</v>
      </c>
      <c r="O1633">
        <f>IF(ISBLANK(טבלה1[[#This Row],[ts_accepted_at]]), 0, 1)</f>
        <v>0</v>
      </c>
      <c r="P1633">
        <f>IF(ISBLANK(טבלה1[[#This Row],[ts_booking_at]]), 0, 1)</f>
        <v>0</v>
      </c>
      <c r="Q1633">
        <f>IF(ISBLANK(טבלה1[[#This Row],[ds_checkin]]), "", טבלה1[[#This Row],[ds_checkin]] - טבלה1[[#This Row],[ts_contact_at]])</f>
        <v>164.12777777777956</v>
      </c>
      <c r="R1633" t="str">
        <f>IF(AND(ISBLANK(טבלה1[[#This Row],[ts_reply_at]]), NOT(ISBLANK(טבלה1[[#This Row],[ts_booking_at]]))), "Error: Booked without Reply", "OK")</f>
        <v>OK</v>
      </c>
      <c r="S1633" t="s">
        <v>6019</v>
      </c>
    </row>
    <row r="1634" spans="1:19" x14ac:dyDescent="0.25">
      <c r="A1634" s="4" t="s">
        <v>2214</v>
      </c>
      <c r="B1634" s="4" t="s">
        <v>1334</v>
      </c>
      <c r="C1634" s="4" t="s">
        <v>1335</v>
      </c>
      <c r="D1634" s="1">
        <v>41916.473611111112</v>
      </c>
      <c r="E1634" s="1">
        <v>41916.806909722225</v>
      </c>
      <c r="F1634" s="1">
        <v>41916.810879629629</v>
      </c>
      <c r="H1634" s="2">
        <v>41923</v>
      </c>
      <c r="I1634" s="2">
        <v>41924</v>
      </c>
      <c r="J1634" s="3">
        <v>4</v>
      </c>
      <c r="K1634" s="3">
        <v>6</v>
      </c>
      <c r="L1634">
        <f>טבלה1[[#This Row],[ds_checkout]]-טבלה1[[#This Row],[ds_checkin]]</f>
        <v>1</v>
      </c>
      <c r="M1634">
        <f>IF(ISBLANK(טבלה1[[#This Row],[ts_reply_at]]), "", (טבלה1[[#This Row],[ts_reply_at]] - טבלה1[[#This Row],[ts_contact_at]]) * 24)</f>
        <v>7.9991666667046957</v>
      </c>
      <c r="N1634">
        <f>IF(ISBLANK(טבלה1[[#This Row],[ts_reply_at]]), 0, 1)</f>
        <v>1</v>
      </c>
      <c r="O1634">
        <f>IF(ISBLANK(טבלה1[[#This Row],[ts_accepted_at]]), 0, 1)</f>
        <v>1</v>
      </c>
      <c r="P1634">
        <f>IF(ISBLANK(טבלה1[[#This Row],[ts_booking_at]]), 0, 1)</f>
        <v>0</v>
      </c>
      <c r="Q1634">
        <f>IF(ISBLANK(טבלה1[[#This Row],[ds_checkin]]), "", טבלה1[[#This Row],[ds_checkin]] - טבלה1[[#This Row],[ts_contact_at]])</f>
        <v>6.5263888888875954</v>
      </c>
      <c r="R1634" t="str">
        <f>IF(AND(ISBLANK(טבלה1[[#This Row],[ts_reply_at]]), NOT(ISBLANK(טבלה1[[#This Row],[ts_booking_at]]))), "Error: Booked without Reply", "OK")</f>
        <v>OK</v>
      </c>
      <c r="S1634" t="s">
        <v>6022</v>
      </c>
    </row>
    <row r="1635" spans="1:19" x14ac:dyDescent="0.25">
      <c r="A1635" s="4" t="s">
        <v>2214</v>
      </c>
      <c r="B1635" s="4" t="s">
        <v>1410</v>
      </c>
      <c r="C1635" s="4" t="s">
        <v>1411</v>
      </c>
      <c r="D1635" s="1">
        <v>41918.722916666666</v>
      </c>
      <c r="E1635" s="1">
        <v>41918.928831018522</v>
      </c>
      <c r="H1635" s="2">
        <v>41923</v>
      </c>
      <c r="I1635" s="2">
        <v>41924</v>
      </c>
      <c r="J1635" s="3">
        <v>4</v>
      </c>
      <c r="K1635" s="3">
        <v>2</v>
      </c>
      <c r="L1635">
        <f>טבלה1[[#This Row],[ds_checkout]]-טבלה1[[#This Row],[ds_checkin]]</f>
        <v>1</v>
      </c>
      <c r="M1635">
        <f>IF(ISBLANK(טבלה1[[#This Row],[ts_reply_at]]), "", (טבלה1[[#This Row],[ts_reply_at]] - טבלה1[[#This Row],[ts_contact_at]]) * 24)</f>
        <v>4.9419444445520639</v>
      </c>
      <c r="N1635">
        <f>IF(ISBLANK(טבלה1[[#This Row],[ts_reply_at]]), 0, 1)</f>
        <v>1</v>
      </c>
      <c r="O1635">
        <f>IF(ISBLANK(טבלה1[[#This Row],[ts_accepted_at]]), 0, 1)</f>
        <v>0</v>
      </c>
      <c r="P1635">
        <f>IF(ISBLANK(טבלה1[[#This Row],[ts_booking_at]]), 0, 1)</f>
        <v>0</v>
      </c>
      <c r="Q1635">
        <f>IF(ISBLANK(טבלה1[[#This Row],[ds_checkin]]), "", טבלה1[[#This Row],[ds_checkin]] - טבלה1[[#This Row],[ts_contact_at]])</f>
        <v>4.2770833333343035</v>
      </c>
      <c r="R1635" t="str">
        <f>IF(AND(ISBLANK(טבלה1[[#This Row],[ts_reply_at]]), NOT(ISBLANK(טבלה1[[#This Row],[ts_booking_at]]))), "Error: Booked without Reply", "OK")</f>
        <v>OK</v>
      </c>
      <c r="S1635" t="s">
        <v>6022</v>
      </c>
    </row>
    <row r="1636" spans="1:19" x14ac:dyDescent="0.25">
      <c r="A1636" s="4" t="s">
        <v>2214</v>
      </c>
      <c r="B1636" s="4" t="s">
        <v>2081</v>
      </c>
      <c r="C1636" s="4" t="s">
        <v>2082</v>
      </c>
      <c r="D1636" s="1">
        <v>41917.467361111114</v>
      </c>
      <c r="E1636" s="1">
        <v>41918.408460648148</v>
      </c>
      <c r="H1636" s="2">
        <v>41923</v>
      </c>
      <c r="I1636" s="2">
        <v>41924</v>
      </c>
      <c r="J1636" s="3">
        <v>4</v>
      </c>
      <c r="K1636" s="3">
        <v>4</v>
      </c>
      <c r="L1636">
        <f>טבלה1[[#This Row],[ds_checkout]]-טבלה1[[#This Row],[ds_checkin]]</f>
        <v>1</v>
      </c>
      <c r="M1636">
        <f>IF(ISBLANK(טבלה1[[#This Row],[ts_reply_at]]), "", (טבלה1[[#This Row],[ts_reply_at]] - טבלה1[[#This Row],[ts_contact_at]]) * 24)</f>
        <v>22.586388888827059</v>
      </c>
      <c r="N1636">
        <f>IF(ISBLANK(טבלה1[[#This Row],[ts_reply_at]]), 0, 1)</f>
        <v>1</v>
      </c>
      <c r="O1636">
        <f>IF(ISBLANK(טבלה1[[#This Row],[ts_accepted_at]]), 0, 1)</f>
        <v>0</v>
      </c>
      <c r="P1636">
        <f>IF(ISBLANK(טבלה1[[#This Row],[ts_booking_at]]), 0, 1)</f>
        <v>0</v>
      </c>
      <c r="Q1636">
        <f>IF(ISBLANK(טבלה1[[#This Row],[ds_checkin]]), "", טבלה1[[#This Row],[ds_checkin]] - טבלה1[[#This Row],[ts_contact_at]])</f>
        <v>5.5326388888861402</v>
      </c>
      <c r="R1636" t="str">
        <f>IF(AND(ISBLANK(טבלה1[[#This Row],[ts_reply_at]]), NOT(ISBLANK(טבלה1[[#This Row],[ts_booking_at]]))), "Error: Booked without Reply", "OK")</f>
        <v>OK</v>
      </c>
      <c r="S1636" t="s">
        <v>6022</v>
      </c>
    </row>
    <row r="1637" spans="1:19" x14ac:dyDescent="0.25">
      <c r="A1637" s="4" t="s">
        <v>2215</v>
      </c>
      <c r="B1637" s="4" t="s">
        <v>236</v>
      </c>
      <c r="C1637" s="4" t="s">
        <v>237</v>
      </c>
      <c r="D1637" s="1">
        <v>41911.591666666667</v>
      </c>
      <c r="E1637" s="1">
        <v>41911.833032407405</v>
      </c>
      <c r="F1637" s="1">
        <v>41911.833032407405</v>
      </c>
      <c r="G1637" s="1">
        <v>41915.448796296296</v>
      </c>
      <c r="H1637" s="2">
        <v>41942</v>
      </c>
      <c r="I1637" s="2">
        <v>41945</v>
      </c>
      <c r="J1637" s="3">
        <v>6</v>
      </c>
      <c r="K1637" s="3">
        <v>16</v>
      </c>
      <c r="L1637">
        <f>טבלה1[[#This Row],[ds_checkout]]-טבלה1[[#This Row],[ds_checkin]]</f>
        <v>3</v>
      </c>
      <c r="M1637">
        <f>IF(ISBLANK(טבלה1[[#This Row],[ts_reply_at]]), "", (טבלה1[[#This Row],[ts_reply_at]] - טבלה1[[#This Row],[ts_contact_at]]) * 24)</f>
        <v>5.7927777777076699</v>
      </c>
      <c r="N1637">
        <f>IF(ISBLANK(טבלה1[[#This Row],[ts_reply_at]]), 0, 1)</f>
        <v>1</v>
      </c>
      <c r="O1637">
        <f>IF(ISBLANK(טבלה1[[#This Row],[ts_accepted_at]]), 0, 1)</f>
        <v>1</v>
      </c>
      <c r="P1637">
        <f>IF(ISBLANK(טבלה1[[#This Row],[ts_booking_at]]), 0, 1)</f>
        <v>1</v>
      </c>
      <c r="Q1637">
        <f>IF(ISBLANK(טבלה1[[#This Row],[ds_checkin]]), "", טבלה1[[#This Row],[ds_checkin]] - טבלה1[[#This Row],[ts_contact_at]])</f>
        <v>30.408333333332848</v>
      </c>
      <c r="R1637" t="str">
        <f>IF(AND(ISBLANK(טבלה1[[#This Row],[ts_reply_at]]), NOT(ISBLANK(טבלה1[[#This Row],[ts_booking_at]]))), "Error: Booked without Reply", "OK")</f>
        <v>OK</v>
      </c>
      <c r="S1637" t="s">
        <v>6026</v>
      </c>
    </row>
    <row r="1638" spans="1:19" x14ac:dyDescent="0.25">
      <c r="A1638" s="4" t="s">
        <v>2215</v>
      </c>
      <c r="B1638" s="4" t="s">
        <v>609</v>
      </c>
      <c r="C1638" s="4" t="s">
        <v>610</v>
      </c>
      <c r="D1638" s="1">
        <v>41911.59097222222</v>
      </c>
      <c r="E1638" s="1">
        <v>41911.625023148146</v>
      </c>
      <c r="H1638" s="2">
        <v>41942</v>
      </c>
      <c r="I1638" s="2">
        <v>41945</v>
      </c>
      <c r="J1638" s="3">
        <v>6</v>
      </c>
      <c r="K1638" s="3">
        <v>5</v>
      </c>
      <c r="L1638">
        <f>טבלה1[[#This Row],[ds_checkout]]-טבלה1[[#This Row],[ds_checkin]]</f>
        <v>3</v>
      </c>
      <c r="M1638">
        <f>IF(ISBLANK(טבלה1[[#This Row],[ts_reply_at]]), "", (טבלה1[[#This Row],[ts_reply_at]] - טבלה1[[#This Row],[ts_contact_at]]) * 24)</f>
        <v>0.81722222222015262</v>
      </c>
      <c r="N1638">
        <f>IF(ISBLANK(טבלה1[[#This Row],[ts_reply_at]]), 0, 1)</f>
        <v>1</v>
      </c>
      <c r="O1638">
        <f>IF(ISBLANK(טבלה1[[#This Row],[ts_accepted_at]]), 0, 1)</f>
        <v>0</v>
      </c>
      <c r="P1638">
        <f>IF(ISBLANK(טבלה1[[#This Row],[ts_booking_at]]), 0, 1)</f>
        <v>0</v>
      </c>
      <c r="Q1638">
        <f>IF(ISBLANK(טבלה1[[#This Row],[ds_checkin]]), "", טבלה1[[#This Row],[ds_checkin]] - טבלה1[[#This Row],[ts_contact_at]])</f>
        <v>30.409027777779556</v>
      </c>
      <c r="R1638" t="str">
        <f>IF(AND(ISBLANK(טבלה1[[#This Row],[ts_reply_at]]), NOT(ISBLANK(טבלה1[[#This Row],[ts_booking_at]]))), "Error: Booked without Reply", "OK")</f>
        <v>OK</v>
      </c>
      <c r="S1638" t="s">
        <v>6026</v>
      </c>
    </row>
    <row r="1639" spans="1:19" x14ac:dyDescent="0.25">
      <c r="A1639" s="4" t="s">
        <v>2216</v>
      </c>
      <c r="B1639" s="4" t="s">
        <v>38</v>
      </c>
      <c r="C1639" s="4" t="s">
        <v>39</v>
      </c>
      <c r="D1639" s="1">
        <v>41912.759722222225</v>
      </c>
      <c r="E1639" s="1">
        <v>41912.815868055557</v>
      </c>
      <c r="H1639" s="2">
        <v>41915</v>
      </c>
      <c r="I1639" s="2">
        <v>41918</v>
      </c>
      <c r="J1639" s="3">
        <v>3</v>
      </c>
      <c r="K1639" s="3">
        <v>3</v>
      </c>
      <c r="L1639">
        <f>טבלה1[[#This Row],[ds_checkout]]-טבלה1[[#This Row],[ds_checkin]]</f>
        <v>3</v>
      </c>
      <c r="M1639">
        <f>IF(ISBLANK(טבלה1[[#This Row],[ts_reply_at]]), "", (טבלה1[[#This Row],[ts_reply_at]] - טבלה1[[#This Row],[ts_contact_at]]) * 24)</f>
        <v>1.3474999999743886</v>
      </c>
      <c r="N1639">
        <f>IF(ISBLANK(טבלה1[[#This Row],[ts_reply_at]]), 0, 1)</f>
        <v>1</v>
      </c>
      <c r="O1639">
        <f>IF(ISBLANK(טבלה1[[#This Row],[ts_accepted_at]]), 0, 1)</f>
        <v>0</v>
      </c>
      <c r="P1639">
        <f>IF(ISBLANK(טבלה1[[#This Row],[ts_booking_at]]), 0, 1)</f>
        <v>0</v>
      </c>
      <c r="Q1639">
        <f>IF(ISBLANK(טבלה1[[#This Row],[ds_checkin]]), "", טבלה1[[#This Row],[ds_checkin]] - טבלה1[[#This Row],[ts_contact_at]])</f>
        <v>2.2402777777751908</v>
      </c>
      <c r="R1639" t="str">
        <f>IF(AND(ISBLANK(טבלה1[[#This Row],[ts_reply_at]]), NOT(ISBLANK(טבלה1[[#This Row],[ts_booking_at]]))), "Error: Booked without Reply", "OK")</f>
        <v>OK</v>
      </c>
      <c r="S1639" t="s">
        <v>6019</v>
      </c>
    </row>
    <row r="1640" spans="1:19" x14ac:dyDescent="0.25">
      <c r="A1640" s="4" t="s">
        <v>2216</v>
      </c>
      <c r="B1640" s="4" t="s">
        <v>792</v>
      </c>
      <c r="C1640" s="4" t="s">
        <v>793</v>
      </c>
      <c r="D1640" s="1">
        <v>41913.490277777775</v>
      </c>
      <c r="E1640" s="1">
        <v>41914.029814814814</v>
      </c>
      <c r="H1640" s="2">
        <v>41915</v>
      </c>
      <c r="I1640" s="2">
        <v>41918</v>
      </c>
      <c r="J1640" s="3">
        <v>4</v>
      </c>
      <c r="K1640" s="3">
        <v>3</v>
      </c>
      <c r="L1640">
        <f>טבלה1[[#This Row],[ds_checkout]]-טבלה1[[#This Row],[ds_checkin]]</f>
        <v>3</v>
      </c>
      <c r="M1640">
        <f>IF(ISBLANK(טבלה1[[#This Row],[ts_reply_at]]), "", (טבלה1[[#This Row],[ts_reply_at]] - טבלה1[[#This Row],[ts_contact_at]]) * 24)</f>
        <v>12.948888888931833</v>
      </c>
      <c r="N1640">
        <f>IF(ISBLANK(טבלה1[[#This Row],[ts_reply_at]]), 0, 1)</f>
        <v>1</v>
      </c>
      <c r="O1640">
        <f>IF(ISBLANK(טבלה1[[#This Row],[ts_accepted_at]]), 0, 1)</f>
        <v>0</v>
      </c>
      <c r="P1640">
        <f>IF(ISBLANK(טבלה1[[#This Row],[ts_booking_at]]), 0, 1)</f>
        <v>0</v>
      </c>
      <c r="Q1640">
        <f>IF(ISBLANK(טבלה1[[#This Row],[ds_checkin]]), "", טבלה1[[#This Row],[ds_checkin]] - טבלה1[[#This Row],[ts_contact_at]])</f>
        <v>1.5097222222248092</v>
      </c>
      <c r="R1640" t="str">
        <f>IF(AND(ISBLANK(טבלה1[[#This Row],[ts_reply_at]]), NOT(ISBLANK(טבלה1[[#This Row],[ts_booking_at]]))), "Error: Booked without Reply", "OK")</f>
        <v>OK</v>
      </c>
      <c r="S1640" t="s">
        <v>6019</v>
      </c>
    </row>
    <row r="1641" spans="1:19" x14ac:dyDescent="0.25">
      <c r="A1641" s="4" t="s">
        <v>2216</v>
      </c>
      <c r="B1641" s="4" t="s">
        <v>906</v>
      </c>
      <c r="C1641" s="4" t="s">
        <v>2217</v>
      </c>
      <c r="D1641" s="1">
        <v>41913.486805555556</v>
      </c>
      <c r="E1641" s="1">
        <v>41913.499027777776</v>
      </c>
      <c r="F1641" s="1">
        <v>41913.499155092592</v>
      </c>
      <c r="H1641" s="2">
        <v>41915</v>
      </c>
      <c r="I1641" s="2">
        <v>41918</v>
      </c>
      <c r="J1641" s="3">
        <v>4</v>
      </c>
      <c r="K1641" s="3">
        <v>5</v>
      </c>
      <c r="L1641">
        <f>טבלה1[[#This Row],[ds_checkout]]-טבלה1[[#This Row],[ds_checkin]]</f>
        <v>3</v>
      </c>
      <c r="M1641">
        <f>IF(ISBLANK(טבלה1[[#This Row],[ts_reply_at]]), "", (טבלה1[[#This Row],[ts_reply_at]] - טבלה1[[#This Row],[ts_contact_at]]) * 24)</f>
        <v>0.29333333327667788</v>
      </c>
      <c r="N1641">
        <f>IF(ISBLANK(טבלה1[[#This Row],[ts_reply_at]]), 0, 1)</f>
        <v>1</v>
      </c>
      <c r="O1641">
        <f>IF(ISBLANK(טבלה1[[#This Row],[ts_accepted_at]]), 0, 1)</f>
        <v>1</v>
      </c>
      <c r="P1641">
        <f>IF(ISBLANK(טבלה1[[#This Row],[ts_booking_at]]), 0, 1)</f>
        <v>0</v>
      </c>
      <c r="Q1641">
        <f>IF(ISBLANK(טבלה1[[#This Row],[ds_checkin]]), "", טבלה1[[#This Row],[ds_checkin]] - טבלה1[[#This Row],[ts_contact_at]])</f>
        <v>1.5131944444437977</v>
      </c>
      <c r="R1641" t="str">
        <f>IF(AND(ISBLANK(טבלה1[[#This Row],[ts_reply_at]]), NOT(ISBLANK(טבלה1[[#This Row],[ts_booking_at]]))), "Error: Booked without Reply", "OK")</f>
        <v>OK</v>
      </c>
      <c r="S1641" t="s">
        <v>6019</v>
      </c>
    </row>
    <row r="1642" spans="1:19" x14ac:dyDescent="0.25">
      <c r="A1642" s="4" t="s">
        <v>2218</v>
      </c>
      <c r="B1642" s="4" t="s">
        <v>402</v>
      </c>
      <c r="C1642" s="4" t="s">
        <v>2219</v>
      </c>
      <c r="D1642" s="1">
        <v>41927.425000000003</v>
      </c>
      <c r="E1642" s="1">
        <v>41930.274305555555</v>
      </c>
      <c r="F1642" s="1">
        <v>41930.479386574072</v>
      </c>
      <c r="G1642" s="1">
        <v>41930.479386574072</v>
      </c>
      <c r="H1642" s="2">
        <v>41935</v>
      </c>
      <c r="I1642" s="2">
        <v>41938</v>
      </c>
      <c r="J1642" s="3">
        <v>2</v>
      </c>
      <c r="K1642" s="3">
        <v>10</v>
      </c>
      <c r="L1642">
        <f>טבלה1[[#This Row],[ds_checkout]]-טבלה1[[#This Row],[ds_checkin]]</f>
        <v>3</v>
      </c>
      <c r="M1642">
        <f>IF(ISBLANK(טבלה1[[#This Row],[ts_reply_at]]), "", (טבלה1[[#This Row],[ts_reply_at]] - טבלה1[[#This Row],[ts_contact_at]]) * 24)</f>
        <v>68.383333333244082</v>
      </c>
      <c r="N1642">
        <f>IF(ISBLANK(טבלה1[[#This Row],[ts_reply_at]]), 0, 1)</f>
        <v>1</v>
      </c>
      <c r="O1642">
        <f>IF(ISBLANK(טבלה1[[#This Row],[ts_accepted_at]]), 0, 1)</f>
        <v>1</v>
      </c>
      <c r="P1642">
        <f>IF(ISBLANK(טבלה1[[#This Row],[ts_booking_at]]), 0, 1)</f>
        <v>1</v>
      </c>
      <c r="Q1642">
        <f>IF(ISBLANK(טבלה1[[#This Row],[ds_checkin]]), "", טבלה1[[#This Row],[ds_checkin]] - טבלה1[[#This Row],[ts_contact_at]])</f>
        <v>7.5749999999970896</v>
      </c>
      <c r="R1642" t="str">
        <f>IF(AND(ISBLANK(טבלה1[[#This Row],[ts_reply_at]]), NOT(ISBLANK(טבלה1[[#This Row],[ts_booking_at]]))), "Error: Booked without Reply", "OK")</f>
        <v>OK</v>
      </c>
      <c r="S1642" t="s">
        <v>6019</v>
      </c>
    </row>
    <row r="1643" spans="1:19" x14ac:dyDescent="0.25">
      <c r="A1643" s="4" t="s">
        <v>2218</v>
      </c>
      <c r="B1643" s="4" t="s">
        <v>18</v>
      </c>
      <c r="C1643" s="4" t="s">
        <v>19</v>
      </c>
      <c r="D1643" s="1">
        <v>41928.462500000001</v>
      </c>
      <c r="H1643" s="2">
        <v>41935</v>
      </c>
      <c r="I1643" s="2">
        <v>41938</v>
      </c>
      <c r="J1643" s="3">
        <v>2</v>
      </c>
      <c r="K1643" s="3">
        <v>2</v>
      </c>
      <c r="L1643">
        <f>טבלה1[[#This Row],[ds_checkout]]-טבלה1[[#This Row],[ds_checkin]]</f>
        <v>3</v>
      </c>
      <c r="M1643" t="str">
        <f>IF(ISBLANK(טבלה1[[#This Row],[ts_reply_at]]), "", (טבלה1[[#This Row],[ts_reply_at]] - טבלה1[[#This Row],[ts_contact_at]]) * 24)</f>
        <v/>
      </c>
      <c r="N1643">
        <f>IF(ISBLANK(טבלה1[[#This Row],[ts_reply_at]]), 0, 1)</f>
        <v>0</v>
      </c>
      <c r="O1643">
        <f>IF(ISBLANK(טבלה1[[#This Row],[ts_accepted_at]]), 0, 1)</f>
        <v>0</v>
      </c>
      <c r="P1643">
        <f>IF(ISBLANK(טבלה1[[#This Row],[ts_booking_at]]), 0, 1)</f>
        <v>0</v>
      </c>
      <c r="Q1643">
        <f>IF(ISBLANK(טבלה1[[#This Row],[ds_checkin]]), "", טבלה1[[#This Row],[ds_checkin]] - טבלה1[[#This Row],[ts_contact_at]])</f>
        <v>6.5374999999985448</v>
      </c>
      <c r="R1643" t="str">
        <f>IF(AND(ISBLANK(טבלה1[[#This Row],[ts_reply_at]]), NOT(ISBLANK(טבלה1[[#This Row],[ts_booking_at]]))), "Error: Booked without Reply", "OK")</f>
        <v>OK</v>
      </c>
      <c r="S1643" t="s">
        <v>6019</v>
      </c>
    </row>
    <row r="1644" spans="1:19" x14ac:dyDescent="0.25">
      <c r="A1644" s="4" t="s">
        <v>2220</v>
      </c>
      <c r="B1644" s="4" t="s">
        <v>655</v>
      </c>
      <c r="C1644" s="4" t="s">
        <v>2221</v>
      </c>
      <c r="D1644" s="1">
        <v>41926.881249999999</v>
      </c>
      <c r="E1644" s="1">
        <v>41926.887604166666</v>
      </c>
      <c r="F1644" s="1">
        <v>41926.889097222222</v>
      </c>
      <c r="H1644" s="2">
        <v>42049</v>
      </c>
      <c r="I1644" s="2">
        <v>42062</v>
      </c>
      <c r="J1644" s="3">
        <v>1</v>
      </c>
      <c r="K1644" s="3">
        <v>6</v>
      </c>
      <c r="L1644">
        <f>טבלה1[[#This Row],[ds_checkout]]-טבלה1[[#This Row],[ds_checkin]]</f>
        <v>13</v>
      </c>
      <c r="M1644">
        <f>IF(ISBLANK(טבלה1[[#This Row],[ts_reply_at]]), "", (טבלה1[[#This Row],[ts_reply_at]] - טבלה1[[#This Row],[ts_contact_at]]) * 24)</f>
        <v>0.15250000002561137</v>
      </c>
      <c r="N1644">
        <f>IF(ISBLANK(טבלה1[[#This Row],[ts_reply_at]]), 0, 1)</f>
        <v>1</v>
      </c>
      <c r="O1644">
        <f>IF(ISBLANK(טבלה1[[#This Row],[ts_accepted_at]]), 0, 1)</f>
        <v>1</v>
      </c>
      <c r="P1644">
        <f>IF(ISBLANK(טבלה1[[#This Row],[ts_booking_at]]), 0, 1)</f>
        <v>0</v>
      </c>
      <c r="Q1644">
        <f>IF(ISBLANK(טבלה1[[#This Row],[ds_checkin]]), "", טבלה1[[#This Row],[ds_checkin]] - טבלה1[[#This Row],[ts_contact_at]])</f>
        <v>122.11875000000146</v>
      </c>
      <c r="R1644" t="str">
        <f>IF(AND(ISBLANK(טבלה1[[#This Row],[ts_reply_at]]), NOT(ISBLANK(טבלה1[[#This Row],[ts_booking_at]]))), "Error: Booked without Reply", "OK")</f>
        <v>OK</v>
      </c>
      <c r="S1644" t="s">
        <v>6034</v>
      </c>
    </row>
    <row r="1645" spans="1:19" x14ac:dyDescent="0.25">
      <c r="A1645" s="4" t="s">
        <v>2220</v>
      </c>
      <c r="B1645" s="4" t="s">
        <v>441</v>
      </c>
      <c r="C1645" s="4" t="s">
        <v>1224</v>
      </c>
      <c r="D1645" s="1">
        <v>41926.879861111112</v>
      </c>
      <c r="E1645" s="1">
        <v>41927.451990740738</v>
      </c>
      <c r="H1645" s="2">
        <v>42049</v>
      </c>
      <c r="I1645" s="2">
        <v>42062</v>
      </c>
      <c r="J1645" s="3">
        <v>1</v>
      </c>
      <c r="K1645" s="3">
        <v>3</v>
      </c>
      <c r="L1645">
        <f>טבלה1[[#This Row],[ds_checkout]]-טבלה1[[#This Row],[ds_checkin]]</f>
        <v>13</v>
      </c>
      <c r="M1645">
        <f>IF(ISBLANK(טבלה1[[#This Row],[ts_reply_at]]), "", (טבלה1[[#This Row],[ts_reply_at]] - טבלה1[[#This Row],[ts_contact_at]]) * 24)</f>
        <v>13.731111111002974</v>
      </c>
      <c r="N1645">
        <f>IF(ISBLANK(טבלה1[[#This Row],[ts_reply_at]]), 0, 1)</f>
        <v>1</v>
      </c>
      <c r="O1645">
        <f>IF(ISBLANK(טבלה1[[#This Row],[ts_accepted_at]]), 0, 1)</f>
        <v>0</v>
      </c>
      <c r="P1645">
        <f>IF(ISBLANK(טבלה1[[#This Row],[ts_booking_at]]), 0, 1)</f>
        <v>0</v>
      </c>
      <c r="Q1645">
        <f>IF(ISBLANK(טבלה1[[#This Row],[ds_checkin]]), "", טבלה1[[#This Row],[ds_checkin]] - טבלה1[[#This Row],[ts_contact_at]])</f>
        <v>122.1201388888876</v>
      </c>
      <c r="R1645" t="str">
        <f>IF(AND(ISBLANK(טבלה1[[#This Row],[ts_reply_at]]), NOT(ISBLANK(טבלה1[[#This Row],[ts_booking_at]]))), "Error: Booked without Reply", "OK")</f>
        <v>OK</v>
      </c>
      <c r="S1645" t="s">
        <v>6034</v>
      </c>
    </row>
    <row r="1646" spans="1:19" x14ac:dyDescent="0.25">
      <c r="A1646" s="4" t="s">
        <v>2222</v>
      </c>
      <c r="B1646" s="4" t="s">
        <v>1004</v>
      </c>
      <c r="C1646" s="4" t="s">
        <v>2223</v>
      </c>
      <c r="D1646" s="1">
        <v>41926.920138888891</v>
      </c>
      <c r="E1646" s="1">
        <v>41926.929560185185</v>
      </c>
      <c r="F1646" s="1">
        <v>41926.929560185185</v>
      </c>
      <c r="G1646" s="1">
        <v>41928.347708333335</v>
      </c>
      <c r="H1646" s="2">
        <v>41957</v>
      </c>
      <c r="I1646" s="2">
        <v>41959</v>
      </c>
      <c r="J1646" s="3">
        <v>6</v>
      </c>
      <c r="K1646" s="3">
        <v>15</v>
      </c>
      <c r="L1646">
        <f>טבלה1[[#This Row],[ds_checkout]]-טבלה1[[#This Row],[ds_checkin]]</f>
        <v>2</v>
      </c>
      <c r="M1646">
        <f>IF(ISBLANK(טבלה1[[#This Row],[ts_reply_at]]), "", (טבלה1[[#This Row],[ts_reply_at]] - טבלה1[[#This Row],[ts_contact_at]]) * 24)</f>
        <v>0.22611111105652526</v>
      </c>
      <c r="N1646">
        <f>IF(ISBLANK(טבלה1[[#This Row],[ts_reply_at]]), 0, 1)</f>
        <v>1</v>
      </c>
      <c r="O1646">
        <f>IF(ISBLANK(טבלה1[[#This Row],[ts_accepted_at]]), 0, 1)</f>
        <v>1</v>
      </c>
      <c r="P1646">
        <f>IF(ISBLANK(טבלה1[[#This Row],[ts_booking_at]]), 0, 1)</f>
        <v>1</v>
      </c>
      <c r="Q1646">
        <f>IF(ISBLANK(טבלה1[[#This Row],[ds_checkin]]), "", טבלה1[[#This Row],[ds_checkin]] - טבלה1[[#This Row],[ts_contact_at]])</f>
        <v>30.079861111109494</v>
      </c>
      <c r="R1646" t="str">
        <f>IF(AND(ISBLANK(טבלה1[[#This Row],[ts_reply_at]]), NOT(ISBLANK(טבלה1[[#This Row],[ts_booking_at]]))), "Error: Booked without Reply", "OK")</f>
        <v>OK</v>
      </c>
      <c r="S1646" t="s">
        <v>6019</v>
      </c>
    </row>
    <row r="1647" spans="1:19" x14ac:dyDescent="0.25">
      <c r="A1647" s="4" t="s">
        <v>2222</v>
      </c>
      <c r="B1647" s="4" t="s">
        <v>338</v>
      </c>
      <c r="C1647" s="4" t="s">
        <v>1531</v>
      </c>
      <c r="D1647" s="1">
        <v>41906.773611111108</v>
      </c>
      <c r="E1647" s="1">
        <v>41907.348622685182</v>
      </c>
      <c r="H1647" s="2">
        <v>41957</v>
      </c>
      <c r="I1647" s="2">
        <v>41959</v>
      </c>
      <c r="J1647" s="3">
        <v>6</v>
      </c>
      <c r="K1647" s="3">
        <v>2</v>
      </c>
      <c r="L1647">
        <f>טבלה1[[#This Row],[ds_checkout]]-טבלה1[[#This Row],[ds_checkin]]</f>
        <v>2</v>
      </c>
      <c r="M1647">
        <f>IF(ISBLANK(טבלה1[[#This Row],[ts_reply_at]]), "", (טבלה1[[#This Row],[ts_reply_at]] - טבלה1[[#This Row],[ts_contact_at]]) * 24)</f>
        <v>13.800277777772862</v>
      </c>
      <c r="N1647">
        <f>IF(ISBLANK(טבלה1[[#This Row],[ts_reply_at]]), 0, 1)</f>
        <v>1</v>
      </c>
      <c r="O1647">
        <f>IF(ISBLANK(טבלה1[[#This Row],[ts_accepted_at]]), 0, 1)</f>
        <v>0</v>
      </c>
      <c r="P1647">
        <f>IF(ISBLANK(טבלה1[[#This Row],[ts_booking_at]]), 0, 1)</f>
        <v>0</v>
      </c>
      <c r="Q1647">
        <f>IF(ISBLANK(טבלה1[[#This Row],[ds_checkin]]), "", טבלה1[[#This Row],[ds_checkin]] - טבלה1[[#This Row],[ts_contact_at]])</f>
        <v>50.226388888891961</v>
      </c>
      <c r="R1647" t="str">
        <f>IF(AND(ISBLANK(טבלה1[[#This Row],[ts_reply_at]]), NOT(ISBLANK(טבלה1[[#This Row],[ts_booking_at]]))), "Error: Booked without Reply", "OK")</f>
        <v>OK</v>
      </c>
      <c r="S1647" t="s">
        <v>6019</v>
      </c>
    </row>
    <row r="1648" spans="1:19" x14ac:dyDescent="0.25">
      <c r="A1648" s="4" t="s">
        <v>2224</v>
      </c>
      <c r="B1648" s="4" t="s">
        <v>81</v>
      </c>
      <c r="C1648" s="4" t="s">
        <v>1490</v>
      </c>
      <c r="D1648" s="1">
        <v>41936.757638888892</v>
      </c>
      <c r="H1648" s="2">
        <v>41937</v>
      </c>
      <c r="I1648" s="2">
        <v>41940</v>
      </c>
      <c r="J1648" s="3">
        <v>2</v>
      </c>
      <c r="K1648" s="3">
        <v>1</v>
      </c>
      <c r="L1648">
        <f>טבלה1[[#This Row],[ds_checkout]]-טבלה1[[#This Row],[ds_checkin]]</f>
        <v>3</v>
      </c>
      <c r="M1648" t="str">
        <f>IF(ISBLANK(טבלה1[[#This Row],[ts_reply_at]]), "", (טבלה1[[#This Row],[ts_reply_at]] - טבלה1[[#This Row],[ts_contact_at]]) * 24)</f>
        <v/>
      </c>
      <c r="N1648">
        <f>IF(ISBLANK(טבלה1[[#This Row],[ts_reply_at]]), 0, 1)</f>
        <v>0</v>
      </c>
      <c r="O1648">
        <f>IF(ISBLANK(טבלה1[[#This Row],[ts_accepted_at]]), 0, 1)</f>
        <v>0</v>
      </c>
      <c r="P1648">
        <f>IF(ISBLANK(טבלה1[[#This Row],[ts_booking_at]]), 0, 1)</f>
        <v>0</v>
      </c>
      <c r="Q1648">
        <f>IF(ISBLANK(טבלה1[[#This Row],[ds_checkin]]), "", טבלה1[[#This Row],[ds_checkin]] - טבלה1[[#This Row],[ts_contact_at]])</f>
        <v>0.24236111110803904</v>
      </c>
      <c r="R1648" t="str">
        <f>IF(AND(ISBLANK(טבלה1[[#This Row],[ts_reply_at]]), NOT(ISBLANK(טבלה1[[#This Row],[ts_booking_at]]))), "Error: Booked without Reply", "OK")</f>
        <v>OK</v>
      </c>
      <c r="S1648" t="s">
        <v>6020</v>
      </c>
    </row>
    <row r="1649" spans="1:19" x14ac:dyDescent="0.25">
      <c r="A1649" s="4" t="s">
        <v>2224</v>
      </c>
      <c r="B1649" s="4" t="s">
        <v>642</v>
      </c>
      <c r="C1649" s="4" t="s">
        <v>643</v>
      </c>
      <c r="D1649" s="1">
        <v>41925.673611111109</v>
      </c>
      <c r="E1649" s="1">
        <v>41925.679583333331</v>
      </c>
      <c r="F1649" s="1">
        <v>41925.679583333331</v>
      </c>
      <c r="H1649" s="2">
        <v>41937</v>
      </c>
      <c r="I1649" s="2">
        <v>41940</v>
      </c>
      <c r="J1649" s="3">
        <v>2</v>
      </c>
      <c r="K1649" s="3">
        <v>2</v>
      </c>
      <c r="L1649">
        <f>טבלה1[[#This Row],[ds_checkout]]-טבלה1[[#This Row],[ds_checkin]]</f>
        <v>3</v>
      </c>
      <c r="M1649">
        <f>IF(ISBLANK(טבלה1[[#This Row],[ts_reply_at]]), "", (טבלה1[[#This Row],[ts_reply_at]] - טבלה1[[#This Row],[ts_contact_at]]) * 24)</f>
        <v>0.14333333331160247</v>
      </c>
      <c r="N1649">
        <f>IF(ISBLANK(טבלה1[[#This Row],[ts_reply_at]]), 0, 1)</f>
        <v>1</v>
      </c>
      <c r="O1649">
        <f>IF(ISBLANK(טבלה1[[#This Row],[ts_accepted_at]]), 0, 1)</f>
        <v>1</v>
      </c>
      <c r="P1649">
        <f>IF(ISBLANK(טבלה1[[#This Row],[ts_booking_at]]), 0, 1)</f>
        <v>0</v>
      </c>
      <c r="Q1649">
        <f>IF(ISBLANK(טבלה1[[#This Row],[ds_checkin]]), "", טבלה1[[#This Row],[ds_checkin]] - טבלה1[[#This Row],[ts_contact_at]])</f>
        <v>11.326388888890506</v>
      </c>
      <c r="R1649" t="str">
        <f>IF(AND(ISBLANK(טבלה1[[#This Row],[ts_reply_at]]), NOT(ISBLANK(טבלה1[[#This Row],[ts_booking_at]]))), "Error: Booked without Reply", "OK")</f>
        <v>OK</v>
      </c>
      <c r="S1649" t="s">
        <v>6020</v>
      </c>
    </row>
    <row r="1650" spans="1:19" x14ac:dyDescent="0.25">
      <c r="A1650" s="4" t="s">
        <v>2225</v>
      </c>
      <c r="B1650" s="4" t="s">
        <v>1201</v>
      </c>
      <c r="C1650" s="4" t="s">
        <v>1202</v>
      </c>
      <c r="D1650" s="1">
        <v>41920.904861111114</v>
      </c>
      <c r="E1650" s="1">
        <v>41920.924166666664</v>
      </c>
      <c r="F1650" s="1">
        <v>41920.954016203701</v>
      </c>
      <c r="G1650" s="1">
        <v>41920.954016203701</v>
      </c>
      <c r="H1650" s="2">
        <v>41922</v>
      </c>
      <c r="I1650" s="2">
        <v>41924</v>
      </c>
      <c r="J1650" s="3">
        <v>2</v>
      </c>
      <c r="K1650" s="3">
        <v>31</v>
      </c>
      <c r="L1650">
        <f>טבלה1[[#This Row],[ds_checkout]]-טבלה1[[#This Row],[ds_checkin]]</f>
        <v>2</v>
      </c>
      <c r="M1650">
        <f>IF(ISBLANK(טבלה1[[#This Row],[ts_reply_at]]), "", (טבלה1[[#This Row],[ts_reply_at]] - טבלה1[[#This Row],[ts_contact_at]]) * 24)</f>
        <v>0.46333333320217207</v>
      </c>
      <c r="N1650">
        <f>IF(ISBLANK(טבלה1[[#This Row],[ts_reply_at]]), 0, 1)</f>
        <v>1</v>
      </c>
      <c r="O1650">
        <f>IF(ISBLANK(טבלה1[[#This Row],[ts_accepted_at]]), 0, 1)</f>
        <v>1</v>
      </c>
      <c r="P1650">
        <f>IF(ISBLANK(טבלה1[[#This Row],[ts_booking_at]]), 0, 1)</f>
        <v>1</v>
      </c>
      <c r="Q1650">
        <f>IF(ISBLANK(טבלה1[[#This Row],[ds_checkin]]), "", טבלה1[[#This Row],[ds_checkin]] - טבלה1[[#This Row],[ts_contact_at]])</f>
        <v>1.0951388888861402</v>
      </c>
      <c r="R1650" t="str">
        <f>IF(AND(ISBLANK(טבלה1[[#This Row],[ts_reply_at]]), NOT(ISBLANK(טבלה1[[#This Row],[ts_booking_at]]))), "Error: Booked without Reply", "OK")</f>
        <v>OK</v>
      </c>
      <c r="S1650" t="s">
        <v>6025</v>
      </c>
    </row>
    <row r="1651" spans="1:19" x14ac:dyDescent="0.25">
      <c r="A1651" s="4" t="s">
        <v>2226</v>
      </c>
      <c r="B1651" s="4" t="s">
        <v>2227</v>
      </c>
      <c r="C1651" s="4" t="s">
        <v>2228</v>
      </c>
      <c r="D1651" s="1">
        <v>41960.931250000001</v>
      </c>
      <c r="E1651" s="1">
        <v>41961.526747685188</v>
      </c>
      <c r="F1651" s="1">
        <v>41961.526747685188</v>
      </c>
      <c r="H1651" s="2">
        <v>42082</v>
      </c>
      <c r="I1651" s="2">
        <v>42086</v>
      </c>
      <c r="J1651" s="3">
        <v>2</v>
      </c>
      <c r="K1651" s="3">
        <v>4</v>
      </c>
      <c r="L1651">
        <f>טבלה1[[#This Row],[ds_checkout]]-טבלה1[[#This Row],[ds_checkin]]</f>
        <v>4</v>
      </c>
      <c r="M1651">
        <f>IF(ISBLANK(טבלה1[[#This Row],[ts_reply_at]]), "", (טבלה1[[#This Row],[ts_reply_at]] - טבלה1[[#This Row],[ts_contact_at]]) * 24)</f>
        <v>14.291944444470573</v>
      </c>
      <c r="N1651">
        <f>IF(ISBLANK(טבלה1[[#This Row],[ts_reply_at]]), 0, 1)</f>
        <v>1</v>
      </c>
      <c r="O1651">
        <f>IF(ISBLANK(טבלה1[[#This Row],[ts_accepted_at]]), 0, 1)</f>
        <v>1</v>
      </c>
      <c r="P1651">
        <f>IF(ISBLANK(טבלה1[[#This Row],[ts_booking_at]]), 0, 1)</f>
        <v>0</v>
      </c>
      <c r="Q1651">
        <f>IF(ISBLANK(טבלה1[[#This Row],[ds_checkin]]), "", טבלה1[[#This Row],[ds_checkin]] - טבלה1[[#This Row],[ts_contact_at]])</f>
        <v>121.06874999999854</v>
      </c>
      <c r="R1651" t="str">
        <f>IF(AND(ISBLANK(טבלה1[[#This Row],[ts_reply_at]]), NOT(ISBLANK(טבלה1[[#This Row],[ts_booking_at]]))), "Error: Booked without Reply", "OK")</f>
        <v>OK</v>
      </c>
      <c r="S1651" t="s">
        <v>6063</v>
      </c>
    </row>
    <row r="1652" spans="1:19" x14ac:dyDescent="0.25">
      <c r="A1652" s="4" t="s">
        <v>2226</v>
      </c>
      <c r="B1652" s="4" t="s">
        <v>2229</v>
      </c>
      <c r="C1652" s="4" t="s">
        <v>2230</v>
      </c>
      <c r="D1652" s="1">
        <v>42017.907638888886</v>
      </c>
      <c r="E1652" s="1">
        <v>42018.000104166669</v>
      </c>
      <c r="F1652" s="1">
        <v>42018.000254629631</v>
      </c>
      <c r="G1652" s="1">
        <v>42018.000254629631</v>
      </c>
      <c r="H1652" s="2">
        <v>42082</v>
      </c>
      <c r="I1652" s="2">
        <v>42086</v>
      </c>
      <c r="J1652" s="3">
        <v>2</v>
      </c>
      <c r="K1652" s="3">
        <v>6</v>
      </c>
      <c r="L1652">
        <f>טבלה1[[#This Row],[ds_checkout]]-טבלה1[[#This Row],[ds_checkin]]</f>
        <v>4</v>
      </c>
      <c r="M1652">
        <f>IF(ISBLANK(טבלה1[[#This Row],[ts_reply_at]]), "", (טבלה1[[#This Row],[ts_reply_at]] - טבלה1[[#This Row],[ts_contact_at]]) * 24)</f>
        <v>2.2191666667931713</v>
      </c>
      <c r="N1652">
        <f>IF(ISBLANK(טבלה1[[#This Row],[ts_reply_at]]), 0, 1)</f>
        <v>1</v>
      </c>
      <c r="O1652">
        <f>IF(ISBLANK(טבלה1[[#This Row],[ts_accepted_at]]), 0, 1)</f>
        <v>1</v>
      </c>
      <c r="P1652">
        <f>IF(ISBLANK(טבלה1[[#This Row],[ts_booking_at]]), 0, 1)</f>
        <v>1</v>
      </c>
      <c r="Q1652">
        <f>IF(ISBLANK(טבלה1[[#This Row],[ds_checkin]]), "", טבלה1[[#This Row],[ds_checkin]] - טבלה1[[#This Row],[ts_contact_at]])</f>
        <v>64.09236111111386</v>
      </c>
      <c r="R1652" t="str">
        <f>IF(AND(ISBLANK(טבלה1[[#This Row],[ts_reply_at]]), NOT(ISBLANK(טבלה1[[#This Row],[ts_booking_at]]))), "Error: Booked without Reply", "OK")</f>
        <v>OK</v>
      </c>
      <c r="S1652" t="s">
        <v>6063</v>
      </c>
    </row>
    <row r="1653" spans="1:19" x14ac:dyDescent="0.25">
      <c r="A1653" s="4" t="s">
        <v>2231</v>
      </c>
      <c r="B1653" s="4" t="s">
        <v>1820</v>
      </c>
      <c r="C1653" s="4" t="s">
        <v>1821</v>
      </c>
      <c r="D1653" s="1">
        <v>41914.788888888892</v>
      </c>
      <c r="E1653" s="1">
        <v>41914.798750000002</v>
      </c>
      <c r="F1653" s="1">
        <v>41914.798888888887</v>
      </c>
      <c r="H1653" s="2">
        <v>42074</v>
      </c>
      <c r="I1653" s="2">
        <v>42082</v>
      </c>
      <c r="J1653" s="3">
        <v>2</v>
      </c>
      <c r="K1653" s="3">
        <v>14</v>
      </c>
      <c r="L1653">
        <f>טבלה1[[#This Row],[ds_checkout]]-טבלה1[[#This Row],[ds_checkin]]</f>
        <v>8</v>
      </c>
      <c r="M1653">
        <f>IF(ISBLANK(טבלה1[[#This Row],[ts_reply_at]]), "", (טבלה1[[#This Row],[ts_reply_at]] - טבלה1[[#This Row],[ts_contact_at]]) * 24)</f>
        <v>0.23666666663484648</v>
      </c>
      <c r="N1653">
        <f>IF(ISBLANK(טבלה1[[#This Row],[ts_reply_at]]), 0, 1)</f>
        <v>1</v>
      </c>
      <c r="O1653">
        <f>IF(ISBLANK(טבלה1[[#This Row],[ts_accepted_at]]), 0, 1)</f>
        <v>1</v>
      </c>
      <c r="P1653">
        <f>IF(ISBLANK(טבלה1[[#This Row],[ts_booking_at]]), 0, 1)</f>
        <v>0</v>
      </c>
      <c r="Q1653">
        <f>IF(ISBLANK(טבלה1[[#This Row],[ds_checkin]]), "", טבלה1[[#This Row],[ds_checkin]] - טבלה1[[#This Row],[ts_contact_at]])</f>
        <v>159.21111111110804</v>
      </c>
      <c r="R1653" t="str">
        <f>IF(AND(ISBLANK(טבלה1[[#This Row],[ts_reply_at]]), NOT(ISBLANK(טבלה1[[#This Row],[ts_booking_at]]))), "Error: Booked without Reply", "OK")</f>
        <v>OK</v>
      </c>
      <c r="S1653" t="s">
        <v>6020</v>
      </c>
    </row>
    <row r="1654" spans="1:19" x14ac:dyDescent="0.25">
      <c r="A1654" s="4" t="s">
        <v>2231</v>
      </c>
      <c r="B1654" s="4" t="s">
        <v>553</v>
      </c>
      <c r="C1654" s="4" t="s">
        <v>554</v>
      </c>
      <c r="D1654" s="1">
        <v>41914.790972222225</v>
      </c>
      <c r="E1654" s="1">
        <v>41914.810266203705</v>
      </c>
      <c r="F1654" s="1">
        <v>41914.810266203705</v>
      </c>
      <c r="H1654" s="2">
        <v>42074</v>
      </c>
      <c r="I1654" s="2">
        <v>42082</v>
      </c>
      <c r="J1654" s="3">
        <v>2</v>
      </c>
      <c r="K1654" s="3">
        <v>4</v>
      </c>
      <c r="L1654">
        <f>טבלה1[[#This Row],[ds_checkout]]-טבלה1[[#This Row],[ds_checkin]]</f>
        <v>8</v>
      </c>
      <c r="M1654">
        <f>IF(ISBLANK(טבלה1[[#This Row],[ts_reply_at]]), "", (טבלה1[[#This Row],[ts_reply_at]] - טבלה1[[#This Row],[ts_contact_at]]) * 24)</f>
        <v>0.4630555555340834</v>
      </c>
      <c r="N1654">
        <f>IF(ISBLANK(טבלה1[[#This Row],[ts_reply_at]]), 0, 1)</f>
        <v>1</v>
      </c>
      <c r="O1654">
        <f>IF(ISBLANK(טבלה1[[#This Row],[ts_accepted_at]]), 0, 1)</f>
        <v>1</v>
      </c>
      <c r="P1654">
        <f>IF(ISBLANK(טבלה1[[#This Row],[ts_booking_at]]), 0, 1)</f>
        <v>0</v>
      </c>
      <c r="Q1654">
        <f>IF(ISBLANK(טבלה1[[#This Row],[ds_checkin]]), "", טבלה1[[#This Row],[ds_checkin]] - טבלה1[[#This Row],[ts_contact_at]])</f>
        <v>159.20902777777519</v>
      </c>
      <c r="R1654" t="str">
        <f>IF(AND(ISBLANK(טבלה1[[#This Row],[ts_reply_at]]), NOT(ISBLANK(טבלה1[[#This Row],[ts_booking_at]]))), "Error: Booked without Reply", "OK")</f>
        <v>OK</v>
      </c>
      <c r="S1654" t="s">
        <v>6020</v>
      </c>
    </row>
    <row r="1655" spans="1:19" x14ac:dyDescent="0.25">
      <c r="A1655" s="4" t="s">
        <v>2231</v>
      </c>
      <c r="B1655" s="4" t="s">
        <v>2232</v>
      </c>
      <c r="C1655" s="4" t="s">
        <v>2233</v>
      </c>
      <c r="D1655" s="1">
        <v>41914.61041666667</v>
      </c>
      <c r="E1655" s="1">
        <v>41917.565578703703</v>
      </c>
      <c r="H1655" s="2">
        <v>42074</v>
      </c>
      <c r="I1655" s="2">
        <v>42082</v>
      </c>
      <c r="J1655" s="3">
        <v>2</v>
      </c>
      <c r="K1655" s="3">
        <v>2</v>
      </c>
      <c r="L1655">
        <f>טבלה1[[#This Row],[ds_checkout]]-טבלה1[[#This Row],[ds_checkin]]</f>
        <v>8</v>
      </c>
      <c r="M1655">
        <f>IF(ISBLANK(טבלה1[[#This Row],[ts_reply_at]]), "", (טבלה1[[#This Row],[ts_reply_at]] - טבלה1[[#This Row],[ts_contact_at]]) * 24)</f>
        <v>70.923888888792135</v>
      </c>
      <c r="N1655">
        <f>IF(ISBLANK(טבלה1[[#This Row],[ts_reply_at]]), 0, 1)</f>
        <v>1</v>
      </c>
      <c r="O1655">
        <f>IF(ISBLANK(טבלה1[[#This Row],[ts_accepted_at]]), 0, 1)</f>
        <v>0</v>
      </c>
      <c r="P1655">
        <f>IF(ISBLANK(טבלה1[[#This Row],[ts_booking_at]]), 0, 1)</f>
        <v>0</v>
      </c>
      <c r="Q1655">
        <f>IF(ISBLANK(טבלה1[[#This Row],[ds_checkin]]), "", טבלה1[[#This Row],[ds_checkin]] - טבלה1[[#This Row],[ts_contact_at]])</f>
        <v>159.38958333332994</v>
      </c>
      <c r="R1655" t="str">
        <f>IF(AND(ISBLANK(טבלה1[[#This Row],[ts_reply_at]]), NOT(ISBLANK(טבלה1[[#This Row],[ts_booking_at]]))), "Error: Booked without Reply", "OK")</f>
        <v>OK</v>
      </c>
      <c r="S1655" t="s">
        <v>6020</v>
      </c>
    </row>
    <row r="1656" spans="1:19" x14ac:dyDescent="0.25">
      <c r="A1656" s="4" t="s">
        <v>2231</v>
      </c>
      <c r="B1656" s="4" t="s">
        <v>762</v>
      </c>
      <c r="C1656" s="4" t="s">
        <v>763</v>
      </c>
      <c r="D1656" s="1">
        <v>41914.651388888888</v>
      </c>
      <c r="E1656" s="1">
        <v>41914.669479166667</v>
      </c>
      <c r="H1656" s="2">
        <v>42074</v>
      </c>
      <c r="I1656" s="2">
        <v>42082</v>
      </c>
      <c r="J1656" s="3">
        <v>2</v>
      </c>
      <c r="K1656" s="3">
        <v>5</v>
      </c>
      <c r="L1656">
        <f>טבלה1[[#This Row],[ds_checkout]]-טבלה1[[#This Row],[ds_checkin]]</f>
        <v>8</v>
      </c>
      <c r="M1656">
        <f>IF(ISBLANK(טבלה1[[#This Row],[ts_reply_at]]), "", (טבלה1[[#This Row],[ts_reply_at]] - טבלה1[[#This Row],[ts_contact_at]]) * 24)</f>
        <v>0.43416666670236737</v>
      </c>
      <c r="N1656">
        <f>IF(ISBLANK(טבלה1[[#This Row],[ts_reply_at]]), 0, 1)</f>
        <v>1</v>
      </c>
      <c r="O1656">
        <f>IF(ISBLANK(טבלה1[[#This Row],[ts_accepted_at]]), 0, 1)</f>
        <v>0</v>
      </c>
      <c r="P1656">
        <f>IF(ISBLANK(טבלה1[[#This Row],[ts_booking_at]]), 0, 1)</f>
        <v>0</v>
      </c>
      <c r="Q1656">
        <f>IF(ISBLANK(טבלה1[[#This Row],[ds_checkin]]), "", טבלה1[[#This Row],[ds_checkin]] - טבלה1[[#This Row],[ts_contact_at]])</f>
        <v>159.3486111111124</v>
      </c>
      <c r="R1656" t="str">
        <f>IF(AND(ISBLANK(טבלה1[[#This Row],[ts_reply_at]]), NOT(ISBLANK(טבלה1[[#This Row],[ts_booking_at]]))), "Error: Booked without Reply", "OK")</f>
        <v>OK</v>
      </c>
      <c r="S1656" t="s">
        <v>6020</v>
      </c>
    </row>
    <row r="1657" spans="1:19" x14ac:dyDescent="0.25">
      <c r="A1657" s="4" t="s">
        <v>2231</v>
      </c>
      <c r="B1657" s="4" t="s">
        <v>277</v>
      </c>
      <c r="C1657" s="4" t="s">
        <v>278</v>
      </c>
      <c r="D1657" s="1">
        <v>41914.619444444441</v>
      </c>
      <c r="E1657" s="1">
        <v>41914.782187500001</v>
      </c>
      <c r="H1657" s="2">
        <v>42074</v>
      </c>
      <c r="I1657" s="2">
        <v>42082</v>
      </c>
      <c r="J1657" s="3">
        <v>2</v>
      </c>
      <c r="K1657" s="3">
        <v>2</v>
      </c>
      <c r="L1657">
        <f>טבלה1[[#This Row],[ds_checkout]]-טבלה1[[#This Row],[ds_checkin]]</f>
        <v>8</v>
      </c>
      <c r="M1657">
        <f>IF(ISBLANK(טבלה1[[#This Row],[ts_reply_at]]), "", (טבלה1[[#This Row],[ts_reply_at]] - טבלה1[[#This Row],[ts_contact_at]]) * 24)</f>
        <v>3.9058333334396593</v>
      </c>
      <c r="N1657">
        <f>IF(ISBLANK(טבלה1[[#This Row],[ts_reply_at]]), 0, 1)</f>
        <v>1</v>
      </c>
      <c r="O1657">
        <f>IF(ISBLANK(טבלה1[[#This Row],[ts_accepted_at]]), 0, 1)</f>
        <v>0</v>
      </c>
      <c r="P1657">
        <f>IF(ISBLANK(טבלה1[[#This Row],[ts_booking_at]]), 0, 1)</f>
        <v>0</v>
      </c>
      <c r="Q1657">
        <f>IF(ISBLANK(טבלה1[[#This Row],[ds_checkin]]), "", טבלה1[[#This Row],[ds_checkin]] - טבלה1[[#This Row],[ts_contact_at]])</f>
        <v>159.38055555555911</v>
      </c>
      <c r="R1657" t="str">
        <f>IF(AND(ISBLANK(טבלה1[[#This Row],[ts_reply_at]]), NOT(ISBLANK(טבלה1[[#This Row],[ts_booking_at]]))), "Error: Booked without Reply", "OK")</f>
        <v>OK</v>
      </c>
      <c r="S1657" t="s">
        <v>6020</v>
      </c>
    </row>
    <row r="1658" spans="1:19" x14ac:dyDescent="0.25">
      <c r="A1658" s="4" t="s">
        <v>2231</v>
      </c>
      <c r="B1658" s="4" t="s">
        <v>2234</v>
      </c>
      <c r="C1658" s="4" t="s">
        <v>2235</v>
      </c>
      <c r="D1658" s="1">
        <v>41914.794444444444</v>
      </c>
      <c r="E1658" s="1">
        <v>41914.939571759256</v>
      </c>
      <c r="H1658" s="2">
        <v>42074</v>
      </c>
      <c r="I1658" s="2">
        <v>42082</v>
      </c>
      <c r="J1658" s="3">
        <v>2</v>
      </c>
      <c r="K1658" s="3">
        <v>2</v>
      </c>
      <c r="L1658">
        <f>טבלה1[[#This Row],[ds_checkout]]-טבלה1[[#This Row],[ds_checkin]]</f>
        <v>8</v>
      </c>
      <c r="M1658">
        <f>IF(ISBLANK(טבלה1[[#This Row],[ts_reply_at]]), "", (טבלה1[[#This Row],[ts_reply_at]] - טבלה1[[#This Row],[ts_contact_at]]) * 24)</f>
        <v>3.4830555554945022</v>
      </c>
      <c r="N1658">
        <f>IF(ISBLANK(טבלה1[[#This Row],[ts_reply_at]]), 0, 1)</f>
        <v>1</v>
      </c>
      <c r="O1658">
        <f>IF(ISBLANK(טבלה1[[#This Row],[ts_accepted_at]]), 0, 1)</f>
        <v>0</v>
      </c>
      <c r="P1658">
        <f>IF(ISBLANK(טבלה1[[#This Row],[ts_booking_at]]), 0, 1)</f>
        <v>0</v>
      </c>
      <c r="Q1658">
        <f>IF(ISBLANK(טבלה1[[#This Row],[ds_checkin]]), "", טבלה1[[#This Row],[ds_checkin]] - טבלה1[[#This Row],[ts_contact_at]])</f>
        <v>159.2055555555562</v>
      </c>
      <c r="R1658" t="str">
        <f>IF(AND(ISBLANK(טבלה1[[#This Row],[ts_reply_at]]), NOT(ISBLANK(טבלה1[[#This Row],[ts_booking_at]]))), "Error: Booked without Reply", "OK")</f>
        <v>OK</v>
      </c>
      <c r="S1658" t="s">
        <v>6020</v>
      </c>
    </row>
    <row r="1659" spans="1:19" x14ac:dyDescent="0.25">
      <c r="A1659" s="4" t="s">
        <v>2236</v>
      </c>
      <c r="B1659" s="4" t="s">
        <v>1736</v>
      </c>
      <c r="C1659" s="4" t="s">
        <v>1737</v>
      </c>
      <c r="D1659" s="1">
        <v>41936.54583333333</v>
      </c>
      <c r="E1659" s="1">
        <v>41936.545972222222</v>
      </c>
      <c r="F1659" s="1">
        <v>41936.545972222222</v>
      </c>
      <c r="G1659" s="1">
        <v>41936.545972222222</v>
      </c>
      <c r="H1659" s="2">
        <v>41943</v>
      </c>
      <c r="I1659" s="2">
        <v>41945</v>
      </c>
      <c r="J1659" s="3">
        <v>2</v>
      </c>
      <c r="K1659" s="3">
        <v>6</v>
      </c>
      <c r="L1659">
        <f>טבלה1[[#This Row],[ds_checkout]]-טבלה1[[#This Row],[ds_checkin]]</f>
        <v>2</v>
      </c>
      <c r="M1659">
        <f>IF(ISBLANK(טבלה1[[#This Row],[ts_reply_at]]), "", (טבלה1[[#This Row],[ts_reply_at]] - טבלה1[[#This Row],[ts_contact_at]]) * 24)</f>
        <v>3.3333334140479565E-3</v>
      </c>
      <c r="N1659">
        <f>IF(ISBLANK(טבלה1[[#This Row],[ts_reply_at]]), 0, 1)</f>
        <v>1</v>
      </c>
      <c r="O1659">
        <f>IF(ISBLANK(טבלה1[[#This Row],[ts_accepted_at]]), 0, 1)</f>
        <v>1</v>
      </c>
      <c r="P1659">
        <f>IF(ISBLANK(טבלה1[[#This Row],[ts_booking_at]]), 0, 1)</f>
        <v>1</v>
      </c>
      <c r="Q1659">
        <f>IF(ISBLANK(טבלה1[[#This Row],[ds_checkin]]), "", טבלה1[[#This Row],[ds_checkin]] - טבלה1[[#This Row],[ts_contact_at]])</f>
        <v>6.4541666666700621</v>
      </c>
      <c r="R1659" t="str">
        <f>IF(AND(ISBLANK(טבלה1[[#This Row],[ts_reply_at]]), NOT(ISBLANK(טבלה1[[#This Row],[ts_booking_at]]))), "Error: Booked without Reply", "OK")</f>
        <v>OK</v>
      </c>
      <c r="S1659" t="s">
        <v>6024</v>
      </c>
    </row>
    <row r="1660" spans="1:19" x14ac:dyDescent="0.25">
      <c r="A1660" s="4" t="s">
        <v>2237</v>
      </c>
      <c r="B1660" s="4" t="s">
        <v>2238</v>
      </c>
      <c r="C1660" s="4" t="s">
        <v>2239</v>
      </c>
      <c r="D1660" s="1">
        <v>41921.742361111108</v>
      </c>
      <c r="E1660" s="1">
        <v>41921.746527777781</v>
      </c>
      <c r="F1660" s="1">
        <v>41922.507719907408</v>
      </c>
      <c r="G1660" s="1">
        <v>41922.513993055552</v>
      </c>
      <c r="H1660" s="2">
        <v>41937</v>
      </c>
      <c r="I1660" s="2">
        <v>41944</v>
      </c>
      <c r="J1660" s="3">
        <v>1</v>
      </c>
      <c r="K1660" s="3">
        <v>26</v>
      </c>
      <c r="L1660">
        <f>טבלה1[[#This Row],[ds_checkout]]-טבלה1[[#This Row],[ds_checkin]]</f>
        <v>7</v>
      </c>
      <c r="M1660">
        <f>IF(ISBLANK(טבלה1[[#This Row],[ts_reply_at]]), "", (טבלה1[[#This Row],[ts_reply_at]] - טבלה1[[#This Row],[ts_contact_at]]) * 24)</f>
        <v>0.10000000015133992</v>
      </c>
      <c r="N1660">
        <f>IF(ISBLANK(טבלה1[[#This Row],[ts_reply_at]]), 0, 1)</f>
        <v>1</v>
      </c>
      <c r="O1660">
        <f>IF(ISBLANK(טבלה1[[#This Row],[ts_accepted_at]]), 0, 1)</f>
        <v>1</v>
      </c>
      <c r="P1660">
        <f>IF(ISBLANK(טבלה1[[#This Row],[ts_booking_at]]), 0, 1)</f>
        <v>1</v>
      </c>
      <c r="Q1660">
        <f>IF(ISBLANK(טבלה1[[#This Row],[ds_checkin]]), "", טבלה1[[#This Row],[ds_checkin]] - טבלה1[[#This Row],[ts_contact_at]])</f>
        <v>15.257638888891961</v>
      </c>
      <c r="R1660" t="str">
        <f>IF(AND(ISBLANK(טבלה1[[#This Row],[ts_reply_at]]), NOT(ISBLANK(טבלה1[[#This Row],[ts_booking_at]]))), "Error: Booked without Reply", "OK")</f>
        <v>OK</v>
      </c>
      <c r="S1660" t="s">
        <v>6048</v>
      </c>
    </row>
    <row r="1661" spans="1:19" x14ac:dyDescent="0.25">
      <c r="A1661" s="4" t="s">
        <v>2240</v>
      </c>
      <c r="B1661" s="4" t="s">
        <v>564</v>
      </c>
      <c r="C1661" s="4" t="s">
        <v>565</v>
      </c>
      <c r="D1661" s="1">
        <v>41922.738194444442</v>
      </c>
      <c r="E1661" s="1">
        <v>41923.672291666669</v>
      </c>
      <c r="F1661" s="1">
        <v>41923.672291666669</v>
      </c>
      <c r="G1661" s="1">
        <v>41923.672291666669</v>
      </c>
      <c r="H1661" s="2">
        <v>41971</v>
      </c>
      <c r="I1661" s="2">
        <v>41973</v>
      </c>
      <c r="J1661" s="3">
        <v>4</v>
      </c>
      <c r="K1661" s="3">
        <v>19</v>
      </c>
      <c r="L1661">
        <f>טבלה1[[#This Row],[ds_checkout]]-טבלה1[[#This Row],[ds_checkin]]</f>
        <v>2</v>
      </c>
      <c r="M1661">
        <f>IF(ISBLANK(טבלה1[[#This Row],[ts_reply_at]]), "", (טבלה1[[#This Row],[ts_reply_at]] - טבלה1[[#This Row],[ts_contact_at]]) * 24)</f>
        <v>22.418333333451301</v>
      </c>
      <c r="N1661">
        <f>IF(ISBLANK(טבלה1[[#This Row],[ts_reply_at]]), 0, 1)</f>
        <v>1</v>
      </c>
      <c r="O1661">
        <f>IF(ISBLANK(טבלה1[[#This Row],[ts_accepted_at]]), 0, 1)</f>
        <v>1</v>
      </c>
      <c r="P1661">
        <f>IF(ISBLANK(טבלה1[[#This Row],[ts_booking_at]]), 0, 1)</f>
        <v>1</v>
      </c>
      <c r="Q1661">
        <f>IF(ISBLANK(טבלה1[[#This Row],[ds_checkin]]), "", טבלה1[[#This Row],[ds_checkin]] - טבלה1[[#This Row],[ts_contact_at]])</f>
        <v>48.261805555557657</v>
      </c>
      <c r="R1661" t="str">
        <f>IF(AND(ISBLANK(טבלה1[[#This Row],[ts_reply_at]]), NOT(ISBLANK(טבלה1[[#This Row],[ts_booking_at]]))), "Error: Booked without Reply", "OK")</f>
        <v>OK</v>
      </c>
      <c r="S1661" t="s">
        <v>6019</v>
      </c>
    </row>
    <row r="1662" spans="1:19" x14ac:dyDescent="0.25">
      <c r="A1662" s="4" t="s">
        <v>2240</v>
      </c>
      <c r="B1662" s="4" t="s">
        <v>597</v>
      </c>
      <c r="C1662" s="4" t="s">
        <v>598</v>
      </c>
      <c r="D1662" s="1">
        <v>41919.438888888886</v>
      </c>
      <c r="E1662" s="1">
        <v>41919.760115740741</v>
      </c>
      <c r="F1662" s="1">
        <v>41920.733043981483</v>
      </c>
      <c r="H1662" s="2">
        <v>41971</v>
      </c>
      <c r="I1662" s="2">
        <v>41973</v>
      </c>
      <c r="J1662" s="3">
        <v>5</v>
      </c>
      <c r="K1662" s="3">
        <v>3</v>
      </c>
      <c r="L1662">
        <f>טבלה1[[#This Row],[ds_checkout]]-טבלה1[[#This Row],[ds_checkin]]</f>
        <v>2</v>
      </c>
      <c r="M1662">
        <f>IF(ISBLANK(טבלה1[[#This Row],[ts_reply_at]]), "", (טבלה1[[#This Row],[ts_reply_at]] - טבלה1[[#This Row],[ts_contact_at]]) * 24)</f>
        <v>7.7094444445101544</v>
      </c>
      <c r="N1662">
        <f>IF(ISBLANK(טבלה1[[#This Row],[ts_reply_at]]), 0, 1)</f>
        <v>1</v>
      </c>
      <c r="O1662">
        <f>IF(ISBLANK(טבלה1[[#This Row],[ts_accepted_at]]), 0, 1)</f>
        <v>1</v>
      </c>
      <c r="P1662">
        <f>IF(ISBLANK(טבלה1[[#This Row],[ts_booking_at]]), 0, 1)</f>
        <v>0</v>
      </c>
      <c r="Q1662">
        <f>IF(ISBLANK(טבלה1[[#This Row],[ds_checkin]]), "", טבלה1[[#This Row],[ds_checkin]] - טבלה1[[#This Row],[ts_contact_at]])</f>
        <v>51.56111111111386</v>
      </c>
      <c r="R1662" t="str">
        <f>IF(AND(ISBLANK(טבלה1[[#This Row],[ts_reply_at]]), NOT(ISBLANK(טבלה1[[#This Row],[ts_booking_at]]))), "Error: Booked without Reply", "OK")</f>
        <v>OK</v>
      </c>
      <c r="S1662" t="s">
        <v>6019</v>
      </c>
    </row>
    <row r="1663" spans="1:19" x14ac:dyDescent="0.25">
      <c r="A1663" s="4" t="s">
        <v>2241</v>
      </c>
      <c r="B1663" s="4" t="s">
        <v>2242</v>
      </c>
      <c r="C1663" s="4" t="s">
        <v>2243</v>
      </c>
      <c r="D1663" s="1">
        <v>41921.862500000003</v>
      </c>
      <c r="E1663" s="1">
        <v>41922.277060185188</v>
      </c>
      <c r="H1663" s="2">
        <v>41926</v>
      </c>
      <c r="I1663" s="2">
        <v>41930</v>
      </c>
      <c r="J1663" s="3">
        <v>1</v>
      </c>
      <c r="K1663" s="3">
        <v>2</v>
      </c>
      <c r="L1663">
        <f>טבלה1[[#This Row],[ds_checkout]]-טבלה1[[#This Row],[ds_checkin]]</f>
        <v>4</v>
      </c>
      <c r="M1663">
        <f>IF(ISBLANK(טבלה1[[#This Row],[ts_reply_at]]), "", (טבלה1[[#This Row],[ts_reply_at]] - טבלה1[[#This Row],[ts_contact_at]]) * 24)</f>
        <v>9.9494444444426335</v>
      </c>
      <c r="N1663">
        <f>IF(ISBLANK(טבלה1[[#This Row],[ts_reply_at]]), 0, 1)</f>
        <v>1</v>
      </c>
      <c r="O1663">
        <f>IF(ISBLANK(טבלה1[[#This Row],[ts_accepted_at]]), 0, 1)</f>
        <v>0</v>
      </c>
      <c r="P1663">
        <f>IF(ISBLANK(טבלה1[[#This Row],[ts_booking_at]]), 0, 1)</f>
        <v>0</v>
      </c>
      <c r="Q1663">
        <f>IF(ISBLANK(טבלה1[[#This Row],[ds_checkin]]), "", טבלה1[[#This Row],[ds_checkin]] - טבלה1[[#This Row],[ts_contact_at]])</f>
        <v>4.1374999999970896</v>
      </c>
      <c r="R1663" t="str">
        <f>IF(AND(ISBLANK(טבלה1[[#This Row],[ts_reply_at]]), NOT(ISBLANK(טבלה1[[#This Row],[ts_booking_at]]))), "Error: Booked without Reply", "OK")</f>
        <v>OK</v>
      </c>
      <c r="S1663" t="s">
        <v>6024</v>
      </c>
    </row>
    <row r="1664" spans="1:19" x14ac:dyDescent="0.25">
      <c r="A1664" s="4" t="s">
        <v>2241</v>
      </c>
      <c r="B1664" s="4" t="s">
        <v>374</v>
      </c>
      <c r="C1664" s="4" t="s">
        <v>375</v>
      </c>
      <c r="D1664" s="1">
        <v>41923.493055555555</v>
      </c>
      <c r="E1664" s="1">
        <v>41923.53019675926</v>
      </c>
      <c r="H1664" s="2">
        <v>41926</v>
      </c>
      <c r="I1664" s="2">
        <v>41930</v>
      </c>
      <c r="J1664" s="3">
        <v>1</v>
      </c>
      <c r="K1664" s="3">
        <v>2</v>
      </c>
      <c r="L1664">
        <f>טבלה1[[#This Row],[ds_checkout]]-טבלה1[[#This Row],[ds_checkin]]</f>
        <v>4</v>
      </c>
      <c r="M1664">
        <f>IF(ISBLANK(טבלה1[[#This Row],[ts_reply_at]]), "", (טבלה1[[#This Row],[ts_reply_at]] - טבלה1[[#This Row],[ts_contact_at]]) * 24)</f>
        <v>0.89138888893648982</v>
      </c>
      <c r="N1664">
        <f>IF(ISBLANK(טבלה1[[#This Row],[ts_reply_at]]), 0, 1)</f>
        <v>1</v>
      </c>
      <c r="O1664">
        <f>IF(ISBLANK(טבלה1[[#This Row],[ts_accepted_at]]), 0, 1)</f>
        <v>0</v>
      </c>
      <c r="P1664">
        <f>IF(ISBLANK(טבלה1[[#This Row],[ts_booking_at]]), 0, 1)</f>
        <v>0</v>
      </c>
      <c r="Q1664">
        <f>IF(ISBLANK(טבלה1[[#This Row],[ds_checkin]]), "", טבלה1[[#This Row],[ds_checkin]] - טבלה1[[#This Row],[ts_contact_at]])</f>
        <v>2.5069444444452529</v>
      </c>
      <c r="R1664" t="str">
        <f>IF(AND(ISBLANK(טבלה1[[#This Row],[ts_reply_at]]), NOT(ISBLANK(טבלה1[[#This Row],[ts_booking_at]]))), "Error: Booked without Reply", "OK")</f>
        <v>OK</v>
      </c>
      <c r="S1664" t="s">
        <v>6024</v>
      </c>
    </row>
    <row r="1665" spans="1:19" x14ac:dyDescent="0.25">
      <c r="A1665" s="4" t="s">
        <v>2241</v>
      </c>
      <c r="B1665" s="4" t="s">
        <v>2244</v>
      </c>
      <c r="C1665" s="4" t="s">
        <v>2245</v>
      </c>
      <c r="D1665" s="1">
        <v>41923.462500000001</v>
      </c>
      <c r="E1665" s="1">
        <v>41923.508738425924</v>
      </c>
      <c r="F1665" s="1">
        <v>41923.508738425924</v>
      </c>
      <c r="G1665" s="1">
        <v>41923.517488425925</v>
      </c>
      <c r="H1665" s="2">
        <v>41926</v>
      </c>
      <c r="I1665" s="2">
        <v>41930</v>
      </c>
      <c r="J1665" s="3">
        <v>1</v>
      </c>
      <c r="K1665" s="3">
        <v>7</v>
      </c>
      <c r="L1665">
        <f>טבלה1[[#This Row],[ds_checkout]]-טבלה1[[#This Row],[ds_checkin]]</f>
        <v>4</v>
      </c>
      <c r="M1665">
        <f>IF(ISBLANK(טבלה1[[#This Row],[ts_reply_at]]), "", (טבלה1[[#This Row],[ts_reply_at]] - טבלה1[[#This Row],[ts_contact_at]]) * 24)</f>
        <v>1.1097222221433185</v>
      </c>
      <c r="N1665">
        <f>IF(ISBLANK(טבלה1[[#This Row],[ts_reply_at]]), 0, 1)</f>
        <v>1</v>
      </c>
      <c r="O1665">
        <f>IF(ISBLANK(טבלה1[[#This Row],[ts_accepted_at]]), 0, 1)</f>
        <v>1</v>
      </c>
      <c r="P1665">
        <f>IF(ISBLANK(טבלה1[[#This Row],[ts_booking_at]]), 0, 1)</f>
        <v>1</v>
      </c>
      <c r="Q1665">
        <f>IF(ISBLANK(טבלה1[[#This Row],[ds_checkin]]), "", טבלה1[[#This Row],[ds_checkin]] - טבלה1[[#This Row],[ts_contact_at]])</f>
        <v>2.5374999999985448</v>
      </c>
      <c r="R1665" t="str">
        <f>IF(AND(ISBLANK(טבלה1[[#This Row],[ts_reply_at]]), NOT(ISBLANK(טבלה1[[#This Row],[ts_booking_at]]))), "Error: Booked without Reply", "OK")</f>
        <v>OK</v>
      </c>
      <c r="S1665" t="s">
        <v>6024</v>
      </c>
    </row>
    <row r="1666" spans="1:19" x14ac:dyDescent="0.25">
      <c r="A1666" s="4" t="s">
        <v>2241</v>
      </c>
      <c r="B1666" s="4" t="s">
        <v>441</v>
      </c>
      <c r="C1666" s="4" t="s">
        <v>1224</v>
      </c>
      <c r="D1666" s="1">
        <v>41923.444444444445</v>
      </c>
      <c r="E1666" s="1">
        <v>41923.46125</v>
      </c>
      <c r="H1666" s="2">
        <v>41926</v>
      </c>
      <c r="I1666" s="2">
        <v>41930</v>
      </c>
      <c r="J1666" s="3">
        <v>1</v>
      </c>
      <c r="K1666" s="3">
        <v>2</v>
      </c>
      <c r="L1666">
        <f>טבלה1[[#This Row],[ds_checkout]]-טבלה1[[#This Row],[ds_checkin]]</f>
        <v>4</v>
      </c>
      <c r="M1666">
        <f>IF(ISBLANK(טבלה1[[#This Row],[ts_reply_at]]), "", (טבלה1[[#This Row],[ts_reply_at]] - טבלה1[[#This Row],[ts_contact_at]]) * 24)</f>
        <v>0.4033333333209157</v>
      </c>
      <c r="N1666">
        <f>IF(ISBLANK(טבלה1[[#This Row],[ts_reply_at]]), 0, 1)</f>
        <v>1</v>
      </c>
      <c r="O1666">
        <f>IF(ISBLANK(טבלה1[[#This Row],[ts_accepted_at]]), 0, 1)</f>
        <v>0</v>
      </c>
      <c r="P1666">
        <f>IF(ISBLANK(טבלה1[[#This Row],[ts_booking_at]]), 0, 1)</f>
        <v>0</v>
      </c>
      <c r="Q1666">
        <f>IF(ISBLANK(טבלה1[[#This Row],[ds_checkin]]), "", טבלה1[[#This Row],[ds_checkin]] - טבלה1[[#This Row],[ts_contact_at]])</f>
        <v>2.5555555555547471</v>
      </c>
      <c r="R1666" t="str">
        <f>IF(AND(ISBLANK(טבלה1[[#This Row],[ts_reply_at]]), NOT(ISBLANK(טבלה1[[#This Row],[ts_booking_at]]))), "Error: Booked without Reply", "OK")</f>
        <v>OK</v>
      </c>
      <c r="S1666" t="s">
        <v>6024</v>
      </c>
    </row>
    <row r="1667" spans="1:19" x14ac:dyDescent="0.25">
      <c r="A1667" s="4" t="s">
        <v>2241</v>
      </c>
      <c r="B1667" s="4" t="s">
        <v>367</v>
      </c>
      <c r="C1667" s="4" t="s">
        <v>368</v>
      </c>
      <c r="D1667" s="1">
        <v>41923.481249999997</v>
      </c>
      <c r="E1667" s="1">
        <v>41923.562962962962</v>
      </c>
      <c r="F1667" s="1">
        <v>41923.562962962962</v>
      </c>
      <c r="H1667" s="2">
        <v>41926</v>
      </c>
      <c r="I1667" s="2">
        <v>41930</v>
      </c>
      <c r="J1667" s="3">
        <v>1</v>
      </c>
      <c r="K1667" s="3">
        <v>4</v>
      </c>
      <c r="L1667">
        <f>טבלה1[[#This Row],[ds_checkout]]-טבלה1[[#This Row],[ds_checkin]]</f>
        <v>4</v>
      </c>
      <c r="M1667">
        <f>IF(ISBLANK(טבלה1[[#This Row],[ts_reply_at]]), "", (טבלה1[[#This Row],[ts_reply_at]] - טבלה1[[#This Row],[ts_contact_at]]) * 24)</f>
        <v>1.9611111111589707</v>
      </c>
      <c r="N1667">
        <f>IF(ISBLANK(טבלה1[[#This Row],[ts_reply_at]]), 0, 1)</f>
        <v>1</v>
      </c>
      <c r="O1667">
        <f>IF(ISBLANK(טבלה1[[#This Row],[ts_accepted_at]]), 0, 1)</f>
        <v>1</v>
      </c>
      <c r="P1667">
        <f>IF(ISBLANK(טבלה1[[#This Row],[ts_booking_at]]), 0, 1)</f>
        <v>0</v>
      </c>
      <c r="Q1667">
        <f>IF(ISBLANK(טבלה1[[#This Row],[ds_checkin]]), "", טבלה1[[#This Row],[ds_checkin]] - טבלה1[[#This Row],[ts_contact_at]])</f>
        <v>2.5187500000029104</v>
      </c>
      <c r="R1667" t="str">
        <f>IF(AND(ISBLANK(טבלה1[[#This Row],[ts_reply_at]]), NOT(ISBLANK(טבלה1[[#This Row],[ts_booking_at]]))), "Error: Booked without Reply", "OK")</f>
        <v>OK</v>
      </c>
      <c r="S1667" t="s">
        <v>6024</v>
      </c>
    </row>
    <row r="1668" spans="1:19" x14ac:dyDescent="0.25">
      <c r="A1668" s="4" t="s">
        <v>2246</v>
      </c>
      <c r="B1668" s="4" t="s">
        <v>2247</v>
      </c>
      <c r="C1668" s="4" t="s">
        <v>2248</v>
      </c>
      <c r="D1668" s="1">
        <v>41915.763194444444</v>
      </c>
      <c r="E1668" s="1">
        <v>41916.20884259259</v>
      </c>
      <c r="F1668" s="1">
        <v>41916.20890046296</v>
      </c>
      <c r="G1668" s="1">
        <v>41916.20890046296</v>
      </c>
      <c r="H1668" s="2">
        <v>41924</v>
      </c>
      <c r="I1668" s="2">
        <v>41927</v>
      </c>
      <c r="J1668" s="3">
        <v>2</v>
      </c>
      <c r="K1668" s="3">
        <v>9</v>
      </c>
      <c r="L1668">
        <f>טבלה1[[#This Row],[ds_checkout]]-טבלה1[[#This Row],[ds_checkin]]</f>
        <v>3</v>
      </c>
      <c r="M1668">
        <f>IF(ISBLANK(טבלה1[[#This Row],[ts_reply_at]]), "", (טבלה1[[#This Row],[ts_reply_at]] - טבלה1[[#This Row],[ts_contact_at]]) * 24)</f>
        <v>10.695555555517785</v>
      </c>
      <c r="N1668">
        <f>IF(ISBLANK(טבלה1[[#This Row],[ts_reply_at]]), 0, 1)</f>
        <v>1</v>
      </c>
      <c r="O1668">
        <f>IF(ISBLANK(טבלה1[[#This Row],[ts_accepted_at]]), 0, 1)</f>
        <v>1</v>
      </c>
      <c r="P1668">
        <f>IF(ISBLANK(טבלה1[[#This Row],[ts_booking_at]]), 0, 1)</f>
        <v>1</v>
      </c>
      <c r="Q1668">
        <f>IF(ISBLANK(טבלה1[[#This Row],[ds_checkin]]), "", טבלה1[[#This Row],[ds_checkin]] - טבלה1[[#This Row],[ts_contact_at]])</f>
        <v>8.2368055555562023</v>
      </c>
      <c r="R1668" t="str">
        <f>IF(AND(ISBLANK(טבלה1[[#This Row],[ts_reply_at]]), NOT(ISBLANK(טבלה1[[#This Row],[ts_booking_at]]))), "Error: Booked without Reply", "OK")</f>
        <v>OK</v>
      </c>
      <c r="S1668" t="s">
        <v>6021</v>
      </c>
    </row>
    <row r="1669" spans="1:19" x14ac:dyDescent="0.25">
      <c r="A1669" s="4" t="s">
        <v>2249</v>
      </c>
      <c r="B1669" s="4" t="s">
        <v>536</v>
      </c>
      <c r="C1669" s="4" t="s">
        <v>2095</v>
      </c>
      <c r="D1669" s="1">
        <v>41923.861111111109</v>
      </c>
      <c r="E1669" s="1">
        <v>41923.863229166665</v>
      </c>
      <c r="F1669" s="1">
        <v>41924.873518518521</v>
      </c>
      <c r="H1669" s="2">
        <v>41938</v>
      </c>
      <c r="I1669" s="2">
        <v>41940</v>
      </c>
      <c r="J1669" s="3">
        <v>4</v>
      </c>
      <c r="K1669" s="3">
        <v>7</v>
      </c>
      <c r="L1669">
        <f>טבלה1[[#This Row],[ds_checkout]]-טבלה1[[#This Row],[ds_checkin]]</f>
        <v>2</v>
      </c>
      <c r="M1669">
        <f>IF(ISBLANK(טבלה1[[#This Row],[ts_reply_at]]), "", (טבלה1[[#This Row],[ts_reply_at]] - טבלה1[[#This Row],[ts_contact_at]]) * 24)</f>
        <v>5.0833333341870457E-2</v>
      </c>
      <c r="N1669">
        <f>IF(ISBLANK(טבלה1[[#This Row],[ts_reply_at]]), 0, 1)</f>
        <v>1</v>
      </c>
      <c r="O1669">
        <f>IF(ISBLANK(טבלה1[[#This Row],[ts_accepted_at]]), 0, 1)</f>
        <v>1</v>
      </c>
      <c r="P1669">
        <f>IF(ISBLANK(טבלה1[[#This Row],[ts_booking_at]]), 0, 1)</f>
        <v>0</v>
      </c>
      <c r="Q1669">
        <f>IF(ISBLANK(טבלה1[[#This Row],[ds_checkin]]), "", טבלה1[[#This Row],[ds_checkin]] - טבלה1[[#This Row],[ts_contact_at]])</f>
        <v>14.138888888890506</v>
      </c>
      <c r="R1669" t="str">
        <f>IF(AND(ISBLANK(טבלה1[[#This Row],[ts_reply_at]]), NOT(ISBLANK(טבלה1[[#This Row],[ts_booking_at]]))), "Error: Booked without Reply", "OK")</f>
        <v>OK</v>
      </c>
      <c r="S1669" t="s">
        <v>6019</v>
      </c>
    </row>
    <row r="1670" spans="1:19" x14ac:dyDescent="0.25">
      <c r="A1670" s="4" t="s">
        <v>2249</v>
      </c>
      <c r="B1670" s="4" t="s">
        <v>409</v>
      </c>
      <c r="C1670" s="4" t="s">
        <v>2250</v>
      </c>
      <c r="D1670" s="1">
        <v>41923.865277777775</v>
      </c>
      <c r="H1670" s="2">
        <v>41938</v>
      </c>
      <c r="I1670" s="2">
        <v>41940</v>
      </c>
      <c r="J1670" s="3">
        <v>4</v>
      </c>
      <c r="K1670" s="3">
        <v>1</v>
      </c>
      <c r="L1670">
        <f>טבלה1[[#This Row],[ds_checkout]]-טבלה1[[#This Row],[ds_checkin]]</f>
        <v>2</v>
      </c>
      <c r="M1670" t="str">
        <f>IF(ISBLANK(טבלה1[[#This Row],[ts_reply_at]]), "", (טבלה1[[#This Row],[ts_reply_at]] - טבלה1[[#This Row],[ts_contact_at]]) * 24)</f>
        <v/>
      </c>
      <c r="N1670">
        <f>IF(ISBLANK(טבלה1[[#This Row],[ts_reply_at]]), 0, 1)</f>
        <v>0</v>
      </c>
      <c r="O1670">
        <f>IF(ISBLANK(טבלה1[[#This Row],[ts_accepted_at]]), 0, 1)</f>
        <v>0</v>
      </c>
      <c r="P1670">
        <f>IF(ISBLANK(טבלה1[[#This Row],[ts_booking_at]]), 0, 1)</f>
        <v>0</v>
      </c>
      <c r="Q1670">
        <f>IF(ISBLANK(טבלה1[[#This Row],[ds_checkin]]), "", טבלה1[[#This Row],[ds_checkin]] - טבלה1[[#This Row],[ts_contact_at]])</f>
        <v>14.134722222224809</v>
      </c>
      <c r="R1670" t="str">
        <f>IF(AND(ISBLANK(טבלה1[[#This Row],[ts_reply_at]]), NOT(ISBLANK(טבלה1[[#This Row],[ts_booking_at]]))), "Error: Booked without Reply", "OK")</f>
        <v>OK</v>
      </c>
      <c r="S1670" t="s">
        <v>6019</v>
      </c>
    </row>
    <row r="1671" spans="1:19" x14ac:dyDescent="0.25">
      <c r="A1671" s="4" t="s">
        <v>2249</v>
      </c>
      <c r="B1671" s="4" t="s">
        <v>2251</v>
      </c>
      <c r="C1671" s="4" t="s">
        <v>2252</v>
      </c>
      <c r="D1671" s="1">
        <v>41923.856944444444</v>
      </c>
      <c r="E1671" s="1">
        <v>41923.889085648145</v>
      </c>
      <c r="F1671" s="1">
        <v>41923.889085648145</v>
      </c>
      <c r="H1671" s="2">
        <v>41938</v>
      </c>
      <c r="I1671" s="2">
        <v>41940</v>
      </c>
      <c r="J1671" s="3">
        <v>1</v>
      </c>
      <c r="K1671" s="3">
        <v>4</v>
      </c>
      <c r="L1671">
        <f>טבלה1[[#This Row],[ds_checkout]]-טבלה1[[#This Row],[ds_checkin]]</f>
        <v>2</v>
      </c>
      <c r="M1671">
        <f>IF(ISBLANK(טבלה1[[#This Row],[ts_reply_at]]), "", (טבלה1[[#This Row],[ts_reply_at]] - טבלה1[[#This Row],[ts_contact_at]]) * 24)</f>
        <v>0.77138888882473111</v>
      </c>
      <c r="N1671">
        <f>IF(ISBLANK(טבלה1[[#This Row],[ts_reply_at]]), 0, 1)</f>
        <v>1</v>
      </c>
      <c r="O1671">
        <f>IF(ISBLANK(טבלה1[[#This Row],[ts_accepted_at]]), 0, 1)</f>
        <v>1</v>
      </c>
      <c r="P1671">
        <f>IF(ISBLANK(טבלה1[[#This Row],[ts_booking_at]]), 0, 1)</f>
        <v>0</v>
      </c>
      <c r="Q1671">
        <f>IF(ISBLANK(טבלה1[[#This Row],[ds_checkin]]), "", טבלה1[[#This Row],[ds_checkin]] - טבלה1[[#This Row],[ts_contact_at]])</f>
        <v>14.143055555556202</v>
      </c>
      <c r="R1671" t="str">
        <f>IF(AND(ISBLANK(טבלה1[[#This Row],[ts_reply_at]]), NOT(ISBLANK(טבלה1[[#This Row],[ts_booking_at]]))), "Error: Booked without Reply", "OK")</f>
        <v>OK</v>
      </c>
      <c r="S1671" t="s">
        <v>6019</v>
      </c>
    </row>
    <row r="1672" spans="1:19" x14ac:dyDescent="0.25">
      <c r="A1672" s="4" t="s">
        <v>2253</v>
      </c>
      <c r="B1672" s="4" t="s">
        <v>977</v>
      </c>
      <c r="C1672" s="4" t="s">
        <v>2254</v>
      </c>
      <c r="D1672" s="1">
        <v>41932.984027777777</v>
      </c>
      <c r="E1672" s="1">
        <v>41933.385370370372</v>
      </c>
      <c r="F1672" s="1">
        <v>41933.385370370372</v>
      </c>
      <c r="G1672" s="1">
        <v>41933.385370370372</v>
      </c>
      <c r="H1672" s="2">
        <v>41936</v>
      </c>
      <c r="I1672" s="2">
        <v>41939</v>
      </c>
      <c r="J1672" s="3">
        <v>1</v>
      </c>
      <c r="K1672" s="3">
        <v>8</v>
      </c>
      <c r="L1672">
        <f>טבלה1[[#This Row],[ds_checkout]]-טבלה1[[#This Row],[ds_checkin]]</f>
        <v>3</v>
      </c>
      <c r="M1672">
        <f>IF(ISBLANK(טבלה1[[#This Row],[ts_reply_at]]), "", (טבלה1[[#This Row],[ts_reply_at]] - טבלה1[[#This Row],[ts_contact_at]]) * 24)</f>
        <v>9.6322222222806886</v>
      </c>
      <c r="N1672">
        <f>IF(ISBLANK(טבלה1[[#This Row],[ts_reply_at]]), 0, 1)</f>
        <v>1</v>
      </c>
      <c r="O1672">
        <f>IF(ISBLANK(טבלה1[[#This Row],[ts_accepted_at]]), 0, 1)</f>
        <v>1</v>
      </c>
      <c r="P1672">
        <f>IF(ISBLANK(טבלה1[[#This Row],[ts_booking_at]]), 0, 1)</f>
        <v>1</v>
      </c>
      <c r="Q1672">
        <f>IF(ISBLANK(טבלה1[[#This Row],[ds_checkin]]), "", טבלה1[[#This Row],[ds_checkin]] - טבלה1[[#This Row],[ts_contact_at]])</f>
        <v>3.015972222223354</v>
      </c>
      <c r="R1672" t="str">
        <f>IF(AND(ISBLANK(טבלה1[[#This Row],[ts_reply_at]]), NOT(ISBLANK(טבלה1[[#This Row],[ts_booking_at]]))), "Error: Booked without Reply", "OK")</f>
        <v>OK</v>
      </c>
      <c r="S1672" t="s">
        <v>6024</v>
      </c>
    </row>
    <row r="1673" spans="1:19" x14ac:dyDescent="0.25">
      <c r="A1673" s="4" t="s">
        <v>2255</v>
      </c>
      <c r="B1673" s="4" t="s">
        <v>2256</v>
      </c>
      <c r="C1673" s="4" t="s">
        <v>2257</v>
      </c>
      <c r="D1673" s="1">
        <v>41914.420138888891</v>
      </c>
      <c r="E1673" s="1">
        <v>41914.501261574071</v>
      </c>
      <c r="F1673" s="1">
        <v>41914.501261574071</v>
      </c>
      <c r="H1673" s="2">
        <v>42049</v>
      </c>
      <c r="I1673" s="2">
        <v>42077</v>
      </c>
      <c r="J1673" s="3">
        <v>4</v>
      </c>
      <c r="K1673" s="3">
        <v>2</v>
      </c>
      <c r="L1673">
        <f>טבלה1[[#This Row],[ds_checkout]]-טבלה1[[#This Row],[ds_checkin]]</f>
        <v>28</v>
      </c>
      <c r="M1673">
        <f>IF(ISBLANK(טבלה1[[#This Row],[ts_reply_at]]), "", (טבלה1[[#This Row],[ts_reply_at]] - טבלה1[[#This Row],[ts_contact_at]]) * 24)</f>
        <v>1.9469444443238899</v>
      </c>
      <c r="N1673">
        <f>IF(ISBLANK(טבלה1[[#This Row],[ts_reply_at]]), 0, 1)</f>
        <v>1</v>
      </c>
      <c r="O1673">
        <f>IF(ISBLANK(טבלה1[[#This Row],[ts_accepted_at]]), 0, 1)</f>
        <v>1</v>
      </c>
      <c r="P1673">
        <f>IF(ISBLANK(טבלה1[[#This Row],[ts_booking_at]]), 0, 1)</f>
        <v>0</v>
      </c>
      <c r="Q1673">
        <f>IF(ISBLANK(טבלה1[[#This Row],[ds_checkin]]), "", טבלה1[[#This Row],[ds_checkin]] - טבלה1[[#This Row],[ts_contact_at]])</f>
        <v>134.57986111110949</v>
      </c>
      <c r="R1673" t="str">
        <f>IF(AND(ISBLANK(טבלה1[[#This Row],[ts_reply_at]]), NOT(ISBLANK(טבלה1[[#This Row],[ts_booking_at]]))), "Error: Booked without Reply", "OK")</f>
        <v>OK</v>
      </c>
      <c r="S1673" t="s">
        <v>6022</v>
      </c>
    </row>
    <row r="1674" spans="1:19" x14ac:dyDescent="0.25">
      <c r="A1674" s="4" t="s">
        <v>2258</v>
      </c>
      <c r="B1674" s="4" t="s">
        <v>441</v>
      </c>
      <c r="C1674" s="4" t="s">
        <v>983</v>
      </c>
      <c r="D1674" s="1">
        <v>41913.611805555556</v>
      </c>
      <c r="E1674" s="1">
        <v>41913.731412037036</v>
      </c>
      <c r="F1674" s="1">
        <v>41913.812696759262</v>
      </c>
      <c r="G1674" s="1">
        <v>41913.812696759262</v>
      </c>
      <c r="H1674" s="2">
        <v>41927</v>
      </c>
      <c r="I1674" s="2">
        <v>41929</v>
      </c>
      <c r="J1674" s="3">
        <v>2</v>
      </c>
      <c r="K1674" s="3">
        <v>9</v>
      </c>
      <c r="L1674">
        <f>טבלה1[[#This Row],[ds_checkout]]-טבלה1[[#This Row],[ds_checkin]]</f>
        <v>2</v>
      </c>
      <c r="M1674">
        <f>IF(ISBLANK(טבלה1[[#This Row],[ts_reply_at]]), "", (טבלה1[[#This Row],[ts_reply_at]] - טבלה1[[#This Row],[ts_contact_at]]) * 24)</f>
        <v>2.8705555555061437</v>
      </c>
      <c r="N1674">
        <f>IF(ISBLANK(טבלה1[[#This Row],[ts_reply_at]]), 0, 1)</f>
        <v>1</v>
      </c>
      <c r="O1674">
        <f>IF(ISBLANK(טבלה1[[#This Row],[ts_accepted_at]]), 0, 1)</f>
        <v>1</v>
      </c>
      <c r="P1674">
        <f>IF(ISBLANK(טבלה1[[#This Row],[ts_booking_at]]), 0, 1)</f>
        <v>1</v>
      </c>
      <c r="Q1674">
        <f>IF(ISBLANK(טבלה1[[#This Row],[ds_checkin]]), "", טבלה1[[#This Row],[ds_checkin]] - טבלה1[[#This Row],[ts_contact_at]])</f>
        <v>13.388194444443798</v>
      </c>
      <c r="R1674" t="str">
        <f>IF(AND(ISBLANK(טבלה1[[#This Row],[ts_reply_at]]), NOT(ISBLANK(טבלה1[[#This Row],[ts_booking_at]]))), "Error: Booked without Reply", "OK")</f>
        <v>OK</v>
      </c>
      <c r="S1674" t="s">
        <v>6020</v>
      </c>
    </row>
    <row r="1675" spans="1:19" x14ac:dyDescent="0.25">
      <c r="A1675" s="4" t="s">
        <v>2259</v>
      </c>
      <c r="B1675" s="4" t="s">
        <v>1334</v>
      </c>
      <c r="C1675" s="4" t="s">
        <v>1335</v>
      </c>
      <c r="D1675" s="1">
        <v>41921.569444444445</v>
      </c>
      <c r="E1675" s="1">
        <v>41921.626064814816</v>
      </c>
      <c r="F1675" s="1">
        <v>41921.626064814816</v>
      </c>
      <c r="G1675" s="1">
        <v>41923.561412037037</v>
      </c>
      <c r="H1675" s="2">
        <v>41971</v>
      </c>
      <c r="I1675" s="2">
        <v>41973</v>
      </c>
      <c r="J1675" s="3">
        <v>4</v>
      </c>
      <c r="K1675" s="3">
        <v>20</v>
      </c>
      <c r="L1675">
        <f>טבלה1[[#This Row],[ds_checkout]]-טבלה1[[#This Row],[ds_checkin]]</f>
        <v>2</v>
      </c>
      <c r="M1675">
        <f>IF(ISBLANK(טבלה1[[#This Row],[ts_reply_at]]), "", (טבלה1[[#This Row],[ts_reply_at]] - טבלה1[[#This Row],[ts_contact_at]]) * 24)</f>
        <v>1.3588888889062218</v>
      </c>
      <c r="N1675">
        <f>IF(ISBLANK(טבלה1[[#This Row],[ts_reply_at]]), 0, 1)</f>
        <v>1</v>
      </c>
      <c r="O1675">
        <f>IF(ISBLANK(טבלה1[[#This Row],[ts_accepted_at]]), 0, 1)</f>
        <v>1</v>
      </c>
      <c r="P1675">
        <f>IF(ISBLANK(טבלה1[[#This Row],[ts_booking_at]]), 0, 1)</f>
        <v>1</v>
      </c>
      <c r="Q1675">
        <f>IF(ISBLANK(טבלה1[[#This Row],[ds_checkin]]), "", טבלה1[[#This Row],[ds_checkin]] - טבלה1[[#This Row],[ts_contact_at]])</f>
        <v>49.430555555554747</v>
      </c>
      <c r="R1675" t="str">
        <f>IF(AND(ISBLANK(טבלה1[[#This Row],[ts_reply_at]]), NOT(ISBLANK(טבלה1[[#This Row],[ts_booking_at]]))), "Error: Booked without Reply", "OK")</f>
        <v>OK</v>
      </c>
      <c r="S1675" t="s">
        <v>6019</v>
      </c>
    </row>
    <row r="1676" spans="1:19" x14ac:dyDescent="0.25">
      <c r="A1676" s="4" t="s">
        <v>2259</v>
      </c>
      <c r="B1676" s="4" t="s">
        <v>98</v>
      </c>
      <c r="C1676" s="4" t="s">
        <v>99</v>
      </c>
      <c r="D1676" s="1">
        <v>41921.5625</v>
      </c>
      <c r="E1676" s="1">
        <v>41923.319363425922</v>
      </c>
      <c r="H1676" s="2">
        <v>41971</v>
      </c>
      <c r="I1676" s="2">
        <v>41973</v>
      </c>
      <c r="J1676" s="3">
        <v>4</v>
      </c>
      <c r="K1676" s="3">
        <v>2</v>
      </c>
      <c r="L1676">
        <f>טבלה1[[#This Row],[ds_checkout]]-טבלה1[[#This Row],[ds_checkin]]</f>
        <v>2</v>
      </c>
      <c r="M1676">
        <f>IF(ISBLANK(טבלה1[[#This Row],[ts_reply_at]]), "", (טבלה1[[#This Row],[ts_reply_at]] - טבלה1[[#This Row],[ts_contact_at]]) * 24)</f>
        <v>42.164722222136334</v>
      </c>
      <c r="N1676">
        <f>IF(ISBLANK(טבלה1[[#This Row],[ts_reply_at]]), 0, 1)</f>
        <v>1</v>
      </c>
      <c r="O1676">
        <f>IF(ISBLANK(טבלה1[[#This Row],[ts_accepted_at]]), 0, 1)</f>
        <v>0</v>
      </c>
      <c r="P1676">
        <f>IF(ISBLANK(טבלה1[[#This Row],[ts_booking_at]]), 0, 1)</f>
        <v>0</v>
      </c>
      <c r="Q1676">
        <f>IF(ISBLANK(טבלה1[[#This Row],[ds_checkin]]), "", טבלה1[[#This Row],[ds_checkin]] - טבלה1[[#This Row],[ts_contact_at]])</f>
        <v>49.4375</v>
      </c>
      <c r="R1676" t="str">
        <f>IF(AND(ISBLANK(טבלה1[[#This Row],[ts_reply_at]]), NOT(ISBLANK(טבלה1[[#This Row],[ts_booking_at]]))), "Error: Booked without Reply", "OK")</f>
        <v>OK</v>
      </c>
      <c r="S1676" t="s">
        <v>6019</v>
      </c>
    </row>
    <row r="1677" spans="1:19" x14ac:dyDescent="0.25">
      <c r="A1677" s="4" t="s">
        <v>2259</v>
      </c>
      <c r="B1677" s="4" t="s">
        <v>100</v>
      </c>
      <c r="C1677" s="4" t="s">
        <v>101</v>
      </c>
      <c r="D1677" s="1">
        <v>41921.570138888892</v>
      </c>
      <c r="E1677" s="1">
        <v>41921.595752314817</v>
      </c>
      <c r="H1677" s="2">
        <v>41971</v>
      </c>
      <c r="I1677" s="2">
        <v>41973</v>
      </c>
      <c r="J1677" s="3">
        <v>4</v>
      </c>
      <c r="K1677" s="3">
        <v>6</v>
      </c>
      <c r="L1677">
        <f>טבלה1[[#This Row],[ds_checkout]]-טבלה1[[#This Row],[ds_checkin]]</f>
        <v>2</v>
      </c>
      <c r="M1677">
        <f>IF(ISBLANK(טבלה1[[#This Row],[ts_reply_at]]), "", (טבלה1[[#This Row],[ts_reply_at]] - טבלה1[[#This Row],[ts_contact_at]]) * 24)</f>
        <v>0.61472222220618278</v>
      </c>
      <c r="N1677">
        <f>IF(ISBLANK(טבלה1[[#This Row],[ts_reply_at]]), 0, 1)</f>
        <v>1</v>
      </c>
      <c r="O1677">
        <f>IF(ISBLANK(טבלה1[[#This Row],[ts_accepted_at]]), 0, 1)</f>
        <v>0</v>
      </c>
      <c r="P1677">
        <f>IF(ISBLANK(טבלה1[[#This Row],[ts_booking_at]]), 0, 1)</f>
        <v>0</v>
      </c>
      <c r="Q1677">
        <f>IF(ISBLANK(טבלה1[[#This Row],[ds_checkin]]), "", טבלה1[[#This Row],[ds_checkin]] - טבלה1[[#This Row],[ts_contact_at]])</f>
        <v>49.429861111108039</v>
      </c>
      <c r="R1677" t="str">
        <f>IF(AND(ISBLANK(טבלה1[[#This Row],[ts_reply_at]]), NOT(ISBLANK(טבלה1[[#This Row],[ts_booking_at]]))), "Error: Booked without Reply", "OK")</f>
        <v>OK</v>
      </c>
      <c r="S1677" t="s">
        <v>6019</v>
      </c>
    </row>
    <row r="1678" spans="1:19" x14ac:dyDescent="0.25">
      <c r="A1678" s="4" t="s">
        <v>2259</v>
      </c>
      <c r="B1678" s="4" t="s">
        <v>1951</v>
      </c>
      <c r="C1678" s="4" t="s">
        <v>2260</v>
      </c>
      <c r="D1678" s="1">
        <v>41921.569444444445</v>
      </c>
      <c r="E1678" s="1">
        <v>41921.587939814817</v>
      </c>
      <c r="F1678" s="1">
        <v>41921.598923611113</v>
      </c>
      <c r="H1678" s="2">
        <v>41971</v>
      </c>
      <c r="I1678" s="2">
        <v>41973</v>
      </c>
      <c r="J1678" s="3">
        <v>4</v>
      </c>
      <c r="K1678" s="3">
        <v>8</v>
      </c>
      <c r="L1678">
        <f>טבלה1[[#This Row],[ds_checkout]]-טבלה1[[#This Row],[ds_checkin]]</f>
        <v>2</v>
      </c>
      <c r="M1678">
        <f>IF(ISBLANK(טבלה1[[#This Row],[ts_reply_at]]), "", (טבלה1[[#This Row],[ts_reply_at]] - טבלה1[[#This Row],[ts_contact_at]]) * 24)</f>
        <v>0.44388888892717659</v>
      </c>
      <c r="N1678">
        <f>IF(ISBLANK(טבלה1[[#This Row],[ts_reply_at]]), 0, 1)</f>
        <v>1</v>
      </c>
      <c r="O1678">
        <f>IF(ISBLANK(טבלה1[[#This Row],[ts_accepted_at]]), 0, 1)</f>
        <v>1</v>
      </c>
      <c r="P1678">
        <f>IF(ISBLANK(טבלה1[[#This Row],[ts_booking_at]]), 0, 1)</f>
        <v>0</v>
      </c>
      <c r="Q1678">
        <f>IF(ISBLANK(טבלה1[[#This Row],[ds_checkin]]), "", טבלה1[[#This Row],[ds_checkin]] - טבלה1[[#This Row],[ts_contact_at]])</f>
        <v>49.430555555554747</v>
      </c>
      <c r="R1678" t="str">
        <f>IF(AND(ISBLANK(טבלה1[[#This Row],[ts_reply_at]]), NOT(ISBLANK(טבלה1[[#This Row],[ts_booking_at]]))), "Error: Booked without Reply", "OK")</f>
        <v>OK</v>
      </c>
      <c r="S1678" t="s">
        <v>6019</v>
      </c>
    </row>
    <row r="1679" spans="1:19" x14ac:dyDescent="0.25">
      <c r="A1679" s="4" t="s">
        <v>2259</v>
      </c>
      <c r="B1679" s="4" t="s">
        <v>1360</v>
      </c>
      <c r="C1679" s="4" t="s">
        <v>1361</v>
      </c>
      <c r="D1679" s="1">
        <v>41920.415277777778</v>
      </c>
      <c r="E1679" s="1">
        <v>41920.4609837963</v>
      </c>
      <c r="F1679" s="1">
        <v>41920.4609837963</v>
      </c>
      <c r="H1679" s="2">
        <v>41971</v>
      </c>
      <c r="I1679" s="2">
        <v>41973</v>
      </c>
      <c r="J1679" s="3">
        <v>4</v>
      </c>
      <c r="K1679" s="3">
        <v>2</v>
      </c>
      <c r="L1679">
        <f>טבלה1[[#This Row],[ds_checkout]]-טבלה1[[#This Row],[ds_checkin]]</f>
        <v>2</v>
      </c>
      <c r="M1679">
        <f>IF(ISBLANK(טבלה1[[#This Row],[ts_reply_at]]), "", (טבלה1[[#This Row],[ts_reply_at]] - טבלה1[[#This Row],[ts_contact_at]]) * 24)</f>
        <v>1.096944444521796</v>
      </c>
      <c r="N1679">
        <f>IF(ISBLANK(טבלה1[[#This Row],[ts_reply_at]]), 0, 1)</f>
        <v>1</v>
      </c>
      <c r="O1679">
        <f>IF(ISBLANK(טבלה1[[#This Row],[ts_accepted_at]]), 0, 1)</f>
        <v>1</v>
      </c>
      <c r="P1679">
        <f>IF(ISBLANK(טבלה1[[#This Row],[ts_booking_at]]), 0, 1)</f>
        <v>0</v>
      </c>
      <c r="Q1679">
        <f>IF(ISBLANK(טבלה1[[#This Row],[ds_checkin]]), "", טבלה1[[#This Row],[ds_checkin]] - טבלה1[[#This Row],[ts_contact_at]])</f>
        <v>50.584722222221899</v>
      </c>
      <c r="R1679" t="str">
        <f>IF(AND(ISBLANK(טבלה1[[#This Row],[ts_reply_at]]), NOT(ISBLANK(טבלה1[[#This Row],[ts_booking_at]]))), "Error: Booked without Reply", "OK")</f>
        <v>OK</v>
      </c>
      <c r="S1679" t="s">
        <v>6019</v>
      </c>
    </row>
    <row r="1680" spans="1:19" x14ac:dyDescent="0.25">
      <c r="A1680" s="4" t="s">
        <v>2259</v>
      </c>
      <c r="B1680" s="4" t="s">
        <v>1368</v>
      </c>
      <c r="C1680" s="4" t="s">
        <v>1369</v>
      </c>
      <c r="D1680" s="1">
        <v>41920.427083333336</v>
      </c>
      <c r="E1680" s="1">
        <v>41920.503136574072</v>
      </c>
      <c r="F1680" s="1">
        <v>41920.503136574072</v>
      </c>
      <c r="H1680" s="2">
        <v>41971</v>
      </c>
      <c r="I1680" s="2">
        <v>41973</v>
      </c>
      <c r="J1680" s="3">
        <v>4</v>
      </c>
      <c r="K1680" s="3">
        <v>8</v>
      </c>
      <c r="L1680">
        <f>טבלה1[[#This Row],[ds_checkout]]-טבלה1[[#This Row],[ds_checkin]]</f>
        <v>2</v>
      </c>
      <c r="M1680">
        <f>IF(ISBLANK(טבלה1[[#This Row],[ts_reply_at]]), "", (טבלה1[[#This Row],[ts_reply_at]] - טבלה1[[#This Row],[ts_contact_at]]) * 24)</f>
        <v>1.8252777776797302</v>
      </c>
      <c r="N1680">
        <f>IF(ISBLANK(טבלה1[[#This Row],[ts_reply_at]]), 0, 1)</f>
        <v>1</v>
      </c>
      <c r="O1680">
        <f>IF(ISBLANK(טבלה1[[#This Row],[ts_accepted_at]]), 0, 1)</f>
        <v>1</v>
      </c>
      <c r="P1680">
        <f>IF(ISBLANK(טבלה1[[#This Row],[ts_booking_at]]), 0, 1)</f>
        <v>0</v>
      </c>
      <c r="Q1680">
        <f>IF(ISBLANK(טבלה1[[#This Row],[ds_checkin]]), "", טבלה1[[#This Row],[ds_checkin]] - טבלה1[[#This Row],[ts_contact_at]])</f>
        <v>50.572916666664241</v>
      </c>
      <c r="R1680" t="str">
        <f>IF(AND(ISBLANK(טבלה1[[#This Row],[ts_reply_at]]), NOT(ISBLANK(טבלה1[[#This Row],[ts_booking_at]]))), "Error: Booked without Reply", "OK")</f>
        <v>OK</v>
      </c>
      <c r="S1680" t="s">
        <v>6019</v>
      </c>
    </row>
    <row r="1681" spans="1:19" x14ac:dyDescent="0.25">
      <c r="A1681" s="4" t="s">
        <v>2261</v>
      </c>
      <c r="B1681" s="4" t="s">
        <v>2262</v>
      </c>
      <c r="C1681" s="4" t="s">
        <v>2263</v>
      </c>
      <c r="D1681" s="1">
        <v>41927.79791666667</v>
      </c>
      <c r="E1681" s="1">
        <v>41927.871469907404</v>
      </c>
      <c r="F1681" s="1">
        <v>41927.871851851851</v>
      </c>
      <c r="G1681" s="1">
        <v>41927.871851851851</v>
      </c>
      <c r="H1681" s="2">
        <v>41937</v>
      </c>
      <c r="I1681" s="2">
        <v>41941</v>
      </c>
      <c r="J1681" s="3">
        <v>2</v>
      </c>
      <c r="K1681" s="3">
        <v>5</v>
      </c>
      <c r="L1681">
        <f>טבלה1[[#This Row],[ds_checkout]]-טבלה1[[#This Row],[ds_checkin]]</f>
        <v>4</v>
      </c>
      <c r="M1681">
        <f>IF(ISBLANK(טבלה1[[#This Row],[ts_reply_at]]), "", (טבלה1[[#This Row],[ts_reply_at]] - טבלה1[[#This Row],[ts_contact_at]]) * 24)</f>
        <v>1.7652777776238509</v>
      </c>
      <c r="N1681">
        <f>IF(ISBLANK(טבלה1[[#This Row],[ts_reply_at]]), 0, 1)</f>
        <v>1</v>
      </c>
      <c r="O1681">
        <f>IF(ISBLANK(טבלה1[[#This Row],[ts_accepted_at]]), 0, 1)</f>
        <v>1</v>
      </c>
      <c r="P1681">
        <f>IF(ISBLANK(טבלה1[[#This Row],[ts_booking_at]]), 0, 1)</f>
        <v>1</v>
      </c>
      <c r="Q1681">
        <f>IF(ISBLANK(טבלה1[[#This Row],[ds_checkin]]), "", טבלה1[[#This Row],[ds_checkin]] - טבלה1[[#This Row],[ts_contact_at]])</f>
        <v>9.2020833333299379</v>
      </c>
      <c r="R1681" t="str">
        <f>IF(AND(ISBLANK(טבלה1[[#This Row],[ts_reply_at]]), NOT(ISBLANK(טבלה1[[#This Row],[ts_booking_at]]))), "Error: Booked without Reply", "OK")</f>
        <v>OK</v>
      </c>
      <c r="S1681" t="s">
        <v>6024</v>
      </c>
    </row>
    <row r="1682" spans="1:19" x14ac:dyDescent="0.25">
      <c r="A1682" s="4" t="s">
        <v>2261</v>
      </c>
      <c r="B1682" s="4" t="s">
        <v>1602</v>
      </c>
      <c r="C1682" s="4" t="s">
        <v>1603</v>
      </c>
      <c r="D1682" s="1">
        <v>41926.86041666667</v>
      </c>
      <c r="H1682" s="2">
        <v>41937</v>
      </c>
      <c r="I1682" s="2">
        <v>41941</v>
      </c>
      <c r="J1682" s="3">
        <v>2</v>
      </c>
      <c r="K1682" s="3">
        <v>1</v>
      </c>
      <c r="L1682">
        <f>טבלה1[[#This Row],[ds_checkout]]-טבלה1[[#This Row],[ds_checkin]]</f>
        <v>4</v>
      </c>
      <c r="M1682" t="str">
        <f>IF(ISBLANK(טבלה1[[#This Row],[ts_reply_at]]), "", (טבלה1[[#This Row],[ts_reply_at]] - טבלה1[[#This Row],[ts_contact_at]]) * 24)</f>
        <v/>
      </c>
      <c r="N1682">
        <f>IF(ISBLANK(טבלה1[[#This Row],[ts_reply_at]]), 0, 1)</f>
        <v>0</v>
      </c>
      <c r="O1682">
        <f>IF(ISBLANK(טבלה1[[#This Row],[ts_accepted_at]]), 0, 1)</f>
        <v>0</v>
      </c>
      <c r="P1682">
        <f>IF(ISBLANK(טבלה1[[#This Row],[ts_booking_at]]), 0, 1)</f>
        <v>0</v>
      </c>
      <c r="Q1682">
        <f>IF(ISBLANK(טבלה1[[#This Row],[ds_checkin]]), "", טבלה1[[#This Row],[ds_checkin]] - טבלה1[[#This Row],[ts_contact_at]])</f>
        <v>10.139583333329938</v>
      </c>
      <c r="R1682" t="str">
        <f>IF(AND(ISBLANK(טבלה1[[#This Row],[ts_reply_at]]), NOT(ISBLANK(טבלה1[[#This Row],[ts_booking_at]]))), "Error: Booked without Reply", "OK")</f>
        <v>OK</v>
      </c>
      <c r="S1682" t="s">
        <v>6024</v>
      </c>
    </row>
    <row r="1683" spans="1:19" x14ac:dyDescent="0.25">
      <c r="A1683" s="4" t="s">
        <v>2261</v>
      </c>
      <c r="B1683" s="4" t="s">
        <v>299</v>
      </c>
      <c r="C1683" s="4" t="s">
        <v>437</v>
      </c>
      <c r="D1683" s="1">
        <v>41925.829861111109</v>
      </c>
      <c r="H1683" s="2">
        <v>41937</v>
      </c>
      <c r="I1683" s="2">
        <v>41941</v>
      </c>
      <c r="J1683" s="3">
        <v>2</v>
      </c>
      <c r="K1683" s="3">
        <v>2</v>
      </c>
      <c r="L1683">
        <f>טבלה1[[#This Row],[ds_checkout]]-טבלה1[[#This Row],[ds_checkin]]</f>
        <v>4</v>
      </c>
      <c r="M1683" t="str">
        <f>IF(ISBLANK(טבלה1[[#This Row],[ts_reply_at]]), "", (טבלה1[[#This Row],[ts_reply_at]] - טבלה1[[#This Row],[ts_contact_at]]) * 24)</f>
        <v/>
      </c>
      <c r="N1683">
        <f>IF(ISBLANK(טבלה1[[#This Row],[ts_reply_at]]), 0, 1)</f>
        <v>0</v>
      </c>
      <c r="O1683">
        <f>IF(ISBLANK(טבלה1[[#This Row],[ts_accepted_at]]), 0, 1)</f>
        <v>0</v>
      </c>
      <c r="P1683">
        <f>IF(ISBLANK(טבלה1[[#This Row],[ts_booking_at]]), 0, 1)</f>
        <v>0</v>
      </c>
      <c r="Q1683">
        <f>IF(ISBLANK(טבלה1[[#This Row],[ds_checkin]]), "", טבלה1[[#This Row],[ds_checkin]] - טבלה1[[#This Row],[ts_contact_at]])</f>
        <v>11.170138888890506</v>
      </c>
      <c r="R1683" t="str">
        <f>IF(AND(ISBLANK(טבלה1[[#This Row],[ts_reply_at]]), NOT(ISBLANK(טבלה1[[#This Row],[ts_booking_at]]))), "Error: Booked without Reply", "OK")</f>
        <v>OK</v>
      </c>
      <c r="S1683" t="s">
        <v>6024</v>
      </c>
    </row>
    <row r="1684" spans="1:19" x14ac:dyDescent="0.25">
      <c r="A1684" s="4" t="s">
        <v>2264</v>
      </c>
      <c r="B1684" s="4" t="s">
        <v>236</v>
      </c>
      <c r="C1684" s="4" t="s">
        <v>237</v>
      </c>
      <c r="D1684" s="1">
        <v>41911.951388888891</v>
      </c>
      <c r="E1684" s="1">
        <v>41912.257789351854</v>
      </c>
      <c r="H1684" s="2">
        <v>42167</v>
      </c>
      <c r="I1684" s="2">
        <v>42169</v>
      </c>
      <c r="J1684" s="3">
        <v>4</v>
      </c>
      <c r="K1684" s="3">
        <v>3</v>
      </c>
      <c r="L1684">
        <f>טבלה1[[#This Row],[ds_checkout]]-טבלה1[[#This Row],[ds_checkin]]</f>
        <v>2</v>
      </c>
      <c r="M1684">
        <f>IF(ISBLANK(טבלה1[[#This Row],[ts_reply_at]]), "", (טבלה1[[#This Row],[ts_reply_at]] - טבלה1[[#This Row],[ts_contact_at]]) * 24)</f>
        <v>7.3536111111170612</v>
      </c>
      <c r="N1684">
        <f>IF(ISBLANK(טבלה1[[#This Row],[ts_reply_at]]), 0, 1)</f>
        <v>1</v>
      </c>
      <c r="O1684">
        <f>IF(ISBLANK(טבלה1[[#This Row],[ts_accepted_at]]), 0, 1)</f>
        <v>0</v>
      </c>
      <c r="P1684">
        <f>IF(ISBLANK(טבלה1[[#This Row],[ts_booking_at]]), 0, 1)</f>
        <v>0</v>
      </c>
      <c r="Q1684">
        <f>IF(ISBLANK(טבלה1[[#This Row],[ds_checkin]]), "", טבלה1[[#This Row],[ds_checkin]] - טבלה1[[#This Row],[ts_contact_at]])</f>
        <v>255.04861111110949</v>
      </c>
      <c r="R1684" t="str">
        <f>IF(AND(ISBLANK(טבלה1[[#This Row],[ts_reply_at]]), NOT(ISBLANK(טבלה1[[#This Row],[ts_booking_at]]))), "Error: Booked without Reply", "OK")</f>
        <v>OK</v>
      </c>
      <c r="S1684" t="s">
        <v>6019</v>
      </c>
    </row>
    <row r="1685" spans="1:19" x14ac:dyDescent="0.25">
      <c r="A1685" s="4" t="s">
        <v>2264</v>
      </c>
      <c r="B1685" s="4" t="s">
        <v>527</v>
      </c>
      <c r="C1685" s="4" t="s">
        <v>528</v>
      </c>
      <c r="D1685" s="1">
        <v>41911.5</v>
      </c>
      <c r="E1685" s="1">
        <v>41911.505370370367</v>
      </c>
      <c r="F1685" s="1">
        <v>41912.544374999998</v>
      </c>
      <c r="H1685" s="2">
        <v>42167</v>
      </c>
      <c r="I1685" s="2">
        <v>42169</v>
      </c>
      <c r="J1685" s="3">
        <v>5</v>
      </c>
      <c r="K1685" s="3">
        <v>3</v>
      </c>
      <c r="L1685">
        <f>טבלה1[[#This Row],[ds_checkout]]-טבלה1[[#This Row],[ds_checkin]]</f>
        <v>2</v>
      </c>
      <c r="M1685">
        <f>IF(ISBLANK(טבלה1[[#This Row],[ts_reply_at]]), "", (טבלה1[[#This Row],[ts_reply_at]] - טבלה1[[#This Row],[ts_contact_at]]) * 24)</f>
        <v>0.12888888880843297</v>
      </c>
      <c r="N1685">
        <f>IF(ISBLANK(טבלה1[[#This Row],[ts_reply_at]]), 0, 1)</f>
        <v>1</v>
      </c>
      <c r="O1685">
        <f>IF(ISBLANK(טבלה1[[#This Row],[ts_accepted_at]]), 0, 1)</f>
        <v>1</v>
      </c>
      <c r="P1685">
        <f>IF(ISBLANK(טבלה1[[#This Row],[ts_booking_at]]), 0, 1)</f>
        <v>0</v>
      </c>
      <c r="Q1685">
        <f>IF(ISBLANK(טבלה1[[#This Row],[ds_checkin]]), "", טבלה1[[#This Row],[ds_checkin]] - טבלה1[[#This Row],[ts_contact_at]])</f>
        <v>255.5</v>
      </c>
      <c r="R1685" t="str">
        <f>IF(AND(ISBLANK(טבלה1[[#This Row],[ts_reply_at]]), NOT(ISBLANK(טבלה1[[#This Row],[ts_booking_at]]))), "Error: Booked without Reply", "OK")</f>
        <v>OK</v>
      </c>
      <c r="S1685" t="s">
        <v>6019</v>
      </c>
    </row>
    <row r="1686" spans="1:19" x14ac:dyDescent="0.25">
      <c r="A1686" s="4" t="s">
        <v>2265</v>
      </c>
      <c r="B1686" s="4" t="s">
        <v>331</v>
      </c>
      <c r="C1686" s="4" t="s">
        <v>332</v>
      </c>
      <c r="D1686" s="1">
        <v>41920.392361111109</v>
      </c>
      <c r="E1686" s="1">
        <v>41921.319039351853</v>
      </c>
      <c r="H1686" s="2">
        <v>41932</v>
      </c>
      <c r="I1686" s="2">
        <v>41993</v>
      </c>
      <c r="J1686" s="3">
        <v>1</v>
      </c>
      <c r="K1686" s="3">
        <v>3</v>
      </c>
      <c r="L1686">
        <f>טבלה1[[#This Row],[ds_checkout]]-טבלה1[[#This Row],[ds_checkin]]</f>
        <v>61</v>
      </c>
      <c r="M1686">
        <f>IF(ISBLANK(טבלה1[[#This Row],[ts_reply_at]]), "", (טבלה1[[#This Row],[ts_reply_at]] - טבלה1[[#This Row],[ts_contact_at]]) * 24)</f>
        <v>22.240277777833398</v>
      </c>
      <c r="N1686">
        <f>IF(ISBLANK(טבלה1[[#This Row],[ts_reply_at]]), 0, 1)</f>
        <v>1</v>
      </c>
      <c r="O1686">
        <f>IF(ISBLANK(טבלה1[[#This Row],[ts_accepted_at]]), 0, 1)</f>
        <v>0</v>
      </c>
      <c r="P1686">
        <f>IF(ISBLANK(טבלה1[[#This Row],[ts_booking_at]]), 0, 1)</f>
        <v>0</v>
      </c>
      <c r="Q1686">
        <f>IF(ISBLANK(טבלה1[[#This Row],[ds_checkin]]), "", טבלה1[[#This Row],[ds_checkin]] - טבלה1[[#This Row],[ts_contact_at]])</f>
        <v>11.607638888890506</v>
      </c>
      <c r="R1686" t="str">
        <f>IF(AND(ISBLANK(טבלה1[[#This Row],[ts_reply_at]]), NOT(ISBLANK(טבלה1[[#This Row],[ts_booking_at]]))), "Error: Booked without Reply", "OK")</f>
        <v>OK</v>
      </c>
      <c r="S1686" t="s">
        <v>6023</v>
      </c>
    </row>
    <row r="1687" spans="1:19" x14ac:dyDescent="0.25">
      <c r="A1687" s="4" t="s">
        <v>2266</v>
      </c>
      <c r="B1687" s="4" t="s">
        <v>15</v>
      </c>
      <c r="C1687" s="4" t="s">
        <v>16</v>
      </c>
      <c r="D1687" s="1">
        <v>41923.940972222219</v>
      </c>
      <c r="E1687" s="1">
        <v>41924.155069444445</v>
      </c>
      <c r="F1687" s="1">
        <v>41924.155069444445</v>
      </c>
      <c r="G1687" s="1">
        <v>41924.510370370372</v>
      </c>
      <c r="H1687" s="2">
        <v>41944</v>
      </c>
      <c r="I1687" s="2">
        <v>41947</v>
      </c>
      <c r="J1687" s="3">
        <v>1</v>
      </c>
      <c r="K1687" s="3">
        <v>18</v>
      </c>
      <c r="L1687">
        <f>טבלה1[[#This Row],[ds_checkout]]-טבלה1[[#This Row],[ds_checkin]]</f>
        <v>3</v>
      </c>
      <c r="M1687">
        <f>IF(ISBLANK(טבלה1[[#This Row],[ts_reply_at]]), "", (טבלה1[[#This Row],[ts_reply_at]] - טבלה1[[#This Row],[ts_contact_at]]) * 24)</f>
        <v>5.1383333334233612</v>
      </c>
      <c r="N1687">
        <f>IF(ISBLANK(טבלה1[[#This Row],[ts_reply_at]]), 0, 1)</f>
        <v>1</v>
      </c>
      <c r="O1687">
        <f>IF(ISBLANK(טבלה1[[#This Row],[ts_accepted_at]]), 0, 1)</f>
        <v>1</v>
      </c>
      <c r="P1687">
        <f>IF(ISBLANK(טבלה1[[#This Row],[ts_booking_at]]), 0, 1)</f>
        <v>1</v>
      </c>
      <c r="Q1687">
        <f>IF(ISBLANK(טבלה1[[#This Row],[ds_checkin]]), "", טבלה1[[#This Row],[ds_checkin]] - טבלה1[[#This Row],[ts_contact_at]])</f>
        <v>20.059027777781012</v>
      </c>
      <c r="R1687" t="str">
        <f>IF(AND(ISBLANK(טבלה1[[#This Row],[ts_reply_at]]), NOT(ISBLANK(טבלה1[[#This Row],[ts_booking_at]]))), "Error: Booked without Reply", "OK")</f>
        <v>OK</v>
      </c>
      <c r="S1687" t="s">
        <v>6019</v>
      </c>
    </row>
    <row r="1688" spans="1:19" x14ac:dyDescent="0.25">
      <c r="A1688" s="4" t="s">
        <v>2267</v>
      </c>
      <c r="B1688" s="4" t="s">
        <v>18</v>
      </c>
      <c r="C1688" s="4" t="s">
        <v>620</v>
      </c>
      <c r="D1688" s="1">
        <v>41920.029861111114</v>
      </c>
      <c r="E1688" s="1">
        <v>41921.949849537035</v>
      </c>
      <c r="F1688" s="1">
        <v>41921.949849537035</v>
      </c>
      <c r="G1688" s="1">
        <v>41921.949849537035</v>
      </c>
      <c r="H1688" s="2">
        <v>42003</v>
      </c>
      <c r="I1688" s="2">
        <v>42009</v>
      </c>
      <c r="J1688" s="3">
        <v>5</v>
      </c>
      <c r="K1688" s="3">
        <v>11</v>
      </c>
      <c r="L1688">
        <f>טבלה1[[#This Row],[ds_checkout]]-טבלה1[[#This Row],[ds_checkin]]</f>
        <v>6</v>
      </c>
      <c r="M1688">
        <f>IF(ISBLANK(טבלה1[[#This Row],[ts_reply_at]]), "", (טבלה1[[#This Row],[ts_reply_at]] - טבלה1[[#This Row],[ts_contact_at]]) * 24)</f>
        <v>46.079722222115379</v>
      </c>
      <c r="N1688">
        <f>IF(ISBLANK(טבלה1[[#This Row],[ts_reply_at]]), 0, 1)</f>
        <v>1</v>
      </c>
      <c r="O1688">
        <f>IF(ISBLANK(טבלה1[[#This Row],[ts_accepted_at]]), 0, 1)</f>
        <v>1</v>
      </c>
      <c r="P1688">
        <f>IF(ISBLANK(טבלה1[[#This Row],[ts_booking_at]]), 0, 1)</f>
        <v>1</v>
      </c>
      <c r="Q1688">
        <f>IF(ISBLANK(טבלה1[[#This Row],[ds_checkin]]), "", טבלה1[[#This Row],[ds_checkin]] - טבלה1[[#This Row],[ts_contact_at]])</f>
        <v>82.97013888888614</v>
      </c>
      <c r="R1688" t="str">
        <f>IF(AND(ISBLANK(טבלה1[[#This Row],[ts_reply_at]]), NOT(ISBLANK(טבלה1[[#This Row],[ts_booking_at]]))), "Error: Booked without Reply", "OK")</f>
        <v>OK</v>
      </c>
      <c r="S1688" t="s">
        <v>6020</v>
      </c>
    </row>
    <row r="1689" spans="1:19" x14ac:dyDescent="0.25">
      <c r="A1689" s="4" t="s">
        <v>2267</v>
      </c>
      <c r="B1689" s="4" t="s">
        <v>18</v>
      </c>
      <c r="C1689" s="4" t="s">
        <v>1194</v>
      </c>
      <c r="D1689" s="1">
        <v>41920.037499999999</v>
      </c>
      <c r="E1689" s="1">
        <v>41920.095706018517</v>
      </c>
      <c r="F1689" s="1">
        <v>41920.095706018517</v>
      </c>
      <c r="G1689" s="1">
        <v>41921.947916666664</v>
      </c>
      <c r="H1689" s="2">
        <v>42003</v>
      </c>
      <c r="I1689" s="2">
        <v>42009</v>
      </c>
      <c r="J1689" s="3">
        <v>5</v>
      </c>
      <c r="K1689" s="3">
        <v>8</v>
      </c>
      <c r="L1689">
        <f>טבלה1[[#This Row],[ds_checkout]]-טבלה1[[#This Row],[ds_checkin]]</f>
        <v>6</v>
      </c>
      <c r="M1689">
        <f>IF(ISBLANK(טבלה1[[#This Row],[ts_reply_at]]), "", (טבלה1[[#This Row],[ts_reply_at]] - טבלה1[[#This Row],[ts_contact_at]]) * 24)</f>
        <v>1.3969444444519468</v>
      </c>
      <c r="N1689">
        <f>IF(ISBLANK(טבלה1[[#This Row],[ts_reply_at]]), 0, 1)</f>
        <v>1</v>
      </c>
      <c r="O1689">
        <f>IF(ISBLANK(טבלה1[[#This Row],[ts_accepted_at]]), 0, 1)</f>
        <v>1</v>
      </c>
      <c r="P1689">
        <f>IF(ISBLANK(טבלה1[[#This Row],[ts_booking_at]]), 0, 1)</f>
        <v>1</v>
      </c>
      <c r="Q1689">
        <f>IF(ISBLANK(טבלה1[[#This Row],[ds_checkin]]), "", טבלה1[[#This Row],[ds_checkin]] - טבלה1[[#This Row],[ts_contact_at]])</f>
        <v>82.962500000001455</v>
      </c>
      <c r="R1689" t="str">
        <f>IF(AND(ISBLANK(טבלה1[[#This Row],[ts_reply_at]]), NOT(ISBLANK(טבלה1[[#This Row],[ts_booking_at]]))), "Error: Booked without Reply", "OK")</f>
        <v>OK</v>
      </c>
      <c r="S1689" t="s">
        <v>6020</v>
      </c>
    </row>
    <row r="1690" spans="1:19" x14ac:dyDescent="0.25">
      <c r="A1690" s="4" t="s">
        <v>2268</v>
      </c>
      <c r="B1690" s="4" t="s">
        <v>492</v>
      </c>
      <c r="C1690" s="4" t="s">
        <v>493</v>
      </c>
      <c r="D1690" s="1">
        <v>41912.522916666669</v>
      </c>
      <c r="E1690" s="1">
        <v>41912.820219907408</v>
      </c>
      <c r="H1690" s="2">
        <v>41922</v>
      </c>
      <c r="I1690" s="2">
        <v>41923</v>
      </c>
      <c r="J1690" s="3">
        <v>2</v>
      </c>
      <c r="K1690" s="3">
        <v>3</v>
      </c>
      <c r="L1690">
        <f>טבלה1[[#This Row],[ds_checkout]]-טבלה1[[#This Row],[ds_checkin]]</f>
        <v>1</v>
      </c>
      <c r="M1690">
        <f>IF(ISBLANK(טבלה1[[#This Row],[ts_reply_at]]), "", (טבלה1[[#This Row],[ts_reply_at]] - טבלה1[[#This Row],[ts_contact_at]]) * 24)</f>
        <v>7.1352777777356096</v>
      </c>
      <c r="N1690">
        <f>IF(ISBLANK(טבלה1[[#This Row],[ts_reply_at]]), 0, 1)</f>
        <v>1</v>
      </c>
      <c r="O1690">
        <f>IF(ISBLANK(טבלה1[[#This Row],[ts_accepted_at]]), 0, 1)</f>
        <v>0</v>
      </c>
      <c r="P1690">
        <f>IF(ISBLANK(טבלה1[[#This Row],[ts_booking_at]]), 0, 1)</f>
        <v>0</v>
      </c>
      <c r="Q1690">
        <f>IF(ISBLANK(טבלה1[[#This Row],[ds_checkin]]), "", טבלה1[[#This Row],[ds_checkin]] - טבלה1[[#This Row],[ts_contact_at]])</f>
        <v>9.4770833333313931</v>
      </c>
      <c r="R1690" t="str">
        <f>IF(AND(ISBLANK(טבלה1[[#This Row],[ts_reply_at]]), NOT(ISBLANK(טבלה1[[#This Row],[ts_booking_at]]))), "Error: Booked without Reply", "OK")</f>
        <v>OK</v>
      </c>
      <c r="S1690" t="s">
        <v>6026</v>
      </c>
    </row>
    <row r="1691" spans="1:19" x14ac:dyDescent="0.25">
      <c r="A1691" s="4" t="s">
        <v>2268</v>
      </c>
      <c r="B1691" s="4" t="s">
        <v>561</v>
      </c>
      <c r="C1691" s="4" t="s">
        <v>562</v>
      </c>
      <c r="D1691" s="1">
        <v>41913.553472222222</v>
      </c>
      <c r="E1691" s="1">
        <v>41913.599456018521</v>
      </c>
      <c r="F1691" s="1">
        <v>41913.599456018521</v>
      </c>
      <c r="G1691" s="1">
        <v>41913.599456018521</v>
      </c>
      <c r="H1691" s="2">
        <v>41922</v>
      </c>
      <c r="I1691" s="2">
        <v>41923</v>
      </c>
      <c r="J1691" s="3">
        <v>2</v>
      </c>
      <c r="K1691" s="3">
        <v>20</v>
      </c>
      <c r="L1691">
        <f>טבלה1[[#This Row],[ds_checkout]]-טבלה1[[#This Row],[ds_checkin]]</f>
        <v>1</v>
      </c>
      <c r="M1691">
        <f>IF(ISBLANK(טבלה1[[#This Row],[ts_reply_at]]), "", (טבלה1[[#This Row],[ts_reply_at]] - טבלה1[[#This Row],[ts_contact_at]]) * 24)</f>
        <v>1.1036111111752689</v>
      </c>
      <c r="N1691">
        <f>IF(ISBLANK(טבלה1[[#This Row],[ts_reply_at]]), 0, 1)</f>
        <v>1</v>
      </c>
      <c r="O1691">
        <f>IF(ISBLANK(טבלה1[[#This Row],[ts_accepted_at]]), 0, 1)</f>
        <v>1</v>
      </c>
      <c r="P1691">
        <f>IF(ISBLANK(טבלה1[[#This Row],[ts_booking_at]]), 0, 1)</f>
        <v>1</v>
      </c>
      <c r="Q1691">
        <f>IF(ISBLANK(טבלה1[[#This Row],[ds_checkin]]), "", טבלה1[[#This Row],[ds_checkin]] - טבלה1[[#This Row],[ts_contact_at]])</f>
        <v>8.4465277777781012</v>
      </c>
      <c r="R1691" t="str">
        <f>IF(AND(ISBLANK(טבלה1[[#This Row],[ts_reply_at]]), NOT(ISBLANK(טבלה1[[#This Row],[ts_booking_at]]))), "Error: Booked without Reply", "OK")</f>
        <v>OK</v>
      </c>
      <c r="S1691" t="s">
        <v>6026</v>
      </c>
    </row>
    <row r="1692" spans="1:19" x14ac:dyDescent="0.25">
      <c r="A1692" s="4" t="s">
        <v>2268</v>
      </c>
      <c r="B1692" s="4" t="s">
        <v>2269</v>
      </c>
      <c r="C1692" s="4" t="s">
        <v>2270</v>
      </c>
      <c r="D1692" s="1">
        <v>41913.328472222223</v>
      </c>
      <c r="E1692" s="1">
        <v>41913.33048611111</v>
      </c>
      <c r="H1692" s="2">
        <v>41922</v>
      </c>
      <c r="I1692" s="2">
        <v>41923</v>
      </c>
      <c r="J1692" s="3">
        <v>2</v>
      </c>
      <c r="K1692" s="3">
        <v>8</v>
      </c>
      <c r="L1692">
        <f>טבלה1[[#This Row],[ds_checkout]]-טבלה1[[#This Row],[ds_checkin]]</f>
        <v>1</v>
      </c>
      <c r="M1692">
        <f>IF(ISBLANK(טבלה1[[#This Row],[ts_reply_at]]), "", (טבלה1[[#This Row],[ts_reply_at]] - טבלה1[[#This Row],[ts_contact_at]]) * 24)</f>
        <v>4.833333328133449E-2</v>
      </c>
      <c r="N1692">
        <f>IF(ISBLANK(טבלה1[[#This Row],[ts_reply_at]]), 0, 1)</f>
        <v>1</v>
      </c>
      <c r="O1692">
        <f>IF(ISBLANK(טבלה1[[#This Row],[ts_accepted_at]]), 0, 1)</f>
        <v>0</v>
      </c>
      <c r="P1692">
        <f>IF(ISBLANK(טבלה1[[#This Row],[ts_booking_at]]), 0, 1)</f>
        <v>0</v>
      </c>
      <c r="Q1692">
        <f>IF(ISBLANK(טבלה1[[#This Row],[ds_checkin]]), "", טבלה1[[#This Row],[ds_checkin]] - טבלה1[[#This Row],[ts_contact_at]])</f>
        <v>8.671527777776646</v>
      </c>
      <c r="R1692" t="str">
        <f>IF(AND(ISBLANK(טבלה1[[#This Row],[ts_reply_at]]), NOT(ISBLANK(טבלה1[[#This Row],[ts_booking_at]]))), "Error: Booked without Reply", "OK")</f>
        <v>OK</v>
      </c>
      <c r="S1692" t="s">
        <v>6026</v>
      </c>
    </row>
    <row r="1693" spans="1:19" x14ac:dyDescent="0.25">
      <c r="A1693" s="4" t="s">
        <v>2271</v>
      </c>
      <c r="B1693" s="4" t="s">
        <v>909</v>
      </c>
      <c r="C1693" s="4" t="s">
        <v>2272</v>
      </c>
      <c r="D1693" s="1">
        <v>41918.463194444441</v>
      </c>
      <c r="E1693" s="1">
        <v>41918.467743055553</v>
      </c>
      <c r="F1693" s="1">
        <v>41918.467812499999</v>
      </c>
      <c r="G1693" s="1">
        <v>41918.467812499999</v>
      </c>
      <c r="H1693" s="2">
        <v>41942</v>
      </c>
      <c r="I1693" s="2">
        <v>41945</v>
      </c>
      <c r="J1693" s="3">
        <v>2</v>
      </c>
      <c r="K1693" s="3">
        <v>25</v>
      </c>
      <c r="L1693">
        <f>טבלה1[[#This Row],[ds_checkout]]-טבלה1[[#This Row],[ds_checkin]]</f>
        <v>3</v>
      </c>
      <c r="M1693">
        <f>IF(ISBLANK(טבלה1[[#This Row],[ts_reply_at]]), "", (טבלה1[[#This Row],[ts_reply_at]] - טבלה1[[#This Row],[ts_contact_at]]) * 24)</f>
        <v>0.10916666669072583</v>
      </c>
      <c r="N1693">
        <f>IF(ISBLANK(טבלה1[[#This Row],[ts_reply_at]]), 0, 1)</f>
        <v>1</v>
      </c>
      <c r="O1693">
        <f>IF(ISBLANK(טבלה1[[#This Row],[ts_accepted_at]]), 0, 1)</f>
        <v>1</v>
      </c>
      <c r="P1693">
        <f>IF(ISBLANK(טבלה1[[#This Row],[ts_booking_at]]), 0, 1)</f>
        <v>1</v>
      </c>
      <c r="Q1693">
        <f>IF(ISBLANK(טבלה1[[#This Row],[ds_checkin]]), "", טבלה1[[#This Row],[ds_checkin]] - טבלה1[[#This Row],[ts_contact_at]])</f>
        <v>23.536805555559113</v>
      </c>
      <c r="R1693" t="str">
        <f>IF(AND(ISBLANK(טבלה1[[#This Row],[ts_reply_at]]), NOT(ISBLANK(טבלה1[[#This Row],[ts_booking_at]]))), "Error: Booked without Reply", "OK")</f>
        <v>OK</v>
      </c>
      <c r="S1693" t="s">
        <v>6019</v>
      </c>
    </row>
    <row r="1694" spans="1:19" x14ac:dyDescent="0.25">
      <c r="A1694" s="4" t="s">
        <v>2273</v>
      </c>
      <c r="B1694" s="4" t="s">
        <v>159</v>
      </c>
      <c r="C1694" s="4" t="s">
        <v>600</v>
      </c>
      <c r="D1694" s="1">
        <v>41920.78402777778</v>
      </c>
      <c r="E1694" s="1">
        <v>41921.987638888888</v>
      </c>
      <c r="F1694" s="1">
        <v>41923.44425925926</v>
      </c>
      <c r="G1694" s="1">
        <v>41923.714999999997</v>
      </c>
      <c r="H1694" s="2">
        <v>41928</v>
      </c>
      <c r="I1694" s="2">
        <v>41929</v>
      </c>
      <c r="J1694" s="3">
        <v>3</v>
      </c>
      <c r="K1694" s="3">
        <v>9</v>
      </c>
      <c r="L1694">
        <f>טבלה1[[#This Row],[ds_checkout]]-טבלה1[[#This Row],[ds_checkin]]</f>
        <v>1</v>
      </c>
      <c r="M1694">
        <f>IF(ISBLANK(טבלה1[[#This Row],[ts_reply_at]]), "", (טבלה1[[#This Row],[ts_reply_at]] - טבלה1[[#This Row],[ts_contact_at]]) * 24)</f>
        <v>28.886666666599922</v>
      </c>
      <c r="N1694">
        <f>IF(ISBLANK(טבלה1[[#This Row],[ts_reply_at]]), 0, 1)</f>
        <v>1</v>
      </c>
      <c r="O1694">
        <f>IF(ISBLANK(טבלה1[[#This Row],[ts_accepted_at]]), 0, 1)</f>
        <v>1</v>
      </c>
      <c r="P1694">
        <f>IF(ISBLANK(טבלה1[[#This Row],[ts_booking_at]]), 0, 1)</f>
        <v>1</v>
      </c>
      <c r="Q1694">
        <f>IF(ISBLANK(טבלה1[[#This Row],[ds_checkin]]), "", טבלה1[[#This Row],[ds_checkin]] - טבלה1[[#This Row],[ts_contact_at]])</f>
        <v>7.2159722222204437</v>
      </c>
      <c r="R1694" t="str">
        <f>IF(AND(ISBLANK(טבלה1[[#This Row],[ts_reply_at]]), NOT(ISBLANK(טבלה1[[#This Row],[ts_booking_at]]))), "Error: Booked without Reply", "OK")</f>
        <v>OK</v>
      </c>
      <c r="S1694" t="s">
        <v>6039</v>
      </c>
    </row>
    <row r="1695" spans="1:19" x14ac:dyDescent="0.25">
      <c r="A1695" s="4" t="s">
        <v>2274</v>
      </c>
      <c r="B1695" s="4" t="s">
        <v>421</v>
      </c>
      <c r="C1695" s="4" t="s">
        <v>422</v>
      </c>
      <c r="D1695" s="1">
        <v>41919.500694444447</v>
      </c>
      <c r="E1695" s="1">
        <v>41919.505659722221</v>
      </c>
      <c r="F1695" s="1">
        <v>41919.815659722219</v>
      </c>
      <c r="G1695" s="1">
        <v>41919.815659722219</v>
      </c>
      <c r="H1695" s="2">
        <v>41951</v>
      </c>
      <c r="I1695" s="2">
        <v>41952</v>
      </c>
      <c r="J1695" s="3">
        <v>2</v>
      </c>
      <c r="K1695" s="3">
        <v>13</v>
      </c>
      <c r="L1695">
        <f>טבלה1[[#This Row],[ds_checkout]]-טבלה1[[#This Row],[ds_checkin]]</f>
        <v>1</v>
      </c>
      <c r="M1695">
        <f>IF(ISBLANK(טבלה1[[#This Row],[ts_reply_at]]), "", (טבלה1[[#This Row],[ts_reply_at]] - טבלה1[[#This Row],[ts_contact_at]]) * 24)</f>
        <v>0.11916666658362374</v>
      </c>
      <c r="N1695">
        <f>IF(ISBLANK(טבלה1[[#This Row],[ts_reply_at]]), 0, 1)</f>
        <v>1</v>
      </c>
      <c r="O1695">
        <f>IF(ISBLANK(טבלה1[[#This Row],[ts_accepted_at]]), 0, 1)</f>
        <v>1</v>
      </c>
      <c r="P1695">
        <f>IF(ISBLANK(טבלה1[[#This Row],[ts_booking_at]]), 0, 1)</f>
        <v>1</v>
      </c>
      <c r="Q1695">
        <f>IF(ISBLANK(טבלה1[[#This Row],[ds_checkin]]), "", טבלה1[[#This Row],[ds_checkin]] - טבלה1[[#This Row],[ts_contact_at]])</f>
        <v>31.499305555553292</v>
      </c>
      <c r="R1695" t="str">
        <f>IF(AND(ISBLANK(טבלה1[[#This Row],[ts_reply_at]]), NOT(ISBLANK(טבלה1[[#This Row],[ts_booking_at]]))), "Error: Booked without Reply", "OK")</f>
        <v>OK</v>
      </c>
      <c r="S1695" t="s">
        <v>6022</v>
      </c>
    </row>
    <row r="1696" spans="1:19" x14ac:dyDescent="0.25">
      <c r="A1696" s="4" t="s">
        <v>2275</v>
      </c>
      <c r="B1696" s="4" t="s">
        <v>2276</v>
      </c>
      <c r="C1696" s="4" t="s">
        <v>2277</v>
      </c>
      <c r="D1696" s="1">
        <v>41915.856944444444</v>
      </c>
      <c r="E1696" s="1">
        <v>41915.860868055555</v>
      </c>
      <c r="F1696" s="1">
        <v>41915.861076388886</v>
      </c>
      <c r="G1696" s="1">
        <v>41915.861076388886</v>
      </c>
      <c r="H1696" s="2">
        <v>41917</v>
      </c>
      <c r="I1696" s="2">
        <v>41918</v>
      </c>
      <c r="J1696" s="3">
        <v>2</v>
      </c>
      <c r="K1696" s="3">
        <v>10</v>
      </c>
      <c r="L1696">
        <f>טבלה1[[#This Row],[ds_checkout]]-טבלה1[[#This Row],[ds_checkin]]</f>
        <v>1</v>
      </c>
      <c r="M1696">
        <f>IF(ISBLANK(טבלה1[[#This Row],[ts_reply_at]]), "", (טבלה1[[#This Row],[ts_reply_at]] - טבלה1[[#This Row],[ts_contact_at]]) * 24)</f>
        <v>9.4166666676755995E-2</v>
      </c>
      <c r="N1696">
        <f>IF(ISBLANK(טבלה1[[#This Row],[ts_reply_at]]), 0, 1)</f>
        <v>1</v>
      </c>
      <c r="O1696">
        <f>IF(ISBLANK(טבלה1[[#This Row],[ts_accepted_at]]), 0, 1)</f>
        <v>1</v>
      </c>
      <c r="P1696">
        <f>IF(ISBLANK(טבלה1[[#This Row],[ts_booking_at]]), 0, 1)</f>
        <v>1</v>
      </c>
      <c r="Q1696">
        <f>IF(ISBLANK(טבלה1[[#This Row],[ds_checkin]]), "", טבלה1[[#This Row],[ds_checkin]] - טבלה1[[#This Row],[ts_contact_at]])</f>
        <v>1.1430555555562023</v>
      </c>
      <c r="R1696" t="str">
        <f>IF(AND(ISBLANK(טבלה1[[#This Row],[ts_reply_at]]), NOT(ISBLANK(טבלה1[[#This Row],[ts_booking_at]]))), "Error: Booked without Reply", "OK")</f>
        <v>OK</v>
      </c>
      <c r="S1696" t="s">
        <v>6020</v>
      </c>
    </row>
    <row r="1697" spans="1:19" x14ac:dyDescent="0.25">
      <c r="A1697" s="4" t="s">
        <v>2275</v>
      </c>
      <c r="B1697" s="4" t="s">
        <v>2278</v>
      </c>
      <c r="C1697" s="4" t="s">
        <v>2279</v>
      </c>
      <c r="D1697" s="1">
        <v>41913.504861111112</v>
      </c>
      <c r="E1697" s="1">
        <v>41913.526261574072</v>
      </c>
      <c r="F1697" s="1">
        <v>41913.526608796295</v>
      </c>
      <c r="H1697" s="2">
        <v>41917</v>
      </c>
      <c r="I1697" s="2">
        <v>41918</v>
      </c>
      <c r="J1697" s="3">
        <v>2</v>
      </c>
      <c r="K1697" s="3">
        <v>3</v>
      </c>
      <c r="L1697">
        <f>טבלה1[[#This Row],[ds_checkout]]-טבלה1[[#This Row],[ds_checkin]]</f>
        <v>1</v>
      </c>
      <c r="M1697">
        <f>IF(ISBLANK(טבלה1[[#This Row],[ts_reply_at]]), "", (טבלה1[[#This Row],[ts_reply_at]] - טבלה1[[#This Row],[ts_contact_at]]) * 24)</f>
        <v>0.5136111110332422</v>
      </c>
      <c r="N1697">
        <f>IF(ISBLANK(טבלה1[[#This Row],[ts_reply_at]]), 0, 1)</f>
        <v>1</v>
      </c>
      <c r="O1697">
        <f>IF(ISBLANK(טבלה1[[#This Row],[ts_accepted_at]]), 0, 1)</f>
        <v>1</v>
      </c>
      <c r="P1697">
        <f>IF(ISBLANK(טבלה1[[#This Row],[ts_booking_at]]), 0, 1)</f>
        <v>0</v>
      </c>
      <c r="Q1697">
        <f>IF(ISBLANK(טבלה1[[#This Row],[ds_checkin]]), "", טבלה1[[#This Row],[ds_checkin]] - טבלה1[[#This Row],[ts_contact_at]])</f>
        <v>3.4951388888875954</v>
      </c>
      <c r="R1697" t="str">
        <f>IF(AND(ISBLANK(טבלה1[[#This Row],[ts_reply_at]]), NOT(ISBLANK(טבלה1[[#This Row],[ts_booking_at]]))), "Error: Booked without Reply", "OK")</f>
        <v>OK</v>
      </c>
      <c r="S1697" t="s">
        <v>6020</v>
      </c>
    </row>
    <row r="1698" spans="1:19" x14ac:dyDescent="0.25">
      <c r="A1698" s="4" t="s">
        <v>2275</v>
      </c>
      <c r="B1698" s="4" t="s">
        <v>135</v>
      </c>
      <c r="C1698" s="4" t="s">
        <v>136</v>
      </c>
      <c r="D1698" s="1">
        <v>41914.716666666667</v>
      </c>
      <c r="E1698" s="1">
        <v>41914.722013888888</v>
      </c>
      <c r="H1698" s="2">
        <v>41917</v>
      </c>
      <c r="I1698" s="2">
        <v>41918</v>
      </c>
      <c r="J1698" s="3">
        <v>2</v>
      </c>
      <c r="K1698" s="3">
        <v>5</v>
      </c>
      <c r="L1698">
        <f>טבלה1[[#This Row],[ds_checkout]]-טבלה1[[#This Row],[ds_checkin]]</f>
        <v>1</v>
      </c>
      <c r="M1698">
        <f>IF(ISBLANK(טבלה1[[#This Row],[ts_reply_at]]), "", (טבלה1[[#This Row],[ts_reply_at]] - טבלה1[[#This Row],[ts_contact_at]]) * 24)</f>
        <v>0.12833333329763263</v>
      </c>
      <c r="N1698">
        <f>IF(ISBLANK(טבלה1[[#This Row],[ts_reply_at]]), 0, 1)</f>
        <v>1</v>
      </c>
      <c r="O1698">
        <f>IF(ISBLANK(טבלה1[[#This Row],[ts_accepted_at]]), 0, 1)</f>
        <v>0</v>
      </c>
      <c r="P1698">
        <f>IF(ISBLANK(טבלה1[[#This Row],[ts_booking_at]]), 0, 1)</f>
        <v>0</v>
      </c>
      <c r="Q1698">
        <f>IF(ISBLANK(טבלה1[[#This Row],[ds_checkin]]), "", טבלה1[[#This Row],[ds_checkin]] - טבלה1[[#This Row],[ts_contact_at]])</f>
        <v>2.2833333333328483</v>
      </c>
      <c r="R1698" t="str">
        <f>IF(AND(ISBLANK(טבלה1[[#This Row],[ts_reply_at]]), NOT(ISBLANK(טבלה1[[#This Row],[ts_booking_at]]))), "Error: Booked without Reply", "OK")</f>
        <v>OK</v>
      </c>
      <c r="S1698" t="s">
        <v>6020</v>
      </c>
    </row>
    <row r="1699" spans="1:19" x14ac:dyDescent="0.25">
      <c r="A1699" s="4" t="s">
        <v>2280</v>
      </c>
      <c r="B1699" s="4" t="s">
        <v>43</v>
      </c>
      <c r="C1699" s="4" t="s">
        <v>44</v>
      </c>
      <c r="D1699" s="1">
        <v>41919.237500000003</v>
      </c>
      <c r="E1699" s="1">
        <v>41919.274722222224</v>
      </c>
      <c r="F1699" s="1">
        <v>41919.720601851855</v>
      </c>
      <c r="G1699" s="1">
        <v>41919.720601851855</v>
      </c>
      <c r="H1699" s="2">
        <v>41948</v>
      </c>
      <c r="I1699" s="2">
        <v>41952</v>
      </c>
      <c r="J1699" s="3">
        <v>1</v>
      </c>
      <c r="K1699" s="3">
        <v>15</v>
      </c>
      <c r="L1699">
        <f>טבלה1[[#This Row],[ds_checkout]]-טבלה1[[#This Row],[ds_checkin]]</f>
        <v>4</v>
      </c>
      <c r="M1699">
        <f>IF(ISBLANK(טבלה1[[#This Row],[ts_reply_at]]), "", (טבלה1[[#This Row],[ts_reply_at]] - טבלה1[[#This Row],[ts_contact_at]]) * 24)</f>
        <v>0.89333333331160247</v>
      </c>
      <c r="N1699">
        <f>IF(ISBLANK(טבלה1[[#This Row],[ts_reply_at]]), 0, 1)</f>
        <v>1</v>
      </c>
      <c r="O1699">
        <f>IF(ISBLANK(טבלה1[[#This Row],[ts_accepted_at]]), 0, 1)</f>
        <v>1</v>
      </c>
      <c r="P1699">
        <f>IF(ISBLANK(טבלה1[[#This Row],[ts_booking_at]]), 0, 1)</f>
        <v>1</v>
      </c>
      <c r="Q1699">
        <f>IF(ISBLANK(טבלה1[[#This Row],[ds_checkin]]), "", טבלה1[[#This Row],[ds_checkin]] - טבלה1[[#This Row],[ts_contact_at]])</f>
        <v>28.76249999999709</v>
      </c>
      <c r="R1699" t="str">
        <f>IF(AND(ISBLANK(טבלה1[[#This Row],[ts_reply_at]]), NOT(ISBLANK(טבלה1[[#This Row],[ts_booking_at]]))), "Error: Booked without Reply", "OK")</f>
        <v>OK</v>
      </c>
      <c r="S1699" t="s">
        <v>6020</v>
      </c>
    </row>
    <row r="1700" spans="1:19" x14ac:dyDescent="0.25">
      <c r="A1700" s="4" t="s">
        <v>2280</v>
      </c>
      <c r="B1700" s="4" t="s">
        <v>1036</v>
      </c>
      <c r="C1700" s="4" t="s">
        <v>1037</v>
      </c>
      <c r="D1700" s="1">
        <v>41918.835416666669</v>
      </c>
      <c r="E1700" s="1">
        <v>41918.990659722222</v>
      </c>
      <c r="H1700" s="2">
        <v>41948</v>
      </c>
      <c r="I1700" s="2">
        <v>41952</v>
      </c>
      <c r="J1700" s="3">
        <v>1</v>
      </c>
      <c r="K1700" s="3">
        <v>4</v>
      </c>
      <c r="L1700">
        <f>טבלה1[[#This Row],[ds_checkout]]-טבלה1[[#This Row],[ds_checkin]]</f>
        <v>4</v>
      </c>
      <c r="M1700">
        <f>IF(ISBLANK(טבלה1[[#This Row],[ts_reply_at]]), "", (טבלה1[[#This Row],[ts_reply_at]] - טבלה1[[#This Row],[ts_contact_at]]) * 24)</f>
        <v>3.7258333332720213</v>
      </c>
      <c r="N1700">
        <f>IF(ISBLANK(טבלה1[[#This Row],[ts_reply_at]]), 0, 1)</f>
        <v>1</v>
      </c>
      <c r="O1700">
        <f>IF(ISBLANK(טבלה1[[#This Row],[ts_accepted_at]]), 0, 1)</f>
        <v>0</v>
      </c>
      <c r="P1700">
        <f>IF(ISBLANK(טבלה1[[#This Row],[ts_booking_at]]), 0, 1)</f>
        <v>0</v>
      </c>
      <c r="Q1700">
        <f>IF(ISBLANK(טבלה1[[#This Row],[ds_checkin]]), "", טבלה1[[#This Row],[ds_checkin]] - טבלה1[[#This Row],[ts_contact_at]])</f>
        <v>29.164583333331393</v>
      </c>
      <c r="R1700" t="str">
        <f>IF(AND(ISBLANK(טבלה1[[#This Row],[ts_reply_at]]), NOT(ISBLANK(טבלה1[[#This Row],[ts_booking_at]]))), "Error: Booked without Reply", "OK")</f>
        <v>OK</v>
      </c>
      <c r="S1700" t="s">
        <v>6020</v>
      </c>
    </row>
    <row r="1701" spans="1:19" x14ac:dyDescent="0.25">
      <c r="A1701" s="4" t="s">
        <v>2281</v>
      </c>
      <c r="B1701" s="4" t="s">
        <v>236</v>
      </c>
      <c r="C1701" s="4" t="s">
        <v>237</v>
      </c>
      <c r="D1701" s="1">
        <v>41918.807638888888</v>
      </c>
      <c r="E1701" s="1">
        <v>41918.819247685184</v>
      </c>
      <c r="F1701" s="1">
        <v>41918.857060185182</v>
      </c>
      <c r="G1701" s="1">
        <v>41920.315416666665</v>
      </c>
      <c r="H1701" s="2">
        <v>42076</v>
      </c>
      <c r="I1701" s="2">
        <v>42078</v>
      </c>
      <c r="J1701" s="3">
        <v>1</v>
      </c>
      <c r="K1701" s="3">
        <v>8</v>
      </c>
      <c r="L1701">
        <f>טבלה1[[#This Row],[ds_checkout]]-טבלה1[[#This Row],[ds_checkin]]</f>
        <v>2</v>
      </c>
      <c r="M1701">
        <f>IF(ISBLANK(טבלה1[[#This Row],[ts_reply_at]]), "", (טבלה1[[#This Row],[ts_reply_at]] - טבלה1[[#This Row],[ts_contact_at]]) * 24)</f>
        <v>0.2786111111054197</v>
      </c>
      <c r="N1701">
        <f>IF(ISBLANK(טבלה1[[#This Row],[ts_reply_at]]), 0, 1)</f>
        <v>1</v>
      </c>
      <c r="O1701">
        <f>IF(ISBLANK(טבלה1[[#This Row],[ts_accepted_at]]), 0, 1)</f>
        <v>1</v>
      </c>
      <c r="P1701">
        <f>IF(ISBLANK(טבלה1[[#This Row],[ts_booking_at]]), 0, 1)</f>
        <v>1</v>
      </c>
      <c r="Q1701">
        <f>IF(ISBLANK(טבלה1[[#This Row],[ds_checkin]]), "", טבלה1[[#This Row],[ds_checkin]] - טבלה1[[#This Row],[ts_contact_at]])</f>
        <v>157.1923611111124</v>
      </c>
      <c r="R1701" t="str">
        <f>IF(AND(ISBLANK(טבלה1[[#This Row],[ts_reply_at]]), NOT(ISBLANK(טבלה1[[#This Row],[ts_booking_at]]))), "Error: Booked without Reply", "OK")</f>
        <v>OK</v>
      </c>
      <c r="S1701" t="s">
        <v>6019</v>
      </c>
    </row>
    <row r="1702" spans="1:19" x14ac:dyDescent="0.25">
      <c r="A1702" s="4" t="s">
        <v>2282</v>
      </c>
      <c r="B1702" s="4" t="s">
        <v>2262</v>
      </c>
      <c r="C1702" s="4" t="s">
        <v>2263</v>
      </c>
      <c r="D1702" s="1">
        <v>41925.511111111111</v>
      </c>
      <c r="E1702" s="1">
        <v>41925.898495370369</v>
      </c>
      <c r="F1702" s="1">
        <v>41925.899629629632</v>
      </c>
      <c r="G1702" s="1">
        <v>41928.497187499997</v>
      </c>
      <c r="H1702" s="2">
        <v>41929</v>
      </c>
      <c r="I1702" s="2">
        <v>41930</v>
      </c>
      <c r="J1702" s="3">
        <v>1</v>
      </c>
      <c r="K1702" s="3">
        <v>8</v>
      </c>
      <c r="L1702">
        <f>טבלה1[[#This Row],[ds_checkout]]-טבלה1[[#This Row],[ds_checkin]]</f>
        <v>1</v>
      </c>
      <c r="M1702">
        <f>IF(ISBLANK(טבלה1[[#This Row],[ts_reply_at]]), "", (טבלה1[[#This Row],[ts_reply_at]] - טבלה1[[#This Row],[ts_contact_at]]) * 24)</f>
        <v>9.2972222222015262</v>
      </c>
      <c r="N1702">
        <f>IF(ISBLANK(טבלה1[[#This Row],[ts_reply_at]]), 0, 1)</f>
        <v>1</v>
      </c>
      <c r="O1702">
        <f>IF(ISBLANK(טבלה1[[#This Row],[ts_accepted_at]]), 0, 1)</f>
        <v>1</v>
      </c>
      <c r="P1702">
        <f>IF(ISBLANK(טבלה1[[#This Row],[ts_booking_at]]), 0, 1)</f>
        <v>1</v>
      </c>
      <c r="Q1702">
        <f>IF(ISBLANK(טבלה1[[#This Row],[ds_checkin]]), "", טבלה1[[#This Row],[ds_checkin]] - טבלה1[[#This Row],[ts_contact_at]])</f>
        <v>3.4888888888890506</v>
      </c>
      <c r="R1702" t="str">
        <f>IF(AND(ISBLANK(טבלה1[[#This Row],[ts_reply_at]]), NOT(ISBLANK(טבלה1[[#This Row],[ts_booking_at]]))), "Error: Booked without Reply", "OK")</f>
        <v>OK</v>
      </c>
      <c r="S1702" t="s">
        <v>6020</v>
      </c>
    </row>
    <row r="1703" spans="1:19" x14ac:dyDescent="0.25">
      <c r="A1703" s="4" t="s">
        <v>2283</v>
      </c>
      <c r="B1703" s="4" t="s">
        <v>707</v>
      </c>
      <c r="C1703" s="4" t="s">
        <v>708</v>
      </c>
      <c r="D1703" s="1">
        <v>41914.868750000001</v>
      </c>
      <c r="E1703" s="1">
        <v>41914.889502314814</v>
      </c>
      <c r="H1703" s="2">
        <v>41937</v>
      </c>
      <c r="I1703" s="2">
        <v>41939</v>
      </c>
      <c r="J1703" s="3">
        <v>2</v>
      </c>
      <c r="K1703" s="3">
        <v>2</v>
      </c>
      <c r="L1703">
        <f>טבלה1[[#This Row],[ds_checkout]]-טבלה1[[#This Row],[ds_checkin]]</f>
        <v>2</v>
      </c>
      <c r="M1703">
        <f>IF(ISBLANK(טבלה1[[#This Row],[ts_reply_at]]), "", (טבלה1[[#This Row],[ts_reply_at]] - טבלה1[[#This Row],[ts_contact_at]]) * 24)</f>
        <v>0.49805555550847203</v>
      </c>
      <c r="N1703">
        <f>IF(ISBLANK(טבלה1[[#This Row],[ts_reply_at]]), 0, 1)</f>
        <v>1</v>
      </c>
      <c r="O1703">
        <f>IF(ISBLANK(טבלה1[[#This Row],[ts_accepted_at]]), 0, 1)</f>
        <v>0</v>
      </c>
      <c r="P1703">
        <f>IF(ISBLANK(טבלה1[[#This Row],[ts_booking_at]]), 0, 1)</f>
        <v>0</v>
      </c>
      <c r="Q1703">
        <f>IF(ISBLANK(טבלה1[[#This Row],[ds_checkin]]), "", טבלה1[[#This Row],[ds_checkin]] - טבלה1[[#This Row],[ts_contact_at]])</f>
        <v>22.131249999998545</v>
      </c>
      <c r="R1703" t="str">
        <f>IF(AND(ISBLANK(טבלה1[[#This Row],[ts_reply_at]]), NOT(ISBLANK(טבלה1[[#This Row],[ts_booking_at]]))), "Error: Booked without Reply", "OK")</f>
        <v>OK</v>
      </c>
      <c r="S1703" t="s">
        <v>6023</v>
      </c>
    </row>
    <row r="1704" spans="1:19" x14ac:dyDescent="0.25">
      <c r="A1704" s="4" t="s">
        <v>2283</v>
      </c>
      <c r="B1704" s="4" t="s">
        <v>152</v>
      </c>
      <c r="C1704" s="4" t="s">
        <v>153</v>
      </c>
      <c r="D1704" s="1">
        <v>41915.574305555558</v>
      </c>
      <c r="E1704" s="1">
        <v>41915.577824074076</v>
      </c>
      <c r="F1704" s="1">
        <v>41915.577870370369</v>
      </c>
      <c r="G1704" s="1">
        <v>41919.898194444446</v>
      </c>
      <c r="H1704" s="2">
        <v>41937</v>
      </c>
      <c r="I1704" s="2">
        <v>41939</v>
      </c>
      <c r="J1704" s="3">
        <v>2</v>
      </c>
      <c r="K1704" s="3">
        <v>14</v>
      </c>
      <c r="L1704">
        <f>טבלה1[[#This Row],[ds_checkout]]-טבלה1[[#This Row],[ds_checkin]]</f>
        <v>2</v>
      </c>
      <c r="M1704">
        <f>IF(ISBLANK(טבלה1[[#This Row],[ts_reply_at]]), "", (טבלה1[[#This Row],[ts_reply_at]] - טבלה1[[#This Row],[ts_contact_at]]) * 24)</f>
        <v>8.4444444451946765E-2</v>
      </c>
      <c r="N1704">
        <f>IF(ISBLANK(טבלה1[[#This Row],[ts_reply_at]]), 0, 1)</f>
        <v>1</v>
      </c>
      <c r="O1704">
        <f>IF(ISBLANK(טבלה1[[#This Row],[ts_accepted_at]]), 0, 1)</f>
        <v>1</v>
      </c>
      <c r="P1704">
        <f>IF(ISBLANK(טבלה1[[#This Row],[ts_booking_at]]), 0, 1)</f>
        <v>1</v>
      </c>
      <c r="Q1704">
        <f>IF(ISBLANK(טבלה1[[#This Row],[ds_checkin]]), "", טבלה1[[#This Row],[ds_checkin]] - טבלה1[[#This Row],[ts_contact_at]])</f>
        <v>21.425694444442343</v>
      </c>
      <c r="R1704" t="str">
        <f>IF(AND(ISBLANK(טבלה1[[#This Row],[ts_reply_at]]), NOT(ISBLANK(טבלה1[[#This Row],[ts_booking_at]]))), "Error: Booked without Reply", "OK")</f>
        <v>OK</v>
      </c>
      <c r="S1704" t="s">
        <v>6023</v>
      </c>
    </row>
    <row r="1705" spans="1:19" x14ac:dyDescent="0.25">
      <c r="A1705" s="4" t="s">
        <v>2283</v>
      </c>
      <c r="B1705" s="4" t="s">
        <v>2284</v>
      </c>
      <c r="C1705" s="4" t="s">
        <v>2285</v>
      </c>
      <c r="D1705" s="1">
        <v>41915.569444444445</v>
      </c>
      <c r="E1705" s="1">
        <v>41915.579421296294</v>
      </c>
      <c r="F1705" s="1">
        <v>41915.579479166663</v>
      </c>
      <c r="H1705" s="2">
        <v>41937</v>
      </c>
      <c r="I1705" s="2">
        <v>41939</v>
      </c>
      <c r="J1705" s="3">
        <v>2</v>
      </c>
      <c r="K1705" s="3">
        <v>6</v>
      </c>
      <c r="L1705">
        <f>טבלה1[[#This Row],[ds_checkout]]-טבלה1[[#This Row],[ds_checkin]]</f>
        <v>2</v>
      </c>
      <c r="M1705">
        <f>IF(ISBLANK(טבלה1[[#This Row],[ts_reply_at]]), "", (טבלה1[[#This Row],[ts_reply_at]] - טבלה1[[#This Row],[ts_contact_at]]) * 24)</f>
        <v>0.23944444436347112</v>
      </c>
      <c r="N1705">
        <f>IF(ISBLANK(טבלה1[[#This Row],[ts_reply_at]]), 0, 1)</f>
        <v>1</v>
      </c>
      <c r="O1705">
        <f>IF(ISBLANK(טבלה1[[#This Row],[ts_accepted_at]]), 0, 1)</f>
        <v>1</v>
      </c>
      <c r="P1705">
        <f>IF(ISBLANK(טבלה1[[#This Row],[ts_booking_at]]), 0, 1)</f>
        <v>0</v>
      </c>
      <c r="Q1705">
        <f>IF(ISBLANK(טבלה1[[#This Row],[ds_checkin]]), "", טבלה1[[#This Row],[ds_checkin]] - טבלה1[[#This Row],[ts_contact_at]])</f>
        <v>21.430555555554747</v>
      </c>
      <c r="R1705" t="str">
        <f>IF(AND(ISBLANK(טבלה1[[#This Row],[ts_reply_at]]), NOT(ISBLANK(טבלה1[[#This Row],[ts_booking_at]]))), "Error: Booked without Reply", "OK")</f>
        <v>OK</v>
      </c>
      <c r="S1705" t="s">
        <v>6023</v>
      </c>
    </row>
    <row r="1706" spans="1:19" x14ac:dyDescent="0.25">
      <c r="A1706" s="4" t="s">
        <v>2283</v>
      </c>
      <c r="B1706" s="4" t="s">
        <v>2286</v>
      </c>
      <c r="C1706" s="4" t="s">
        <v>2287</v>
      </c>
      <c r="D1706" s="1">
        <v>41915.570833333331</v>
      </c>
      <c r="E1706" s="1">
        <v>41915.575138888889</v>
      </c>
      <c r="F1706" s="1">
        <v>41915.829398148147</v>
      </c>
      <c r="H1706" s="2">
        <v>41937</v>
      </c>
      <c r="I1706" s="2">
        <v>41939</v>
      </c>
      <c r="J1706" s="3">
        <v>2</v>
      </c>
      <c r="K1706" s="3">
        <v>3</v>
      </c>
      <c r="L1706">
        <f>טבלה1[[#This Row],[ds_checkout]]-טבלה1[[#This Row],[ds_checkin]]</f>
        <v>2</v>
      </c>
      <c r="M1706">
        <f>IF(ISBLANK(טבלה1[[#This Row],[ts_reply_at]]), "", (טבלה1[[#This Row],[ts_reply_at]] - טבלה1[[#This Row],[ts_contact_at]]) * 24)</f>
        <v>0.10333333339076489</v>
      </c>
      <c r="N1706">
        <f>IF(ISBLANK(טבלה1[[#This Row],[ts_reply_at]]), 0, 1)</f>
        <v>1</v>
      </c>
      <c r="O1706">
        <f>IF(ISBLANK(טבלה1[[#This Row],[ts_accepted_at]]), 0, 1)</f>
        <v>1</v>
      </c>
      <c r="P1706">
        <f>IF(ISBLANK(טבלה1[[#This Row],[ts_booking_at]]), 0, 1)</f>
        <v>0</v>
      </c>
      <c r="Q1706">
        <f>IF(ISBLANK(טבלה1[[#This Row],[ds_checkin]]), "", טבלה1[[#This Row],[ds_checkin]] - טבלה1[[#This Row],[ts_contact_at]])</f>
        <v>21.429166666668607</v>
      </c>
      <c r="R1706" t="str">
        <f>IF(AND(ISBLANK(טבלה1[[#This Row],[ts_reply_at]]), NOT(ISBLANK(טבלה1[[#This Row],[ts_booking_at]]))), "Error: Booked without Reply", "OK")</f>
        <v>OK</v>
      </c>
      <c r="S1706" t="s">
        <v>6023</v>
      </c>
    </row>
    <row r="1707" spans="1:19" x14ac:dyDescent="0.25">
      <c r="A1707" s="4" t="s">
        <v>2288</v>
      </c>
      <c r="B1707" s="4" t="s">
        <v>717</v>
      </c>
      <c r="C1707" s="4" t="s">
        <v>1228</v>
      </c>
      <c r="D1707" s="1">
        <v>41925.622916666667</v>
      </c>
      <c r="E1707" s="1">
        <v>41925.625856481478</v>
      </c>
      <c r="H1707" s="2">
        <v>41927</v>
      </c>
      <c r="I1707" s="2">
        <v>41928</v>
      </c>
      <c r="J1707" s="3">
        <v>1</v>
      </c>
      <c r="K1707" s="3">
        <v>5</v>
      </c>
      <c r="L1707">
        <f>טבלה1[[#This Row],[ds_checkout]]-טבלה1[[#This Row],[ds_checkin]]</f>
        <v>1</v>
      </c>
      <c r="M1707">
        <f>IF(ISBLANK(טבלה1[[#This Row],[ts_reply_at]]), "", (טבלה1[[#This Row],[ts_reply_at]] - טבלה1[[#This Row],[ts_contact_at]]) * 24)</f>
        <v>7.055555545957759E-2</v>
      </c>
      <c r="N1707">
        <f>IF(ISBLANK(טבלה1[[#This Row],[ts_reply_at]]), 0, 1)</f>
        <v>1</v>
      </c>
      <c r="O1707">
        <f>IF(ISBLANK(טבלה1[[#This Row],[ts_accepted_at]]), 0, 1)</f>
        <v>0</v>
      </c>
      <c r="P1707">
        <f>IF(ISBLANK(טבלה1[[#This Row],[ts_booking_at]]), 0, 1)</f>
        <v>0</v>
      </c>
      <c r="Q1707">
        <f>IF(ISBLANK(טבלה1[[#This Row],[ds_checkin]]), "", טבלה1[[#This Row],[ds_checkin]] - טבלה1[[#This Row],[ts_contact_at]])</f>
        <v>1.3770833333328483</v>
      </c>
      <c r="R1707" t="str">
        <f>IF(AND(ISBLANK(טבלה1[[#This Row],[ts_reply_at]]), NOT(ISBLANK(טבלה1[[#This Row],[ts_booking_at]]))), "Error: Booked without Reply", "OK")</f>
        <v>OK</v>
      </c>
      <c r="S1707" t="s">
        <v>6022</v>
      </c>
    </row>
    <row r="1708" spans="1:19" x14ac:dyDescent="0.25">
      <c r="A1708" s="4" t="s">
        <v>2288</v>
      </c>
      <c r="B1708" s="4" t="s">
        <v>1267</v>
      </c>
      <c r="C1708" s="4" t="s">
        <v>1268</v>
      </c>
      <c r="D1708" s="1">
        <v>41925.638888888891</v>
      </c>
      <c r="E1708" s="1">
        <v>41925.639236111114</v>
      </c>
      <c r="F1708" s="1">
        <v>41925.639236111114</v>
      </c>
      <c r="G1708" s="1">
        <v>41925.639236111114</v>
      </c>
      <c r="H1708" s="2">
        <v>41927</v>
      </c>
      <c r="I1708" s="2">
        <v>41928</v>
      </c>
      <c r="J1708" s="3">
        <v>1</v>
      </c>
      <c r="K1708" s="3">
        <v>8</v>
      </c>
      <c r="L1708">
        <f>טבלה1[[#This Row],[ds_checkout]]-טבלה1[[#This Row],[ds_checkin]]</f>
        <v>1</v>
      </c>
      <c r="M1708">
        <f>IF(ISBLANK(טבלה1[[#This Row],[ts_reply_at]]), "", (טבלה1[[#This Row],[ts_reply_at]] - טבלה1[[#This Row],[ts_contact_at]]) * 24)</f>
        <v>8.3333333604969084E-3</v>
      </c>
      <c r="N1708">
        <f>IF(ISBLANK(טבלה1[[#This Row],[ts_reply_at]]), 0, 1)</f>
        <v>1</v>
      </c>
      <c r="O1708">
        <f>IF(ISBLANK(טבלה1[[#This Row],[ts_accepted_at]]), 0, 1)</f>
        <v>1</v>
      </c>
      <c r="P1708">
        <f>IF(ISBLANK(טבלה1[[#This Row],[ts_booking_at]]), 0, 1)</f>
        <v>1</v>
      </c>
      <c r="Q1708">
        <f>IF(ISBLANK(טבלה1[[#This Row],[ds_checkin]]), "", טבלה1[[#This Row],[ds_checkin]] - טבלה1[[#This Row],[ts_contact_at]])</f>
        <v>1.3611111111094942</v>
      </c>
      <c r="R1708" t="str">
        <f>IF(AND(ISBLANK(טבלה1[[#This Row],[ts_reply_at]]), NOT(ISBLANK(טבלה1[[#This Row],[ts_booking_at]]))), "Error: Booked without Reply", "OK")</f>
        <v>OK</v>
      </c>
      <c r="S1708" t="s">
        <v>6022</v>
      </c>
    </row>
    <row r="1709" spans="1:19" x14ac:dyDescent="0.25">
      <c r="A1709" s="4" t="s">
        <v>2289</v>
      </c>
      <c r="B1709" s="4" t="s">
        <v>55</v>
      </c>
      <c r="C1709" s="4" t="s">
        <v>56</v>
      </c>
      <c r="D1709" s="1">
        <v>41919.53125</v>
      </c>
      <c r="E1709" s="1">
        <v>41919.535254629627</v>
      </c>
      <c r="H1709" s="2">
        <v>41923</v>
      </c>
      <c r="I1709" s="2">
        <v>41924</v>
      </c>
      <c r="J1709" s="3">
        <v>2</v>
      </c>
      <c r="K1709" s="3">
        <v>3</v>
      </c>
      <c r="L1709">
        <f>טבלה1[[#This Row],[ds_checkout]]-טבלה1[[#This Row],[ds_checkin]]</f>
        <v>1</v>
      </c>
      <c r="M1709">
        <f>IF(ISBLANK(טבלה1[[#This Row],[ts_reply_at]]), "", (טבלה1[[#This Row],[ts_reply_at]] - טבלה1[[#This Row],[ts_contact_at]]) * 24)</f>
        <v>9.6111111051868647E-2</v>
      </c>
      <c r="N1709">
        <f>IF(ISBLANK(טבלה1[[#This Row],[ts_reply_at]]), 0, 1)</f>
        <v>1</v>
      </c>
      <c r="O1709">
        <f>IF(ISBLANK(טבלה1[[#This Row],[ts_accepted_at]]), 0, 1)</f>
        <v>0</v>
      </c>
      <c r="P1709">
        <f>IF(ISBLANK(טבלה1[[#This Row],[ts_booking_at]]), 0, 1)</f>
        <v>0</v>
      </c>
      <c r="Q1709">
        <f>IF(ISBLANK(טבלה1[[#This Row],[ds_checkin]]), "", טבלה1[[#This Row],[ds_checkin]] - טבלה1[[#This Row],[ts_contact_at]])</f>
        <v>3.46875</v>
      </c>
      <c r="R1709" t="str">
        <f>IF(AND(ISBLANK(טבלה1[[#This Row],[ts_reply_at]]), NOT(ISBLANK(טבלה1[[#This Row],[ts_booking_at]]))), "Error: Booked without Reply", "OK")</f>
        <v>OK</v>
      </c>
      <c r="S1709" t="s">
        <v>6029</v>
      </c>
    </row>
    <row r="1710" spans="1:19" x14ac:dyDescent="0.25">
      <c r="A1710" s="4" t="s">
        <v>2289</v>
      </c>
      <c r="B1710" s="4" t="s">
        <v>81</v>
      </c>
      <c r="C1710" s="4" t="s">
        <v>1490</v>
      </c>
      <c r="D1710" s="1">
        <v>41918.543749999997</v>
      </c>
      <c r="H1710" s="2">
        <v>41922</v>
      </c>
      <c r="I1710" s="2">
        <v>41925</v>
      </c>
      <c r="J1710" s="3">
        <v>2</v>
      </c>
      <c r="K1710" s="3">
        <v>2</v>
      </c>
      <c r="L1710">
        <f>טבלה1[[#This Row],[ds_checkout]]-טבלה1[[#This Row],[ds_checkin]]</f>
        <v>3</v>
      </c>
      <c r="M1710" t="str">
        <f>IF(ISBLANK(טבלה1[[#This Row],[ts_reply_at]]), "", (טבלה1[[#This Row],[ts_reply_at]] - טבלה1[[#This Row],[ts_contact_at]]) * 24)</f>
        <v/>
      </c>
      <c r="N1710">
        <f>IF(ISBLANK(טבלה1[[#This Row],[ts_reply_at]]), 0, 1)</f>
        <v>0</v>
      </c>
      <c r="O1710">
        <f>IF(ISBLANK(טבלה1[[#This Row],[ts_accepted_at]]), 0, 1)</f>
        <v>0</v>
      </c>
      <c r="P1710">
        <f>IF(ISBLANK(טבלה1[[#This Row],[ts_booking_at]]), 0, 1)</f>
        <v>0</v>
      </c>
      <c r="Q1710">
        <f>IF(ISBLANK(טבלה1[[#This Row],[ds_checkin]]), "", טבלה1[[#This Row],[ds_checkin]] - טבלה1[[#This Row],[ts_contact_at]])</f>
        <v>3.4562500000029104</v>
      </c>
      <c r="R1710" t="str">
        <f>IF(AND(ISBLANK(טבלה1[[#This Row],[ts_reply_at]]), NOT(ISBLANK(טבלה1[[#This Row],[ts_booking_at]]))), "Error: Booked without Reply", "OK")</f>
        <v>OK</v>
      </c>
      <c r="S1710" t="s">
        <v>6029</v>
      </c>
    </row>
    <row r="1711" spans="1:19" x14ac:dyDescent="0.25">
      <c r="A1711" s="4" t="s">
        <v>2289</v>
      </c>
      <c r="B1711" s="4" t="s">
        <v>2290</v>
      </c>
      <c r="C1711" s="4" t="s">
        <v>2291</v>
      </c>
      <c r="D1711" s="1">
        <v>41919.77847222222</v>
      </c>
      <c r="E1711" s="1">
        <v>41919.778668981482</v>
      </c>
      <c r="F1711" s="1">
        <v>41919.778668981482</v>
      </c>
      <c r="G1711" s="1">
        <v>41919.778668981482</v>
      </c>
      <c r="H1711" s="2">
        <v>41923</v>
      </c>
      <c r="I1711" s="2">
        <v>41924</v>
      </c>
      <c r="J1711" s="3">
        <v>2</v>
      </c>
      <c r="K1711" s="3">
        <v>11</v>
      </c>
      <c r="L1711">
        <f>טבלה1[[#This Row],[ds_checkout]]-טבלה1[[#This Row],[ds_checkin]]</f>
        <v>1</v>
      </c>
      <c r="M1711">
        <f>IF(ISBLANK(טבלה1[[#This Row],[ts_reply_at]]), "", (טבלה1[[#This Row],[ts_reply_at]] - טבלה1[[#This Row],[ts_contact_at]]) * 24)</f>
        <v>4.7222222783602774E-3</v>
      </c>
      <c r="N1711">
        <f>IF(ISBLANK(טבלה1[[#This Row],[ts_reply_at]]), 0, 1)</f>
        <v>1</v>
      </c>
      <c r="O1711">
        <f>IF(ISBLANK(טבלה1[[#This Row],[ts_accepted_at]]), 0, 1)</f>
        <v>1</v>
      </c>
      <c r="P1711">
        <f>IF(ISBLANK(טבלה1[[#This Row],[ts_booking_at]]), 0, 1)</f>
        <v>1</v>
      </c>
      <c r="Q1711">
        <f>IF(ISBLANK(טבלה1[[#This Row],[ds_checkin]]), "", טבלה1[[#This Row],[ds_checkin]] - טבלה1[[#This Row],[ts_contact_at]])</f>
        <v>3.2215277777795563</v>
      </c>
      <c r="R1711" t="str">
        <f>IF(AND(ISBLANK(טבלה1[[#This Row],[ts_reply_at]]), NOT(ISBLANK(טבלה1[[#This Row],[ts_booking_at]]))), "Error: Booked without Reply", "OK")</f>
        <v>OK</v>
      </c>
      <c r="S1711" t="s">
        <v>6029</v>
      </c>
    </row>
    <row r="1712" spans="1:19" x14ac:dyDescent="0.25">
      <c r="A1712" s="4" t="s">
        <v>2289</v>
      </c>
      <c r="B1712" s="4" t="s">
        <v>570</v>
      </c>
      <c r="C1712" s="4" t="s">
        <v>571</v>
      </c>
      <c r="D1712" s="1">
        <v>41917.852777777778</v>
      </c>
      <c r="E1712" s="1">
        <v>41917.861458333333</v>
      </c>
      <c r="H1712" s="2">
        <v>41922</v>
      </c>
      <c r="I1712" s="2">
        <v>41925</v>
      </c>
      <c r="J1712" s="3">
        <v>2</v>
      </c>
      <c r="K1712" s="3">
        <v>9</v>
      </c>
      <c r="L1712">
        <f>טבלה1[[#This Row],[ds_checkout]]-טבלה1[[#This Row],[ds_checkin]]</f>
        <v>3</v>
      </c>
      <c r="M1712">
        <f>IF(ISBLANK(טבלה1[[#This Row],[ts_reply_at]]), "", (טבלה1[[#This Row],[ts_reply_at]] - טבלה1[[#This Row],[ts_contact_at]]) * 24)</f>
        <v>0.20833333331393078</v>
      </c>
      <c r="N1712">
        <f>IF(ISBLANK(טבלה1[[#This Row],[ts_reply_at]]), 0, 1)</f>
        <v>1</v>
      </c>
      <c r="O1712">
        <f>IF(ISBLANK(טבלה1[[#This Row],[ts_accepted_at]]), 0, 1)</f>
        <v>0</v>
      </c>
      <c r="P1712">
        <f>IF(ISBLANK(טבלה1[[#This Row],[ts_booking_at]]), 0, 1)</f>
        <v>0</v>
      </c>
      <c r="Q1712">
        <f>IF(ISBLANK(טבלה1[[#This Row],[ds_checkin]]), "", טבלה1[[#This Row],[ds_checkin]] - טבלה1[[#This Row],[ts_contact_at]])</f>
        <v>4.1472222222218988</v>
      </c>
      <c r="R1712" t="str">
        <f>IF(AND(ISBLANK(טבלה1[[#This Row],[ts_reply_at]]), NOT(ISBLANK(טבלה1[[#This Row],[ts_booking_at]]))), "Error: Booked without Reply", "OK")</f>
        <v>OK</v>
      </c>
      <c r="S1712" t="s">
        <v>6029</v>
      </c>
    </row>
    <row r="1713" spans="1:19" x14ac:dyDescent="0.25">
      <c r="A1713" s="4" t="s">
        <v>2292</v>
      </c>
      <c r="B1713" s="4" t="s">
        <v>81</v>
      </c>
      <c r="C1713" s="4" t="s">
        <v>2293</v>
      </c>
      <c r="D1713" s="1">
        <v>41924.711111111108</v>
      </c>
      <c r="E1713" s="1">
        <v>41924.711493055554</v>
      </c>
      <c r="F1713" s="1">
        <v>41924.711493055554</v>
      </c>
      <c r="G1713" s="1">
        <v>41924.711493055554</v>
      </c>
      <c r="H1713" s="2">
        <v>41928</v>
      </c>
      <c r="I1713" s="2">
        <v>41931</v>
      </c>
      <c r="J1713" s="3">
        <v>2</v>
      </c>
      <c r="K1713" s="3">
        <v>5</v>
      </c>
      <c r="L1713">
        <f>טבלה1[[#This Row],[ds_checkout]]-טבלה1[[#This Row],[ds_checkin]]</f>
        <v>3</v>
      </c>
      <c r="M1713">
        <f>IF(ISBLANK(טבלה1[[#This Row],[ts_reply_at]]), "", (טבלה1[[#This Row],[ts_reply_at]] - טבלה1[[#This Row],[ts_contact_at]]) * 24)</f>
        <v>9.1666667140088975E-3</v>
      </c>
      <c r="N1713">
        <f>IF(ISBLANK(טבלה1[[#This Row],[ts_reply_at]]), 0, 1)</f>
        <v>1</v>
      </c>
      <c r="O1713">
        <f>IF(ISBLANK(טבלה1[[#This Row],[ts_accepted_at]]), 0, 1)</f>
        <v>1</v>
      </c>
      <c r="P1713">
        <f>IF(ISBLANK(טבלה1[[#This Row],[ts_booking_at]]), 0, 1)</f>
        <v>1</v>
      </c>
      <c r="Q1713">
        <f>IF(ISBLANK(טבלה1[[#This Row],[ds_checkin]]), "", טבלה1[[#This Row],[ds_checkin]] - טבלה1[[#This Row],[ts_contact_at]])</f>
        <v>3.288888888891961</v>
      </c>
      <c r="R1713" t="str">
        <f>IF(AND(ISBLANK(טבלה1[[#This Row],[ts_reply_at]]), NOT(ISBLANK(טבלה1[[#This Row],[ts_booking_at]]))), "Error: Booked without Reply", "OK")</f>
        <v>OK</v>
      </c>
      <c r="S1713" t="s">
        <v>6047</v>
      </c>
    </row>
    <row r="1714" spans="1:19" x14ac:dyDescent="0.25">
      <c r="A1714" s="4" t="s">
        <v>2294</v>
      </c>
      <c r="B1714" s="4" t="s">
        <v>755</v>
      </c>
      <c r="C1714" s="4" t="s">
        <v>756</v>
      </c>
      <c r="D1714" s="1">
        <v>41921.935416666667</v>
      </c>
      <c r="E1714" s="1">
        <v>41922.238900462966</v>
      </c>
      <c r="F1714" s="1">
        <v>41922.238969907405</v>
      </c>
      <c r="H1714" s="2">
        <v>42152</v>
      </c>
      <c r="I1714" s="2">
        <v>42156</v>
      </c>
      <c r="J1714" s="3">
        <v>4</v>
      </c>
      <c r="K1714" s="3">
        <v>3</v>
      </c>
      <c r="L1714">
        <f>טבלה1[[#This Row],[ds_checkout]]-טבלה1[[#This Row],[ds_checkin]]</f>
        <v>4</v>
      </c>
      <c r="M1714">
        <f>IF(ISBLANK(טבלה1[[#This Row],[ts_reply_at]]), "", (טבלה1[[#This Row],[ts_reply_at]] - טבלה1[[#This Row],[ts_contact_at]]) * 24)</f>
        <v>7.283611111168284</v>
      </c>
      <c r="N1714">
        <f>IF(ISBLANK(טבלה1[[#This Row],[ts_reply_at]]), 0, 1)</f>
        <v>1</v>
      </c>
      <c r="O1714">
        <f>IF(ISBLANK(טבלה1[[#This Row],[ts_accepted_at]]), 0, 1)</f>
        <v>1</v>
      </c>
      <c r="P1714">
        <f>IF(ISBLANK(טבלה1[[#This Row],[ts_booking_at]]), 0, 1)</f>
        <v>0</v>
      </c>
      <c r="Q1714">
        <f>IF(ISBLANK(טבלה1[[#This Row],[ds_checkin]]), "", טבלה1[[#This Row],[ds_checkin]] - טבלה1[[#This Row],[ts_contact_at]])</f>
        <v>230.06458333333285</v>
      </c>
      <c r="R1714" t="str">
        <f>IF(AND(ISBLANK(טבלה1[[#This Row],[ts_reply_at]]), NOT(ISBLANK(טבלה1[[#This Row],[ts_booking_at]]))), "Error: Booked without Reply", "OK")</f>
        <v>OK</v>
      </c>
      <c r="S1714" t="s">
        <v>6025</v>
      </c>
    </row>
    <row r="1715" spans="1:19" x14ac:dyDescent="0.25">
      <c r="A1715" s="4" t="s">
        <v>2294</v>
      </c>
      <c r="B1715" s="4" t="s">
        <v>1279</v>
      </c>
      <c r="C1715" s="4" t="s">
        <v>1280</v>
      </c>
      <c r="D1715" s="1">
        <v>41921.932638888888</v>
      </c>
      <c r="E1715" s="1">
        <v>41922.002083333333</v>
      </c>
      <c r="H1715" s="2">
        <v>42152</v>
      </c>
      <c r="I1715" s="2">
        <v>42156</v>
      </c>
      <c r="J1715" s="3">
        <v>4</v>
      </c>
      <c r="K1715" s="3">
        <v>2</v>
      </c>
      <c r="L1715">
        <f>טבלה1[[#This Row],[ds_checkout]]-טבלה1[[#This Row],[ds_checkin]]</f>
        <v>4</v>
      </c>
      <c r="M1715">
        <f>IF(ISBLANK(טבלה1[[#This Row],[ts_reply_at]]), "", (טבלה1[[#This Row],[ts_reply_at]] - טבלה1[[#This Row],[ts_contact_at]]) * 24)</f>
        <v>1.6666666666860692</v>
      </c>
      <c r="N1715">
        <f>IF(ISBLANK(טבלה1[[#This Row],[ts_reply_at]]), 0, 1)</f>
        <v>1</v>
      </c>
      <c r="O1715">
        <f>IF(ISBLANK(טבלה1[[#This Row],[ts_accepted_at]]), 0, 1)</f>
        <v>0</v>
      </c>
      <c r="P1715">
        <f>IF(ISBLANK(טבלה1[[#This Row],[ts_booking_at]]), 0, 1)</f>
        <v>0</v>
      </c>
      <c r="Q1715">
        <f>IF(ISBLANK(טבלה1[[#This Row],[ds_checkin]]), "", טבלה1[[#This Row],[ds_checkin]] - טבלה1[[#This Row],[ts_contact_at]])</f>
        <v>230.0673611111124</v>
      </c>
      <c r="R1715" t="str">
        <f>IF(AND(ISBLANK(טבלה1[[#This Row],[ts_reply_at]]), NOT(ISBLANK(טבלה1[[#This Row],[ts_booking_at]]))), "Error: Booked without Reply", "OK")</f>
        <v>OK</v>
      </c>
      <c r="S1715" t="s">
        <v>6025</v>
      </c>
    </row>
    <row r="1716" spans="1:19" x14ac:dyDescent="0.25">
      <c r="A1716" s="4" t="s">
        <v>2295</v>
      </c>
      <c r="B1716" s="4" t="s">
        <v>2296</v>
      </c>
      <c r="C1716" s="4" t="s">
        <v>2297</v>
      </c>
      <c r="D1716" s="1">
        <v>41909.006944444445</v>
      </c>
      <c r="E1716" s="1">
        <v>41909.282187500001</v>
      </c>
      <c r="F1716" s="1">
        <v>41909.282187500001</v>
      </c>
      <c r="G1716" s="1">
        <v>41915.355914351851</v>
      </c>
      <c r="H1716" s="2">
        <v>42046</v>
      </c>
      <c r="I1716" s="2">
        <v>42053</v>
      </c>
      <c r="J1716" s="3">
        <v>2</v>
      </c>
      <c r="K1716" s="3">
        <v>7</v>
      </c>
      <c r="L1716">
        <f>טבלה1[[#This Row],[ds_checkout]]-טבלה1[[#This Row],[ds_checkin]]</f>
        <v>7</v>
      </c>
      <c r="M1716">
        <f>IF(ISBLANK(טבלה1[[#This Row],[ts_reply_at]]), "", (טבלה1[[#This Row],[ts_reply_at]] - טבלה1[[#This Row],[ts_contact_at]]) * 24)</f>
        <v>6.6058333333348855</v>
      </c>
      <c r="N1716">
        <f>IF(ISBLANK(טבלה1[[#This Row],[ts_reply_at]]), 0, 1)</f>
        <v>1</v>
      </c>
      <c r="O1716">
        <f>IF(ISBLANK(טבלה1[[#This Row],[ts_accepted_at]]), 0, 1)</f>
        <v>1</v>
      </c>
      <c r="P1716">
        <f>IF(ISBLANK(טבלה1[[#This Row],[ts_booking_at]]), 0, 1)</f>
        <v>1</v>
      </c>
      <c r="Q1716">
        <f>IF(ISBLANK(טבלה1[[#This Row],[ds_checkin]]), "", טבלה1[[#This Row],[ds_checkin]] - טבלה1[[#This Row],[ts_contact_at]])</f>
        <v>136.99305555555475</v>
      </c>
      <c r="R1716" t="str">
        <f>IF(AND(ISBLANK(טבלה1[[#This Row],[ts_reply_at]]), NOT(ISBLANK(טבלה1[[#This Row],[ts_booking_at]]))), "Error: Booked without Reply", "OK")</f>
        <v>OK</v>
      </c>
      <c r="S1716" t="s">
        <v>6016</v>
      </c>
    </row>
    <row r="1717" spans="1:19" x14ac:dyDescent="0.25">
      <c r="A1717" s="4" t="s">
        <v>2298</v>
      </c>
      <c r="B1717" s="4" t="s">
        <v>1131</v>
      </c>
      <c r="C1717" s="4" t="s">
        <v>1132</v>
      </c>
      <c r="D1717" s="1">
        <v>41916.74722222222</v>
      </c>
      <c r="E1717" s="1">
        <v>41916.76734953704</v>
      </c>
      <c r="F1717" s="1">
        <v>41916.76734953704</v>
      </c>
      <c r="G1717" s="1">
        <v>41916.76734953704</v>
      </c>
      <c r="H1717" s="2">
        <v>41992</v>
      </c>
      <c r="I1717" s="2">
        <v>41996</v>
      </c>
      <c r="J1717" s="3">
        <v>2</v>
      </c>
      <c r="K1717" s="3">
        <v>10</v>
      </c>
      <c r="L1717">
        <f>טבלה1[[#This Row],[ds_checkout]]-טבלה1[[#This Row],[ds_checkin]]</f>
        <v>4</v>
      </c>
      <c r="M1717">
        <f>IF(ISBLANK(טבלה1[[#This Row],[ts_reply_at]]), "", (טבלה1[[#This Row],[ts_reply_at]] - טבלה1[[#This Row],[ts_contact_at]]) * 24)</f>
        <v>0.48305555566912517</v>
      </c>
      <c r="N1717">
        <f>IF(ISBLANK(טבלה1[[#This Row],[ts_reply_at]]), 0, 1)</f>
        <v>1</v>
      </c>
      <c r="O1717">
        <f>IF(ISBLANK(טבלה1[[#This Row],[ts_accepted_at]]), 0, 1)</f>
        <v>1</v>
      </c>
      <c r="P1717">
        <f>IF(ISBLANK(טבלה1[[#This Row],[ts_booking_at]]), 0, 1)</f>
        <v>1</v>
      </c>
      <c r="Q1717">
        <f>IF(ISBLANK(טבלה1[[#This Row],[ds_checkin]]), "", טבלה1[[#This Row],[ds_checkin]] - טבלה1[[#This Row],[ts_contact_at]])</f>
        <v>75.252777777779556</v>
      </c>
      <c r="R1717" t="str">
        <f>IF(AND(ISBLANK(טבלה1[[#This Row],[ts_reply_at]]), NOT(ISBLANK(טבלה1[[#This Row],[ts_booking_at]]))), "Error: Booked without Reply", "OK")</f>
        <v>OK</v>
      </c>
      <c r="S1717" t="s">
        <v>6026</v>
      </c>
    </row>
    <row r="1718" spans="1:19" x14ac:dyDescent="0.25">
      <c r="A1718" s="4" t="s">
        <v>2299</v>
      </c>
      <c r="B1718" s="4" t="s">
        <v>202</v>
      </c>
      <c r="C1718" s="4" t="s">
        <v>203</v>
      </c>
      <c r="D1718" s="1">
        <v>41920.597916666666</v>
      </c>
      <c r="E1718" s="1">
        <v>41920.76295138889</v>
      </c>
      <c r="H1718" s="2">
        <v>41957</v>
      </c>
      <c r="I1718" s="2">
        <v>41962</v>
      </c>
      <c r="J1718" s="3">
        <v>2</v>
      </c>
      <c r="K1718" s="3">
        <v>4</v>
      </c>
      <c r="L1718">
        <f>טבלה1[[#This Row],[ds_checkout]]-טבלה1[[#This Row],[ds_checkin]]</f>
        <v>5</v>
      </c>
      <c r="M1718">
        <f>IF(ISBLANK(טבלה1[[#This Row],[ts_reply_at]]), "", (טבלה1[[#This Row],[ts_reply_at]] - טבלה1[[#This Row],[ts_contact_at]]) * 24)</f>
        <v>3.9608333333744667</v>
      </c>
      <c r="N1718">
        <f>IF(ISBLANK(טבלה1[[#This Row],[ts_reply_at]]), 0, 1)</f>
        <v>1</v>
      </c>
      <c r="O1718">
        <f>IF(ISBLANK(טבלה1[[#This Row],[ts_accepted_at]]), 0, 1)</f>
        <v>0</v>
      </c>
      <c r="P1718">
        <f>IF(ISBLANK(טבלה1[[#This Row],[ts_booking_at]]), 0, 1)</f>
        <v>0</v>
      </c>
      <c r="Q1718">
        <f>IF(ISBLANK(טבלה1[[#This Row],[ds_checkin]]), "", טבלה1[[#This Row],[ds_checkin]] - טבלה1[[#This Row],[ts_contact_at]])</f>
        <v>36.402083333334303</v>
      </c>
      <c r="R1718" t="str">
        <f>IF(AND(ISBLANK(טבלה1[[#This Row],[ts_reply_at]]), NOT(ISBLANK(טבלה1[[#This Row],[ts_booking_at]]))), "Error: Booked without Reply", "OK")</f>
        <v>OK</v>
      </c>
      <c r="S1718" t="s">
        <v>6016</v>
      </c>
    </row>
    <row r="1719" spans="1:19" x14ac:dyDescent="0.25">
      <c r="A1719" s="4" t="s">
        <v>2300</v>
      </c>
      <c r="B1719" s="4" t="s">
        <v>1395</v>
      </c>
      <c r="C1719" s="4" t="s">
        <v>1396</v>
      </c>
      <c r="D1719" s="1">
        <v>41926.906944444447</v>
      </c>
      <c r="E1719" s="1">
        <v>41926.918761574074</v>
      </c>
      <c r="F1719" s="1">
        <v>41926.918761574074</v>
      </c>
      <c r="G1719" s="1">
        <v>41926.918761574074</v>
      </c>
      <c r="H1719" s="2">
        <v>41936</v>
      </c>
      <c r="I1719" s="2">
        <v>41938</v>
      </c>
      <c r="J1719" s="3">
        <v>3</v>
      </c>
      <c r="K1719" s="3">
        <v>5</v>
      </c>
      <c r="L1719">
        <f>טבלה1[[#This Row],[ds_checkout]]-טבלה1[[#This Row],[ds_checkin]]</f>
        <v>2</v>
      </c>
      <c r="M1719">
        <f>IF(ISBLANK(טבלה1[[#This Row],[ts_reply_at]]), "", (טבלה1[[#This Row],[ts_reply_at]] - טבלה1[[#This Row],[ts_contact_at]]) * 24)</f>
        <v>0.28361111105186865</v>
      </c>
      <c r="N1719">
        <f>IF(ISBLANK(טבלה1[[#This Row],[ts_reply_at]]), 0, 1)</f>
        <v>1</v>
      </c>
      <c r="O1719">
        <f>IF(ISBLANK(טבלה1[[#This Row],[ts_accepted_at]]), 0, 1)</f>
        <v>1</v>
      </c>
      <c r="P1719">
        <f>IF(ISBLANK(טבלה1[[#This Row],[ts_booking_at]]), 0, 1)</f>
        <v>1</v>
      </c>
      <c r="Q1719">
        <f>IF(ISBLANK(טבלה1[[#This Row],[ds_checkin]]), "", טבלה1[[#This Row],[ds_checkin]] - טבלה1[[#This Row],[ts_contact_at]])</f>
        <v>9.0930555555532919</v>
      </c>
      <c r="R1719" t="str">
        <f>IF(AND(ISBLANK(טבלה1[[#This Row],[ts_reply_at]]), NOT(ISBLANK(טבלה1[[#This Row],[ts_booking_at]]))), "Error: Booked without Reply", "OK")</f>
        <v>OK</v>
      </c>
      <c r="S1719" t="s">
        <v>6020</v>
      </c>
    </row>
    <row r="1720" spans="1:19" x14ac:dyDescent="0.25">
      <c r="A1720" s="4" t="s">
        <v>2301</v>
      </c>
      <c r="B1720" s="4" t="s">
        <v>1368</v>
      </c>
      <c r="C1720" s="4" t="s">
        <v>1369</v>
      </c>
      <c r="D1720" s="1">
        <v>41920.413194444445</v>
      </c>
      <c r="E1720" s="1">
        <v>41920.414120370369</v>
      </c>
      <c r="F1720" s="1">
        <v>41920.414120370369</v>
      </c>
      <c r="G1720" s="1">
        <v>41920.414120370369</v>
      </c>
      <c r="H1720" s="2">
        <v>41950</v>
      </c>
      <c r="I1720" s="2">
        <v>41952</v>
      </c>
      <c r="J1720" s="3">
        <v>2</v>
      </c>
      <c r="K1720" s="3">
        <v>30</v>
      </c>
      <c r="L1720">
        <f>טבלה1[[#This Row],[ds_checkout]]-טבלה1[[#This Row],[ds_checkin]]</f>
        <v>2</v>
      </c>
      <c r="M1720">
        <f>IF(ISBLANK(טבלה1[[#This Row],[ts_reply_at]]), "", (טבלה1[[#This Row],[ts_reply_at]] - טבלה1[[#This Row],[ts_contact_at]]) * 24)</f>
        <v>2.2222222178243101E-2</v>
      </c>
      <c r="N1720">
        <f>IF(ISBLANK(טבלה1[[#This Row],[ts_reply_at]]), 0, 1)</f>
        <v>1</v>
      </c>
      <c r="O1720">
        <f>IF(ISBLANK(טבלה1[[#This Row],[ts_accepted_at]]), 0, 1)</f>
        <v>1</v>
      </c>
      <c r="P1720">
        <f>IF(ISBLANK(טבלה1[[#This Row],[ts_booking_at]]), 0, 1)</f>
        <v>1</v>
      </c>
      <c r="Q1720">
        <f>IF(ISBLANK(טבלה1[[#This Row],[ds_checkin]]), "", טבלה1[[#This Row],[ds_checkin]] - טבלה1[[#This Row],[ts_contact_at]])</f>
        <v>29.586805555554747</v>
      </c>
      <c r="R1720" t="str">
        <f>IF(AND(ISBLANK(טבלה1[[#This Row],[ts_reply_at]]), NOT(ISBLANK(טבלה1[[#This Row],[ts_booking_at]]))), "Error: Booked without Reply", "OK")</f>
        <v>OK</v>
      </c>
      <c r="S1720" t="s">
        <v>6019</v>
      </c>
    </row>
    <row r="1721" spans="1:19" x14ac:dyDescent="0.25">
      <c r="A1721" s="4" t="s">
        <v>2302</v>
      </c>
      <c r="B1721" s="4" t="s">
        <v>230</v>
      </c>
      <c r="C1721" s="4" t="s">
        <v>231</v>
      </c>
      <c r="D1721" s="1">
        <v>41945.481249999997</v>
      </c>
      <c r="E1721" s="1">
        <v>41946.038935185185</v>
      </c>
      <c r="H1721" s="2">
        <v>42003</v>
      </c>
      <c r="I1721" s="2">
        <v>42008</v>
      </c>
      <c r="J1721" s="3">
        <v>4</v>
      </c>
      <c r="K1721" s="3">
        <v>4</v>
      </c>
      <c r="L1721">
        <f>טבלה1[[#This Row],[ds_checkout]]-טבלה1[[#This Row],[ds_checkin]]</f>
        <v>5</v>
      </c>
      <c r="M1721">
        <f>IF(ISBLANK(טבלה1[[#This Row],[ts_reply_at]]), "", (טבלה1[[#This Row],[ts_reply_at]] - טבלה1[[#This Row],[ts_contact_at]]) * 24)</f>
        <v>13.384444444498513</v>
      </c>
      <c r="N1721">
        <f>IF(ISBLANK(טבלה1[[#This Row],[ts_reply_at]]), 0, 1)</f>
        <v>1</v>
      </c>
      <c r="O1721">
        <f>IF(ISBLANK(טבלה1[[#This Row],[ts_accepted_at]]), 0, 1)</f>
        <v>0</v>
      </c>
      <c r="P1721">
        <f>IF(ISBLANK(טבלה1[[#This Row],[ts_booking_at]]), 0, 1)</f>
        <v>0</v>
      </c>
      <c r="Q1721">
        <f>IF(ISBLANK(טבלה1[[#This Row],[ds_checkin]]), "", טבלה1[[#This Row],[ds_checkin]] - טבלה1[[#This Row],[ts_contact_at]])</f>
        <v>57.51875000000291</v>
      </c>
      <c r="R1721" t="str">
        <f>IF(AND(ISBLANK(טבלה1[[#This Row],[ts_reply_at]]), NOT(ISBLANK(טבלה1[[#This Row],[ts_booking_at]]))), "Error: Booked without Reply", "OK")</f>
        <v>OK</v>
      </c>
      <c r="S1721" t="s">
        <v>6021</v>
      </c>
    </row>
    <row r="1722" spans="1:19" x14ac:dyDescent="0.25">
      <c r="A1722" s="4" t="s">
        <v>2302</v>
      </c>
      <c r="B1722" s="4" t="s">
        <v>864</v>
      </c>
      <c r="C1722" s="4" t="s">
        <v>865</v>
      </c>
      <c r="D1722" s="1">
        <v>41946.707638888889</v>
      </c>
      <c r="E1722" s="1">
        <v>41946.708298611113</v>
      </c>
      <c r="F1722" s="1">
        <v>41946.708298611113</v>
      </c>
      <c r="G1722" s="1">
        <v>41946.708298611113</v>
      </c>
      <c r="H1722" s="2">
        <v>42003</v>
      </c>
      <c r="I1722" s="2">
        <v>42008</v>
      </c>
      <c r="J1722" s="3">
        <v>4</v>
      </c>
      <c r="K1722" s="3">
        <v>19</v>
      </c>
      <c r="L1722">
        <f>טבלה1[[#This Row],[ds_checkout]]-טבלה1[[#This Row],[ds_checkin]]</f>
        <v>5</v>
      </c>
      <c r="M1722">
        <f>IF(ISBLANK(טבלה1[[#This Row],[ts_reply_at]]), "", (טבלה1[[#This Row],[ts_reply_at]] - טבלה1[[#This Row],[ts_contact_at]]) * 24)</f>
        <v>1.5833333367481828E-2</v>
      </c>
      <c r="N1722">
        <f>IF(ISBLANK(טבלה1[[#This Row],[ts_reply_at]]), 0, 1)</f>
        <v>1</v>
      </c>
      <c r="O1722">
        <f>IF(ISBLANK(טבלה1[[#This Row],[ts_accepted_at]]), 0, 1)</f>
        <v>1</v>
      </c>
      <c r="P1722">
        <f>IF(ISBLANK(טבלה1[[#This Row],[ts_booking_at]]), 0, 1)</f>
        <v>1</v>
      </c>
      <c r="Q1722">
        <f>IF(ISBLANK(טבלה1[[#This Row],[ds_checkin]]), "", טבלה1[[#This Row],[ds_checkin]] - טבלה1[[#This Row],[ts_contact_at]])</f>
        <v>56.292361111110949</v>
      </c>
      <c r="R1722" t="str">
        <f>IF(AND(ISBLANK(טבלה1[[#This Row],[ts_reply_at]]), NOT(ISBLANK(טבלה1[[#This Row],[ts_booking_at]]))), "Error: Booked without Reply", "OK")</f>
        <v>OK</v>
      </c>
      <c r="S1722" t="s">
        <v>6021</v>
      </c>
    </row>
    <row r="1723" spans="1:19" x14ac:dyDescent="0.25">
      <c r="A1723" s="4" t="s">
        <v>2303</v>
      </c>
      <c r="B1723" s="4" t="s">
        <v>480</v>
      </c>
      <c r="C1723" s="4" t="s">
        <v>481</v>
      </c>
      <c r="D1723" s="1">
        <v>41927.586805555555</v>
      </c>
      <c r="E1723" s="1">
        <v>41927.587997685187</v>
      </c>
      <c r="F1723" s="1">
        <v>41927.587997685187</v>
      </c>
      <c r="G1723" s="1">
        <v>41927.587997685187</v>
      </c>
      <c r="H1723" s="2">
        <v>42048</v>
      </c>
      <c r="I1723" s="2">
        <v>42050</v>
      </c>
      <c r="J1723" s="3">
        <v>4</v>
      </c>
      <c r="K1723" s="3">
        <v>8</v>
      </c>
      <c r="L1723">
        <f>טבלה1[[#This Row],[ds_checkout]]-טבלה1[[#This Row],[ds_checkin]]</f>
        <v>2</v>
      </c>
      <c r="M1723">
        <f>IF(ISBLANK(טבלה1[[#This Row],[ts_reply_at]]), "", (טבלה1[[#This Row],[ts_reply_at]] - טבלה1[[#This Row],[ts_contact_at]]) * 24)</f>
        <v>2.8611111163627356E-2</v>
      </c>
      <c r="N1723">
        <f>IF(ISBLANK(טבלה1[[#This Row],[ts_reply_at]]), 0, 1)</f>
        <v>1</v>
      </c>
      <c r="O1723">
        <f>IF(ISBLANK(טבלה1[[#This Row],[ts_accepted_at]]), 0, 1)</f>
        <v>1</v>
      </c>
      <c r="P1723">
        <f>IF(ISBLANK(טבלה1[[#This Row],[ts_booking_at]]), 0, 1)</f>
        <v>1</v>
      </c>
      <c r="Q1723">
        <f>IF(ISBLANK(טבלה1[[#This Row],[ds_checkin]]), "", טבלה1[[#This Row],[ds_checkin]] - טבלה1[[#This Row],[ts_contact_at]])</f>
        <v>120.41319444444525</v>
      </c>
      <c r="R1723" t="str">
        <f>IF(AND(ISBLANK(טבלה1[[#This Row],[ts_reply_at]]), NOT(ISBLANK(טבלה1[[#This Row],[ts_booking_at]]))), "Error: Booked without Reply", "OK")</f>
        <v>OK</v>
      </c>
      <c r="S1723" t="s">
        <v>6026</v>
      </c>
    </row>
    <row r="1724" spans="1:19" x14ac:dyDescent="0.25">
      <c r="A1724" s="4" t="s">
        <v>626</v>
      </c>
      <c r="B1724" s="4" t="s">
        <v>1285</v>
      </c>
      <c r="C1724" s="4" t="s">
        <v>1763</v>
      </c>
      <c r="D1724" s="1">
        <v>41914.893750000003</v>
      </c>
      <c r="E1724" s="1">
        <v>41914.896701388891</v>
      </c>
      <c r="F1724" s="1">
        <v>41914.922361111108</v>
      </c>
      <c r="G1724" s="1">
        <v>41915.435219907406</v>
      </c>
      <c r="H1724" s="2">
        <v>41915</v>
      </c>
      <c r="I1724" s="2">
        <v>41917</v>
      </c>
      <c r="J1724" s="3">
        <v>4</v>
      </c>
      <c r="K1724" s="3">
        <v>18</v>
      </c>
      <c r="L1724">
        <f>טבלה1[[#This Row],[ds_checkout]]-טבלה1[[#This Row],[ds_checkin]]</f>
        <v>2</v>
      </c>
      <c r="M1724">
        <f>IF(ISBLANK(טבלה1[[#This Row],[ts_reply_at]]), "", (טבלה1[[#This Row],[ts_reply_at]] - טבלה1[[#This Row],[ts_contact_at]]) * 24)</f>
        <v>7.0833333302289248E-2</v>
      </c>
      <c r="N1724">
        <f>IF(ISBLANK(טבלה1[[#This Row],[ts_reply_at]]), 0, 1)</f>
        <v>1</v>
      </c>
      <c r="O1724">
        <f>IF(ISBLANK(טבלה1[[#This Row],[ts_accepted_at]]), 0, 1)</f>
        <v>1</v>
      </c>
      <c r="P1724">
        <f>IF(ISBLANK(טבלה1[[#This Row],[ts_booking_at]]), 0, 1)</f>
        <v>1</v>
      </c>
      <c r="Q1724">
        <f>IF(ISBLANK(טבלה1[[#This Row],[ds_checkin]]), "", טבלה1[[#This Row],[ds_checkin]] - טבלה1[[#This Row],[ts_contact_at]])</f>
        <v>0.10624999999708962</v>
      </c>
      <c r="R1724" t="str">
        <f>IF(AND(ISBLANK(טבלה1[[#This Row],[ts_reply_at]]), NOT(ISBLANK(טבלה1[[#This Row],[ts_booking_at]]))), "Error: Booked without Reply", "OK")</f>
        <v>OK</v>
      </c>
      <c r="S1724" t="s">
        <v>6039</v>
      </c>
    </row>
    <row r="1725" spans="1:19" x14ac:dyDescent="0.25">
      <c r="A1725" s="4" t="s">
        <v>2304</v>
      </c>
      <c r="B1725" s="4" t="s">
        <v>15</v>
      </c>
      <c r="C1725" s="4" t="s">
        <v>16</v>
      </c>
      <c r="D1725" s="1">
        <v>41925.07916666667</v>
      </c>
      <c r="E1725" s="1">
        <v>41925.283020833333</v>
      </c>
      <c r="F1725" s="1">
        <v>41925.283020833333</v>
      </c>
      <c r="G1725" s="1">
        <v>41925.283020833333</v>
      </c>
      <c r="H1725" s="2">
        <v>41929</v>
      </c>
      <c r="I1725" s="2">
        <v>41932</v>
      </c>
      <c r="J1725" s="3">
        <v>1</v>
      </c>
      <c r="K1725" s="3">
        <v>22</v>
      </c>
      <c r="L1725">
        <f>טבלה1[[#This Row],[ds_checkout]]-טבלה1[[#This Row],[ds_checkin]]</f>
        <v>3</v>
      </c>
      <c r="M1725">
        <f>IF(ISBLANK(טבלה1[[#This Row],[ts_reply_at]]), "", (טבלה1[[#This Row],[ts_reply_at]] - טבלה1[[#This Row],[ts_contact_at]]) * 24)</f>
        <v>4.8924999998998828</v>
      </c>
      <c r="N1725">
        <f>IF(ISBLANK(טבלה1[[#This Row],[ts_reply_at]]), 0, 1)</f>
        <v>1</v>
      </c>
      <c r="O1725">
        <f>IF(ISBLANK(טבלה1[[#This Row],[ts_accepted_at]]), 0, 1)</f>
        <v>1</v>
      </c>
      <c r="P1725">
        <f>IF(ISBLANK(טבלה1[[#This Row],[ts_booking_at]]), 0, 1)</f>
        <v>1</v>
      </c>
      <c r="Q1725">
        <f>IF(ISBLANK(טבלה1[[#This Row],[ds_checkin]]), "", טבלה1[[#This Row],[ds_checkin]] - טבלה1[[#This Row],[ts_contact_at]])</f>
        <v>3.9208333333299379</v>
      </c>
      <c r="R1725" t="str">
        <f>IF(AND(ISBLANK(טבלה1[[#This Row],[ts_reply_at]]), NOT(ISBLANK(טבלה1[[#This Row],[ts_booking_at]]))), "Error: Booked without Reply", "OK")</f>
        <v>OK</v>
      </c>
      <c r="S1725" t="s">
        <v>6016</v>
      </c>
    </row>
    <row r="1726" spans="1:19" x14ac:dyDescent="0.25">
      <c r="A1726" s="4" t="s">
        <v>2304</v>
      </c>
      <c r="B1726" s="4" t="s">
        <v>824</v>
      </c>
      <c r="C1726" s="4" t="s">
        <v>825</v>
      </c>
      <c r="D1726" s="1">
        <v>41924.520138888889</v>
      </c>
      <c r="E1726" s="1">
        <v>41924.683020833334</v>
      </c>
      <c r="H1726" s="2">
        <v>41929</v>
      </c>
      <c r="I1726" s="2">
        <v>41932</v>
      </c>
      <c r="J1726" s="3">
        <v>1</v>
      </c>
      <c r="K1726" s="3">
        <v>3</v>
      </c>
      <c r="L1726">
        <f>טבלה1[[#This Row],[ds_checkout]]-טבלה1[[#This Row],[ds_checkin]]</f>
        <v>3</v>
      </c>
      <c r="M1726">
        <f>IF(ISBLANK(טבלה1[[#This Row],[ts_reply_at]]), "", (טבלה1[[#This Row],[ts_reply_at]] - טבלה1[[#This Row],[ts_contact_at]]) * 24)</f>
        <v>3.9091666666790843</v>
      </c>
      <c r="N1726">
        <f>IF(ISBLANK(טבלה1[[#This Row],[ts_reply_at]]), 0, 1)</f>
        <v>1</v>
      </c>
      <c r="O1726">
        <f>IF(ISBLANK(טבלה1[[#This Row],[ts_accepted_at]]), 0, 1)</f>
        <v>0</v>
      </c>
      <c r="P1726">
        <f>IF(ISBLANK(טבלה1[[#This Row],[ts_booking_at]]), 0, 1)</f>
        <v>0</v>
      </c>
      <c r="Q1726">
        <f>IF(ISBLANK(טבלה1[[#This Row],[ds_checkin]]), "", טבלה1[[#This Row],[ds_checkin]] - טבלה1[[#This Row],[ts_contact_at]])</f>
        <v>4.4798611111109494</v>
      </c>
      <c r="R1726" t="str">
        <f>IF(AND(ISBLANK(טבלה1[[#This Row],[ts_reply_at]]), NOT(ISBLANK(טבלה1[[#This Row],[ts_booking_at]]))), "Error: Booked without Reply", "OK")</f>
        <v>OK</v>
      </c>
      <c r="S1726" t="s">
        <v>6016</v>
      </c>
    </row>
    <row r="1727" spans="1:19" x14ac:dyDescent="0.25">
      <c r="A1727" s="4" t="s">
        <v>2304</v>
      </c>
      <c r="B1727" s="4" t="s">
        <v>2051</v>
      </c>
      <c r="C1727" s="4" t="s">
        <v>2052</v>
      </c>
      <c r="D1727" s="1">
        <v>41920.293749999997</v>
      </c>
      <c r="E1727" s="1">
        <v>41920.315717592595</v>
      </c>
      <c r="F1727" s="1">
        <v>41920.315717592595</v>
      </c>
      <c r="H1727" s="2">
        <v>41929</v>
      </c>
      <c r="I1727" s="2">
        <v>41932</v>
      </c>
      <c r="J1727" s="3">
        <v>1</v>
      </c>
      <c r="K1727" s="3">
        <v>5</v>
      </c>
      <c r="L1727">
        <f>טבלה1[[#This Row],[ds_checkout]]-טבלה1[[#This Row],[ds_checkin]]</f>
        <v>3</v>
      </c>
      <c r="M1727">
        <f>IF(ISBLANK(טבלה1[[#This Row],[ts_reply_at]]), "", (טבלה1[[#This Row],[ts_reply_at]] - טבלה1[[#This Row],[ts_contact_at]]) * 24)</f>
        <v>0.5272222223575227</v>
      </c>
      <c r="N1727">
        <f>IF(ISBLANK(טבלה1[[#This Row],[ts_reply_at]]), 0, 1)</f>
        <v>1</v>
      </c>
      <c r="O1727">
        <f>IF(ISBLANK(טבלה1[[#This Row],[ts_accepted_at]]), 0, 1)</f>
        <v>1</v>
      </c>
      <c r="P1727">
        <f>IF(ISBLANK(טבלה1[[#This Row],[ts_booking_at]]), 0, 1)</f>
        <v>0</v>
      </c>
      <c r="Q1727">
        <f>IF(ISBLANK(טבלה1[[#This Row],[ds_checkin]]), "", טבלה1[[#This Row],[ds_checkin]] - טבלה1[[#This Row],[ts_contact_at]])</f>
        <v>8.7062500000029104</v>
      </c>
      <c r="R1727" t="str">
        <f>IF(AND(ISBLANK(טבלה1[[#This Row],[ts_reply_at]]), NOT(ISBLANK(טבלה1[[#This Row],[ts_booking_at]]))), "Error: Booked without Reply", "OK")</f>
        <v>OK</v>
      </c>
      <c r="S1727" t="s">
        <v>6016</v>
      </c>
    </row>
    <row r="1728" spans="1:19" x14ac:dyDescent="0.25">
      <c r="A1728" s="4" t="s">
        <v>2304</v>
      </c>
      <c r="B1728" s="4" t="s">
        <v>85</v>
      </c>
      <c r="C1728" s="4" t="s">
        <v>86</v>
      </c>
      <c r="D1728" s="1">
        <v>41924.865277777775</v>
      </c>
      <c r="E1728" s="1">
        <v>41924.884189814817</v>
      </c>
      <c r="H1728" s="2">
        <v>41929</v>
      </c>
      <c r="I1728" s="2">
        <v>41932</v>
      </c>
      <c r="J1728" s="3">
        <v>1</v>
      </c>
      <c r="K1728" s="3">
        <v>2</v>
      </c>
      <c r="L1728">
        <f>טבלה1[[#This Row],[ds_checkout]]-טבלה1[[#This Row],[ds_checkin]]</f>
        <v>3</v>
      </c>
      <c r="M1728">
        <f>IF(ISBLANK(טבלה1[[#This Row],[ts_reply_at]]), "", (טבלה1[[#This Row],[ts_reply_at]] - טבלה1[[#This Row],[ts_contact_at]]) * 24)</f>
        <v>0.45388888899469748</v>
      </c>
      <c r="N1728">
        <f>IF(ISBLANK(טבלה1[[#This Row],[ts_reply_at]]), 0, 1)</f>
        <v>1</v>
      </c>
      <c r="O1728">
        <f>IF(ISBLANK(טבלה1[[#This Row],[ts_accepted_at]]), 0, 1)</f>
        <v>0</v>
      </c>
      <c r="P1728">
        <f>IF(ISBLANK(טבלה1[[#This Row],[ts_booking_at]]), 0, 1)</f>
        <v>0</v>
      </c>
      <c r="Q1728">
        <f>IF(ISBLANK(טבלה1[[#This Row],[ds_checkin]]), "", טבלה1[[#This Row],[ds_checkin]] - טבלה1[[#This Row],[ts_contact_at]])</f>
        <v>4.1347222222248092</v>
      </c>
      <c r="R1728" t="str">
        <f>IF(AND(ISBLANK(טבלה1[[#This Row],[ts_reply_at]]), NOT(ISBLANK(טבלה1[[#This Row],[ts_booking_at]]))), "Error: Booked without Reply", "OK")</f>
        <v>OK</v>
      </c>
      <c r="S1728" t="s">
        <v>6016</v>
      </c>
    </row>
    <row r="1729" spans="1:19" x14ac:dyDescent="0.25">
      <c r="A1729" s="4" t="s">
        <v>2305</v>
      </c>
      <c r="B1729" s="4" t="s">
        <v>2306</v>
      </c>
      <c r="C1729" s="4" t="s">
        <v>2307</v>
      </c>
      <c r="D1729" s="1">
        <v>41919.777083333334</v>
      </c>
      <c r="E1729" s="1">
        <v>41920.419988425929</v>
      </c>
      <c r="F1729" s="1">
        <v>41920.419988425929</v>
      </c>
      <c r="G1729" s="1">
        <v>41920.794305555559</v>
      </c>
      <c r="H1729" s="2">
        <v>41953</v>
      </c>
      <c r="I1729" s="2">
        <v>41954</v>
      </c>
      <c r="J1729" s="3">
        <v>2</v>
      </c>
      <c r="K1729" s="3">
        <v>10</v>
      </c>
      <c r="L1729">
        <f>טבלה1[[#This Row],[ds_checkout]]-טבלה1[[#This Row],[ds_checkin]]</f>
        <v>1</v>
      </c>
      <c r="M1729">
        <f>IF(ISBLANK(טבלה1[[#This Row],[ts_reply_at]]), "", (טבלה1[[#This Row],[ts_reply_at]] - טבלה1[[#This Row],[ts_contact_at]]) * 24)</f>
        <v>15.429722222266719</v>
      </c>
      <c r="N1729">
        <f>IF(ISBLANK(טבלה1[[#This Row],[ts_reply_at]]), 0, 1)</f>
        <v>1</v>
      </c>
      <c r="O1729">
        <f>IF(ISBLANK(טבלה1[[#This Row],[ts_accepted_at]]), 0, 1)</f>
        <v>1</v>
      </c>
      <c r="P1729">
        <f>IF(ISBLANK(טבלה1[[#This Row],[ts_booking_at]]), 0, 1)</f>
        <v>1</v>
      </c>
      <c r="Q1729">
        <f>IF(ISBLANK(טבלה1[[#This Row],[ds_checkin]]), "", טבלה1[[#This Row],[ds_checkin]] - טבלה1[[#This Row],[ts_contact_at]])</f>
        <v>33.222916666665697</v>
      </c>
      <c r="R1729" t="str">
        <f>IF(AND(ISBLANK(טבלה1[[#This Row],[ts_reply_at]]), NOT(ISBLANK(טבלה1[[#This Row],[ts_booking_at]]))), "Error: Booked without Reply", "OK")</f>
        <v>OK</v>
      </c>
      <c r="S1729" t="s">
        <v>6021</v>
      </c>
    </row>
    <row r="1730" spans="1:19" x14ac:dyDescent="0.25">
      <c r="A1730" s="4" t="s">
        <v>2305</v>
      </c>
      <c r="B1730" s="4" t="s">
        <v>807</v>
      </c>
      <c r="C1730" s="4" t="s">
        <v>808</v>
      </c>
      <c r="D1730" s="1">
        <v>41918.761111111111</v>
      </c>
      <c r="E1730" s="1">
        <v>41918.765034722222</v>
      </c>
      <c r="F1730" s="1">
        <v>41918.765104166669</v>
      </c>
      <c r="H1730" s="2">
        <v>41953</v>
      </c>
      <c r="I1730" s="2">
        <v>41954</v>
      </c>
      <c r="J1730" s="3">
        <v>2</v>
      </c>
      <c r="K1730" s="3">
        <v>4</v>
      </c>
      <c r="L1730">
        <f>טבלה1[[#This Row],[ds_checkout]]-טבלה1[[#This Row],[ds_checkin]]</f>
        <v>1</v>
      </c>
      <c r="M1730">
        <f>IF(ISBLANK(טבלה1[[#This Row],[ts_reply_at]]), "", (טבלה1[[#This Row],[ts_reply_at]] - טבלה1[[#This Row],[ts_contact_at]]) * 24)</f>
        <v>9.4166666676755995E-2</v>
      </c>
      <c r="N1730">
        <f>IF(ISBLANK(טבלה1[[#This Row],[ts_reply_at]]), 0, 1)</f>
        <v>1</v>
      </c>
      <c r="O1730">
        <f>IF(ISBLANK(טבלה1[[#This Row],[ts_accepted_at]]), 0, 1)</f>
        <v>1</v>
      </c>
      <c r="P1730">
        <f>IF(ISBLANK(טבלה1[[#This Row],[ts_booking_at]]), 0, 1)</f>
        <v>0</v>
      </c>
      <c r="Q1730">
        <f>IF(ISBLANK(טבלה1[[#This Row],[ds_checkin]]), "", טבלה1[[#This Row],[ds_checkin]] - טבלה1[[#This Row],[ts_contact_at]])</f>
        <v>34.238888888889051</v>
      </c>
      <c r="R1730" t="str">
        <f>IF(AND(ISBLANK(טבלה1[[#This Row],[ts_reply_at]]), NOT(ISBLANK(טבלה1[[#This Row],[ts_booking_at]]))), "Error: Booked without Reply", "OK")</f>
        <v>OK</v>
      </c>
      <c r="S1730" t="s">
        <v>6021</v>
      </c>
    </row>
    <row r="1731" spans="1:19" x14ac:dyDescent="0.25">
      <c r="A1731" s="4" t="s">
        <v>2308</v>
      </c>
      <c r="B1731" s="4" t="s">
        <v>834</v>
      </c>
      <c r="C1731" s="4" t="s">
        <v>835</v>
      </c>
      <c r="D1731" s="1">
        <v>41928.695138888892</v>
      </c>
      <c r="E1731" s="1">
        <v>41929.711446759262</v>
      </c>
      <c r="H1731" s="2">
        <v>41945</v>
      </c>
      <c r="I1731" s="2">
        <v>41949</v>
      </c>
      <c r="J1731" s="3">
        <v>1</v>
      </c>
      <c r="K1731" s="3">
        <v>4</v>
      </c>
      <c r="L1731">
        <f>טבלה1[[#This Row],[ds_checkout]]-טבלה1[[#This Row],[ds_checkin]]</f>
        <v>4</v>
      </c>
      <c r="M1731">
        <f>IF(ISBLANK(טבלה1[[#This Row],[ts_reply_at]]), "", (טבלה1[[#This Row],[ts_reply_at]] - טבלה1[[#This Row],[ts_contact_at]]) * 24)</f>
        <v>24.391388888878282</v>
      </c>
      <c r="N1731">
        <f>IF(ISBLANK(טבלה1[[#This Row],[ts_reply_at]]), 0, 1)</f>
        <v>1</v>
      </c>
      <c r="O1731">
        <f>IF(ISBLANK(טבלה1[[#This Row],[ts_accepted_at]]), 0, 1)</f>
        <v>0</v>
      </c>
      <c r="P1731">
        <f>IF(ISBLANK(טבלה1[[#This Row],[ts_booking_at]]), 0, 1)</f>
        <v>0</v>
      </c>
      <c r="Q1731">
        <f>IF(ISBLANK(טבלה1[[#This Row],[ds_checkin]]), "", טבלה1[[#This Row],[ds_checkin]] - טבלה1[[#This Row],[ts_contact_at]])</f>
        <v>16.304861111108039</v>
      </c>
      <c r="R1731" t="str">
        <f>IF(AND(ISBLANK(טבלה1[[#This Row],[ts_reply_at]]), NOT(ISBLANK(טבלה1[[#This Row],[ts_booking_at]]))), "Error: Booked without Reply", "OK")</f>
        <v>OK</v>
      </c>
      <c r="S1731" t="s">
        <v>6038</v>
      </c>
    </row>
    <row r="1732" spans="1:19" x14ac:dyDescent="0.25">
      <c r="A1732" s="4" t="s">
        <v>2308</v>
      </c>
      <c r="B1732" s="4" t="s">
        <v>2309</v>
      </c>
      <c r="C1732" s="4" t="s">
        <v>2310</v>
      </c>
      <c r="D1732" s="1">
        <v>41928.614583333336</v>
      </c>
      <c r="E1732" s="1">
        <v>41928.643310185187</v>
      </c>
      <c r="H1732" s="2">
        <v>41945</v>
      </c>
      <c r="I1732" s="2">
        <v>41949</v>
      </c>
      <c r="J1732" s="3">
        <v>1</v>
      </c>
      <c r="K1732" s="3">
        <v>4</v>
      </c>
      <c r="L1732">
        <f>טבלה1[[#This Row],[ds_checkout]]-טבלה1[[#This Row],[ds_checkin]]</f>
        <v>4</v>
      </c>
      <c r="M1732">
        <f>IF(ISBLANK(טבלה1[[#This Row],[ts_reply_at]]), "", (טבלה1[[#This Row],[ts_reply_at]] - טבלה1[[#This Row],[ts_contact_at]]) * 24)</f>
        <v>0.68944444443332031</v>
      </c>
      <c r="N1732">
        <f>IF(ISBLANK(טבלה1[[#This Row],[ts_reply_at]]), 0, 1)</f>
        <v>1</v>
      </c>
      <c r="O1732">
        <f>IF(ISBLANK(טבלה1[[#This Row],[ts_accepted_at]]), 0, 1)</f>
        <v>0</v>
      </c>
      <c r="P1732">
        <f>IF(ISBLANK(טבלה1[[#This Row],[ts_booking_at]]), 0, 1)</f>
        <v>0</v>
      </c>
      <c r="Q1732">
        <f>IF(ISBLANK(טבלה1[[#This Row],[ds_checkin]]), "", טבלה1[[#This Row],[ds_checkin]] - טבלה1[[#This Row],[ts_contact_at]])</f>
        <v>16.385416666664241</v>
      </c>
      <c r="R1732" t="str">
        <f>IF(AND(ISBLANK(טבלה1[[#This Row],[ts_reply_at]]), NOT(ISBLANK(טבלה1[[#This Row],[ts_booking_at]]))), "Error: Booked without Reply", "OK")</f>
        <v>OK</v>
      </c>
      <c r="S1732" t="s">
        <v>6038</v>
      </c>
    </row>
    <row r="1733" spans="1:19" x14ac:dyDescent="0.25">
      <c r="A1733" s="4" t="s">
        <v>2308</v>
      </c>
      <c r="B1733" s="4" t="s">
        <v>33</v>
      </c>
      <c r="C1733" s="4" t="s">
        <v>1222</v>
      </c>
      <c r="D1733" s="1">
        <v>41929.881249999999</v>
      </c>
      <c r="E1733" s="1">
        <v>41930.005601851852</v>
      </c>
      <c r="F1733" s="1">
        <v>41930.538530092592</v>
      </c>
      <c r="G1733" s="1">
        <v>41930.538530092592</v>
      </c>
      <c r="H1733" s="2">
        <v>41945</v>
      </c>
      <c r="I1733" s="2">
        <v>41949</v>
      </c>
      <c r="J1733" s="3">
        <v>1</v>
      </c>
      <c r="K1733" s="3">
        <v>7</v>
      </c>
      <c r="L1733">
        <f>טבלה1[[#This Row],[ds_checkout]]-טבלה1[[#This Row],[ds_checkin]]</f>
        <v>4</v>
      </c>
      <c r="M1733">
        <f>IF(ISBLANK(טבלה1[[#This Row],[ts_reply_at]]), "", (טבלה1[[#This Row],[ts_reply_at]] - טבלה1[[#This Row],[ts_contact_at]]) * 24)</f>
        <v>2.9844444444752298</v>
      </c>
      <c r="N1733">
        <f>IF(ISBLANK(טבלה1[[#This Row],[ts_reply_at]]), 0, 1)</f>
        <v>1</v>
      </c>
      <c r="O1733">
        <f>IF(ISBLANK(טבלה1[[#This Row],[ts_accepted_at]]), 0, 1)</f>
        <v>1</v>
      </c>
      <c r="P1733">
        <f>IF(ISBLANK(טבלה1[[#This Row],[ts_booking_at]]), 0, 1)</f>
        <v>1</v>
      </c>
      <c r="Q1733">
        <f>IF(ISBLANK(טבלה1[[#This Row],[ds_checkin]]), "", טבלה1[[#This Row],[ds_checkin]] - טבלה1[[#This Row],[ts_contact_at]])</f>
        <v>15.118750000001455</v>
      </c>
      <c r="R1733" t="str">
        <f>IF(AND(ISBLANK(טבלה1[[#This Row],[ts_reply_at]]), NOT(ISBLANK(טבלה1[[#This Row],[ts_booking_at]]))), "Error: Booked without Reply", "OK")</f>
        <v>OK</v>
      </c>
      <c r="S1733" t="s">
        <v>6038</v>
      </c>
    </row>
    <row r="1734" spans="1:19" x14ac:dyDescent="0.25">
      <c r="A1734" s="4" t="s">
        <v>2308</v>
      </c>
      <c r="B1734" s="4" t="s">
        <v>277</v>
      </c>
      <c r="C1734" s="4" t="s">
        <v>1595</v>
      </c>
      <c r="D1734" s="1">
        <v>41927.586805555555</v>
      </c>
      <c r="E1734" s="1">
        <v>41928.436516203707</v>
      </c>
      <c r="H1734" s="2">
        <v>41945</v>
      </c>
      <c r="I1734" s="2">
        <v>41949</v>
      </c>
      <c r="J1734" s="3">
        <v>1</v>
      </c>
      <c r="K1734" s="3">
        <v>3</v>
      </c>
      <c r="L1734">
        <f>טבלה1[[#This Row],[ds_checkout]]-טבלה1[[#This Row],[ds_checkin]]</f>
        <v>4</v>
      </c>
      <c r="M1734">
        <f>IF(ISBLANK(טבלה1[[#This Row],[ts_reply_at]]), "", (טבלה1[[#This Row],[ts_reply_at]] - טבלה1[[#This Row],[ts_contact_at]]) * 24)</f>
        <v>20.393055555643514</v>
      </c>
      <c r="N1734">
        <f>IF(ISBLANK(טבלה1[[#This Row],[ts_reply_at]]), 0, 1)</f>
        <v>1</v>
      </c>
      <c r="O1734">
        <f>IF(ISBLANK(טבלה1[[#This Row],[ts_accepted_at]]), 0, 1)</f>
        <v>0</v>
      </c>
      <c r="P1734">
        <f>IF(ISBLANK(טבלה1[[#This Row],[ts_booking_at]]), 0, 1)</f>
        <v>0</v>
      </c>
      <c r="Q1734">
        <f>IF(ISBLANK(טבלה1[[#This Row],[ds_checkin]]), "", טבלה1[[#This Row],[ds_checkin]] - טבלה1[[#This Row],[ts_contact_at]])</f>
        <v>17.413194444445253</v>
      </c>
      <c r="R1734" t="str">
        <f>IF(AND(ISBLANK(טבלה1[[#This Row],[ts_reply_at]]), NOT(ISBLANK(טבלה1[[#This Row],[ts_booking_at]]))), "Error: Booked without Reply", "OK")</f>
        <v>OK</v>
      </c>
      <c r="S1734" t="s">
        <v>6038</v>
      </c>
    </row>
    <row r="1735" spans="1:19" x14ac:dyDescent="0.25">
      <c r="A1735" s="4" t="s">
        <v>2311</v>
      </c>
      <c r="B1735" s="4" t="s">
        <v>25</v>
      </c>
      <c r="C1735" s="4" t="s">
        <v>26</v>
      </c>
      <c r="D1735" s="1">
        <v>41916.515277777777</v>
      </c>
      <c r="E1735" s="1">
        <v>41917.024930555555</v>
      </c>
      <c r="F1735" s="1">
        <v>41917.024930555555</v>
      </c>
      <c r="G1735" s="1">
        <v>41917.024930555555</v>
      </c>
      <c r="H1735" s="2">
        <v>41946</v>
      </c>
      <c r="I1735" s="2">
        <v>41952</v>
      </c>
      <c r="J1735" s="3">
        <v>3</v>
      </c>
      <c r="K1735" s="3">
        <v>12</v>
      </c>
      <c r="L1735">
        <f>טבלה1[[#This Row],[ds_checkout]]-טבלה1[[#This Row],[ds_checkin]]</f>
        <v>6</v>
      </c>
      <c r="M1735">
        <f>IF(ISBLANK(טבלה1[[#This Row],[ts_reply_at]]), "", (טבלה1[[#This Row],[ts_reply_at]] - טבלה1[[#This Row],[ts_contact_at]]) * 24)</f>
        <v>12.231666666688398</v>
      </c>
      <c r="N1735">
        <f>IF(ISBLANK(טבלה1[[#This Row],[ts_reply_at]]), 0, 1)</f>
        <v>1</v>
      </c>
      <c r="O1735">
        <f>IF(ISBLANK(טבלה1[[#This Row],[ts_accepted_at]]), 0, 1)</f>
        <v>1</v>
      </c>
      <c r="P1735">
        <f>IF(ISBLANK(טבלה1[[#This Row],[ts_booking_at]]), 0, 1)</f>
        <v>1</v>
      </c>
      <c r="Q1735">
        <f>IF(ISBLANK(טבלה1[[#This Row],[ds_checkin]]), "", טבלה1[[#This Row],[ds_checkin]] - טבלה1[[#This Row],[ts_contact_at]])</f>
        <v>29.484722222223354</v>
      </c>
      <c r="R1735" t="str">
        <f>IF(AND(ISBLANK(טבלה1[[#This Row],[ts_reply_at]]), NOT(ISBLANK(טבלה1[[#This Row],[ts_booking_at]]))), "Error: Booked without Reply", "OK")</f>
        <v>OK</v>
      </c>
      <c r="S1735" t="s">
        <v>6029</v>
      </c>
    </row>
    <row r="1736" spans="1:19" x14ac:dyDescent="0.25">
      <c r="A1736" s="4" t="s">
        <v>2311</v>
      </c>
      <c r="B1736" s="4" t="s">
        <v>800</v>
      </c>
      <c r="C1736" s="4" t="s">
        <v>801</v>
      </c>
      <c r="D1736" s="1">
        <v>41920.50277777778</v>
      </c>
      <c r="E1736" s="1">
        <v>41920.896678240744</v>
      </c>
      <c r="H1736" s="2">
        <v>41946</v>
      </c>
      <c r="I1736" s="2">
        <v>41952</v>
      </c>
      <c r="J1736" s="3">
        <v>3</v>
      </c>
      <c r="K1736" s="3">
        <v>12</v>
      </c>
      <c r="L1736">
        <f>טבלה1[[#This Row],[ds_checkout]]-טבלה1[[#This Row],[ds_checkin]]</f>
        <v>6</v>
      </c>
      <c r="M1736">
        <f>IF(ISBLANK(טבלה1[[#This Row],[ts_reply_at]]), "", (טבלה1[[#This Row],[ts_reply_at]] - טבלה1[[#This Row],[ts_contact_at]]) * 24)</f>
        <v>9.4536111111519858</v>
      </c>
      <c r="N1736">
        <f>IF(ISBLANK(טבלה1[[#This Row],[ts_reply_at]]), 0, 1)</f>
        <v>1</v>
      </c>
      <c r="O1736">
        <f>IF(ISBLANK(טבלה1[[#This Row],[ts_accepted_at]]), 0, 1)</f>
        <v>0</v>
      </c>
      <c r="P1736">
        <f>IF(ISBLANK(טבלה1[[#This Row],[ts_booking_at]]), 0, 1)</f>
        <v>0</v>
      </c>
      <c r="Q1736">
        <f>IF(ISBLANK(טבלה1[[#This Row],[ds_checkin]]), "", טבלה1[[#This Row],[ds_checkin]] - טבלה1[[#This Row],[ts_contact_at]])</f>
        <v>25.497222222220444</v>
      </c>
      <c r="R1736" t="str">
        <f>IF(AND(ISBLANK(טבלה1[[#This Row],[ts_reply_at]]), NOT(ISBLANK(טבלה1[[#This Row],[ts_booking_at]]))), "Error: Booked without Reply", "OK")</f>
        <v>OK</v>
      </c>
      <c r="S1736" t="s">
        <v>6029</v>
      </c>
    </row>
    <row r="1737" spans="1:19" x14ac:dyDescent="0.25">
      <c r="A1737" s="4" t="s">
        <v>2311</v>
      </c>
      <c r="B1737" s="4" t="s">
        <v>299</v>
      </c>
      <c r="C1737" s="4" t="s">
        <v>300</v>
      </c>
      <c r="D1737" s="1">
        <v>41912.753472222219</v>
      </c>
      <c r="H1737" s="2">
        <v>41946</v>
      </c>
      <c r="I1737" s="2">
        <v>41952</v>
      </c>
      <c r="J1737" s="3">
        <v>3</v>
      </c>
      <c r="K1737" s="3">
        <v>3</v>
      </c>
      <c r="L1737">
        <f>טבלה1[[#This Row],[ds_checkout]]-טבלה1[[#This Row],[ds_checkin]]</f>
        <v>6</v>
      </c>
      <c r="M1737" t="str">
        <f>IF(ISBLANK(טבלה1[[#This Row],[ts_reply_at]]), "", (טבלה1[[#This Row],[ts_reply_at]] - טבלה1[[#This Row],[ts_contact_at]]) * 24)</f>
        <v/>
      </c>
      <c r="N1737">
        <f>IF(ISBLANK(טבלה1[[#This Row],[ts_reply_at]]), 0, 1)</f>
        <v>0</v>
      </c>
      <c r="O1737">
        <f>IF(ISBLANK(טבלה1[[#This Row],[ts_accepted_at]]), 0, 1)</f>
        <v>0</v>
      </c>
      <c r="P1737">
        <f>IF(ISBLANK(טבלה1[[#This Row],[ts_booking_at]]), 0, 1)</f>
        <v>0</v>
      </c>
      <c r="Q1737">
        <f>IF(ISBLANK(טבלה1[[#This Row],[ds_checkin]]), "", טבלה1[[#This Row],[ds_checkin]] - טבלה1[[#This Row],[ts_contact_at]])</f>
        <v>33.246527777781012</v>
      </c>
      <c r="R1737" t="str">
        <f>IF(AND(ISBLANK(טבלה1[[#This Row],[ts_reply_at]]), NOT(ISBLANK(טבלה1[[#This Row],[ts_booking_at]]))), "Error: Booked without Reply", "OK")</f>
        <v>OK</v>
      </c>
      <c r="S1737" t="s">
        <v>6029</v>
      </c>
    </row>
    <row r="1738" spans="1:19" x14ac:dyDescent="0.25">
      <c r="A1738" s="4" t="s">
        <v>2311</v>
      </c>
      <c r="B1738" s="4" t="s">
        <v>1487</v>
      </c>
      <c r="C1738" s="4" t="s">
        <v>1488</v>
      </c>
      <c r="D1738" s="1">
        <v>41914.678472222222</v>
      </c>
      <c r="E1738" s="1">
        <v>41915.253842592596</v>
      </c>
      <c r="H1738" s="2">
        <v>41946</v>
      </c>
      <c r="I1738" s="2">
        <v>41952</v>
      </c>
      <c r="J1738" s="3">
        <v>2</v>
      </c>
      <c r="K1738" s="3">
        <v>3</v>
      </c>
      <c r="L1738">
        <f>טבלה1[[#This Row],[ds_checkout]]-טבלה1[[#This Row],[ds_checkin]]</f>
        <v>6</v>
      </c>
      <c r="M1738">
        <f>IF(ISBLANK(טבלה1[[#This Row],[ts_reply_at]]), "", (טבלה1[[#This Row],[ts_reply_at]] - טבלה1[[#This Row],[ts_contact_at]]) * 24)</f>
        <v>13.808888888976071</v>
      </c>
      <c r="N1738">
        <f>IF(ISBLANK(טבלה1[[#This Row],[ts_reply_at]]), 0, 1)</f>
        <v>1</v>
      </c>
      <c r="O1738">
        <f>IF(ISBLANK(טבלה1[[#This Row],[ts_accepted_at]]), 0, 1)</f>
        <v>0</v>
      </c>
      <c r="P1738">
        <f>IF(ISBLANK(טבלה1[[#This Row],[ts_booking_at]]), 0, 1)</f>
        <v>0</v>
      </c>
      <c r="Q1738">
        <f>IF(ISBLANK(טבלה1[[#This Row],[ds_checkin]]), "", טבלה1[[#This Row],[ds_checkin]] - טבלה1[[#This Row],[ts_contact_at]])</f>
        <v>31.321527777778101</v>
      </c>
      <c r="R1738" t="str">
        <f>IF(AND(ISBLANK(טבלה1[[#This Row],[ts_reply_at]]), NOT(ISBLANK(טבלה1[[#This Row],[ts_booking_at]]))), "Error: Booked without Reply", "OK")</f>
        <v>OK</v>
      </c>
      <c r="S1738" t="s">
        <v>6029</v>
      </c>
    </row>
    <row r="1739" spans="1:19" x14ac:dyDescent="0.25">
      <c r="A1739" s="4" t="s">
        <v>2311</v>
      </c>
      <c r="B1739" s="4" t="s">
        <v>277</v>
      </c>
      <c r="C1739" s="4" t="s">
        <v>278</v>
      </c>
      <c r="D1739" s="1">
        <v>41915.372916666667</v>
      </c>
      <c r="E1739" s="1">
        <v>41916.363935185182</v>
      </c>
      <c r="H1739" s="2">
        <v>41946</v>
      </c>
      <c r="I1739" s="2">
        <v>41952</v>
      </c>
      <c r="J1739" s="3">
        <v>3</v>
      </c>
      <c r="K1739" s="3">
        <v>2</v>
      </c>
      <c r="L1739">
        <f>טבלה1[[#This Row],[ds_checkout]]-טבלה1[[#This Row],[ds_checkin]]</f>
        <v>6</v>
      </c>
      <c r="M1739">
        <f>IF(ISBLANK(טבלה1[[#This Row],[ts_reply_at]]), "", (טבלה1[[#This Row],[ts_reply_at]] - טבלה1[[#This Row],[ts_contact_at]]) * 24)</f>
        <v>23.784444444347173</v>
      </c>
      <c r="N1739">
        <f>IF(ISBLANK(טבלה1[[#This Row],[ts_reply_at]]), 0, 1)</f>
        <v>1</v>
      </c>
      <c r="O1739">
        <f>IF(ISBLANK(טבלה1[[#This Row],[ts_accepted_at]]), 0, 1)</f>
        <v>0</v>
      </c>
      <c r="P1739">
        <f>IF(ISBLANK(טבלה1[[#This Row],[ts_booking_at]]), 0, 1)</f>
        <v>0</v>
      </c>
      <c r="Q1739">
        <f>IF(ISBLANK(טבלה1[[#This Row],[ds_checkin]]), "", טבלה1[[#This Row],[ds_checkin]] - טבלה1[[#This Row],[ts_contact_at]])</f>
        <v>30.627083333332848</v>
      </c>
      <c r="R1739" t="str">
        <f>IF(AND(ISBLANK(טבלה1[[#This Row],[ts_reply_at]]), NOT(ISBLANK(טבלה1[[#This Row],[ts_booking_at]]))), "Error: Booked without Reply", "OK")</f>
        <v>OK</v>
      </c>
      <c r="S1739" t="s">
        <v>6029</v>
      </c>
    </row>
    <row r="1740" spans="1:19" x14ac:dyDescent="0.25">
      <c r="A1740" s="4" t="s">
        <v>2312</v>
      </c>
      <c r="B1740" s="4" t="s">
        <v>338</v>
      </c>
      <c r="C1740" s="4" t="s">
        <v>1531</v>
      </c>
      <c r="D1740" s="1">
        <v>41925.631944444445</v>
      </c>
      <c r="E1740" s="1">
        <v>41925.738599537035</v>
      </c>
      <c r="F1740" s="1">
        <v>41925.738599537035</v>
      </c>
      <c r="G1740" s="1">
        <v>41930.626377314817</v>
      </c>
      <c r="H1740" s="2">
        <v>42049</v>
      </c>
      <c r="I1740" s="2">
        <v>42052</v>
      </c>
      <c r="J1740" s="3">
        <v>8</v>
      </c>
      <c r="K1740" s="3">
        <v>7</v>
      </c>
      <c r="L1740">
        <f>טבלה1[[#This Row],[ds_checkout]]-טבלה1[[#This Row],[ds_checkin]]</f>
        <v>3</v>
      </c>
      <c r="M1740">
        <f>IF(ISBLANK(טבלה1[[#This Row],[ts_reply_at]]), "", (טבלה1[[#This Row],[ts_reply_at]] - טבלה1[[#This Row],[ts_contact_at]]) * 24)</f>
        <v>2.55972222215496</v>
      </c>
      <c r="N1740">
        <f>IF(ISBLANK(טבלה1[[#This Row],[ts_reply_at]]), 0, 1)</f>
        <v>1</v>
      </c>
      <c r="O1740">
        <f>IF(ISBLANK(טבלה1[[#This Row],[ts_accepted_at]]), 0, 1)</f>
        <v>1</v>
      </c>
      <c r="P1740">
        <f>IF(ISBLANK(טבלה1[[#This Row],[ts_booking_at]]), 0, 1)</f>
        <v>1</v>
      </c>
      <c r="Q1740">
        <f>IF(ISBLANK(טבלה1[[#This Row],[ds_checkin]]), "", טבלה1[[#This Row],[ds_checkin]] - טבלה1[[#This Row],[ts_contact_at]])</f>
        <v>123.36805555555475</v>
      </c>
      <c r="R1740" t="str">
        <f>IF(AND(ISBLANK(טבלה1[[#This Row],[ts_reply_at]]), NOT(ISBLANK(טבלה1[[#This Row],[ts_booking_at]]))), "Error: Booked without Reply", "OK")</f>
        <v>OK</v>
      </c>
      <c r="S1740" t="s">
        <v>6026</v>
      </c>
    </row>
    <row r="1741" spans="1:19" x14ac:dyDescent="0.25">
      <c r="A1741" s="4" t="s">
        <v>2313</v>
      </c>
      <c r="B1741" s="4" t="s">
        <v>1494</v>
      </c>
      <c r="C1741" s="4" t="s">
        <v>1495</v>
      </c>
      <c r="D1741" s="1">
        <v>41920.341666666667</v>
      </c>
      <c r="E1741" s="1">
        <v>41920.405486111114</v>
      </c>
      <c r="H1741" s="2">
        <v>41946</v>
      </c>
      <c r="I1741" s="2">
        <v>41950</v>
      </c>
      <c r="J1741" s="3">
        <v>2</v>
      </c>
      <c r="K1741" s="3">
        <v>4</v>
      </c>
      <c r="L1741">
        <f>טבלה1[[#This Row],[ds_checkout]]-טבלה1[[#This Row],[ds_checkin]]</f>
        <v>4</v>
      </c>
      <c r="M1741">
        <f>IF(ISBLANK(טבלה1[[#This Row],[ts_reply_at]]), "", (טבלה1[[#This Row],[ts_reply_at]] - טבלה1[[#This Row],[ts_contact_at]]) * 24)</f>
        <v>1.5316666667349637</v>
      </c>
      <c r="N1741">
        <f>IF(ISBLANK(טבלה1[[#This Row],[ts_reply_at]]), 0, 1)</f>
        <v>1</v>
      </c>
      <c r="O1741">
        <f>IF(ISBLANK(טבלה1[[#This Row],[ts_accepted_at]]), 0, 1)</f>
        <v>0</v>
      </c>
      <c r="P1741">
        <f>IF(ISBLANK(טבלה1[[#This Row],[ts_booking_at]]), 0, 1)</f>
        <v>0</v>
      </c>
      <c r="Q1741">
        <f>IF(ISBLANK(טבלה1[[#This Row],[ds_checkin]]), "", טבלה1[[#This Row],[ds_checkin]] - טבלה1[[#This Row],[ts_contact_at]])</f>
        <v>25.658333333332848</v>
      </c>
      <c r="R1741" t="str">
        <f>IF(AND(ISBLANK(טבלה1[[#This Row],[ts_reply_at]]), NOT(ISBLANK(טבלה1[[#This Row],[ts_booking_at]]))), "Error: Booked without Reply", "OK")</f>
        <v>OK</v>
      </c>
      <c r="S1741" t="s">
        <v>6026</v>
      </c>
    </row>
    <row r="1742" spans="1:19" x14ac:dyDescent="0.25">
      <c r="A1742" s="4" t="s">
        <v>2313</v>
      </c>
      <c r="B1742" s="4" t="s">
        <v>277</v>
      </c>
      <c r="C1742" s="4" t="s">
        <v>278</v>
      </c>
      <c r="D1742" s="1">
        <v>41919.388194444444</v>
      </c>
      <c r="E1742" s="1">
        <v>41920.062986111108</v>
      </c>
      <c r="H1742" s="2">
        <v>41946</v>
      </c>
      <c r="I1742" s="2">
        <v>41950</v>
      </c>
      <c r="J1742" s="3">
        <v>2</v>
      </c>
      <c r="K1742" s="3">
        <v>3</v>
      </c>
      <c r="L1742">
        <f>טבלה1[[#This Row],[ds_checkout]]-טבלה1[[#This Row],[ds_checkin]]</f>
        <v>4</v>
      </c>
      <c r="M1742">
        <f>IF(ISBLANK(טבלה1[[#This Row],[ts_reply_at]]), "", (טבלה1[[#This Row],[ts_reply_at]] - טבלה1[[#This Row],[ts_contact_at]]) * 24)</f>
        <v>16.194999999948777</v>
      </c>
      <c r="N1742">
        <f>IF(ISBLANK(טבלה1[[#This Row],[ts_reply_at]]), 0, 1)</f>
        <v>1</v>
      </c>
      <c r="O1742">
        <f>IF(ISBLANK(טבלה1[[#This Row],[ts_accepted_at]]), 0, 1)</f>
        <v>0</v>
      </c>
      <c r="P1742">
        <f>IF(ISBLANK(טבלה1[[#This Row],[ts_booking_at]]), 0, 1)</f>
        <v>0</v>
      </c>
      <c r="Q1742">
        <f>IF(ISBLANK(טבלה1[[#This Row],[ds_checkin]]), "", טבלה1[[#This Row],[ds_checkin]] - טבלה1[[#This Row],[ts_contact_at]])</f>
        <v>26.611805555556202</v>
      </c>
      <c r="R1742" t="str">
        <f>IF(AND(ISBLANK(טבלה1[[#This Row],[ts_reply_at]]), NOT(ISBLANK(טבלה1[[#This Row],[ts_booking_at]]))), "Error: Booked without Reply", "OK")</f>
        <v>OK</v>
      </c>
      <c r="S1742" t="s">
        <v>6026</v>
      </c>
    </row>
    <row r="1743" spans="1:19" x14ac:dyDescent="0.25">
      <c r="A1743" s="4" t="s">
        <v>2313</v>
      </c>
      <c r="B1743" s="4" t="s">
        <v>2314</v>
      </c>
      <c r="C1743" s="4" t="s">
        <v>2315</v>
      </c>
      <c r="D1743" s="1">
        <v>41920.413194444445</v>
      </c>
      <c r="E1743" s="1">
        <v>41920.433344907404</v>
      </c>
      <c r="F1743" s="1">
        <v>41920.435844907406</v>
      </c>
      <c r="G1743" s="1">
        <v>41920.435844907406</v>
      </c>
      <c r="H1743" s="2">
        <v>41946</v>
      </c>
      <c r="I1743" s="2">
        <v>41950</v>
      </c>
      <c r="J1743" s="3">
        <v>2</v>
      </c>
      <c r="K1743" s="3">
        <v>18</v>
      </c>
      <c r="L1743">
        <f>טבלה1[[#This Row],[ds_checkout]]-טבלה1[[#This Row],[ds_checkin]]</f>
        <v>4</v>
      </c>
      <c r="M1743">
        <f>IF(ISBLANK(טבלה1[[#This Row],[ts_reply_at]]), "", (טבלה1[[#This Row],[ts_reply_at]] - טבלה1[[#This Row],[ts_contact_at]]) * 24)</f>
        <v>0.48361111100530252</v>
      </c>
      <c r="N1743">
        <f>IF(ISBLANK(טבלה1[[#This Row],[ts_reply_at]]), 0, 1)</f>
        <v>1</v>
      </c>
      <c r="O1743">
        <f>IF(ISBLANK(טבלה1[[#This Row],[ts_accepted_at]]), 0, 1)</f>
        <v>1</v>
      </c>
      <c r="P1743">
        <f>IF(ISBLANK(טבלה1[[#This Row],[ts_booking_at]]), 0, 1)</f>
        <v>1</v>
      </c>
      <c r="Q1743">
        <f>IF(ISBLANK(טבלה1[[#This Row],[ds_checkin]]), "", טבלה1[[#This Row],[ds_checkin]] - טבלה1[[#This Row],[ts_contact_at]])</f>
        <v>25.586805555554747</v>
      </c>
      <c r="R1743" t="str">
        <f>IF(AND(ISBLANK(טבלה1[[#This Row],[ts_reply_at]]), NOT(ISBLANK(טבלה1[[#This Row],[ts_booking_at]]))), "Error: Booked without Reply", "OK")</f>
        <v>OK</v>
      </c>
      <c r="S1743" t="s">
        <v>6026</v>
      </c>
    </row>
    <row r="1744" spans="1:19" x14ac:dyDescent="0.25">
      <c r="A1744" s="4" t="s">
        <v>2316</v>
      </c>
      <c r="B1744" s="4" t="s">
        <v>165</v>
      </c>
      <c r="C1744" s="4" t="s">
        <v>1997</v>
      </c>
      <c r="D1744" s="1">
        <v>41924.613194444442</v>
      </c>
      <c r="E1744" s="1">
        <v>41924.7341087963</v>
      </c>
      <c r="F1744" s="1">
        <v>41924.7341087963</v>
      </c>
      <c r="G1744" s="1">
        <v>41924.7341087963</v>
      </c>
      <c r="H1744" s="2">
        <v>41925</v>
      </c>
      <c r="I1744" s="2">
        <v>41928</v>
      </c>
      <c r="J1744" s="3">
        <v>1</v>
      </c>
      <c r="K1744" s="3">
        <v>22</v>
      </c>
      <c r="L1744">
        <f>טבלה1[[#This Row],[ds_checkout]]-טבלה1[[#This Row],[ds_checkin]]</f>
        <v>3</v>
      </c>
      <c r="M1744">
        <f>IF(ISBLANK(טבלה1[[#This Row],[ts_reply_at]]), "", (טבלה1[[#This Row],[ts_reply_at]] - טבלה1[[#This Row],[ts_contact_at]]) * 24)</f>
        <v>2.9019444445730187</v>
      </c>
      <c r="N1744">
        <f>IF(ISBLANK(טבלה1[[#This Row],[ts_reply_at]]), 0, 1)</f>
        <v>1</v>
      </c>
      <c r="O1744">
        <f>IF(ISBLANK(טבלה1[[#This Row],[ts_accepted_at]]), 0, 1)</f>
        <v>1</v>
      </c>
      <c r="P1744">
        <f>IF(ISBLANK(טבלה1[[#This Row],[ts_booking_at]]), 0, 1)</f>
        <v>1</v>
      </c>
      <c r="Q1744">
        <f>IF(ISBLANK(טבלה1[[#This Row],[ds_checkin]]), "", טבלה1[[#This Row],[ds_checkin]] - טבלה1[[#This Row],[ts_contact_at]])</f>
        <v>0.3868055555576575</v>
      </c>
      <c r="R1744" t="str">
        <f>IF(AND(ISBLANK(טבלה1[[#This Row],[ts_reply_at]]), NOT(ISBLANK(טבלה1[[#This Row],[ts_booking_at]]))), "Error: Booked without Reply", "OK")</f>
        <v>OK</v>
      </c>
      <c r="S1744" t="s">
        <v>6022</v>
      </c>
    </row>
    <row r="1745" spans="1:19" x14ac:dyDescent="0.25">
      <c r="A1745" s="4" t="s">
        <v>2317</v>
      </c>
      <c r="B1745" s="4" t="s">
        <v>380</v>
      </c>
      <c r="C1745" s="4" t="s">
        <v>2318</v>
      </c>
      <c r="D1745" s="1">
        <v>41921.336805555555</v>
      </c>
      <c r="E1745" s="1">
        <v>41921.477881944447</v>
      </c>
      <c r="F1745" s="1">
        <v>41921.477881944447</v>
      </c>
      <c r="G1745" s="1">
        <v>41921.477881944447</v>
      </c>
      <c r="H1745" s="2">
        <v>41951</v>
      </c>
      <c r="I1745" s="2">
        <v>41953</v>
      </c>
      <c r="J1745" s="3">
        <v>1</v>
      </c>
      <c r="K1745" s="3">
        <v>7</v>
      </c>
      <c r="L1745">
        <f>טבלה1[[#This Row],[ds_checkout]]-טבלה1[[#This Row],[ds_checkin]]</f>
        <v>2</v>
      </c>
      <c r="M1745">
        <f>IF(ISBLANK(טבלה1[[#This Row],[ts_reply_at]]), "", (טבלה1[[#This Row],[ts_reply_at]] - טבלה1[[#This Row],[ts_contact_at]]) * 24)</f>
        <v>3.3858333334210329</v>
      </c>
      <c r="N1745">
        <f>IF(ISBLANK(טבלה1[[#This Row],[ts_reply_at]]), 0, 1)</f>
        <v>1</v>
      </c>
      <c r="O1745">
        <f>IF(ISBLANK(טבלה1[[#This Row],[ts_accepted_at]]), 0, 1)</f>
        <v>1</v>
      </c>
      <c r="P1745">
        <f>IF(ISBLANK(טבלה1[[#This Row],[ts_booking_at]]), 0, 1)</f>
        <v>1</v>
      </c>
      <c r="Q1745">
        <f>IF(ISBLANK(טבלה1[[#This Row],[ds_checkin]]), "", טבלה1[[#This Row],[ds_checkin]] - טבלה1[[#This Row],[ts_contact_at]])</f>
        <v>29.663194444445253</v>
      </c>
      <c r="R1745" t="str">
        <f>IF(AND(ISBLANK(טבלה1[[#This Row],[ts_reply_at]]), NOT(ISBLANK(טבלה1[[#This Row],[ts_booking_at]]))), "Error: Booked without Reply", "OK")</f>
        <v>OK</v>
      </c>
      <c r="S1745" t="s">
        <v>6016</v>
      </c>
    </row>
    <row r="1746" spans="1:19" x14ac:dyDescent="0.25">
      <c r="A1746" s="4" t="s">
        <v>2319</v>
      </c>
      <c r="B1746" s="4" t="s">
        <v>2054</v>
      </c>
      <c r="C1746" s="4" t="s">
        <v>2055</v>
      </c>
      <c r="D1746" s="1">
        <v>41913.606944444444</v>
      </c>
      <c r="E1746" s="1">
        <v>41913.641493055555</v>
      </c>
      <c r="F1746" s="1">
        <v>41913.641493055555</v>
      </c>
      <c r="H1746" s="2">
        <v>41913</v>
      </c>
      <c r="I1746" s="2">
        <v>41915</v>
      </c>
      <c r="J1746" s="3">
        <v>1</v>
      </c>
      <c r="K1746" s="3">
        <v>3</v>
      </c>
      <c r="L1746">
        <f>טבלה1[[#This Row],[ds_checkout]]-טבלה1[[#This Row],[ds_checkin]]</f>
        <v>2</v>
      </c>
      <c r="M1746">
        <f>IF(ISBLANK(טבלה1[[#This Row],[ts_reply_at]]), "", (טבלה1[[#This Row],[ts_reply_at]] - טבלה1[[#This Row],[ts_contact_at]]) * 24)</f>
        <v>0.82916666666278616</v>
      </c>
      <c r="N1746">
        <f>IF(ISBLANK(טבלה1[[#This Row],[ts_reply_at]]), 0, 1)</f>
        <v>1</v>
      </c>
      <c r="O1746">
        <f>IF(ISBLANK(טבלה1[[#This Row],[ts_accepted_at]]), 0, 1)</f>
        <v>1</v>
      </c>
      <c r="P1746">
        <f>IF(ISBLANK(טבלה1[[#This Row],[ts_booking_at]]), 0, 1)</f>
        <v>0</v>
      </c>
      <c r="Q1746">
        <f>IF(ISBLANK(טבלה1[[#This Row],[ds_checkin]]), "", טבלה1[[#This Row],[ds_checkin]] - טבלה1[[#This Row],[ts_contact_at]])</f>
        <v>-0.60694444444379769</v>
      </c>
      <c r="R1746" t="str">
        <f>IF(AND(ISBLANK(טבלה1[[#This Row],[ts_reply_at]]), NOT(ISBLANK(טבלה1[[#This Row],[ts_booking_at]]))), "Error: Booked without Reply", "OK")</f>
        <v>OK</v>
      </c>
      <c r="S1746" t="s">
        <v>6026</v>
      </c>
    </row>
    <row r="1747" spans="1:19" x14ac:dyDescent="0.25">
      <c r="A1747" s="4" t="s">
        <v>2319</v>
      </c>
      <c r="B1747" s="4" t="s">
        <v>383</v>
      </c>
      <c r="C1747" s="4" t="s">
        <v>384</v>
      </c>
      <c r="D1747" s="1">
        <v>41913.590277777781</v>
      </c>
      <c r="E1747" s="1">
        <v>41913.645613425928</v>
      </c>
      <c r="F1747" s="1">
        <v>41913.645613425928</v>
      </c>
      <c r="G1747" s="1">
        <v>41913.652025462965</v>
      </c>
      <c r="H1747" s="2">
        <v>41913</v>
      </c>
      <c r="I1747" s="2">
        <v>41915</v>
      </c>
      <c r="J1747" s="3">
        <v>1</v>
      </c>
      <c r="K1747" s="3">
        <v>7</v>
      </c>
      <c r="L1747">
        <f>טבלה1[[#This Row],[ds_checkout]]-טבלה1[[#This Row],[ds_checkin]]</f>
        <v>2</v>
      </c>
      <c r="M1747">
        <f>IF(ISBLANK(טבלה1[[#This Row],[ts_reply_at]]), "", (טבלה1[[#This Row],[ts_reply_at]] - טבלה1[[#This Row],[ts_contact_at]]) * 24)</f>
        <v>1.3280555555247702</v>
      </c>
      <c r="N1747">
        <f>IF(ISBLANK(טבלה1[[#This Row],[ts_reply_at]]), 0, 1)</f>
        <v>1</v>
      </c>
      <c r="O1747">
        <f>IF(ISBLANK(טבלה1[[#This Row],[ts_accepted_at]]), 0, 1)</f>
        <v>1</v>
      </c>
      <c r="P1747">
        <f>IF(ISBLANK(טבלה1[[#This Row],[ts_booking_at]]), 0, 1)</f>
        <v>1</v>
      </c>
      <c r="Q1747">
        <f>IF(ISBLANK(טבלה1[[#This Row],[ds_checkin]]), "", טבלה1[[#This Row],[ds_checkin]] - טבלה1[[#This Row],[ts_contact_at]])</f>
        <v>-0.59027777778101154</v>
      </c>
      <c r="R1747" t="str">
        <f>IF(AND(ISBLANK(טבלה1[[#This Row],[ts_reply_at]]), NOT(ISBLANK(טבלה1[[#This Row],[ts_booking_at]]))), "Error: Booked without Reply", "OK")</f>
        <v>OK</v>
      </c>
      <c r="S1747" t="s">
        <v>6026</v>
      </c>
    </row>
    <row r="1748" spans="1:19" x14ac:dyDescent="0.25">
      <c r="A1748" s="4" t="s">
        <v>2319</v>
      </c>
      <c r="B1748" s="4" t="s">
        <v>2320</v>
      </c>
      <c r="C1748" s="4" t="s">
        <v>2321</v>
      </c>
      <c r="D1748" s="1">
        <v>41913.645138888889</v>
      </c>
      <c r="E1748" s="1">
        <v>41913.649108796293</v>
      </c>
      <c r="H1748" s="2">
        <v>41913</v>
      </c>
      <c r="I1748" s="2">
        <v>41915</v>
      </c>
      <c r="J1748" s="3">
        <v>1</v>
      </c>
      <c r="K1748" s="3">
        <v>3</v>
      </c>
      <c r="L1748">
        <f>טבלה1[[#This Row],[ds_checkout]]-טבלה1[[#This Row],[ds_checkin]]</f>
        <v>2</v>
      </c>
      <c r="M1748">
        <f>IF(ISBLANK(טבלה1[[#This Row],[ts_reply_at]]), "", (טבלה1[[#This Row],[ts_reply_at]] - טבלה1[[#This Row],[ts_contact_at]]) * 24)</f>
        <v>9.5277777698356658E-2</v>
      </c>
      <c r="N1748">
        <f>IF(ISBLANK(טבלה1[[#This Row],[ts_reply_at]]), 0, 1)</f>
        <v>1</v>
      </c>
      <c r="O1748">
        <f>IF(ISBLANK(טבלה1[[#This Row],[ts_accepted_at]]), 0, 1)</f>
        <v>0</v>
      </c>
      <c r="P1748">
        <f>IF(ISBLANK(טבלה1[[#This Row],[ts_booking_at]]), 0, 1)</f>
        <v>0</v>
      </c>
      <c r="Q1748">
        <f>IF(ISBLANK(טבלה1[[#This Row],[ds_checkin]]), "", טבלה1[[#This Row],[ds_checkin]] - טבלה1[[#This Row],[ts_contact_at]])</f>
        <v>-0.64513888888905058</v>
      </c>
      <c r="R1748" t="str">
        <f>IF(AND(ISBLANK(טבלה1[[#This Row],[ts_reply_at]]), NOT(ISBLANK(טבלה1[[#This Row],[ts_booking_at]]))), "Error: Booked without Reply", "OK")</f>
        <v>OK</v>
      </c>
      <c r="S1748" t="s">
        <v>6026</v>
      </c>
    </row>
    <row r="1749" spans="1:19" x14ac:dyDescent="0.25">
      <c r="A1749" s="4" t="s">
        <v>2319</v>
      </c>
      <c r="B1749" s="4" t="s">
        <v>326</v>
      </c>
      <c r="C1749" s="4" t="s">
        <v>1908</v>
      </c>
      <c r="D1749" s="1">
        <v>41913.60833333333</v>
      </c>
      <c r="E1749" s="1">
        <v>41913.612627314818</v>
      </c>
      <c r="H1749" s="2">
        <v>41913</v>
      </c>
      <c r="I1749" s="2">
        <v>41915</v>
      </c>
      <c r="J1749" s="3">
        <v>1</v>
      </c>
      <c r="K1749" s="3">
        <v>3</v>
      </c>
      <c r="L1749">
        <f>טבלה1[[#This Row],[ds_checkout]]-טבלה1[[#This Row],[ds_checkin]]</f>
        <v>2</v>
      </c>
      <c r="M1749">
        <f>IF(ISBLANK(טבלה1[[#This Row],[ts_reply_at]]), "", (טבלה1[[#This Row],[ts_reply_at]] - טבלה1[[#This Row],[ts_contact_at]]) * 24)</f>
        <v>0.10305555572267622</v>
      </c>
      <c r="N1749">
        <f>IF(ISBLANK(טבלה1[[#This Row],[ts_reply_at]]), 0, 1)</f>
        <v>1</v>
      </c>
      <c r="O1749">
        <f>IF(ISBLANK(טבלה1[[#This Row],[ts_accepted_at]]), 0, 1)</f>
        <v>0</v>
      </c>
      <c r="P1749">
        <f>IF(ISBLANK(טבלה1[[#This Row],[ts_booking_at]]), 0, 1)</f>
        <v>0</v>
      </c>
      <c r="Q1749">
        <f>IF(ISBLANK(טבלה1[[#This Row],[ds_checkin]]), "", טבלה1[[#This Row],[ds_checkin]] - טבלה1[[#This Row],[ts_contact_at]])</f>
        <v>-0.60833333332993789</v>
      </c>
      <c r="R1749" t="str">
        <f>IF(AND(ISBLANK(טבלה1[[#This Row],[ts_reply_at]]), NOT(ISBLANK(טבלה1[[#This Row],[ts_booking_at]]))), "Error: Booked without Reply", "OK")</f>
        <v>OK</v>
      </c>
      <c r="S1749" t="s">
        <v>6026</v>
      </c>
    </row>
    <row r="1750" spans="1:19" x14ac:dyDescent="0.25">
      <c r="A1750" s="4" t="s">
        <v>2319</v>
      </c>
      <c r="B1750" s="4" t="s">
        <v>328</v>
      </c>
      <c r="C1750" s="4" t="s">
        <v>329</v>
      </c>
      <c r="D1750" s="1">
        <v>41913.609722222223</v>
      </c>
      <c r="H1750" s="2">
        <v>41913</v>
      </c>
      <c r="I1750" s="2">
        <v>41915</v>
      </c>
      <c r="J1750" s="3">
        <v>1</v>
      </c>
      <c r="K1750" s="3">
        <v>2</v>
      </c>
      <c r="L1750">
        <f>טבלה1[[#This Row],[ds_checkout]]-טבלה1[[#This Row],[ds_checkin]]</f>
        <v>2</v>
      </c>
      <c r="M1750" t="str">
        <f>IF(ISBLANK(טבלה1[[#This Row],[ts_reply_at]]), "", (טבלה1[[#This Row],[ts_reply_at]] - טבלה1[[#This Row],[ts_contact_at]]) * 24)</f>
        <v/>
      </c>
      <c r="N1750">
        <f>IF(ISBLANK(טבלה1[[#This Row],[ts_reply_at]]), 0, 1)</f>
        <v>0</v>
      </c>
      <c r="O1750">
        <f>IF(ISBLANK(טבלה1[[#This Row],[ts_accepted_at]]), 0, 1)</f>
        <v>0</v>
      </c>
      <c r="P1750">
        <f>IF(ISBLANK(טבלה1[[#This Row],[ts_booking_at]]), 0, 1)</f>
        <v>0</v>
      </c>
      <c r="Q1750">
        <f>IF(ISBLANK(טבלה1[[#This Row],[ds_checkin]]), "", טבלה1[[#This Row],[ds_checkin]] - טבלה1[[#This Row],[ts_contact_at]])</f>
        <v>-0.60972222222335404</v>
      </c>
      <c r="R1750" t="str">
        <f>IF(AND(ISBLANK(טבלה1[[#This Row],[ts_reply_at]]), NOT(ISBLANK(טבלה1[[#This Row],[ts_booking_at]]))), "Error: Booked without Reply", "OK")</f>
        <v>OK</v>
      </c>
      <c r="S1750" t="s">
        <v>6026</v>
      </c>
    </row>
    <row r="1751" spans="1:19" x14ac:dyDescent="0.25">
      <c r="A1751" s="4" t="s">
        <v>2322</v>
      </c>
      <c r="B1751" s="4" t="s">
        <v>670</v>
      </c>
      <c r="C1751" s="4" t="s">
        <v>1134</v>
      </c>
      <c r="D1751" s="1">
        <v>41924.64166666667</v>
      </c>
      <c r="E1751" s="1">
        <v>41924.645601851851</v>
      </c>
      <c r="F1751" s="1">
        <v>41924.659756944442</v>
      </c>
      <c r="G1751" s="1">
        <v>41924.659756944442</v>
      </c>
      <c r="H1751" s="2">
        <v>41948</v>
      </c>
      <c r="I1751" s="2">
        <v>41949</v>
      </c>
      <c r="J1751" s="3">
        <v>1</v>
      </c>
      <c r="K1751" s="3">
        <v>8</v>
      </c>
      <c r="L1751">
        <f>טבלה1[[#This Row],[ds_checkout]]-טבלה1[[#This Row],[ds_checkin]]</f>
        <v>1</v>
      </c>
      <c r="M1751">
        <f>IF(ISBLANK(טבלה1[[#This Row],[ts_reply_at]]), "", (טבלה1[[#This Row],[ts_reply_at]] - טבלה1[[#This Row],[ts_contact_at]]) * 24)</f>
        <v>9.4444444344844669E-2</v>
      </c>
      <c r="N1751">
        <f>IF(ISBLANK(טבלה1[[#This Row],[ts_reply_at]]), 0, 1)</f>
        <v>1</v>
      </c>
      <c r="O1751">
        <f>IF(ISBLANK(טבלה1[[#This Row],[ts_accepted_at]]), 0, 1)</f>
        <v>1</v>
      </c>
      <c r="P1751">
        <f>IF(ISBLANK(טבלה1[[#This Row],[ts_booking_at]]), 0, 1)</f>
        <v>1</v>
      </c>
      <c r="Q1751">
        <f>IF(ISBLANK(טבלה1[[#This Row],[ds_checkin]]), "", טבלה1[[#This Row],[ds_checkin]] - טבלה1[[#This Row],[ts_contact_at]])</f>
        <v>23.358333333329938</v>
      </c>
      <c r="R1751" t="str">
        <f>IF(AND(ISBLANK(טבלה1[[#This Row],[ts_reply_at]]), NOT(ISBLANK(טבלה1[[#This Row],[ts_booking_at]]))), "Error: Booked without Reply", "OK")</f>
        <v>OK</v>
      </c>
      <c r="S1751" t="s">
        <v>6022</v>
      </c>
    </row>
    <row r="1752" spans="1:19" x14ac:dyDescent="0.25">
      <c r="A1752" s="4" t="s">
        <v>2323</v>
      </c>
      <c r="B1752" s="4" t="s">
        <v>2324</v>
      </c>
      <c r="C1752" s="4" t="s">
        <v>2325</v>
      </c>
      <c r="D1752" s="1">
        <v>41929.865277777775</v>
      </c>
      <c r="E1752" s="1">
        <v>41929.865451388891</v>
      </c>
      <c r="F1752" s="1">
        <v>41929.865451388891</v>
      </c>
      <c r="G1752" s="1">
        <v>41929.865451388891</v>
      </c>
      <c r="H1752" s="2">
        <v>41941</v>
      </c>
      <c r="I1752" s="2">
        <v>41947</v>
      </c>
      <c r="J1752" s="3">
        <v>2</v>
      </c>
      <c r="K1752" s="3">
        <v>13</v>
      </c>
      <c r="L1752">
        <f>טבלה1[[#This Row],[ds_checkout]]-טבלה1[[#This Row],[ds_checkin]]</f>
        <v>6</v>
      </c>
      <c r="M1752">
        <f>IF(ISBLANK(טבלה1[[#This Row],[ts_reply_at]]), "", (טבלה1[[#This Row],[ts_reply_at]] - טבלה1[[#This Row],[ts_contact_at]]) * 24)</f>
        <v>4.1666667675599456E-3</v>
      </c>
      <c r="N1752">
        <f>IF(ISBLANK(טבלה1[[#This Row],[ts_reply_at]]), 0, 1)</f>
        <v>1</v>
      </c>
      <c r="O1752">
        <f>IF(ISBLANK(טבלה1[[#This Row],[ts_accepted_at]]), 0, 1)</f>
        <v>1</v>
      </c>
      <c r="P1752">
        <f>IF(ISBLANK(טבלה1[[#This Row],[ts_booking_at]]), 0, 1)</f>
        <v>1</v>
      </c>
      <c r="Q1752">
        <f>IF(ISBLANK(טבלה1[[#This Row],[ds_checkin]]), "", טבלה1[[#This Row],[ds_checkin]] - טבלה1[[#This Row],[ts_contact_at]])</f>
        <v>11.134722222224809</v>
      </c>
      <c r="R1752" t="str">
        <f>IF(AND(ISBLANK(טבלה1[[#This Row],[ts_reply_at]]), NOT(ISBLANK(טבלה1[[#This Row],[ts_booking_at]]))), "Error: Booked without Reply", "OK")</f>
        <v>OK</v>
      </c>
      <c r="S1752" t="s">
        <v>6022</v>
      </c>
    </row>
    <row r="1753" spans="1:19" x14ac:dyDescent="0.25">
      <c r="A1753" s="4" t="s">
        <v>2326</v>
      </c>
      <c r="B1753" s="4" t="s">
        <v>710</v>
      </c>
      <c r="C1753" s="4" t="s">
        <v>711</v>
      </c>
      <c r="D1753" s="1">
        <v>41917.642361111109</v>
      </c>
      <c r="E1753" s="1">
        <v>41918.689305555556</v>
      </c>
      <c r="F1753" s="1">
        <v>41918.721458333333</v>
      </c>
      <c r="G1753" s="1">
        <v>41918.721458333333</v>
      </c>
      <c r="H1753" s="2">
        <v>41952</v>
      </c>
      <c r="I1753" s="2">
        <v>41954</v>
      </c>
      <c r="J1753" s="3">
        <v>5</v>
      </c>
      <c r="K1753" s="3">
        <v>12</v>
      </c>
      <c r="L1753">
        <f>טבלה1[[#This Row],[ds_checkout]]-טבלה1[[#This Row],[ds_checkin]]</f>
        <v>2</v>
      </c>
      <c r="M1753">
        <f>IF(ISBLANK(טבלה1[[#This Row],[ts_reply_at]]), "", (טבלה1[[#This Row],[ts_reply_at]] - טבלה1[[#This Row],[ts_contact_at]]) * 24)</f>
        <v>25.126666666707024</v>
      </c>
      <c r="N1753">
        <f>IF(ISBLANK(טבלה1[[#This Row],[ts_reply_at]]), 0, 1)</f>
        <v>1</v>
      </c>
      <c r="O1753">
        <f>IF(ISBLANK(טבלה1[[#This Row],[ts_accepted_at]]), 0, 1)</f>
        <v>1</v>
      </c>
      <c r="P1753">
        <f>IF(ISBLANK(טבלה1[[#This Row],[ts_booking_at]]), 0, 1)</f>
        <v>1</v>
      </c>
      <c r="Q1753">
        <f>IF(ISBLANK(טבלה1[[#This Row],[ds_checkin]]), "", טבלה1[[#This Row],[ds_checkin]] - טבלה1[[#This Row],[ts_contact_at]])</f>
        <v>34.357638888890506</v>
      </c>
      <c r="R1753" t="str">
        <f>IF(AND(ISBLANK(טבלה1[[#This Row],[ts_reply_at]]), NOT(ISBLANK(טבלה1[[#This Row],[ts_booking_at]]))), "Error: Booked without Reply", "OK")</f>
        <v>OK</v>
      </c>
      <c r="S1753" t="s">
        <v>6026</v>
      </c>
    </row>
    <row r="1754" spans="1:19" x14ac:dyDescent="0.25">
      <c r="A1754" s="4" t="s">
        <v>2327</v>
      </c>
      <c r="B1754" s="4" t="s">
        <v>55</v>
      </c>
      <c r="C1754" s="4" t="s">
        <v>56</v>
      </c>
      <c r="D1754" s="1">
        <v>41913.522222222222</v>
      </c>
      <c r="E1754" s="1">
        <v>41917.884143518517</v>
      </c>
      <c r="H1754" s="2">
        <v>41916</v>
      </c>
      <c r="I1754" s="2">
        <v>41917</v>
      </c>
      <c r="J1754" s="3">
        <v>1</v>
      </c>
      <c r="K1754" s="3">
        <v>4</v>
      </c>
      <c r="L1754">
        <f>טבלה1[[#This Row],[ds_checkout]]-טבלה1[[#This Row],[ds_checkin]]</f>
        <v>1</v>
      </c>
      <c r="M1754">
        <f>IF(ISBLANK(טבלה1[[#This Row],[ts_reply_at]]), "", (טבלה1[[#This Row],[ts_reply_at]] - טבלה1[[#This Row],[ts_contact_at]]) * 24)</f>
        <v>104.68611111107748</v>
      </c>
      <c r="N1754">
        <f>IF(ISBLANK(טבלה1[[#This Row],[ts_reply_at]]), 0, 1)</f>
        <v>1</v>
      </c>
      <c r="O1754">
        <f>IF(ISBLANK(טבלה1[[#This Row],[ts_accepted_at]]), 0, 1)</f>
        <v>0</v>
      </c>
      <c r="P1754">
        <f>IF(ISBLANK(טבלה1[[#This Row],[ts_booking_at]]), 0, 1)</f>
        <v>0</v>
      </c>
      <c r="Q1754">
        <f>IF(ISBLANK(טבלה1[[#This Row],[ds_checkin]]), "", טבלה1[[#This Row],[ds_checkin]] - טבלה1[[#This Row],[ts_contact_at]])</f>
        <v>2.4777777777781012</v>
      </c>
      <c r="R1754" t="str">
        <f>IF(AND(ISBLANK(טבלה1[[#This Row],[ts_reply_at]]), NOT(ISBLANK(טבלה1[[#This Row],[ts_booking_at]]))), "Error: Booked without Reply", "OK")</f>
        <v>OK</v>
      </c>
      <c r="S1754" t="s">
        <v>6022</v>
      </c>
    </row>
    <row r="1755" spans="1:19" x14ac:dyDescent="0.25">
      <c r="A1755" s="4" t="s">
        <v>2328</v>
      </c>
      <c r="B1755" s="4" t="s">
        <v>2329</v>
      </c>
      <c r="C1755" s="4" t="s">
        <v>2330</v>
      </c>
      <c r="D1755" s="1">
        <v>41981.018055555556</v>
      </c>
      <c r="H1755" s="2">
        <v>41994</v>
      </c>
      <c r="I1755" s="2">
        <v>41997</v>
      </c>
      <c r="J1755" s="3">
        <v>2</v>
      </c>
      <c r="K1755" s="3">
        <v>2</v>
      </c>
      <c r="L1755">
        <f>טבלה1[[#This Row],[ds_checkout]]-טבלה1[[#This Row],[ds_checkin]]</f>
        <v>3</v>
      </c>
      <c r="M1755" t="str">
        <f>IF(ISBLANK(טבלה1[[#This Row],[ts_reply_at]]), "", (טבלה1[[#This Row],[ts_reply_at]] - טבלה1[[#This Row],[ts_contact_at]]) * 24)</f>
        <v/>
      </c>
      <c r="N1755">
        <f>IF(ISBLANK(טבלה1[[#This Row],[ts_reply_at]]), 0, 1)</f>
        <v>0</v>
      </c>
      <c r="O1755">
        <f>IF(ISBLANK(טבלה1[[#This Row],[ts_accepted_at]]), 0, 1)</f>
        <v>0</v>
      </c>
      <c r="P1755">
        <f>IF(ISBLANK(טבלה1[[#This Row],[ts_booking_at]]), 0, 1)</f>
        <v>0</v>
      </c>
      <c r="Q1755">
        <f>IF(ISBLANK(טבלה1[[#This Row],[ds_checkin]]), "", טבלה1[[#This Row],[ds_checkin]] - טבלה1[[#This Row],[ts_contact_at]])</f>
        <v>12.981944444443798</v>
      </c>
      <c r="R1755" t="str">
        <f>IF(AND(ISBLANK(טבלה1[[#This Row],[ts_reply_at]]), NOT(ISBLANK(טבלה1[[#This Row],[ts_booking_at]]))), "Error: Booked without Reply", "OK")</f>
        <v>OK</v>
      </c>
      <c r="S1755" t="s">
        <v>6020</v>
      </c>
    </row>
    <row r="1756" spans="1:19" x14ac:dyDescent="0.25">
      <c r="A1756" s="4" t="s">
        <v>2331</v>
      </c>
      <c r="B1756" s="4" t="s">
        <v>1815</v>
      </c>
      <c r="C1756" s="4" t="s">
        <v>1816</v>
      </c>
      <c r="D1756" s="1">
        <v>41917.859722222223</v>
      </c>
      <c r="E1756" s="1">
        <v>41918.246851851851</v>
      </c>
      <c r="F1756" s="1">
        <v>41918.790844907409</v>
      </c>
      <c r="G1756" s="1">
        <v>41918.790844907409</v>
      </c>
      <c r="H1756" s="2">
        <v>41951</v>
      </c>
      <c r="I1756" s="2">
        <v>41954</v>
      </c>
      <c r="J1756" s="3">
        <v>2</v>
      </c>
      <c r="K1756" s="3">
        <v>19</v>
      </c>
      <c r="L1756">
        <f>טבלה1[[#This Row],[ds_checkout]]-טבלה1[[#This Row],[ds_checkin]]</f>
        <v>3</v>
      </c>
      <c r="M1756">
        <f>IF(ISBLANK(טבלה1[[#This Row],[ts_reply_at]]), "", (טבלה1[[#This Row],[ts_reply_at]] - טבלה1[[#This Row],[ts_contact_at]]) * 24)</f>
        <v>9.2911111110588536</v>
      </c>
      <c r="N1756">
        <f>IF(ISBLANK(טבלה1[[#This Row],[ts_reply_at]]), 0, 1)</f>
        <v>1</v>
      </c>
      <c r="O1756">
        <f>IF(ISBLANK(טבלה1[[#This Row],[ts_accepted_at]]), 0, 1)</f>
        <v>1</v>
      </c>
      <c r="P1756">
        <f>IF(ISBLANK(טבלה1[[#This Row],[ts_booking_at]]), 0, 1)</f>
        <v>1</v>
      </c>
      <c r="Q1756">
        <f>IF(ISBLANK(טבלה1[[#This Row],[ds_checkin]]), "", טבלה1[[#This Row],[ds_checkin]] - טבלה1[[#This Row],[ts_contact_at]])</f>
        <v>33.140277777776646</v>
      </c>
      <c r="R1756" t="str">
        <f>IF(AND(ISBLANK(טבלה1[[#This Row],[ts_reply_at]]), NOT(ISBLANK(טבלה1[[#This Row],[ts_booking_at]]))), "Error: Booked without Reply", "OK")</f>
        <v>OK</v>
      </c>
      <c r="S1756" t="s">
        <v>6026</v>
      </c>
    </row>
    <row r="1757" spans="1:19" x14ac:dyDescent="0.25">
      <c r="A1757" s="4" t="s">
        <v>2332</v>
      </c>
      <c r="B1757" s="4" t="s">
        <v>61</v>
      </c>
      <c r="C1757" s="4" t="s">
        <v>1091</v>
      </c>
      <c r="D1757" s="1">
        <v>41926.949999999997</v>
      </c>
      <c r="E1757" s="1">
        <v>41926.953726851854</v>
      </c>
      <c r="F1757" s="1">
        <v>41926.953726851854</v>
      </c>
      <c r="G1757" s="1">
        <v>41926.953726851854</v>
      </c>
      <c r="H1757" s="2">
        <v>41976</v>
      </c>
      <c r="I1757" s="2">
        <v>41993</v>
      </c>
      <c r="J1757" s="3">
        <v>1</v>
      </c>
      <c r="K1757" s="3">
        <v>6</v>
      </c>
      <c r="L1757">
        <f>טבלה1[[#This Row],[ds_checkout]]-טבלה1[[#This Row],[ds_checkin]]</f>
        <v>17</v>
      </c>
      <c r="M1757">
        <f>IF(ISBLANK(טבלה1[[#This Row],[ts_reply_at]]), "", (טבלה1[[#This Row],[ts_reply_at]] - טבלה1[[#This Row],[ts_contact_at]]) * 24)</f>
        <v>8.94444445730187E-2</v>
      </c>
      <c r="N1757">
        <f>IF(ISBLANK(טבלה1[[#This Row],[ts_reply_at]]), 0, 1)</f>
        <v>1</v>
      </c>
      <c r="O1757">
        <f>IF(ISBLANK(טבלה1[[#This Row],[ts_accepted_at]]), 0, 1)</f>
        <v>1</v>
      </c>
      <c r="P1757">
        <f>IF(ISBLANK(טבלה1[[#This Row],[ts_booking_at]]), 0, 1)</f>
        <v>1</v>
      </c>
      <c r="Q1757">
        <f>IF(ISBLANK(טבלה1[[#This Row],[ds_checkin]]), "", טבלה1[[#This Row],[ds_checkin]] - טבלה1[[#This Row],[ts_contact_at]])</f>
        <v>49.05000000000291</v>
      </c>
      <c r="R1757" t="str">
        <f>IF(AND(ISBLANK(טבלה1[[#This Row],[ts_reply_at]]), NOT(ISBLANK(טבלה1[[#This Row],[ts_booking_at]]))), "Error: Booked without Reply", "OK")</f>
        <v>OK</v>
      </c>
      <c r="S1757" t="s">
        <v>6019</v>
      </c>
    </row>
    <row r="1758" spans="1:19" x14ac:dyDescent="0.25">
      <c r="A1758" s="4" t="s">
        <v>2333</v>
      </c>
      <c r="B1758" s="4" t="s">
        <v>2334</v>
      </c>
      <c r="C1758" s="4" t="s">
        <v>2335</v>
      </c>
      <c r="D1758" s="1">
        <v>41934.942361111112</v>
      </c>
      <c r="E1758" s="1">
        <v>41935.251145833332</v>
      </c>
      <c r="F1758" s="1">
        <v>41935.251192129632</v>
      </c>
      <c r="G1758" s="1">
        <v>41936.351863425924</v>
      </c>
      <c r="H1758" s="2">
        <v>41951</v>
      </c>
      <c r="I1758" s="2">
        <v>41953</v>
      </c>
      <c r="J1758" s="3">
        <v>2</v>
      </c>
      <c r="K1758" s="3">
        <v>20</v>
      </c>
      <c r="L1758">
        <f>טבלה1[[#This Row],[ds_checkout]]-טבלה1[[#This Row],[ds_checkin]]</f>
        <v>2</v>
      </c>
      <c r="M1758">
        <f>IF(ISBLANK(טבלה1[[#This Row],[ts_reply_at]]), "", (טבלה1[[#This Row],[ts_reply_at]] - טבלה1[[#This Row],[ts_contact_at]]) * 24)</f>
        <v>7.410833333269693</v>
      </c>
      <c r="N1758">
        <f>IF(ISBLANK(טבלה1[[#This Row],[ts_reply_at]]), 0, 1)</f>
        <v>1</v>
      </c>
      <c r="O1758">
        <f>IF(ISBLANK(טבלה1[[#This Row],[ts_accepted_at]]), 0, 1)</f>
        <v>1</v>
      </c>
      <c r="P1758">
        <f>IF(ISBLANK(טבלה1[[#This Row],[ts_booking_at]]), 0, 1)</f>
        <v>1</v>
      </c>
      <c r="Q1758">
        <f>IF(ISBLANK(טבלה1[[#This Row],[ds_checkin]]), "", טבלה1[[#This Row],[ds_checkin]] - טבלה1[[#This Row],[ts_contact_at]])</f>
        <v>16.057638888887595</v>
      </c>
      <c r="R1758" t="str">
        <f>IF(AND(ISBLANK(טבלה1[[#This Row],[ts_reply_at]]), NOT(ISBLANK(טבלה1[[#This Row],[ts_booking_at]]))), "Error: Booked without Reply", "OK")</f>
        <v>OK</v>
      </c>
      <c r="S1758" t="s">
        <v>6019</v>
      </c>
    </row>
    <row r="1759" spans="1:19" x14ac:dyDescent="0.25">
      <c r="A1759" s="4" t="s">
        <v>2336</v>
      </c>
      <c r="B1759" s="4" t="s">
        <v>252</v>
      </c>
      <c r="C1759" s="4" t="s">
        <v>253</v>
      </c>
      <c r="D1759" s="1">
        <v>41925.950694444444</v>
      </c>
      <c r="E1759" s="1">
        <v>41925.960543981484</v>
      </c>
      <c r="H1759" s="2">
        <v>41927</v>
      </c>
      <c r="I1759" s="2">
        <v>41929</v>
      </c>
      <c r="J1759" s="3">
        <v>2</v>
      </c>
      <c r="K1759" s="3">
        <v>2</v>
      </c>
      <c r="L1759">
        <f>טבלה1[[#This Row],[ds_checkout]]-טבלה1[[#This Row],[ds_checkin]]</f>
        <v>2</v>
      </c>
      <c r="M1759">
        <f>IF(ISBLANK(טבלה1[[#This Row],[ts_reply_at]]), "", (טבלה1[[#This Row],[ts_reply_at]] - טבלה1[[#This Row],[ts_contact_at]]) * 24)</f>
        <v>0.2363888889667578</v>
      </c>
      <c r="N1759">
        <f>IF(ISBLANK(טבלה1[[#This Row],[ts_reply_at]]), 0, 1)</f>
        <v>1</v>
      </c>
      <c r="O1759">
        <f>IF(ISBLANK(טבלה1[[#This Row],[ts_accepted_at]]), 0, 1)</f>
        <v>0</v>
      </c>
      <c r="P1759">
        <f>IF(ISBLANK(טבלה1[[#This Row],[ts_booking_at]]), 0, 1)</f>
        <v>0</v>
      </c>
      <c r="Q1759">
        <f>IF(ISBLANK(טבלה1[[#This Row],[ds_checkin]]), "", טבלה1[[#This Row],[ds_checkin]] - טבלה1[[#This Row],[ts_contact_at]])</f>
        <v>1.0493055555562023</v>
      </c>
      <c r="R1759" t="str">
        <f>IF(AND(ISBLANK(טבלה1[[#This Row],[ts_reply_at]]), NOT(ISBLANK(טבלה1[[#This Row],[ts_booking_at]]))), "Error: Booked without Reply", "OK")</f>
        <v>OK</v>
      </c>
      <c r="S1759" t="s">
        <v>6023</v>
      </c>
    </row>
    <row r="1760" spans="1:19" x14ac:dyDescent="0.25">
      <c r="A1760" s="4" t="s">
        <v>2336</v>
      </c>
      <c r="B1760" s="4" t="s">
        <v>1309</v>
      </c>
      <c r="C1760" s="4" t="s">
        <v>1310</v>
      </c>
      <c r="D1760" s="1">
        <v>41925.949999999997</v>
      </c>
      <c r="H1760" s="2">
        <v>41927</v>
      </c>
      <c r="I1760" s="2">
        <v>41929</v>
      </c>
      <c r="J1760" s="3">
        <v>2</v>
      </c>
      <c r="K1760" s="3">
        <v>1</v>
      </c>
      <c r="L1760">
        <f>טבלה1[[#This Row],[ds_checkout]]-טבלה1[[#This Row],[ds_checkin]]</f>
        <v>2</v>
      </c>
      <c r="M1760" t="str">
        <f>IF(ISBLANK(טבלה1[[#This Row],[ts_reply_at]]), "", (טבלה1[[#This Row],[ts_reply_at]] - טבלה1[[#This Row],[ts_contact_at]]) * 24)</f>
        <v/>
      </c>
      <c r="N1760">
        <f>IF(ISBLANK(טבלה1[[#This Row],[ts_reply_at]]), 0, 1)</f>
        <v>0</v>
      </c>
      <c r="O1760">
        <f>IF(ISBLANK(טבלה1[[#This Row],[ts_accepted_at]]), 0, 1)</f>
        <v>0</v>
      </c>
      <c r="P1760">
        <f>IF(ISBLANK(טבלה1[[#This Row],[ts_booking_at]]), 0, 1)</f>
        <v>0</v>
      </c>
      <c r="Q1760">
        <f>IF(ISBLANK(טבלה1[[#This Row],[ds_checkin]]), "", טבלה1[[#This Row],[ds_checkin]] - טבלה1[[#This Row],[ts_contact_at]])</f>
        <v>1.0500000000029104</v>
      </c>
      <c r="R1760" t="str">
        <f>IF(AND(ISBLANK(טבלה1[[#This Row],[ts_reply_at]]), NOT(ISBLANK(טבלה1[[#This Row],[ts_booking_at]]))), "Error: Booked without Reply", "OK")</f>
        <v>OK</v>
      </c>
      <c r="S1760" t="s">
        <v>6023</v>
      </c>
    </row>
    <row r="1761" spans="1:19" x14ac:dyDescent="0.25">
      <c r="A1761" s="4" t="s">
        <v>2336</v>
      </c>
      <c r="B1761" s="4" t="s">
        <v>992</v>
      </c>
      <c r="C1761" s="4" t="s">
        <v>993</v>
      </c>
      <c r="D1761" s="1">
        <v>41925.955555555556</v>
      </c>
      <c r="E1761" s="1">
        <v>41926.330127314817</v>
      </c>
      <c r="H1761" s="2">
        <v>41927</v>
      </c>
      <c r="I1761" s="2">
        <v>41929</v>
      </c>
      <c r="J1761" s="3">
        <v>2</v>
      </c>
      <c r="K1761" s="3">
        <v>2</v>
      </c>
      <c r="L1761">
        <f>טבלה1[[#This Row],[ds_checkout]]-טבלה1[[#This Row],[ds_checkin]]</f>
        <v>2</v>
      </c>
      <c r="M1761">
        <f>IF(ISBLANK(טבלה1[[#This Row],[ts_reply_at]]), "", (טבלה1[[#This Row],[ts_reply_at]] - טבלה1[[#This Row],[ts_contact_at]]) * 24)</f>
        <v>8.9897222222643904</v>
      </c>
      <c r="N1761">
        <f>IF(ISBLANK(טבלה1[[#This Row],[ts_reply_at]]), 0, 1)</f>
        <v>1</v>
      </c>
      <c r="O1761">
        <f>IF(ISBLANK(טבלה1[[#This Row],[ts_accepted_at]]), 0, 1)</f>
        <v>0</v>
      </c>
      <c r="P1761">
        <f>IF(ISBLANK(טבלה1[[#This Row],[ts_booking_at]]), 0, 1)</f>
        <v>0</v>
      </c>
      <c r="Q1761">
        <f>IF(ISBLANK(טבלה1[[#This Row],[ds_checkin]]), "", טבלה1[[#This Row],[ds_checkin]] - טבלה1[[#This Row],[ts_contact_at]])</f>
        <v>1.0444444444437977</v>
      </c>
      <c r="R1761" t="str">
        <f>IF(AND(ISBLANK(טבלה1[[#This Row],[ts_reply_at]]), NOT(ISBLANK(טבלה1[[#This Row],[ts_booking_at]]))), "Error: Booked without Reply", "OK")</f>
        <v>OK</v>
      </c>
      <c r="S1761" t="s">
        <v>6023</v>
      </c>
    </row>
    <row r="1762" spans="1:19" x14ac:dyDescent="0.25">
      <c r="A1762" s="4" t="s">
        <v>2336</v>
      </c>
      <c r="B1762" s="4" t="s">
        <v>642</v>
      </c>
      <c r="C1762" s="4" t="s">
        <v>643</v>
      </c>
      <c r="D1762" s="1">
        <v>41925.952777777777</v>
      </c>
      <c r="E1762" s="1">
        <v>41925.960219907407</v>
      </c>
      <c r="H1762" s="2">
        <v>41927</v>
      </c>
      <c r="I1762" s="2">
        <v>41929</v>
      </c>
      <c r="J1762" s="3">
        <v>2</v>
      </c>
      <c r="K1762" s="3">
        <v>15</v>
      </c>
      <c r="L1762">
        <f>טבלה1[[#This Row],[ds_checkout]]-טבלה1[[#This Row],[ds_checkin]]</f>
        <v>2</v>
      </c>
      <c r="M1762">
        <f>IF(ISBLANK(טבלה1[[#This Row],[ts_reply_at]]), "", (טבלה1[[#This Row],[ts_reply_at]] - טבלה1[[#This Row],[ts_contact_at]]) * 24)</f>
        <v>0.17861111112870276</v>
      </c>
      <c r="N1762">
        <f>IF(ISBLANK(טבלה1[[#This Row],[ts_reply_at]]), 0, 1)</f>
        <v>1</v>
      </c>
      <c r="O1762">
        <f>IF(ISBLANK(טבלה1[[#This Row],[ts_accepted_at]]), 0, 1)</f>
        <v>0</v>
      </c>
      <c r="P1762">
        <f>IF(ISBLANK(טבלה1[[#This Row],[ts_booking_at]]), 0, 1)</f>
        <v>0</v>
      </c>
      <c r="Q1762">
        <f>IF(ISBLANK(טבלה1[[#This Row],[ds_checkin]]), "", טבלה1[[#This Row],[ds_checkin]] - טבלה1[[#This Row],[ts_contact_at]])</f>
        <v>1.047222222223354</v>
      </c>
      <c r="R1762" t="str">
        <f>IF(AND(ISBLANK(טבלה1[[#This Row],[ts_reply_at]]), NOT(ISBLANK(טבלה1[[#This Row],[ts_booking_at]]))), "Error: Booked without Reply", "OK")</f>
        <v>OK</v>
      </c>
      <c r="S1762" t="s">
        <v>6023</v>
      </c>
    </row>
    <row r="1763" spans="1:19" x14ac:dyDescent="0.25">
      <c r="A1763" s="4" t="s">
        <v>2336</v>
      </c>
      <c r="B1763" s="4" t="s">
        <v>735</v>
      </c>
      <c r="C1763" s="4" t="s">
        <v>2337</v>
      </c>
      <c r="D1763" s="1">
        <v>41925.945138888892</v>
      </c>
      <c r="E1763" s="1">
        <v>41926.253900462965</v>
      </c>
      <c r="H1763" s="2">
        <v>41927</v>
      </c>
      <c r="I1763" s="2">
        <v>41929</v>
      </c>
      <c r="J1763" s="3">
        <v>2</v>
      </c>
      <c r="K1763" s="3">
        <v>3</v>
      </c>
      <c r="L1763">
        <f>טבלה1[[#This Row],[ds_checkout]]-טבלה1[[#This Row],[ds_checkin]]</f>
        <v>2</v>
      </c>
      <c r="M1763">
        <f>IF(ISBLANK(טבלה1[[#This Row],[ts_reply_at]]), "", (טבלה1[[#This Row],[ts_reply_at]] - טבלה1[[#This Row],[ts_contact_at]]) * 24)</f>
        <v>7.4102777777588926</v>
      </c>
      <c r="N1763">
        <f>IF(ISBLANK(טבלה1[[#This Row],[ts_reply_at]]), 0, 1)</f>
        <v>1</v>
      </c>
      <c r="O1763">
        <f>IF(ISBLANK(טבלה1[[#This Row],[ts_accepted_at]]), 0, 1)</f>
        <v>0</v>
      </c>
      <c r="P1763">
        <f>IF(ISBLANK(טבלה1[[#This Row],[ts_booking_at]]), 0, 1)</f>
        <v>0</v>
      </c>
      <c r="Q1763">
        <f>IF(ISBLANK(טבלה1[[#This Row],[ds_checkin]]), "", טבלה1[[#This Row],[ds_checkin]] - טבלה1[[#This Row],[ts_contact_at]])</f>
        <v>1.054861111108039</v>
      </c>
      <c r="R1763" t="str">
        <f>IF(AND(ISBLANK(טבלה1[[#This Row],[ts_reply_at]]), NOT(ISBLANK(טבלה1[[#This Row],[ts_booking_at]]))), "Error: Booked without Reply", "OK")</f>
        <v>OK</v>
      </c>
      <c r="S1763" t="s">
        <v>6023</v>
      </c>
    </row>
    <row r="1764" spans="1:19" x14ac:dyDescent="0.25">
      <c r="A1764" s="4" t="s">
        <v>2336</v>
      </c>
      <c r="B1764" s="4" t="s">
        <v>2338</v>
      </c>
      <c r="C1764" s="4" t="s">
        <v>2339</v>
      </c>
      <c r="D1764" s="1">
        <v>41925.959722222222</v>
      </c>
      <c r="E1764" s="1">
        <v>41927.315983796296</v>
      </c>
      <c r="H1764" s="2">
        <v>41927</v>
      </c>
      <c r="I1764" s="2">
        <v>41929</v>
      </c>
      <c r="J1764" s="3">
        <v>2</v>
      </c>
      <c r="K1764" s="3">
        <v>2</v>
      </c>
      <c r="L1764">
        <f>טבלה1[[#This Row],[ds_checkout]]-טבלה1[[#This Row],[ds_checkin]]</f>
        <v>2</v>
      </c>
      <c r="M1764">
        <f>IF(ISBLANK(טבלה1[[#This Row],[ts_reply_at]]), "", (טבלה1[[#This Row],[ts_reply_at]] - טבלה1[[#This Row],[ts_contact_at]]) * 24)</f>
        <v>32.550277777772862</v>
      </c>
      <c r="N1764">
        <f>IF(ISBLANK(טבלה1[[#This Row],[ts_reply_at]]), 0, 1)</f>
        <v>1</v>
      </c>
      <c r="O1764">
        <f>IF(ISBLANK(טבלה1[[#This Row],[ts_accepted_at]]), 0, 1)</f>
        <v>0</v>
      </c>
      <c r="P1764">
        <f>IF(ISBLANK(טבלה1[[#This Row],[ts_booking_at]]), 0, 1)</f>
        <v>0</v>
      </c>
      <c r="Q1764">
        <f>IF(ISBLANK(טבלה1[[#This Row],[ds_checkin]]), "", טבלה1[[#This Row],[ds_checkin]] - טבלה1[[#This Row],[ts_contact_at]])</f>
        <v>1.0402777777781012</v>
      </c>
      <c r="R1764" t="str">
        <f>IF(AND(ISBLANK(טבלה1[[#This Row],[ts_reply_at]]), NOT(ISBLANK(טבלה1[[#This Row],[ts_booking_at]]))), "Error: Booked without Reply", "OK")</f>
        <v>OK</v>
      </c>
      <c r="S1764" t="s">
        <v>6023</v>
      </c>
    </row>
    <row r="1765" spans="1:19" x14ac:dyDescent="0.25">
      <c r="A1765" s="4" t="s">
        <v>2340</v>
      </c>
      <c r="B1765" s="4" t="s">
        <v>254</v>
      </c>
      <c r="C1765" s="4" t="s">
        <v>255</v>
      </c>
      <c r="D1765" s="1">
        <v>41909.541666666664</v>
      </c>
      <c r="E1765" s="1">
        <v>41909.54179398148</v>
      </c>
      <c r="F1765" s="1">
        <v>41909.54179398148</v>
      </c>
      <c r="G1765" s="1">
        <v>41909.54179398148</v>
      </c>
      <c r="H1765" s="2">
        <v>41923</v>
      </c>
      <c r="I1765" s="2">
        <v>41924</v>
      </c>
      <c r="J1765" s="3">
        <v>2</v>
      </c>
      <c r="K1765" s="3">
        <v>4</v>
      </c>
      <c r="L1765">
        <f>טבלה1[[#This Row],[ds_checkout]]-טבלה1[[#This Row],[ds_checkin]]</f>
        <v>1</v>
      </c>
      <c r="M1765">
        <f>IF(ISBLANK(טבלה1[[#This Row],[ts_reply_at]]), "", (טבלה1[[#This Row],[ts_reply_at]] - טבלה1[[#This Row],[ts_contact_at]]) * 24)</f>
        <v>3.0555555713362992E-3</v>
      </c>
      <c r="N1765">
        <f>IF(ISBLANK(טבלה1[[#This Row],[ts_reply_at]]), 0, 1)</f>
        <v>1</v>
      </c>
      <c r="O1765">
        <f>IF(ISBLANK(טבלה1[[#This Row],[ts_accepted_at]]), 0, 1)</f>
        <v>1</v>
      </c>
      <c r="P1765">
        <f>IF(ISBLANK(טבלה1[[#This Row],[ts_booking_at]]), 0, 1)</f>
        <v>1</v>
      </c>
      <c r="Q1765">
        <f>IF(ISBLANK(טבלה1[[#This Row],[ds_checkin]]), "", טבלה1[[#This Row],[ds_checkin]] - טבלה1[[#This Row],[ts_contact_at]])</f>
        <v>13.458333333335759</v>
      </c>
      <c r="R1765" t="str">
        <f>IF(AND(ISBLANK(טבלה1[[#This Row],[ts_reply_at]]), NOT(ISBLANK(טבלה1[[#This Row],[ts_booking_at]]))), "Error: Booked without Reply", "OK")</f>
        <v>OK</v>
      </c>
      <c r="S1765" t="s">
        <v>6019</v>
      </c>
    </row>
    <row r="1766" spans="1:19" x14ac:dyDescent="0.25">
      <c r="A1766" s="4" t="s">
        <v>2340</v>
      </c>
      <c r="B1766" s="4" t="s">
        <v>558</v>
      </c>
      <c r="C1766" s="4" t="s">
        <v>559</v>
      </c>
      <c r="D1766" s="1">
        <v>41908.82708333333</v>
      </c>
      <c r="E1766" s="1">
        <v>41909.008912037039</v>
      </c>
      <c r="H1766" s="2">
        <v>41923</v>
      </c>
      <c r="I1766" s="2">
        <v>41924</v>
      </c>
      <c r="J1766" s="3">
        <v>2</v>
      </c>
      <c r="K1766" s="3">
        <v>3</v>
      </c>
      <c r="L1766">
        <f>טבלה1[[#This Row],[ds_checkout]]-טבלה1[[#This Row],[ds_checkin]]</f>
        <v>1</v>
      </c>
      <c r="M1766">
        <f>IF(ISBLANK(טבלה1[[#This Row],[ts_reply_at]]), "", (טבלה1[[#This Row],[ts_reply_at]] - טבלה1[[#This Row],[ts_contact_at]]) * 24)</f>
        <v>4.3638888890272938</v>
      </c>
      <c r="N1766">
        <f>IF(ISBLANK(טבלה1[[#This Row],[ts_reply_at]]), 0, 1)</f>
        <v>1</v>
      </c>
      <c r="O1766">
        <f>IF(ISBLANK(טבלה1[[#This Row],[ts_accepted_at]]), 0, 1)</f>
        <v>0</v>
      </c>
      <c r="P1766">
        <f>IF(ISBLANK(טבלה1[[#This Row],[ts_booking_at]]), 0, 1)</f>
        <v>0</v>
      </c>
      <c r="Q1766">
        <f>IF(ISBLANK(טבלה1[[#This Row],[ds_checkin]]), "", טבלה1[[#This Row],[ds_checkin]] - טבלה1[[#This Row],[ts_contact_at]])</f>
        <v>14.172916666670062</v>
      </c>
      <c r="R1766" t="str">
        <f>IF(AND(ISBLANK(טבלה1[[#This Row],[ts_reply_at]]), NOT(ISBLANK(טבלה1[[#This Row],[ts_booking_at]]))), "Error: Booked without Reply", "OK")</f>
        <v>OK</v>
      </c>
      <c r="S1766" t="s">
        <v>6019</v>
      </c>
    </row>
    <row r="1767" spans="1:19" x14ac:dyDescent="0.25">
      <c r="A1767" s="4" t="s">
        <v>2340</v>
      </c>
      <c r="B1767" s="4" t="s">
        <v>2341</v>
      </c>
      <c r="C1767" s="4" t="s">
        <v>2342</v>
      </c>
      <c r="D1767" s="1">
        <v>41917.395138888889</v>
      </c>
      <c r="E1767" s="1">
        <v>41917.427546296298</v>
      </c>
      <c r="F1767" s="1">
        <v>41917.427546296298</v>
      </c>
      <c r="G1767" s="1">
        <v>41917.427546296298</v>
      </c>
      <c r="H1767" s="2">
        <v>41923</v>
      </c>
      <c r="I1767" s="2">
        <v>41924</v>
      </c>
      <c r="J1767" s="3">
        <v>2</v>
      </c>
      <c r="K1767" s="3">
        <v>11</v>
      </c>
      <c r="L1767">
        <f>טבלה1[[#This Row],[ds_checkout]]-טבלה1[[#This Row],[ds_checkin]]</f>
        <v>1</v>
      </c>
      <c r="M1767">
        <f>IF(ISBLANK(טבלה1[[#This Row],[ts_reply_at]]), "", (טבלה1[[#This Row],[ts_reply_at]] - טבלה1[[#This Row],[ts_contact_at]]) * 24)</f>
        <v>0.77777777781011537</v>
      </c>
      <c r="N1767">
        <f>IF(ISBLANK(טבלה1[[#This Row],[ts_reply_at]]), 0, 1)</f>
        <v>1</v>
      </c>
      <c r="O1767">
        <f>IF(ISBLANK(טבלה1[[#This Row],[ts_accepted_at]]), 0, 1)</f>
        <v>1</v>
      </c>
      <c r="P1767">
        <f>IF(ISBLANK(טבלה1[[#This Row],[ts_booking_at]]), 0, 1)</f>
        <v>1</v>
      </c>
      <c r="Q1767">
        <f>IF(ISBLANK(טבלה1[[#This Row],[ds_checkin]]), "", טבלה1[[#This Row],[ds_checkin]] - טבלה1[[#This Row],[ts_contact_at]])</f>
        <v>5.6048611111109494</v>
      </c>
      <c r="R1767" t="str">
        <f>IF(AND(ISBLANK(טבלה1[[#This Row],[ts_reply_at]]), NOT(ISBLANK(טבלה1[[#This Row],[ts_booking_at]]))), "Error: Booked without Reply", "OK")</f>
        <v>OK</v>
      </c>
      <c r="S1767" t="s">
        <v>6019</v>
      </c>
    </row>
    <row r="1768" spans="1:19" x14ac:dyDescent="0.25">
      <c r="A1768" s="4" t="s">
        <v>2343</v>
      </c>
      <c r="B1768" s="4" t="s">
        <v>1204</v>
      </c>
      <c r="C1768" s="4" t="s">
        <v>1205</v>
      </c>
      <c r="D1768" s="1">
        <v>41915.770833333336</v>
      </c>
      <c r="E1768" s="1">
        <v>41915.794953703706</v>
      </c>
      <c r="F1768" s="1">
        <v>41915.794953703706</v>
      </c>
      <c r="G1768" s="1">
        <v>41916.36645833333</v>
      </c>
      <c r="H1768" s="2">
        <v>41946</v>
      </c>
      <c r="I1768" s="2">
        <v>41948</v>
      </c>
      <c r="J1768" s="3">
        <v>1</v>
      </c>
      <c r="K1768" s="3">
        <v>7</v>
      </c>
      <c r="L1768">
        <f>טבלה1[[#This Row],[ds_checkout]]-טבלה1[[#This Row],[ds_checkin]]</f>
        <v>2</v>
      </c>
      <c r="M1768">
        <f>IF(ISBLANK(טבלה1[[#This Row],[ts_reply_at]]), "", (טבלה1[[#This Row],[ts_reply_at]] - טבלה1[[#This Row],[ts_contact_at]]) * 24)</f>
        <v>0.57888888887828216</v>
      </c>
      <c r="N1768">
        <f>IF(ISBLANK(טבלה1[[#This Row],[ts_reply_at]]), 0, 1)</f>
        <v>1</v>
      </c>
      <c r="O1768">
        <f>IF(ISBLANK(טבלה1[[#This Row],[ts_accepted_at]]), 0, 1)</f>
        <v>1</v>
      </c>
      <c r="P1768">
        <f>IF(ISBLANK(טבלה1[[#This Row],[ts_booking_at]]), 0, 1)</f>
        <v>1</v>
      </c>
      <c r="Q1768">
        <f>IF(ISBLANK(טבלה1[[#This Row],[ds_checkin]]), "", טבלה1[[#This Row],[ds_checkin]] - טבלה1[[#This Row],[ts_contact_at]])</f>
        <v>30.229166666664241</v>
      </c>
      <c r="R1768" t="str">
        <f>IF(AND(ISBLANK(טבלה1[[#This Row],[ts_reply_at]]), NOT(ISBLANK(טבלה1[[#This Row],[ts_booking_at]]))), "Error: Booked without Reply", "OK")</f>
        <v>OK</v>
      </c>
      <c r="S1768" t="s">
        <v>6021</v>
      </c>
    </row>
    <row r="1769" spans="1:19" x14ac:dyDescent="0.25">
      <c r="A1769" s="4" t="s">
        <v>2344</v>
      </c>
      <c r="B1769" s="4" t="s">
        <v>165</v>
      </c>
      <c r="C1769" s="4" t="s">
        <v>1997</v>
      </c>
      <c r="D1769" s="1">
        <v>41930.341666666667</v>
      </c>
      <c r="E1769" s="1">
        <v>41930.345312500001</v>
      </c>
      <c r="F1769" s="1">
        <v>41930.345312500001</v>
      </c>
      <c r="G1769" s="1">
        <v>41930.345312500001</v>
      </c>
      <c r="H1769" s="2">
        <v>41934</v>
      </c>
      <c r="I1769" s="2">
        <v>41938</v>
      </c>
      <c r="J1769" s="3">
        <v>1</v>
      </c>
      <c r="K1769" s="3">
        <v>11</v>
      </c>
      <c r="L1769">
        <f>טבלה1[[#This Row],[ds_checkout]]-טבלה1[[#This Row],[ds_checkin]]</f>
        <v>4</v>
      </c>
      <c r="M1769">
        <f>IF(ISBLANK(טבלה1[[#This Row],[ts_reply_at]]), "", (טבלה1[[#This Row],[ts_reply_at]] - טבלה1[[#This Row],[ts_contact_at]]) * 24)</f>
        <v>8.7500000023283064E-2</v>
      </c>
      <c r="N1769">
        <f>IF(ISBLANK(טבלה1[[#This Row],[ts_reply_at]]), 0, 1)</f>
        <v>1</v>
      </c>
      <c r="O1769">
        <f>IF(ISBLANK(טבלה1[[#This Row],[ts_accepted_at]]), 0, 1)</f>
        <v>1</v>
      </c>
      <c r="P1769">
        <f>IF(ISBLANK(טבלה1[[#This Row],[ts_booking_at]]), 0, 1)</f>
        <v>1</v>
      </c>
      <c r="Q1769">
        <f>IF(ISBLANK(טבלה1[[#This Row],[ds_checkin]]), "", טבלה1[[#This Row],[ds_checkin]] - טבלה1[[#This Row],[ts_contact_at]])</f>
        <v>3.6583333333328483</v>
      </c>
      <c r="R1769" t="str">
        <f>IF(AND(ISBLANK(טבלה1[[#This Row],[ts_reply_at]]), NOT(ISBLANK(טבלה1[[#This Row],[ts_booking_at]]))), "Error: Booked without Reply", "OK")</f>
        <v>OK</v>
      </c>
      <c r="S1769" t="s">
        <v>6026</v>
      </c>
    </row>
    <row r="1770" spans="1:19" x14ac:dyDescent="0.25">
      <c r="A1770" s="4" t="s">
        <v>2345</v>
      </c>
      <c r="B1770" s="4" t="s">
        <v>71</v>
      </c>
      <c r="C1770" s="4" t="s">
        <v>72</v>
      </c>
      <c r="D1770" s="1">
        <v>41917.895833333336</v>
      </c>
      <c r="E1770" s="1">
        <v>41918.296226851853</v>
      </c>
      <c r="F1770" s="1">
        <v>41918.860509259262</v>
      </c>
      <c r="G1770" s="1">
        <v>41918.860509259262</v>
      </c>
      <c r="H1770" s="2">
        <v>41936</v>
      </c>
      <c r="I1770" s="2">
        <v>41945</v>
      </c>
      <c r="J1770" s="3">
        <v>1</v>
      </c>
      <c r="K1770" s="3">
        <v>33</v>
      </c>
      <c r="L1770">
        <f>טבלה1[[#This Row],[ds_checkout]]-טבלה1[[#This Row],[ds_checkin]]</f>
        <v>9</v>
      </c>
      <c r="M1770">
        <f>IF(ISBLANK(טבלה1[[#This Row],[ts_reply_at]]), "", (טבלה1[[#This Row],[ts_reply_at]] - טבלה1[[#This Row],[ts_contact_at]]) * 24)</f>
        <v>9.6094444444170222</v>
      </c>
      <c r="N1770">
        <f>IF(ISBLANK(טבלה1[[#This Row],[ts_reply_at]]), 0, 1)</f>
        <v>1</v>
      </c>
      <c r="O1770">
        <f>IF(ISBLANK(טבלה1[[#This Row],[ts_accepted_at]]), 0, 1)</f>
        <v>1</v>
      </c>
      <c r="P1770">
        <f>IF(ISBLANK(טבלה1[[#This Row],[ts_booking_at]]), 0, 1)</f>
        <v>1</v>
      </c>
      <c r="Q1770">
        <f>IF(ISBLANK(טבלה1[[#This Row],[ds_checkin]]), "", טבלה1[[#This Row],[ds_checkin]] - טבלה1[[#This Row],[ts_contact_at]])</f>
        <v>18.104166666664241</v>
      </c>
      <c r="R1770" t="str">
        <f>IF(AND(ISBLANK(טבלה1[[#This Row],[ts_reply_at]]), NOT(ISBLANK(טבלה1[[#This Row],[ts_booking_at]]))), "Error: Booked without Reply", "OK")</f>
        <v>OK</v>
      </c>
      <c r="S1770" t="s">
        <v>6026</v>
      </c>
    </row>
    <row r="1771" spans="1:19" x14ac:dyDescent="0.25">
      <c r="A1771" s="4" t="s">
        <v>2346</v>
      </c>
      <c r="B1771" s="4" t="s">
        <v>129</v>
      </c>
      <c r="C1771" s="4" t="s">
        <v>2347</v>
      </c>
      <c r="D1771" s="1">
        <v>41934.651388888888</v>
      </c>
      <c r="E1771" s="1">
        <v>41934.652268518519</v>
      </c>
      <c r="F1771" s="1">
        <v>41934.652268518519</v>
      </c>
      <c r="G1771" s="1">
        <v>41934.652268518519</v>
      </c>
      <c r="H1771" s="2">
        <v>41941</v>
      </c>
      <c r="I1771" s="2">
        <v>41943</v>
      </c>
      <c r="J1771" s="3">
        <v>4</v>
      </c>
      <c r="K1771" s="3">
        <v>23</v>
      </c>
      <c r="L1771">
        <f>טבלה1[[#This Row],[ds_checkout]]-טבלה1[[#This Row],[ds_checkin]]</f>
        <v>2</v>
      </c>
      <c r="M1771">
        <f>IF(ISBLANK(טבלה1[[#This Row],[ts_reply_at]]), "", (טבלה1[[#This Row],[ts_reply_at]] - טבלה1[[#This Row],[ts_contact_at]]) * 24)</f>
        <v>2.1111111156642437E-2</v>
      </c>
      <c r="N1771">
        <f>IF(ISBLANK(טבלה1[[#This Row],[ts_reply_at]]), 0, 1)</f>
        <v>1</v>
      </c>
      <c r="O1771">
        <f>IF(ISBLANK(טבלה1[[#This Row],[ts_accepted_at]]), 0, 1)</f>
        <v>1</v>
      </c>
      <c r="P1771">
        <f>IF(ISBLANK(טבלה1[[#This Row],[ts_booking_at]]), 0, 1)</f>
        <v>1</v>
      </c>
      <c r="Q1771">
        <f>IF(ISBLANK(טבלה1[[#This Row],[ds_checkin]]), "", טבלה1[[#This Row],[ds_checkin]] - טבלה1[[#This Row],[ts_contact_at]])</f>
        <v>6.3486111111124046</v>
      </c>
      <c r="R1771" t="str">
        <f>IF(AND(ISBLANK(טבלה1[[#This Row],[ts_reply_at]]), NOT(ISBLANK(טבלה1[[#This Row],[ts_booking_at]]))), "Error: Booked without Reply", "OK")</f>
        <v>OK</v>
      </c>
      <c r="S1771" t="s">
        <v>6029</v>
      </c>
    </row>
    <row r="1772" spans="1:19" x14ac:dyDescent="0.25">
      <c r="A1772" s="4" t="s">
        <v>2346</v>
      </c>
      <c r="B1772" s="4" t="s">
        <v>33</v>
      </c>
      <c r="C1772" s="4" t="s">
        <v>1514</v>
      </c>
      <c r="D1772" s="1">
        <v>41931.630555555559</v>
      </c>
      <c r="E1772" s="1">
        <v>41932.534756944442</v>
      </c>
      <c r="H1772" s="2">
        <v>41941</v>
      </c>
      <c r="I1772" s="2">
        <v>41943</v>
      </c>
      <c r="J1772" s="3">
        <v>4</v>
      </c>
      <c r="K1772" s="3">
        <v>5</v>
      </c>
      <c r="L1772">
        <f>טבלה1[[#This Row],[ds_checkout]]-טבלה1[[#This Row],[ds_checkin]]</f>
        <v>2</v>
      </c>
      <c r="M1772">
        <f>IF(ISBLANK(טבלה1[[#This Row],[ts_reply_at]]), "", (טבלה1[[#This Row],[ts_reply_at]] - טבלה1[[#This Row],[ts_contact_at]]) * 24)</f>
        <v>21.700833333190531</v>
      </c>
      <c r="N1772">
        <f>IF(ISBLANK(טבלה1[[#This Row],[ts_reply_at]]), 0, 1)</f>
        <v>1</v>
      </c>
      <c r="O1772">
        <f>IF(ISBLANK(טבלה1[[#This Row],[ts_accepted_at]]), 0, 1)</f>
        <v>0</v>
      </c>
      <c r="P1772">
        <f>IF(ISBLANK(טבלה1[[#This Row],[ts_booking_at]]), 0, 1)</f>
        <v>0</v>
      </c>
      <c r="Q1772">
        <f>IF(ISBLANK(טבלה1[[#This Row],[ds_checkin]]), "", טבלה1[[#This Row],[ds_checkin]] - טבלה1[[#This Row],[ts_contact_at]])</f>
        <v>9.3694444444408873</v>
      </c>
      <c r="R1772" t="str">
        <f>IF(AND(ISBLANK(טבלה1[[#This Row],[ts_reply_at]]), NOT(ISBLANK(טבלה1[[#This Row],[ts_booking_at]]))), "Error: Booked without Reply", "OK")</f>
        <v>OK</v>
      </c>
      <c r="S1772" t="s">
        <v>6029</v>
      </c>
    </row>
    <row r="1773" spans="1:19" x14ac:dyDescent="0.25">
      <c r="A1773" s="4" t="s">
        <v>2348</v>
      </c>
      <c r="B1773" s="4" t="s">
        <v>1773</v>
      </c>
      <c r="C1773" s="4" t="s">
        <v>1774</v>
      </c>
      <c r="D1773" s="1">
        <v>41918.431250000001</v>
      </c>
      <c r="E1773" s="1">
        <v>41918.434201388889</v>
      </c>
      <c r="F1773" s="1">
        <v>41918.744259259256</v>
      </c>
      <c r="G1773" s="1">
        <v>41918.744259259256</v>
      </c>
      <c r="H1773" s="2">
        <v>41936</v>
      </c>
      <c r="I1773" s="2">
        <v>41938</v>
      </c>
      <c r="J1773" s="3">
        <v>2</v>
      </c>
      <c r="K1773" s="3">
        <v>12</v>
      </c>
      <c r="L1773">
        <f>טבלה1[[#This Row],[ds_checkout]]-טבלה1[[#This Row],[ds_checkin]]</f>
        <v>2</v>
      </c>
      <c r="M1773">
        <f>IF(ISBLANK(טבלה1[[#This Row],[ts_reply_at]]), "", (טבלה1[[#This Row],[ts_reply_at]] - טבלה1[[#This Row],[ts_contact_at]]) * 24)</f>
        <v>7.0833333302289248E-2</v>
      </c>
      <c r="N1773">
        <f>IF(ISBLANK(טבלה1[[#This Row],[ts_reply_at]]), 0, 1)</f>
        <v>1</v>
      </c>
      <c r="O1773">
        <f>IF(ISBLANK(טבלה1[[#This Row],[ts_accepted_at]]), 0, 1)</f>
        <v>1</v>
      </c>
      <c r="P1773">
        <f>IF(ISBLANK(טבלה1[[#This Row],[ts_booking_at]]), 0, 1)</f>
        <v>1</v>
      </c>
      <c r="Q1773">
        <f>IF(ISBLANK(טבלה1[[#This Row],[ds_checkin]]), "", טבלה1[[#This Row],[ds_checkin]] - טבלה1[[#This Row],[ts_contact_at]])</f>
        <v>17.568749999998545</v>
      </c>
      <c r="R1773" t="str">
        <f>IF(AND(ISBLANK(טבלה1[[#This Row],[ts_reply_at]]), NOT(ISBLANK(טבלה1[[#This Row],[ts_booking_at]]))), "Error: Booked without Reply", "OK")</f>
        <v>OK</v>
      </c>
      <c r="S1773" t="s">
        <v>6026</v>
      </c>
    </row>
    <row r="1774" spans="1:19" x14ac:dyDescent="0.25">
      <c r="A1774" s="4" t="s">
        <v>2348</v>
      </c>
      <c r="B1774" s="4" t="s">
        <v>30</v>
      </c>
      <c r="C1774" s="4" t="s">
        <v>31</v>
      </c>
      <c r="D1774" s="1">
        <v>41914.526388888888</v>
      </c>
      <c r="E1774" s="1">
        <v>41915.617673611108</v>
      </c>
      <c r="H1774" s="2">
        <v>41936</v>
      </c>
      <c r="I1774" s="2">
        <v>41938</v>
      </c>
      <c r="J1774" s="3">
        <v>2</v>
      </c>
      <c r="K1774" s="3">
        <v>4</v>
      </c>
      <c r="L1774">
        <f>טבלה1[[#This Row],[ds_checkout]]-טבלה1[[#This Row],[ds_checkin]]</f>
        <v>2</v>
      </c>
      <c r="M1774">
        <f>IF(ISBLANK(טבלה1[[#This Row],[ts_reply_at]]), "", (טבלה1[[#This Row],[ts_reply_at]] - טבלה1[[#This Row],[ts_contact_at]]) * 24)</f>
        <v>26.190833333297633</v>
      </c>
      <c r="N1774">
        <f>IF(ISBLANK(טבלה1[[#This Row],[ts_reply_at]]), 0, 1)</f>
        <v>1</v>
      </c>
      <c r="O1774">
        <f>IF(ISBLANK(טבלה1[[#This Row],[ts_accepted_at]]), 0, 1)</f>
        <v>0</v>
      </c>
      <c r="P1774">
        <f>IF(ISBLANK(טבלה1[[#This Row],[ts_booking_at]]), 0, 1)</f>
        <v>0</v>
      </c>
      <c r="Q1774">
        <f>IF(ISBLANK(טבלה1[[#This Row],[ds_checkin]]), "", טבלה1[[#This Row],[ds_checkin]] - טבלה1[[#This Row],[ts_contact_at]])</f>
        <v>21.473611111112405</v>
      </c>
      <c r="R1774" t="str">
        <f>IF(AND(ISBLANK(טבלה1[[#This Row],[ts_reply_at]]), NOT(ISBLANK(טבלה1[[#This Row],[ts_booking_at]]))), "Error: Booked without Reply", "OK")</f>
        <v>OK</v>
      </c>
      <c r="S1774" t="s">
        <v>6026</v>
      </c>
    </row>
    <row r="1775" spans="1:19" x14ac:dyDescent="0.25">
      <c r="A1775" s="4" t="s">
        <v>2349</v>
      </c>
      <c r="B1775" s="4" t="s">
        <v>296</v>
      </c>
      <c r="C1775" s="4" t="s">
        <v>2350</v>
      </c>
      <c r="D1775" s="1">
        <v>41890.802777777775</v>
      </c>
      <c r="E1775" s="1">
        <v>41890.808888888889</v>
      </c>
      <c r="H1775" s="2">
        <v>41918</v>
      </c>
      <c r="I1775" s="2">
        <v>41922</v>
      </c>
      <c r="J1775" s="3">
        <v>2</v>
      </c>
      <c r="K1775" s="3">
        <v>2</v>
      </c>
      <c r="L1775">
        <f>טבלה1[[#This Row],[ds_checkout]]-טבלה1[[#This Row],[ds_checkin]]</f>
        <v>4</v>
      </c>
      <c r="M1775">
        <f>IF(ISBLANK(טבלה1[[#This Row],[ts_reply_at]]), "", (טבלה1[[#This Row],[ts_reply_at]] - טבלה1[[#This Row],[ts_contact_at]]) * 24)</f>
        <v>0.14666666672565043</v>
      </c>
      <c r="N1775">
        <f>IF(ISBLANK(טבלה1[[#This Row],[ts_reply_at]]), 0, 1)</f>
        <v>1</v>
      </c>
      <c r="O1775">
        <f>IF(ISBLANK(טבלה1[[#This Row],[ts_accepted_at]]), 0, 1)</f>
        <v>0</v>
      </c>
      <c r="P1775">
        <f>IF(ISBLANK(טבלה1[[#This Row],[ts_booking_at]]), 0, 1)</f>
        <v>0</v>
      </c>
      <c r="Q1775">
        <f>IF(ISBLANK(טבלה1[[#This Row],[ds_checkin]]), "", טבלה1[[#This Row],[ds_checkin]] - טבלה1[[#This Row],[ts_contact_at]])</f>
        <v>27.197222222224809</v>
      </c>
      <c r="R1775" t="str">
        <f>IF(AND(ISBLANK(טבלה1[[#This Row],[ts_reply_at]]), NOT(ISBLANK(טבלה1[[#This Row],[ts_booking_at]]))), "Error: Booked without Reply", "OK")</f>
        <v>OK</v>
      </c>
      <c r="S1775" t="s">
        <v>6020</v>
      </c>
    </row>
    <row r="1776" spans="1:19" x14ac:dyDescent="0.25">
      <c r="A1776" s="4" t="s">
        <v>2349</v>
      </c>
      <c r="B1776" s="4" t="s">
        <v>296</v>
      </c>
      <c r="C1776" s="4" t="s">
        <v>297</v>
      </c>
      <c r="D1776" s="1">
        <v>41890.838194444441</v>
      </c>
      <c r="E1776" s="1">
        <v>41890.938043981485</v>
      </c>
      <c r="F1776" s="1">
        <v>41890.938043981485</v>
      </c>
      <c r="H1776" s="2">
        <v>41918</v>
      </c>
      <c r="I1776" s="2">
        <v>41922</v>
      </c>
      <c r="J1776" s="3">
        <v>2</v>
      </c>
      <c r="K1776" s="3">
        <v>40</v>
      </c>
      <c r="L1776">
        <f>טבלה1[[#This Row],[ds_checkout]]-טבלה1[[#This Row],[ds_checkin]]</f>
        <v>4</v>
      </c>
      <c r="M1776">
        <f>IF(ISBLANK(טבלה1[[#This Row],[ts_reply_at]]), "", (טבלה1[[#This Row],[ts_reply_at]] - טבלה1[[#This Row],[ts_contact_at]]) * 24)</f>
        <v>2.3963888890575618</v>
      </c>
      <c r="N1776">
        <f>IF(ISBLANK(טבלה1[[#This Row],[ts_reply_at]]), 0, 1)</f>
        <v>1</v>
      </c>
      <c r="O1776">
        <f>IF(ISBLANK(טבלה1[[#This Row],[ts_accepted_at]]), 0, 1)</f>
        <v>1</v>
      </c>
      <c r="P1776">
        <f>IF(ISBLANK(טבלה1[[#This Row],[ts_booking_at]]), 0, 1)</f>
        <v>0</v>
      </c>
      <c r="Q1776">
        <f>IF(ISBLANK(טבלה1[[#This Row],[ds_checkin]]), "", טבלה1[[#This Row],[ds_checkin]] - טבלה1[[#This Row],[ts_contact_at]])</f>
        <v>27.161805555559113</v>
      </c>
      <c r="R1776" t="str">
        <f>IF(AND(ISBLANK(טבלה1[[#This Row],[ts_reply_at]]), NOT(ISBLANK(טבלה1[[#This Row],[ts_booking_at]]))), "Error: Booked without Reply", "OK")</f>
        <v>OK</v>
      </c>
      <c r="S1776" t="s">
        <v>6020</v>
      </c>
    </row>
    <row r="1777" spans="1:19" x14ac:dyDescent="0.25">
      <c r="A1777" s="4" t="s">
        <v>2351</v>
      </c>
      <c r="B1777" s="4" t="s">
        <v>431</v>
      </c>
      <c r="C1777" s="4" t="s">
        <v>432</v>
      </c>
      <c r="D1777" s="1">
        <v>41933.051388888889</v>
      </c>
      <c r="H1777" s="2">
        <v>41936</v>
      </c>
      <c r="I1777" s="2">
        <v>41940</v>
      </c>
      <c r="J1777" s="3">
        <v>2</v>
      </c>
      <c r="K1777" s="3">
        <v>4</v>
      </c>
      <c r="L1777">
        <f>טבלה1[[#This Row],[ds_checkout]]-טבלה1[[#This Row],[ds_checkin]]</f>
        <v>4</v>
      </c>
      <c r="M1777" t="str">
        <f>IF(ISBLANK(טבלה1[[#This Row],[ts_reply_at]]), "", (טבלה1[[#This Row],[ts_reply_at]] - טבלה1[[#This Row],[ts_contact_at]]) * 24)</f>
        <v/>
      </c>
      <c r="N1777">
        <f>IF(ISBLANK(טבלה1[[#This Row],[ts_reply_at]]), 0, 1)</f>
        <v>0</v>
      </c>
      <c r="O1777">
        <f>IF(ISBLANK(טבלה1[[#This Row],[ts_accepted_at]]), 0, 1)</f>
        <v>0</v>
      </c>
      <c r="P1777">
        <f>IF(ISBLANK(טבלה1[[#This Row],[ts_booking_at]]), 0, 1)</f>
        <v>0</v>
      </c>
      <c r="Q1777">
        <f>IF(ISBLANK(טבלה1[[#This Row],[ds_checkin]]), "", טבלה1[[#This Row],[ds_checkin]] - טבלה1[[#This Row],[ts_contact_at]])</f>
        <v>2.9486111111109494</v>
      </c>
      <c r="R1777" t="str">
        <f>IF(AND(ISBLANK(טבלה1[[#This Row],[ts_reply_at]]), NOT(ISBLANK(טבלה1[[#This Row],[ts_booking_at]]))), "Error: Booked without Reply", "OK")</f>
        <v>OK</v>
      </c>
      <c r="S1777" t="s">
        <v>6026</v>
      </c>
    </row>
    <row r="1778" spans="1:19" x14ac:dyDescent="0.25">
      <c r="A1778" s="4" t="s">
        <v>2351</v>
      </c>
      <c r="B1778" s="4" t="s">
        <v>2352</v>
      </c>
      <c r="C1778" s="4" t="s">
        <v>2353</v>
      </c>
      <c r="D1778" s="1">
        <v>41934.012499999997</v>
      </c>
      <c r="E1778" s="1">
        <v>41934.014780092592</v>
      </c>
      <c r="F1778" s="1">
        <v>41934.014780092592</v>
      </c>
      <c r="H1778" s="2">
        <v>41936</v>
      </c>
      <c r="I1778" s="2">
        <v>41940</v>
      </c>
      <c r="J1778" s="3">
        <v>2</v>
      </c>
      <c r="K1778" s="3">
        <v>7</v>
      </c>
      <c r="L1778">
        <f>טבלה1[[#This Row],[ds_checkout]]-טבלה1[[#This Row],[ds_checkin]]</f>
        <v>4</v>
      </c>
      <c r="M1778">
        <f>IF(ISBLANK(טבלה1[[#This Row],[ts_reply_at]]), "", (טבלה1[[#This Row],[ts_reply_at]] - טבלה1[[#This Row],[ts_contact_at]]) * 24)</f>
        <v>5.4722222266718745E-2</v>
      </c>
      <c r="N1778">
        <f>IF(ISBLANK(טבלה1[[#This Row],[ts_reply_at]]), 0, 1)</f>
        <v>1</v>
      </c>
      <c r="O1778">
        <f>IF(ISBLANK(טבלה1[[#This Row],[ts_accepted_at]]), 0, 1)</f>
        <v>1</v>
      </c>
      <c r="P1778">
        <f>IF(ISBLANK(טבלה1[[#This Row],[ts_booking_at]]), 0, 1)</f>
        <v>0</v>
      </c>
      <c r="Q1778">
        <f>IF(ISBLANK(טבלה1[[#This Row],[ds_checkin]]), "", טבלה1[[#This Row],[ds_checkin]] - טבלה1[[#This Row],[ts_contact_at]])</f>
        <v>1.9875000000029104</v>
      </c>
      <c r="R1778" t="str">
        <f>IF(AND(ISBLANK(טבלה1[[#This Row],[ts_reply_at]]), NOT(ISBLANK(טבלה1[[#This Row],[ts_booking_at]]))), "Error: Booked without Reply", "OK")</f>
        <v>OK</v>
      </c>
      <c r="S1778" t="s">
        <v>6026</v>
      </c>
    </row>
    <row r="1779" spans="1:19" x14ac:dyDescent="0.25">
      <c r="A1779" s="4" t="s">
        <v>2351</v>
      </c>
      <c r="B1779" s="4" t="s">
        <v>1076</v>
      </c>
      <c r="C1779" s="4" t="s">
        <v>1077</v>
      </c>
      <c r="D1779" s="1">
        <v>41934.010416666664</v>
      </c>
      <c r="E1779" s="1">
        <v>41934.733414351853</v>
      </c>
      <c r="F1779" s="1">
        <v>41934.733414351853</v>
      </c>
      <c r="G1779" s="1">
        <v>41935.017916666664</v>
      </c>
      <c r="H1779" s="2">
        <v>41936</v>
      </c>
      <c r="I1779" s="2">
        <v>41940</v>
      </c>
      <c r="J1779" s="3">
        <v>2</v>
      </c>
      <c r="K1779" s="3">
        <v>7</v>
      </c>
      <c r="L1779">
        <f>טבלה1[[#This Row],[ds_checkout]]-טבלה1[[#This Row],[ds_checkin]]</f>
        <v>4</v>
      </c>
      <c r="M1779">
        <f>IF(ISBLANK(טבלה1[[#This Row],[ts_reply_at]]), "", (טבלה1[[#This Row],[ts_reply_at]] - טבלה1[[#This Row],[ts_contact_at]]) * 24)</f>
        <v>17.351944444526453</v>
      </c>
      <c r="N1779">
        <f>IF(ISBLANK(טבלה1[[#This Row],[ts_reply_at]]), 0, 1)</f>
        <v>1</v>
      </c>
      <c r="O1779">
        <f>IF(ISBLANK(טבלה1[[#This Row],[ts_accepted_at]]), 0, 1)</f>
        <v>1</v>
      </c>
      <c r="P1779">
        <f>IF(ISBLANK(טבלה1[[#This Row],[ts_booking_at]]), 0, 1)</f>
        <v>1</v>
      </c>
      <c r="Q1779">
        <f>IF(ISBLANK(טבלה1[[#This Row],[ds_checkin]]), "", טבלה1[[#This Row],[ds_checkin]] - טבלה1[[#This Row],[ts_contact_at]])</f>
        <v>1.9895833333357587</v>
      </c>
      <c r="R1779" t="str">
        <f>IF(AND(ISBLANK(טבלה1[[#This Row],[ts_reply_at]]), NOT(ISBLANK(טבלה1[[#This Row],[ts_booking_at]]))), "Error: Booked without Reply", "OK")</f>
        <v>OK</v>
      </c>
      <c r="S1779" t="s">
        <v>6026</v>
      </c>
    </row>
    <row r="1780" spans="1:19" x14ac:dyDescent="0.25">
      <c r="A1780" s="4" t="s">
        <v>2354</v>
      </c>
      <c r="B1780" s="4" t="s">
        <v>81</v>
      </c>
      <c r="C1780" s="4" t="s">
        <v>2355</v>
      </c>
      <c r="D1780" s="1">
        <v>41913.768750000003</v>
      </c>
      <c r="E1780" s="1">
        <v>41914.005902777775</v>
      </c>
      <c r="H1780" s="2">
        <v>41914</v>
      </c>
      <c r="I1780" s="2">
        <v>41930</v>
      </c>
      <c r="J1780" s="3">
        <v>1</v>
      </c>
      <c r="K1780" s="3">
        <v>5</v>
      </c>
      <c r="L1780">
        <f>טבלה1[[#This Row],[ds_checkout]]-טבלה1[[#This Row],[ds_checkin]]</f>
        <v>16</v>
      </c>
      <c r="M1780">
        <f>IF(ISBLANK(טבלה1[[#This Row],[ts_reply_at]]), "", (טבלה1[[#This Row],[ts_reply_at]] - טבלה1[[#This Row],[ts_contact_at]]) * 24)</f>
        <v>5.6916666665347293</v>
      </c>
      <c r="N1780">
        <f>IF(ISBLANK(טבלה1[[#This Row],[ts_reply_at]]), 0, 1)</f>
        <v>1</v>
      </c>
      <c r="O1780">
        <f>IF(ISBLANK(טבלה1[[#This Row],[ts_accepted_at]]), 0, 1)</f>
        <v>0</v>
      </c>
      <c r="P1780">
        <f>IF(ISBLANK(טבלה1[[#This Row],[ts_booking_at]]), 0, 1)</f>
        <v>0</v>
      </c>
      <c r="Q1780">
        <f>IF(ISBLANK(טבלה1[[#This Row],[ds_checkin]]), "", טבלה1[[#This Row],[ds_checkin]] - טבלה1[[#This Row],[ts_contact_at]])</f>
        <v>0.23124999999708962</v>
      </c>
      <c r="R1780" t="str">
        <f>IF(AND(ISBLANK(טבלה1[[#This Row],[ts_reply_at]]), NOT(ISBLANK(טבלה1[[#This Row],[ts_booking_at]]))), "Error: Booked without Reply", "OK")</f>
        <v>OK</v>
      </c>
      <c r="S1780" t="s">
        <v>6021</v>
      </c>
    </row>
    <row r="1781" spans="1:19" x14ac:dyDescent="0.25">
      <c r="A1781" s="4" t="s">
        <v>2356</v>
      </c>
      <c r="B1781" s="4" t="s">
        <v>135</v>
      </c>
      <c r="C1781" s="4" t="s">
        <v>136</v>
      </c>
      <c r="D1781" s="1">
        <v>41918.87222222222</v>
      </c>
      <c r="E1781" s="1">
        <v>41919.303773148145</v>
      </c>
      <c r="H1781" s="2">
        <v>41921</v>
      </c>
      <c r="I1781" s="2">
        <v>41922</v>
      </c>
      <c r="J1781" s="3">
        <v>2</v>
      </c>
      <c r="K1781" s="3">
        <v>2</v>
      </c>
      <c r="L1781">
        <f>טבלה1[[#This Row],[ds_checkout]]-טבלה1[[#This Row],[ds_checkin]]</f>
        <v>1</v>
      </c>
      <c r="M1781">
        <f>IF(ISBLANK(טבלה1[[#This Row],[ts_reply_at]]), "", (טבלה1[[#This Row],[ts_reply_at]] - טבלה1[[#This Row],[ts_contact_at]]) * 24)</f>
        <v>10.357222222199198</v>
      </c>
      <c r="N1781">
        <f>IF(ISBLANK(טבלה1[[#This Row],[ts_reply_at]]), 0, 1)</f>
        <v>1</v>
      </c>
      <c r="O1781">
        <f>IF(ISBLANK(טבלה1[[#This Row],[ts_accepted_at]]), 0, 1)</f>
        <v>0</v>
      </c>
      <c r="P1781">
        <f>IF(ISBLANK(טבלה1[[#This Row],[ts_booking_at]]), 0, 1)</f>
        <v>0</v>
      </c>
      <c r="Q1781">
        <f>IF(ISBLANK(טבלה1[[#This Row],[ds_checkin]]), "", טבלה1[[#This Row],[ds_checkin]] - טבלה1[[#This Row],[ts_contact_at]])</f>
        <v>2.1277777777795563</v>
      </c>
      <c r="R1781" t="str">
        <f>IF(AND(ISBLANK(טבלה1[[#This Row],[ts_reply_at]]), NOT(ISBLANK(טבלה1[[#This Row],[ts_booking_at]]))), "Error: Booked without Reply", "OK")</f>
        <v>OK</v>
      </c>
      <c r="S1781" t="s">
        <v>6024</v>
      </c>
    </row>
    <row r="1782" spans="1:19" x14ac:dyDescent="0.25">
      <c r="A1782" s="4" t="s">
        <v>2356</v>
      </c>
      <c r="B1782" s="4" t="s">
        <v>1157</v>
      </c>
      <c r="C1782" s="4" t="s">
        <v>1158</v>
      </c>
      <c r="D1782" s="1">
        <v>41919.345833333333</v>
      </c>
      <c r="E1782" s="1">
        <v>41919.347615740742</v>
      </c>
      <c r="F1782" s="1">
        <v>41919.347615740742</v>
      </c>
      <c r="G1782" s="1">
        <v>41919.359050925923</v>
      </c>
      <c r="H1782" s="2">
        <v>41921</v>
      </c>
      <c r="I1782" s="2">
        <v>41922</v>
      </c>
      <c r="J1782" s="3">
        <v>2</v>
      </c>
      <c r="K1782" s="3">
        <v>8</v>
      </c>
      <c r="L1782">
        <f>טבלה1[[#This Row],[ds_checkout]]-טבלה1[[#This Row],[ds_checkin]]</f>
        <v>1</v>
      </c>
      <c r="M1782">
        <f>IF(ISBLANK(טבלה1[[#This Row],[ts_reply_at]]), "", (טבלה1[[#This Row],[ts_reply_at]] - טבלה1[[#This Row],[ts_contact_at]]) * 24)</f>
        <v>4.2777777824085206E-2</v>
      </c>
      <c r="N1782">
        <f>IF(ISBLANK(טבלה1[[#This Row],[ts_reply_at]]), 0, 1)</f>
        <v>1</v>
      </c>
      <c r="O1782">
        <f>IF(ISBLANK(טבלה1[[#This Row],[ts_accepted_at]]), 0, 1)</f>
        <v>1</v>
      </c>
      <c r="P1782">
        <f>IF(ISBLANK(טבלה1[[#This Row],[ts_booking_at]]), 0, 1)</f>
        <v>1</v>
      </c>
      <c r="Q1782">
        <f>IF(ISBLANK(טבלה1[[#This Row],[ds_checkin]]), "", טבלה1[[#This Row],[ds_checkin]] - טבלה1[[#This Row],[ts_contact_at]])</f>
        <v>1.6541666666671517</v>
      </c>
      <c r="R1782" t="str">
        <f>IF(AND(ISBLANK(טבלה1[[#This Row],[ts_reply_at]]), NOT(ISBLANK(טבלה1[[#This Row],[ts_booking_at]]))), "Error: Booked without Reply", "OK")</f>
        <v>OK</v>
      </c>
      <c r="S1782" t="s">
        <v>6024</v>
      </c>
    </row>
    <row r="1783" spans="1:19" x14ac:dyDescent="0.25">
      <c r="A1783" s="4" t="s">
        <v>2357</v>
      </c>
      <c r="B1783" s="4" t="s">
        <v>79</v>
      </c>
      <c r="C1783" s="4" t="s">
        <v>80</v>
      </c>
      <c r="D1783" s="1">
        <v>41916.845138888886</v>
      </c>
      <c r="E1783" s="1">
        <v>41916.848599537036</v>
      </c>
      <c r="F1783" s="1">
        <v>41916.848599537036</v>
      </c>
      <c r="G1783" s="1">
        <v>41916.864976851852</v>
      </c>
      <c r="H1783" s="2">
        <v>41919</v>
      </c>
      <c r="I1783" s="2">
        <v>41922</v>
      </c>
      <c r="J1783" s="3">
        <v>1</v>
      </c>
      <c r="K1783" s="3">
        <v>10</v>
      </c>
      <c r="L1783">
        <f>טבלה1[[#This Row],[ds_checkout]]-טבלה1[[#This Row],[ds_checkin]]</f>
        <v>3</v>
      </c>
      <c r="M1783">
        <f>IF(ISBLANK(טבלה1[[#This Row],[ts_reply_at]]), "", (טבלה1[[#This Row],[ts_reply_at]] - טבלה1[[#This Row],[ts_contact_at]]) * 24)</f>
        <v>8.3055555587634444E-2</v>
      </c>
      <c r="N1783">
        <f>IF(ISBLANK(טבלה1[[#This Row],[ts_reply_at]]), 0, 1)</f>
        <v>1</v>
      </c>
      <c r="O1783">
        <f>IF(ISBLANK(טבלה1[[#This Row],[ts_accepted_at]]), 0, 1)</f>
        <v>1</v>
      </c>
      <c r="P1783">
        <f>IF(ISBLANK(טבלה1[[#This Row],[ts_booking_at]]), 0, 1)</f>
        <v>1</v>
      </c>
      <c r="Q1783">
        <f>IF(ISBLANK(טבלה1[[#This Row],[ds_checkin]]), "", טבלה1[[#This Row],[ds_checkin]] - טבלה1[[#This Row],[ts_contact_at]])</f>
        <v>2.1548611111138598</v>
      </c>
      <c r="R1783" t="str">
        <f>IF(AND(ISBLANK(טבלה1[[#This Row],[ts_reply_at]]), NOT(ISBLANK(טבלה1[[#This Row],[ts_booking_at]]))), "Error: Booked without Reply", "OK")</f>
        <v>OK</v>
      </c>
      <c r="S1783" t="s">
        <v>6022</v>
      </c>
    </row>
    <row r="1784" spans="1:19" x14ac:dyDescent="0.25">
      <c r="A1784" s="4" t="s">
        <v>2358</v>
      </c>
      <c r="B1784" s="4" t="s">
        <v>33</v>
      </c>
      <c r="C1784" s="4" t="s">
        <v>644</v>
      </c>
      <c r="D1784" s="1">
        <v>41916.476388888892</v>
      </c>
      <c r="E1784" s="1">
        <v>41916.60533564815</v>
      </c>
      <c r="F1784" s="1">
        <v>41916.60533564815</v>
      </c>
      <c r="G1784" s="1">
        <v>41916.60533564815</v>
      </c>
      <c r="H1784" s="2">
        <v>41924</v>
      </c>
      <c r="I1784" s="2">
        <v>41927</v>
      </c>
      <c r="J1784" s="3">
        <v>2</v>
      </c>
      <c r="K1784" s="3">
        <v>7</v>
      </c>
      <c r="L1784">
        <f>טבלה1[[#This Row],[ds_checkout]]-טבלה1[[#This Row],[ds_checkin]]</f>
        <v>3</v>
      </c>
      <c r="M1784">
        <f>IF(ISBLANK(טבלה1[[#This Row],[ts_reply_at]]), "", (טבלה1[[#This Row],[ts_reply_at]] - טבלה1[[#This Row],[ts_contact_at]]) * 24)</f>
        <v>3.0947222221875563</v>
      </c>
      <c r="N1784">
        <f>IF(ISBLANK(טבלה1[[#This Row],[ts_reply_at]]), 0, 1)</f>
        <v>1</v>
      </c>
      <c r="O1784">
        <f>IF(ISBLANK(טבלה1[[#This Row],[ts_accepted_at]]), 0, 1)</f>
        <v>1</v>
      </c>
      <c r="P1784">
        <f>IF(ISBLANK(טבלה1[[#This Row],[ts_booking_at]]), 0, 1)</f>
        <v>1</v>
      </c>
      <c r="Q1784">
        <f>IF(ISBLANK(טבלה1[[#This Row],[ds_checkin]]), "", טבלה1[[#This Row],[ds_checkin]] - טבלה1[[#This Row],[ts_contact_at]])</f>
        <v>7.523611111108039</v>
      </c>
      <c r="R1784" t="str">
        <f>IF(AND(ISBLANK(טבלה1[[#This Row],[ts_reply_at]]), NOT(ISBLANK(טבלה1[[#This Row],[ts_booking_at]]))), "Error: Booked without Reply", "OK")</f>
        <v>OK</v>
      </c>
      <c r="S1784" t="s">
        <v>6020</v>
      </c>
    </row>
    <row r="1785" spans="1:19" x14ac:dyDescent="0.25">
      <c r="A1785" s="4" t="s">
        <v>2359</v>
      </c>
      <c r="B1785" s="4" t="s">
        <v>2360</v>
      </c>
      <c r="C1785" s="4" t="s">
        <v>2361</v>
      </c>
      <c r="D1785" s="1">
        <v>41925.673611111109</v>
      </c>
      <c r="E1785" s="1">
        <v>41925.732939814814</v>
      </c>
      <c r="F1785" s="1">
        <v>41925.73296296296</v>
      </c>
      <c r="G1785" s="1">
        <v>41925.757418981484</v>
      </c>
      <c r="H1785" s="2">
        <v>41929</v>
      </c>
      <c r="I1785" s="2">
        <v>41931</v>
      </c>
      <c r="J1785" s="3">
        <v>2</v>
      </c>
      <c r="K1785" s="3">
        <v>10</v>
      </c>
      <c r="L1785">
        <f>טבלה1[[#This Row],[ds_checkout]]-טבלה1[[#This Row],[ds_checkin]]</f>
        <v>2</v>
      </c>
      <c r="M1785">
        <f>IF(ISBLANK(טבלה1[[#This Row],[ts_reply_at]]), "", (טבלה1[[#This Row],[ts_reply_at]] - טבלה1[[#This Row],[ts_contact_at]]) * 24)</f>
        <v>1.4238888889085501</v>
      </c>
      <c r="N1785">
        <f>IF(ISBLANK(טבלה1[[#This Row],[ts_reply_at]]), 0, 1)</f>
        <v>1</v>
      </c>
      <c r="O1785">
        <f>IF(ISBLANK(טבלה1[[#This Row],[ts_accepted_at]]), 0, 1)</f>
        <v>1</v>
      </c>
      <c r="P1785">
        <f>IF(ISBLANK(טבלה1[[#This Row],[ts_booking_at]]), 0, 1)</f>
        <v>1</v>
      </c>
      <c r="Q1785">
        <f>IF(ISBLANK(טבלה1[[#This Row],[ds_checkin]]), "", טבלה1[[#This Row],[ds_checkin]] - טבלה1[[#This Row],[ts_contact_at]])</f>
        <v>3.3263888888905058</v>
      </c>
      <c r="R1785" t="str">
        <f>IF(AND(ISBLANK(טבלה1[[#This Row],[ts_reply_at]]), NOT(ISBLANK(טבלה1[[#This Row],[ts_booking_at]]))), "Error: Booked without Reply", "OK")</f>
        <v>OK</v>
      </c>
      <c r="S1785" t="s">
        <v>6019</v>
      </c>
    </row>
    <row r="1786" spans="1:19" x14ac:dyDescent="0.25">
      <c r="A1786" s="4" t="s">
        <v>2359</v>
      </c>
      <c r="B1786" s="4" t="s">
        <v>252</v>
      </c>
      <c r="C1786" s="4" t="s">
        <v>253</v>
      </c>
      <c r="D1786" s="1">
        <v>41925.669444444444</v>
      </c>
      <c r="E1786" s="1">
        <v>41925.941655092596</v>
      </c>
      <c r="F1786" s="1">
        <v>41925.941655092596</v>
      </c>
      <c r="H1786" s="2">
        <v>41929</v>
      </c>
      <c r="I1786" s="2">
        <v>41931</v>
      </c>
      <c r="J1786" s="3">
        <v>2</v>
      </c>
      <c r="K1786" s="3">
        <v>2</v>
      </c>
      <c r="L1786">
        <f>טבלה1[[#This Row],[ds_checkout]]-טבלה1[[#This Row],[ds_checkin]]</f>
        <v>2</v>
      </c>
      <c r="M1786">
        <f>IF(ISBLANK(טבלה1[[#This Row],[ts_reply_at]]), "", (טבלה1[[#This Row],[ts_reply_at]] - טבלה1[[#This Row],[ts_contact_at]]) * 24)</f>
        <v>6.5330555556574836</v>
      </c>
      <c r="N1786">
        <f>IF(ISBLANK(טבלה1[[#This Row],[ts_reply_at]]), 0, 1)</f>
        <v>1</v>
      </c>
      <c r="O1786">
        <f>IF(ISBLANK(טבלה1[[#This Row],[ts_accepted_at]]), 0, 1)</f>
        <v>1</v>
      </c>
      <c r="P1786">
        <f>IF(ISBLANK(טבלה1[[#This Row],[ts_booking_at]]), 0, 1)</f>
        <v>0</v>
      </c>
      <c r="Q1786">
        <f>IF(ISBLANK(טבלה1[[#This Row],[ds_checkin]]), "", טבלה1[[#This Row],[ds_checkin]] - טבלה1[[#This Row],[ts_contact_at]])</f>
        <v>3.3305555555562023</v>
      </c>
      <c r="R1786" t="str">
        <f>IF(AND(ISBLANK(טבלה1[[#This Row],[ts_reply_at]]), NOT(ISBLANK(טבלה1[[#This Row],[ts_booking_at]]))), "Error: Booked without Reply", "OK")</f>
        <v>OK</v>
      </c>
      <c r="S1786" t="s">
        <v>6019</v>
      </c>
    </row>
    <row r="1787" spans="1:19" x14ac:dyDescent="0.25">
      <c r="A1787" s="4" t="s">
        <v>2359</v>
      </c>
      <c r="B1787" s="4" t="s">
        <v>2362</v>
      </c>
      <c r="C1787" s="4" t="s">
        <v>2363</v>
      </c>
      <c r="D1787" s="1">
        <v>41925.6875</v>
      </c>
      <c r="E1787" s="1">
        <v>41925.780150462961</v>
      </c>
      <c r="H1787" s="2">
        <v>41929</v>
      </c>
      <c r="I1787" s="2">
        <v>41931</v>
      </c>
      <c r="J1787" s="3">
        <v>2</v>
      </c>
      <c r="K1787" s="3">
        <v>4</v>
      </c>
      <c r="L1787">
        <f>טבלה1[[#This Row],[ds_checkout]]-טבלה1[[#This Row],[ds_checkin]]</f>
        <v>2</v>
      </c>
      <c r="M1787">
        <f>IF(ISBLANK(טבלה1[[#This Row],[ts_reply_at]]), "", (טבלה1[[#This Row],[ts_reply_at]] - טבלה1[[#This Row],[ts_contact_at]]) * 24)</f>
        <v>2.223611111054197</v>
      </c>
      <c r="N1787">
        <f>IF(ISBLANK(טבלה1[[#This Row],[ts_reply_at]]), 0, 1)</f>
        <v>1</v>
      </c>
      <c r="O1787">
        <f>IF(ISBLANK(טבלה1[[#This Row],[ts_accepted_at]]), 0, 1)</f>
        <v>0</v>
      </c>
      <c r="P1787">
        <f>IF(ISBLANK(טבלה1[[#This Row],[ts_booking_at]]), 0, 1)</f>
        <v>0</v>
      </c>
      <c r="Q1787">
        <f>IF(ISBLANK(טבלה1[[#This Row],[ds_checkin]]), "", טבלה1[[#This Row],[ds_checkin]] - טבלה1[[#This Row],[ts_contact_at]])</f>
        <v>3.3125</v>
      </c>
      <c r="R1787" t="str">
        <f>IF(AND(ISBLANK(טבלה1[[#This Row],[ts_reply_at]]), NOT(ISBLANK(טבלה1[[#This Row],[ts_booking_at]]))), "Error: Booked without Reply", "OK")</f>
        <v>OK</v>
      </c>
      <c r="S1787" t="s">
        <v>6019</v>
      </c>
    </row>
    <row r="1788" spans="1:19" x14ac:dyDescent="0.25">
      <c r="A1788" s="4" t="s">
        <v>2359</v>
      </c>
      <c r="B1788" s="4" t="s">
        <v>914</v>
      </c>
      <c r="C1788" s="4" t="s">
        <v>915</v>
      </c>
      <c r="D1788" s="1">
        <v>41925.675000000003</v>
      </c>
      <c r="E1788" s="1">
        <v>41925.70925925926</v>
      </c>
      <c r="H1788" s="2">
        <v>41929</v>
      </c>
      <c r="I1788" s="2">
        <v>41931</v>
      </c>
      <c r="J1788" s="3">
        <v>2</v>
      </c>
      <c r="K1788" s="3">
        <v>3</v>
      </c>
      <c r="L1788">
        <f>טבלה1[[#This Row],[ds_checkout]]-טבלה1[[#This Row],[ds_checkin]]</f>
        <v>2</v>
      </c>
      <c r="M1788">
        <f>IF(ISBLANK(טבלה1[[#This Row],[ts_reply_at]]), "", (טבלה1[[#This Row],[ts_reply_at]] - טבלה1[[#This Row],[ts_contact_at]]) * 24)</f>
        <v>0.82222222216660157</v>
      </c>
      <c r="N1788">
        <f>IF(ISBLANK(טבלה1[[#This Row],[ts_reply_at]]), 0, 1)</f>
        <v>1</v>
      </c>
      <c r="O1788">
        <f>IF(ISBLANK(טבלה1[[#This Row],[ts_accepted_at]]), 0, 1)</f>
        <v>0</v>
      </c>
      <c r="P1788">
        <f>IF(ISBLANK(טבלה1[[#This Row],[ts_booking_at]]), 0, 1)</f>
        <v>0</v>
      </c>
      <c r="Q1788">
        <f>IF(ISBLANK(טבלה1[[#This Row],[ds_checkin]]), "", טבלה1[[#This Row],[ds_checkin]] - טבלה1[[#This Row],[ts_contact_at]])</f>
        <v>3.3249999999970896</v>
      </c>
      <c r="R1788" t="str">
        <f>IF(AND(ISBLANK(טבלה1[[#This Row],[ts_reply_at]]), NOT(ISBLANK(טבלה1[[#This Row],[ts_booking_at]]))), "Error: Booked without Reply", "OK")</f>
        <v>OK</v>
      </c>
      <c r="S1788" t="s">
        <v>6019</v>
      </c>
    </row>
    <row r="1789" spans="1:19" x14ac:dyDescent="0.25">
      <c r="A1789" s="4" t="s">
        <v>2359</v>
      </c>
      <c r="B1789" s="4" t="s">
        <v>597</v>
      </c>
      <c r="C1789" s="4" t="s">
        <v>2364</v>
      </c>
      <c r="D1789" s="1">
        <v>41925.688888888886</v>
      </c>
      <c r="E1789" s="1">
        <v>41926.333460648151</v>
      </c>
      <c r="F1789" s="1">
        <v>41926.333460648151</v>
      </c>
      <c r="H1789" s="2">
        <v>41929</v>
      </c>
      <c r="I1789" s="2">
        <v>41931</v>
      </c>
      <c r="J1789" s="3">
        <v>2</v>
      </c>
      <c r="K1789" s="3">
        <v>3</v>
      </c>
      <c r="L1789">
        <f>טבלה1[[#This Row],[ds_checkout]]-טבלה1[[#This Row],[ds_checkin]]</f>
        <v>2</v>
      </c>
      <c r="M1789">
        <f>IF(ISBLANK(טבלה1[[#This Row],[ts_reply_at]]), "", (טבלה1[[#This Row],[ts_reply_at]] - טבלה1[[#This Row],[ts_contact_at]]) * 24)</f>
        <v>15.469722222362179</v>
      </c>
      <c r="N1789">
        <f>IF(ISBLANK(טבלה1[[#This Row],[ts_reply_at]]), 0, 1)</f>
        <v>1</v>
      </c>
      <c r="O1789">
        <f>IF(ISBLANK(טבלה1[[#This Row],[ts_accepted_at]]), 0, 1)</f>
        <v>1</v>
      </c>
      <c r="P1789">
        <f>IF(ISBLANK(טבלה1[[#This Row],[ts_booking_at]]), 0, 1)</f>
        <v>0</v>
      </c>
      <c r="Q1789">
        <f>IF(ISBLANK(טבלה1[[#This Row],[ds_checkin]]), "", טבלה1[[#This Row],[ds_checkin]] - טבלה1[[#This Row],[ts_contact_at]])</f>
        <v>3.3111111111138598</v>
      </c>
      <c r="R1789" t="str">
        <f>IF(AND(ISBLANK(טבלה1[[#This Row],[ts_reply_at]]), NOT(ISBLANK(טבלה1[[#This Row],[ts_booking_at]]))), "Error: Booked without Reply", "OK")</f>
        <v>OK</v>
      </c>
      <c r="S1789" t="s">
        <v>6019</v>
      </c>
    </row>
    <row r="1790" spans="1:19" x14ac:dyDescent="0.25">
      <c r="A1790" s="4" t="s">
        <v>2365</v>
      </c>
      <c r="B1790" s="4" t="s">
        <v>852</v>
      </c>
      <c r="C1790" s="4" t="s">
        <v>853</v>
      </c>
      <c r="D1790" s="1">
        <v>41918.535416666666</v>
      </c>
      <c r="E1790" s="1">
        <v>41918.53564814815</v>
      </c>
      <c r="F1790" s="1">
        <v>41918.53564814815</v>
      </c>
      <c r="G1790" s="1">
        <v>41918.53564814815</v>
      </c>
      <c r="H1790" s="2">
        <v>41946</v>
      </c>
      <c r="I1790" s="2">
        <v>41952</v>
      </c>
      <c r="J1790" s="3">
        <v>3</v>
      </c>
      <c r="K1790" s="3">
        <v>9</v>
      </c>
      <c r="L1790">
        <f>טבלה1[[#This Row],[ds_checkout]]-טבלה1[[#This Row],[ds_checkin]]</f>
        <v>6</v>
      </c>
      <c r="M1790">
        <f>IF(ISBLANK(טבלה1[[#This Row],[ts_reply_at]]), "", (טבלה1[[#This Row],[ts_reply_at]] - טבלה1[[#This Row],[ts_contact_at]]) * 24)</f>
        <v>5.5555556318722665E-3</v>
      </c>
      <c r="N1790">
        <f>IF(ISBLANK(טבלה1[[#This Row],[ts_reply_at]]), 0, 1)</f>
        <v>1</v>
      </c>
      <c r="O1790">
        <f>IF(ISBLANK(טבלה1[[#This Row],[ts_accepted_at]]), 0, 1)</f>
        <v>1</v>
      </c>
      <c r="P1790">
        <f>IF(ISBLANK(טבלה1[[#This Row],[ts_booking_at]]), 0, 1)</f>
        <v>1</v>
      </c>
      <c r="Q1790">
        <f>IF(ISBLANK(טבלה1[[#This Row],[ds_checkin]]), "", טבלה1[[#This Row],[ds_checkin]] - טבלה1[[#This Row],[ts_contact_at]])</f>
        <v>27.464583333334303</v>
      </c>
      <c r="R1790" t="str">
        <f>IF(AND(ISBLANK(טבלה1[[#This Row],[ts_reply_at]]), NOT(ISBLANK(טבלה1[[#This Row],[ts_booking_at]]))), "Error: Booked without Reply", "OK")</f>
        <v>OK</v>
      </c>
      <c r="S1790" t="s">
        <v>6019</v>
      </c>
    </row>
    <row r="1791" spans="1:19" x14ac:dyDescent="0.25">
      <c r="A1791" s="4" t="s">
        <v>2366</v>
      </c>
      <c r="B1791" s="4" t="s">
        <v>265</v>
      </c>
      <c r="C1791" s="4" t="s">
        <v>424</v>
      </c>
      <c r="D1791" s="1">
        <v>41923.804166666669</v>
      </c>
      <c r="E1791" s="1">
        <v>41923.807013888887</v>
      </c>
      <c r="F1791" s="1">
        <v>41923.807013888887</v>
      </c>
      <c r="G1791" s="1">
        <v>41923.807013888887</v>
      </c>
      <c r="H1791" s="2">
        <v>41951</v>
      </c>
      <c r="I1791" s="2">
        <v>41952</v>
      </c>
      <c r="J1791" s="3">
        <v>2</v>
      </c>
      <c r="K1791" s="3">
        <v>8</v>
      </c>
      <c r="L1791">
        <f>טבלה1[[#This Row],[ds_checkout]]-טבלה1[[#This Row],[ds_checkin]]</f>
        <v>1</v>
      </c>
      <c r="M1791">
        <f>IF(ISBLANK(טבלה1[[#This Row],[ts_reply_at]]), "", (טבלה1[[#This Row],[ts_reply_at]] - טבלה1[[#This Row],[ts_contact_at]]) * 24)</f>
        <v>6.833333324175328E-2</v>
      </c>
      <c r="N1791">
        <f>IF(ISBLANK(טבלה1[[#This Row],[ts_reply_at]]), 0, 1)</f>
        <v>1</v>
      </c>
      <c r="O1791">
        <f>IF(ISBLANK(טבלה1[[#This Row],[ts_accepted_at]]), 0, 1)</f>
        <v>1</v>
      </c>
      <c r="P1791">
        <f>IF(ISBLANK(טבלה1[[#This Row],[ts_booking_at]]), 0, 1)</f>
        <v>1</v>
      </c>
      <c r="Q1791">
        <f>IF(ISBLANK(טבלה1[[#This Row],[ds_checkin]]), "", טבלה1[[#This Row],[ds_checkin]] - טבלה1[[#This Row],[ts_contact_at]])</f>
        <v>27.195833333331393</v>
      </c>
      <c r="R1791" t="str">
        <f>IF(AND(ISBLANK(טבלה1[[#This Row],[ts_reply_at]]), NOT(ISBLANK(טבלה1[[#This Row],[ts_booking_at]]))), "Error: Booked without Reply", "OK")</f>
        <v>OK</v>
      </c>
      <c r="S1791" t="s">
        <v>6016</v>
      </c>
    </row>
    <row r="1792" spans="1:19" x14ac:dyDescent="0.25">
      <c r="A1792" s="4" t="s">
        <v>2367</v>
      </c>
      <c r="B1792" s="4" t="s">
        <v>1800</v>
      </c>
      <c r="C1792" s="4" t="s">
        <v>1801</v>
      </c>
      <c r="D1792" s="1">
        <v>41953.086111111108</v>
      </c>
      <c r="E1792" s="1">
        <v>41953.313657407409</v>
      </c>
      <c r="F1792" s="1">
        <v>41953.313657407409</v>
      </c>
      <c r="G1792" s="1">
        <v>41954.121990740743</v>
      </c>
      <c r="H1792" s="2">
        <v>42078</v>
      </c>
      <c r="I1792" s="2">
        <v>42081</v>
      </c>
      <c r="J1792" s="3">
        <v>1</v>
      </c>
      <c r="K1792" s="3">
        <v>10</v>
      </c>
      <c r="L1792">
        <f>טבלה1[[#This Row],[ds_checkout]]-טבלה1[[#This Row],[ds_checkin]]</f>
        <v>3</v>
      </c>
      <c r="M1792">
        <f>IF(ISBLANK(טבלה1[[#This Row],[ts_reply_at]]), "", (טבלה1[[#This Row],[ts_reply_at]] - טבלה1[[#This Row],[ts_contact_at]]) * 24)</f>
        <v>5.4611111112171784</v>
      </c>
      <c r="N1792">
        <f>IF(ISBLANK(טבלה1[[#This Row],[ts_reply_at]]), 0, 1)</f>
        <v>1</v>
      </c>
      <c r="O1792">
        <f>IF(ISBLANK(טבלה1[[#This Row],[ts_accepted_at]]), 0, 1)</f>
        <v>1</v>
      </c>
      <c r="P1792">
        <f>IF(ISBLANK(טבלה1[[#This Row],[ts_booking_at]]), 0, 1)</f>
        <v>1</v>
      </c>
      <c r="Q1792">
        <f>IF(ISBLANK(טבלה1[[#This Row],[ds_checkin]]), "", טבלה1[[#This Row],[ds_checkin]] - טבלה1[[#This Row],[ts_contact_at]])</f>
        <v>124.91388888889196</v>
      </c>
      <c r="R1792" t="str">
        <f>IF(AND(ISBLANK(טבלה1[[#This Row],[ts_reply_at]]), NOT(ISBLANK(טבלה1[[#This Row],[ts_booking_at]]))), "Error: Booked without Reply", "OK")</f>
        <v>OK</v>
      </c>
      <c r="S1792" t="s">
        <v>6020</v>
      </c>
    </row>
    <row r="1793" spans="1:19" x14ac:dyDescent="0.25">
      <c r="A1793" s="4" t="s">
        <v>2368</v>
      </c>
      <c r="B1793" s="4" t="s">
        <v>902</v>
      </c>
      <c r="C1793" s="4" t="s">
        <v>903</v>
      </c>
      <c r="D1793" s="1">
        <v>41919.038888888892</v>
      </c>
      <c r="E1793" s="1">
        <v>41919.287361111114</v>
      </c>
      <c r="F1793" s="1">
        <v>41919.287361111114</v>
      </c>
      <c r="G1793" s="1">
        <v>41919.287361111114</v>
      </c>
      <c r="H1793" s="2">
        <v>41990</v>
      </c>
      <c r="I1793" s="2">
        <v>41993</v>
      </c>
      <c r="J1793" s="3">
        <v>2</v>
      </c>
      <c r="K1793" s="3">
        <v>19</v>
      </c>
      <c r="L1793">
        <f>טבלה1[[#This Row],[ds_checkout]]-טבלה1[[#This Row],[ds_checkin]]</f>
        <v>3</v>
      </c>
      <c r="M1793">
        <f>IF(ISBLANK(טבלה1[[#This Row],[ts_reply_at]]), "", (טבלה1[[#This Row],[ts_reply_at]] - טבלה1[[#This Row],[ts_contact_at]]) * 24)</f>
        <v>5.9633333333185874</v>
      </c>
      <c r="N1793">
        <f>IF(ISBLANK(טבלה1[[#This Row],[ts_reply_at]]), 0, 1)</f>
        <v>1</v>
      </c>
      <c r="O1793">
        <f>IF(ISBLANK(טבלה1[[#This Row],[ts_accepted_at]]), 0, 1)</f>
        <v>1</v>
      </c>
      <c r="P1793">
        <f>IF(ISBLANK(טבלה1[[#This Row],[ts_booking_at]]), 0, 1)</f>
        <v>1</v>
      </c>
      <c r="Q1793">
        <f>IF(ISBLANK(טבלה1[[#This Row],[ds_checkin]]), "", טבלה1[[#This Row],[ds_checkin]] - טבלה1[[#This Row],[ts_contact_at]])</f>
        <v>70.961111111108039</v>
      </c>
      <c r="R1793" t="str">
        <f>IF(AND(ISBLANK(טבלה1[[#This Row],[ts_reply_at]]), NOT(ISBLANK(טבלה1[[#This Row],[ts_booking_at]]))), "Error: Booked without Reply", "OK")</f>
        <v>OK</v>
      </c>
      <c r="S1793" t="s">
        <v>6020</v>
      </c>
    </row>
    <row r="1794" spans="1:19" x14ac:dyDescent="0.25">
      <c r="A1794" s="4" t="s">
        <v>2369</v>
      </c>
      <c r="B1794" s="4" t="s">
        <v>1093</v>
      </c>
      <c r="C1794" s="4" t="s">
        <v>1094</v>
      </c>
      <c r="D1794" s="1">
        <v>41932.828472222223</v>
      </c>
      <c r="E1794" s="1">
        <v>41932.834282407406</v>
      </c>
      <c r="F1794" s="1">
        <v>41932.834282407406</v>
      </c>
      <c r="H1794" s="2">
        <v>41963</v>
      </c>
      <c r="I1794" s="2">
        <v>41966</v>
      </c>
      <c r="J1794" s="3">
        <v>4</v>
      </c>
      <c r="K1794" s="3">
        <v>2</v>
      </c>
      <c r="L1794">
        <f>טבלה1[[#This Row],[ds_checkout]]-טבלה1[[#This Row],[ds_checkin]]</f>
        <v>3</v>
      </c>
      <c r="M1794">
        <f>IF(ISBLANK(טבלה1[[#This Row],[ts_reply_at]]), "", (טבלה1[[#This Row],[ts_reply_at]] - טבלה1[[#This Row],[ts_contact_at]]) * 24)</f>
        <v>0.13944444438675418</v>
      </c>
      <c r="N1794">
        <f>IF(ISBLANK(טבלה1[[#This Row],[ts_reply_at]]), 0, 1)</f>
        <v>1</v>
      </c>
      <c r="O1794">
        <f>IF(ISBLANK(טבלה1[[#This Row],[ts_accepted_at]]), 0, 1)</f>
        <v>1</v>
      </c>
      <c r="P1794">
        <f>IF(ISBLANK(טבלה1[[#This Row],[ts_booking_at]]), 0, 1)</f>
        <v>0</v>
      </c>
      <c r="Q1794">
        <f>IF(ISBLANK(טבלה1[[#This Row],[ds_checkin]]), "", טבלה1[[#This Row],[ds_checkin]] - טבלה1[[#This Row],[ts_contact_at]])</f>
        <v>30.171527777776646</v>
      </c>
      <c r="R1794" t="str">
        <f>IF(AND(ISBLANK(טבלה1[[#This Row],[ts_reply_at]]), NOT(ISBLANK(טבלה1[[#This Row],[ts_booking_at]]))), "Error: Booked without Reply", "OK")</f>
        <v>OK</v>
      </c>
      <c r="S1794" t="s">
        <v>6023</v>
      </c>
    </row>
    <row r="1795" spans="1:19" x14ac:dyDescent="0.25">
      <c r="A1795" s="4" t="s">
        <v>2369</v>
      </c>
      <c r="B1795" s="4" t="s">
        <v>265</v>
      </c>
      <c r="C1795" s="4" t="s">
        <v>1346</v>
      </c>
      <c r="D1795" s="1">
        <v>41914.705555555556</v>
      </c>
      <c r="E1795" s="1">
        <v>41914.718217592592</v>
      </c>
      <c r="F1795" s="1">
        <v>41914.718217592592</v>
      </c>
      <c r="H1795" s="2">
        <v>41963</v>
      </c>
      <c r="I1795" s="2">
        <v>41966</v>
      </c>
      <c r="J1795" s="3">
        <v>3</v>
      </c>
      <c r="K1795" s="3">
        <v>2</v>
      </c>
      <c r="L1795">
        <f>טבלה1[[#This Row],[ds_checkout]]-טבלה1[[#This Row],[ds_checkin]]</f>
        <v>3</v>
      </c>
      <c r="M1795">
        <f>IF(ISBLANK(טבלה1[[#This Row],[ts_reply_at]]), "", (טבלה1[[#This Row],[ts_reply_at]] - טבלה1[[#This Row],[ts_contact_at]]) * 24)</f>
        <v>0.3038888888549991</v>
      </c>
      <c r="N1795">
        <f>IF(ISBLANK(טבלה1[[#This Row],[ts_reply_at]]), 0, 1)</f>
        <v>1</v>
      </c>
      <c r="O1795">
        <f>IF(ISBLANK(טבלה1[[#This Row],[ts_accepted_at]]), 0, 1)</f>
        <v>1</v>
      </c>
      <c r="P1795">
        <f>IF(ISBLANK(טבלה1[[#This Row],[ts_booking_at]]), 0, 1)</f>
        <v>0</v>
      </c>
      <c r="Q1795">
        <f>IF(ISBLANK(טבלה1[[#This Row],[ds_checkin]]), "", טבלה1[[#This Row],[ds_checkin]] - טבלה1[[#This Row],[ts_contact_at]])</f>
        <v>48.294444444443798</v>
      </c>
      <c r="R1795" t="str">
        <f>IF(AND(ISBLANK(טבלה1[[#This Row],[ts_reply_at]]), NOT(ISBLANK(טבלה1[[#This Row],[ts_booking_at]]))), "Error: Booked without Reply", "OK")</f>
        <v>OK</v>
      </c>
      <c r="S1795" t="s">
        <v>6023</v>
      </c>
    </row>
    <row r="1796" spans="1:19" x14ac:dyDescent="0.25">
      <c r="A1796" s="4" t="s">
        <v>2369</v>
      </c>
      <c r="B1796" s="4" t="s">
        <v>1001</v>
      </c>
      <c r="C1796" s="4" t="s">
        <v>1002</v>
      </c>
      <c r="D1796" s="1">
        <v>41932.82916666667</v>
      </c>
      <c r="E1796" s="1">
        <v>41932.850601851853</v>
      </c>
      <c r="F1796" s="1">
        <v>41932.850601851853</v>
      </c>
      <c r="H1796" s="2">
        <v>41963</v>
      </c>
      <c r="I1796" s="2">
        <v>41966</v>
      </c>
      <c r="J1796" s="3">
        <v>4</v>
      </c>
      <c r="K1796" s="3">
        <v>4</v>
      </c>
      <c r="L1796">
        <f>טבלה1[[#This Row],[ds_checkout]]-טבלה1[[#This Row],[ds_checkin]]</f>
        <v>3</v>
      </c>
      <c r="M1796">
        <f>IF(ISBLANK(טבלה1[[#This Row],[ts_reply_at]]), "", (טבלה1[[#This Row],[ts_reply_at]] - טבלה1[[#This Row],[ts_contact_at]]) * 24)</f>
        <v>0.51444444438675418</v>
      </c>
      <c r="N1796">
        <f>IF(ISBLANK(טבלה1[[#This Row],[ts_reply_at]]), 0, 1)</f>
        <v>1</v>
      </c>
      <c r="O1796">
        <f>IF(ISBLANK(טבלה1[[#This Row],[ts_accepted_at]]), 0, 1)</f>
        <v>1</v>
      </c>
      <c r="P1796">
        <f>IF(ISBLANK(טבלה1[[#This Row],[ts_booking_at]]), 0, 1)</f>
        <v>0</v>
      </c>
      <c r="Q1796">
        <f>IF(ISBLANK(טבלה1[[#This Row],[ds_checkin]]), "", טבלה1[[#This Row],[ds_checkin]] - טבלה1[[#This Row],[ts_contact_at]])</f>
        <v>30.170833333329938</v>
      </c>
      <c r="R1796" t="str">
        <f>IF(AND(ISBLANK(טבלה1[[#This Row],[ts_reply_at]]), NOT(ISBLANK(טבלה1[[#This Row],[ts_booking_at]]))), "Error: Booked without Reply", "OK")</f>
        <v>OK</v>
      </c>
      <c r="S1796" t="s">
        <v>6023</v>
      </c>
    </row>
    <row r="1797" spans="1:19" x14ac:dyDescent="0.25">
      <c r="A1797" s="4" t="s">
        <v>2369</v>
      </c>
      <c r="B1797" s="4" t="s">
        <v>2251</v>
      </c>
      <c r="C1797" s="4" t="s">
        <v>2252</v>
      </c>
      <c r="D1797" s="1">
        <v>41932.82916666667</v>
      </c>
      <c r="E1797" s="1">
        <v>41933.444236111114</v>
      </c>
      <c r="F1797" s="1">
        <v>41933.444236111114</v>
      </c>
      <c r="G1797" s="1">
        <v>41933.738206018519</v>
      </c>
      <c r="H1797" s="2">
        <v>41963</v>
      </c>
      <c r="I1797" s="2">
        <v>41966</v>
      </c>
      <c r="J1797" s="3">
        <v>4</v>
      </c>
      <c r="K1797" s="3">
        <v>18</v>
      </c>
      <c r="L1797">
        <f>טבלה1[[#This Row],[ds_checkout]]-טבלה1[[#This Row],[ds_checkin]]</f>
        <v>3</v>
      </c>
      <c r="M1797">
        <f>IF(ISBLANK(טבלה1[[#This Row],[ts_reply_at]]), "", (טבלה1[[#This Row],[ts_reply_at]] - טבלה1[[#This Row],[ts_contact_at]]) * 24)</f>
        <v>14.76166666665813</v>
      </c>
      <c r="N1797">
        <f>IF(ISBLANK(טבלה1[[#This Row],[ts_reply_at]]), 0, 1)</f>
        <v>1</v>
      </c>
      <c r="O1797">
        <f>IF(ISBLANK(טבלה1[[#This Row],[ts_accepted_at]]), 0, 1)</f>
        <v>1</v>
      </c>
      <c r="P1797">
        <f>IF(ISBLANK(טבלה1[[#This Row],[ts_booking_at]]), 0, 1)</f>
        <v>1</v>
      </c>
      <c r="Q1797">
        <f>IF(ISBLANK(טבלה1[[#This Row],[ds_checkin]]), "", טבלה1[[#This Row],[ds_checkin]] - טבלה1[[#This Row],[ts_contact_at]])</f>
        <v>30.170833333329938</v>
      </c>
      <c r="R1797" t="str">
        <f>IF(AND(ISBLANK(טבלה1[[#This Row],[ts_reply_at]]), NOT(ISBLANK(טבלה1[[#This Row],[ts_booking_at]]))), "Error: Booked without Reply", "OK")</f>
        <v>OK</v>
      </c>
      <c r="S1797" t="s">
        <v>6023</v>
      </c>
    </row>
    <row r="1798" spans="1:19" x14ac:dyDescent="0.25">
      <c r="A1798" s="4" t="s">
        <v>2370</v>
      </c>
      <c r="B1798" s="4" t="s">
        <v>1933</v>
      </c>
      <c r="C1798" s="4" t="s">
        <v>2371</v>
      </c>
      <c r="D1798" s="1">
        <v>41929.125694444447</v>
      </c>
      <c r="E1798" s="1">
        <v>41929.295613425929</v>
      </c>
      <c r="H1798" s="2">
        <v>41946</v>
      </c>
      <c r="I1798" s="2">
        <v>41950</v>
      </c>
      <c r="J1798" s="3">
        <v>3</v>
      </c>
      <c r="K1798" s="3">
        <v>2</v>
      </c>
      <c r="L1798">
        <f>טבלה1[[#This Row],[ds_checkout]]-טבלה1[[#This Row],[ds_checkin]]</f>
        <v>4</v>
      </c>
      <c r="M1798">
        <f>IF(ISBLANK(טבלה1[[#This Row],[ts_reply_at]]), "", (טבלה1[[#This Row],[ts_reply_at]] - טבלה1[[#This Row],[ts_contact_at]]) * 24)</f>
        <v>4.0780555555829778</v>
      </c>
      <c r="N1798">
        <f>IF(ISBLANK(טבלה1[[#This Row],[ts_reply_at]]), 0, 1)</f>
        <v>1</v>
      </c>
      <c r="O1798">
        <f>IF(ISBLANK(טבלה1[[#This Row],[ts_accepted_at]]), 0, 1)</f>
        <v>0</v>
      </c>
      <c r="P1798">
        <f>IF(ISBLANK(טבלה1[[#This Row],[ts_booking_at]]), 0, 1)</f>
        <v>0</v>
      </c>
      <c r="Q1798">
        <f>IF(ISBLANK(טבלה1[[#This Row],[ds_checkin]]), "", טבלה1[[#This Row],[ds_checkin]] - טבלה1[[#This Row],[ts_contact_at]])</f>
        <v>16.874305555553292</v>
      </c>
      <c r="R1798" t="str">
        <f>IF(AND(ISBLANK(טבלה1[[#This Row],[ts_reply_at]]), NOT(ISBLANK(טבלה1[[#This Row],[ts_booking_at]]))), "Error: Booked without Reply", "OK")</f>
        <v>OK</v>
      </c>
      <c r="S1798" t="s">
        <v>6064</v>
      </c>
    </row>
    <row r="1799" spans="1:19" x14ac:dyDescent="0.25">
      <c r="A1799" s="4" t="s">
        <v>2370</v>
      </c>
      <c r="B1799" s="4" t="s">
        <v>2183</v>
      </c>
      <c r="C1799" s="4" t="s">
        <v>2372</v>
      </c>
      <c r="D1799" s="1">
        <v>41929.125694444447</v>
      </c>
      <c r="E1799" s="1">
        <v>41929.452453703707</v>
      </c>
      <c r="F1799" s="1">
        <v>41933.856458333335</v>
      </c>
      <c r="H1799" s="2">
        <v>41946</v>
      </c>
      <c r="I1799" s="2">
        <v>41950</v>
      </c>
      <c r="J1799" s="3">
        <v>3</v>
      </c>
      <c r="K1799" s="3">
        <v>3</v>
      </c>
      <c r="L1799">
        <f>טבלה1[[#This Row],[ds_checkout]]-טבלה1[[#This Row],[ds_checkin]]</f>
        <v>4</v>
      </c>
      <c r="M1799">
        <f>IF(ISBLANK(טבלה1[[#This Row],[ts_reply_at]]), "", (טבלה1[[#This Row],[ts_reply_at]] - טבלה1[[#This Row],[ts_contact_at]]) * 24)</f>
        <v>7.8422222222434357</v>
      </c>
      <c r="N1799">
        <f>IF(ISBLANK(טבלה1[[#This Row],[ts_reply_at]]), 0, 1)</f>
        <v>1</v>
      </c>
      <c r="O1799">
        <f>IF(ISBLANK(טבלה1[[#This Row],[ts_accepted_at]]), 0, 1)</f>
        <v>1</v>
      </c>
      <c r="P1799">
        <f>IF(ISBLANK(טבלה1[[#This Row],[ts_booking_at]]), 0, 1)</f>
        <v>0</v>
      </c>
      <c r="Q1799">
        <f>IF(ISBLANK(טבלה1[[#This Row],[ds_checkin]]), "", טבלה1[[#This Row],[ds_checkin]] - טבלה1[[#This Row],[ts_contact_at]])</f>
        <v>16.874305555553292</v>
      </c>
      <c r="R1799" t="str">
        <f>IF(AND(ISBLANK(טבלה1[[#This Row],[ts_reply_at]]), NOT(ISBLANK(טבלה1[[#This Row],[ts_booking_at]]))), "Error: Booked without Reply", "OK")</f>
        <v>OK</v>
      </c>
      <c r="S1799" t="s">
        <v>6064</v>
      </c>
    </row>
    <row r="1800" spans="1:19" x14ac:dyDescent="0.25">
      <c r="A1800" s="4" t="s">
        <v>2370</v>
      </c>
      <c r="B1800" s="4" t="s">
        <v>361</v>
      </c>
      <c r="C1800" s="4" t="s">
        <v>362</v>
      </c>
      <c r="D1800" s="1">
        <v>41929.126388888886</v>
      </c>
      <c r="E1800" s="1">
        <v>41929.989965277775</v>
      </c>
      <c r="H1800" s="2">
        <v>41946</v>
      </c>
      <c r="I1800" s="2">
        <v>41950</v>
      </c>
      <c r="J1800" s="3">
        <v>3</v>
      </c>
      <c r="K1800" s="3">
        <v>2</v>
      </c>
      <c r="L1800">
        <f>טבלה1[[#This Row],[ds_checkout]]-טבלה1[[#This Row],[ds_checkin]]</f>
        <v>4</v>
      </c>
      <c r="M1800">
        <f>IF(ISBLANK(טבלה1[[#This Row],[ts_reply_at]]), "", (טבלה1[[#This Row],[ts_reply_at]] - טבלה1[[#This Row],[ts_contact_at]]) * 24)</f>
        <v>20.725833333330229</v>
      </c>
      <c r="N1800">
        <f>IF(ISBLANK(טבלה1[[#This Row],[ts_reply_at]]), 0, 1)</f>
        <v>1</v>
      </c>
      <c r="O1800">
        <f>IF(ISBLANK(טבלה1[[#This Row],[ts_accepted_at]]), 0, 1)</f>
        <v>0</v>
      </c>
      <c r="P1800">
        <f>IF(ISBLANK(טבלה1[[#This Row],[ts_booking_at]]), 0, 1)</f>
        <v>0</v>
      </c>
      <c r="Q1800">
        <f>IF(ISBLANK(טבלה1[[#This Row],[ds_checkin]]), "", טבלה1[[#This Row],[ds_checkin]] - טבלה1[[#This Row],[ts_contact_at]])</f>
        <v>16.87361111111386</v>
      </c>
      <c r="R1800" t="str">
        <f>IF(AND(ISBLANK(טבלה1[[#This Row],[ts_reply_at]]), NOT(ISBLANK(טבלה1[[#This Row],[ts_booking_at]]))), "Error: Booked without Reply", "OK")</f>
        <v>OK</v>
      </c>
      <c r="S1800" t="s">
        <v>6064</v>
      </c>
    </row>
    <row r="1801" spans="1:19" x14ac:dyDescent="0.25">
      <c r="A1801" s="4" t="s">
        <v>2373</v>
      </c>
      <c r="B1801" s="4" t="s">
        <v>2374</v>
      </c>
      <c r="C1801" s="4" t="s">
        <v>2375</v>
      </c>
      <c r="D1801" s="1">
        <v>41916.418749999997</v>
      </c>
      <c r="E1801" s="1">
        <v>41916.444814814815</v>
      </c>
      <c r="H1801" s="2">
        <v>41938</v>
      </c>
      <c r="I1801" s="2">
        <v>42005</v>
      </c>
      <c r="J1801" s="3">
        <v>1</v>
      </c>
      <c r="K1801" s="3">
        <v>6</v>
      </c>
      <c r="L1801">
        <f>טבלה1[[#This Row],[ds_checkout]]-טבלה1[[#This Row],[ds_checkin]]</f>
        <v>67</v>
      </c>
      <c r="M1801">
        <f>IF(ISBLANK(טבלה1[[#This Row],[ts_reply_at]]), "", (טבלה1[[#This Row],[ts_reply_at]] - טבלה1[[#This Row],[ts_contact_at]]) * 24)</f>
        <v>0.62555555562721565</v>
      </c>
      <c r="N1801">
        <f>IF(ISBLANK(טבלה1[[#This Row],[ts_reply_at]]), 0, 1)</f>
        <v>1</v>
      </c>
      <c r="O1801">
        <f>IF(ISBLANK(טבלה1[[#This Row],[ts_accepted_at]]), 0, 1)</f>
        <v>0</v>
      </c>
      <c r="P1801">
        <f>IF(ISBLANK(טבלה1[[#This Row],[ts_booking_at]]), 0, 1)</f>
        <v>0</v>
      </c>
      <c r="Q1801">
        <f>IF(ISBLANK(טבלה1[[#This Row],[ds_checkin]]), "", טבלה1[[#This Row],[ds_checkin]] - טבלה1[[#This Row],[ts_contact_at]])</f>
        <v>21.58125000000291</v>
      </c>
      <c r="R1801" t="str">
        <f>IF(AND(ISBLANK(טבלה1[[#This Row],[ts_reply_at]]), NOT(ISBLANK(טבלה1[[#This Row],[ts_booking_at]]))), "Error: Booked without Reply", "OK")</f>
        <v>OK</v>
      </c>
      <c r="S1801" t="s">
        <v>6022</v>
      </c>
    </row>
    <row r="1802" spans="1:19" x14ac:dyDescent="0.25">
      <c r="A1802" s="4" t="s">
        <v>2376</v>
      </c>
      <c r="B1802" s="4" t="s">
        <v>2377</v>
      </c>
      <c r="C1802" s="4" t="s">
        <v>2378</v>
      </c>
      <c r="D1802" s="1">
        <v>41913.683333333334</v>
      </c>
      <c r="E1802" s="1">
        <v>41913.691377314812</v>
      </c>
      <c r="F1802" s="1">
        <v>41913.841851851852</v>
      </c>
      <c r="G1802" s="1">
        <v>41913.841851851852</v>
      </c>
      <c r="H1802" s="2">
        <v>41968</v>
      </c>
      <c r="I1802" s="2">
        <v>41969</v>
      </c>
      <c r="J1802" s="3">
        <v>2</v>
      </c>
      <c r="K1802" s="3">
        <v>6</v>
      </c>
      <c r="L1802">
        <f>טבלה1[[#This Row],[ds_checkout]]-טבלה1[[#This Row],[ds_checkin]]</f>
        <v>1</v>
      </c>
      <c r="M1802">
        <f>IF(ISBLANK(טבלה1[[#This Row],[ts_reply_at]]), "", (טבלה1[[#This Row],[ts_reply_at]] - טבלה1[[#This Row],[ts_contact_at]]) * 24)</f>
        <v>0.19305555545724928</v>
      </c>
      <c r="N1802">
        <f>IF(ISBLANK(טבלה1[[#This Row],[ts_reply_at]]), 0, 1)</f>
        <v>1</v>
      </c>
      <c r="O1802">
        <f>IF(ISBLANK(טבלה1[[#This Row],[ts_accepted_at]]), 0, 1)</f>
        <v>1</v>
      </c>
      <c r="P1802">
        <f>IF(ISBLANK(טבלה1[[#This Row],[ts_booking_at]]), 0, 1)</f>
        <v>1</v>
      </c>
      <c r="Q1802">
        <f>IF(ISBLANK(טבלה1[[#This Row],[ds_checkin]]), "", טבלה1[[#This Row],[ds_checkin]] - טבלה1[[#This Row],[ts_contact_at]])</f>
        <v>54.316666666665697</v>
      </c>
      <c r="R1802" t="str">
        <f>IF(AND(ISBLANK(טבלה1[[#This Row],[ts_reply_at]]), NOT(ISBLANK(טבלה1[[#This Row],[ts_booking_at]]))), "Error: Booked without Reply", "OK")</f>
        <v>OK</v>
      </c>
      <c r="S1802" t="s">
        <v>6031</v>
      </c>
    </row>
    <row r="1803" spans="1:19" x14ac:dyDescent="0.25">
      <c r="A1803" s="4" t="s">
        <v>2379</v>
      </c>
      <c r="B1803" s="4" t="s">
        <v>1810</v>
      </c>
      <c r="C1803" s="4" t="s">
        <v>1811</v>
      </c>
      <c r="D1803" s="1">
        <v>41926.929166666669</v>
      </c>
      <c r="E1803" s="1">
        <v>41926.937245370369</v>
      </c>
      <c r="F1803" s="1">
        <v>41927.447002314817</v>
      </c>
      <c r="G1803" s="1">
        <v>41927.447002314817</v>
      </c>
      <c r="H1803" s="2">
        <v>41933</v>
      </c>
      <c r="I1803" s="2">
        <v>41944</v>
      </c>
      <c r="J1803" s="3">
        <v>2</v>
      </c>
      <c r="K1803" s="3">
        <v>33</v>
      </c>
      <c r="L1803">
        <f>טבלה1[[#This Row],[ds_checkout]]-טבלה1[[#This Row],[ds_checkin]]</f>
        <v>11</v>
      </c>
      <c r="M1803">
        <f>IF(ISBLANK(טבלה1[[#This Row],[ts_reply_at]]), "", (טבלה1[[#This Row],[ts_reply_at]] - טבלה1[[#This Row],[ts_contact_at]]) * 24)</f>
        <v>0.19388888881076127</v>
      </c>
      <c r="N1803">
        <f>IF(ISBLANK(טבלה1[[#This Row],[ts_reply_at]]), 0, 1)</f>
        <v>1</v>
      </c>
      <c r="O1803">
        <f>IF(ISBLANK(טבלה1[[#This Row],[ts_accepted_at]]), 0, 1)</f>
        <v>1</v>
      </c>
      <c r="P1803">
        <f>IF(ISBLANK(טבלה1[[#This Row],[ts_booking_at]]), 0, 1)</f>
        <v>1</v>
      </c>
      <c r="Q1803">
        <f>IF(ISBLANK(טבלה1[[#This Row],[ds_checkin]]), "", טבלה1[[#This Row],[ds_checkin]] - טבלה1[[#This Row],[ts_contact_at]])</f>
        <v>6.0708333333313931</v>
      </c>
      <c r="R1803" t="str">
        <f>IF(AND(ISBLANK(טבלה1[[#This Row],[ts_reply_at]]), NOT(ISBLANK(טבלה1[[#This Row],[ts_booking_at]]))), "Error: Booked without Reply", "OK")</f>
        <v>OK</v>
      </c>
      <c r="S1803" t="s">
        <v>6029</v>
      </c>
    </row>
    <row r="1804" spans="1:19" x14ac:dyDescent="0.25">
      <c r="A1804" s="4" t="s">
        <v>2379</v>
      </c>
      <c r="B1804" s="4" t="s">
        <v>390</v>
      </c>
      <c r="C1804" s="4" t="s">
        <v>391</v>
      </c>
      <c r="D1804" s="1">
        <v>41926.486805555556</v>
      </c>
      <c r="E1804" s="1">
        <v>41926.667569444442</v>
      </c>
      <c r="H1804" s="2">
        <v>41933</v>
      </c>
      <c r="I1804" s="2">
        <v>41944</v>
      </c>
      <c r="J1804" s="3">
        <v>2</v>
      </c>
      <c r="K1804" s="3">
        <v>3</v>
      </c>
      <c r="L1804">
        <f>טבלה1[[#This Row],[ds_checkout]]-טבלה1[[#This Row],[ds_checkin]]</f>
        <v>11</v>
      </c>
      <c r="M1804">
        <f>IF(ISBLANK(טבלה1[[#This Row],[ts_reply_at]]), "", (טבלה1[[#This Row],[ts_reply_at]] - טבלה1[[#This Row],[ts_contact_at]]) * 24)</f>
        <v>4.3383333332603797</v>
      </c>
      <c r="N1804">
        <f>IF(ISBLANK(טבלה1[[#This Row],[ts_reply_at]]), 0, 1)</f>
        <v>1</v>
      </c>
      <c r="O1804">
        <f>IF(ISBLANK(טבלה1[[#This Row],[ts_accepted_at]]), 0, 1)</f>
        <v>0</v>
      </c>
      <c r="P1804">
        <f>IF(ISBLANK(טבלה1[[#This Row],[ts_booking_at]]), 0, 1)</f>
        <v>0</v>
      </c>
      <c r="Q1804">
        <f>IF(ISBLANK(טבלה1[[#This Row],[ds_checkin]]), "", טבלה1[[#This Row],[ds_checkin]] - טבלה1[[#This Row],[ts_contact_at]])</f>
        <v>6.5131944444437977</v>
      </c>
      <c r="R1804" t="str">
        <f>IF(AND(ISBLANK(טבלה1[[#This Row],[ts_reply_at]]), NOT(ISBLANK(טבלה1[[#This Row],[ts_booking_at]]))), "Error: Booked without Reply", "OK")</f>
        <v>OK</v>
      </c>
      <c r="S1804" t="s">
        <v>6029</v>
      </c>
    </row>
    <row r="1805" spans="1:19" x14ac:dyDescent="0.25">
      <c r="A1805" s="4" t="s">
        <v>2380</v>
      </c>
      <c r="B1805" s="4" t="s">
        <v>2381</v>
      </c>
      <c r="C1805" s="4" t="s">
        <v>2382</v>
      </c>
      <c r="D1805" s="1">
        <v>41917.509027777778</v>
      </c>
      <c r="E1805" s="1">
        <v>41917.550011574072</v>
      </c>
      <c r="F1805" s="1">
        <v>41917.550092592595</v>
      </c>
      <c r="G1805" s="1">
        <v>41917.550092592595</v>
      </c>
      <c r="H1805" s="2">
        <v>41928</v>
      </c>
      <c r="I1805" s="2">
        <v>41932</v>
      </c>
      <c r="J1805" s="3">
        <v>2</v>
      </c>
      <c r="K1805" s="3">
        <v>13</v>
      </c>
      <c r="L1805">
        <f>טבלה1[[#This Row],[ds_checkout]]-טבלה1[[#This Row],[ds_checkin]]</f>
        <v>4</v>
      </c>
      <c r="M1805">
        <f>IF(ISBLANK(טבלה1[[#This Row],[ts_reply_at]]), "", (טבלה1[[#This Row],[ts_reply_at]] - טבלה1[[#This Row],[ts_contact_at]]) * 24)</f>
        <v>0.98361111106351018</v>
      </c>
      <c r="N1805">
        <f>IF(ISBLANK(טבלה1[[#This Row],[ts_reply_at]]), 0, 1)</f>
        <v>1</v>
      </c>
      <c r="O1805">
        <f>IF(ISBLANK(טבלה1[[#This Row],[ts_accepted_at]]), 0, 1)</f>
        <v>1</v>
      </c>
      <c r="P1805">
        <f>IF(ISBLANK(טבלה1[[#This Row],[ts_booking_at]]), 0, 1)</f>
        <v>1</v>
      </c>
      <c r="Q1805">
        <f>IF(ISBLANK(טבלה1[[#This Row],[ds_checkin]]), "", טבלה1[[#This Row],[ds_checkin]] - טבלה1[[#This Row],[ts_contact_at]])</f>
        <v>10.490972222221899</v>
      </c>
      <c r="R1805" t="str">
        <f>IF(AND(ISBLANK(טבלה1[[#This Row],[ts_reply_at]]), NOT(ISBLANK(טבלה1[[#This Row],[ts_booking_at]]))), "Error: Booked without Reply", "OK")</f>
        <v>OK</v>
      </c>
      <c r="S1805" t="s">
        <v>6025</v>
      </c>
    </row>
    <row r="1806" spans="1:19" x14ac:dyDescent="0.25">
      <c r="A1806" s="4" t="s">
        <v>2383</v>
      </c>
      <c r="B1806" s="4" t="s">
        <v>870</v>
      </c>
      <c r="C1806" s="4" t="s">
        <v>871</v>
      </c>
      <c r="D1806" s="1">
        <v>41918.666666666664</v>
      </c>
      <c r="H1806" s="2">
        <v>41919</v>
      </c>
      <c r="I1806" s="2">
        <v>41921</v>
      </c>
      <c r="J1806" s="3">
        <v>1</v>
      </c>
      <c r="K1806" s="3">
        <v>2</v>
      </c>
      <c r="L1806">
        <f>טבלה1[[#This Row],[ds_checkout]]-טבלה1[[#This Row],[ds_checkin]]</f>
        <v>2</v>
      </c>
      <c r="M1806" t="str">
        <f>IF(ISBLANK(טבלה1[[#This Row],[ts_reply_at]]), "", (טבלה1[[#This Row],[ts_reply_at]] - טבלה1[[#This Row],[ts_contact_at]]) * 24)</f>
        <v/>
      </c>
      <c r="N1806">
        <f>IF(ISBLANK(טבלה1[[#This Row],[ts_reply_at]]), 0, 1)</f>
        <v>0</v>
      </c>
      <c r="O1806">
        <f>IF(ISBLANK(טבלה1[[#This Row],[ts_accepted_at]]), 0, 1)</f>
        <v>0</v>
      </c>
      <c r="P1806">
        <f>IF(ISBLANK(טבלה1[[#This Row],[ts_booking_at]]), 0, 1)</f>
        <v>0</v>
      </c>
      <c r="Q1806">
        <f>IF(ISBLANK(טבלה1[[#This Row],[ds_checkin]]), "", טבלה1[[#This Row],[ds_checkin]] - טבלה1[[#This Row],[ts_contact_at]])</f>
        <v>0.33333333333575865</v>
      </c>
      <c r="R1806" t="str">
        <f>IF(AND(ISBLANK(טבלה1[[#This Row],[ts_reply_at]]), NOT(ISBLANK(טבלה1[[#This Row],[ts_booking_at]]))), "Error: Booked without Reply", "OK")</f>
        <v>OK</v>
      </c>
      <c r="S1806" t="s">
        <v>6022</v>
      </c>
    </row>
    <row r="1807" spans="1:19" x14ac:dyDescent="0.25">
      <c r="A1807" s="4" t="s">
        <v>2383</v>
      </c>
      <c r="B1807" s="4" t="s">
        <v>892</v>
      </c>
      <c r="C1807" s="4" t="s">
        <v>893</v>
      </c>
      <c r="D1807" s="1">
        <v>41919.736805555556</v>
      </c>
      <c r="E1807" s="1">
        <v>41919.737719907411</v>
      </c>
      <c r="H1807" s="2">
        <v>41919</v>
      </c>
      <c r="I1807" s="2">
        <v>41921</v>
      </c>
      <c r="J1807" s="3">
        <v>1</v>
      </c>
      <c r="K1807" s="3">
        <v>5</v>
      </c>
      <c r="L1807">
        <f>טבלה1[[#This Row],[ds_checkout]]-טבלה1[[#This Row],[ds_checkin]]</f>
        <v>2</v>
      </c>
      <c r="M1807">
        <f>IF(ISBLANK(טבלה1[[#This Row],[ts_reply_at]]), "", (טבלה1[[#This Row],[ts_reply_at]] - טבלה1[[#This Row],[ts_contact_at]]) * 24)</f>
        <v>2.1944444510154426E-2</v>
      </c>
      <c r="N1807">
        <f>IF(ISBLANK(טבלה1[[#This Row],[ts_reply_at]]), 0, 1)</f>
        <v>1</v>
      </c>
      <c r="O1807">
        <f>IF(ISBLANK(טבלה1[[#This Row],[ts_accepted_at]]), 0, 1)</f>
        <v>0</v>
      </c>
      <c r="P1807">
        <f>IF(ISBLANK(טבלה1[[#This Row],[ts_booking_at]]), 0, 1)</f>
        <v>0</v>
      </c>
      <c r="Q1807">
        <f>IF(ISBLANK(טבלה1[[#This Row],[ds_checkin]]), "", טבלה1[[#This Row],[ds_checkin]] - טבלה1[[#This Row],[ts_contact_at]])</f>
        <v>-0.73680555555620231</v>
      </c>
      <c r="R1807" t="str">
        <f>IF(AND(ISBLANK(טבלה1[[#This Row],[ts_reply_at]]), NOT(ISBLANK(טבלה1[[#This Row],[ts_booking_at]]))), "Error: Booked without Reply", "OK")</f>
        <v>OK</v>
      </c>
      <c r="S1807" t="s">
        <v>6022</v>
      </c>
    </row>
    <row r="1808" spans="1:19" x14ac:dyDescent="0.25">
      <c r="A1808" s="4" t="s">
        <v>2383</v>
      </c>
      <c r="B1808" s="4" t="s">
        <v>33</v>
      </c>
      <c r="C1808" s="4" t="s">
        <v>644</v>
      </c>
      <c r="D1808" s="1">
        <v>41919.693749999999</v>
      </c>
      <c r="E1808" s="1">
        <v>41919.729710648149</v>
      </c>
      <c r="H1808" s="2">
        <v>41919</v>
      </c>
      <c r="I1808" s="2">
        <v>41921</v>
      </c>
      <c r="J1808" s="3">
        <v>1</v>
      </c>
      <c r="K1808" s="3">
        <v>3</v>
      </c>
      <c r="L1808">
        <f>טבלה1[[#This Row],[ds_checkout]]-טבלה1[[#This Row],[ds_checkin]]</f>
        <v>2</v>
      </c>
      <c r="M1808">
        <f>IF(ISBLANK(טבלה1[[#This Row],[ts_reply_at]]), "", (טבלה1[[#This Row],[ts_reply_at]] - טבלה1[[#This Row],[ts_contact_at]]) * 24)</f>
        <v>0.86305555561557412</v>
      </c>
      <c r="N1808">
        <f>IF(ISBLANK(טבלה1[[#This Row],[ts_reply_at]]), 0, 1)</f>
        <v>1</v>
      </c>
      <c r="O1808">
        <f>IF(ISBLANK(טבלה1[[#This Row],[ts_accepted_at]]), 0, 1)</f>
        <v>0</v>
      </c>
      <c r="P1808">
        <f>IF(ISBLANK(טבלה1[[#This Row],[ts_booking_at]]), 0, 1)</f>
        <v>0</v>
      </c>
      <c r="Q1808">
        <f>IF(ISBLANK(טבלה1[[#This Row],[ds_checkin]]), "", טבלה1[[#This Row],[ds_checkin]] - טבלה1[[#This Row],[ts_contact_at]])</f>
        <v>-0.69374999999854481</v>
      </c>
      <c r="R1808" t="str">
        <f>IF(AND(ISBLANK(טבלה1[[#This Row],[ts_reply_at]]), NOT(ISBLANK(טבלה1[[#This Row],[ts_booking_at]]))), "Error: Booked without Reply", "OK")</f>
        <v>OK</v>
      </c>
      <c r="S1808" t="s">
        <v>6022</v>
      </c>
    </row>
    <row r="1809" spans="1:19" x14ac:dyDescent="0.25">
      <c r="A1809" s="4" t="s">
        <v>2384</v>
      </c>
      <c r="B1809" s="4" t="s">
        <v>2385</v>
      </c>
      <c r="C1809" s="4" t="s">
        <v>2386</v>
      </c>
      <c r="D1809" s="1">
        <v>41919.100694444445</v>
      </c>
      <c r="E1809" s="1">
        <v>41919.318483796298</v>
      </c>
      <c r="F1809" s="1">
        <v>41919.409282407411</v>
      </c>
      <c r="G1809" s="1">
        <v>41919.409282407411</v>
      </c>
      <c r="H1809" s="2">
        <v>41937</v>
      </c>
      <c r="I1809" s="2">
        <v>41939</v>
      </c>
      <c r="J1809" s="3">
        <v>2</v>
      </c>
      <c r="K1809" s="3">
        <v>23</v>
      </c>
      <c r="L1809">
        <f>טבלה1[[#This Row],[ds_checkout]]-טבלה1[[#This Row],[ds_checkin]]</f>
        <v>2</v>
      </c>
      <c r="M1809">
        <f>IF(ISBLANK(טבלה1[[#This Row],[ts_reply_at]]), "", (טבלה1[[#This Row],[ts_reply_at]] - טבלה1[[#This Row],[ts_contact_at]]) * 24)</f>
        <v>5.2269444444682449</v>
      </c>
      <c r="N1809">
        <f>IF(ISBLANK(טבלה1[[#This Row],[ts_reply_at]]), 0, 1)</f>
        <v>1</v>
      </c>
      <c r="O1809">
        <f>IF(ISBLANK(טבלה1[[#This Row],[ts_accepted_at]]), 0, 1)</f>
        <v>1</v>
      </c>
      <c r="P1809">
        <f>IF(ISBLANK(טבלה1[[#This Row],[ts_booking_at]]), 0, 1)</f>
        <v>1</v>
      </c>
      <c r="Q1809">
        <f>IF(ISBLANK(טבלה1[[#This Row],[ds_checkin]]), "", טבלה1[[#This Row],[ds_checkin]] - טבלה1[[#This Row],[ts_contact_at]])</f>
        <v>17.899305555554747</v>
      </c>
      <c r="R1809" t="str">
        <f>IF(AND(ISBLANK(טבלה1[[#This Row],[ts_reply_at]]), NOT(ISBLANK(טבלה1[[#This Row],[ts_booking_at]]))), "Error: Booked without Reply", "OK")</f>
        <v>OK</v>
      </c>
      <c r="S1809" t="s">
        <v>6020</v>
      </c>
    </row>
    <row r="1810" spans="1:19" x14ac:dyDescent="0.25">
      <c r="A1810" s="4" t="s">
        <v>2387</v>
      </c>
      <c r="B1810" s="4" t="s">
        <v>717</v>
      </c>
      <c r="C1810" s="4" t="s">
        <v>718</v>
      </c>
      <c r="D1810" s="1">
        <v>41917.681250000001</v>
      </c>
      <c r="E1810" s="1">
        <v>41917.837291666663</v>
      </c>
      <c r="F1810" s="1">
        <v>41917.837291666663</v>
      </c>
      <c r="G1810" s="1">
        <v>41917.837291666663</v>
      </c>
      <c r="H1810" s="2">
        <v>41927</v>
      </c>
      <c r="I1810" s="2">
        <v>41931</v>
      </c>
      <c r="J1810" s="3">
        <v>2</v>
      </c>
      <c r="K1810" s="3">
        <v>4</v>
      </c>
      <c r="L1810">
        <f>טבלה1[[#This Row],[ds_checkout]]-טבלה1[[#This Row],[ds_checkin]]</f>
        <v>4</v>
      </c>
      <c r="M1810">
        <f>IF(ISBLANK(טבלה1[[#This Row],[ts_reply_at]]), "", (טבלה1[[#This Row],[ts_reply_at]] - טבלה1[[#This Row],[ts_contact_at]]) * 24)</f>
        <v>3.7449999998789281</v>
      </c>
      <c r="N1810">
        <f>IF(ISBLANK(טבלה1[[#This Row],[ts_reply_at]]), 0, 1)</f>
        <v>1</v>
      </c>
      <c r="O1810">
        <f>IF(ISBLANK(טבלה1[[#This Row],[ts_accepted_at]]), 0, 1)</f>
        <v>1</v>
      </c>
      <c r="P1810">
        <f>IF(ISBLANK(טבלה1[[#This Row],[ts_booking_at]]), 0, 1)</f>
        <v>1</v>
      </c>
      <c r="Q1810">
        <f>IF(ISBLANK(טבלה1[[#This Row],[ds_checkin]]), "", טבלה1[[#This Row],[ds_checkin]] - טבלה1[[#This Row],[ts_contact_at]])</f>
        <v>9.3187499999985448</v>
      </c>
      <c r="R1810" t="str">
        <f>IF(AND(ISBLANK(טבלה1[[#This Row],[ts_reply_at]]), NOT(ISBLANK(טבלה1[[#This Row],[ts_booking_at]]))), "Error: Booked without Reply", "OK")</f>
        <v>OK</v>
      </c>
      <c r="S1810" t="s">
        <v>6026</v>
      </c>
    </row>
    <row r="1811" spans="1:19" x14ac:dyDescent="0.25">
      <c r="A1811" s="4" t="s">
        <v>2387</v>
      </c>
      <c r="B1811" s="4" t="s">
        <v>46</v>
      </c>
      <c r="C1811" s="4" t="s">
        <v>1918</v>
      </c>
      <c r="D1811" s="1">
        <v>41917.731249999997</v>
      </c>
      <c r="E1811" s="1">
        <v>41917.817708333336</v>
      </c>
      <c r="F1811" s="1">
        <v>41917.817708333336</v>
      </c>
      <c r="G1811" s="1">
        <v>41917.817708333336</v>
      </c>
      <c r="H1811" s="2">
        <v>41925</v>
      </c>
      <c r="I1811" s="2">
        <v>41926</v>
      </c>
      <c r="J1811" s="3">
        <v>2</v>
      </c>
      <c r="K1811" s="3">
        <v>5</v>
      </c>
      <c r="L1811">
        <f>טבלה1[[#This Row],[ds_checkout]]-טבלה1[[#This Row],[ds_checkin]]</f>
        <v>1</v>
      </c>
      <c r="M1811">
        <f>IF(ISBLANK(טבלה1[[#This Row],[ts_reply_at]]), "", (טבלה1[[#This Row],[ts_reply_at]] - טבלה1[[#This Row],[ts_contact_at]]) * 24)</f>
        <v>2.0750000001280569</v>
      </c>
      <c r="N1811">
        <f>IF(ISBLANK(טבלה1[[#This Row],[ts_reply_at]]), 0, 1)</f>
        <v>1</v>
      </c>
      <c r="O1811">
        <f>IF(ISBLANK(טבלה1[[#This Row],[ts_accepted_at]]), 0, 1)</f>
        <v>1</v>
      </c>
      <c r="P1811">
        <f>IF(ISBLANK(טבלה1[[#This Row],[ts_booking_at]]), 0, 1)</f>
        <v>1</v>
      </c>
      <c r="Q1811">
        <f>IF(ISBLANK(טבלה1[[#This Row],[ds_checkin]]), "", טבלה1[[#This Row],[ds_checkin]] - טבלה1[[#This Row],[ts_contact_at]])</f>
        <v>7.2687500000029104</v>
      </c>
      <c r="R1811" t="str">
        <f>IF(AND(ISBLANK(טבלה1[[#This Row],[ts_reply_at]]), NOT(ISBLANK(טבלה1[[#This Row],[ts_booking_at]]))), "Error: Booked without Reply", "OK")</f>
        <v>OK</v>
      </c>
      <c r="S1811" t="s">
        <v>6026</v>
      </c>
    </row>
    <row r="1812" spans="1:19" x14ac:dyDescent="0.25">
      <c r="A1812" s="4" t="s">
        <v>2388</v>
      </c>
      <c r="B1812" s="4" t="s">
        <v>628</v>
      </c>
      <c r="C1812" s="4" t="s">
        <v>629</v>
      </c>
      <c r="D1812" s="1">
        <v>41920.879166666666</v>
      </c>
      <c r="E1812" s="1">
        <v>41920.886354166665</v>
      </c>
      <c r="H1812" s="2">
        <v>42000</v>
      </c>
      <c r="I1812" s="2">
        <v>42005</v>
      </c>
      <c r="J1812" s="3">
        <v>4</v>
      </c>
      <c r="K1812" s="3">
        <v>3</v>
      </c>
      <c r="L1812">
        <f>טבלה1[[#This Row],[ds_checkout]]-טבלה1[[#This Row],[ds_checkin]]</f>
        <v>5</v>
      </c>
      <c r="M1812">
        <f>IF(ISBLANK(טבלה1[[#This Row],[ts_reply_at]]), "", (טבלה1[[#This Row],[ts_reply_at]] - טבלה1[[#This Row],[ts_contact_at]]) * 24)</f>
        <v>0.17249999998603016</v>
      </c>
      <c r="N1812">
        <f>IF(ISBLANK(טבלה1[[#This Row],[ts_reply_at]]), 0, 1)</f>
        <v>1</v>
      </c>
      <c r="O1812">
        <f>IF(ISBLANK(טבלה1[[#This Row],[ts_accepted_at]]), 0, 1)</f>
        <v>0</v>
      </c>
      <c r="P1812">
        <f>IF(ISBLANK(טבלה1[[#This Row],[ts_booking_at]]), 0, 1)</f>
        <v>0</v>
      </c>
      <c r="Q1812">
        <f>IF(ISBLANK(טבלה1[[#This Row],[ds_checkin]]), "", טבלה1[[#This Row],[ds_checkin]] - טבלה1[[#This Row],[ts_contact_at]])</f>
        <v>79.120833333334303</v>
      </c>
      <c r="R1812" t="str">
        <f>IF(AND(ISBLANK(טבלה1[[#This Row],[ts_reply_at]]), NOT(ISBLANK(טבלה1[[#This Row],[ts_booking_at]]))), "Error: Booked without Reply", "OK")</f>
        <v>OK</v>
      </c>
      <c r="S1812" t="s">
        <v>6026</v>
      </c>
    </row>
    <row r="1813" spans="1:19" x14ac:dyDescent="0.25">
      <c r="A1813" s="4" t="s">
        <v>2389</v>
      </c>
      <c r="B1813" s="4" t="s">
        <v>33</v>
      </c>
      <c r="C1813" s="4" t="s">
        <v>321</v>
      </c>
      <c r="D1813" s="1">
        <v>41922.490277777775</v>
      </c>
      <c r="E1813" s="1">
        <v>41922.815532407411</v>
      </c>
      <c r="F1813" s="1">
        <v>41922.815532407411</v>
      </c>
      <c r="G1813" s="1">
        <v>41922.815532407411</v>
      </c>
      <c r="H1813" s="2">
        <v>42061</v>
      </c>
      <c r="I1813" s="2">
        <v>42066</v>
      </c>
      <c r="J1813" s="3">
        <v>4</v>
      </c>
      <c r="K1813" s="3">
        <v>5</v>
      </c>
      <c r="L1813">
        <f>טבלה1[[#This Row],[ds_checkout]]-טבלה1[[#This Row],[ds_checkin]]</f>
        <v>5</v>
      </c>
      <c r="M1813">
        <f>IF(ISBLANK(טבלה1[[#This Row],[ts_reply_at]]), "", (טבלה1[[#This Row],[ts_reply_at]] - טבלה1[[#This Row],[ts_contact_at]]) * 24)</f>
        <v>7.8061111112474464</v>
      </c>
      <c r="N1813">
        <f>IF(ISBLANK(טבלה1[[#This Row],[ts_reply_at]]), 0, 1)</f>
        <v>1</v>
      </c>
      <c r="O1813">
        <f>IF(ISBLANK(טבלה1[[#This Row],[ts_accepted_at]]), 0, 1)</f>
        <v>1</v>
      </c>
      <c r="P1813">
        <f>IF(ISBLANK(טבלה1[[#This Row],[ts_booking_at]]), 0, 1)</f>
        <v>1</v>
      </c>
      <c r="Q1813">
        <f>IF(ISBLANK(טבלה1[[#This Row],[ds_checkin]]), "", טבלה1[[#This Row],[ds_checkin]] - טבלה1[[#This Row],[ts_contact_at]])</f>
        <v>138.50972222222481</v>
      </c>
      <c r="R1813" t="str">
        <f>IF(AND(ISBLANK(טבלה1[[#This Row],[ts_reply_at]]), NOT(ISBLANK(טבלה1[[#This Row],[ts_booking_at]]))), "Error: Booked without Reply", "OK")</f>
        <v>OK</v>
      </c>
      <c r="S1813" t="s">
        <v>6019</v>
      </c>
    </row>
    <row r="1814" spans="1:19" x14ac:dyDescent="0.25">
      <c r="A1814" s="4" t="s">
        <v>2389</v>
      </c>
      <c r="B1814" s="4" t="s">
        <v>33</v>
      </c>
      <c r="C1814" s="4" t="s">
        <v>1514</v>
      </c>
      <c r="D1814" s="1">
        <v>41921.904861111114</v>
      </c>
      <c r="E1814" s="1">
        <v>41922.002291666664</v>
      </c>
      <c r="H1814" s="2">
        <v>42061</v>
      </c>
      <c r="I1814" s="2">
        <v>42066</v>
      </c>
      <c r="J1814" s="3">
        <v>4</v>
      </c>
      <c r="K1814" s="3">
        <v>5</v>
      </c>
      <c r="L1814">
        <f>טבלה1[[#This Row],[ds_checkout]]-טבלה1[[#This Row],[ds_checkin]]</f>
        <v>5</v>
      </c>
      <c r="M1814">
        <f>IF(ISBLANK(טבלה1[[#This Row],[ts_reply_at]]), "", (טבלה1[[#This Row],[ts_reply_at]] - טבלה1[[#This Row],[ts_contact_at]]) * 24)</f>
        <v>2.3383333332021721</v>
      </c>
      <c r="N1814">
        <f>IF(ISBLANK(טבלה1[[#This Row],[ts_reply_at]]), 0, 1)</f>
        <v>1</v>
      </c>
      <c r="O1814">
        <f>IF(ISBLANK(טבלה1[[#This Row],[ts_accepted_at]]), 0, 1)</f>
        <v>0</v>
      </c>
      <c r="P1814">
        <f>IF(ISBLANK(טבלה1[[#This Row],[ts_booking_at]]), 0, 1)</f>
        <v>0</v>
      </c>
      <c r="Q1814">
        <f>IF(ISBLANK(טבלה1[[#This Row],[ds_checkin]]), "", טבלה1[[#This Row],[ds_checkin]] - טבלה1[[#This Row],[ts_contact_at]])</f>
        <v>139.09513888888614</v>
      </c>
      <c r="R1814" t="str">
        <f>IF(AND(ISBLANK(טבלה1[[#This Row],[ts_reply_at]]), NOT(ISBLANK(טבלה1[[#This Row],[ts_booking_at]]))), "Error: Booked without Reply", "OK")</f>
        <v>OK</v>
      </c>
      <c r="S1814" t="s">
        <v>6019</v>
      </c>
    </row>
    <row r="1815" spans="1:19" x14ac:dyDescent="0.25">
      <c r="A1815" s="4" t="s">
        <v>2390</v>
      </c>
      <c r="B1815" s="4" t="s">
        <v>1986</v>
      </c>
      <c r="C1815" s="4" t="s">
        <v>2391</v>
      </c>
      <c r="D1815" s="1">
        <v>41941.107638888891</v>
      </c>
      <c r="E1815" s="1">
        <v>41941.379861111112</v>
      </c>
      <c r="F1815" s="1">
        <v>41941.379861111112</v>
      </c>
      <c r="G1815" s="1">
        <v>41941.379861111112</v>
      </c>
      <c r="H1815" s="2">
        <v>42007</v>
      </c>
      <c r="I1815" s="2">
        <v>42012</v>
      </c>
      <c r="J1815" s="3">
        <v>2</v>
      </c>
      <c r="K1815" s="3">
        <v>8</v>
      </c>
      <c r="L1815">
        <f>טבלה1[[#This Row],[ds_checkout]]-טבלה1[[#This Row],[ds_checkin]]</f>
        <v>5</v>
      </c>
      <c r="M1815">
        <f>IF(ISBLANK(טבלה1[[#This Row],[ts_reply_at]]), "", (טבלה1[[#This Row],[ts_reply_at]] - טבלה1[[#This Row],[ts_contact_at]]) * 24)</f>
        <v>6.5333333333255723</v>
      </c>
      <c r="N1815">
        <f>IF(ISBLANK(טבלה1[[#This Row],[ts_reply_at]]), 0, 1)</f>
        <v>1</v>
      </c>
      <c r="O1815">
        <f>IF(ISBLANK(טבלה1[[#This Row],[ts_accepted_at]]), 0, 1)</f>
        <v>1</v>
      </c>
      <c r="P1815">
        <f>IF(ISBLANK(טבלה1[[#This Row],[ts_booking_at]]), 0, 1)</f>
        <v>1</v>
      </c>
      <c r="Q1815">
        <f>IF(ISBLANK(טבלה1[[#This Row],[ds_checkin]]), "", טבלה1[[#This Row],[ds_checkin]] - טבלה1[[#This Row],[ts_contact_at]])</f>
        <v>65.892361111109494</v>
      </c>
      <c r="R1815" t="str">
        <f>IF(AND(ISBLANK(טבלה1[[#This Row],[ts_reply_at]]), NOT(ISBLANK(טבלה1[[#This Row],[ts_booking_at]]))), "Error: Booked without Reply", "OK")</f>
        <v>OK</v>
      </c>
      <c r="S1815" t="s">
        <v>6020</v>
      </c>
    </row>
    <row r="1816" spans="1:19" x14ac:dyDescent="0.25">
      <c r="A1816" s="4" t="s">
        <v>2390</v>
      </c>
      <c r="B1816" s="4" t="s">
        <v>159</v>
      </c>
      <c r="C1816" s="4" t="s">
        <v>260</v>
      </c>
      <c r="D1816" s="1">
        <v>41940.175694444442</v>
      </c>
      <c r="E1816" s="1">
        <v>41940.974189814813</v>
      </c>
      <c r="H1816" s="2">
        <v>42007</v>
      </c>
      <c r="I1816" s="2">
        <v>42012</v>
      </c>
      <c r="J1816" s="3">
        <v>2</v>
      </c>
      <c r="K1816" s="3">
        <v>4</v>
      </c>
      <c r="L1816">
        <f>טבלה1[[#This Row],[ds_checkout]]-טבלה1[[#This Row],[ds_checkin]]</f>
        <v>5</v>
      </c>
      <c r="M1816">
        <f>IF(ISBLANK(טבלה1[[#This Row],[ts_reply_at]]), "", (טבלה1[[#This Row],[ts_reply_at]] - טבלה1[[#This Row],[ts_contact_at]]) * 24)</f>
        <v>19.163888888899237</v>
      </c>
      <c r="N1816">
        <f>IF(ISBLANK(טבלה1[[#This Row],[ts_reply_at]]), 0, 1)</f>
        <v>1</v>
      </c>
      <c r="O1816">
        <f>IF(ISBLANK(טבלה1[[#This Row],[ts_accepted_at]]), 0, 1)</f>
        <v>0</v>
      </c>
      <c r="P1816">
        <f>IF(ISBLANK(טבלה1[[#This Row],[ts_booking_at]]), 0, 1)</f>
        <v>0</v>
      </c>
      <c r="Q1816">
        <f>IF(ISBLANK(טבלה1[[#This Row],[ds_checkin]]), "", טבלה1[[#This Row],[ds_checkin]] - טבלה1[[#This Row],[ts_contact_at]])</f>
        <v>66.824305555557657</v>
      </c>
      <c r="R1816" t="str">
        <f>IF(AND(ISBLANK(טבלה1[[#This Row],[ts_reply_at]]), NOT(ISBLANK(טבלה1[[#This Row],[ts_booking_at]]))), "Error: Booked without Reply", "OK")</f>
        <v>OK</v>
      </c>
      <c r="S1816" t="s">
        <v>6020</v>
      </c>
    </row>
    <row r="1817" spans="1:19" x14ac:dyDescent="0.25">
      <c r="A1817" s="4" t="s">
        <v>2392</v>
      </c>
      <c r="B1817" s="4" t="s">
        <v>632</v>
      </c>
      <c r="C1817" s="4" t="s">
        <v>633</v>
      </c>
      <c r="D1817" s="1">
        <v>41926.451388888891</v>
      </c>
      <c r="E1817" s="1">
        <v>41926.777222222219</v>
      </c>
      <c r="F1817" s="1">
        <v>41926.777337962965</v>
      </c>
      <c r="H1817" s="2">
        <v>41933</v>
      </c>
      <c r="I1817" s="2">
        <v>41936</v>
      </c>
      <c r="J1817" s="3">
        <v>1</v>
      </c>
      <c r="K1817" s="3">
        <v>5</v>
      </c>
      <c r="L1817">
        <f>טבלה1[[#This Row],[ds_checkout]]-טבלה1[[#This Row],[ds_checkin]]</f>
        <v>3</v>
      </c>
      <c r="M1817">
        <f>IF(ISBLANK(טבלה1[[#This Row],[ts_reply_at]]), "", (טבלה1[[#This Row],[ts_reply_at]] - טבלה1[[#This Row],[ts_contact_at]]) * 24)</f>
        <v>7.8199999998905696</v>
      </c>
      <c r="N1817">
        <f>IF(ISBLANK(טבלה1[[#This Row],[ts_reply_at]]), 0, 1)</f>
        <v>1</v>
      </c>
      <c r="O1817">
        <f>IF(ISBLANK(טבלה1[[#This Row],[ts_accepted_at]]), 0, 1)</f>
        <v>1</v>
      </c>
      <c r="P1817">
        <f>IF(ISBLANK(טבלה1[[#This Row],[ts_booking_at]]), 0, 1)</f>
        <v>0</v>
      </c>
      <c r="Q1817">
        <f>IF(ISBLANK(טבלה1[[#This Row],[ds_checkin]]), "", טבלה1[[#This Row],[ds_checkin]] - טבלה1[[#This Row],[ts_contact_at]])</f>
        <v>6.5486111111094942</v>
      </c>
      <c r="R1817" t="str">
        <f>IF(AND(ISBLANK(טבלה1[[#This Row],[ts_reply_at]]), NOT(ISBLANK(טבלה1[[#This Row],[ts_booking_at]]))), "Error: Booked without Reply", "OK")</f>
        <v>OK</v>
      </c>
      <c r="S1817" t="s">
        <v>6026</v>
      </c>
    </row>
    <row r="1818" spans="1:19" x14ac:dyDescent="0.25">
      <c r="A1818" s="4" t="s">
        <v>2393</v>
      </c>
      <c r="B1818" s="4" t="s">
        <v>1494</v>
      </c>
      <c r="C1818" s="4" t="s">
        <v>1495</v>
      </c>
      <c r="D1818" s="1">
        <v>41920.68472222222</v>
      </c>
      <c r="E1818" s="1">
        <v>41921.577314814815</v>
      </c>
      <c r="H1818" s="2">
        <v>41922</v>
      </c>
      <c r="I1818" s="2">
        <v>41924</v>
      </c>
      <c r="J1818" s="3">
        <v>2</v>
      </c>
      <c r="K1818" s="3">
        <v>3</v>
      </c>
      <c r="L1818">
        <f>טבלה1[[#This Row],[ds_checkout]]-טבלה1[[#This Row],[ds_checkin]]</f>
        <v>2</v>
      </c>
      <c r="M1818">
        <f>IF(ISBLANK(טבלה1[[#This Row],[ts_reply_at]]), "", (טבלה1[[#This Row],[ts_reply_at]] - טבלה1[[#This Row],[ts_contact_at]]) * 24)</f>
        <v>21.422222222259734</v>
      </c>
      <c r="N1818">
        <f>IF(ISBLANK(טבלה1[[#This Row],[ts_reply_at]]), 0, 1)</f>
        <v>1</v>
      </c>
      <c r="O1818">
        <f>IF(ISBLANK(טבלה1[[#This Row],[ts_accepted_at]]), 0, 1)</f>
        <v>0</v>
      </c>
      <c r="P1818">
        <f>IF(ISBLANK(טבלה1[[#This Row],[ts_booking_at]]), 0, 1)</f>
        <v>0</v>
      </c>
      <c r="Q1818">
        <f>IF(ISBLANK(טבלה1[[#This Row],[ds_checkin]]), "", טבלה1[[#This Row],[ds_checkin]] - טבלה1[[#This Row],[ts_contact_at]])</f>
        <v>1.3152777777795563</v>
      </c>
      <c r="R1818" t="str">
        <f>IF(AND(ISBLANK(טבלה1[[#This Row],[ts_reply_at]]), NOT(ISBLANK(טבלה1[[#This Row],[ts_booking_at]]))), "Error: Booked without Reply", "OK")</f>
        <v>OK</v>
      </c>
      <c r="S1818" t="s">
        <v>6021</v>
      </c>
    </row>
    <row r="1819" spans="1:19" x14ac:dyDescent="0.25">
      <c r="A1819" s="4" t="s">
        <v>2393</v>
      </c>
      <c r="B1819" s="4" t="s">
        <v>1765</v>
      </c>
      <c r="C1819" s="4" t="s">
        <v>1766</v>
      </c>
      <c r="D1819" s="1">
        <v>41920.673611111109</v>
      </c>
      <c r="E1819" s="1">
        <v>41920.67633101852</v>
      </c>
      <c r="H1819" s="2">
        <v>41922</v>
      </c>
      <c r="I1819" s="2">
        <v>41924</v>
      </c>
      <c r="J1819" s="3">
        <v>2</v>
      </c>
      <c r="K1819" s="3">
        <v>5</v>
      </c>
      <c r="L1819">
        <f>טבלה1[[#This Row],[ds_checkout]]-טבלה1[[#This Row],[ds_checkin]]</f>
        <v>2</v>
      </c>
      <c r="M1819">
        <f>IF(ISBLANK(טבלה1[[#This Row],[ts_reply_at]]), "", (טבלה1[[#This Row],[ts_reply_at]] - טבלה1[[#This Row],[ts_contact_at]]) * 24)</f>
        <v>6.5277777845039964E-2</v>
      </c>
      <c r="N1819">
        <f>IF(ISBLANK(טבלה1[[#This Row],[ts_reply_at]]), 0, 1)</f>
        <v>1</v>
      </c>
      <c r="O1819">
        <f>IF(ISBLANK(טבלה1[[#This Row],[ts_accepted_at]]), 0, 1)</f>
        <v>0</v>
      </c>
      <c r="P1819">
        <f>IF(ISBLANK(טבלה1[[#This Row],[ts_booking_at]]), 0, 1)</f>
        <v>0</v>
      </c>
      <c r="Q1819">
        <f>IF(ISBLANK(טבלה1[[#This Row],[ds_checkin]]), "", טבלה1[[#This Row],[ds_checkin]] - טבלה1[[#This Row],[ts_contact_at]])</f>
        <v>1.3263888888905058</v>
      </c>
      <c r="R1819" t="str">
        <f>IF(AND(ISBLANK(טבלה1[[#This Row],[ts_reply_at]]), NOT(ISBLANK(טבלה1[[#This Row],[ts_booking_at]]))), "Error: Booked without Reply", "OK")</f>
        <v>OK</v>
      </c>
      <c r="S1819" t="s">
        <v>6021</v>
      </c>
    </row>
    <row r="1820" spans="1:19" x14ac:dyDescent="0.25">
      <c r="A1820" s="4" t="s">
        <v>2394</v>
      </c>
      <c r="B1820" s="4" t="s">
        <v>205</v>
      </c>
      <c r="C1820" s="4" t="s">
        <v>2395</v>
      </c>
      <c r="D1820" s="1">
        <v>41913.878472222219</v>
      </c>
      <c r="E1820" s="1">
        <v>41914.289317129631</v>
      </c>
      <c r="H1820" s="2">
        <v>41916</v>
      </c>
      <c r="I1820" s="2">
        <v>41918</v>
      </c>
      <c r="J1820" s="3">
        <v>1</v>
      </c>
      <c r="K1820" s="3">
        <v>5</v>
      </c>
      <c r="L1820">
        <f>טבלה1[[#This Row],[ds_checkout]]-טבלה1[[#This Row],[ds_checkin]]</f>
        <v>2</v>
      </c>
      <c r="M1820">
        <f>IF(ISBLANK(טבלה1[[#This Row],[ts_reply_at]]), "", (טבלה1[[#This Row],[ts_reply_at]] - טבלה1[[#This Row],[ts_contact_at]]) * 24)</f>
        <v>9.8602777778869495</v>
      </c>
      <c r="N1820">
        <f>IF(ISBLANK(טבלה1[[#This Row],[ts_reply_at]]), 0, 1)</f>
        <v>1</v>
      </c>
      <c r="O1820">
        <f>IF(ISBLANK(טבלה1[[#This Row],[ts_accepted_at]]), 0, 1)</f>
        <v>0</v>
      </c>
      <c r="P1820">
        <f>IF(ISBLANK(טבלה1[[#This Row],[ts_booking_at]]), 0, 1)</f>
        <v>0</v>
      </c>
      <c r="Q1820">
        <f>IF(ISBLANK(טבלה1[[#This Row],[ds_checkin]]), "", טבלה1[[#This Row],[ds_checkin]] - טבלה1[[#This Row],[ts_contact_at]])</f>
        <v>2.1215277777810115</v>
      </c>
      <c r="R1820" t="str">
        <f>IF(AND(ISBLANK(טבלה1[[#This Row],[ts_reply_at]]), NOT(ISBLANK(טבלה1[[#This Row],[ts_booking_at]]))), "Error: Booked without Reply", "OK")</f>
        <v>OK</v>
      </c>
      <c r="S1820" t="s">
        <v>6021</v>
      </c>
    </row>
    <row r="1821" spans="1:19" x14ac:dyDescent="0.25">
      <c r="A1821" s="4" t="s">
        <v>2394</v>
      </c>
      <c r="B1821" s="4" t="s">
        <v>2396</v>
      </c>
      <c r="C1821" s="4" t="s">
        <v>2397</v>
      </c>
      <c r="D1821" s="1">
        <v>41914.590277777781</v>
      </c>
      <c r="H1821" s="2">
        <v>41916</v>
      </c>
      <c r="I1821" s="2">
        <v>41918</v>
      </c>
      <c r="J1821" s="3">
        <v>1</v>
      </c>
      <c r="K1821" s="3">
        <v>2</v>
      </c>
      <c r="L1821">
        <f>טבלה1[[#This Row],[ds_checkout]]-טבלה1[[#This Row],[ds_checkin]]</f>
        <v>2</v>
      </c>
      <c r="M1821" t="str">
        <f>IF(ISBLANK(טבלה1[[#This Row],[ts_reply_at]]), "", (טבלה1[[#This Row],[ts_reply_at]] - טבלה1[[#This Row],[ts_contact_at]]) * 24)</f>
        <v/>
      </c>
      <c r="N1821">
        <f>IF(ISBLANK(טבלה1[[#This Row],[ts_reply_at]]), 0, 1)</f>
        <v>0</v>
      </c>
      <c r="O1821">
        <f>IF(ISBLANK(טבלה1[[#This Row],[ts_accepted_at]]), 0, 1)</f>
        <v>0</v>
      </c>
      <c r="P1821">
        <f>IF(ISBLANK(טבלה1[[#This Row],[ts_booking_at]]), 0, 1)</f>
        <v>0</v>
      </c>
      <c r="Q1821">
        <f>IF(ISBLANK(טבלה1[[#This Row],[ds_checkin]]), "", טבלה1[[#This Row],[ds_checkin]] - טבלה1[[#This Row],[ts_contact_at]])</f>
        <v>1.4097222222189885</v>
      </c>
      <c r="R1821" t="str">
        <f>IF(AND(ISBLANK(טבלה1[[#This Row],[ts_reply_at]]), NOT(ISBLANK(טבלה1[[#This Row],[ts_booking_at]]))), "Error: Booked without Reply", "OK")</f>
        <v>OK</v>
      </c>
      <c r="S1821" t="s">
        <v>6021</v>
      </c>
    </row>
    <row r="1822" spans="1:19" x14ac:dyDescent="0.25">
      <c r="A1822" s="4" t="s">
        <v>2394</v>
      </c>
      <c r="B1822" s="4" t="s">
        <v>507</v>
      </c>
      <c r="C1822" s="4" t="s">
        <v>508</v>
      </c>
      <c r="D1822" s="1">
        <v>41914.564583333333</v>
      </c>
      <c r="E1822" s="1">
        <v>41914.58221064815</v>
      </c>
      <c r="H1822" s="2">
        <v>41916</v>
      </c>
      <c r="I1822" s="2">
        <v>41918</v>
      </c>
      <c r="J1822" s="3">
        <v>1</v>
      </c>
      <c r="K1822" s="3">
        <v>2</v>
      </c>
      <c r="L1822">
        <f>טבלה1[[#This Row],[ds_checkout]]-טבלה1[[#This Row],[ds_checkin]]</f>
        <v>2</v>
      </c>
      <c r="M1822">
        <f>IF(ISBLANK(טבלה1[[#This Row],[ts_reply_at]]), "", (טבלה1[[#This Row],[ts_reply_at]] - טבלה1[[#This Row],[ts_contact_at]]) * 24)</f>
        <v>0.42305555561324582</v>
      </c>
      <c r="N1822">
        <f>IF(ISBLANK(טבלה1[[#This Row],[ts_reply_at]]), 0, 1)</f>
        <v>1</v>
      </c>
      <c r="O1822">
        <f>IF(ISBLANK(טבלה1[[#This Row],[ts_accepted_at]]), 0, 1)</f>
        <v>0</v>
      </c>
      <c r="P1822">
        <f>IF(ISBLANK(טבלה1[[#This Row],[ts_booking_at]]), 0, 1)</f>
        <v>0</v>
      </c>
      <c r="Q1822">
        <f>IF(ISBLANK(טבלה1[[#This Row],[ds_checkin]]), "", טבלה1[[#This Row],[ds_checkin]] - טבלה1[[#This Row],[ts_contact_at]])</f>
        <v>1.4354166666671517</v>
      </c>
      <c r="R1822" t="str">
        <f>IF(AND(ISBLANK(טבלה1[[#This Row],[ts_reply_at]]), NOT(ISBLANK(טבלה1[[#This Row],[ts_booking_at]]))), "Error: Booked without Reply", "OK")</f>
        <v>OK</v>
      </c>
      <c r="S1822" t="s">
        <v>6021</v>
      </c>
    </row>
    <row r="1823" spans="1:19" x14ac:dyDescent="0.25">
      <c r="A1823" s="4" t="s">
        <v>2394</v>
      </c>
      <c r="B1823" s="4" t="s">
        <v>2398</v>
      </c>
      <c r="C1823" s="4" t="s">
        <v>2399</v>
      </c>
      <c r="D1823" s="1">
        <v>41914.59652777778</v>
      </c>
      <c r="H1823" s="2">
        <v>41916</v>
      </c>
      <c r="I1823" s="2">
        <v>41918</v>
      </c>
      <c r="J1823" s="3">
        <v>1</v>
      </c>
      <c r="K1823" s="3">
        <v>2</v>
      </c>
      <c r="L1823">
        <f>טבלה1[[#This Row],[ds_checkout]]-טבלה1[[#This Row],[ds_checkin]]</f>
        <v>2</v>
      </c>
      <c r="M1823" t="str">
        <f>IF(ISBLANK(טבלה1[[#This Row],[ts_reply_at]]), "", (טבלה1[[#This Row],[ts_reply_at]] - טבלה1[[#This Row],[ts_contact_at]]) * 24)</f>
        <v/>
      </c>
      <c r="N1823">
        <f>IF(ISBLANK(טבלה1[[#This Row],[ts_reply_at]]), 0, 1)</f>
        <v>0</v>
      </c>
      <c r="O1823">
        <f>IF(ISBLANK(טבלה1[[#This Row],[ts_accepted_at]]), 0, 1)</f>
        <v>0</v>
      </c>
      <c r="P1823">
        <f>IF(ISBLANK(טבלה1[[#This Row],[ts_booking_at]]), 0, 1)</f>
        <v>0</v>
      </c>
      <c r="Q1823">
        <f>IF(ISBLANK(טבלה1[[#This Row],[ds_checkin]]), "", טבלה1[[#This Row],[ds_checkin]] - טבלה1[[#This Row],[ts_contact_at]])</f>
        <v>1.4034722222204437</v>
      </c>
      <c r="R1823" t="str">
        <f>IF(AND(ISBLANK(טבלה1[[#This Row],[ts_reply_at]]), NOT(ISBLANK(טבלה1[[#This Row],[ts_booking_at]]))), "Error: Booked without Reply", "OK")</f>
        <v>OK</v>
      </c>
      <c r="S1823" t="s">
        <v>6021</v>
      </c>
    </row>
    <row r="1824" spans="1:19" x14ac:dyDescent="0.25">
      <c r="A1824" s="4" t="s">
        <v>2394</v>
      </c>
      <c r="B1824" s="4" t="s">
        <v>1990</v>
      </c>
      <c r="C1824" s="4" t="s">
        <v>1991</v>
      </c>
      <c r="D1824" s="1">
        <v>41914.594444444447</v>
      </c>
      <c r="E1824" s="1">
        <v>41914.63082175926</v>
      </c>
      <c r="H1824" s="2">
        <v>41916</v>
      </c>
      <c r="I1824" s="2">
        <v>41918</v>
      </c>
      <c r="J1824" s="3">
        <v>1</v>
      </c>
      <c r="K1824" s="3">
        <v>3</v>
      </c>
      <c r="L1824">
        <f>טבלה1[[#This Row],[ds_checkout]]-טבלה1[[#This Row],[ds_checkin]]</f>
        <v>2</v>
      </c>
      <c r="M1824">
        <f>IF(ISBLANK(טבלה1[[#This Row],[ts_reply_at]]), "", (טבלה1[[#This Row],[ts_reply_at]] - טבלה1[[#This Row],[ts_contact_at]]) * 24)</f>
        <v>0.87305555550847203</v>
      </c>
      <c r="N1824">
        <f>IF(ISBLANK(טבלה1[[#This Row],[ts_reply_at]]), 0, 1)</f>
        <v>1</v>
      </c>
      <c r="O1824">
        <f>IF(ISBLANK(טבלה1[[#This Row],[ts_accepted_at]]), 0, 1)</f>
        <v>0</v>
      </c>
      <c r="P1824">
        <f>IF(ISBLANK(טבלה1[[#This Row],[ts_booking_at]]), 0, 1)</f>
        <v>0</v>
      </c>
      <c r="Q1824">
        <f>IF(ISBLANK(טבלה1[[#This Row],[ds_checkin]]), "", טבלה1[[#This Row],[ds_checkin]] - טבלה1[[#This Row],[ts_contact_at]])</f>
        <v>1.4055555555532919</v>
      </c>
      <c r="R1824" t="str">
        <f>IF(AND(ISBLANK(טבלה1[[#This Row],[ts_reply_at]]), NOT(ISBLANK(טבלה1[[#This Row],[ts_booking_at]]))), "Error: Booked without Reply", "OK")</f>
        <v>OK</v>
      </c>
      <c r="S1824" t="s">
        <v>6021</v>
      </c>
    </row>
    <row r="1825" spans="1:19" x14ac:dyDescent="0.25">
      <c r="A1825" s="4" t="s">
        <v>2394</v>
      </c>
      <c r="B1825" s="4" t="s">
        <v>188</v>
      </c>
      <c r="C1825" s="4" t="s">
        <v>189</v>
      </c>
      <c r="D1825" s="1">
        <v>41914.6</v>
      </c>
      <c r="E1825" s="1">
        <v>41914.601944444446</v>
      </c>
      <c r="F1825" s="1">
        <v>41914.601944444446</v>
      </c>
      <c r="G1825" s="1">
        <v>41914.700787037036</v>
      </c>
      <c r="H1825" s="2">
        <v>41916</v>
      </c>
      <c r="I1825" s="2">
        <v>41918</v>
      </c>
      <c r="J1825" s="3">
        <v>1</v>
      </c>
      <c r="K1825" s="3">
        <v>12</v>
      </c>
      <c r="L1825">
        <f>טבלה1[[#This Row],[ds_checkout]]-טבלה1[[#This Row],[ds_checkin]]</f>
        <v>2</v>
      </c>
      <c r="M1825">
        <f>IF(ISBLANK(טבלה1[[#This Row],[ts_reply_at]]), "", (טבלה1[[#This Row],[ts_reply_at]] - טבלה1[[#This Row],[ts_contact_at]]) * 24)</f>
        <v>4.6666666748933494E-2</v>
      </c>
      <c r="N1825">
        <f>IF(ISBLANK(טבלה1[[#This Row],[ts_reply_at]]), 0, 1)</f>
        <v>1</v>
      </c>
      <c r="O1825">
        <f>IF(ISBLANK(טבלה1[[#This Row],[ts_accepted_at]]), 0, 1)</f>
        <v>1</v>
      </c>
      <c r="P1825">
        <f>IF(ISBLANK(טבלה1[[#This Row],[ts_booking_at]]), 0, 1)</f>
        <v>1</v>
      </c>
      <c r="Q1825">
        <f>IF(ISBLANK(טבלה1[[#This Row],[ds_checkin]]), "", טבלה1[[#This Row],[ds_checkin]] - טבלה1[[#This Row],[ts_contact_at]])</f>
        <v>1.4000000000014552</v>
      </c>
      <c r="R1825" t="str">
        <f>IF(AND(ISBLANK(טבלה1[[#This Row],[ts_reply_at]]), NOT(ISBLANK(טבלה1[[#This Row],[ts_booking_at]]))), "Error: Booked without Reply", "OK")</f>
        <v>OK</v>
      </c>
      <c r="S1825" t="s">
        <v>6021</v>
      </c>
    </row>
    <row r="1826" spans="1:19" x14ac:dyDescent="0.25">
      <c r="A1826" s="4" t="s">
        <v>2394</v>
      </c>
      <c r="B1826" s="4" t="s">
        <v>2400</v>
      </c>
      <c r="C1826" s="4" t="s">
        <v>2401</v>
      </c>
      <c r="D1826" s="1">
        <v>41914.581250000003</v>
      </c>
      <c r="E1826" s="1">
        <v>41914.702569444446</v>
      </c>
      <c r="H1826" s="2">
        <v>41916</v>
      </c>
      <c r="I1826" s="2">
        <v>41918</v>
      </c>
      <c r="J1826" s="3">
        <v>1</v>
      </c>
      <c r="K1826" s="3">
        <v>5</v>
      </c>
      <c r="L1826">
        <f>טבלה1[[#This Row],[ds_checkout]]-טבלה1[[#This Row],[ds_checkin]]</f>
        <v>2</v>
      </c>
      <c r="M1826">
        <f>IF(ISBLANK(טבלה1[[#This Row],[ts_reply_at]]), "", (טבלה1[[#This Row],[ts_reply_at]] - טבלה1[[#This Row],[ts_contact_at]]) * 24)</f>
        <v>2.9116666666232049</v>
      </c>
      <c r="N1826">
        <f>IF(ISBLANK(טבלה1[[#This Row],[ts_reply_at]]), 0, 1)</f>
        <v>1</v>
      </c>
      <c r="O1826">
        <f>IF(ISBLANK(טבלה1[[#This Row],[ts_accepted_at]]), 0, 1)</f>
        <v>0</v>
      </c>
      <c r="P1826">
        <f>IF(ISBLANK(טבלה1[[#This Row],[ts_booking_at]]), 0, 1)</f>
        <v>0</v>
      </c>
      <c r="Q1826">
        <f>IF(ISBLANK(טבלה1[[#This Row],[ds_checkin]]), "", טבלה1[[#This Row],[ds_checkin]] - טבלה1[[#This Row],[ts_contact_at]])</f>
        <v>1.4187499999970896</v>
      </c>
      <c r="R1826" t="str">
        <f>IF(AND(ISBLANK(טבלה1[[#This Row],[ts_reply_at]]), NOT(ISBLANK(טבלה1[[#This Row],[ts_booking_at]]))), "Error: Booked without Reply", "OK")</f>
        <v>OK</v>
      </c>
      <c r="S1826" t="s">
        <v>6021</v>
      </c>
    </row>
    <row r="1827" spans="1:19" x14ac:dyDescent="0.25">
      <c r="A1827" s="4" t="s">
        <v>2402</v>
      </c>
      <c r="B1827" s="4" t="s">
        <v>1373</v>
      </c>
      <c r="C1827" s="4" t="s">
        <v>2403</v>
      </c>
      <c r="D1827" s="1">
        <v>41918.884027777778</v>
      </c>
      <c r="E1827" s="1">
        <v>41918.905231481483</v>
      </c>
      <c r="F1827" s="1">
        <v>41918.905231481483</v>
      </c>
      <c r="G1827" s="1">
        <v>41919.266909722224</v>
      </c>
      <c r="H1827" s="2">
        <v>42003</v>
      </c>
      <c r="I1827" s="2">
        <v>42006</v>
      </c>
      <c r="J1827" s="3">
        <v>4</v>
      </c>
      <c r="K1827" s="3">
        <v>14</v>
      </c>
      <c r="L1827">
        <f>טבלה1[[#This Row],[ds_checkout]]-טבלה1[[#This Row],[ds_checkin]]</f>
        <v>3</v>
      </c>
      <c r="M1827">
        <f>IF(ISBLANK(טבלה1[[#This Row],[ts_reply_at]]), "", (טבלה1[[#This Row],[ts_reply_at]] - טבלה1[[#This Row],[ts_contact_at]]) * 24)</f>
        <v>0.5088888889295049</v>
      </c>
      <c r="N1827">
        <f>IF(ISBLANK(טבלה1[[#This Row],[ts_reply_at]]), 0, 1)</f>
        <v>1</v>
      </c>
      <c r="O1827">
        <f>IF(ISBLANK(טבלה1[[#This Row],[ts_accepted_at]]), 0, 1)</f>
        <v>1</v>
      </c>
      <c r="P1827">
        <f>IF(ISBLANK(טבלה1[[#This Row],[ts_booking_at]]), 0, 1)</f>
        <v>1</v>
      </c>
      <c r="Q1827">
        <f>IF(ISBLANK(טבלה1[[#This Row],[ds_checkin]]), "", טבלה1[[#This Row],[ds_checkin]] - טבלה1[[#This Row],[ts_contact_at]])</f>
        <v>84.115972222221899</v>
      </c>
      <c r="R1827" t="str">
        <f>IF(AND(ISBLANK(טבלה1[[#This Row],[ts_reply_at]]), NOT(ISBLANK(טבלה1[[#This Row],[ts_booking_at]]))), "Error: Booked without Reply", "OK")</f>
        <v>OK</v>
      </c>
      <c r="S1827" t="s">
        <v>6019</v>
      </c>
    </row>
    <row r="1828" spans="1:19" x14ac:dyDescent="0.25">
      <c r="A1828" s="4" t="s">
        <v>2402</v>
      </c>
      <c r="B1828" s="4" t="s">
        <v>230</v>
      </c>
      <c r="C1828" s="4" t="s">
        <v>231</v>
      </c>
      <c r="D1828" s="1">
        <v>41918.252083333333</v>
      </c>
      <c r="E1828" s="1">
        <v>41918.335173611114</v>
      </c>
      <c r="H1828" s="2">
        <v>42003</v>
      </c>
      <c r="I1828" s="2">
        <v>42006</v>
      </c>
      <c r="J1828" s="3">
        <v>4</v>
      </c>
      <c r="K1828" s="3">
        <v>2</v>
      </c>
      <c r="L1828">
        <f>טבלה1[[#This Row],[ds_checkout]]-טבלה1[[#This Row],[ds_checkin]]</f>
        <v>3</v>
      </c>
      <c r="M1828">
        <f>IF(ISBLANK(טבלה1[[#This Row],[ts_reply_at]]), "", (טבלה1[[#This Row],[ts_reply_at]] - טבלה1[[#This Row],[ts_contact_at]]) * 24)</f>
        <v>1.9941666667582467</v>
      </c>
      <c r="N1828">
        <f>IF(ISBLANK(טבלה1[[#This Row],[ts_reply_at]]), 0, 1)</f>
        <v>1</v>
      </c>
      <c r="O1828">
        <f>IF(ISBLANK(טבלה1[[#This Row],[ts_accepted_at]]), 0, 1)</f>
        <v>0</v>
      </c>
      <c r="P1828">
        <f>IF(ISBLANK(טבלה1[[#This Row],[ts_booking_at]]), 0, 1)</f>
        <v>0</v>
      </c>
      <c r="Q1828">
        <f>IF(ISBLANK(טבלה1[[#This Row],[ds_checkin]]), "", טבלה1[[#This Row],[ds_checkin]] - טבלה1[[#This Row],[ts_contact_at]])</f>
        <v>84.747916666667152</v>
      </c>
      <c r="R1828" t="str">
        <f>IF(AND(ISBLANK(טבלה1[[#This Row],[ts_reply_at]]), NOT(ISBLANK(טבלה1[[#This Row],[ts_booking_at]]))), "Error: Booked without Reply", "OK")</f>
        <v>OK</v>
      </c>
      <c r="S1828" t="s">
        <v>6019</v>
      </c>
    </row>
    <row r="1829" spans="1:19" x14ac:dyDescent="0.25">
      <c r="A1829" s="4" t="s">
        <v>2402</v>
      </c>
      <c r="B1829" s="4" t="s">
        <v>483</v>
      </c>
      <c r="C1829" s="4" t="s">
        <v>484</v>
      </c>
      <c r="D1829" s="1">
        <v>41918.304861111108</v>
      </c>
      <c r="E1829" s="1">
        <v>41918.370150462964</v>
      </c>
      <c r="H1829" s="2">
        <v>42003</v>
      </c>
      <c r="I1829" s="2">
        <v>42006</v>
      </c>
      <c r="J1829" s="3">
        <v>4</v>
      </c>
      <c r="K1829" s="3">
        <v>5</v>
      </c>
      <c r="L1829">
        <f>טבלה1[[#This Row],[ds_checkout]]-טבלה1[[#This Row],[ds_checkin]]</f>
        <v>3</v>
      </c>
      <c r="M1829">
        <f>IF(ISBLANK(טבלה1[[#This Row],[ts_reply_at]]), "", (טבלה1[[#This Row],[ts_reply_at]] - טבלה1[[#This Row],[ts_contact_at]]) * 24)</f>
        <v>1.5669444445520639</v>
      </c>
      <c r="N1829">
        <f>IF(ISBLANK(טבלה1[[#This Row],[ts_reply_at]]), 0, 1)</f>
        <v>1</v>
      </c>
      <c r="O1829">
        <f>IF(ISBLANK(טבלה1[[#This Row],[ts_accepted_at]]), 0, 1)</f>
        <v>0</v>
      </c>
      <c r="P1829">
        <f>IF(ISBLANK(טבלה1[[#This Row],[ts_booking_at]]), 0, 1)</f>
        <v>0</v>
      </c>
      <c r="Q1829">
        <f>IF(ISBLANK(טבלה1[[#This Row],[ds_checkin]]), "", טבלה1[[#This Row],[ds_checkin]] - טבלה1[[#This Row],[ts_contact_at]])</f>
        <v>84.695138888891961</v>
      </c>
      <c r="R1829" t="str">
        <f>IF(AND(ISBLANK(טבלה1[[#This Row],[ts_reply_at]]), NOT(ISBLANK(טבלה1[[#This Row],[ts_booking_at]]))), "Error: Booked without Reply", "OK")</f>
        <v>OK</v>
      </c>
      <c r="S1829" t="s">
        <v>6019</v>
      </c>
    </row>
    <row r="1830" spans="1:19" x14ac:dyDescent="0.25">
      <c r="A1830" s="4" t="s">
        <v>2402</v>
      </c>
      <c r="B1830" s="4" t="s">
        <v>1365</v>
      </c>
      <c r="C1830" s="4" t="s">
        <v>1366</v>
      </c>
      <c r="D1830" s="1">
        <v>41918.901388888888</v>
      </c>
      <c r="E1830" s="1">
        <v>41919.380682870367</v>
      </c>
      <c r="H1830" s="2">
        <v>42003</v>
      </c>
      <c r="I1830" s="2">
        <v>42006</v>
      </c>
      <c r="J1830" s="3">
        <v>4</v>
      </c>
      <c r="K1830" s="3">
        <v>4</v>
      </c>
      <c r="L1830">
        <f>טבלה1[[#This Row],[ds_checkout]]-טבלה1[[#This Row],[ds_checkin]]</f>
        <v>3</v>
      </c>
      <c r="M1830">
        <f>IF(ISBLANK(טבלה1[[#This Row],[ts_reply_at]]), "", (טבלה1[[#This Row],[ts_reply_at]] - טבלה1[[#This Row],[ts_contact_at]]) * 24)</f>
        <v>11.503055555513129</v>
      </c>
      <c r="N1830">
        <f>IF(ISBLANK(טבלה1[[#This Row],[ts_reply_at]]), 0, 1)</f>
        <v>1</v>
      </c>
      <c r="O1830">
        <f>IF(ISBLANK(טבלה1[[#This Row],[ts_accepted_at]]), 0, 1)</f>
        <v>0</v>
      </c>
      <c r="P1830">
        <f>IF(ISBLANK(טבלה1[[#This Row],[ts_booking_at]]), 0, 1)</f>
        <v>0</v>
      </c>
      <c r="Q1830">
        <f>IF(ISBLANK(טבלה1[[#This Row],[ds_checkin]]), "", טבלה1[[#This Row],[ds_checkin]] - טבלה1[[#This Row],[ts_contact_at]])</f>
        <v>84.098611111112405</v>
      </c>
      <c r="R1830" t="str">
        <f>IF(AND(ISBLANK(טבלה1[[#This Row],[ts_reply_at]]), NOT(ISBLANK(טבלה1[[#This Row],[ts_booking_at]]))), "Error: Booked without Reply", "OK")</f>
        <v>OK</v>
      </c>
      <c r="S1830" t="s">
        <v>6019</v>
      </c>
    </row>
    <row r="1831" spans="1:19" x14ac:dyDescent="0.25">
      <c r="A1831" s="4" t="s">
        <v>2402</v>
      </c>
      <c r="B1831" s="4" t="s">
        <v>446</v>
      </c>
      <c r="C1831" s="4" t="s">
        <v>447</v>
      </c>
      <c r="D1831" s="1">
        <v>41918.15902777778</v>
      </c>
      <c r="E1831" s="1">
        <v>41918.419849537036</v>
      </c>
      <c r="F1831" s="1">
        <v>41918.510983796295</v>
      </c>
      <c r="H1831" s="2">
        <v>42003</v>
      </c>
      <c r="I1831" s="2">
        <v>42006</v>
      </c>
      <c r="J1831" s="3">
        <v>4</v>
      </c>
      <c r="K1831" s="3">
        <v>9</v>
      </c>
      <c r="L1831">
        <f>טבלה1[[#This Row],[ds_checkout]]-טבלה1[[#This Row],[ds_checkin]]</f>
        <v>3</v>
      </c>
      <c r="M1831">
        <f>IF(ISBLANK(טבלה1[[#This Row],[ts_reply_at]]), "", (טבלה1[[#This Row],[ts_reply_at]] - טבלה1[[#This Row],[ts_contact_at]]) * 24)</f>
        <v>6.2597222221666016</v>
      </c>
      <c r="N1831">
        <f>IF(ISBLANK(טבלה1[[#This Row],[ts_reply_at]]), 0, 1)</f>
        <v>1</v>
      </c>
      <c r="O1831">
        <f>IF(ISBLANK(טבלה1[[#This Row],[ts_accepted_at]]), 0, 1)</f>
        <v>1</v>
      </c>
      <c r="P1831">
        <f>IF(ISBLANK(טבלה1[[#This Row],[ts_booking_at]]), 0, 1)</f>
        <v>0</v>
      </c>
      <c r="Q1831">
        <f>IF(ISBLANK(טבלה1[[#This Row],[ds_checkin]]), "", טבלה1[[#This Row],[ds_checkin]] - טבלה1[[#This Row],[ts_contact_at]])</f>
        <v>84.840972222220444</v>
      </c>
      <c r="R1831" t="str">
        <f>IF(AND(ISBLANK(טבלה1[[#This Row],[ts_reply_at]]), NOT(ISBLANK(טבלה1[[#This Row],[ts_booking_at]]))), "Error: Booked without Reply", "OK")</f>
        <v>OK</v>
      </c>
      <c r="S1831" t="s">
        <v>6019</v>
      </c>
    </row>
    <row r="1832" spans="1:19" x14ac:dyDescent="0.25">
      <c r="A1832" s="4" t="s">
        <v>2402</v>
      </c>
      <c r="B1832" s="4" t="s">
        <v>2404</v>
      </c>
      <c r="C1832" s="4" t="s">
        <v>2405</v>
      </c>
      <c r="D1832" s="1">
        <v>41917.640972222223</v>
      </c>
      <c r="E1832" s="1">
        <v>41917.973124999997</v>
      </c>
      <c r="H1832" s="2">
        <v>42003</v>
      </c>
      <c r="I1832" s="2">
        <v>42006</v>
      </c>
      <c r="J1832" s="3">
        <v>4</v>
      </c>
      <c r="K1832" s="3">
        <v>4</v>
      </c>
      <c r="L1832">
        <f>טבלה1[[#This Row],[ds_checkout]]-טבלה1[[#This Row],[ds_checkin]]</f>
        <v>3</v>
      </c>
      <c r="M1832">
        <f>IF(ISBLANK(טבלה1[[#This Row],[ts_reply_at]]), "", (טבלה1[[#This Row],[ts_reply_at]] - טבלה1[[#This Row],[ts_contact_at]]) * 24)</f>
        <v>7.971666666562669</v>
      </c>
      <c r="N1832">
        <f>IF(ISBLANK(טבלה1[[#This Row],[ts_reply_at]]), 0, 1)</f>
        <v>1</v>
      </c>
      <c r="O1832">
        <f>IF(ISBLANK(טבלה1[[#This Row],[ts_accepted_at]]), 0, 1)</f>
        <v>0</v>
      </c>
      <c r="P1832">
        <f>IF(ISBLANK(טבלה1[[#This Row],[ts_booking_at]]), 0, 1)</f>
        <v>0</v>
      </c>
      <c r="Q1832">
        <f>IF(ISBLANK(טבלה1[[#This Row],[ds_checkin]]), "", טבלה1[[#This Row],[ds_checkin]] - טבלה1[[#This Row],[ts_contact_at]])</f>
        <v>85.359027777776646</v>
      </c>
      <c r="R1832" t="str">
        <f>IF(AND(ISBLANK(טבלה1[[#This Row],[ts_reply_at]]), NOT(ISBLANK(טבלה1[[#This Row],[ts_booking_at]]))), "Error: Booked without Reply", "OK")</f>
        <v>OK</v>
      </c>
      <c r="S1832" t="s">
        <v>6019</v>
      </c>
    </row>
    <row r="1833" spans="1:19" x14ac:dyDescent="0.25">
      <c r="A1833" s="4" t="s">
        <v>2402</v>
      </c>
      <c r="B1833" s="4" t="s">
        <v>1029</v>
      </c>
      <c r="C1833" s="4" t="s">
        <v>1718</v>
      </c>
      <c r="D1833" s="1">
        <v>41918.249305555553</v>
      </c>
      <c r="E1833" s="1">
        <v>41918.295902777776</v>
      </c>
      <c r="F1833" s="1">
        <v>41918.411747685182</v>
      </c>
      <c r="H1833" s="2">
        <v>42003</v>
      </c>
      <c r="I1833" s="2">
        <v>42006</v>
      </c>
      <c r="J1833" s="3">
        <v>4</v>
      </c>
      <c r="K1833" s="3">
        <v>10</v>
      </c>
      <c r="L1833">
        <f>טבלה1[[#This Row],[ds_checkout]]-טבלה1[[#This Row],[ds_checkin]]</f>
        <v>3</v>
      </c>
      <c r="M1833">
        <f>IF(ISBLANK(טבלה1[[#This Row],[ts_reply_at]]), "", (טבלה1[[#This Row],[ts_reply_at]] - טבלה1[[#This Row],[ts_contact_at]]) * 24)</f>
        <v>1.1183333333465271</v>
      </c>
      <c r="N1833">
        <f>IF(ISBLANK(טבלה1[[#This Row],[ts_reply_at]]), 0, 1)</f>
        <v>1</v>
      </c>
      <c r="O1833">
        <f>IF(ISBLANK(טבלה1[[#This Row],[ts_accepted_at]]), 0, 1)</f>
        <v>1</v>
      </c>
      <c r="P1833">
        <f>IF(ISBLANK(טבלה1[[#This Row],[ts_booking_at]]), 0, 1)</f>
        <v>0</v>
      </c>
      <c r="Q1833">
        <f>IF(ISBLANK(טבלה1[[#This Row],[ds_checkin]]), "", טבלה1[[#This Row],[ds_checkin]] - טבלה1[[#This Row],[ts_contact_at]])</f>
        <v>84.750694444446708</v>
      </c>
      <c r="R1833" t="str">
        <f>IF(AND(ISBLANK(טבלה1[[#This Row],[ts_reply_at]]), NOT(ISBLANK(טבלה1[[#This Row],[ts_booking_at]]))), "Error: Booked without Reply", "OK")</f>
        <v>OK</v>
      </c>
      <c r="S1833" t="s">
        <v>6019</v>
      </c>
    </row>
    <row r="1834" spans="1:19" x14ac:dyDescent="0.25">
      <c r="A1834" s="4" t="s">
        <v>2406</v>
      </c>
      <c r="B1834" s="4" t="s">
        <v>66</v>
      </c>
      <c r="C1834" s="4" t="s">
        <v>67</v>
      </c>
      <c r="D1834" s="1">
        <v>41918.397916666669</v>
      </c>
      <c r="E1834" s="1">
        <v>41918.402777777781</v>
      </c>
      <c r="F1834" s="1">
        <v>41918.402777777781</v>
      </c>
      <c r="G1834" s="1">
        <v>41918.402777777781</v>
      </c>
      <c r="H1834" s="2">
        <v>41943</v>
      </c>
      <c r="I1834" s="2">
        <v>41944</v>
      </c>
      <c r="J1834" s="3">
        <v>1</v>
      </c>
      <c r="K1834" s="3">
        <v>6</v>
      </c>
      <c r="L1834">
        <f>טבלה1[[#This Row],[ds_checkout]]-טבלה1[[#This Row],[ds_checkin]]</f>
        <v>1</v>
      </c>
      <c r="M1834">
        <f>IF(ISBLANK(טבלה1[[#This Row],[ts_reply_at]]), "", (טבלה1[[#This Row],[ts_reply_at]] - טבלה1[[#This Row],[ts_contact_at]]) * 24)</f>
        <v>0.11666666669771075</v>
      </c>
      <c r="N1834">
        <f>IF(ISBLANK(טבלה1[[#This Row],[ts_reply_at]]), 0, 1)</f>
        <v>1</v>
      </c>
      <c r="O1834">
        <f>IF(ISBLANK(טבלה1[[#This Row],[ts_accepted_at]]), 0, 1)</f>
        <v>1</v>
      </c>
      <c r="P1834">
        <f>IF(ISBLANK(טבלה1[[#This Row],[ts_booking_at]]), 0, 1)</f>
        <v>1</v>
      </c>
      <c r="Q1834">
        <f>IF(ISBLANK(טבלה1[[#This Row],[ds_checkin]]), "", טבלה1[[#This Row],[ds_checkin]] - טבלה1[[#This Row],[ts_contact_at]])</f>
        <v>24.602083333331393</v>
      </c>
      <c r="R1834" t="str">
        <f>IF(AND(ISBLANK(טבלה1[[#This Row],[ts_reply_at]]), NOT(ISBLANK(טבלה1[[#This Row],[ts_booking_at]]))), "Error: Booked without Reply", "OK")</f>
        <v>OK</v>
      </c>
      <c r="S1834" t="s">
        <v>6022</v>
      </c>
    </row>
    <row r="1835" spans="1:19" x14ac:dyDescent="0.25">
      <c r="A1835" s="4" t="s">
        <v>2407</v>
      </c>
      <c r="B1835" s="4" t="s">
        <v>2269</v>
      </c>
      <c r="C1835" s="4" t="s">
        <v>2270</v>
      </c>
      <c r="D1835" s="1">
        <v>41913.613194444442</v>
      </c>
      <c r="E1835" s="1">
        <v>41913.810902777775</v>
      </c>
      <c r="F1835" s="1">
        <v>41914.442777777775</v>
      </c>
      <c r="G1835" s="1">
        <v>41914.463391203702</v>
      </c>
      <c r="H1835" s="2">
        <v>41919</v>
      </c>
      <c r="I1835" s="2">
        <v>41922</v>
      </c>
      <c r="J1835" s="3">
        <v>2</v>
      </c>
      <c r="K1835" s="3">
        <v>24</v>
      </c>
      <c r="L1835">
        <f>טבלה1[[#This Row],[ds_checkout]]-טבלה1[[#This Row],[ds_checkin]]</f>
        <v>3</v>
      </c>
      <c r="M1835">
        <f>IF(ISBLANK(טבלה1[[#This Row],[ts_reply_at]]), "", (טבלה1[[#This Row],[ts_reply_at]] - טבלה1[[#This Row],[ts_contact_at]]) * 24)</f>
        <v>4.7449999999953434</v>
      </c>
      <c r="N1835">
        <f>IF(ISBLANK(טבלה1[[#This Row],[ts_reply_at]]), 0, 1)</f>
        <v>1</v>
      </c>
      <c r="O1835">
        <f>IF(ISBLANK(טבלה1[[#This Row],[ts_accepted_at]]), 0, 1)</f>
        <v>1</v>
      </c>
      <c r="P1835">
        <f>IF(ISBLANK(טבלה1[[#This Row],[ts_booking_at]]), 0, 1)</f>
        <v>1</v>
      </c>
      <c r="Q1835">
        <f>IF(ISBLANK(טבלה1[[#This Row],[ds_checkin]]), "", טבלה1[[#This Row],[ds_checkin]] - טבלה1[[#This Row],[ts_contact_at]])</f>
        <v>5.3868055555576575</v>
      </c>
      <c r="R1835" t="str">
        <f>IF(AND(ISBLANK(טבלה1[[#This Row],[ts_reply_at]]), NOT(ISBLANK(טבלה1[[#This Row],[ts_booking_at]]))), "Error: Booked without Reply", "OK")</f>
        <v>OK</v>
      </c>
      <c r="S1835" t="s">
        <v>6031</v>
      </c>
    </row>
    <row r="1836" spans="1:19" x14ac:dyDescent="0.25">
      <c r="A1836" s="4" t="s">
        <v>2407</v>
      </c>
      <c r="B1836" s="4" t="s">
        <v>1674</v>
      </c>
      <c r="C1836" s="4" t="s">
        <v>1675</v>
      </c>
      <c r="D1836" s="1">
        <v>41913.642361111109</v>
      </c>
      <c r="E1836" s="1">
        <v>41913.644317129627</v>
      </c>
      <c r="F1836" s="1">
        <v>41913.661319444444</v>
      </c>
      <c r="H1836" s="2">
        <v>41919</v>
      </c>
      <c r="I1836" s="2">
        <v>41922</v>
      </c>
      <c r="J1836" s="3">
        <v>2</v>
      </c>
      <c r="K1836" s="3">
        <v>13</v>
      </c>
      <c r="L1836">
        <f>טבלה1[[#This Row],[ds_checkout]]-טבלה1[[#This Row],[ds_checkin]]</f>
        <v>3</v>
      </c>
      <c r="M1836">
        <f>IF(ISBLANK(טבלה1[[#This Row],[ts_reply_at]]), "", (טבלה1[[#This Row],[ts_reply_at]] - טבלה1[[#This Row],[ts_contact_at]]) * 24)</f>
        <v>4.6944444417022169E-2</v>
      </c>
      <c r="N1836">
        <f>IF(ISBLANK(טבלה1[[#This Row],[ts_reply_at]]), 0, 1)</f>
        <v>1</v>
      </c>
      <c r="O1836">
        <f>IF(ISBLANK(טבלה1[[#This Row],[ts_accepted_at]]), 0, 1)</f>
        <v>1</v>
      </c>
      <c r="P1836">
        <f>IF(ISBLANK(טבלה1[[#This Row],[ts_booking_at]]), 0, 1)</f>
        <v>0</v>
      </c>
      <c r="Q1836">
        <f>IF(ISBLANK(טבלה1[[#This Row],[ds_checkin]]), "", טבלה1[[#This Row],[ds_checkin]] - טבלה1[[#This Row],[ts_contact_at]])</f>
        <v>5.3576388888905058</v>
      </c>
      <c r="R1836" t="str">
        <f>IF(AND(ISBLANK(טבלה1[[#This Row],[ts_reply_at]]), NOT(ISBLANK(טבלה1[[#This Row],[ts_booking_at]]))), "Error: Booked without Reply", "OK")</f>
        <v>OK</v>
      </c>
      <c r="S1836" t="s">
        <v>6031</v>
      </c>
    </row>
    <row r="1837" spans="1:19" x14ac:dyDescent="0.25">
      <c r="A1837" s="4" t="s">
        <v>2407</v>
      </c>
      <c r="B1837" s="4" t="s">
        <v>1736</v>
      </c>
      <c r="C1837" s="4" t="s">
        <v>1737</v>
      </c>
      <c r="D1837" s="1">
        <v>41913.40902777778</v>
      </c>
      <c r="E1837" s="1">
        <v>41913.469398148147</v>
      </c>
      <c r="F1837" s="1">
        <v>41913.469398148147</v>
      </c>
      <c r="H1837" s="2">
        <v>41919</v>
      </c>
      <c r="I1837" s="2">
        <v>41922</v>
      </c>
      <c r="J1837" s="3">
        <v>2</v>
      </c>
      <c r="K1837" s="3">
        <v>5</v>
      </c>
      <c r="L1837">
        <f>טבלה1[[#This Row],[ds_checkout]]-טבלה1[[#This Row],[ds_checkin]]</f>
        <v>3</v>
      </c>
      <c r="M1837">
        <f>IF(ISBLANK(טבלה1[[#This Row],[ts_reply_at]]), "", (טבלה1[[#This Row],[ts_reply_at]] - טבלה1[[#This Row],[ts_contact_at]]) * 24)</f>
        <v>1.4488888888154179</v>
      </c>
      <c r="N1837">
        <f>IF(ISBLANK(טבלה1[[#This Row],[ts_reply_at]]), 0, 1)</f>
        <v>1</v>
      </c>
      <c r="O1837">
        <f>IF(ISBLANK(טבלה1[[#This Row],[ts_accepted_at]]), 0, 1)</f>
        <v>1</v>
      </c>
      <c r="P1837">
        <f>IF(ISBLANK(טבלה1[[#This Row],[ts_booking_at]]), 0, 1)</f>
        <v>0</v>
      </c>
      <c r="Q1837">
        <f>IF(ISBLANK(טבלה1[[#This Row],[ds_checkin]]), "", טבלה1[[#This Row],[ds_checkin]] - טבלה1[[#This Row],[ts_contact_at]])</f>
        <v>5.5909722222204437</v>
      </c>
      <c r="R1837" t="str">
        <f>IF(AND(ISBLANK(טבלה1[[#This Row],[ts_reply_at]]), NOT(ISBLANK(טבלה1[[#This Row],[ts_booking_at]]))), "Error: Booked without Reply", "OK")</f>
        <v>OK</v>
      </c>
      <c r="S1837" t="s">
        <v>6031</v>
      </c>
    </row>
    <row r="1838" spans="1:19" x14ac:dyDescent="0.25">
      <c r="A1838" s="4" t="s">
        <v>2407</v>
      </c>
      <c r="B1838" s="4" t="s">
        <v>162</v>
      </c>
      <c r="C1838" s="4" t="s">
        <v>163</v>
      </c>
      <c r="D1838" s="1">
        <v>41913.643055555556</v>
      </c>
      <c r="E1838" s="1">
        <v>41913.687083333331</v>
      </c>
      <c r="F1838" s="1">
        <v>41913.709652777776</v>
      </c>
      <c r="H1838" s="2">
        <v>41919</v>
      </c>
      <c r="I1838" s="2">
        <v>41922</v>
      </c>
      <c r="J1838" s="3">
        <v>2</v>
      </c>
      <c r="K1838" s="3">
        <v>5</v>
      </c>
      <c r="L1838">
        <f>טבלה1[[#This Row],[ds_checkout]]-טבלה1[[#This Row],[ds_checkin]]</f>
        <v>3</v>
      </c>
      <c r="M1838">
        <f>IF(ISBLANK(טבלה1[[#This Row],[ts_reply_at]]), "", (טבלה1[[#This Row],[ts_reply_at]] - טבלה1[[#This Row],[ts_contact_at]]) * 24)</f>
        <v>1.0566666665836237</v>
      </c>
      <c r="N1838">
        <f>IF(ISBLANK(טבלה1[[#This Row],[ts_reply_at]]), 0, 1)</f>
        <v>1</v>
      </c>
      <c r="O1838">
        <f>IF(ISBLANK(טבלה1[[#This Row],[ts_accepted_at]]), 0, 1)</f>
        <v>1</v>
      </c>
      <c r="P1838">
        <f>IF(ISBLANK(טבלה1[[#This Row],[ts_booking_at]]), 0, 1)</f>
        <v>0</v>
      </c>
      <c r="Q1838">
        <f>IF(ISBLANK(טבלה1[[#This Row],[ds_checkin]]), "", טבלה1[[#This Row],[ds_checkin]] - טבלה1[[#This Row],[ts_contact_at]])</f>
        <v>5.3569444444437977</v>
      </c>
      <c r="R1838" t="str">
        <f>IF(AND(ISBLANK(טבלה1[[#This Row],[ts_reply_at]]), NOT(ISBLANK(טבלה1[[#This Row],[ts_booking_at]]))), "Error: Booked without Reply", "OK")</f>
        <v>OK</v>
      </c>
      <c r="S1838" t="s">
        <v>6031</v>
      </c>
    </row>
    <row r="1839" spans="1:19" x14ac:dyDescent="0.25">
      <c r="A1839" s="4" t="s">
        <v>2408</v>
      </c>
      <c r="B1839" s="4" t="s">
        <v>1748</v>
      </c>
      <c r="C1839" s="4" t="s">
        <v>2409</v>
      </c>
      <c r="D1839" s="1">
        <v>41923.759027777778</v>
      </c>
      <c r="E1839" s="1">
        <v>41924.458541666667</v>
      </c>
      <c r="F1839" s="1">
        <v>41924.458541666667</v>
      </c>
      <c r="G1839" s="1">
        <v>41924.458541666667</v>
      </c>
      <c r="H1839" s="2">
        <v>42129</v>
      </c>
      <c r="I1839" s="2">
        <v>42138</v>
      </c>
      <c r="J1839" s="3">
        <v>3</v>
      </c>
      <c r="K1839" s="3">
        <v>5</v>
      </c>
      <c r="L1839">
        <f>טבלה1[[#This Row],[ds_checkout]]-טבלה1[[#This Row],[ds_checkin]]</f>
        <v>9</v>
      </c>
      <c r="M1839">
        <f>IF(ISBLANK(טבלה1[[#This Row],[ts_reply_at]]), "", (טבלה1[[#This Row],[ts_reply_at]] - טבלה1[[#This Row],[ts_contact_at]]) * 24)</f>
        <v>16.788333333330229</v>
      </c>
      <c r="N1839">
        <f>IF(ISBLANK(טבלה1[[#This Row],[ts_reply_at]]), 0, 1)</f>
        <v>1</v>
      </c>
      <c r="O1839">
        <f>IF(ISBLANK(טבלה1[[#This Row],[ts_accepted_at]]), 0, 1)</f>
        <v>1</v>
      </c>
      <c r="P1839">
        <f>IF(ISBLANK(טבלה1[[#This Row],[ts_booking_at]]), 0, 1)</f>
        <v>1</v>
      </c>
      <c r="Q1839">
        <f>IF(ISBLANK(טבלה1[[#This Row],[ds_checkin]]), "", טבלה1[[#This Row],[ds_checkin]] - טבלה1[[#This Row],[ts_contact_at]])</f>
        <v>205.2409722222219</v>
      </c>
      <c r="R1839" t="str">
        <f>IF(AND(ISBLANK(טבלה1[[#This Row],[ts_reply_at]]), NOT(ISBLANK(טבלה1[[#This Row],[ts_booking_at]]))), "Error: Booked without Reply", "OK")</f>
        <v>OK</v>
      </c>
      <c r="S1839" t="s">
        <v>6016</v>
      </c>
    </row>
    <row r="1840" spans="1:19" x14ac:dyDescent="0.25">
      <c r="A1840" s="4" t="s">
        <v>2410</v>
      </c>
      <c r="B1840" s="4" t="s">
        <v>879</v>
      </c>
      <c r="C1840" s="4" t="s">
        <v>880</v>
      </c>
      <c r="D1840" s="1">
        <v>41922.193749999999</v>
      </c>
      <c r="E1840" s="1">
        <v>41922.72383101852</v>
      </c>
      <c r="F1840" s="1">
        <v>41922.72383101852</v>
      </c>
      <c r="G1840" s="1">
        <v>41922.820173611108</v>
      </c>
      <c r="H1840" s="2">
        <v>41949</v>
      </c>
      <c r="I1840" s="2">
        <v>41954</v>
      </c>
      <c r="J1840" s="3">
        <v>4</v>
      </c>
      <c r="K1840" s="3">
        <v>8</v>
      </c>
      <c r="L1840">
        <f>טבלה1[[#This Row],[ds_checkout]]-טבלה1[[#This Row],[ds_checkin]]</f>
        <v>5</v>
      </c>
      <c r="M1840">
        <f>IF(ISBLANK(טבלה1[[#This Row],[ts_reply_at]]), "", (טבלה1[[#This Row],[ts_reply_at]] - טבלה1[[#This Row],[ts_contact_at]]) * 24)</f>
        <v>12.721944444521796</v>
      </c>
      <c r="N1840">
        <f>IF(ISBLANK(טבלה1[[#This Row],[ts_reply_at]]), 0, 1)</f>
        <v>1</v>
      </c>
      <c r="O1840">
        <f>IF(ISBLANK(טבלה1[[#This Row],[ts_accepted_at]]), 0, 1)</f>
        <v>1</v>
      </c>
      <c r="P1840">
        <f>IF(ISBLANK(טבלה1[[#This Row],[ts_booking_at]]), 0, 1)</f>
        <v>1</v>
      </c>
      <c r="Q1840">
        <f>IF(ISBLANK(טבלה1[[#This Row],[ds_checkin]]), "", טבלה1[[#This Row],[ds_checkin]] - טבלה1[[#This Row],[ts_contact_at]])</f>
        <v>26.806250000001455</v>
      </c>
      <c r="R1840" t="str">
        <f>IF(AND(ISBLANK(טבלה1[[#This Row],[ts_reply_at]]), NOT(ISBLANK(טבלה1[[#This Row],[ts_booking_at]]))), "Error: Booked without Reply", "OK")</f>
        <v>OK</v>
      </c>
      <c r="S1840" t="s">
        <v>6029</v>
      </c>
    </row>
    <row r="1841" spans="1:19" x14ac:dyDescent="0.25">
      <c r="A1841" s="4" t="s">
        <v>2410</v>
      </c>
      <c r="B1841" s="4" t="s">
        <v>2411</v>
      </c>
      <c r="C1841" s="4" t="s">
        <v>2412</v>
      </c>
      <c r="D1841" s="1">
        <v>41922.209722222222</v>
      </c>
      <c r="E1841" s="1">
        <v>41922.247094907405</v>
      </c>
      <c r="F1841" s="1">
        <v>41922.247210648151</v>
      </c>
      <c r="H1841" s="2">
        <v>41949</v>
      </c>
      <c r="I1841" s="2">
        <v>41954</v>
      </c>
      <c r="J1841" s="3">
        <v>4</v>
      </c>
      <c r="K1841" s="3">
        <v>4</v>
      </c>
      <c r="L1841">
        <f>טבלה1[[#This Row],[ds_checkout]]-טבלה1[[#This Row],[ds_checkin]]</f>
        <v>5</v>
      </c>
      <c r="M1841">
        <f>IF(ISBLANK(טבלה1[[#This Row],[ts_reply_at]]), "", (טבלה1[[#This Row],[ts_reply_at]] - טבלה1[[#This Row],[ts_contact_at]]) * 24)</f>
        <v>0.8969444443937391</v>
      </c>
      <c r="N1841">
        <f>IF(ISBLANK(טבלה1[[#This Row],[ts_reply_at]]), 0, 1)</f>
        <v>1</v>
      </c>
      <c r="O1841">
        <f>IF(ISBLANK(טבלה1[[#This Row],[ts_accepted_at]]), 0, 1)</f>
        <v>1</v>
      </c>
      <c r="P1841">
        <f>IF(ISBLANK(טבלה1[[#This Row],[ts_booking_at]]), 0, 1)</f>
        <v>0</v>
      </c>
      <c r="Q1841">
        <f>IF(ISBLANK(טבלה1[[#This Row],[ds_checkin]]), "", טבלה1[[#This Row],[ds_checkin]] - טבלה1[[#This Row],[ts_contact_at]])</f>
        <v>26.790277777778101</v>
      </c>
      <c r="R1841" t="str">
        <f>IF(AND(ISBLANK(טבלה1[[#This Row],[ts_reply_at]]), NOT(ISBLANK(טבלה1[[#This Row],[ts_booking_at]]))), "Error: Booked without Reply", "OK")</f>
        <v>OK</v>
      </c>
      <c r="S1841" t="s">
        <v>6029</v>
      </c>
    </row>
    <row r="1842" spans="1:19" x14ac:dyDescent="0.25">
      <c r="A1842" s="4" t="s">
        <v>2410</v>
      </c>
      <c r="B1842" s="4" t="s">
        <v>18</v>
      </c>
      <c r="C1842" s="4" t="s">
        <v>675</v>
      </c>
      <c r="D1842" s="1">
        <v>41922.196527777778</v>
      </c>
      <c r="E1842" s="1">
        <v>41922.491875</v>
      </c>
      <c r="H1842" s="2">
        <v>41949</v>
      </c>
      <c r="I1842" s="2">
        <v>41954</v>
      </c>
      <c r="J1842" s="3">
        <v>5</v>
      </c>
      <c r="K1842" s="3">
        <v>2</v>
      </c>
      <c r="L1842">
        <f>טבלה1[[#This Row],[ds_checkout]]-טבלה1[[#This Row],[ds_checkin]]</f>
        <v>5</v>
      </c>
      <c r="M1842">
        <f>IF(ISBLANK(טבלה1[[#This Row],[ts_reply_at]]), "", (טבלה1[[#This Row],[ts_reply_at]] - טבלה1[[#This Row],[ts_contact_at]]) * 24)</f>
        <v>7.0883333333185874</v>
      </c>
      <c r="N1842">
        <f>IF(ISBLANK(טבלה1[[#This Row],[ts_reply_at]]), 0, 1)</f>
        <v>1</v>
      </c>
      <c r="O1842">
        <f>IF(ISBLANK(טבלה1[[#This Row],[ts_accepted_at]]), 0, 1)</f>
        <v>0</v>
      </c>
      <c r="P1842">
        <f>IF(ISBLANK(טבלה1[[#This Row],[ts_booking_at]]), 0, 1)</f>
        <v>0</v>
      </c>
      <c r="Q1842">
        <f>IF(ISBLANK(טבלה1[[#This Row],[ds_checkin]]), "", טבלה1[[#This Row],[ds_checkin]] - טבלה1[[#This Row],[ts_contact_at]])</f>
        <v>26.803472222221899</v>
      </c>
      <c r="R1842" t="str">
        <f>IF(AND(ISBLANK(טבלה1[[#This Row],[ts_reply_at]]), NOT(ISBLANK(טבלה1[[#This Row],[ts_booking_at]]))), "Error: Booked without Reply", "OK")</f>
        <v>OK</v>
      </c>
      <c r="S1842" t="s">
        <v>6029</v>
      </c>
    </row>
    <row r="1843" spans="1:19" x14ac:dyDescent="0.25">
      <c r="A1843" s="4" t="s">
        <v>2410</v>
      </c>
      <c r="B1843" s="4" t="s">
        <v>192</v>
      </c>
      <c r="C1843" s="4" t="s">
        <v>193</v>
      </c>
      <c r="D1843" s="1">
        <v>41922.211805555555</v>
      </c>
      <c r="E1843" s="1">
        <v>41922.404178240744</v>
      </c>
      <c r="H1843" s="2">
        <v>41949</v>
      </c>
      <c r="I1843" s="2">
        <v>41954</v>
      </c>
      <c r="J1843" s="3">
        <v>4</v>
      </c>
      <c r="K1843" s="3">
        <v>2</v>
      </c>
      <c r="L1843">
        <f>טבלה1[[#This Row],[ds_checkout]]-טבלה1[[#This Row],[ds_checkin]]</f>
        <v>5</v>
      </c>
      <c r="M1843">
        <f>IF(ISBLANK(טבלה1[[#This Row],[ts_reply_at]]), "", (טבלה1[[#This Row],[ts_reply_at]] - טבלה1[[#This Row],[ts_contact_at]]) * 24)</f>
        <v>4.6169444445404224</v>
      </c>
      <c r="N1843">
        <f>IF(ISBLANK(טבלה1[[#This Row],[ts_reply_at]]), 0, 1)</f>
        <v>1</v>
      </c>
      <c r="O1843">
        <f>IF(ISBLANK(טבלה1[[#This Row],[ts_accepted_at]]), 0, 1)</f>
        <v>0</v>
      </c>
      <c r="P1843">
        <f>IF(ISBLANK(טבלה1[[#This Row],[ts_booking_at]]), 0, 1)</f>
        <v>0</v>
      </c>
      <c r="Q1843">
        <f>IF(ISBLANK(טבלה1[[#This Row],[ds_checkin]]), "", טבלה1[[#This Row],[ds_checkin]] - טבלה1[[#This Row],[ts_contact_at]])</f>
        <v>26.788194444445253</v>
      </c>
      <c r="R1843" t="str">
        <f>IF(AND(ISBLANK(טבלה1[[#This Row],[ts_reply_at]]), NOT(ISBLANK(טבלה1[[#This Row],[ts_booking_at]]))), "Error: Booked without Reply", "OK")</f>
        <v>OK</v>
      </c>
      <c r="S1843" t="s">
        <v>6029</v>
      </c>
    </row>
    <row r="1844" spans="1:19" x14ac:dyDescent="0.25">
      <c r="A1844" s="4" t="s">
        <v>2410</v>
      </c>
      <c r="B1844" s="4" t="s">
        <v>943</v>
      </c>
      <c r="C1844" s="4" t="s">
        <v>2413</v>
      </c>
      <c r="D1844" s="1">
        <v>41922.192361111112</v>
      </c>
      <c r="E1844" s="1">
        <v>41922.356909722221</v>
      </c>
      <c r="H1844" s="2">
        <v>41949</v>
      </c>
      <c r="I1844" s="2">
        <v>41954</v>
      </c>
      <c r="J1844" s="3">
        <v>4</v>
      </c>
      <c r="K1844" s="3">
        <v>4</v>
      </c>
      <c r="L1844">
        <f>טבלה1[[#This Row],[ds_checkout]]-טבלה1[[#This Row],[ds_checkin]]</f>
        <v>5</v>
      </c>
      <c r="M1844">
        <f>IF(ISBLANK(טבלה1[[#This Row],[ts_reply_at]]), "", (טבלה1[[#This Row],[ts_reply_at]] - טבלה1[[#This Row],[ts_contact_at]]) * 24)</f>
        <v>3.9491666665999219</v>
      </c>
      <c r="N1844">
        <f>IF(ISBLANK(טבלה1[[#This Row],[ts_reply_at]]), 0, 1)</f>
        <v>1</v>
      </c>
      <c r="O1844">
        <f>IF(ISBLANK(טבלה1[[#This Row],[ts_accepted_at]]), 0, 1)</f>
        <v>0</v>
      </c>
      <c r="P1844">
        <f>IF(ISBLANK(טבלה1[[#This Row],[ts_booking_at]]), 0, 1)</f>
        <v>0</v>
      </c>
      <c r="Q1844">
        <f>IF(ISBLANK(טבלה1[[#This Row],[ds_checkin]]), "", טבלה1[[#This Row],[ds_checkin]] - טבלה1[[#This Row],[ts_contact_at]])</f>
        <v>26.807638888887595</v>
      </c>
      <c r="R1844" t="str">
        <f>IF(AND(ISBLANK(טבלה1[[#This Row],[ts_reply_at]]), NOT(ISBLANK(טבלה1[[#This Row],[ts_booking_at]]))), "Error: Booked without Reply", "OK")</f>
        <v>OK</v>
      </c>
      <c r="S1844" t="s">
        <v>6029</v>
      </c>
    </row>
    <row r="1845" spans="1:19" x14ac:dyDescent="0.25">
      <c r="A1845" s="4" t="s">
        <v>2410</v>
      </c>
      <c r="B1845" s="4" t="s">
        <v>102</v>
      </c>
      <c r="C1845" s="4" t="s">
        <v>103</v>
      </c>
      <c r="D1845" s="1">
        <v>41922.212500000001</v>
      </c>
      <c r="E1845" s="1">
        <v>41922.313020833331</v>
      </c>
      <c r="F1845" s="1">
        <v>41922.313020833331</v>
      </c>
      <c r="H1845" s="2">
        <v>41949</v>
      </c>
      <c r="I1845" s="2">
        <v>41954</v>
      </c>
      <c r="J1845" s="3">
        <v>4</v>
      </c>
      <c r="K1845" s="3">
        <v>4</v>
      </c>
      <c r="L1845">
        <f>טבלה1[[#This Row],[ds_checkout]]-טבלה1[[#This Row],[ds_checkin]]</f>
        <v>5</v>
      </c>
      <c r="M1845">
        <f>IF(ISBLANK(טבלה1[[#This Row],[ts_reply_at]]), "", (טבלה1[[#This Row],[ts_reply_at]] - טבלה1[[#This Row],[ts_contact_at]]) * 24)</f>
        <v>2.4124999999185093</v>
      </c>
      <c r="N1845">
        <f>IF(ISBLANK(טבלה1[[#This Row],[ts_reply_at]]), 0, 1)</f>
        <v>1</v>
      </c>
      <c r="O1845">
        <f>IF(ISBLANK(טבלה1[[#This Row],[ts_accepted_at]]), 0, 1)</f>
        <v>1</v>
      </c>
      <c r="P1845">
        <f>IF(ISBLANK(טבלה1[[#This Row],[ts_booking_at]]), 0, 1)</f>
        <v>0</v>
      </c>
      <c r="Q1845">
        <f>IF(ISBLANK(טבלה1[[#This Row],[ds_checkin]]), "", טבלה1[[#This Row],[ds_checkin]] - טבלה1[[#This Row],[ts_contact_at]])</f>
        <v>26.787499999998545</v>
      </c>
      <c r="R1845" t="str">
        <f>IF(AND(ISBLANK(טבלה1[[#This Row],[ts_reply_at]]), NOT(ISBLANK(טבלה1[[#This Row],[ts_booking_at]]))), "Error: Booked without Reply", "OK")</f>
        <v>OK</v>
      </c>
      <c r="S1845" t="s">
        <v>6029</v>
      </c>
    </row>
    <row r="1846" spans="1:19" x14ac:dyDescent="0.25">
      <c r="A1846" s="4" t="s">
        <v>2414</v>
      </c>
      <c r="B1846" s="4" t="s">
        <v>762</v>
      </c>
      <c r="C1846" s="4" t="s">
        <v>763</v>
      </c>
      <c r="D1846" s="1">
        <v>41920.356249999997</v>
      </c>
      <c r="E1846" s="1">
        <v>41920.37296296296</v>
      </c>
      <c r="F1846" s="1">
        <v>41920.37296296296</v>
      </c>
      <c r="G1846" s="1">
        <v>41920.37296296296</v>
      </c>
      <c r="H1846" s="2">
        <v>41929</v>
      </c>
      <c r="I1846" s="2">
        <v>41931</v>
      </c>
      <c r="J1846" s="3">
        <v>2</v>
      </c>
      <c r="K1846" s="3">
        <v>7</v>
      </c>
      <c r="L1846">
        <f>טבלה1[[#This Row],[ds_checkout]]-טבלה1[[#This Row],[ds_checkin]]</f>
        <v>2</v>
      </c>
      <c r="M1846">
        <f>IF(ISBLANK(טבלה1[[#This Row],[ts_reply_at]]), "", (טבלה1[[#This Row],[ts_reply_at]] - טבלה1[[#This Row],[ts_contact_at]]) * 24)</f>
        <v>0.40111111110309139</v>
      </c>
      <c r="N1846">
        <f>IF(ISBLANK(טבלה1[[#This Row],[ts_reply_at]]), 0, 1)</f>
        <v>1</v>
      </c>
      <c r="O1846">
        <f>IF(ISBLANK(טבלה1[[#This Row],[ts_accepted_at]]), 0, 1)</f>
        <v>1</v>
      </c>
      <c r="P1846">
        <f>IF(ISBLANK(טבלה1[[#This Row],[ts_booking_at]]), 0, 1)</f>
        <v>1</v>
      </c>
      <c r="Q1846">
        <f>IF(ISBLANK(טבלה1[[#This Row],[ds_checkin]]), "", טבלה1[[#This Row],[ds_checkin]] - טבלה1[[#This Row],[ts_contact_at]])</f>
        <v>8.6437500000029104</v>
      </c>
      <c r="R1846" t="str">
        <f>IF(AND(ISBLANK(טבלה1[[#This Row],[ts_reply_at]]), NOT(ISBLANK(טבלה1[[#This Row],[ts_booking_at]]))), "Error: Booked without Reply", "OK")</f>
        <v>OK</v>
      </c>
      <c r="S1846" t="s">
        <v>6021</v>
      </c>
    </row>
    <row r="1847" spans="1:19" x14ac:dyDescent="0.25">
      <c r="A1847" s="4" t="s">
        <v>2415</v>
      </c>
      <c r="B1847" s="4" t="s">
        <v>441</v>
      </c>
      <c r="C1847" s="4" t="s">
        <v>442</v>
      </c>
      <c r="D1847" s="1">
        <v>41927.884027777778</v>
      </c>
      <c r="H1847" s="2">
        <v>41946</v>
      </c>
      <c r="I1847" s="2">
        <v>41951</v>
      </c>
      <c r="J1847" s="3">
        <v>1</v>
      </c>
      <c r="K1847" s="3">
        <v>2</v>
      </c>
      <c r="L1847">
        <f>טבלה1[[#This Row],[ds_checkout]]-טבלה1[[#This Row],[ds_checkin]]</f>
        <v>5</v>
      </c>
      <c r="M1847" t="str">
        <f>IF(ISBLANK(טבלה1[[#This Row],[ts_reply_at]]), "", (טבלה1[[#This Row],[ts_reply_at]] - טבלה1[[#This Row],[ts_contact_at]]) * 24)</f>
        <v/>
      </c>
      <c r="N1847">
        <f>IF(ISBLANK(טבלה1[[#This Row],[ts_reply_at]]), 0, 1)</f>
        <v>0</v>
      </c>
      <c r="O1847">
        <f>IF(ISBLANK(טבלה1[[#This Row],[ts_accepted_at]]), 0, 1)</f>
        <v>0</v>
      </c>
      <c r="P1847">
        <f>IF(ISBLANK(טבלה1[[#This Row],[ts_booking_at]]), 0, 1)</f>
        <v>0</v>
      </c>
      <c r="Q1847">
        <f>IF(ISBLANK(טבלה1[[#This Row],[ds_checkin]]), "", טבלה1[[#This Row],[ds_checkin]] - טבלה1[[#This Row],[ts_contact_at]])</f>
        <v>18.115972222221899</v>
      </c>
      <c r="R1847" t="str">
        <f>IF(AND(ISBLANK(טבלה1[[#This Row],[ts_reply_at]]), NOT(ISBLANK(טבלה1[[#This Row],[ts_booking_at]]))), "Error: Booked without Reply", "OK")</f>
        <v>OK</v>
      </c>
      <c r="S1847" t="s">
        <v>6021</v>
      </c>
    </row>
    <row r="1848" spans="1:19" x14ac:dyDescent="0.25">
      <c r="A1848" s="4" t="s">
        <v>2415</v>
      </c>
      <c r="B1848" s="4" t="s">
        <v>498</v>
      </c>
      <c r="C1848" s="4" t="s">
        <v>499</v>
      </c>
      <c r="D1848" s="1">
        <v>41930.451388888891</v>
      </c>
      <c r="E1848" s="1">
        <v>41931.149224537039</v>
      </c>
      <c r="H1848" s="2">
        <v>41946</v>
      </c>
      <c r="I1848" s="2">
        <v>41951</v>
      </c>
      <c r="J1848" s="3">
        <v>1</v>
      </c>
      <c r="K1848" s="3">
        <v>3</v>
      </c>
      <c r="L1848">
        <f>טבלה1[[#This Row],[ds_checkout]]-טבלה1[[#This Row],[ds_checkin]]</f>
        <v>5</v>
      </c>
      <c r="M1848">
        <f>IF(ISBLANK(טבלה1[[#This Row],[ts_reply_at]]), "", (טבלה1[[#This Row],[ts_reply_at]] - טבלה1[[#This Row],[ts_contact_at]]) * 24)</f>
        <v>16.74805555556668</v>
      </c>
      <c r="N1848">
        <f>IF(ISBLANK(טבלה1[[#This Row],[ts_reply_at]]), 0, 1)</f>
        <v>1</v>
      </c>
      <c r="O1848">
        <f>IF(ISBLANK(טבלה1[[#This Row],[ts_accepted_at]]), 0, 1)</f>
        <v>0</v>
      </c>
      <c r="P1848">
        <f>IF(ISBLANK(טבלה1[[#This Row],[ts_booking_at]]), 0, 1)</f>
        <v>0</v>
      </c>
      <c r="Q1848">
        <f>IF(ISBLANK(טבלה1[[#This Row],[ds_checkin]]), "", טבלה1[[#This Row],[ds_checkin]] - טבלה1[[#This Row],[ts_contact_at]])</f>
        <v>15.548611111109494</v>
      </c>
      <c r="R1848" t="str">
        <f>IF(AND(ISBLANK(טבלה1[[#This Row],[ts_reply_at]]), NOT(ISBLANK(טבלה1[[#This Row],[ts_booking_at]]))), "Error: Booked without Reply", "OK")</f>
        <v>OK</v>
      </c>
      <c r="S1848" t="s">
        <v>6021</v>
      </c>
    </row>
    <row r="1849" spans="1:19" x14ac:dyDescent="0.25">
      <c r="A1849" s="4" t="s">
        <v>2415</v>
      </c>
      <c r="B1849" s="4" t="s">
        <v>2416</v>
      </c>
      <c r="C1849" s="4" t="s">
        <v>2417</v>
      </c>
      <c r="D1849" s="1">
        <v>41934.918749999997</v>
      </c>
      <c r="E1849" s="1">
        <v>41934.960219907407</v>
      </c>
      <c r="F1849" s="1">
        <v>41934.960219907407</v>
      </c>
      <c r="G1849" s="1">
        <v>41934.960219907407</v>
      </c>
      <c r="H1849" s="2">
        <v>41946</v>
      </c>
      <c r="I1849" s="2">
        <v>41951</v>
      </c>
      <c r="J1849" s="3">
        <v>1</v>
      </c>
      <c r="K1849" s="3">
        <v>14</v>
      </c>
      <c r="L1849">
        <f>טבלה1[[#This Row],[ds_checkout]]-טבלה1[[#This Row],[ds_checkin]]</f>
        <v>5</v>
      </c>
      <c r="M1849">
        <f>IF(ISBLANK(טבלה1[[#This Row],[ts_reply_at]]), "", (טבלה1[[#This Row],[ts_reply_at]] - טבלה1[[#This Row],[ts_contact_at]]) * 24)</f>
        <v>0.99527777783805504</v>
      </c>
      <c r="N1849">
        <f>IF(ISBLANK(טבלה1[[#This Row],[ts_reply_at]]), 0, 1)</f>
        <v>1</v>
      </c>
      <c r="O1849">
        <f>IF(ISBLANK(טבלה1[[#This Row],[ts_accepted_at]]), 0, 1)</f>
        <v>1</v>
      </c>
      <c r="P1849">
        <f>IF(ISBLANK(טבלה1[[#This Row],[ts_booking_at]]), 0, 1)</f>
        <v>1</v>
      </c>
      <c r="Q1849">
        <f>IF(ISBLANK(טבלה1[[#This Row],[ds_checkin]]), "", טבלה1[[#This Row],[ds_checkin]] - טבלה1[[#This Row],[ts_contact_at]])</f>
        <v>11.08125000000291</v>
      </c>
      <c r="R1849" t="str">
        <f>IF(AND(ISBLANK(טבלה1[[#This Row],[ts_reply_at]]), NOT(ISBLANK(טבלה1[[#This Row],[ts_booking_at]]))), "Error: Booked without Reply", "OK")</f>
        <v>OK</v>
      </c>
      <c r="S1849" t="s">
        <v>6021</v>
      </c>
    </row>
    <row r="1850" spans="1:19" x14ac:dyDescent="0.25">
      <c r="A1850" s="4" t="s">
        <v>2418</v>
      </c>
      <c r="B1850" s="4" t="s">
        <v>2419</v>
      </c>
      <c r="C1850" s="4" t="s">
        <v>2420</v>
      </c>
      <c r="D1850" s="1">
        <v>41913.070833333331</v>
      </c>
      <c r="E1850" s="1">
        <v>41913.237002314818</v>
      </c>
      <c r="F1850" s="1">
        <v>41913.663564814815</v>
      </c>
      <c r="G1850" s="1">
        <v>41913.663564814815</v>
      </c>
      <c r="H1850" s="2">
        <v>42154</v>
      </c>
      <c r="I1850" s="2">
        <v>42159</v>
      </c>
      <c r="J1850" s="3">
        <v>8</v>
      </c>
      <c r="K1850" s="3">
        <v>6</v>
      </c>
      <c r="L1850">
        <f>טבלה1[[#This Row],[ds_checkout]]-טבלה1[[#This Row],[ds_checkin]]</f>
        <v>5</v>
      </c>
      <c r="M1850">
        <f>IF(ISBLANK(טבלה1[[#This Row],[ts_reply_at]]), "", (טבלה1[[#This Row],[ts_reply_at]] - טבלה1[[#This Row],[ts_contact_at]]) * 24)</f>
        <v>3.9880555556737818</v>
      </c>
      <c r="N1850">
        <f>IF(ISBLANK(טבלה1[[#This Row],[ts_reply_at]]), 0, 1)</f>
        <v>1</v>
      </c>
      <c r="O1850">
        <f>IF(ISBLANK(טבלה1[[#This Row],[ts_accepted_at]]), 0, 1)</f>
        <v>1</v>
      </c>
      <c r="P1850">
        <f>IF(ISBLANK(טבלה1[[#This Row],[ts_booking_at]]), 0, 1)</f>
        <v>1</v>
      </c>
      <c r="Q1850">
        <f>IF(ISBLANK(טבלה1[[#This Row],[ds_checkin]]), "", טבלה1[[#This Row],[ds_checkin]] - טבלה1[[#This Row],[ts_contact_at]])</f>
        <v>240.92916666666861</v>
      </c>
      <c r="R1850" t="str">
        <f>IF(AND(ISBLANK(טבלה1[[#This Row],[ts_reply_at]]), NOT(ISBLANK(טבלה1[[#This Row],[ts_booking_at]]))), "Error: Booked without Reply", "OK")</f>
        <v>OK</v>
      </c>
      <c r="S1850" t="s">
        <v>6020</v>
      </c>
    </row>
    <row r="1851" spans="1:19" x14ac:dyDescent="0.25">
      <c r="A1851" s="4" t="s">
        <v>2421</v>
      </c>
      <c r="B1851" s="4" t="s">
        <v>441</v>
      </c>
      <c r="C1851" s="4" t="s">
        <v>983</v>
      </c>
      <c r="D1851" s="1">
        <v>41913.307638888888</v>
      </c>
      <c r="E1851" s="1">
        <v>41913.311666666668</v>
      </c>
      <c r="F1851" s="1">
        <v>41913.311666666668</v>
      </c>
      <c r="G1851" s="1">
        <v>41913.334826388891</v>
      </c>
      <c r="H1851" s="2">
        <v>41914</v>
      </c>
      <c r="I1851" s="2">
        <v>41918</v>
      </c>
      <c r="J1851" s="3">
        <v>2</v>
      </c>
      <c r="K1851" s="3">
        <v>14</v>
      </c>
      <c r="L1851">
        <f>טבלה1[[#This Row],[ds_checkout]]-טבלה1[[#This Row],[ds_checkin]]</f>
        <v>4</v>
      </c>
      <c r="M1851">
        <f>IF(ISBLANK(טבלה1[[#This Row],[ts_reply_at]]), "", (טבלה1[[#This Row],[ts_reply_at]] - טבלה1[[#This Row],[ts_contact_at]]) * 24)</f>
        <v>9.6666666737291962E-2</v>
      </c>
      <c r="N1851">
        <f>IF(ISBLANK(טבלה1[[#This Row],[ts_reply_at]]), 0, 1)</f>
        <v>1</v>
      </c>
      <c r="O1851">
        <f>IF(ISBLANK(טבלה1[[#This Row],[ts_accepted_at]]), 0, 1)</f>
        <v>1</v>
      </c>
      <c r="P1851">
        <f>IF(ISBLANK(טבלה1[[#This Row],[ts_booking_at]]), 0, 1)</f>
        <v>1</v>
      </c>
      <c r="Q1851">
        <f>IF(ISBLANK(טבלה1[[#This Row],[ds_checkin]]), "", טבלה1[[#This Row],[ds_checkin]] - טבלה1[[#This Row],[ts_contact_at]])</f>
        <v>0.69236111111240461</v>
      </c>
      <c r="R1851" t="str">
        <f>IF(AND(ISBLANK(טבלה1[[#This Row],[ts_reply_at]]), NOT(ISBLANK(טבלה1[[#This Row],[ts_booking_at]]))), "Error: Booked without Reply", "OK")</f>
        <v>OK</v>
      </c>
      <c r="S1851" t="s">
        <v>6020</v>
      </c>
    </row>
    <row r="1852" spans="1:19" x14ac:dyDescent="0.25">
      <c r="A1852" s="4" t="s">
        <v>2422</v>
      </c>
      <c r="B1852" s="4" t="s">
        <v>444</v>
      </c>
      <c r="C1852" s="4" t="s">
        <v>445</v>
      </c>
      <c r="D1852" s="1">
        <v>41925.929861111108</v>
      </c>
      <c r="E1852" s="1">
        <v>41926.264826388891</v>
      </c>
      <c r="H1852" s="2">
        <v>42062</v>
      </c>
      <c r="I1852" s="2">
        <v>42065</v>
      </c>
      <c r="J1852" s="3">
        <v>4</v>
      </c>
      <c r="K1852" s="3">
        <v>4</v>
      </c>
      <c r="L1852">
        <f>טבלה1[[#This Row],[ds_checkout]]-טבלה1[[#This Row],[ds_checkin]]</f>
        <v>3</v>
      </c>
      <c r="M1852">
        <f>IF(ISBLANK(טבלה1[[#This Row],[ts_reply_at]]), "", (טבלה1[[#This Row],[ts_reply_at]] - טבלה1[[#This Row],[ts_contact_at]]) * 24)</f>
        <v>8.0391666668001562</v>
      </c>
      <c r="N1852">
        <f>IF(ISBLANK(טבלה1[[#This Row],[ts_reply_at]]), 0, 1)</f>
        <v>1</v>
      </c>
      <c r="O1852">
        <f>IF(ISBLANK(טבלה1[[#This Row],[ts_accepted_at]]), 0, 1)</f>
        <v>0</v>
      </c>
      <c r="P1852">
        <f>IF(ISBLANK(טבלה1[[#This Row],[ts_booking_at]]), 0, 1)</f>
        <v>0</v>
      </c>
      <c r="Q1852">
        <f>IF(ISBLANK(טבלה1[[#This Row],[ds_checkin]]), "", טבלה1[[#This Row],[ds_checkin]] - טבלה1[[#This Row],[ts_contact_at]])</f>
        <v>136.07013888889196</v>
      </c>
      <c r="R1852" t="str">
        <f>IF(AND(ISBLANK(טבלה1[[#This Row],[ts_reply_at]]), NOT(ISBLANK(טבלה1[[#This Row],[ts_booking_at]]))), "Error: Booked without Reply", "OK")</f>
        <v>OK</v>
      </c>
      <c r="S1852" t="s">
        <v>6026</v>
      </c>
    </row>
    <row r="1853" spans="1:19" x14ac:dyDescent="0.25">
      <c r="A1853" s="4" t="s">
        <v>2423</v>
      </c>
      <c r="B1853" s="4" t="s">
        <v>363</v>
      </c>
      <c r="C1853" s="4" t="s">
        <v>2133</v>
      </c>
      <c r="D1853" s="1">
        <v>41921.629166666666</v>
      </c>
      <c r="H1853" s="2">
        <v>41924</v>
      </c>
      <c r="I1853" s="2">
        <v>41926</v>
      </c>
      <c r="J1853" s="3">
        <v>1</v>
      </c>
      <c r="K1853" s="3">
        <v>1</v>
      </c>
      <c r="L1853">
        <f>טבלה1[[#This Row],[ds_checkout]]-טבלה1[[#This Row],[ds_checkin]]</f>
        <v>2</v>
      </c>
      <c r="M1853" t="str">
        <f>IF(ISBLANK(טבלה1[[#This Row],[ts_reply_at]]), "", (טבלה1[[#This Row],[ts_reply_at]] - טבלה1[[#This Row],[ts_contact_at]]) * 24)</f>
        <v/>
      </c>
      <c r="N1853">
        <f>IF(ISBLANK(טבלה1[[#This Row],[ts_reply_at]]), 0, 1)</f>
        <v>0</v>
      </c>
      <c r="O1853">
        <f>IF(ISBLANK(טבלה1[[#This Row],[ts_accepted_at]]), 0, 1)</f>
        <v>0</v>
      </c>
      <c r="P1853">
        <f>IF(ISBLANK(טבלה1[[#This Row],[ts_booking_at]]), 0, 1)</f>
        <v>0</v>
      </c>
      <c r="Q1853">
        <f>IF(ISBLANK(טבלה1[[#This Row],[ds_checkin]]), "", טבלה1[[#This Row],[ds_checkin]] - טבלה1[[#This Row],[ts_contact_at]])</f>
        <v>2.3708333333343035</v>
      </c>
      <c r="R1853" t="str">
        <f>IF(AND(ISBLANK(טבלה1[[#This Row],[ts_reply_at]]), NOT(ISBLANK(טבלה1[[#This Row],[ts_booking_at]]))), "Error: Booked without Reply", "OK")</f>
        <v>OK</v>
      </c>
      <c r="S1853" t="s">
        <v>6024</v>
      </c>
    </row>
    <row r="1854" spans="1:19" x14ac:dyDescent="0.25">
      <c r="A1854" s="4" t="s">
        <v>2424</v>
      </c>
      <c r="B1854" s="4" t="s">
        <v>1674</v>
      </c>
      <c r="C1854" s="4" t="s">
        <v>1675</v>
      </c>
      <c r="D1854" s="1">
        <v>41939.634722222225</v>
      </c>
      <c r="E1854" s="1">
        <v>41939.639803240738</v>
      </c>
      <c r="F1854" s="1">
        <v>41939.641400462962</v>
      </c>
      <c r="H1854" s="2">
        <v>42007</v>
      </c>
      <c r="I1854" s="2">
        <v>42010</v>
      </c>
      <c r="J1854" s="3">
        <v>2</v>
      </c>
      <c r="K1854" s="3">
        <v>9</v>
      </c>
      <c r="L1854">
        <f>טבלה1[[#This Row],[ds_checkout]]-טבלה1[[#This Row],[ds_checkin]]</f>
        <v>3</v>
      </c>
      <c r="M1854">
        <f>IF(ISBLANK(טבלה1[[#This Row],[ts_reply_at]]), "", (טבלה1[[#This Row],[ts_reply_at]] - טבלה1[[#This Row],[ts_contact_at]]) * 24)</f>
        <v>0.12194444431224838</v>
      </c>
      <c r="N1854">
        <f>IF(ISBLANK(טבלה1[[#This Row],[ts_reply_at]]), 0, 1)</f>
        <v>1</v>
      </c>
      <c r="O1854">
        <f>IF(ISBLANK(טבלה1[[#This Row],[ts_accepted_at]]), 0, 1)</f>
        <v>1</v>
      </c>
      <c r="P1854">
        <f>IF(ISBLANK(טבלה1[[#This Row],[ts_booking_at]]), 0, 1)</f>
        <v>0</v>
      </c>
      <c r="Q1854">
        <f>IF(ISBLANK(טבלה1[[#This Row],[ds_checkin]]), "", טבלה1[[#This Row],[ds_checkin]] - טבלה1[[#This Row],[ts_contact_at]])</f>
        <v>67.365277777775191</v>
      </c>
      <c r="R1854" t="str">
        <f>IF(AND(ISBLANK(טבלה1[[#This Row],[ts_reply_at]]), NOT(ISBLANK(טבלה1[[#This Row],[ts_booking_at]]))), "Error: Booked without Reply", "OK")</f>
        <v>OK</v>
      </c>
      <c r="S1854" t="s">
        <v>6021</v>
      </c>
    </row>
    <row r="1855" spans="1:19" x14ac:dyDescent="0.25">
      <c r="A1855" s="4" t="s">
        <v>2424</v>
      </c>
      <c r="B1855" s="4" t="s">
        <v>159</v>
      </c>
      <c r="C1855" s="4" t="s">
        <v>600</v>
      </c>
      <c r="D1855" s="1">
        <v>41971.356249999997</v>
      </c>
      <c r="E1855" s="1">
        <v>41978.130150462966</v>
      </c>
      <c r="H1855" s="2">
        <v>42007</v>
      </c>
      <c r="I1855" s="2">
        <v>42010</v>
      </c>
      <c r="J1855" s="3">
        <v>2</v>
      </c>
      <c r="K1855" s="3">
        <v>3</v>
      </c>
      <c r="L1855">
        <f>טבלה1[[#This Row],[ds_checkout]]-טבלה1[[#This Row],[ds_checkin]]</f>
        <v>3</v>
      </c>
      <c r="M1855">
        <f>IF(ISBLANK(טבלה1[[#This Row],[ts_reply_at]]), "", (טבלה1[[#This Row],[ts_reply_at]] - טבלה1[[#This Row],[ts_contact_at]]) * 24)</f>
        <v>162.57361111126374</v>
      </c>
      <c r="N1855">
        <f>IF(ISBLANK(טבלה1[[#This Row],[ts_reply_at]]), 0, 1)</f>
        <v>1</v>
      </c>
      <c r="O1855">
        <f>IF(ISBLANK(טבלה1[[#This Row],[ts_accepted_at]]), 0, 1)</f>
        <v>0</v>
      </c>
      <c r="P1855">
        <f>IF(ISBLANK(טבלה1[[#This Row],[ts_booking_at]]), 0, 1)</f>
        <v>0</v>
      </c>
      <c r="Q1855">
        <f>IF(ISBLANK(טבלה1[[#This Row],[ds_checkin]]), "", טבלה1[[#This Row],[ds_checkin]] - טבלה1[[#This Row],[ts_contact_at]])</f>
        <v>35.64375000000291</v>
      </c>
      <c r="R1855" t="str">
        <f>IF(AND(ISBLANK(טבלה1[[#This Row],[ts_reply_at]]), NOT(ISBLANK(טבלה1[[#This Row],[ts_booking_at]]))), "Error: Booked without Reply", "OK")</f>
        <v>OK</v>
      </c>
      <c r="S1855" t="s">
        <v>6021</v>
      </c>
    </row>
    <row r="1856" spans="1:19" x14ac:dyDescent="0.25">
      <c r="A1856" s="4" t="s">
        <v>2424</v>
      </c>
      <c r="B1856" s="4" t="s">
        <v>1379</v>
      </c>
      <c r="C1856" s="4" t="s">
        <v>1380</v>
      </c>
      <c r="D1856" s="1">
        <v>41982.367361111108</v>
      </c>
      <c r="E1856" s="1">
        <v>41982.37059027778</v>
      </c>
      <c r="H1856" s="2">
        <v>42007</v>
      </c>
      <c r="I1856" s="2">
        <v>42010</v>
      </c>
      <c r="J1856" s="3">
        <v>2</v>
      </c>
      <c r="K1856" s="3">
        <v>2</v>
      </c>
      <c r="L1856">
        <f>טבלה1[[#This Row],[ds_checkout]]-טבלה1[[#This Row],[ds_checkin]]</f>
        <v>3</v>
      </c>
      <c r="M1856">
        <f>IF(ISBLANK(טבלה1[[#This Row],[ts_reply_at]]), "", (טבלה1[[#This Row],[ts_reply_at]] - טבלה1[[#This Row],[ts_contact_at]]) * 24)</f>
        <v>7.750000013038516E-2</v>
      </c>
      <c r="N1856">
        <f>IF(ISBLANK(טבלה1[[#This Row],[ts_reply_at]]), 0, 1)</f>
        <v>1</v>
      </c>
      <c r="O1856">
        <f>IF(ISBLANK(טבלה1[[#This Row],[ts_accepted_at]]), 0, 1)</f>
        <v>0</v>
      </c>
      <c r="P1856">
        <f>IF(ISBLANK(טבלה1[[#This Row],[ts_booking_at]]), 0, 1)</f>
        <v>0</v>
      </c>
      <c r="Q1856">
        <f>IF(ISBLANK(טבלה1[[#This Row],[ds_checkin]]), "", טבלה1[[#This Row],[ds_checkin]] - טבלה1[[#This Row],[ts_contact_at]])</f>
        <v>24.632638888891961</v>
      </c>
      <c r="R1856" t="str">
        <f>IF(AND(ISBLANK(טבלה1[[#This Row],[ts_reply_at]]), NOT(ISBLANK(טבלה1[[#This Row],[ts_booking_at]]))), "Error: Booked without Reply", "OK")</f>
        <v>OK</v>
      </c>
      <c r="S1856" t="s">
        <v>6021</v>
      </c>
    </row>
    <row r="1857" spans="1:19" x14ac:dyDescent="0.25">
      <c r="A1857" s="4" t="s">
        <v>2424</v>
      </c>
      <c r="B1857" s="4" t="s">
        <v>1157</v>
      </c>
      <c r="C1857" s="4" t="s">
        <v>1158</v>
      </c>
      <c r="D1857" s="1">
        <v>41939.629861111112</v>
      </c>
      <c r="E1857" s="1">
        <v>41939.632152777776</v>
      </c>
      <c r="F1857" s="1">
        <v>41939.632152777776</v>
      </c>
      <c r="H1857" s="2">
        <v>42007</v>
      </c>
      <c r="I1857" s="2">
        <v>42010</v>
      </c>
      <c r="J1857" s="3">
        <v>2</v>
      </c>
      <c r="K1857" s="3">
        <v>10</v>
      </c>
      <c r="L1857">
        <f>טבלה1[[#This Row],[ds_checkout]]-טבלה1[[#This Row],[ds_checkin]]</f>
        <v>3</v>
      </c>
      <c r="M1857">
        <f>IF(ISBLANK(טבלה1[[#This Row],[ts_reply_at]]), "", (טבלה1[[#This Row],[ts_reply_at]] - טבלה1[[#This Row],[ts_contact_at]]) * 24)</f>
        <v>5.499999993480742E-2</v>
      </c>
      <c r="N1857">
        <f>IF(ISBLANK(טבלה1[[#This Row],[ts_reply_at]]), 0, 1)</f>
        <v>1</v>
      </c>
      <c r="O1857">
        <f>IF(ISBLANK(טבלה1[[#This Row],[ts_accepted_at]]), 0, 1)</f>
        <v>1</v>
      </c>
      <c r="P1857">
        <f>IF(ISBLANK(טבלה1[[#This Row],[ts_booking_at]]), 0, 1)</f>
        <v>0</v>
      </c>
      <c r="Q1857">
        <f>IF(ISBLANK(טבלה1[[#This Row],[ds_checkin]]), "", טבלה1[[#This Row],[ds_checkin]] - טבלה1[[#This Row],[ts_contact_at]])</f>
        <v>67.370138888887595</v>
      </c>
      <c r="R1857" t="str">
        <f>IF(AND(ISBLANK(טבלה1[[#This Row],[ts_reply_at]]), NOT(ISBLANK(טבלה1[[#This Row],[ts_booking_at]]))), "Error: Booked without Reply", "OK")</f>
        <v>OK</v>
      </c>
      <c r="S1857" t="s">
        <v>6021</v>
      </c>
    </row>
    <row r="1858" spans="1:19" x14ac:dyDescent="0.25">
      <c r="A1858" s="4" t="s">
        <v>2425</v>
      </c>
      <c r="B1858" s="4" t="s">
        <v>2426</v>
      </c>
      <c r="C1858" s="4" t="s">
        <v>2427</v>
      </c>
      <c r="D1858" s="1">
        <v>41914.385416666664</v>
      </c>
      <c r="E1858" s="1">
        <v>41914.497060185182</v>
      </c>
      <c r="H1858" s="2">
        <v>41915</v>
      </c>
      <c r="I1858" s="2">
        <v>41919</v>
      </c>
      <c r="J1858" s="3">
        <v>2</v>
      </c>
      <c r="K1858" s="3">
        <v>3</v>
      </c>
      <c r="L1858">
        <f>טבלה1[[#This Row],[ds_checkout]]-טבלה1[[#This Row],[ds_checkin]]</f>
        <v>4</v>
      </c>
      <c r="M1858">
        <f>IF(ISBLANK(טבלה1[[#This Row],[ts_reply_at]]), "", (טבלה1[[#This Row],[ts_reply_at]] - טבלה1[[#This Row],[ts_contact_at]]) * 24)</f>
        <v>2.6794444444240071</v>
      </c>
      <c r="N1858">
        <f>IF(ISBLANK(טבלה1[[#This Row],[ts_reply_at]]), 0, 1)</f>
        <v>1</v>
      </c>
      <c r="O1858">
        <f>IF(ISBLANK(טבלה1[[#This Row],[ts_accepted_at]]), 0, 1)</f>
        <v>0</v>
      </c>
      <c r="P1858">
        <f>IF(ISBLANK(טבלה1[[#This Row],[ts_booking_at]]), 0, 1)</f>
        <v>0</v>
      </c>
      <c r="Q1858">
        <f>IF(ISBLANK(טבלה1[[#This Row],[ds_checkin]]), "", טבלה1[[#This Row],[ds_checkin]] - טבלה1[[#This Row],[ts_contact_at]])</f>
        <v>0.61458333333575865</v>
      </c>
      <c r="R1858" t="str">
        <f>IF(AND(ISBLANK(טבלה1[[#This Row],[ts_reply_at]]), NOT(ISBLANK(טבלה1[[#This Row],[ts_booking_at]]))), "Error: Booked without Reply", "OK")</f>
        <v>OK</v>
      </c>
      <c r="S1858" t="s">
        <v>6023</v>
      </c>
    </row>
    <row r="1859" spans="1:19" x14ac:dyDescent="0.25">
      <c r="A1859" s="4" t="s">
        <v>2425</v>
      </c>
      <c r="B1859" s="4" t="s">
        <v>911</v>
      </c>
      <c r="C1859" s="4" t="s">
        <v>2428</v>
      </c>
      <c r="D1859" s="1">
        <v>41914.384722222225</v>
      </c>
      <c r="E1859" s="1">
        <v>41914.388472222221</v>
      </c>
      <c r="H1859" s="2">
        <v>41915</v>
      </c>
      <c r="I1859" s="2">
        <v>41919</v>
      </c>
      <c r="J1859" s="3">
        <v>2</v>
      </c>
      <c r="K1859" s="3">
        <v>2</v>
      </c>
      <c r="L1859">
        <f>טבלה1[[#This Row],[ds_checkout]]-טבלה1[[#This Row],[ds_checkin]]</f>
        <v>4</v>
      </c>
      <c r="M1859">
        <f>IF(ISBLANK(טבלה1[[#This Row],[ts_reply_at]]), "", (טבלה1[[#This Row],[ts_reply_at]] - טבלה1[[#This Row],[ts_contact_at]]) * 24)</f>
        <v>8.9999999909196049E-2</v>
      </c>
      <c r="N1859">
        <f>IF(ISBLANK(טבלה1[[#This Row],[ts_reply_at]]), 0, 1)</f>
        <v>1</v>
      </c>
      <c r="O1859">
        <f>IF(ISBLANK(טבלה1[[#This Row],[ts_accepted_at]]), 0, 1)</f>
        <v>0</v>
      </c>
      <c r="P1859">
        <f>IF(ISBLANK(טבלה1[[#This Row],[ts_booking_at]]), 0, 1)</f>
        <v>0</v>
      </c>
      <c r="Q1859">
        <f>IF(ISBLANK(טבלה1[[#This Row],[ds_checkin]]), "", טבלה1[[#This Row],[ds_checkin]] - טבלה1[[#This Row],[ts_contact_at]])</f>
        <v>0.61527777777519077</v>
      </c>
      <c r="R1859" t="str">
        <f>IF(AND(ISBLANK(טבלה1[[#This Row],[ts_reply_at]]), NOT(ISBLANK(טבלה1[[#This Row],[ts_booking_at]]))), "Error: Booked without Reply", "OK")</f>
        <v>OK</v>
      </c>
      <c r="S1859" t="s">
        <v>6023</v>
      </c>
    </row>
    <row r="1860" spans="1:19" x14ac:dyDescent="0.25">
      <c r="A1860" s="4" t="s">
        <v>2425</v>
      </c>
      <c r="B1860" s="4" t="s">
        <v>2429</v>
      </c>
      <c r="C1860" s="4" t="s">
        <v>2430</v>
      </c>
      <c r="D1860" s="1">
        <v>41914.387499999997</v>
      </c>
      <c r="E1860" s="1">
        <v>41914.567627314813</v>
      </c>
      <c r="H1860" s="2">
        <v>41915</v>
      </c>
      <c r="I1860" s="2">
        <v>41919</v>
      </c>
      <c r="J1860" s="3">
        <v>2</v>
      </c>
      <c r="K1860" s="3">
        <v>2</v>
      </c>
      <c r="L1860">
        <f>טבלה1[[#This Row],[ds_checkout]]-טבלה1[[#This Row],[ds_checkin]]</f>
        <v>4</v>
      </c>
      <c r="M1860">
        <f>IF(ISBLANK(טבלה1[[#This Row],[ts_reply_at]]), "", (טבלה1[[#This Row],[ts_reply_at]] - טבלה1[[#This Row],[ts_contact_at]]) * 24)</f>
        <v>4.3230555555783212</v>
      </c>
      <c r="N1860">
        <f>IF(ISBLANK(טבלה1[[#This Row],[ts_reply_at]]), 0, 1)</f>
        <v>1</v>
      </c>
      <c r="O1860">
        <f>IF(ISBLANK(טבלה1[[#This Row],[ts_accepted_at]]), 0, 1)</f>
        <v>0</v>
      </c>
      <c r="P1860">
        <f>IF(ISBLANK(טבלה1[[#This Row],[ts_booking_at]]), 0, 1)</f>
        <v>0</v>
      </c>
      <c r="Q1860">
        <f>IF(ISBLANK(טבלה1[[#This Row],[ds_checkin]]), "", טבלה1[[#This Row],[ds_checkin]] - טבלה1[[#This Row],[ts_contact_at]])</f>
        <v>0.61250000000291038</v>
      </c>
      <c r="R1860" t="str">
        <f>IF(AND(ISBLANK(טבלה1[[#This Row],[ts_reply_at]]), NOT(ISBLANK(טבלה1[[#This Row],[ts_booking_at]]))), "Error: Booked without Reply", "OK")</f>
        <v>OK</v>
      </c>
      <c r="S1860" t="s">
        <v>6023</v>
      </c>
    </row>
    <row r="1861" spans="1:19" x14ac:dyDescent="0.25">
      <c r="A1861" s="4" t="s">
        <v>2425</v>
      </c>
      <c r="B1861" s="4" t="s">
        <v>1473</v>
      </c>
      <c r="C1861" s="4" t="s">
        <v>1474</v>
      </c>
      <c r="D1861" s="1">
        <v>41914.388194444444</v>
      </c>
      <c r="E1861" s="1">
        <v>41914.397696759261</v>
      </c>
      <c r="H1861" s="2">
        <v>41915</v>
      </c>
      <c r="I1861" s="2">
        <v>41919</v>
      </c>
      <c r="J1861" s="3">
        <v>2</v>
      </c>
      <c r="K1861" s="3">
        <v>3</v>
      </c>
      <c r="L1861">
        <f>טבלה1[[#This Row],[ds_checkout]]-טבלה1[[#This Row],[ds_checkin]]</f>
        <v>4</v>
      </c>
      <c r="M1861">
        <f>IF(ISBLANK(טבלה1[[#This Row],[ts_reply_at]]), "", (טבלה1[[#This Row],[ts_reply_at]] - טבלה1[[#This Row],[ts_contact_at]]) * 24)</f>
        <v>0.2280555556062609</v>
      </c>
      <c r="N1861">
        <f>IF(ISBLANK(טבלה1[[#This Row],[ts_reply_at]]), 0, 1)</f>
        <v>1</v>
      </c>
      <c r="O1861">
        <f>IF(ISBLANK(טבלה1[[#This Row],[ts_accepted_at]]), 0, 1)</f>
        <v>0</v>
      </c>
      <c r="P1861">
        <f>IF(ISBLANK(טבלה1[[#This Row],[ts_booking_at]]), 0, 1)</f>
        <v>0</v>
      </c>
      <c r="Q1861">
        <f>IF(ISBLANK(טבלה1[[#This Row],[ds_checkin]]), "", טבלה1[[#This Row],[ds_checkin]] - טבלה1[[#This Row],[ts_contact_at]])</f>
        <v>0.61180555555620231</v>
      </c>
      <c r="R1861" t="str">
        <f>IF(AND(ISBLANK(טבלה1[[#This Row],[ts_reply_at]]), NOT(ISBLANK(טבלה1[[#This Row],[ts_booking_at]]))), "Error: Booked without Reply", "OK")</f>
        <v>OK</v>
      </c>
      <c r="S1861" t="s">
        <v>6023</v>
      </c>
    </row>
    <row r="1862" spans="1:19" x14ac:dyDescent="0.25">
      <c r="A1862" s="4" t="s">
        <v>2431</v>
      </c>
      <c r="B1862" s="4" t="s">
        <v>2432</v>
      </c>
      <c r="C1862" s="4" t="s">
        <v>2433</v>
      </c>
      <c r="D1862" s="1">
        <v>41927.369444444441</v>
      </c>
      <c r="E1862" s="1">
        <v>41927.534710648149</v>
      </c>
      <c r="H1862" s="2">
        <v>41929</v>
      </c>
      <c r="I1862" s="2">
        <v>41931</v>
      </c>
      <c r="J1862" s="3">
        <v>1</v>
      </c>
      <c r="K1862" s="3">
        <v>4</v>
      </c>
      <c r="L1862">
        <f>טבלה1[[#This Row],[ds_checkout]]-טבלה1[[#This Row],[ds_checkin]]</f>
        <v>2</v>
      </c>
      <c r="M1862">
        <f>IF(ISBLANK(טבלה1[[#This Row],[ts_reply_at]]), "", (טבלה1[[#This Row],[ts_reply_at]] - טבלה1[[#This Row],[ts_contact_at]]) * 24)</f>
        <v>3.966388889006339</v>
      </c>
      <c r="N1862">
        <f>IF(ISBLANK(טבלה1[[#This Row],[ts_reply_at]]), 0, 1)</f>
        <v>1</v>
      </c>
      <c r="O1862">
        <f>IF(ISBLANK(טבלה1[[#This Row],[ts_accepted_at]]), 0, 1)</f>
        <v>0</v>
      </c>
      <c r="P1862">
        <f>IF(ISBLANK(טבלה1[[#This Row],[ts_booking_at]]), 0, 1)</f>
        <v>0</v>
      </c>
      <c r="Q1862">
        <f>IF(ISBLANK(טבלה1[[#This Row],[ds_checkin]]), "", טבלה1[[#This Row],[ds_checkin]] - טבלה1[[#This Row],[ts_contact_at]])</f>
        <v>1.6305555555591127</v>
      </c>
      <c r="R1862" t="str">
        <f>IF(AND(ISBLANK(טבלה1[[#This Row],[ts_reply_at]]), NOT(ISBLANK(טבלה1[[#This Row],[ts_booking_at]]))), "Error: Booked without Reply", "OK")</f>
        <v>OK</v>
      </c>
      <c r="S1862" t="s">
        <v>6030</v>
      </c>
    </row>
    <row r="1863" spans="1:19" x14ac:dyDescent="0.25">
      <c r="A1863" s="4" t="s">
        <v>2431</v>
      </c>
      <c r="B1863" s="4" t="s">
        <v>85</v>
      </c>
      <c r="C1863" s="4" t="s">
        <v>86</v>
      </c>
      <c r="D1863" s="1">
        <v>41924.849305555559</v>
      </c>
      <c r="E1863" s="1">
        <v>41924.854884259257</v>
      </c>
      <c r="H1863" s="2">
        <v>41929</v>
      </c>
      <c r="I1863" s="2">
        <v>41931</v>
      </c>
      <c r="J1863" s="3">
        <v>1</v>
      </c>
      <c r="K1863" s="3">
        <v>4</v>
      </c>
      <c r="L1863">
        <f>טבלה1[[#This Row],[ds_checkout]]-טבלה1[[#This Row],[ds_checkin]]</f>
        <v>2</v>
      </c>
      <c r="M1863">
        <f>IF(ISBLANK(טבלה1[[#This Row],[ts_reply_at]]), "", (טבלה1[[#This Row],[ts_reply_at]] - טבלה1[[#This Row],[ts_contact_at]]) * 24)</f>
        <v>0.13388888875488192</v>
      </c>
      <c r="N1863">
        <f>IF(ISBLANK(טבלה1[[#This Row],[ts_reply_at]]), 0, 1)</f>
        <v>1</v>
      </c>
      <c r="O1863">
        <f>IF(ISBLANK(טבלה1[[#This Row],[ts_accepted_at]]), 0, 1)</f>
        <v>0</v>
      </c>
      <c r="P1863">
        <f>IF(ISBLANK(טבלה1[[#This Row],[ts_booking_at]]), 0, 1)</f>
        <v>0</v>
      </c>
      <c r="Q1863">
        <f>IF(ISBLANK(טבלה1[[#This Row],[ds_checkin]]), "", טבלה1[[#This Row],[ds_checkin]] - טבלה1[[#This Row],[ts_contact_at]])</f>
        <v>4.1506944444408873</v>
      </c>
      <c r="R1863" t="str">
        <f>IF(AND(ISBLANK(טבלה1[[#This Row],[ts_reply_at]]), NOT(ISBLANK(טבלה1[[#This Row],[ts_booking_at]]))), "Error: Booked without Reply", "OK")</f>
        <v>OK</v>
      </c>
      <c r="S1863" t="s">
        <v>6030</v>
      </c>
    </row>
    <row r="1864" spans="1:19" x14ac:dyDescent="0.25">
      <c r="A1864" s="4" t="s">
        <v>2434</v>
      </c>
      <c r="B1864" s="4" t="s">
        <v>990</v>
      </c>
      <c r="C1864" s="4" t="s">
        <v>991</v>
      </c>
      <c r="D1864" s="1">
        <v>41921.850694444445</v>
      </c>
      <c r="E1864" s="1">
        <v>41922.582361111112</v>
      </c>
      <c r="H1864" s="2">
        <v>41925</v>
      </c>
      <c r="I1864" s="2">
        <v>41926</v>
      </c>
      <c r="J1864" s="3">
        <v>1</v>
      </c>
      <c r="K1864" s="3">
        <v>7</v>
      </c>
      <c r="L1864">
        <f>טבלה1[[#This Row],[ds_checkout]]-טבלה1[[#This Row],[ds_checkin]]</f>
        <v>1</v>
      </c>
      <c r="M1864">
        <f>IF(ISBLANK(טבלה1[[#This Row],[ts_reply_at]]), "", (טבלה1[[#This Row],[ts_reply_at]] - טבלה1[[#This Row],[ts_contact_at]]) * 24)</f>
        <v>17.559999999997672</v>
      </c>
      <c r="N1864">
        <f>IF(ISBLANK(טבלה1[[#This Row],[ts_reply_at]]), 0, 1)</f>
        <v>1</v>
      </c>
      <c r="O1864">
        <f>IF(ISBLANK(טבלה1[[#This Row],[ts_accepted_at]]), 0, 1)</f>
        <v>0</v>
      </c>
      <c r="P1864">
        <f>IF(ISBLANK(טבלה1[[#This Row],[ts_booking_at]]), 0, 1)</f>
        <v>0</v>
      </c>
      <c r="Q1864">
        <f>IF(ISBLANK(טבלה1[[#This Row],[ds_checkin]]), "", טבלה1[[#This Row],[ds_checkin]] - טבלה1[[#This Row],[ts_contact_at]])</f>
        <v>3.1493055555547471</v>
      </c>
      <c r="R1864" t="str">
        <f>IF(AND(ISBLANK(טבלה1[[#This Row],[ts_reply_at]]), NOT(ISBLANK(טבלה1[[#This Row],[ts_booking_at]]))), "Error: Booked without Reply", "OK")</f>
        <v>OK</v>
      </c>
      <c r="S1864" t="s">
        <v>6022</v>
      </c>
    </row>
    <row r="1865" spans="1:19" x14ac:dyDescent="0.25">
      <c r="A1865" s="4" t="s">
        <v>2434</v>
      </c>
      <c r="B1865" s="4" t="s">
        <v>1296</v>
      </c>
      <c r="C1865" s="4" t="s">
        <v>2435</v>
      </c>
      <c r="D1865" s="1">
        <v>41923.75</v>
      </c>
      <c r="E1865" s="1">
        <v>41923.750509259262</v>
      </c>
      <c r="F1865" s="1">
        <v>41923.750509259262</v>
      </c>
      <c r="G1865" s="1">
        <v>41923.750509259262</v>
      </c>
      <c r="H1865" s="2">
        <v>41925</v>
      </c>
      <c r="I1865" s="2">
        <v>41926</v>
      </c>
      <c r="J1865" s="3">
        <v>1</v>
      </c>
      <c r="K1865" s="3">
        <v>3</v>
      </c>
      <c r="L1865">
        <f>טבלה1[[#This Row],[ds_checkout]]-טבלה1[[#This Row],[ds_checkin]]</f>
        <v>1</v>
      </c>
      <c r="M1865">
        <f>IF(ISBLANK(טבלה1[[#This Row],[ts_reply_at]]), "", (טבלה1[[#This Row],[ts_reply_at]] - טבלה1[[#This Row],[ts_contact_at]]) * 24)</f>
        <v>1.2222222285345197E-2</v>
      </c>
      <c r="N1865">
        <f>IF(ISBLANK(טבלה1[[#This Row],[ts_reply_at]]), 0, 1)</f>
        <v>1</v>
      </c>
      <c r="O1865">
        <f>IF(ISBLANK(טבלה1[[#This Row],[ts_accepted_at]]), 0, 1)</f>
        <v>1</v>
      </c>
      <c r="P1865">
        <f>IF(ISBLANK(טבלה1[[#This Row],[ts_booking_at]]), 0, 1)</f>
        <v>1</v>
      </c>
      <c r="Q1865">
        <f>IF(ISBLANK(טבלה1[[#This Row],[ds_checkin]]), "", טבלה1[[#This Row],[ds_checkin]] - טבלה1[[#This Row],[ts_contact_at]])</f>
        <v>1.25</v>
      </c>
      <c r="R1865" t="str">
        <f>IF(AND(ISBLANK(טבלה1[[#This Row],[ts_reply_at]]), NOT(ISBLANK(טבלה1[[#This Row],[ts_booking_at]]))), "Error: Booked without Reply", "OK")</f>
        <v>OK</v>
      </c>
      <c r="S1865" t="s">
        <v>6022</v>
      </c>
    </row>
    <row r="1866" spans="1:19" x14ac:dyDescent="0.25">
      <c r="A1866" s="4" t="s">
        <v>2434</v>
      </c>
      <c r="B1866" s="4" t="s">
        <v>1296</v>
      </c>
      <c r="C1866" s="4" t="s">
        <v>2435</v>
      </c>
      <c r="D1866" s="1">
        <v>41923.752083333333</v>
      </c>
      <c r="E1866" s="1">
        <v>41923.752233796295</v>
      </c>
      <c r="F1866" s="1">
        <v>41923.752233796295</v>
      </c>
      <c r="G1866" s="1">
        <v>41923.752233796295</v>
      </c>
      <c r="H1866" s="2">
        <v>41927</v>
      </c>
      <c r="I1866" s="2">
        <v>41928</v>
      </c>
      <c r="J1866" s="3">
        <v>1</v>
      </c>
      <c r="K1866" s="3">
        <v>8</v>
      </c>
      <c r="L1866">
        <f>טבלה1[[#This Row],[ds_checkout]]-טבלה1[[#This Row],[ds_checkin]]</f>
        <v>1</v>
      </c>
      <c r="M1866">
        <f>IF(ISBLANK(טבלה1[[#This Row],[ts_reply_at]]), "", (טבלה1[[#This Row],[ts_reply_at]] - טבלה1[[#This Row],[ts_contact_at]]) * 24)</f>
        <v>3.611111082136631E-3</v>
      </c>
      <c r="N1866">
        <f>IF(ISBLANK(טבלה1[[#This Row],[ts_reply_at]]), 0, 1)</f>
        <v>1</v>
      </c>
      <c r="O1866">
        <f>IF(ISBLANK(טבלה1[[#This Row],[ts_accepted_at]]), 0, 1)</f>
        <v>1</v>
      </c>
      <c r="P1866">
        <f>IF(ISBLANK(טבלה1[[#This Row],[ts_booking_at]]), 0, 1)</f>
        <v>1</v>
      </c>
      <c r="Q1866">
        <f>IF(ISBLANK(טבלה1[[#This Row],[ds_checkin]]), "", טבלה1[[#This Row],[ds_checkin]] - טבלה1[[#This Row],[ts_contact_at]])</f>
        <v>3.2479166666671517</v>
      </c>
      <c r="R1866" t="str">
        <f>IF(AND(ISBLANK(טבלה1[[#This Row],[ts_reply_at]]), NOT(ISBLANK(טבלה1[[#This Row],[ts_booking_at]]))), "Error: Booked without Reply", "OK")</f>
        <v>OK</v>
      </c>
      <c r="S1866" t="s">
        <v>6022</v>
      </c>
    </row>
    <row r="1867" spans="1:19" x14ac:dyDescent="0.25">
      <c r="A1867" s="4" t="s">
        <v>2436</v>
      </c>
      <c r="B1867" s="4" t="s">
        <v>129</v>
      </c>
      <c r="C1867" s="4" t="s">
        <v>130</v>
      </c>
      <c r="D1867" s="1">
        <v>41921.717361111114</v>
      </c>
      <c r="E1867" s="1">
        <v>41921.719641203701</v>
      </c>
      <c r="H1867" s="2">
        <v>41944</v>
      </c>
      <c r="I1867" s="2">
        <v>41946</v>
      </c>
      <c r="J1867" s="3">
        <v>2</v>
      </c>
      <c r="K1867" s="3">
        <v>3</v>
      </c>
      <c r="L1867">
        <f>טבלה1[[#This Row],[ds_checkout]]-טבלה1[[#This Row],[ds_checkin]]</f>
        <v>2</v>
      </c>
      <c r="M1867">
        <f>IF(ISBLANK(טבלה1[[#This Row],[ts_reply_at]]), "", (טבלה1[[#This Row],[ts_reply_at]] - טבלה1[[#This Row],[ts_contact_at]]) * 24)</f>
        <v>5.4722222092095762E-2</v>
      </c>
      <c r="N1867">
        <f>IF(ISBLANK(טבלה1[[#This Row],[ts_reply_at]]), 0, 1)</f>
        <v>1</v>
      </c>
      <c r="O1867">
        <f>IF(ISBLANK(טבלה1[[#This Row],[ts_accepted_at]]), 0, 1)</f>
        <v>0</v>
      </c>
      <c r="P1867">
        <f>IF(ISBLANK(טבלה1[[#This Row],[ts_booking_at]]), 0, 1)</f>
        <v>0</v>
      </c>
      <c r="Q1867">
        <f>IF(ISBLANK(טבלה1[[#This Row],[ds_checkin]]), "", טבלה1[[#This Row],[ds_checkin]] - טבלה1[[#This Row],[ts_contact_at]])</f>
        <v>22.28263888888614</v>
      </c>
      <c r="R1867" t="str">
        <f>IF(AND(ISBLANK(טבלה1[[#This Row],[ts_reply_at]]), NOT(ISBLANK(טבלה1[[#This Row],[ts_booking_at]]))), "Error: Booked without Reply", "OK")</f>
        <v>OK</v>
      </c>
      <c r="S1867" t="s">
        <v>6051</v>
      </c>
    </row>
    <row r="1868" spans="1:19" x14ac:dyDescent="0.25">
      <c r="A1868" s="4" t="s">
        <v>2437</v>
      </c>
      <c r="B1868" s="4" t="s">
        <v>689</v>
      </c>
      <c r="C1868" s="4" t="s">
        <v>690</v>
      </c>
      <c r="D1868" s="1">
        <v>41922.993055555555</v>
      </c>
      <c r="E1868" s="1">
        <v>41922.998368055552</v>
      </c>
      <c r="H1868" s="2">
        <v>41923</v>
      </c>
      <c r="I1868" s="2">
        <v>41924</v>
      </c>
      <c r="J1868" s="3">
        <v>2</v>
      </c>
      <c r="K1868" s="3">
        <v>4</v>
      </c>
      <c r="L1868">
        <f>טבלה1[[#This Row],[ds_checkout]]-טבלה1[[#This Row],[ds_checkin]]</f>
        <v>1</v>
      </c>
      <c r="M1868">
        <f>IF(ISBLANK(טבלה1[[#This Row],[ts_reply_at]]), "", (טבלה1[[#This Row],[ts_reply_at]] - טבלה1[[#This Row],[ts_contact_at]]) * 24)</f>
        <v>0.12749999994412065</v>
      </c>
      <c r="N1868">
        <f>IF(ISBLANK(טבלה1[[#This Row],[ts_reply_at]]), 0, 1)</f>
        <v>1</v>
      </c>
      <c r="O1868">
        <f>IF(ISBLANK(טבלה1[[#This Row],[ts_accepted_at]]), 0, 1)</f>
        <v>0</v>
      </c>
      <c r="P1868">
        <f>IF(ISBLANK(טבלה1[[#This Row],[ts_booking_at]]), 0, 1)</f>
        <v>0</v>
      </c>
      <c r="Q1868">
        <f>IF(ISBLANK(טבלה1[[#This Row],[ds_checkin]]), "", טבלה1[[#This Row],[ds_checkin]] - טבלה1[[#This Row],[ts_contact_at]])</f>
        <v>6.9444444452528842E-3</v>
      </c>
      <c r="R1868" t="str">
        <f>IF(AND(ISBLANK(טבלה1[[#This Row],[ts_reply_at]]), NOT(ISBLANK(טבלה1[[#This Row],[ts_booking_at]]))), "Error: Booked without Reply", "OK")</f>
        <v>OK</v>
      </c>
      <c r="S1868" t="s">
        <v>6019</v>
      </c>
    </row>
    <row r="1869" spans="1:19" x14ac:dyDescent="0.25">
      <c r="A1869" s="4" t="s">
        <v>2437</v>
      </c>
      <c r="B1869" s="4" t="s">
        <v>144</v>
      </c>
      <c r="C1869" s="4" t="s">
        <v>884</v>
      </c>
      <c r="D1869" s="1">
        <v>41922.884027777778</v>
      </c>
      <c r="E1869" s="1">
        <v>41925.316782407404</v>
      </c>
      <c r="F1869" s="1">
        <v>41925.316782407404</v>
      </c>
      <c r="H1869" s="2">
        <v>41923</v>
      </c>
      <c r="I1869" s="2">
        <v>41924</v>
      </c>
      <c r="J1869" s="3">
        <v>4</v>
      </c>
      <c r="K1869" s="3">
        <v>2</v>
      </c>
      <c r="L1869">
        <f>טבלה1[[#This Row],[ds_checkout]]-טבלה1[[#This Row],[ds_checkin]]</f>
        <v>1</v>
      </c>
      <c r="M1869">
        <f>IF(ISBLANK(טבלה1[[#This Row],[ts_reply_at]]), "", (טבלה1[[#This Row],[ts_reply_at]] - טבלה1[[#This Row],[ts_contact_at]]) * 24)</f>
        <v>58.386111111030914</v>
      </c>
      <c r="N1869">
        <f>IF(ISBLANK(טבלה1[[#This Row],[ts_reply_at]]), 0, 1)</f>
        <v>1</v>
      </c>
      <c r="O1869">
        <f>IF(ISBLANK(טבלה1[[#This Row],[ts_accepted_at]]), 0, 1)</f>
        <v>1</v>
      </c>
      <c r="P1869">
        <f>IF(ISBLANK(טבלה1[[#This Row],[ts_booking_at]]), 0, 1)</f>
        <v>0</v>
      </c>
      <c r="Q1869">
        <f>IF(ISBLANK(טבלה1[[#This Row],[ds_checkin]]), "", טבלה1[[#This Row],[ds_checkin]] - טבלה1[[#This Row],[ts_contact_at]])</f>
        <v>0.11597222222189885</v>
      </c>
      <c r="R1869" t="str">
        <f>IF(AND(ISBLANK(טבלה1[[#This Row],[ts_reply_at]]), NOT(ISBLANK(טבלה1[[#This Row],[ts_booking_at]]))), "Error: Booked without Reply", "OK")</f>
        <v>OK</v>
      </c>
      <c r="S1869" t="s">
        <v>6019</v>
      </c>
    </row>
    <row r="1870" spans="1:19" x14ac:dyDescent="0.25">
      <c r="A1870" s="4" t="s">
        <v>2437</v>
      </c>
      <c r="B1870" s="4" t="s">
        <v>2438</v>
      </c>
      <c r="C1870" s="4" t="s">
        <v>2439</v>
      </c>
      <c r="D1870" s="1">
        <v>41922.980555555558</v>
      </c>
      <c r="E1870" s="1">
        <v>41923.387025462966</v>
      </c>
      <c r="H1870" s="2">
        <v>41923</v>
      </c>
      <c r="I1870" s="2">
        <v>41924</v>
      </c>
      <c r="J1870" s="3">
        <v>2</v>
      </c>
      <c r="K1870" s="3">
        <v>4</v>
      </c>
      <c r="L1870">
        <f>טבלה1[[#This Row],[ds_checkout]]-טבלה1[[#This Row],[ds_checkin]]</f>
        <v>1</v>
      </c>
      <c r="M1870">
        <f>IF(ISBLANK(טבלה1[[#This Row],[ts_reply_at]]), "", (טבלה1[[#This Row],[ts_reply_at]] - טבלה1[[#This Row],[ts_contact_at]]) * 24)</f>
        <v>9.7552777777891606</v>
      </c>
      <c r="N1870">
        <f>IF(ISBLANK(טבלה1[[#This Row],[ts_reply_at]]), 0, 1)</f>
        <v>1</v>
      </c>
      <c r="O1870">
        <f>IF(ISBLANK(טבלה1[[#This Row],[ts_accepted_at]]), 0, 1)</f>
        <v>0</v>
      </c>
      <c r="P1870">
        <f>IF(ISBLANK(טבלה1[[#This Row],[ts_booking_at]]), 0, 1)</f>
        <v>0</v>
      </c>
      <c r="Q1870">
        <f>IF(ISBLANK(טבלה1[[#This Row],[ds_checkin]]), "", טבלה1[[#This Row],[ds_checkin]] - טבלה1[[#This Row],[ts_contact_at]])</f>
        <v>1.9444444442342501E-2</v>
      </c>
      <c r="R1870" t="str">
        <f>IF(AND(ISBLANK(טבלה1[[#This Row],[ts_reply_at]]), NOT(ISBLANK(טבלה1[[#This Row],[ts_booking_at]]))), "Error: Booked without Reply", "OK")</f>
        <v>OK</v>
      </c>
      <c r="S1870" t="s">
        <v>6019</v>
      </c>
    </row>
    <row r="1871" spans="1:19" x14ac:dyDescent="0.25">
      <c r="A1871" s="4" t="s">
        <v>2437</v>
      </c>
      <c r="B1871" s="4" t="s">
        <v>18</v>
      </c>
      <c r="C1871" s="4" t="s">
        <v>620</v>
      </c>
      <c r="D1871" s="1">
        <v>41922.554861111108</v>
      </c>
      <c r="E1871" s="1">
        <v>41922.608194444445</v>
      </c>
      <c r="H1871" s="2">
        <v>41923</v>
      </c>
      <c r="I1871" s="2">
        <v>41924</v>
      </c>
      <c r="J1871" s="3">
        <v>4</v>
      </c>
      <c r="K1871" s="3">
        <v>3</v>
      </c>
      <c r="L1871">
        <f>טבלה1[[#This Row],[ds_checkout]]-טבלה1[[#This Row],[ds_checkin]]</f>
        <v>1</v>
      </c>
      <c r="M1871">
        <f>IF(ISBLANK(טבלה1[[#This Row],[ts_reply_at]]), "", (טבלה1[[#This Row],[ts_reply_at]] - טבלה1[[#This Row],[ts_contact_at]]) * 24)</f>
        <v>1.2800000000861473</v>
      </c>
      <c r="N1871">
        <f>IF(ISBLANK(טבלה1[[#This Row],[ts_reply_at]]), 0, 1)</f>
        <v>1</v>
      </c>
      <c r="O1871">
        <f>IF(ISBLANK(טבלה1[[#This Row],[ts_accepted_at]]), 0, 1)</f>
        <v>0</v>
      </c>
      <c r="P1871">
        <f>IF(ISBLANK(טבלה1[[#This Row],[ts_booking_at]]), 0, 1)</f>
        <v>0</v>
      </c>
      <c r="Q1871">
        <f>IF(ISBLANK(טבלה1[[#This Row],[ds_checkin]]), "", טבלה1[[#This Row],[ds_checkin]] - טבלה1[[#This Row],[ts_contact_at]])</f>
        <v>0.44513888889196096</v>
      </c>
      <c r="R1871" t="str">
        <f>IF(AND(ISBLANK(טבלה1[[#This Row],[ts_reply_at]]), NOT(ISBLANK(טבלה1[[#This Row],[ts_booking_at]]))), "Error: Booked without Reply", "OK")</f>
        <v>OK</v>
      </c>
      <c r="S1871" t="s">
        <v>6019</v>
      </c>
    </row>
    <row r="1872" spans="1:19" x14ac:dyDescent="0.25">
      <c r="A1872" s="4" t="s">
        <v>2437</v>
      </c>
      <c r="B1872" s="4" t="s">
        <v>1011</v>
      </c>
      <c r="C1872" s="4" t="s">
        <v>1012</v>
      </c>
      <c r="D1872" s="1">
        <v>41922.986111111109</v>
      </c>
      <c r="H1872" s="2">
        <v>41923</v>
      </c>
      <c r="I1872" s="2">
        <v>41924</v>
      </c>
      <c r="J1872" s="3">
        <v>2</v>
      </c>
      <c r="K1872" s="3">
        <v>1</v>
      </c>
      <c r="L1872">
        <f>טבלה1[[#This Row],[ds_checkout]]-טבלה1[[#This Row],[ds_checkin]]</f>
        <v>1</v>
      </c>
      <c r="M1872" t="str">
        <f>IF(ISBLANK(טבלה1[[#This Row],[ts_reply_at]]), "", (טבלה1[[#This Row],[ts_reply_at]] - טבלה1[[#This Row],[ts_contact_at]]) * 24)</f>
        <v/>
      </c>
      <c r="N1872">
        <f>IF(ISBLANK(טבלה1[[#This Row],[ts_reply_at]]), 0, 1)</f>
        <v>0</v>
      </c>
      <c r="O1872">
        <f>IF(ISBLANK(טבלה1[[#This Row],[ts_accepted_at]]), 0, 1)</f>
        <v>0</v>
      </c>
      <c r="P1872">
        <f>IF(ISBLANK(טבלה1[[#This Row],[ts_booking_at]]), 0, 1)</f>
        <v>0</v>
      </c>
      <c r="Q1872">
        <f>IF(ISBLANK(טבלה1[[#This Row],[ds_checkin]]), "", טבלה1[[#This Row],[ds_checkin]] - טבלה1[[#This Row],[ts_contact_at]])</f>
        <v>1.3888888890505768E-2</v>
      </c>
      <c r="R1872" t="str">
        <f>IF(AND(ISBLANK(טבלה1[[#This Row],[ts_reply_at]]), NOT(ISBLANK(טבלה1[[#This Row],[ts_booking_at]]))), "Error: Booked without Reply", "OK")</f>
        <v>OK</v>
      </c>
      <c r="S1872" t="s">
        <v>6019</v>
      </c>
    </row>
    <row r="1873" spans="1:19" x14ac:dyDescent="0.25">
      <c r="A1873" s="4" t="s">
        <v>2437</v>
      </c>
      <c r="B1873" s="4" t="s">
        <v>662</v>
      </c>
      <c r="C1873" s="4" t="s">
        <v>663</v>
      </c>
      <c r="D1873" s="1">
        <v>41920.959027777775</v>
      </c>
      <c r="E1873" s="1">
        <v>41921.163240740738</v>
      </c>
      <c r="H1873" s="2">
        <v>41921</v>
      </c>
      <c r="I1873" s="2">
        <v>41922</v>
      </c>
      <c r="J1873" s="3">
        <v>2</v>
      </c>
      <c r="K1873" s="3">
        <v>5</v>
      </c>
      <c r="L1873">
        <f>טבלה1[[#This Row],[ds_checkout]]-טבלה1[[#This Row],[ds_checkin]]</f>
        <v>1</v>
      </c>
      <c r="M1873">
        <f>IF(ISBLANK(טבלה1[[#This Row],[ts_reply_at]]), "", (טבלה1[[#This Row],[ts_reply_at]] - טבלה1[[#This Row],[ts_contact_at]]) * 24)</f>
        <v>4.9011111111030914</v>
      </c>
      <c r="N1873">
        <f>IF(ISBLANK(טבלה1[[#This Row],[ts_reply_at]]), 0, 1)</f>
        <v>1</v>
      </c>
      <c r="O1873">
        <f>IF(ISBLANK(טבלה1[[#This Row],[ts_accepted_at]]), 0, 1)</f>
        <v>0</v>
      </c>
      <c r="P1873">
        <f>IF(ISBLANK(טבלה1[[#This Row],[ts_booking_at]]), 0, 1)</f>
        <v>0</v>
      </c>
      <c r="Q1873">
        <f>IF(ISBLANK(טבלה1[[#This Row],[ds_checkin]]), "", טבלה1[[#This Row],[ds_checkin]] - טבלה1[[#This Row],[ts_contact_at]])</f>
        <v>4.0972222224809229E-2</v>
      </c>
      <c r="R1873" t="str">
        <f>IF(AND(ISBLANK(טבלה1[[#This Row],[ts_reply_at]]), NOT(ISBLANK(טבלה1[[#This Row],[ts_booking_at]]))), "Error: Booked without Reply", "OK")</f>
        <v>OK</v>
      </c>
      <c r="S1873" t="s">
        <v>6019</v>
      </c>
    </row>
    <row r="1874" spans="1:19" x14ac:dyDescent="0.25">
      <c r="A1874" s="4" t="s">
        <v>2437</v>
      </c>
      <c r="B1874" s="4" t="s">
        <v>1568</v>
      </c>
      <c r="C1874" s="4" t="s">
        <v>1569</v>
      </c>
      <c r="D1874" s="1">
        <v>41920.741666666669</v>
      </c>
      <c r="E1874" s="1">
        <v>41920.743483796294</v>
      </c>
      <c r="F1874" s="1">
        <v>41920.743645833332</v>
      </c>
      <c r="H1874" s="2">
        <v>41921</v>
      </c>
      <c r="I1874" s="2">
        <v>41922</v>
      </c>
      <c r="J1874" s="3">
        <v>4</v>
      </c>
      <c r="K1874" s="3">
        <v>27</v>
      </c>
      <c r="L1874">
        <f>טבלה1[[#This Row],[ds_checkout]]-טבלה1[[#This Row],[ds_checkin]]</f>
        <v>1</v>
      </c>
      <c r="M1874">
        <f>IF(ISBLANK(טבלה1[[#This Row],[ts_reply_at]]), "", (טבלה1[[#This Row],[ts_reply_at]] - טבלה1[[#This Row],[ts_contact_at]]) * 24)</f>
        <v>4.3611111002974212E-2</v>
      </c>
      <c r="N1874">
        <f>IF(ISBLANK(טבלה1[[#This Row],[ts_reply_at]]), 0, 1)</f>
        <v>1</v>
      </c>
      <c r="O1874">
        <f>IF(ISBLANK(טבלה1[[#This Row],[ts_accepted_at]]), 0, 1)</f>
        <v>1</v>
      </c>
      <c r="P1874">
        <f>IF(ISBLANK(טבלה1[[#This Row],[ts_booking_at]]), 0, 1)</f>
        <v>0</v>
      </c>
      <c r="Q1874">
        <f>IF(ISBLANK(טבלה1[[#This Row],[ds_checkin]]), "", טבלה1[[#This Row],[ds_checkin]] - טבלה1[[#This Row],[ts_contact_at]])</f>
        <v>0.25833333333139308</v>
      </c>
      <c r="R1874" t="str">
        <f>IF(AND(ISBLANK(טבלה1[[#This Row],[ts_reply_at]]), NOT(ISBLANK(טבלה1[[#This Row],[ts_booking_at]]))), "Error: Booked without Reply", "OK")</f>
        <v>OK</v>
      </c>
      <c r="S1874" t="s">
        <v>6019</v>
      </c>
    </row>
    <row r="1875" spans="1:19" x14ac:dyDescent="0.25">
      <c r="A1875" s="4" t="s">
        <v>2437</v>
      </c>
      <c r="B1875" s="4" t="s">
        <v>159</v>
      </c>
      <c r="C1875" s="4" t="s">
        <v>600</v>
      </c>
      <c r="D1875" s="1">
        <v>41921.180555555555</v>
      </c>
      <c r="E1875" s="1">
        <v>41921.18445601852</v>
      </c>
      <c r="H1875" s="2">
        <v>41921</v>
      </c>
      <c r="I1875" s="2">
        <v>41922</v>
      </c>
      <c r="J1875" s="3">
        <v>4</v>
      </c>
      <c r="K1875" s="3">
        <v>10</v>
      </c>
      <c r="L1875">
        <f>טבלה1[[#This Row],[ds_checkout]]-טבלה1[[#This Row],[ds_checkin]]</f>
        <v>1</v>
      </c>
      <c r="M1875">
        <f>IF(ISBLANK(טבלה1[[#This Row],[ts_reply_at]]), "", (טבלה1[[#This Row],[ts_reply_at]] - טבלה1[[#This Row],[ts_contact_at]]) * 24)</f>
        <v>9.3611111165955663E-2</v>
      </c>
      <c r="N1875">
        <f>IF(ISBLANK(טבלה1[[#This Row],[ts_reply_at]]), 0, 1)</f>
        <v>1</v>
      </c>
      <c r="O1875">
        <f>IF(ISBLANK(טבלה1[[#This Row],[ts_accepted_at]]), 0, 1)</f>
        <v>0</v>
      </c>
      <c r="P1875">
        <f>IF(ISBLANK(טבלה1[[#This Row],[ts_booking_at]]), 0, 1)</f>
        <v>0</v>
      </c>
      <c r="Q1875">
        <f>IF(ISBLANK(טבלה1[[#This Row],[ds_checkin]]), "", טבלה1[[#This Row],[ds_checkin]] - טבלה1[[#This Row],[ts_contact_at]])</f>
        <v>-0.18055555555474712</v>
      </c>
      <c r="R1875" t="str">
        <f>IF(AND(ISBLANK(טבלה1[[#This Row],[ts_reply_at]]), NOT(ISBLANK(טבלה1[[#This Row],[ts_booking_at]]))), "Error: Booked without Reply", "OK")</f>
        <v>OK</v>
      </c>
      <c r="S1875" t="s">
        <v>6019</v>
      </c>
    </row>
    <row r="1876" spans="1:19" x14ac:dyDescent="0.25">
      <c r="A1876" s="4" t="s">
        <v>2437</v>
      </c>
      <c r="B1876" s="4" t="s">
        <v>2440</v>
      </c>
      <c r="C1876" s="4" t="s">
        <v>2441</v>
      </c>
      <c r="D1876" s="1">
        <v>41922.986805555556</v>
      </c>
      <c r="E1876" s="1">
        <v>41923.275821759256</v>
      </c>
      <c r="H1876" s="2">
        <v>41923</v>
      </c>
      <c r="I1876" s="2">
        <v>41924</v>
      </c>
      <c r="J1876" s="3">
        <v>2</v>
      </c>
      <c r="K1876" s="3">
        <v>3</v>
      </c>
      <c r="L1876">
        <f>טבלה1[[#This Row],[ds_checkout]]-טבלה1[[#This Row],[ds_checkin]]</f>
        <v>1</v>
      </c>
      <c r="M1876">
        <f>IF(ISBLANK(טבלה1[[#This Row],[ts_reply_at]]), "", (טבלה1[[#This Row],[ts_reply_at]] - טבלה1[[#This Row],[ts_contact_at]]) * 24)</f>
        <v>6.9363888888037764</v>
      </c>
      <c r="N1876">
        <f>IF(ISBLANK(טבלה1[[#This Row],[ts_reply_at]]), 0, 1)</f>
        <v>1</v>
      </c>
      <c r="O1876">
        <f>IF(ISBLANK(טבלה1[[#This Row],[ts_accepted_at]]), 0, 1)</f>
        <v>0</v>
      </c>
      <c r="P1876">
        <f>IF(ISBLANK(טבלה1[[#This Row],[ts_booking_at]]), 0, 1)</f>
        <v>0</v>
      </c>
      <c r="Q1876">
        <f>IF(ISBLANK(טבלה1[[#This Row],[ds_checkin]]), "", טבלה1[[#This Row],[ds_checkin]] - טבלה1[[#This Row],[ts_contact_at]])</f>
        <v>1.3194444443797693E-2</v>
      </c>
      <c r="R1876" t="str">
        <f>IF(AND(ISBLANK(טבלה1[[#This Row],[ts_reply_at]]), NOT(ISBLANK(טבלה1[[#This Row],[ts_booking_at]]))), "Error: Booked without Reply", "OK")</f>
        <v>OK</v>
      </c>
      <c r="S1876" t="s">
        <v>6019</v>
      </c>
    </row>
    <row r="1877" spans="1:19" x14ac:dyDescent="0.25">
      <c r="A1877" s="4" t="s">
        <v>2437</v>
      </c>
      <c r="B1877" s="4" t="s">
        <v>299</v>
      </c>
      <c r="C1877" s="4" t="s">
        <v>2442</v>
      </c>
      <c r="D1877" s="1">
        <v>41922.994444444441</v>
      </c>
      <c r="E1877" s="1">
        <v>41924.036516203705</v>
      </c>
      <c r="H1877" s="2">
        <v>41923</v>
      </c>
      <c r="I1877" s="2">
        <v>41924</v>
      </c>
      <c r="J1877" s="3">
        <v>2</v>
      </c>
      <c r="K1877" s="3">
        <v>2</v>
      </c>
      <c r="L1877">
        <f>טבלה1[[#This Row],[ds_checkout]]-טבלה1[[#This Row],[ds_checkin]]</f>
        <v>1</v>
      </c>
      <c r="M1877">
        <f>IF(ISBLANK(טבלה1[[#This Row],[ts_reply_at]]), "", (טבלה1[[#This Row],[ts_reply_at]] - טבלה1[[#This Row],[ts_contact_at]]) * 24)</f>
        <v>25.009722222341225</v>
      </c>
      <c r="N1877">
        <f>IF(ISBLANK(טבלה1[[#This Row],[ts_reply_at]]), 0, 1)</f>
        <v>1</v>
      </c>
      <c r="O1877">
        <f>IF(ISBLANK(טבלה1[[#This Row],[ts_accepted_at]]), 0, 1)</f>
        <v>0</v>
      </c>
      <c r="P1877">
        <f>IF(ISBLANK(טבלה1[[#This Row],[ts_booking_at]]), 0, 1)</f>
        <v>0</v>
      </c>
      <c r="Q1877">
        <f>IF(ISBLANK(טבלה1[[#This Row],[ds_checkin]]), "", טבלה1[[#This Row],[ds_checkin]] - טבלה1[[#This Row],[ts_contact_at]])</f>
        <v>5.5555555591126904E-3</v>
      </c>
      <c r="R1877" t="str">
        <f>IF(AND(ISBLANK(טבלה1[[#This Row],[ts_reply_at]]), NOT(ISBLANK(טבלה1[[#This Row],[ts_booking_at]]))), "Error: Booked without Reply", "OK")</f>
        <v>OK</v>
      </c>
      <c r="S1877" t="s">
        <v>6019</v>
      </c>
    </row>
    <row r="1878" spans="1:19" x14ac:dyDescent="0.25">
      <c r="A1878" s="4" t="s">
        <v>2437</v>
      </c>
      <c r="B1878" s="4" t="s">
        <v>1157</v>
      </c>
      <c r="C1878" s="4" t="s">
        <v>1158</v>
      </c>
      <c r="D1878" s="1">
        <v>41911.884722222225</v>
      </c>
      <c r="E1878" s="1">
        <v>41911.908090277779</v>
      </c>
      <c r="F1878" s="1">
        <v>41911.908090277779</v>
      </c>
      <c r="H1878" s="2">
        <v>41920</v>
      </c>
      <c r="I1878" s="2">
        <v>41921</v>
      </c>
      <c r="J1878" s="3">
        <v>2</v>
      </c>
      <c r="K1878" s="3">
        <v>4</v>
      </c>
      <c r="L1878">
        <f>טבלה1[[#This Row],[ds_checkout]]-טבלה1[[#This Row],[ds_checkin]]</f>
        <v>1</v>
      </c>
      <c r="M1878">
        <f>IF(ISBLANK(טבלה1[[#This Row],[ts_reply_at]]), "", (טבלה1[[#This Row],[ts_reply_at]] - טבלה1[[#This Row],[ts_contact_at]]) * 24)</f>
        <v>0.56083333329297602</v>
      </c>
      <c r="N1878">
        <f>IF(ISBLANK(טבלה1[[#This Row],[ts_reply_at]]), 0, 1)</f>
        <v>1</v>
      </c>
      <c r="O1878">
        <f>IF(ISBLANK(טבלה1[[#This Row],[ts_accepted_at]]), 0, 1)</f>
        <v>1</v>
      </c>
      <c r="P1878">
        <f>IF(ISBLANK(טבלה1[[#This Row],[ts_booking_at]]), 0, 1)</f>
        <v>0</v>
      </c>
      <c r="Q1878">
        <f>IF(ISBLANK(טבלה1[[#This Row],[ds_checkin]]), "", טבלה1[[#This Row],[ds_checkin]] - טבלה1[[#This Row],[ts_contact_at]])</f>
        <v>8.1152777777751908</v>
      </c>
      <c r="R1878" t="str">
        <f>IF(AND(ISBLANK(טבלה1[[#This Row],[ts_reply_at]]), NOT(ISBLANK(טבלה1[[#This Row],[ts_booking_at]]))), "Error: Booked without Reply", "OK")</f>
        <v>OK</v>
      </c>
      <c r="S1878" t="s">
        <v>6019</v>
      </c>
    </row>
    <row r="1879" spans="1:19" x14ac:dyDescent="0.25">
      <c r="A1879" s="4" t="s">
        <v>2437</v>
      </c>
      <c r="B1879" s="4" t="s">
        <v>1710</v>
      </c>
      <c r="C1879" s="4" t="s">
        <v>1711</v>
      </c>
      <c r="D1879" s="1">
        <v>41922.98541666667</v>
      </c>
      <c r="E1879" s="1">
        <v>41922.990960648145</v>
      </c>
      <c r="H1879" s="2">
        <v>41923</v>
      </c>
      <c r="I1879" s="2">
        <v>41924</v>
      </c>
      <c r="J1879" s="3">
        <v>2</v>
      </c>
      <c r="K1879" s="3">
        <v>3</v>
      </c>
      <c r="L1879">
        <f>טבלה1[[#This Row],[ds_checkout]]-טבלה1[[#This Row],[ds_checkin]]</f>
        <v>1</v>
      </c>
      <c r="M1879">
        <f>IF(ISBLANK(טבלה1[[#This Row],[ts_reply_at]]), "", (טבלה1[[#This Row],[ts_reply_at]] - טבלה1[[#This Row],[ts_contact_at]]) * 24)</f>
        <v>0.13305555540136993</v>
      </c>
      <c r="N1879">
        <f>IF(ISBLANK(טבלה1[[#This Row],[ts_reply_at]]), 0, 1)</f>
        <v>1</v>
      </c>
      <c r="O1879">
        <f>IF(ISBLANK(טבלה1[[#This Row],[ts_accepted_at]]), 0, 1)</f>
        <v>0</v>
      </c>
      <c r="P1879">
        <f>IF(ISBLANK(טבלה1[[#This Row],[ts_booking_at]]), 0, 1)</f>
        <v>0</v>
      </c>
      <c r="Q1879">
        <f>IF(ISBLANK(טבלה1[[#This Row],[ds_checkin]]), "", טבלה1[[#This Row],[ds_checkin]] - טבלה1[[#This Row],[ts_contact_at]])</f>
        <v>1.4583333329937886E-2</v>
      </c>
      <c r="R1879" t="str">
        <f>IF(AND(ISBLANK(טבלה1[[#This Row],[ts_reply_at]]), NOT(ISBLANK(טבלה1[[#This Row],[ts_booking_at]]))), "Error: Booked without Reply", "OK")</f>
        <v>OK</v>
      </c>
      <c r="S1879" t="s">
        <v>6019</v>
      </c>
    </row>
    <row r="1880" spans="1:19" x14ac:dyDescent="0.25">
      <c r="A1880" s="4" t="s">
        <v>2437</v>
      </c>
      <c r="B1880" s="4" t="s">
        <v>162</v>
      </c>
      <c r="C1880" s="4" t="s">
        <v>163</v>
      </c>
      <c r="D1880" s="1">
        <v>41911.881249999999</v>
      </c>
      <c r="E1880" s="1">
        <v>41911.88422453704</v>
      </c>
      <c r="F1880" s="1">
        <v>41911.888379629629</v>
      </c>
      <c r="H1880" s="2">
        <v>41920</v>
      </c>
      <c r="I1880" s="2">
        <v>41921</v>
      </c>
      <c r="J1880" s="3">
        <v>2</v>
      </c>
      <c r="K1880" s="3">
        <v>7</v>
      </c>
      <c r="L1880">
        <f>טבלה1[[#This Row],[ds_checkout]]-טבלה1[[#This Row],[ds_checkin]]</f>
        <v>1</v>
      </c>
      <c r="M1880">
        <f>IF(ISBLANK(טבלה1[[#This Row],[ts_reply_at]]), "", (טבלה1[[#This Row],[ts_reply_at]] - טבלה1[[#This Row],[ts_contact_at]]) * 24)</f>
        <v>7.1388888987712562E-2</v>
      </c>
      <c r="N1880">
        <f>IF(ISBLANK(טבלה1[[#This Row],[ts_reply_at]]), 0, 1)</f>
        <v>1</v>
      </c>
      <c r="O1880">
        <f>IF(ISBLANK(טבלה1[[#This Row],[ts_accepted_at]]), 0, 1)</f>
        <v>1</v>
      </c>
      <c r="P1880">
        <f>IF(ISBLANK(טבלה1[[#This Row],[ts_booking_at]]), 0, 1)</f>
        <v>0</v>
      </c>
      <c r="Q1880">
        <f>IF(ISBLANK(טבלה1[[#This Row],[ds_checkin]]), "", טבלה1[[#This Row],[ds_checkin]] - טבלה1[[#This Row],[ts_contact_at]])</f>
        <v>8.1187500000014552</v>
      </c>
      <c r="R1880" t="str">
        <f>IF(AND(ISBLANK(טבלה1[[#This Row],[ts_reply_at]]), NOT(ISBLANK(טבלה1[[#This Row],[ts_booking_at]]))), "Error: Booked without Reply", "OK")</f>
        <v>OK</v>
      </c>
      <c r="S1880" t="s">
        <v>6019</v>
      </c>
    </row>
    <row r="1881" spans="1:19" x14ac:dyDescent="0.25">
      <c r="A1881" s="4" t="s">
        <v>2437</v>
      </c>
      <c r="B1881" s="4" t="s">
        <v>318</v>
      </c>
      <c r="C1881" s="4" t="s">
        <v>319</v>
      </c>
      <c r="D1881" s="1">
        <v>41922.990972222222</v>
      </c>
      <c r="E1881" s="1">
        <v>41922.996249999997</v>
      </c>
      <c r="H1881" s="2">
        <v>41923</v>
      </c>
      <c r="I1881" s="2">
        <v>41924</v>
      </c>
      <c r="J1881" s="3">
        <v>2</v>
      </c>
      <c r="K1881" s="3">
        <v>3</v>
      </c>
      <c r="L1881">
        <f>טבלה1[[#This Row],[ds_checkout]]-טבלה1[[#This Row],[ds_checkin]]</f>
        <v>1</v>
      </c>
      <c r="M1881">
        <f>IF(ISBLANK(טבלה1[[#This Row],[ts_reply_at]]), "", (טבלה1[[#This Row],[ts_reply_at]] - טבלה1[[#This Row],[ts_contact_at]]) * 24)</f>
        <v>0.12666666659060866</v>
      </c>
      <c r="N1881">
        <f>IF(ISBLANK(טבלה1[[#This Row],[ts_reply_at]]), 0, 1)</f>
        <v>1</v>
      </c>
      <c r="O1881">
        <f>IF(ISBLANK(טבלה1[[#This Row],[ts_accepted_at]]), 0, 1)</f>
        <v>0</v>
      </c>
      <c r="P1881">
        <f>IF(ISBLANK(טבלה1[[#This Row],[ts_booking_at]]), 0, 1)</f>
        <v>0</v>
      </c>
      <c r="Q1881">
        <f>IF(ISBLANK(טבלה1[[#This Row],[ds_checkin]]), "", טבלה1[[#This Row],[ds_checkin]] - טבלה1[[#This Row],[ts_contact_at]])</f>
        <v>9.0277777781011537E-3</v>
      </c>
      <c r="R1881" t="str">
        <f>IF(AND(ISBLANK(טבלה1[[#This Row],[ts_reply_at]]), NOT(ISBLANK(טבלה1[[#This Row],[ts_booking_at]]))), "Error: Booked without Reply", "OK")</f>
        <v>OK</v>
      </c>
      <c r="S1881" t="s">
        <v>6019</v>
      </c>
    </row>
    <row r="1882" spans="1:19" x14ac:dyDescent="0.25">
      <c r="A1882" s="4" t="s">
        <v>1551</v>
      </c>
      <c r="B1882" s="4" t="s">
        <v>468</v>
      </c>
      <c r="C1882" s="4" t="s">
        <v>677</v>
      </c>
      <c r="D1882" s="1">
        <v>41916.571527777778</v>
      </c>
      <c r="E1882" s="1">
        <v>41916.634884259256</v>
      </c>
      <c r="H1882" s="2">
        <v>41916</v>
      </c>
      <c r="I1882" s="2">
        <v>41918</v>
      </c>
      <c r="J1882" s="3">
        <v>2</v>
      </c>
      <c r="K1882" s="3">
        <v>3</v>
      </c>
      <c r="L1882">
        <f>טבלה1[[#This Row],[ds_checkout]]-טבלה1[[#This Row],[ds_checkin]]</f>
        <v>2</v>
      </c>
      <c r="M1882">
        <f>IF(ISBLANK(טבלה1[[#This Row],[ts_reply_at]]), "", (טבלה1[[#This Row],[ts_reply_at]] - טבלה1[[#This Row],[ts_contact_at]]) * 24)</f>
        <v>1.5205555554712191</v>
      </c>
      <c r="N1882">
        <f>IF(ISBLANK(טבלה1[[#This Row],[ts_reply_at]]), 0, 1)</f>
        <v>1</v>
      </c>
      <c r="O1882">
        <f>IF(ISBLANK(טבלה1[[#This Row],[ts_accepted_at]]), 0, 1)</f>
        <v>0</v>
      </c>
      <c r="P1882">
        <f>IF(ISBLANK(טבלה1[[#This Row],[ts_booking_at]]), 0, 1)</f>
        <v>0</v>
      </c>
      <c r="Q1882">
        <f>IF(ISBLANK(טבלה1[[#This Row],[ds_checkin]]), "", טבלה1[[#This Row],[ds_checkin]] - טבלה1[[#This Row],[ts_contact_at]])</f>
        <v>-0.57152777777810115</v>
      </c>
      <c r="R1882" t="str">
        <f>IF(AND(ISBLANK(טבלה1[[#This Row],[ts_reply_at]]), NOT(ISBLANK(טבלה1[[#This Row],[ts_booking_at]]))), "Error: Booked without Reply", "OK")</f>
        <v>OK</v>
      </c>
      <c r="S1882" t="s">
        <v>6022</v>
      </c>
    </row>
    <row r="1883" spans="1:19" x14ac:dyDescent="0.25">
      <c r="A1883" s="4" t="s">
        <v>2443</v>
      </c>
      <c r="B1883" s="4" t="s">
        <v>710</v>
      </c>
      <c r="C1883" s="4" t="s">
        <v>2444</v>
      </c>
      <c r="D1883" s="1">
        <v>41887.784722222219</v>
      </c>
      <c r="E1883" s="1">
        <v>41887.881238425929</v>
      </c>
      <c r="F1883" s="1">
        <v>41887.881238425929</v>
      </c>
      <c r="G1883" s="1">
        <v>41887.881238425929</v>
      </c>
      <c r="H1883" s="2">
        <v>41924</v>
      </c>
      <c r="I1883" s="2">
        <v>41929</v>
      </c>
      <c r="J1883" s="3">
        <v>5</v>
      </c>
      <c r="K1883" s="3">
        <v>18</v>
      </c>
      <c r="L1883">
        <f>טבלה1[[#This Row],[ds_checkout]]-טבלה1[[#This Row],[ds_checkin]]</f>
        <v>5</v>
      </c>
      <c r="M1883">
        <f>IF(ISBLANK(טבלה1[[#This Row],[ts_reply_at]]), "", (טבלה1[[#This Row],[ts_reply_at]] - טבלה1[[#This Row],[ts_contact_at]]) * 24)</f>
        <v>2.3163888890412636</v>
      </c>
      <c r="N1883">
        <f>IF(ISBLANK(טבלה1[[#This Row],[ts_reply_at]]), 0, 1)</f>
        <v>1</v>
      </c>
      <c r="O1883">
        <f>IF(ISBLANK(טבלה1[[#This Row],[ts_accepted_at]]), 0, 1)</f>
        <v>1</v>
      </c>
      <c r="P1883">
        <f>IF(ISBLANK(טבלה1[[#This Row],[ts_booking_at]]), 0, 1)</f>
        <v>1</v>
      </c>
      <c r="Q1883">
        <f>IF(ISBLANK(טבלה1[[#This Row],[ds_checkin]]), "", טבלה1[[#This Row],[ds_checkin]] - טבלה1[[#This Row],[ts_contact_at]])</f>
        <v>36.215277777781012</v>
      </c>
      <c r="R1883" t="str">
        <f>IF(AND(ISBLANK(טבלה1[[#This Row],[ts_reply_at]]), NOT(ISBLANK(טבלה1[[#This Row],[ts_booking_at]]))), "Error: Booked without Reply", "OK")</f>
        <v>OK</v>
      </c>
      <c r="S1883" t="s">
        <v>6020</v>
      </c>
    </row>
    <row r="1884" spans="1:19" x14ac:dyDescent="0.25">
      <c r="A1884" s="4" t="s">
        <v>2445</v>
      </c>
      <c r="B1884" s="4" t="s">
        <v>2411</v>
      </c>
      <c r="C1884" s="4" t="s">
        <v>2412</v>
      </c>
      <c r="D1884" s="1">
        <v>41918.913888888892</v>
      </c>
      <c r="E1884" s="1">
        <v>41919.563263888886</v>
      </c>
      <c r="F1884" s="1">
        <v>41919.586412037039</v>
      </c>
      <c r="G1884" s="1">
        <v>41919.586412037039</v>
      </c>
      <c r="H1884" s="2">
        <v>42140</v>
      </c>
      <c r="I1884" s="2">
        <v>42145</v>
      </c>
      <c r="J1884" s="3">
        <v>4</v>
      </c>
      <c r="K1884" s="3">
        <v>5</v>
      </c>
      <c r="L1884">
        <f>טבלה1[[#This Row],[ds_checkout]]-טבלה1[[#This Row],[ds_checkin]]</f>
        <v>5</v>
      </c>
      <c r="M1884">
        <f>IF(ISBLANK(טבלה1[[#This Row],[ts_reply_at]]), "", (טבלה1[[#This Row],[ts_reply_at]] - טבלה1[[#This Row],[ts_contact_at]]) * 24)</f>
        <v>15.584999999846332</v>
      </c>
      <c r="N1884">
        <f>IF(ISBLANK(טבלה1[[#This Row],[ts_reply_at]]), 0, 1)</f>
        <v>1</v>
      </c>
      <c r="O1884">
        <f>IF(ISBLANK(טבלה1[[#This Row],[ts_accepted_at]]), 0, 1)</f>
        <v>1</v>
      </c>
      <c r="P1884">
        <f>IF(ISBLANK(טבלה1[[#This Row],[ts_booking_at]]), 0, 1)</f>
        <v>1</v>
      </c>
      <c r="Q1884">
        <f>IF(ISBLANK(טבלה1[[#This Row],[ds_checkin]]), "", טבלה1[[#This Row],[ds_checkin]] - טבלה1[[#This Row],[ts_contact_at]])</f>
        <v>221.08611111110804</v>
      </c>
      <c r="R1884" t="str">
        <f>IF(AND(ISBLANK(טבלה1[[#This Row],[ts_reply_at]]), NOT(ISBLANK(טבלה1[[#This Row],[ts_booking_at]]))), "Error: Booked without Reply", "OK")</f>
        <v>OK</v>
      </c>
      <c r="S1884" t="s">
        <v>6020</v>
      </c>
    </row>
    <row r="1885" spans="1:19" x14ac:dyDescent="0.25">
      <c r="A1885" s="4" t="s">
        <v>2446</v>
      </c>
      <c r="B1885" s="4" t="s">
        <v>2244</v>
      </c>
      <c r="C1885" s="4" t="s">
        <v>2245</v>
      </c>
      <c r="D1885" s="1">
        <v>41914.583333333336</v>
      </c>
      <c r="E1885" s="1">
        <v>41914.651724537034</v>
      </c>
      <c r="F1885" s="1">
        <v>41915.675729166665</v>
      </c>
      <c r="H1885" s="2">
        <v>41934</v>
      </c>
      <c r="I1885" s="2">
        <v>41935</v>
      </c>
      <c r="J1885" s="3">
        <v>1</v>
      </c>
      <c r="K1885" s="3">
        <v>4</v>
      </c>
      <c r="L1885">
        <f>טבלה1[[#This Row],[ds_checkout]]-טבלה1[[#This Row],[ds_checkin]]</f>
        <v>1</v>
      </c>
      <c r="M1885">
        <f>IF(ISBLANK(טבלה1[[#This Row],[ts_reply_at]]), "", (טבלה1[[#This Row],[ts_reply_at]] - טבלה1[[#This Row],[ts_contact_at]]) * 24)</f>
        <v>1.6413888887618668</v>
      </c>
      <c r="N1885">
        <f>IF(ISBLANK(טבלה1[[#This Row],[ts_reply_at]]), 0, 1)</f>
        <v>1</v>
      </c>
      <c r="O1885">
        <f>IF(ISBLANK(טבלה1[[#This Row],[ts_accepted_at]]), 0, 1)</f>
        <v>1</v>
      </c>
      <c r="P1885">
        <f>IF(ISBLANK(טבלה1[[#This Row],[ts_booking_at]]), 0, 1)</f>
        <v>0</v>
      </c>
      <c r="Q1885">
        <f>IF(ISBLANK(טבלה1[[#This Row],[ds_checkin]]), "", טבלה1[[#This Row],[ds_checkin]] - טבלה1[[#This Row],[ts_contact_at]])</f>
        <v>19.416666666664241</v>
      </c>
      <c r="R1885" t="str">
        <f>IF(AND(ISBLANK(טבלה1[[#This Row],[ts_reply_at]]), NOT(ISBLANK(טבלה1[[#This Row],[ts_booking_at]]))), "Error: Booked without Reply", "OK")</f>
        <v>OK</v>
      </c>
      <c r="S1885" t="s">
        <v>6022</v>
      </c>
    </row>
    <row r="1886" spans="1:19" x14ac:dyDescent="0.25">
      <c r="A1886" s="4" t="s">
        <v>2447</v>
      </c>
      <c r="B1886" s="4" t="s">
        <v>1360</v>
      </c>
      <c r="C1886" s="4" t="s">
        <v>1361</v>
      </c>
      <c r="D1886" s="1">
        <v>42009.6875</v>
      </c>
      <c r="E1886" s="1">
        <v>42009.687581018516</v>
      </c>
      <c r="F1886" s="1">
        <v>42009.687581018516</v>
      </c>
      <c r="G1886" s="1">
        <v>42009.687581018516</v>
      </c>
      <c r="H1886" s="2">
        <v>42056</v>
      </c>
      <c r="I1886" s="2">
        <v>42058</v>
      </c>
      <c r="J1886" s="3">
        <v>4</v>
      </c>
      <c r="K1886" s="3">
        <v>6</v>
      </c>
      <c r="L1886">
        <f>טבלה1[[#This Row],[ds_checkout]]-טבלה1[[#This Row],[ds_checkin]]</f>
        <v>2</v>
      </c>
      <c r="M1886">
        <f>IF(ISBLANK(טבלה1[[#This Row],[ts_reply_at]]), "", (טבלה1[[#This Row],[ts_reply_at]] - טבלה1[[#This Row],[ts_contact_at]]) * 24)</f>
        <v>1.9444443751126528E-3</v>
      </c>
      <c r="N1886">
        <f>IF(ISBLANK(טבלה1[[#This Row],[ts_reply_at]]), 0, 1)</f>
        <v>1</v>
      </c>
      <c r="O1886">
        <f>IF(ISBLANK(טבלה1[[#This Row],[ts_accepted_at]]), 0, 1)</f>
        <v>1</v>
      </c>
      <c r="P1886">
        <f>IF(ISBLANK(טבלה1[[#This Row],[ts_booking_at]]), 0, 1)</f>
        <v>1</v>
      </c>
      <c r="Q1886">
        <f>IF(ISBLANK(טבלה1[[#This Row],[ds_checkin]]), "", טבלה1[[#This Row],[ds_checkin]] - טבלה1[[#This Row],[ts_contact_at]])</f>
        <v>46.3125</v>
      </c>
      <c r="R1886" t="str">
        <f>IF(AND(ISBLANK(טבלה1[[#This Row],[ts_reply_at]]), NOT(ISBLANK(טבלה1[[#This Row],[ts_booking_at]]))), "Error: Booked without Reply", "OK")</f>
        <v>OK</v>
      </c>
      <c r="S1886" t="s">
        <v>6029</v>
      </c>
    </row>
    <row r="1887" spans="1:19" x14ac:dyDescent="0.25">
      <c r="A1887" s="4" t="s">
        <v>2448</v>
      </c>
      <c r="B1887" s="4" t="s">
        <v>265</v>
      </c>
      <c r="C1887" s="4" t="s">
        <v>524</v>
      </c>
      <c r="D1887" s="1">
        <v>41920.728472222225</v>
      </c>
      <c r="E1887" s="1">
        <v>41920.737268518518</v>
      </c>
      <c r="F1887" s="1">
        <v>41920.737268518518</v>
      </c>
      <c r="G1887" s="1">
        <v>41920.737268518518</v>
      </c>
      <c r="H1887" s="2">
        <v>41952</v>
      </c>
      <c r="I1887" s="2">
        <v>41954</v>
      </c>
      <c r="J1887" s="3">
        <v>2</v>
      </c>
      <c r="K1887" s="3">
        <v>17</v>
      </c>
      <c r="L1887">
        <f>טבלה1[[#This Row],[ds_checkout]]-טבלה1[[#This Row],[ds_checkin]]</f>
        <v>2</v>
      </c>
      <c r="M1887">
        <f>IF(ISBLANK(טבלה1[[#This Row],[ts_reply_at]]), "", (טבלה1[[#This Row],[ts_reply_at]] - טבלה1[[#This Row],[ts_contact_at]]) * 24)</f>
        <v>0.21111111104255542</v>
      </c>
      <c r="N1887">
        <f>IF(ISBLANK(טבלה1[[#This Row],[ts_reply_at]]), 0, 1)</f>
        <v>1</v>
      </c>
      <c r="O1887">
        <f>IF(ISBLANK(טבלה1[[#This Row],[ts_accepted_at]]), 0, 1)</f>
        <v>1</v>
      </c>
      <c r="P1887">
        <f>IF(ISBLANK(טבלה1[[#This Row],[ts_booking_at]]), 0, 1)</f>
        <v>1</v>
      </c>
      <c r="Q1887">
        <f>IF(ISBLANK(טבלה1[[#This Row],[ds_checkin]]), "", טבלה1[[#This Row],[ds_checkin]] - טבלה1[[#This Row],[ts_contact_at]])</f>
        <v>31.271527777775191</v>
      </c>
      <c r="R1887" t="str">
        <f>IF(AND(ISBLANK(טבלה1[[#This Row],[ts_reply_at]]), NOT(ISBLANK(טבלה1[[#This Row],[ts_booking_at]]))), "Error: Booked without Reply", "OK")</f>
        <v>OK</v>
      </c>
      <c r="S1887" t="s">
        <v>6031</v>
      </c>
    </row>
    <row r="1888" spans="1:19" x14ac:dyDescent="0.25">
      <c r="A1888" s="4" t="s">
        <v>2449</v>
      </c>
      <c r="B1888" s="4" t="s">
        <v>1590</v>
      </c>
      <c r="C1888" s="4" t="s">
        <v>1591</v>
      </c>
      <c r="D1888" s="1">
        <v>41915.804861111108</v>
      </c>
      <c r="E1888" s="1">
        <v>41916.354560185187</v>
      </c>
      <c r="F1888" s="1">
        <v>41916.626469907409</v>
      </c>
      <c r="H1888" s="2">
        <v>41956</v>
      </c>
      <c r="I1888" s="2">
        <v>41958</v>
      </c>
      <c r="J1888" s="3">
        <v>2</v>
      </c>
      <c r="K1888" s="3">
        <v>31</v>
      </c>
      <c r="L1888">
        <f>טבלה1[[#This Row],[ds_checkout]]-טבלה1[[#This Row],[ds_checkin]]</f>
        <v>2</v>
      </c>
      <c r="M1888">
        <f>IF(ISBLANK(טבלה1[[#This Row],[ts_reply_at]]), "", (טבלה1[[#This Row],[ts_reply_at]] - טבלה1[[#This Row],[ts_contact_at]]) * 24)</f>
        <v>13.192777777905576</v>
      </c>
      <c r="N1888">
        <f>IF(ISBLANK(טבלה1[[#This Row],[ts_reply_at]]), 0, 1)</f>
        <v>1</v>
      </c>
      <c r="O1888">
        <f>IF(ISBLANK(טבלה1[[#This Row],[ts_accepted_at]]), 0, 1)</f>
        <v>1</v>
      </c>
      <c r="P1888">
        <f>IF(ISBLANK(טבלה1[[#This Row],[ts_booking_at]]), 0, 1)</f>
        <v>0</v>
      </c>
      <c r="Q1888">
        <f>IF(ISBLANK(טבלה1[[#This Row],[ds_checkin]]), "", טבלה1[[#This Row],[ds_checkin]] - טבלה1[[#This Row],[ts_contact_at]])</f>
        <v>40.195138888891961</v>
      </c>
      <c r="R1888" t="str">
        <f>IF(AND(ISBLANK(טבלה1[[#This Row],[ts_reply_at]]), NOT(ISBLANK(טבלה1[[#This Row],[ts_booking_at]]))), "Error: Booked without Reply", "OK")</f>
        <v>OK</v>
      </c>
      <c r="S1888" t="s">
        <v>6022</v>
      </c>
    </row>
    <row r="1889" spans="1:19" x14ac:dyDescent="0.25">
      <c r="A1889" s="4" t="s">
        <v>2450</v>
      </c>
      <c r="B1889" s="4" t="s">
        <v>129</v>
      </c>
      <c r="C1889" s="4" t="s">
        <v>2451</v>
      </c>
      <c r="D1889" s="1">
        <v>41913.410416666666</v>
      </c>
      <c r="E1889" s="1">
        <v>41913.412175925929</v>
      </c>
      <c r="H1889" s="2">
        <v>41921</v>
      </c>
      <c r="I1889" s="2">
        <v>41924</v>
      </c>
      <c r="J1889" s="3">
        <v>2</v>
      </c>
      <c r="K1889" s="3">
        <v>2</v>
      </c>
      <c r="L1889">
        <f>טבלה1[[#This Row],[ds_checkout]]-טבלה1[[#This Row],[ds_checkin]]</f>
        <v>3</v>
      </c>
      <c r="M1889">
        <f>IF(ISBLANK(טבלה1[[#This Row],[ts_reply_at]]), "", (טבלה1[[#This Row],[ts_reply_at]] - טבלה1[[#This Row],[ts_contact_at]]) * 24)</f>
        <v>4.2222222313284874E-2</v>
      </c>
      <c r="N1889">
        <f>IF(ISBLANK(טבלה1[[#This Row],[ts_reply_at]]), 0, 1)</f>
        <v>1</v>
      </c>
      <c r="O1889">
        <f>IF(ISBLANK(טבלה1[[#This Row],[ts_accepted_at]]), 0, 1)</f>
        <v>0</v>
      </c>
      <c r="P1889">
        <f>IF(ISBLANK(טבלה1[[#This Row],[ts_booking_at]]), 0, 1)</f>
        <v>0</v>
      </c>
      <c r="Q1889">
        <f>IF(ISBLANK(טבלה1[[#This Row],[ds_checkin]]), "", טבלה1[[#This Row],[ds_checkin]] - טבלה1[[#This Row],[ts_contact_at]])</f>
        <v>7.5895833333343035</v>
      </c>
      <c r="R1889" t="str">
        <f>IF(AND(ISBLANK(טבלה1[[#This Row],[ts_reply_at]]), NOT(ISBLANK(טבלה1[[#This Row],[ts_booking_at]]))), "Error: Booked without Reply", "OK")</f>
        <v>OK</v>
      </c>
      <c r="S1889" t="s">
        <v>6029</v>
      </c>
    </row>
    <row r="1890" spans="1:19" x14ac:dyDescent="0.25">
      <c r="A1890" s="4" t="s">
        <v>2450</v>
      </c>
      <c r="B1890" s="4" t="s">
        <v>2452</v>
      </c>
      <c r="C1890" s="4" t="s">
        <v>2453</v>
      </c>
      <c r="D1890" s="1">
        <v>41917.818055555559</v>
      </c>
      <c r="E1890" s="1">
        <v>41917.827094907407</v>
      </c>
      <c r="H1890" s="2">
        <v>41922</v>
      </c>
      <c r="I1890" s="2">
        <v>41924</v>
      </c>
      <c r="J1890" s="3">
        <v>2</v>
      </c>
      <c r="K1890" s="3">
        <v>3</v>
      </c>
      <c r="L1890">
        <f>טבלה1[[#This Row],[ds_checkout]]-טבלה1[[#This Row],[ds_checkin]]</f>
        <v>2</v>
      </c>
      <c r="M1890">
        <f>IF(ISBLANK(טבלה1[[#This Row],[ts_reply_at]]), "", (טבלה1[[#This Row],[ts_reply_at]] - טבלה1[[#This Row],[ts_contact_at]]) * 24)</f>
        <v>0.21694444434251636</v>
      </c>
      <c r="N1890">
        <f>IF(ISBLANK(טבלה1[[#This Row],[ts_reply_at]]), 0, 1)</f>
        <v>1</v>
      </c>
      <c r="O1890">
        <f>IF(ISBLANK(טבלה1[[#This Row],[ts_accepted_at]]), 0, 1)</f>
        <v>0</v>
      </c>
      <c r="P1890">
        <f>IF(ISBLANK(טבלה1[[#This Row],[ts_booking_at]]), 0, 1)</f>
        <v>0</v>
      </c>
      <c r="Q1890">
        <f>IF(ISBLANK(טבלה1[[#This Row],[ds_checkin]]), "", טבלה1[[#This Row],[ds_checkin]] - טבלה1[[#This Row],[ts_contact_at]])</f>
        <v>4.1819444444408873</v>
      </c>
      <c r="R1890" t="str">
        <f>IF(AND(ISBLANK(טבלה1[[#This Row],[ts_reply_at]]), NOT(ISBLANK(טבלה1[[#This Row],[ts_booking_at]]))), "Error: Booked without Reply", "OK")</f>
        <v>OK</v>
      </c>
      <c r="S1890" t="s">
        <v>6029</v>
      </c>
    </row>
    <row r="1891" spans="1:19" x14ac:dyDescent="0.25">
      <c r="A1891" s="4" t="s">
        <v>2450</v>
      </c>
      <c r="B1891" s="4" t="s">
        <v>2454</v>
      </c>
      <c r="C1891" s="4" t="s">
        <v>2455</v>
      </c>
      <c r="D1891" s="1">
        <v>41915.829861111109</v>
      </c>
      <c r="E1891" s="1">
        <v>41916.592939814815</v>
      </c>
      <c r="H1891" s="2">
        <v>41922</v>
      </c>
      <c r="I1891" s="2">
        <v>41924</v>
      </c>
      <c r="J1891" s="3">
        <v>2</v>
      </c>
      <c r="K1891" s="3">
        <v>3</v>
      </c>
      <c r="L1891">
        <f>טבלה1[[#This Row],[ds_checkout]]-טבלה1[[#This Row],[ds_checkin]]</f>
        <v>2</v>
      </c>
      <c r="M1891">
        <f>IF(ISBLANK(טבלה1[[#This Row],[ts_reply_at]]), "", (טבלה1[[#This Row],[ts_reply_at]] - טבלה1[[#This Row],[ts_contact_at]]) * 24)</f>
        <v>18.31388888892252</v>
      </c>
      <c r="N1891">
        <f>IF(ISBLANK(טבלה1[[#This Row],[ts_reply_at]]), 0, 1)</f>
        <v>1</v>
      </c>
      <c r="O1891">
        <f>IF(ISBLANK(טבלה1[[#This Row],[ts_accepted_at]]), 0, 1)</f>
        <v>0</v>
      </c>
      <c r="P1891">
        <f>IF(ISBLANK(טבלה1[[#This Row],[ts_booking_at]]), 0, 1)</f>
        <v>0</v>
      </c>
      <c r="Q1891">
        <f>IF(ISBLANK(טבלה1[[#This Row],[ds_checkin]]), "", טבלה1[[#This Row],[ds_checkin]] - טבלה1[[#This Row],[ts_contact_at]])</f>
        <v>6.1701388888905058</v>
      </c>
      <c r="R1891" t="str">
        <f>IF(AND(ISBLANK(טבלה1[[#This Row],[ts_reply_at]]), NOT(ISBLANK(טבלה1[[#This Row],[ts_booking_at]]))), "Error: Booked without Reply", "OK")</f>
        <v>OK</v>
      </c>
      <c r="S1891" t="s">
        <v>6029</v>
      </c>
    </row>
    <row r="1892" spans="1:19" x14ac:dyDescent="0.25">
      <c r="A1892" s="4" t="s">
        <v>2450</v>
      </c>
      <c r="B1892" s="4" t="s">
        <v>2362</v>
      </c>
      <c r="C1892" s="4" t="s">
        <v>2363</v>
      </c>
      <c r="D1892" s="1">
        <v>41917.814583333333</v>
      </c>
      <c r="E1892" s="1">
        <v>41917.821840277778</v>
      </c>
      <c r="F1892" s="1">
        <v>41918.404120370367</v>
      </c>
      <c r="G1892" s="1">
        <v>41918.404120370367</v>
      </c>
      <c r="H1892" s="2">
        <v>41922</v>
      </c>
      <c r="I1892" s="2">
        <v>41924</v>
      </c>
      <c r="J1892" s="3">
        <v>2</v>
      </c>
      <c r="K1892" s="3">
        <v>13</v>
      </c>
      <c r="L1892">
        <f>טבלה1[[#This Row],[ds_checkout]]-טבלה1[[#This Row],[ds_checkin]]</f>
        <v>2</v>
      </c>
      <c r="M1892">
        <f>IF(ISBLANK(טבלה1[[#This Row],[ts_reply_at]]), "", (טבלה1[[#This Row],[ts_reply_at]] - טבלה1[[#This Row],[ts_contact_at]]) * 24)</f>
        <v>0.17416666669305414</v>
      </c>
      <c r="N1892">
        <f>IF(ISBLANK(טבלה1[[#This Row],[ts_reply_at]]), 0, 1)</f>
        <v>1</v>
      </c>
      <c r="O1892">
        <f>IF(ISBLANK(טבלה1[[#This Row],[ts_accepted_at]]), 0, 1)</f>
        <v>1</v>
      </c>
      <c r="P1892">
        <f>IF(ISBLANK(טבלה1[[#This Row],[ts_booking_at]]), 0, 1)</f>
        <v>1</v>
      </c>
      <c r="Q1892">
        <f>IF(ISBLANK(טבלה1[[#This Row],[ds_checkin]]), "", טבלה1[[#This Row],[ds_checkin]] - טבלה1[[#This Row],[ts_contact_at]])</f>
        <v>4.1854166666671517</v>
      </c>
      <c r="R1892" t="str">
        <f>IF(AND(ISBLANK(טבלה1[[#This Row],[ts_reply_at]]), NOT(ISBLANK(טבלה1[[#This Row],[ts_booking_at]]))), "Error: Booked without Reply", "OK")</f>
        <v>OK</v>
      </c>
      <c r="S1892" t="s">
        <v>6029</v>
      </c>
    </row>
    <row r="1893" spans="1:19" x14ac:dyDescent="0.25">
      <c r="A1893" s="4" t="s">
        <v>2450</v>
      </c>
      <c r="B1893" s="4" t="s">
        <v>2456</v>
      </c>
      <c r="C1893" s="4" t="s">
        <v>2457</v>
      </c>
      <c r="D1893" s="1">
        <v>41917.818749999999</v>
      </c>
      <c r="E1893" s="1">
        <v>41918.287511574075</v>
      </c>
      <c r="H1893" s="2">
        <v>41922</v>
      </c>
      <c r="I1893" s="2">
        <v>41924</v>
      </c>
      <c r="J1893" s="3">
        <v>2</v>
      </c>
      <c r="K1893" s="3">
        <v>3</v>
      </c>
      <c r="L1893">
        <f>טבלה1[[#This Row],[ds_checkout]]-טבלה1[[#This Row],[ds_checkin]]</f>
        <v>2</v>
      </c>
      <c r="M1893">
        <f>IF(ISBLANK(טבלה1[[#This Row],[ts_reply_at]]), "", (טבלה1[[#This Row],[ts_reply_at]] - טבלה1[[#This Row],[ts_contact_at]]) * 24)</f>
        <v>11.250277777842712</v>
      </c>
      <c r="N1893">
        <f>IF(ISBLANK(טבלה1[[#This Row],[ts_reply_at]]), 0, 1)</f>
        <v>1</v>
      </c>
      <c r="O1893">
        <f>IF(ISBLANK(טבלה1[[#This Row],[ts_accepted_at]]), 0, 1)</f>
        <v>0</v>
      </c>
      <c r="P1893">
        <f>IF(ISBLANK(טבלה1[[#This Row],[ts_booking_at]]), 0, 1)</f>
        <v>0</v>
      </c>
      <c r="Q1893">
        <f>IF(ISBLANK(טבלה1[[#This Row],[ds_checkin]]), "", טבלה1[[#This Row],[ds_checkin]] - טבלה1[[#This Row],[ts_contact_at]])</f>
        <v>4.1812500000014552</v>
      </c>
      <c r="R1893" t="str">
        <f>IF(AND(ISBLANK(טבלה1[[#This Row],[ts_reply_at]]), NOT(ISBLANK(טבלה1[[#This Row],[ts_booking_at]]))), "Error: Booked without Reply", "OK")</f>
        <v>OK</v>
      </c>
      <c r="S1893" t="s">
        <v>6029</v>
      </c>
    </row>
    <row r="1894" spans="1:19" x14ac:dyDescent="0.25">
      <c r="A1894" s="4" t="s">
        <v>2450</v>
      </c>
      <c r="B1894" s="4" t="s">
        <v>365</v>
      </c>
      <c r="C1894" s="4" t="s">
        <v>366</v>
      </c>
      <c r="D1894" s="1">
        <v>41915.825694444444</v>
      </c>
      <c r="E1894" s="1">
        <v>41915.852696759262</v>
      </c>
      <c r="F1894" s="1">
        <v>41915.852696759262</v>
      </c>
      <c r="H1894" s="2">
        <v>41922</v>
      </c>
      <c r="I1894" s="2">
        <v>41924</v>
      </c>
      <c r="J1894" s="3">
        <v>2</v>
      </c>
      <c r="K1894" s="3">
        <v>4</v>
      </c>
      <c r="L1894">
        <f>טבלה1[[#This Row],[ds_checkout]]-טבלה1[[#This Row],[ds_checkin]]</f>
        <v>2</v>
      </c>
      <c r="M1894">
        <f>IF(ISBLANK(טבלה1[[#This Row],[ts_reply_at]]), "", (טבלה1[[#This Row],[ts_reply_at]] - טבלה1[[#This Row],[ts_contact_at]]) * 24)</f>
        <v>0.64805555564817041</v>
      </c>
      <c r="N1894">
        <f>IF(ISBLANK(טבלה1[[#This Row],[ts_reply_at]]), 0, 1)</f>
        <v>1</v>
      </c>
      <c r="O1894">
        <f>IF(ISBLANK(טבלה1[[#This Row],[ts_accepted_at]]), 0, 1)</f>
        <v>1</v>
      </c>
      <c r="P1894">
        <f>IF(ISBLANK(טבלה1[[#This Row],[ts_booking_at]]), 0, 1)</f>
        <v>0</v>
      </c>
      <c r="Q1894">
        <f>IF(ISBLANK(טבלה1[[#This Row],[ds_checkin]]), "", טבלה1[[#This Row],[ds_checkin]] - טבלה1[[#This Row],[ts_contact_at]])</f>
        <v>6.1743055555562023</v>
      </c>
      <c r="R1894" t="str">
        <f>IF(AND(ISBLANK(טבלה1[[#This Row],[ts_reply_at]]), NOT(ISBLANK(טבלה1[[#This Row],[ts_booking_at]]))), "Error: Booked without Reply", "OK")</f>
        <v>OK</v>
      </c>
      <c r="S1894" t="s">
        <v>6029</v>
      </c>
    </row>
    <row r="1895" spans="1:19" x14ac:dyDescent="0.25">
      <c r="A1895" s="4" t="s">
        <v>2458</v>
      </c>
      <c r="B1895" s="4" t="s">
        <v>2106</v>
      </c>
      <c r="C1895" s="4" t="s">
        <v>2107</v>
      </c>
      <c r="D1895" s="1">
        <v>41947.988888888889</v>
      </c>
      <c r="E1895" s="1">
        <v>41948.320347222223</v>
      </c>
      <c r="H1895" s="2">
        <v>41949</v>
      </c>
      <c r="I1895" s="2">
        <v>41952</v>
      </c>
      <c r="J1895" s="3">
        <v>4</v>
      </c>
      <c r="K1895" s="3">
        <v>3</v>
      </c>
      <c r="L1895">
        <f>טבלה1[[#This Row],[ds_checkout]]-טבלה1[[#This Row],[ds_checkin]]</f>
        <v>3</v>
      </c>
      <c r="M1895">
        <f>IF(ISBLANK(טבלה1[[#This Row],[ts_reply_at]]), "", (טבלה1[[#This Row],[ts_reply_at]] - טבלה1[[#This Row],[ts_contact_at]]) * 24)</f>
        <v>7.9550000000162981</v>
      </c>
      <c r="N1895">
        <f>IF(ISBLANK(טבלה1[[#This Row],[ts_reply_at]]), 0, 1)</f>
        <v>1</v>
      </c>
      <c r="O1895">
        <f>IF(ISBLANK(טבלה1[[#This Row],[ts_accepted_at]]), 0, 1)</f>
        <v>0</v>
      </c>
      <c r="P1895">
        <f>IF(ISBLANK(טבלה1[[#This Row],[ts_booking_at]]), 0, 1)</f>
        <v>0</v>
      </c>
      <c r="Q1895">
        <f>IF(ISBLANK(טבלה1[[#This Row],[ds_checkin]]), "", טבלה1[[#This Row],[ds_checkin]] - טבלה1[[#This Row],[ts_contact_at]])</f>
        <v>1.0111111111109494</v>
      </c>
      <c r="R1895" t="str">
        <f>IF(AND(ISBLANK(טבלה1[[#This Row],[ts_reply_at]]), NOT(ISBLANK(טבלה1[[#This Row],[ts_booking_at]]))), "Error: Booked without Reply", "OK")</f>
        <v>OK</v>
      </c>
      <c r="S1895" t="s">
        <v>6020</v>
      </c>
    </row>
    <row r="1896" spans="1:19" x14ac:dyDescent="0.25">
      <c r="A1896" s="4" t="s">
        <v>2459</v>
      </c>
      <c r="B1896" s="4" t="s">
        <v>58</v>
      </c>
      <c r="C1896" s="4" t="s">
        <v>59</v>
      </c>
      <c r="D1896" s="1">
        <v>41918.917361111111</v>
      </c>
      <c r="E1896" s="1">
        <v>41919.672442129631</v>
      </c>
      <c r="H1896" s="2">
        <v>41922</v>
      </c>
      <c r="I1896" s="2">
        <v>41924</v>
      </c>
      <c r="J1896" s="3">
        <v>4</v>
      </c>
      <c r="K1896" s="3">
        <v>2</v>
      </c>
      <c r="L1896">
        <f>טבלה1[[#This Row],[ds_checkout]]-טבלה1[[#This Row],[ds_checkin]]</f>
        <v>2</v>
      </c>
      <c r="M1896">
        <f>IF(ISBLANK(טבלה1[[#This Row],[ts_reply_at]]), "", (טבלה1[[#This Row],[ts_reply_at]] - טבלה1[[#This Row],[ts_contact_at]]) * 24)</f>
        <v>18.121944444486871</v>
      </c>
      <c r="N1896">
        <f>IF(ISBLANK(טבלה1[[#This Row],[ts_reply_at]]), 0, 1)</f>
        <v>1</v>
      </c>
      <c r="O1896">
        <f>IF(ISBLANK(טבלה1[[#This Row],[ts_accepted_at]]), 0, 1)</f>
        <v>0</v>
      </c>
      <c r="P1896">
        <f>IF(ISBLANK(טבלה1[[#This Row],[ts_booking_at]]), 0, 1)</f>
        <v>0</v>
      </c>
      <c r="Q1896">
        <f>IF(ISBLANK(טבלה1[[#This Row],[ds_checkin]]), "", טבלה1[[#This Row],[ds_checkin]] - טבלה1[[#This Row],[ts_contact_at]])</f>
        <v>3.0826388888890506</v>
      </c>
      <c r="R1896" t="str">
        <f>IF(AND(ISBLANK(טבלה1[[#This Row],[ts_reply_at]]), NOT(ISBLANK(טבלה1[[#This Row],[ts_booking_at]]))), "Error: Booked without Reply", "OK")</f>
        <v>OK</v>
      </c>
      <c r="S1896" t="s">
        <v>6065</v>
      </c>
    </row>
    <row r="1897" spans="1:19" x14ac:dyDescent="0.25">
      <c r="A1897" s="4" t="s">
        <v>2460</v>
      </c>
      <c r="B1897" s="4" t="s">
        <v>1085</v>
      </c>
      <c r="C1897" s="4" t="s">
        <v>1086</v>
      </c>
      <c r="D1897" s="1">
        <v>41929.530555555553</v>
      </c>
      <c r="E1897" s="1">
        <v>41929.543124999997</v>
      </c>
      <c r="F1897" s="1">
        <v>41929.543124999997</v>
      </c>
      <c r="H1897" s="2">
        <v>41971</v>
      </c>
      <c r="I1897" s="2">
        <v>41973</v>
      </c>
      <c r="J1897" s="3">
        <v>4</v>
      </c>
      <c r="K1897" s="3">
        <v>4</v>
      </c>
      <c r="L1897">
        <f>טבלה1[[#This Row],[ds_checkout]]-טבלה1[[#This Row],[ds_checkin]]</f>
        <v>2</v>
      </c>
      <c r="M1897">
        <f>IF(ISBLANK(טבלה1[[#This Row],[ts_reply_at]]), "", (טבלה1[[#This Row],[ts_reply_at]] - טבלה1[[#This Row],[ts_contact_at]]) * 24)</f>
        <v>0.30166666663717479</v>
      </c>
      <c r="N1897">
        <f>IF(ISBLANK(טבלה1[[#This Row],[ts_reply_at]]), 0, 1)</f>
        <v>1</v>
      </c>
      <c r="O1897">
        <f>IF(ISBLANK(טבלה1[[#This Row],[ts_accepted_at]]), 0, 1)</f>
        <v>1</v>
      </c>
      <c r="P1897">
        <f>IF(ISBLANK(טבלה1[[#This Row],[ts_booking_at]]), 0, 1)</f>
        <v>0</v>
      </c>
      <c r="Q1897">
        <f>IF(ISBLANK(טבלה1[[#This Row],[ds_checkin]]), "", טבלה1[[#This Row],[ds_checkin]] - טבלה1[[#This Row],[ts_contact_at]])</f>
        <v>41.469444444446708</v>
      </c>
      <c r="R1897" t="str">
        <f>IF(AND(ISBLANK(טבלה1[[#This Row],[ts_reply_at]]), NOT(ISBLANK(טבלה1[[#This Row],[ts_booking_at]]))), "Error: Booked without Reply", "OK")</f>
        <v>OK</v>
      </c>
      <c r="S1897" t="s">
        <v>6024</v>
      </c>
    </row>
    <row r="1898" spans="1:19" x14ac:dyDescent="0.25">
      <c r="A1898" s="4" t="s">
        <v>2460</v>
      </c>
      <c r="B1898" s="4" t="s">
        <v>626</v>
      </c>
      <c r="C1898" s="4" t="s">
        <v>627</v>
      </c>
      <c r="D1898" s="1">
        <v>41929.27847222222</v>
      </c>
      <c r="E1898" s="1">
        <v>41929.354641203703</v>
      </c>
      <c r="H1898" s="2">
        <v>41971</v>
      </c>
      <c r="I1898" s="2">
        <v>41973</v>
      </c>
      <c r="J1898" s="3">
        <v>4</v>
      </c>
      <c r="K1898" s="3">
        <v>5</v>
      </c>
      <c r="L1898">
        <f>טבלה1[[#This Row],[ds_checkout]]-טבלה1[[#This Row],[ds_checkin]]</f>
        <v>2</v>
      </c>
      <c r="M1898">
        <f>IF(ISBLANK(טבלה1[[#This Row],[ts_reply_at]]), "", (טבלה1[[#This Row],[ts_reply_at]] - טבלה1[[#This Row],[ts_contact_at]]) * 24)</f>
        <v>1.8280555555829778</v>
      </c>
      <c r="N1898">
        <f>IF(ISBLANK(טבלה1[[#This Row],[ts_reply_at]]), 0, 1)</f>
        <v>1</v>
      </c>
      <c r="O1898">
        <f>IF(ISBLANK(טבלה1[[#This Row],[ts_accepted_at]]), 0, 1)</f>
        <v>0</v>
      </c>
      <c r="P1898">
        <f>IF(ISBLANK(טבלה1[[#This Row],[ts_booking_at]]), 0, 1)</f>
        <v>0</v>
      </c>
      <c r="Q1898">
        <f>IF(ISBLANK(טבלה1[[#This Row],[ds_checkin]]), "", טבלה1[[#This Row],[ds_checkin]] - טבלה1[[#This Row],[ts_contact_at]])</f>
        <v>41.721527777779556</v>
      </c>
      <c r="R1898" t="str">
        <f>IF(AND(ISBLANK(טבלה1[[#This Row],[ts_reply_at]]), NOT(ISBLANK(טבלה1[[#This Row],[ts_booking_at]]))), "Error: Booked without Reply", "OK")</f>
        <v>OK</v>
      </c>
      <c r="S1898" t="s">
        <v>6024</v>
      </c>
    </row>
    <row r="1899" spans="1:19" x14ac:dyDescent="0.25">
      <c r="A1899" s="4" t="s">
        <v>2460</v>
      </c>
      <c r="B1899" s="4" t="s">
        <v>2035</v>
      </c>
      <c r="C1899" s="4" t="s">
        <v>2036</v>
      </c>
      <c r="D1899" s="1">
        <v>41929.558333333334</v>
      </c>
      <c r="E1899" s="1">
        <v>41930.540543981479</v>
      </c>
      <c r="H1899" s="2">
        <v>41971</v>
      </c>
      <c r="I1899" s="2">
        <v>41973</v>
      </c>
      <c r="J1899" s="3">
        <v>4</v>
      </c>
      <c r="K1899" s="3">
        <v>3</v>
      </c>
      <c r="L1899">
        <f>טבלה1[[#This Row],[ds_checkout]]-טבלה1[[#This Row],[ds_checkin]]</f>
        <v>2</v>
      </c>
      <c r="M1899">
        <f>IF(ISBLANK(טבלה1[[#This Row],[ts_reply_at]]), "", (טבלה1[[#This Row],[ts_reply_at]] - טבלה1[[#This Row],[ts_contact_at]]) * 24)</f>
        <v>23.573055555461906</v>
      </c>
      <c r="N1899">
        <f>IF(ISBLANK(טבלה1[[#This Row],[ts_reply_at]]), 0, 1)</f>
        <v>1</v>
      </c>
      <c r="O1899">
        <f>IF(ISBLANK(טבלה1[[#This Row],[ts_accepted_at]]), 0, 1)</f>
        <v>0</v>
      </c>
      <c r="P1899">
        <f>IF(ISBLANK(טבלה1[[#This Row],[ts_booking_at]]), 0, 1)</f>
        <v>0</v>
      </c>
      <c r="Q1899">
        <f>IF(ISBLANK(טבלה1[[#This Row],[ds_checkin]]), "", טבלה1[[#This Row],[ds_checkin]] - טבלה1[[#This Row],[ts_contact_at]])</f>
        <v>41.441666666665697</v>
      </c>
      <c r="R1899" t="str">
        <f>IF(AND(ISBLANK(טבלה1[[#This Row],[ts_reply_at]]), NOT(ISBLANK(טבלה1[[#This Row],[ts_booking_at]]))), "Error: Booked without Reply", "OK")</f>
        <v>OK</v>
      </c>
      <c r="S1899" t="s">
        <v>6024</v>
      </c>
    </row>
    <row r="1900" spans="1:19" x14ac:dyDescent="0.25">
      <c r="A1900" s="4" t="s">
        <v>2460</v>
      </c>
      <c r="B1900" s="4" t="s">
        <v>480</v>
      </c>
      <c r="C1900" s="4" t="s">
        <v>481</v>
      </c>
      <c r="D1900" s="1">
        <v>41929.508333333331</v>
      </c>
      <c r="E1900" s="1">
        <v>41929.51</v>
      </c>
      <c r="F1900" s="1">
        <v>41929.51</v>
      </c>
      <c r="H1900" s="2">
        <v>41971</v>
      </c>
      <c r="I1900" s="2">
        <v>41973</v>
      </c>
      <c r="J1900" s="3">
        <v>4</v>
      </c>
      <c r="K1900" s="3">
        <v>7</v>
      </c>
      <c r="L1900">
        <f>טבלה1[[#This Row],[ds_checkout]]-טבלה1[[#This Row],[ds_checkin]]</f>
        <v>2</v>
      </c>
      <c r="M1900">
        <f>IF(ISBLANK(טבלה1[[#This Row],[ts_reply_at]]), "", (טבלה1[[#This Row],[ts_reply_at]] - טבלה1[[#This Row],[ts_contact_at]]) * 24)</f>
        <v>4.0000000095460564E-2</v>
      </c>
      <c r="N1900">
        <f>IF(ISBLANK(טבלה1[[#This Row],[ts_reply_at]]), 0, 1)</f>
        <v>1</v>
      </c>
      <c r="O1900">
        <f>IF(ISBLANK(טבלה1[[#This Row],[ts_accepted_at]]), 0, 1)</f>
        <v>1</v>
      </c>
      <c r="P1900">
        <f>IF(ISBLANK(טבלה1[[#This Row],[ts_booking_at]]), 0, 1)</f>
        <v>0</v>
      </c>
      <c r="Q1900">
        <f>IF(ISBLANK(טבלה1[[#This Row],[ds_checkin]]), "", טבלה1[[#This Row],[ds_checkin]] - טבלה1[[#This Row],[ts_contact_at]])</f>
        <v>41.491666666668607</v>
      </c>
      <c r="R1900" t="str">
        <f>IF(AND(ISBLANK(טבלה1[[#This Row],[ts_reply_at]]), NOT(ISBLANK(טבלה1[[#This Row],[ts_booking_at]]))), "Error: Booked without Reply", "OK")</f>
        <v>OK</v>
      </c>
      <c r="S1900" t="s">
        <v>6024</v>
      </c>
    </row>
    <row r="1901" spans="1:19" x14ac:dyDescent="0.25">
      <c r="A1901" s="4" t="s">
        <v>2461</v>
      </c>
      <c r="B1901" s="4" t="s">
        <v>876</v>
      </c>
      <c r="C1901" s="4" t="s">
        <v>877</v>
      </c>
      <c r="D1901" s="1">
        <v>41912.810416666667</v>
      </c>
      <c r="E1901" s="1">
        <v>41912.847268518519</v>
      </c>
      <c r="H1901" s="2">
        <v>41916</v>
      </c>
      <c r="I1901" s="2">
        <v>41917</v>
      </c>
      <c r="J1901" s="3">
        <v>3</v>
      </c>
      <c r="K1901" s="3">
        <v>4</v>
      </c>
      <c r="L1901">
        <f>טבלה1[[#This Row],[ds_checkout]]-טבלה1[[#This Row],[ds_checkin]]</f>
        <v>1</v>
      </c>
      <c r="M1901">
        <f>IF(ISBLANK(טבלה1[[#This Row],[ts_reply_at]]), "", (טבלה1[[#This Row],[ts_reply_at]] - טבלה1[[#This Row],[ts_contact_at]]) * 24)</f>
        <v>0.88444444444030523</v>
      </c>
      <c r="N1901">
        <f>IF(ISBLANK(טבלה1[[#This Row],[ts_reply_at]]), 0, 1)</f>
        <v>1</v>
      </c>
      <c r="O1901">
        <f>IF(ISBLANK(טבלה1[[#This Row],[ts_accepted_at]]), 0, 1)</f>
        <v>0</v>
      </c>
      <c r="P1901">
        <f>IF(ISBLANK(טבלה1[[#This Row],[ts_booking_at]]), 0, 1)</f>
        <v>0</v>
      </c>
      <c r="Q1901">
        <f>IF(ISBLANK(טבלה1[[#This Row],[ds_checkin]]), "", טבלה1[[#This Row],[ds_checkin]] - טבלה1[[#This Row],[ts_contact_at]])</f>
        <v>3.1895833333328483</v>
      </c>
      <c r="R1901" t="str">
        <f>IF(AND(ISBLANK(טבלה1[[#This Row],[ts_reply_at]]), NOT(ISBLANK(טבלה1[[#This Row],[ts_booking_at]]))), "Error: Booked without Reply", "OK")</f>
        <v>OK</v>
      </c>
      <c r="S1901" t="s">
        <v>6022</v>
      </c>
    </row>
    <row r="1902" spans="1:19" x14ac:dyDescent="0.25">
      <c r="A1902" s="4" t="s">
        <v>2462</v>
      </c>
      <c r="B1902" s="4" t="s">
        <v>1463</v>
      </c>
      <c r="C1902" s="4" t="s">
        <v>1464</v>
      </c>
      <c r="D1902" s="1">
        <v>41919.932638888888</v>
      </c>
      <c r="E1902" s="1">
        <v>41919.952627314815</v>
      </c>
      <c r="F1902" s="1">
        <v>41920.811203703706</v>
      </c>
      <c r="G1902" s="1">
        <v>41920.811203703706</v>
      </c>
      <c r="H1902" s="2">
        <v>41923</v>
      </c>
      <c r="I1902" s="2">
        <v>41926</v>
      </c>
      <c r="J1902" s="3">
        <v>1</v>
      </c>
      <c r="K1902" s="3">
        <v>21</v>
      </c>
      <c r="L1902">
        <f>טבלה1[[#This Row],[ds_checkout]]-טבלה1[[#This Row],[ds_checkin]]</f>
        <v>3</v>
      </c>
      <c r="M1902">
        <f>IF(ISBLANK(טבלה1[[#This Row],[ts_reply_at]]), "", (טבלה1[[#This Row],[ts_reply_at]] - טבלה1[[#This Row],[ts_contact_at]]) * 24)</f>
        <v>0.47972222225507721</v>
      </c>
      <c r="N1902">
        <f>IF(ISBLANK(טבלה1[[#This Row],[ts_reply_at]]), 0, 1)</f>
        <v>1</v>
      </c>
      <c r="O1902">
        <f>IF(ISBLANK(טבלה1[[#This Row],[ts_accepted_at]]), 0, 1)</f>
        <v>1</v>
      </c>
      <c r="P1902">
        <f>IF(ISBLANK(טבלה1[[#This Row],[ts_booking_at]]), 0, 1)</f>
        <v>1</v>
      </c>
      <c r="Q1902">
        <f>IF(ISBLANK(טבלה1[[#This Row],[ds_checkin]]), "", טבלה1[[#This Row],[ds_checkin]] - טבלה1[[#This Row],[ts_contact_at]])</f>
        <v>3.0673611111124046</v>
      </c>
      <c r="R1902" t="str">
        <f>IF(AND(ISBLANK(טבלה1[[#This Row],[ts_reply_at]]), NOT(ISBLANK(טבלה1[[#This Row],[ts_booking_at]]))), "Error: Booked without Reply", "OK")</f>
        <v>OK</v>
      </c>
      <c r="S1902" t="s">
        <v>6042</v>
      </c>
    </row>
    <row r="1903" spans="1:19" x14ac:dyDescent="0.25">
      <c r="A1903" s="4" t="s">
        <v>2463</v>
      </c>
      <c r="B1903" s="4" t="s">
        <v>252</v>
      </c>
      <c r="C1903" s="4" t="s">
        <v>253</v>
      </c>
      <c r="D1903" s="1">
        <v>41923.416666666664</v>
      </c>
      <c r="H1903" s="2">
        <v>42001</v>
      </c>
      <c r="I1903" s="2">
        <v>42005</v>
      </c>
      <c r="J1903" s="3">
        <v>2</v>
      </c>
      <c r="K1903" s="3">
        <v>1</v>
      </c>
      <c r="L1903">
        <f>טבלה1[[#This Row],[ds_checkout]]-טבלה1[[#This Row],[ds_checkin]]</f>
        <v>4</v>
      </c>
      <c r="M1903" t="str">
        <f>IF(ISBLANK(טבלה1[[#This Row],[ts_reply_at]]), "", (טבלה1[[#This Row],[ts_reply_at]] - טבלה1[[#This Row],[ts_contact_at]]) * 24)</f>
        <v/>
      </c>
      <c r="N1903">
        <f>IF(ISBLANK(טבלה1[[#This Row],[ts_reply_at]]), 0, 1)</f>
        <v>0</v>
      </c>
      <c r="O1903">
        <f>IF(ISBLANK(טבלה1[[#This Row],[ts_accepted_at]]), 0, 1)</f>
        <v>0</v>
      </c>
      <c r="P1903">
        <f>IF(ISBLANK(טבלה1[[#This Row],[ts_booking_at]]), 0, 1)</f>
        <v>0</v>
      </c>
      <c r="Q1903">
        <f>IF(ISBLANK(טבלה1[[#This Row],[ds_checkin]]), "", טבלה1[[#This Row],[ds_checkin]] - טבלה1[[#This Row],[ts_contact_at]])</f>
        <v>77.583333333335759</v>
      </c>
      <c r="R1903" t="str">
        <f>IF(AND(ISBLANK(טבלה1[[#This Row],[ts_reply_at]]), NOT(ISBLANK(טבלה1[[#This Row],[ts_booking_at]]))), "Error: Booked without Reply", "OK")</f>
        <v>OK</v>
      </c>
      <c r="S1903" t="s">
        <v>6051</v>
      </c>
    </row>
    <row r="1904" spans="1:19" x14ac:dyDescent="0.25">
      <c r="A1904" s="4" t="s">
        <v>2464</v>
      </c>
      <c r="B1904" s="4" t="s">
        <v>2465</v>
      </c>
      <c r="C1904" s="4" t="s">
        <v>2466</v>
      </c>
      <c r="D1904" s="1">
        <v>41925.586111111108</v>
      </c>
      <c r="E1904" s="1">
        <v>41925.649467592593</v>
      </c>
      <c r="F1904" s="1">
        <v>41925.64947916667</v>
      </c>
      <c r="G1904" s="1">
        <v>41925.64947916667</v>
      </c>
      <c r="H1904" s="2">
        <v>41925</v>
      </c>
      <c r="I1904" s="2">
        <v>41930</v>
      </c>
      <c r="J1904" s="3">
        <v>1</v>
      </c>
      <c r="K1904" s="3">
        <v>4</v>
      </c>
      <c r="L1904">
        <f>טבלה1[[#This Row],[ds_checkout]]-טבלה1[[#This Row],[ds_checkin]]</f>
        <v>5</v>
      </c>
      <c r="M1904">
        <f>IF(ISBLANK(טבלה1[[#This Row],[ts_reply_at]]), "", (טבלה1[[#This Row],[ts_reply_at]] - טבלה1[[#This Row],[ts_contact_at]]) * 24)</f>
        <v>1.5205555556458421</v>
      </c>
      <c r="N1904">
        <f>IF(ISBLANK(טבלה1[[#This Row],[ts_reply_at]]), 0, 1)</f>
        <v>1</v>
      </c>
      <c r="O1904">
        <f>IF(ISBLANK(טבלה1[[#This Row],[ts_accepted_at]]), 0, 1)</f>
        <v>1</v>
      </c>
      <c r="P1904">
        <f>IF(ISBLANK(טבלה1[[#This Row],[ts_booking_at]]), 0, 1)</f>
        <v>1</v>
      </c>
      <c r="Q1904">
        <f>IF(ISBLANK(טבלה1[[#This Row],[ds_checkin]]), "", טבלה1[[#This Row],[ds_checkin]] - טבלה1[[#This Row],[ts_contact_at]])</f>
        <v>-0.58611111110803904</v>
      </c>
      <c r="R1904" t="str">
        <f>IF(AND(ISBLANK(טבלה1[[#This Row],[ts_reply_at]]), NOT(ISBLANK(טבלה1[[#This Row],[ts_booking_at]]))), "Error: Booked without Reply", "OK")</f>
        <v>OK</v>
      </c>
      <c r="S1904" t="s">
        <v>6022</v>
      </c>
    </row>
    <row r="1905" spans="1:19" x14ac:dyDescent="0.25">
      <c r="A1905" s="4" t="s">
        <v>2467</v>
      </c>
      <c r="B1905" s="4" t="s">
        <v>632</v>
      </c>
      <c r="C1905" s="4" t="s">
        <v>633</v>
      </c>
      <c r="D1905" s="1">
        <v>41920.48333333333</v>
      </c>
      <c r="E1905" s="1">
        <v>41920.496307870373</v>
      </c>
      <c r="F1905" s="1">
        <v>41920.496307870373</v>
      </c>
      <c r="H1905" s="2">
        <v>41965</v>
      </c>
      <c r="I1905" s="2">
        <v>41969</v>
      </c>
      <c r="J1905" s="3">
        <v>2</v>
      </c>
      <c r="K1905" s="3">
        <v>26</v>
      </c>
      <c r="L1905">
        <f>טבלה1[[#This Row],[ds_checkout]]-טבלה1[[#This Row],[ds_checkin]]</f>
        <v>4</v>
      </c>
      <c r="M1905">
        <f>IF(ISBLANK(טבלה1[[#This Row],[ts_reply_at]]), "", (טבלה1[[#This Row],[ts_reply_at]] - טבלה1[[#This Row],[ts_contact_at]]) * 24)</f>
        <v>0.311388889036607</v>
      </c>
      <c r="N1905">
        <f>IF(ISBLANK(טבלה1[[#This Row],[ts_reply_at]]), 0, 1)</f>
        <v>1</v>
      </c>
      <c r="O1905">
        <f>IF(ISBLANK(טבלה1[[#This Row],[ts_accepted_at]]), 0, 1)</f>
        <v>1</v>
      </c>
      <c r="P1905">
        <f>IF(ISBLANK(טבלה1[[#This Row],[ts_booking_at]]), 0, 1)</f>
        <v>0</v>
      </c>
      <c r="Q1905">
        <f>IF(ISBLANK(טבלה1[[#This Row],[ds_checkin]]), "", טבלה1[[#This Row],[ds_checkin]] - טבלה1[[#This Row],[ts_contact_at]])</f>
        <v>44.516666666670062</v>
      </c>
      <c r="R1905" t="str">
        <f>IF(AND(ISBLANK(טבלה1[[#This Row],[ts_reply_at]]), NOT(ISBLANK(טבלה1[[#This Row],[ts_booking_at]]))), "Error: Booked without Reply", "OK")</f>
        <v>OK</v>
      </c>
      <c r="S1905" t="s">
        <v>6029</v>
      </c>
    </row>
    <row r="1906" spans="1:19" x14ac:dyDescent="0.25">
      <c r="A1906" s="4" t="s">
        <v>2467</v>
      </c>
      <c r="B1906" s="4" t="s">
        <v>722</v>
      </c>
      <c r="C1906" s="4" t="s">
        <v>723</v>
      </c>
      <c r="D1906" s="1">
        <v>41920.482638888891</v>
      </c>
      <c r="E1906" s="1">
        <v>41920.628865740742</v>
      </c>
      <c r="F1906" s="1">
        <v>41921.297893518517</v>
      </c>
      <c r="G1906" s="1">
        <v>41921.297893518517</v>
      </c>
      <c r="H1906" s="2">
        <v>41965</v>
      </c>
      <c r="I1906" s="2">
        <v>41969</v>
      </c>
      <c r="J1906" s="3">
        <v>2</v>
      </c>
      <c r="K1906" s="3">
        <v>41</v>
      </c>
      <c r="L1906">
        <f>טבלה1[[#This Row],[ds_checkout]]-טבלה1[[#This Row],[ds_checkin]]</f>
        <v>4</v>
      </c>
      <c r="M1906">
        <f>IF(ISBLANK(טבלה1[[#This Row],[ts_reply_at]]), "", (טבלה1[[#This Row],[ts_reply_at]] - טבלה1[[#This Row],[ts_contact_at]]) * 24)</f>
        <v>3.5094444444403052</v>
      </c>
      <c r="N1906">
        <f>IF(ISBLANK(טבלה1[[#This Row],[ts_reply_at]]), 0, 1)</f>
        <v>1</v>
      </c>
      <c r="O1906">
        <f>IF(ISBLANK(טבלה1[[#This Row],[ts_accepted_at]]), 0, 1)</f>
        <v>1</v>
      </c>
      <c r="P1906">
        <f>IF(ISBLANK(טבלה1[[#This Row],[ts_booking_at]]), 0, 1)</f>
        <v>1</v>
      </c>
      <c r="Q1906">
        <f>IF(ISBLANK(טבלה1[[#This Row],[ds_checkin]]), "", טבלה1[[#This Row],[ds_checkin]] - טבלה1[[#This Row],[ts_contact_at]])</f>
        <v>44.517361111109494</v>
      </c>
      <c r="R1906" t="str">
        <f>IF(AND(ISBLANK(טבלה1[[#This Row],[ts_reply_at]]), NOT(ISBLANK(טבלה1[[#This Row],[ts_booking_at]]))), "Error: Booked without Reply", "OK")</f>
        <v>OK</v>
      </c>
      <c r="S1906" t="s">
        <v>6029</v>
      </c>
    </row>
    <row r="1907" spans="1:19" x14ac:dyDescent="0.25">
      <c r="A1907" s="4" t="s">
        <v>2468</v>
      </c>
      <c r="B1907" s="4" t="s">
        <v>767</v>
      </c>
      <c r="C1907" s="4" t="s">
        <v>768</v>
      </c>
      <c r="D1907" s="1">
        <v>41925.370138888888</v>
      </c>
      <c r="E1907" s="1">
        <v>41925.453148148146</v>
      </c>
      <c r="F1907" s="1">
        <v>41925.453148148146</v>
      </c>
      <c r="G1907" s="1">
        <v>41925.455057870371</v>
      </c>
      <c r="H1907" s="2">
        <v>41926</v>
      </c>
      <c r="I1907" s="2">
        <v>41927</v>
      </c>
      <c r="J1907" s="3">
        <v>1</v>
      </c>
      <c r="K1907" s="3">
        <v>7</v>
      </c>
      <c r="L1907">
        <f>טבלה1[[#This Row],[ds_checkout]]-טבלה1[[#This Row],[ds_checkin]]</f>
        <v>1</v>
      </c>
      <c r="M1907">
        <f>IF(ISBLANK(טבלה1[[#This Row],[ts_reply_at]]), "", (טבלה1[[#This Row],[ts_reply_at]] - טבלה1[[#This Row],[ts_contact_at]]) * 24)</f>
        <v>1.9922222222085111</v>
      </c>
      <c r="N1907">
        <f>IF(ISBLANK(טבלה1[[#This Row],[ts_reply_at]]), 0, 1)</f>
        <v>1</v>
      </c>
      <c r="O1907">
        <f>IF(ISBLANK(טבלה1[[#This Row],[ts_accepted_at]]), 0, 1)</f>
        <v>1</v>
      </c>
      <c r="P1907">
        <f>IF(ISBLANK(טבלה1[[#This Row],[ts_booking_at]]), 0, 1)</f>
        <v>1</v>
      </c>
      <c r="Q1907">
        <f>IF(ISBLANK(טבלה1[[#This Row],[ds_checkin]]), "", טבלה1[[#This Row],[ds_checkin]] - טבלה1[[#This Row],[ts_contact_at]])</f>
        <v>0.62986111111240461</v>
      </c>
      <c r="R1907" t="str">
        <f>IF(AND(ISBLANK(טבלה1[[#This Row],[ts_reply_at]]), NOT(ISBLANK(טבלה1[[#This Row],[ts_booking_at]]))), "Error: Booked without Reply", "OK")</f>
        <v>OK</v>
      </c>
      <c r="S1907" t="s">
        <v>6022</v>
      </c>
    </row>
    <row r="1908" spans="1:19" x14ac:dyDescent="0.25">
      <c r="A1908" s="4" t="s">
        <v>2469</v>
      </c>
      <c r="B1908" s="4" t="s">
        <v>2470</v>
      </c>
      <c r="C1908" s="4" t="s">
        <v>2471</v>
      </c>
      <c r="D1908" s="1">
        <v>41916.220138888886</v>
      </c>
      <c r="E1908" s="1">
        <v>41916.495844907404</v>
      </c>
      <c r="F1908" s="1">
        <v>41918.785949074074</v>
      </c>
      <c r="H1908" s="2">
        <v>41945</v>
      </c>
      <c r="I1908" s="2">
        <v>41952</v>
      </c>
      <c r="J1908" s="3">
        <v>2</v>
      </c>
      <c r="K1908" s="3">
        <v>3</v>
      </c>
      <c r="L1908">
        <f>טבלה1[[#This Row],[ds_checkout]]-טבלה1[[#This Row],[ds_checkin]]</f>
        <v>7</v>
      </c>
      <c r="M1908">
        <f>IF(ISBLANK(טבלה1[[#This Row],[ts_reply_at]]), "", (טבלה1[[#This Row],[ts_reply_at]] - טבלה1[[#This Row],[ts_contact_at]]) * 24)</f>
        <v>6.6169444444240071</v>
      </c>
      <c r="N1908">
        <f>IF(ISBLANK(טבלה1[[#This Row],[ts_reply_at]]), 0, 1)</f>
        <v>1</v>
      </c>
      <c r="O1908">
        <f>IF(ISBLANK(טבלה1[[#This Row],[ts_accepted_at]]), 0, 1)</f>
        <v>1</v>
      </c>
      <c r="P1908">
        <f>IF(ISBLANK(טבלה1[[#This Row],[ts_booking_at]]), 0, 1)</f>
        <v>0</v>
      </c>
      <c r="Q1908">
        <f>IF(ISBLANK(טבלה1[[#This Row],[ds_checkin]]), "", טבלה1[[#This Row],[ds_checkin]] - טבלה1[[#This Row],[ts_contact_at]])</f>
        <v>28.77986111111386</v>
      </c>
      <c r="R1908" t="str">
        <f>IF(AND(ISBLANK(טבלה1[[#This Row],[ts_reply_at]]), NOT(ISBLANK(טבלה1[[#This Row],[ts_booking_at]]))), "Error: Booked without Reply", "OK")</f>
        <v>OK</v>
      </c>
      <c r="S1908" t="s">
        <v>6062</v>
      </c>
    </row>
    <row r="1909" spans="1:19" x14ac:dyDescent="0.25">
      <c r="A1909" s="4" t="s">
        <v>2469</v>
      </c>
      <c r="B1909" s="4" t="s">
        <v>2470</v>
      </c>
      <c r="C1909" s="4" t="s">
        <v>2472</v>
      </c>
      <c r="D1909" s="1">
        <v>41916.213194444441</v>
      </c>
      <c r="H1909" s="2">
        <v>41945</v>
      </c>
      <c r="I1909" s="2">
        <v>41952</v>
      </c>
      <c r="J1909" s="3">
        <v>2</v>
      </c>
      <c r="K1909" s="3">
        <v>1</v>
      </c>
      <c r="L1909">
        <f>טבלה1[[#This Row],[ds_checkout]]-טבלה1[[#This Row],[ds_checkin]]</f>
        <v>7</v>
      </c>
      <c r="M1909" t="str">
        <f>IF(ISBLANK(טבלה1[[#This Row],[ts_reply_at]]), "", (טבלה1[[#This Row],[ts_reply_at]] - טבלה1[[#This Row],[ts_contact_at]]) * 24)</f>
        <v/>
      </c>
      <c r="N1909">
        <f>IF(ISBLANK(טבלה1[[#This Row],[ts_reply_at]]), 0, 1)</f>
        <v>0</v>
      </c>
      <c r="O1909">
        <f>IF(ISBLANK(טבלה1[[#This Row],[ts_accepted_at]]), 0, 1)</f>
        <v>0</v>
      </c>
      <c r="P1909">
        <f>IF(ISBLANK(טבלה1[[#This Row],[ts_booking_at]]), 0, 1)</f>
        <v>0</v>
      </c>
      <c r="Q1909">
        <f>IF(ISBLANK(טבלה1[[#This Row],[ds_checkin]]), "", טבלה1[[#This Row],[ds_checkin]] - טבלה1[[#This Row],[ts_contact_at]])</f>
        <v>28.786805555559113</v>
      </c>
      <c r="R1909" t="str">
        <f>IF(AND(ISBLANK(טבלה1[[#This Row],[ts_reply_at]]), NOT(ISBLANK(טבלה1[[#This Row],[ts_booking_at]]))), "Error: Booked without Reply", "OK")</f>
        <v>OK</v>
      </c>
      <c r="S1909" t="s">
        <v>6062</v>
      </c>
    </row>
    <row r="1910" spans="1:19" x14ac:dyDescent="0.25">
      <c r="A1910" s="4" t="s">
        <v>2469</v>
      </c>
      <c r="B1910" s="4" t="s">
        <v>2130</v>
      </c>
      <c r="C1910" s="4" t="s">
        <v>2131</v>
      </c>
      <c r="D1910" s="1">
        <v>41916.209722222222</v>
      </c>
      <c r="E1910" s="1">
        <v>41916.965289351851</v>
      </c>
      <c r="H1910" s="2">
        <v>41945</v>
      </c>
      <c r="I1910" s="2">
        <v>41952</v>
      </c>
      <c r="J1910" s="3">
        <v>2</v>
      </c>
      <c r="K1910" s="3">
        <v>2</v>
      </c>
      <c r="L1910">
        <f>טבלה1[[#This Row],[ds_checkout]]-טבלה1[[#This Row],[ds_checkin]]</f>
        <v>7</v>
      </c>
      <c r="M1910">
        <f>IF(ISBLANK(טבלה1[[#This Row],[ts_reply_at]]), "", (טבלה1[[#This Row],[ts_reply_at]] - טבלה1[[#This Row],[ts_contact_at]]) * 24)</f>
        <v>18.133611111086793</v>
      </c>
      <c r="N1910">
        <f>IF(ISBLANK(טבלה1[[#This Row],[ts_reply_at]]), 0, 1)</f>
        <v>1</v>
      </c>
      <c r="O1910">
        <f>IF(ISBLANK(טבלה1[[#This Row],[ts_accepted_at]]), 0, 1)</f>
        <v>0</v>
      </c>
      <c r="P1910">
        <f>IF(ISBLANK(טבלה1[[#This Row],[ts_booking_at]]), 0, 1)</f>
        <v>0</v>
      </c>
      <c r="Q1910">
        <f>IF(ISBLANK(טבלה1[[#This Row],[ds_checkin]]), "", טבלה1[[#This Row],[ds_checkin]] - טבלה1[[#This Row],[ts_contact_at]])</f>
        <v>28.790277777778101</v>
      </c>
      <c r="R1910" t="str">
        <f>IF(AND(ISBLANK(טבלה1[[#This Row],[ts_reply_at]]), NOT(ISBLANK(טבלה1[[#This Row],[ts_booking_at]]))), "Error: Booked without Reply", "OK")</f>
        <v>OK</v>
      </c>
      <c r="S1910" t="s">
        <v>6062</v>
      </c>
    </row>
    <row r="1911" spans="1:19" x14ac:dyDescent="0.25">
      <c r="A1911" s="4" t="s">
        <v>2469</v>
      </c>
      <c r="B1911" s="4" t="s">
        <v>1637</v>
      </c>
      <c r="C1911" s="4" t="s">
        <v>1638</v>
      </c>
      <c r="D1911" s="1">
        <v>41916.236805555556</v>
      </c>
      <c r="E1911" s="1">
        <v>41916.254976851851</v>
      </c>
      <c r="H1911" s="2">
        <v>41945</v>
      </c>
      <c r="I1911" s="2">
        <v>41952</v>
      </c>
      <c r="J1911" s="3">
        <v>2</v>
      </c>
      <c r="K1911" s="3">
        <v>4</v>
      </c>
      <c r="L1911">
        <f>טבלה1[[#This Row],[ds_checkout]]-טבלה1[[#This Row],[ds_checkin]]</f>
        <v>7</v>
      </c>
      <c r="M1911">
        <f>IF(ISBLANK(טבלה1[[#This Row],[ts_reply_at]]), "", (טבלה1[[#This Row],[ts_reply_at]] - טבלה1[[#This Row],[ts_contact_at]]) * 24)</f>
        <v>0.43611111107748002</v>
      </c>
      <c r="N1911">
        <f>IF(ISBLANK(טבלה1[[#This Row],[ts_reply_at]]), 0, 1)</f>
        <v>1</v>
      </c>
      <c r="O1911">
        <f>IF(ISBLANK(טבלה1[[#This Row],[ts_accepted_at]]), 0, 1)</f>
        <v>0</v>
      </c>
      <c r="P1911">
        <f>IF(ISBLANK(טבלה1[[#This Row],[ts_booking_at]]), 0, 1)</f>
        <v>0</v>
      </c>
      <c r="Q1911">
        <f>IF(ISBLANK(טבלה1[[#This Row],[ds_checkin]]), "", טבלה1[[#This Row],[ds_checkin]] - טבלה1[[#This Row],[ts_contact_at]])</f>
        <v>28.763194444443798</v>
      </c>
      <c r="R1911" t="str">
        <f>IF(AND(ISBLANK(טבלה1[[#This Row],[ts_reply_at]]), NOT(ISBLANK(טבלה1[[#This Row],[ts_booking_at]]))), "Error: Booked without Reply", "OK")</f>
        <v>OK</v>
      </c>
      <c r="S1911" t="s">
        <v>6062</v>
      </c>
    </row>
    <row r="1912" spans="1:19" x14ac:dyDescent="0.25">
      <c r="A1912" s="4" t="s">
        <v>2469</v>
      </c>
      <c r="B1912" s="4" t="s">
        <v>2396</v>
      </c>
      <c r="C1912" s="4" t="s">
        <v>2473</v>
      </c>
      <c r="D1912" s="1">
        <v>41916.240277777775</v>
      </c>
      <c r="E1912" s="1">
        <v>41916.247708333336</v>
      </c>
      <c r="H1912" s="2">
        <v>41945</v>
      </c>
      <c r="I1912" s="2">
        <v>41952</v>
      </c>
      <c r="J1912" s="3">
        <v>2</v>
      </c>
      <c r="K1912" s="3">
        <v>2</v>
      </c>
      <c r="L1912">
        <f>טבלה1[[#This Row],[ds_checkout]]-טבלה1[[#This Row],[ds_checkin]]</f>
        <v>7</v>
      </c>
      <c r="M1912">
        <f>IF(ISBLANK(טבלה1[[#This Row],[ts_reply_at]]), "", (טבלה1[[#This Row],[ts_reply_at]] - טבלה1[[#This Row],[ts_contact_at]]) * 24)</f>
        <v>0.17833333346061409</v>
      </c>
      <c r="N1912">
        <f>IF(ISBLANK(טבלה1[[#This Row],[ts_reply_at]]), 0, 1)</f>
        <v>1</v>
      </c>
      <c r="O1912">
        <f>IF(ISBLANK(טבלה1[[#This Row],[ts_accepted_at]]), 0, 1)</f>
        <v>0</v>
      </c>
      <c r="P1912">
        <f>IF(ISBLANK(טבלה1[[#This Row],[ts_booking_at]]), 0, 1)</f>
        <v>0</v>
      </c>
      <c r="Q1912">
        <f>IF(ISBLANK(טבלה1[[#This Row],[ds_checkin]]), "", טבלה1[[#This Row],[ds_checkin]] - טבלה1[[#This Row],[ts_contact_at]])</f>
        <v>28.759722222224809</v>
      </c>
      <c r="R1912" t="str">
        <f>IF(AND(ISBLANK(טבלה1[[#This Row],[ts_reply_at]]), NOT(ISBLANK(טבלה1[[#This Row],[ts_booking_at]]))), "Error: Booked without Reply", "OK")</f>
        <v>OK</v>
      </c>
      <c r="S1912" t="s">
        <v>6062</v>
      </c>
    </row>
    <row r="1913" spans="1:19" x14ac:dyDescent="0.25">
      <c r="A1913" s="4" t="s">
        <v>2469</v>
      </c>
      <c r="B1913" s="4" t="s">
        <v>946</v>
      </c>
      <c r="C1913" s="4" t="s">
        <v>947</v>
      </c>
      <c r="D1913" s="1">
        <v>41917.006944444445</v>
      </c>
      <c r="E1913" s="1">
        <v>41917.348541666666</v>
      </c>
      <c r="F1913" s="1">
        <v>41917.623807870368</v>
      </c>
      <c r="G1913" s="1">
        <v>41917.943287037036</v>
      </c>
      <c r="H1913" s="2">
        <v>41945</v>
      </c>
      <c r="I1913" s="2">
        <v>41952</v>
      </c>
      <c r="J1913" s="3">
        <v>2</v>
      </c>
      <c r="K1913" s="3">
        <v>93</v>
      </c>
      <c r="L1913">
        <f>טבלה1[[#This Row],[ds_checkout]]-טבלה1[[#This Row],[ds_checkin]]</f>
        <v>7</v>
      </c>
      <c r="M1913">
        <f>IF(ISBLANK(טבלה1[[#This Row],[ts_reply_at]]), "", (טבלה1[[#This Row],[ts_reply_at]] - טבלה1[[#This Row],[ts_contact_at]]) * 24)</f>
        <v>8.1983333333046176</v>
      </c>
      <c r="N1913">
        <f>IF(ISBLANK(טבלה1[[#This Row],[ts_reply_at]]), 0, 1)</f>
        <v>1</v>
      </c>
      <c r="O1913">
        <f>IF(ISBLANK(טבלה1[[#This Row],[ts_accepted_at]]), 0, 1)</f>
        <v>1</v>
      </c>
      <c r="P1913">
        <f>IF(ISBLANK(טבלה1[[#This Row],[ts_booking_at]]), 0, 1)</f>
        <v>1</v>
      </c>
      <c r="Q1913">
        <f>IF(ISBLANK(טבלה1[[#This Row],[ds_checkin]]), "", טבלה1[[#This Row],[ds_checkin]] - טבלה1[[#This Row],[ts_contact_at]])</f>
        <v>27.993055555554747</v>
      </c>
      <c r="R1913" t="str">
        <f>IF(AND(ISBLANK(טבלה1[[#This Row],[ts_reply_at]]), NOT(ISBLANK(טבלה1[[#This Row],[ts_booking_at]]))), "Error: Booked without Reply", "OK")</f>
        <v>OK</v>
      </c>
      <c r="S1913" t="s">
        <v>6062</v>
      </c>
    </row>
    <row r="1914" spans="1:19" x14ac:dyDescent="0.25">
      <c r="A1914" s="4" t="s">
        <v>2469</v>
      </c>
      <c r="B1914" s="4" t="s">
        <v>77</v>
      </c>
      <c r="C1914" s="4" t="s">
        <v>2474</v>
      </c>
      <c r="D1914" s="1">
        <v>41916.195138888892</v>
      </c>
      <c r="E1914" s="1">
        <v>41916.292326388888</v>
      </c>
      <c r="H1914" s="2">
        <v>41945</v>
      </c>
      <c r="I1914" s="2">
        <v>41952</v>
      </c>
      <c r="J1914" s="3">
        <v>2</v>
      </c>
      <c r="K1914" s="3">
        <v>2</v>
      </c>
      <c r="L1914">
        <f>טבלה1[[#This Row],[ds_checkout]]-טבלה1[[#This Row],[ds_checkin]]</f>
        <v>7</v>
      </c>
      <c r="M1914">
        <f>IF(ISBLANK(טבלה1[[#This Row],[ts_reply_at]]), "", (טבלה1[[#This Row],[ts_reply_at]] - טבלה1[[#This Row],[ts_contact_at]]) * 24)</f>
        <v>2.3324999999022111</v>
      </c>
      <c r="N1914">
        <f>IF(ISBLANK(טבלה1[[#This Row],[ts_reply_at]]), 0, 1)</f>
        <v>1</v>
      </c>
      <c r="O1914">
        <f>IF(ISBLANK(טבלה1[[#This Row],[ts_accepted_at]]), 0, 1)</f>
        <v>0</v>
      </c>
      <c r="P1914">
        <f>IF(ISBLANK(טבלה1[[#This Row],[ts_booking_at]]), 0, 1)</f>
        <v>0</v>
      </c>
      <c r="Q1914">
        <f>IF(ISBLANK(טבלה1[[#This Row],[ds_checkin]]), "", טבלה1[[#This Row],[ds_checkin]] - טבלה1[[#This Row],[ts_contact_at]])</f>
        <v>28.804861111108039</v>
      </c>
      <c r="R1914" t="str">
        <f>IF(AND(ISBLANK(טבלה1[[#This Row],[ts_reply_at]]), NOT(ISBLANK(טבלה1[[#This Row],[ts_booking_at]]))), "Error: Booked without Reply", "OK")</f>
        <v>OK</v>
      </c>
      <c r="S1914" t="s">
        <v>6062</v>
      </c>
    </row>
    <row r="1915" spans="1:19" x14ac:dyDescent="0.25">
      <c r="A1915" s="4" t="s">
        <v>2469</v>
      </c>
      <c r="B1915" s="4" t="s">
        <v>292</v>
      </c>
      <c r="C1915" s="4" t="s">
        <v>293</v>
      </c>
      <c r="D1915" s="1">
        <v>41916.226388888892</v>
      </c>
      <c r="E1915" s="1">
        <v>41916.328333333331</v>
      </c>
      <c r="H1915" s="2">
        <v>41945</v>
      </c>
      <c r="I1915" s="2">
        <v>41952</v>
      </c>
      <c r="J1915" s="3">
        <v>2</v>
      </c>
      <c r="K1915" s="3">
        <v>2</v>
      </c>
      <c r="L1915">
        <f>טבלה1[[#This Row],[ds_checkout]]-טבלה1[[#This Row],[ds_checkin]]</f>
        <v>7</v>
      </c>
      <c r="M1915">
        <f>IF(ISBLANK(טבלה1[[#This Row],[ts_reply_at]]), "", (טבלה1[[#This Row],[ts_reply_at]] - טבלה1[[#This Row],[ts_contact_at]]) * 24)</f>
        <v>2.4466666665393859</v>
      </c>
      <c r="N1915">
        <f>IF(ISBLANK(טבלה1[[#This Row],[ts_reply_at]]), 0, 1)</f>
        <v>1</v>
      </c>
      <c r="O1915">
        <f>IF(ISBLANK(טבלה1[[#This Row],[ts_accepted_at]]), 0, 1)</f>
        <v>0</v>
      </c>
      <c r="P1915">
        <f>IF(ISBLANK(טבלה1[[#This Row],[ts_booking_at]]), 0, 1)</f>
        <v>0</v>
      </c>
      <c r="Q1915">
        <f>IF(ISBLANK(טבלה1[[#This Row],[ds_checkin]]), "", טבלה1[[#This Row],[ds_checkin]] - טבלה1[[#This Row],[ts_contact_at]])</f>
        <v>28.773611111108039</v>
      </c>
      <c r="R1915" t="str">
        <f>IF(AND(ISBLANK(טבלה1[[#This Row],[ts_reply_at]]), NOT(ISBLANK(טבלה1[[#This Row],[ts_booking_at]]))), "Error: Booked without Reply", "OK")</f>
        <v>OK</v>
      </c>
      <c r="S1915" t="s">
        <v>6062</v>
      </c>
    </row>
    <row r="1916" spans="1:19" x14ac:dyDescent="0.25">
      <c r="A1916" s="4" t="s">
        <v>2469</v>
      </c>
      <c r="B1916" s="4" t="s">
        <v>2475</v>
      </c>
      <c r="C1916" s="4" t="s">
        <v>2476</v>
      </c>
      <c r="D1916" s="1">
        <v>41916.318749999999</v>
      </c>
      <c r="E1916" s="1">
        <v>41916.716412037036</v>
      </c>
      <c r="H1916" s="2">
        <v>41945</v>
      </c>
      <c r="I1916" s="2">
        <v>41952</v>
      </c>
      <c r="J1916" s="3">
        <v>2</v>
      </c>
      <c r="K1916" s="3">
        <v>2</v>
      </c>
      <c r="L1916">
        <f>טבלה1[[#This Row],[ds_checkout]]-טבלה1[[#This Row],[ds_checkin]]</f>
        <v>7</v>
      </c>
      <c r="M1916">
        <f>IF(ISBLANK(טבלה1[[#This Row],[ts_reply_at]]), "", (טבלה1[[#This Row],[ts_reply_at]] - טבלה1[[#This Row],[ts_contact_at]]) * 24)</f>
        <v>9.5438888889038935</v>
      </c>
      <c r="N1916">
        <f>IF(ISBLANK(טבלה1[[#This Row],[ts_reply_at]]), 0, 1)</f>
        <v>1</v>
      </c>
      <c r="O1916">
        <f>IF(ISBLANK(טבלה1[[#This Row],[ts_accepted_at]]), 0, 1)</f>
        <v>0</v>
      </c>
      <c r="P1916">
        <f>IF(ISBLANK(טבלה1[[#This Row],[ts_booking_at]]), 0, 1)</f>
        <v>0</v>
      </c>
      <c r="Q1916">
        <f>IF(ISBLANK(טבלה1[[#This Row],[ds_checkin]]), "", טבלה1[[#This Row],[ds_checkin]] - טבלה1[[#This Row],[ts_contact_at]])</f>
        <v>28.681250000001455</v>
      </c>
      <c r="R1916" t="str">
        <f>IF(AND(ISBLANK(טבלה1[[#This Row],[ts_reply_at]]), NOT(ISBLANK(טבלה1[[#This Row],[ts_booking_at]]))), "Error: Booked without Reply", "OK")</f>
        <v>OK</v>
      </c>
      <c r="S1916" t="s">
        <v>6062</v>
      </c>
    </row>
    <row r="1917" spans="1:19" x14ac:dyDescent="0.25">
      <c r="A1917" s="4" t="s">
        <v>2469</v>
      </c>
      <c r="B1917" s="4" t="s">
        <v>2477</v>
      </c>
      <c r="C1917" s="4" t="s">
        <v>2478</v>
      </c>
      <c r="D1917" s="1">
        <v>41916.22152777778</v>
      </c>
      <c r="E1917" s="1">
        <v>41916.70590277778</v>
      </c>
      <c r="F1917" s="1">
        <v>41916.70590277778</v>
      </c>
      <c r="H1917" s="2">
        <v>41945</v>
      </c>
      <c r="I1917" s="2">
        <v>41952</v>
      </c>
      <c r="J1917" s="3">
        <v>2</v>
      </c>
      <c r="K1917" s="3">
        <v>4</v>
      </c>
      <c r="L1917">
        <f>טבלה1[[#This Row],[ds_checkout]]-טבלה1[[#This Row],[ds_checkin]]</f>
        <v>7</v>
      </c>
      <c r="M1917">
        <f>IF(ISBLANK(טבלה1[[#This Row],[ts_reply_at]]), "", (טבלה1[[#This Row],[ts_reply_at]] - טבלה1[[#This Row],[ts_contact_at]]) * 24)</f>
        <v>11.625</v>
      </c>
      <c r="N1917">
        <f>IF(ISBLANK(טבלה1[[#This Row],[ts_reply_at]]), 0, 1)</f>
        <v>1</v>
      </c>
      <c r="O1917">
        <f>IF(ISBLANK(טבלה1[[#This Row],[ts_accepted_at]]), 0, 1)</f>
        <v>1</v>
      </c>
      <c r="P1917">
        <f>IF(ISBLANK(טבלה1[[#This Row],[ts_booking_at]]), 0, 1)</f>
        <v>0</v>
      </c>
      <c r="Q1917">
        <f>IF(ISBLANK(טבלה1[[#This Row],[ds_checkin]]), "", טבלה1[[#This Row],[ds_checkin]] - טבלה1[[#This Row],[ts_contact_at]])</f>
        <v>28.778472222220444</v>
      </c>
      <c r="R1917" t="str">
        <f>IF(AND(ISBLANK(טבלה1[[#This Row],[ts_reply_at]]), NOT(ISBLANK(טבלה1[[#This Row],[ts_booking_at]]))), "Error: Booked without Reply", "OK")</f>
        <v>OK</v>
      </c>
      <c r="S1917" t="s">
        <v>6062</v>
      </c>
    </row>
    <row r="1918" spans="1:19" x14ac:dyDescent="0.25">
      <c r="A1918" s="4" t="s">
        <v>2469</v>
      </c>
      <c r="B1918" s="4" t="s">
        <v>670</v>
      </c>
      <c r="C1918" s="4" t="s">
        <v>2479</v>
      </c>
      <c r="D1918" s="1">
        <v>41916.224305555559</v>
      </c>
      <c r="E1918" s="1">
        <v>41916.267326388886</v>
      </c>
      <c r="H1918" s="2">
        <v>41945</v>
      </c>
      <c r="I1918" s="2">
        <v>41952</v>
      </c>
      <c r="J1918" s="3">
        <v>2</v>
      </c>
      <c r="K1918" s="3">
        <v>4</v>
      </c>
      <c r="L1918">
        <f>טבלה1[[#This Row],[ds_checkout]]-טבלה1[[#This Row],[ds_checkin]]</f>
        <v>7</v>
      </c>
      <c r="M1918">
        <f>IF(ISBLANK(טבלה1[[#This Row],[ts_reply_at]]), "", (טבלה1[[#This Row],[ts_reply_at]] - טבלה1[[#This Row],[ts_contact_at]]) * 24)</f>
        <v>1.032499999855645</v>
      </c>
      <c r="N1918">
        <f>IF(ISBLANK(טבלה1[[#This Row],[ts_reply_at]]), 0, 1)</f>
        <v>1</v>
      </c>
      <c r="O1918">
        <f>IF(ISBLANK(טבלה1[[#This Row],[ts_accepted_at]]), 0, 1)</f>
        <v>0</v>
      </c>
      <c r="P1918">
        <f>IF(ISBLANK(טבלה1[[#This Row],[ts_booking_at]]), 0, 1)</f>
        <v>0</v>
      </c>
      <c r="Q1918">
        <f>IF(ISBLANK(טבלה1[[#This Row],[ds_checkin]]), "", טבלה1[[#This Row],[ds_checkin]] - טבלה1[[#This Row],[ts_contact_at]])</f>
        <v>28.775694444440887</v>
      </c>
      <c r="R1918" t="str">
        <f>IF(AND(ISBLANK(טבלה1[[#This Row],[ts_reply_at]]), NOT(ISBLANK(טבלה1[[#This Row],[ts_booking_at]]))), "Error: Booked without Reply", "OK")</f>
        <v>OK</v>
      </c>
      <c r="S1918" t="s">
        <v>6062</v>
      </c>
    </row>
    <row r="1919" spans="1:19" x14ac:dyDescent="0.25">
      <c r="A1919" s="4" t="s">
        <v>2469</v>
      </c>
      <c r="B1919" s="4" t="s">
        <v>441</v>
      </c>
      <c r="C1919" s="4" t="s">
        <v>983</v>
      </c>
      <c r="D1919" s="1">
        <v>41916.182638888888</v>
      </c>
      <c r="E1919" s="1">
        <v>41916.692256944443</v>
      </c>
      <c r="H1919" s="2">
        <v>41945</v>
      </c>
      <c r="I1919" s="2">
        <v>41952</v>
      </c>
      <c r="J1919" s="3">
        <v>2</v>
      </c>
      <c r="K1919" s="3">
        <v>2</v>
      </c>
      <c r="L1919">
        <f>טבלה1[[#This Row],[ds_checkout]]-טבלה1[[#This Row],[ds_checkin]]</f>
        <v>7</v>
      </c>
      <c r="M1919">
        <f>IF(ISBLANK(טבלה1[[#This Row],[ts_reply_at]]), "", (טבלה1[[#This Row],[ts_reply_at]] - טבלה1[[#This Row],[ts_contact_at]]) * 24)</f>
        <v>12.230833333334886</v>
      </c>
      <c r="N1919">
        <f>IF(ISBLANK(טבלה1[[#This Row],[ts_reply_at]]), 0, 1)</f>
        <v>1</v>
      </c>
      <c r="O1919">
        <f>IF(ISBLANK(טבלה1[[#This Row],[ts_accepted_at]]), 0, 1)</f>
        <v>0</v>
      </c>
      <c r="P1919">
        <f>IF(ISBLANK(טבלה1[[#This Row],[ts_booking_at]]), 0, 1)</f>
        <v>0</v>
      </c>
      <c r="Q1919">
        <f>IF(ISBLANK(טבלה1[[#This Row],[ds_checkin]]), "", טבלה1[[#This Row],[ds_checkin]] - טבלה1[[#This Row],[ts_contact_at]])</f>
        <v>28.817361111112405</v>
      </c>
      <c r="R1919" t="str">
        <f>IF(AND(ISBLANK(טבלה1[[#This Row],[ts_reply_at]]), NOT(ISBLANK(טבלה1[[#This Row],[ts_booking_at]]))), "Error: Booked without Reply", "OK")</f>
        <v>OK</v>
      </c>
      <c r="S1919" t="s">
        <v>6062</v>
      </c>
    </row>
    <row r="1920" spans="1:19" x14ac:dyDescent="0.25">
      <c r="A1920" s="4" t="s">
        <v>2469</v>
      </c>
      <c r="B1920" s="4" t="s">
        <v>2480</v>
      </c>
      <c r="C1920" s="4" t="s">
        <v>2481</v>
      </c>
      <c r="D1920" s="1">
        <v>41916.998611111114</v>
      </c>
      <c r="E1920" s="1">
        <v>41917.297986111109</v>
      </c>
      <c r="F1920" s="1">
        <v>41917.30395833333</v>
      </c>
      <c r="H1920" s="2">
        <v>41945</v>
      </c>
      <c r="I1920" s="2">
        <v>41952</v>
      </c>
      <c r="J1920" s="3">
        <v>2</v>
      </c>
      <c r="K1920" s="3">
        <v>3</v>
      </c>
      <c r="L1920">
        <f>טבלה1[[#This Row],[ds_checkout]]-טבלה1[[#This Row],[ds_checkin]]</f>
        <v>7</v>
      </c>
      <c r="M1920">
        <f>IF(ISBLANK(טבלה1[[#This Row],[ts_reply_at]]), "", (טבלה1[[#This Row],[ts_reply_at]] - טבלה1[[#This Row],[ts_contact_at]]) * 24)</f>
        <v>7.1849999998812564</v>
      </c>
      <c r="N1920">
        <f>IF(ISBLANK(טבלה1[[#This Row],[ts_reply_at]]), 0, 1)</f>
        <v>1</v>
      </c>
      <c r="O1920">
        <f>IF(ISBLANK(טבלה1[[#This Row],[ts_accepted_at]]), 0, 1)</f>
        <v>1</v>
      </c>
      <c r="P1920">
        <f>IF(ISBLANK(טבלה1[[#This Row],[ts_booking_at]]), 0, 1)</f>
        <v>0</v>
      </c>
      <c r="Q1920">
        <f>IF(ISBLANK(טבלה1[[#This Row],[ds_checkin]]), "", טבלה1[[#This Row],[ds_checkin]] - טבלה1[[#This Row],[ts_contact_at]])</f>
        <v>28.00138888888614</v>
      </c>
      <c r="R1920" t="str">
        <f>IF(AND(ISBLANK(טבלה1[[#This Row],[ts_reply_at]]), NOT(ISBLANK(טבלה1[[#This Row],[ts_booking_at]]))), "Error: Booked without Reply", "OK")</f>
        <v>OK</v>
      </c>
      <c r="S1920" t="s">
        <v>6062</v>
      </c>
    </row>
    <row r="1921" spans="1:19" x14ac:dyDescent="0.25">
      <c r="A1921" s="4" t="s">
        <v>2469</v>
      </c>
      <c r="B1921" s="4" t="s">
        <v>1602</v>
      </c>
      <c r="C1921" s="4" t="s">
        <v>1603</v>
      </c>
      <c r="D1921" s="1">
        <v>41916.345138888886</v>
      </c>
      <c r="E1921" s="1">
        <v>41917.771921296298</v>
      </c>
      <c r="F1921" s="1">
        <v>41917.771921296298</v>
      </c>
      <c r="H1921" s="2">
        <v>41945</v>
      </c>
      <c r="I1921" s="2">
        <v>41952</v>
      </c>
      <c r="J1921" s="3">
        <v>2</v>
      </c>
      <c r="K1921" s="3">
        <v>7</v>
      </c>
      <c r="L1921">
        <f>טבלה1[[#This Row],[ds_checkout]]-טבלה1[[#This Row],[ds_checkin]]</f>
        <v>7</v>
      </c>
      <c r="M1921">
        <f>IF(ISBLANK(טבלה1[[#This Row],[ts_reply_at]]), "", (טבלה1[[#This Row],[ts_reply_at]] - טבלה1[[#This Row],[ts_contact_at]]) * 24)</f>
        <v>34.242777777893934</v>
      </c>
      <c r="N1921">
        <f>IF(ISBLANK(טבלה1[[#This Row],[ts_reply_at]]), 0, 1)</f>
        <v>1</v>
      </c>
      <c r="O1921">
        <f>IF(ISBLANK(טבלה1[[#This Row],[ts_accepted_at]]), 0, 1)</f>
        <v>1</v>
      </c>
      <c r="P1921">
        <f>IF(ISBLANK(טבלה1[[#This Row],[ts_booking_at]]), 0, 1)</f>
        <v>0</v>
      </c>
      <c r="Q1921">
        <f>IF(ISBLANK(טבלה1[[#This Row],[ds_checkin]]), "", טבלה1[[#This Row],[ds_checkin]] - טבלה1[[#This Row],[ts_contact_at]])</f>
        <v>28.65486111111386</v>
      </c>
      <c r="R1921" t="str">
        <f>IF(AND(ISBLANK(טבלה1[[#This Row],[ts_reply_at]]), NOT(ISBLANK(טבלה1[[#This Row],[ts_booking_at]]))), "Error: Booked without Reply", "OK")</f>
        <v>OK</v>
      </c>
      <c r="S1921" t="s">
        <v>6062</v>
      </c>
    </row>
    <row r="1922" spans="1:19" x14ac:dyDescent="0.25">
      <c r="A1922" s="4" t="s">
        <v>2469</v>
      </c>
      <c r="B1922" s="4" t="s">
        <v>959</v>
      </c>
      <c r="C1922" s="4" t="s">
        <v>1777</v>
      </c>
      <c r="D1922" s="1">
        <v>41916.240972222222</v>
      </c>
      <c r="E1922" s="1">
        <v>41916.249456018515</v>
      </c>
      <c r="H1922" s="2">
        <v>41945</v>
      </c>
      <c r="I1922" s="2">
        <v>41952</v>
      </c>
      <c r="J1922" s="3">
        <v>2</v>
      </c>
      <c r="K1922" s="3">
        <v>5</v>
      </c>
      <c r="L1922">
        <f>טבלה1[[#This Row],[ds_checkout]]-טבלה1[[#This Row],[ds_checkin]]</f>
        <v>7</v>
      </c>
      <c r="M1922">
        <f>IF(ISBLANK(טבלה1[[#This Row],[ts_reply_at]]), "", (טבלה1[[#This Row],[ts_reply_at]] - טבלה1[[#This Row],[ts_contact_at]]) * 24)</f>
        <v>0.2036111110355705</v>
      </c>
      <c r="N1922">
        <f>IF(ISBLANK(טבלה1[[#This Row],[ts_reply_at]]), 0, 1)</f>
        <v>1</v>
      </c>
      <c r="O1922">
        <f>IF(ISBLANK(טבלה1[[#This Row],[ts_accepted_at]]), 0, 1)</f>
        <v>0</v>
      </c>
      <c r="P1922">
        <f>IF(ISBLANK(טבלה1[[#This Row],[ts_booking_at]]), 0, 1)</f>
        <v>0</v>
      </c>
      <c r="Q1922">
        <f>IF(ISBLANK(טבלה1[[#This Row],[ds_checkin]]), "", טבלה1[[#This Row],[ds_checkin]] - טבלה1[[#This Row],[ts_contact_at]])</f>
        <v>28.759027777778101</v>
      </c>
      <c r="R1922" t="str">
        <f>IF(AND(ISBLANK(טבלה1[[#This Row],[ts_reply_at]]), NOT(ISBLANK(טבלה1[[#This Row],[ts_booking_at]]))), "Error: Booked without Reply", "OK")</f>
        <v>OK</v>
      </c>
      <c r="S1922" t="s">
        <v>6062</v>
      </c>
    </row>
    <row r="1923" spans="1:19" x14ac:dyDescent="0.25">
      <c r="A1923" s="4" t="s">
        <v>2469</v>
      </c>
      <c r="B1923" s="4" t="s">
        <v>1590</v>
      </c>
      <c r="C1923" s="4" t="s">
        <v>1591</v>
      </c>
      <c r="D1923" s="1">
        <v>41916.229166666664</v>
      </c>
      <c r="E1923" s="1">
        <v>41916.352210648147</v>
      </c>
      <c r="F1923" s="1">
        <v>41916.626296296294</v>
      </c>
      <c r="H1923" s="2">
        <v>41945</v>
      </c>
      <c r="I1923" s="2">
        <v>41952</v>
      </c>
      <c r="J1923" s="3">
        <v>2</v>
      </c>
      <c r="K1923" s="3">
        <v>3</v>
      </c>
      <c r="L1923">
        <f>טבלה1[[#This Row],[ds_checkout]]-טבלה1[[#This Row],[ds_checkin]]</f>
        <v>7</v>
      </c>
      <c r="M1923">
        <f>IF(ISBLANK(טבלה1[[#This Row],[ts_reply_at]]), "", (טבלה1[[#This Row],[ts_reply_at]] - טבלה1[[#This Row],[ts_contact_at]]) * 24)</f>
        <v>2.9530555555829778</v>
      </c>
      <c r="N1923">
        <f>IF(ISBLANK(טבלה1[[#This Row],[ts_reply_at]]), 0, 1)</f>
        <v>1</v>
      </c>
      <c r="O1923">
        <f>IF(ISBLANK(טבלה1[[#This Row],[ts_accepted_at]]), 0, 1)</f>
        <v>1</v>
      </c>
      <c r="P1923">
        <f>IF(ISBLANK(טבלה1[[#This Row],[ts_booking_at]]), 0, 1)</f>
        <v>0</v>
      </c>
      <c r="Q1923">
        <f>IF(ISBLANK(טבלה1[[#This Row],[ds_checkin]]), "", טבלה1[[#This Row],[ds_checkin]] - טבלה1[[#This Row],[ts_contact_at]])</f>
        <v>28.770833333335759</v>
      </c>
      <c r="R1923" t="str">
        <f>IF(AND(ISBLANK(טבלה1[[#This Row],[ts_reply_at]]), NOT(ISBLANK(טבלה1[[#This Row],[ts_booking_at]]))), "Error: Booked without Reply", "OK")</f>
        <v>OK</v>
      </c>
      <c r="S1923" t="s">
        <v>6062</v>
      </c>
    </row>
    <row r="1924" spans="1:19" x14ac:dyDescent="0.25">
      <c r="A1924" s="4" t="s">
        <v>2469</v>
      </c>
      <c r="B1924" s="4" t="s">
        <v>378</v>
      </c>
      <c r="C1924" s="4" t="s">
        <v>379</v>
      </c>
      <c r="D1924" s="1">
        <v>41916.215277777781</v>
      </c>
      <c r="E1924" s="1">
        <v>41916.301423611112</v>
      </c>
      <c r="F1924" s="1">
        <v>41916.358020833337</v>
      </c>
      <c r="H1924" s="2">
        <v>41945</v>
      </c>
      <c r="I1924" s="2">
        <v>41952</v>
      </c>
      <c r="J1924" s="3">
        <v>2</v>
      </c>
      <c r="K1924" s="3">
        <v>3</v>
      </c>
      <c r="L1924">
        <f>טבלה1[[#This Row],[ds_checkout]]-טבלה1[[#This Row],[ds_checkin]]</f>
        <v>7</v>
      </c>
      <c r="M1924">
        <f>IF(ISBLANK(טבלה1[[#This Row],[ts_reply_at]]), "", (טבלה1[[#This Row],[ts_reply_at]] - טבלה1[[#This Row],[ts_contact_at]]) * 24)</f>
        <v>2.067499999946449</v>
      </c>
      <c r="N1924">
        <f>IF(ISBLANK(טבלה1[[#This Row],[ts_reply_at]]), 0, 1)</f>
        <v>1</v>
      </c>
      <c r="O1924">
        <f>IF(ISBLANK(טבלה1[[#This Row],[ts_accepted_at]]), 0, 1)</f>
        <v>1</v>
      </c>
      <c r="P1924">
        <f>IF(ISBLANK(טבלה1[[#This Row],[ts_booking_at]]), 0, 1)</f>
        <v>0</v>
      </c>
      <c r="Q1924">
        <f>IF(ISBLANK(טבלה1[[#This Row],[ds_checkin]]), "", טבלה1[[#This Row],[ds_checkin]] - טבלה1[[#This Row],[ts_contact_at]])</f>
        <v>28.784722222218988</v>
      </c>
      <c r="R1924" t="str">
        <f>IF(AND(ISBLANK(טבלה1[[#This Row],[ts_reply_at]]), NOT(ISBLANK(טבלה1[[#This Row],[ts_booking_at]]))), "Error: Booked without Reply", "OK")</f>
        <v>OK</v>
      </c>
      <c r="S1924" t="s">
        <v>6062</v>
      </c>
    </row>
    <row r="1925" spans="1:19" x14ac:dyDescent="0.25">
      <c r="A1925" s="4" t="s">
        <v>2469</v>
      </c>
      <c r="B1925" s="4" t="s">
        <v>2482</v>
      </c>
      <c r="C1925" s="4" t="s">
        <v>2483</v>
      </c>
      <c r="D1925" s="1">
        <v>41916.21875</v>
      </c>
      <c r="E1925" s="1">
        <v>41916.276365740741</v>
      </c>
      <c r="H1925" s="2">
        <v>41945</v>
      </c>
      <c r="I1925" s="2">
        <v>41952</v>
      </c>
      <c r="J1925" s="3">
        <v>2</v>
      </c>
      <c r="K1925" s="3">
        <v>3</v>
      </c>
      <c r="L1925">
        <f>טבלה1[[#This Row],[ds_checkout]]-טבלה1[[#This Row],[ds_checkin]]</f>
        <v>7</v>
      </c>
      <c r="M1925">
        <f>IF(ISBLANK(טבלה1[[#This Row],[ts_reply_at]]), "", (טבלה1[[#This Row],[ts_reply_at]] - טבלה1[[#This Row],[ts_contact_at]]) * 24)</f>
        <v>1.3827777777914889</v>
      </c>
      <c r="N1925">
        <f>IF(ISBLANK(טבלה1[[#This Row],[ts_reply_at]]), 0, 1)</f>
        <v>1</v>
      </c>
      <c r="O1925">
        <f>IF(ISBLANK(טבלה1[[#This Row],[ts_accepted_at]]), 0, 1)</f>
        <v>0</v>
      </c>
      <c r="P1925">
        <f>IF(ISBLANK(טבלה1[[#This Row],[ts_booking_at]]), 0, 1)</f>
        <v>0</v>
      </c>
      <c r="Q1925">
        <f>IF(ISBLANK(טבלה1[[#This Row],[ds_checkin]]), "", טבלה1[[#This Row],[ds_checkin]] - טבלה1[[#This Row],[ts_contact_at]])</f>
        <v>28.78125</v>
      </c>
      <c r="R1925" t="str">
        <f>IF(AND(ISBLANK(טבלה1[[#This Row],[ts_reply_at]]), NOT(ISBLANK(טבלה1[[#This Row],[ts_booking_at]]))), "Error: Booked without Reply", "OK")</f>
        <v>OK</v>
      </c>
      <c r="S1925" t="s">
        <v>6062</v>
      </c>
    </row>
    <row r="1926" spans="1:19" x14ac:dyDescent="0.25">
      <c r="A1926" s="4" t="s">
        <v>2469</v>
      </c>
      <c r="B1926" s="4" t="s">
        <v>2484</v>
      </c>
      <c r="C1926" s="4" t="s">
        <v>2485</v>
      </c>
      <c r="D1926" s="1">
        <v>41916.176388888889</v>
      </c>
      <c r="E1926" s="1">
        <v>41916.315011574072</v>
      </c>
      <c r="F1926" s="1">
        <v>41916.321238425924</v>
      </c>
      <c r="H1926" s="2">
        <v>41945</v>
      </c>
      <c r="I1926" s="2">
        <v>41952</v>
      </c>
      <c r="J1926" s="3">
        <v>2</v>
      </c>
      <c r="K1926" s="3">
        <v>10</v>
      </c>
      <c r="L1926">
        <f>טבלה1[[#This Row],[ds_checkout]]-טבלה1[[#This Row],[ds_checkin]]</f>
        <v>7</v>
      </c>
      <c r="M1926">
        <f>IF(ISBLANK(טבלה1[[#This Row],[ts_reply_at]]), "", (טבלה1[[#This Row],[ts_reply_at]] - טבלה1[[#This Row],[ts_contact_at]]) * 24)</f>
        <v>3.3269444443867542</v>
      </c>
      <c r="N1926">
        <f>IF(ISBLANK(טבלה1[[#This Row],[ts_reply_at]]), 0, 1)</f>
        <v>1</v>
      </c>
      <c r="O1926">
        <f>IF(ISBLANK(טבלה1[[#This Row],[ts_accepted_at]]), 0, 1)</f>
        <v>1</v>
      </c>
      <c r="P1926">
        <f>IF(ISBLANK(טבלה1[[#This Row],[ts_booking_at]]), 0, 1)</f>
        <v>0</v>
      </c>
      <c r="Q1926">
        <f>IF(ISBLANK(טבלה1[[#This Row],[ds_checkin]]), "", טבלה1[[#This Row],[ds_checkin]] - טבלה1[[#This Row],[ts_contact_at]])</f>
        <v>28.823611111110949</v>
      </c>
      <c r="R1926" t="str">
        <f>IF(AND(ISBLANK(טבלה1[[#This Row],[ts_reply_at]]), NOT(ISBLANK(טבלה1[[#This Row],[ts_booking_at]]))), "Error: Booked without Reply", "OK")</f>
        <v>OK</v>
      </c>
      <c r="S1926" t="s">
        <v>6062</v>
      </c>
    </row>
    <row r="1927" spans="1:19" x14ac:dyDescent="0.25">
      <c r="A1927" s="4" t="s">
        <v>2469</v>
      </c>
      <c r="B1927" s="4" t="s">
        <v>1548</v>
      </c>
      <c r="C1927" s="4" t="s">
        <v>1549</v>
      </c>
      <c r="D1927" s="1">
        <v>41917.003472222219</v>
      </c>
      <c r="E1927" s="1">
        <v>41918.37767361111</v>
      </c>
      <c r="H1927" s="2">
        <v>41945</v>
      </c>
      <c r="I1927" s="2">
        <v>41952</v>
      </c>
      <c r="J1927" s="3">
        <v>2</v>
      </c>
      <c r="K1927" s="3">
        <v>2</v>
      </c>
      <c r="L1927">
        <f>טבלה1[[#This Row],[ds_checkout]]-טבלה1[[#This Row],[ds_checkin]]</f>
        <v>7</v>
      </c>
      <c r="M1927">
        <f>IF(ISBLANK(טבלה1[[#This Row],[ts_reply_at]]), "", (טבלה1[[#This Row],[ts_reply_at]] - טבלה1[[#This Row],[ts_contact_at]]) * 24)</f>
        <v>32.980833333393093</v>
      </c>
      <c r="N1927">
        <f>IF(ISBLANK(טבלה1[[#This Row],[ts_reply_at]]), 0, 1)</f>
        <v>1</v>
      </c>
      <c r="O1927">
        <f>IF(ISBLANK(טבלה1[[#This Row],[ts_accepted_at]]), 0, 1)</f>
        <v>0</v>
      </c>
      <c r="P1927">
        <f>IF(ISBLANK(טבלה1[[#This Row],[ts_booking_at]]), 0, 1)</f>
        <v>0</v>
      </c>
      <c r="Q1927">
        <f>IF(ISBLANK(טבלה1[[#This Row],[ds_checkin]]), "", טבלה1[[#This Row],[ds_checkin]] - טבלה1[[#This Row],[ts_contact_at]])</f>
        <v>27.996527777781012</v>
      </c>
      <c r="R1927" t="str">
        <f>IF(AND(ISBLANK(טבלה1[[#This Row],[ts_reply_at]]), NOT(ISBLANK(טבלה1[[#This Row],[ts_booking_at]]))), "Error: Booked without Reply", "OK")</f>
        <v>OK</v>
      </c>
      <c r="S1927" t="s">
        <v>6062</v>
      </c>
    </row>
    <row r="1928" spans="1:19" x14ac:dyDescent="0.25">
      <c r="A1928" s="4" t="s">
        <v>2486</v>
      </c>
      <c r="B1928" s="4" t="s">
        <v>131</v>
      </c>
      <c r="C1928" s="4" t="s">
        <v>132</v>
      </c>
      <c r="D1928" s="1">
        <v>41921.490972222222</v>
      </c>
      <c r="E1928" s="1">
        <v>41921.497476851851</v>
      </c>
      <c r="F1928" s="1">
        <v>41921.497476851851</v>
      </c>
      <c r="G1928" s="1">
        <v>41923.441828703704</v>
      </c>
      <c r="H1928" s="2">
        <v>41944</v>
      </c>
      <c r="I1928" s="2">
        <v>41972</v>
      </c>
      <c r="J1928" s="3">
        <v>2</v>
      </c>
      <c r="K1928" s="3">
        <v>23</v>
      </c>
      <c r="L1928">
        <f>טבלה1[[#This Row],[ds_checkout]]-טבלה1[[#This Row],[ds_checkin]]</f>
        <v>28</v>
      </c>
      <c r="M1928">
        <f>IF(ISBLANK(טבלה1[[#This Row],[ts_reply_at]]), "", (טבלה1[[#This Row],[ts_reply_at]] - טבלה1[[#This Row],[ts_contact_at]]) * 24)</f>
        <v>0.156111111107748</v>
      </c>
      <c r="N1928">
        <f>IF(ISBLANK(טבלה1[[#This Row],[ts_reply_at]]), 0, 1)</f>
        <v>1</v>
      </c>
      <c r="O1928">
        <f>IF(ISBLANK(טבלה1[[#This Row],[ts_accepted_at]]), 0, 1)</f>
        <v>1</v>
      </c>
      <c r="P1928">
        <f>IF(ISBLANK(טבלה1[[#This Row],[ts_booking_at]]), 0, 1)</f>
        <v>1</v>
      </c>
      <c r="Q1928">
        <f>IF(ISBLANK(טבלה1[[#This Row],[ds_checkin]]), "", טבלה1[[#This Row],[ds_checkin]] - טבלה1[[#This Row],[ts_contact_at]])</f>
        <v>22.509027777778101</v>
      </c>
      <c r="R1928" t="str">
        <f>IF(AND(ISBLANK(טבלה1[[#This Row],[ts_reply_at]]), NOT(ISBLANK(טבלה1[[#This Row],[ts_booking_at]]))), "Error: Booked without Reply", "OK")</f>
        <v>OK</v>
      </c>
      <c r="S1928" t="s">
        <v>6023</v>
      </c>
    </row>
    <row r="1929" spans="1:19" x14ac:dyDescent="0.25">
      <c r="A1929" s="4" t="s">
        <v>2486</v>
      </c>
      <c r="B1929" s="4" t="s">
        <v>139</v>
      </c>
      <c r="C1929" s="4" t="s">
        <v>140</v>
      </c>
      <c r="D1929" s="1">
        <v>41921.515277777777</v>
      </c>
      <c r="E1929" s="1">
        <v>41921.535092592596</v>
      </c>
      <c r="H1929" s="2">
        <v>41944</v>
      </c>
      <c r="I1929" s="2">
        <v>41972</v>
      </c>
      <c r="J1929" s="3">
        <v>2</v>
      </c>
      <c r="K1929" s="3">
        <v>14</v>
      </c>
      <c r="L1929">
        <f>טבלה1[[#This Row],[ds_checkout]]-טבלה1[[#This Row],[ds_checkin]]</f>
        <v>28</v>
      </c>
      <c r="M1929">
        <f>IF(ISBLANK(טבלה1[[#This Row],[ts_reply_at]]), "", (טבלה1[[#This Row],[ts_reply_at]] - טבלה1[[#This Row],[ts_contact_at]]) * 24)</f>
        <v>0.47555555566214025</v>
      </c>
      <c r="N1929">
        <f>IF(ISBLANK(טבלה1[[#This Row],[ts_reply_at]]), 0, 1)</f>
        <v>1</v>
      </c>
      <c r="O1929">
        <f>IF(ISBLANK(טבלה1[[#This Row],[ts_accepted_at]]), 0, 1)</f>
        <v>0</v>
      </c>
      <c r="P1929">
        <f>IF(ISBLANK(טבלה1[[#This Row],[ts_booking_at]]), 0, 1)</f>
        <v>0</v>
      </c>
      <c r="Q1929">
        <f>IF(ISBLANK(טבלה1[[#This Row],[ds_checkin]]), "", טבלה1[[#This Row],[ds_checkin]] - טבלה1[[#This Row],[ts_contact_at]])</f>
        <v>22.484722222223354</v>
      </c>
      <c r="R1929" t="str">
        <f>IF(AND(ISBLANK(טבלה1[[#This Row],[ts_reply_at]]), NOT(ISBLANK(טבלה1[[#This Row],[ts_booking_at]]))), "Error: Booked without Reply", "OK")</f>
        <v>OK</v>
      </c>
      <c r="S1929" t="s">
        <v>6023</v>
      </c>
    </row>
    <row r="1930" spans="1:19" x14ac:dyDescent="0.25">
      <c r="A1930" s="4" t="s">
        <v>2487</v>
      </c>
      <c r="B1930" s="4" t="s">
        <v>670</v>
      </c>
      <c r="C1930" s="4" t="s">
        <v>1134</v>
      </c>
      <c r="D1930" s="1">
        <v>41914.779861111114</v>
      </c>
      <c r="E1930" s="1">
        <v>41914.793900462966</v>
      </c>
      <c r="H1930" s="2">
        <v>42074</v>
      </c>
      <c r="I1930" s="2">
        <v>42077</v>
      </c>
      <c r="J1930" s="3">
        <v>1</v>
      </c>
      <c r="K1930" s="3">
        <v>3</v>
      </c>
      <c r="L1930">
        <f>טבלה1[[#This Row],[ds_checkout]]-טבלה1[[#This Row],[ds_checkin]]</f>
        <v>3</v>
      </c>
      <c r="M1930">
        <f>IF(ISBLANK(טבלה1[[#This Row],[ts_reply_at]]), "", (טבלה1[[#This Row],[ts_reply_at]] - טבלה1[[#This Row],[ts_contact_at]]) * 24)</f>
        <v>0.33694444445427507</v>
      </c>
      <c r="N1930">
        <f>IF(ISBLANK(טבלה1[[#This Row],[ts_reply_at]]), 0, 1)</f>
        <v>1</v>
      </c>
      <c r="O1930">
        <f>IF(ISBLANK(טבלה1[[#This Row],[ts_accepted_at]]), 0, 1)</f>
        <v>0</v>
      </c>
      <c r="P1930">
        <f>IF(ISBLANK(טבלה1[[#This Row],[ts_booking_at]]), 0, 1)</f>
        <v>0</v>
      </c>
      <c r="Q1930">
        <f>IF(ISBLANK(טבלה1[[#This Row],[ds_checkin]]), "", טבלה1[[#This Row],[ds_checkin]] - טבלה1[[#This Row],[ts_contact_at]])</f>
        <v>159.22013888888614</v>
      </c>
      <c r="R1930" t="str">
        <f>IF(AND(ISBLANK(טבלה1[[#This Row],[ts_reply_at]]), NOT(ISBLANK(טבלה1[[#This Row],[ts_booking_at]]))), "Error: Booked without Reply", "OK")</f>
        <v>OK</v>
      </c>
      <c r="S1930" t="s">
        <v>6020</v>
      </c>
    </row>
    <row r="1931" spans="1:19" x14ac:dyDescent="0.25">
      <c r="A1931" s="4" t="s">
        <v>2487</v>
      </c>
      <c r="B1931" s="4" t="s">
        <v>2488</v>
      </c>
      <c r="C1931" s="4" t="s">
        <v>2489</v>
      </c>
      <c r="D1931" s="1">
        <v>41914.850694444445</v>
      </c>
      <c r="E1931" s="1">
        <v>41915.147997685184</v>
      </c>
      <c r="F1931" s="1">
        <v>41915.147997685184</v>
      </c>
      <c r="G1931" s="1">
        <v>41915.147997685184</v>
      </c>
      <c r="H1931" s="2">
        <v>42074</v>
      </c>
      <c r="I1931" s="2">
        <v>42077</v>
      </c>
      <c r="J1931" s="3">
        <v>1</v>
      </c>
      <c r="K1931" s="3">
        <v>4</v>
      </c>
      <c r="L1931">
        <f>טבלה1[[#This Row],[ds_checkout]]-טבלה1[[#This Row],[ds_checkin]]</f>
        <v>3</v>
      </c>
      <c r="M1931">
        <f>IF(ISBLANK(טבלה1[[#This Row],[ts_reply_at]]), "", (טבלה1[[#This Row],[ts_reply_at]] - טבלה1[[#This Row],[ts_contact_at]]) * 24)</f>
        <v>7.1352777777356096</v>
      </c>
      <c r="N1931">
        <f>IF(ISBLANK(טבלה1[[#This Row],[ts_reply_at]]), 0, 1)</f>
        <v>1</v>
      </c>
      <c r="O1931">
        <f>IF(ISBLANK(טבלה1[[#This Row],[ts_accepted_at]]), 0, 1)</f>
        <v>1</v>
      </c>
      <c r="P1931">
        <f>IF(ISBLANK(טבלה1[[#This Row],[ts_booking_at]]), 0, 1)</f>
        <v>1</v>
      </c>
      <c r="Q1931">
        <f>IF(ISBLANK(טבלה1[[#This Row],[ds_checkin]]), "", טבלה1[[#This Row],[ds_checkin]] - טבלה1[[#This Row],[ts_contact_at]])</f>
        <v>159.14930555555475</v>
      </c>
      <c r="R1931" t="str">
        <f>IF(AND(ISBLANK(טבלה1[[#This Row],[ts_reply_at]]), NOT(ISBLANK(טבלה1[[#This Row],[ts_booking_at]]))), "Error: Booked without Reply", "OK")</f>
        <v>OK</v>
      </c>
      <c r="S1931" t="s">
        <v>6020</v>
      </c>
    </row>
    <row r="1932" spans="1:19" x14ac:dyDescent="0.25">
      <c r="A1932" s="4" t="s">
        <v>2487</v>
      </c>
      <c r="B1932" s="4" t="s">
        <v>1910</v>
      </c>
      <c r="C1932" s="4" t="s">
        <v>1911</v>
      </c>
      <c r="D1932" s="1">
        <v>41914.551388888889</v>
      </c>
      <c r="E1932" s="1">
        <v>41914.55265046296</v>
      </c>
      <c r="H1932" s="2">
        <v>42074</v>
      </c>
      <c r="I1932" s="2">
        <v>42079</v>
      </c>
      <c r="J1932" s="3">
        <v>1</v>
      </c>
      <c r="K1932" s="3">
        <v>3</v>
      </c>
      <c r="L1932">
        <f>טבלה1[[#This Row],[ds_checkout]]-טבלה1[[#This Row],[ds_checkin]]</f>
        <v>5</v>
      </c>
      <c r="M1932">
        <f>IF(ISBLANK(טבלה1[[#This Row],[ts_reply_at]]), "", (טבלה1[[#This Row],[ts_reply_at]] - טבלה1[[#This Row],[ts_contact_at]]) * 24)</f>
        <v>3.0277777696028352E-2</v>
      </c>
      <c r="N1932">
        <f>IF(ISBLANK(טבלה1[[#This Row],[ts_reply_at]]), 0, 1)</f>
        <v>1</v>
      </c>
      <c r="O1932">
        <f>IF(ISBLANK(טבלה1[[#This Row],[ts_accepted_at]]), 0, 1)</f>
        <v>0</v>
      </c>
      <c r="P1932">
        <f>IF(ISBLANK(טבלה1[[#This Row],[ts_booking_at]]), 0, 1)</f>
        <v>0</v>
      </c>
      <c r="Q1932">
        <f>IF(ISBLANK(טבלה1[[#This Row],[ds_checkin]]), "", טבלה1[[#This Row],[ds_checkin]] - טבלה1[[#This Row],[ts_contact_at]])</f>
        <v>159.44861111111095</v>
      </c>
      <c r="R1932" t="str">
        <f>IF(AND(ISBLANK(טבלה1[[#This Row],[ts_reply_at]]), NOT(ISBLANK(טבלה1[[#This Row],[ts_booking_at]]))), "Error: Booked without Reply", "OK")</f>
        <v>OK</v>
      </c>
      <c r="S1932" t="s">
        <v>6020</v>
      </c>
    </row>
    <row r="1933" spans="1:19" x14ac:dyDescent="0.25">
      <c r="A1933" s="4" t="s">
        <v>2490</v>
      </c>
      <c r="B1933" s="4" t="s">
        <v>1279</v>
      </c>
      <c r="C1933" s="4" t="s">
        <v>1280</v>
      </c>
      <c r="D1933" s="1">
        <v>41921.995138888888</v>
      </c>
      <c r="E1933" s="1">
        <v>41922.003796296296</v>
      </c>
      <c r="F1933" s="1">
        <v>41922.003935185188</v>
      </c>
      <c r="G1933" s="1">
        <v>41922.003935185188</v>
      </c>
      <c r="H1933" s="2">
        <v>41953</v>
      </c>
      <c r="I1933" s="2">
        <v>41958</v>
      </c>
      <c r="J1933" s="3">
        <v>2</v>
      </c>
      <c r="K1933" s="3">
        <v>16</v>
      </c>
      <c r="L1933">
        <f>טבלה1[[#This Row],[ds_checkout]]-טבלה1[[#This Row],[ds_checkin]]</f>
        <v>5</v>
      </c>
      <c r="M1933">
        <f>IF(ISBLANK(טבלה1[[#This Row],[ts_reply_at]]), "", (טבלה1[[#This Row],[ts_reply_at]] - טבלה1[[#This Row],[ts_contact_at]]) * 24)</f>
        <v>0.20777777780313045</v>
      </c>
      <c r="N1933">
        <f>IF(ISBLANK(טבלה1[[#This Row],[ts_reply_at]]), 0, 1)</f>
        <v>1</v>
      </c>
      <c r="O1933">
        <f>IF(ISBLANK(טבלה1[[#This Row],[ts_accepted_at]]), 0, 1)</f>
        <v>1</v>
      </c>
      <c r="P1933">
        <f>IF(ISBLANK(טבלה1[[#This Row],[ts_booking_at]]), 0, 1)</f>
        <v>1</v>
      </c>
      <c r="Q1933">
        <f>IF(ISBLANK(טבלה1[[#This Row],[ds_checkin]]), "", טבלה1[[#This Row],[ds_checkin]] - טבלה1[[#This Row],[ts_contact_at]])</f>
        <v>31.004861111112405</v>
      </c>
      <c r="R1933" t="str">
        <f>IF(AND(ISBLANK(טבלה1[[#This Row],[ts_reply_at]]), NOT(ISBLANK(טבלה1[[#This Row],[ts_booking_at]]))), "Error: Booked without Reply", "OK")</f>
        <v>OK</v>
      </c>
      <c r="S1933" t="s">
        <v>6020</v>
      </c>
    </row>
    <row r="1934" spans="1:19" x14ac:dyDescent="0.25">
      <c r="A1934" s="4" t="s">
        <v>2491</v>
      </c>
      <c r="B1934" s="4" t="s">
        <v>890</v>
      </c>
      <c r="C1934" s="4" t="s">
        <v>891</v>
      </c>
      <c r="D1934" s="1">
        <v>41920.772222222222</v>
      </c>
      <c r="E1934" s="1">
        <v>41920.775347222225</v>
      </c>
      <c r="F1934" s="1">
        <v>41920.775347222225</v>
      </c>
      <c r="G1934" s="1">
        <v>41920.775347222225</v>
      </c>
      <c r="H1934" s="2">
        <v>41971</v>
      </c>
      <c r="I1934" s="2">
        <v>41974</v>
      </c>
      <c r="J1934" s="3">
        <v>2</v>
      </c>
      <c r="K1934" s="3">
        <v>10</v>
      </c>
      <c r="L1934">
        <f>טבלה1[[#This Row],[ds_checkout]]-טבלה1[[#This Row],[ds_checkin]]</f>
        <v>3</v>
      </c>
      <c r="M1934">
        <f>IF(ISBLANK(טבלה1[[#This Row],[ts_reply_at]]), "", (טבלה1[[#This Row],[ts_reply_at]] - טבלה1[[#This Row],[ts_contact_at]]) * 24)</f>
        <v>7.5000000069849193E-2</v>
      </c>
      <c r="N1934">
        <f>IF(ISBLANK(טבלה1[[#This Row],[ts_reply_at]]), 0, 1)</f>
        <v>1</v>
      </c>
      <c r="O1934">
        <f>IF(ISBLANK(טבלה1[[#This Row],[ts_accepted_at]]), 0, 1)</f>
        <v>1</v>
      </c>
      <c r="P1934">
        <f>IF(ISBLANK(טבלה1[[#This Row],[ts_booking_at]]), 0, 1)</f>
        <v>1</v>
      </c>
      <c r="Q1934">
        <f>IF(ISBLANK(טבלה1[[#This Row],[ds_checkin]]), "", טבלה1[[#This Row],[ds_checkin]] - טבלה1[[#This Row],[ts_contact_at]])</f>
        <v>50.227777777778101</v>
      </c>
      <c r="R1934" t="str">
        <f>IF(AND(ISBLANK(טבלה1[[#This Row],[ts_reply_at]]), NOT(ISBLANK(טבלה1[[#This Row],[ts_booking_at]]))), "Error: Booked without Reply", "OK")</f>
        <v>OK</v>
      </c>
      <c r="S1934" t="s">
        <v>6031</v>
      </c>
    </row>
    <row r="1935" spans="1:19" x14ac:dyDescent="0.25">
      <c r="A1935" s="4" t="s">
        <v>2492</v>
      </c>
      <c r="B1935" s="4" t="s">
        <v>1128</v>
      </c>
      <c r="C1935" s="4" t="s">
        <v>1806</v>
      </c>
      <c r="D1935" s="1">
        <v>41926.77847222222</v>
      </c>
      <c r="E1935" s="1">
        <v>41926.897870370369</v>
      </c>
      <c r="F1935" s="1">
        <v>41926.897870370369</v>
      </c>
      <c r="H1935" s="2">
        <v>41936</v>
      </c>
      <c r="I1935" s="2">
        <v>41940</v>
      </c>
      <c r="J1935" s="3">
        <v>2</v>
      </c>
      <c r="K1935" s="3">
        <v>7</v>
      </c>
      <c r="L1935">
        <f>טבלה1[[#This Row],[ds_checkout]]-טבלה1[[#This Row],[ds_checkin]]</f>
        <v>4</v>
      </c>
      <c r="M1935">
        <f>IF(ISBLANK(טבלה1[[#This Row],[ts_reply_at]]), "", (טבלה1[[#This Row],[ts_reply_at]] - טבלה1[[#This Row],[ts_contact_at]]) * 24)</f>
        <v>2.8655555555596948</v>
      </c>
      <c r="N1935">
        <f>IF(ISBLANK(טבלה1[[#This Row],[ts_reply_at]]), 0, 1)</f>
        <v>1</v>
      </c>
      <c r="O1935">
        <f>IF(ISBLANK(טבלה1[[#This Row],[ts_accepted_at]]), 0, 1)</f>
        <v>1</v>
      </c>
      <c r="P1935">
        <f>IF(ISBLANK(טבלה1[[#This Row],[ts_booking_at]]), 0, 1)</f>
        <v>0</v>
      </c>
      <c r="Q1935">
        <f>IF(ISBLANK(טבלה1[[#This Row],[ds_checkin]]), "", טבלה1[[#This Row],[ds_checkin]] - טבלה1[[#This Row],[ts_contact_at]])</f>
        <v>9.2215277777795563</v>
      </c>
      <c r="R1935" t="str">
        <f>IF(AND(ISBLANK(טבלה1[[#This Row],[ts_reply_at]]), NOT(ISBLANK(טבלה1[[#This Row],[ts_booking_at]]))), "Error: Booked without Reply", "OK")</f>
        <v>OK</v>
      </c>
      <c r="S1935" t="s">
        <v>6044</v>
      </c>
    </row>
    <row r="1936" spans="1:19" x14ac:dyDescent="0.25">
      <c r="A1936" s="4" t="s">
        <v>2492</v>
      </c>
      <c r="B1936" s="4" t="s">
        <v>367</v>
      </c>
      <c r="C1936" s="4" t="s">
        <v>368</v>
      </c>
      <c r="D1936" s="1">
        <v>41926.818055555559</v>
      </c>
      <c r="E1936" s="1">
        <v>41926.821666666663</v>
      </c>
      <c r="F1936" s="1">
        <v>41926.821851851855</v>
      </c>
      <c r="H1936" s="2">
        <v>41936</v>
      </c>
      <c r="I1936" s="2">
        <v>41940</v>
      </c>
      <c r="J1936" s="3">
        <v>2</v>
      </c>
      <c r="K1936" s="3">
        <v>5</v>
      </c>
      <c r="L1936">
        <f>טבלה1[[#This Row],[ds_checkout]]-טבלה1[[#This Row],[ds_checkin]]</f>
        <v>4</v>
      </c>
      <c r="M1936">
        <f>IF(ISBLANK(טבלה1[[#This Row],[ts_reply_at]]), "", (טבלה1[[#This Row],[ts_reply_at]] - טבלה1[[#This Row],[ts_contact_at]]) * 24)</f>
        <v>8.6666666495148093E-2</v>
      </c>
      <c r="N1936">
        <f>IF(ISBLANK(טבלה1[[#This Row],[ts_reply_at]]), 0, 1)</f>
        <v>1</v>
      </c>
      <c r="O1936">
        <f>IF(ISBLANK(טבלה1[[#This Row],[ts_accepted_at]]), 0, 1)</f>
        <v>1</v>
      </c>
      <c r="P1936">
        <f>IF(ISBLANK(טבלה1[[#This Row],[ts_booking_at]]), 0, 1)</f>
        <v>0</v>
      </c>
      <c r="Q1936">
        <f>IF(ISBLANK(טבלה1[[#This Row],[ds_checkin]]), "", טבלה1[[#This Row],[ds_checkin]] - טבלה1[[#This Row],[ts_contact_at]])</f>
        <v>9.1819444444408873</v>
      </c>
      <c r="R1936" t="str">
        <f>IF(AND(ISBLANK(טבלה1[[#This Row],[ts_reply_at]]), NOT(ISBLANK(טבלה1[[#This Row],[ts_booking_at]]))), "Error: Booked without Reply", "OK")</f>
        <v>OK</v>
      </c>
      <c r="S1936" t="s">
        <v>6044</v>
      </c>
    </row>
    <row r="1937" spans="1:19" x14ac:dyDescent="0.25">
      <c r="A1937" s="4" t="s">
        <v>2492</v>
      </c>
      <c r="B1937" s="4" t="s">
        <v>30</v>
      </c>
      <c r="C1937" s="4" t="s">
        <v>31</v>
      </c>
      <c r="D1937" s="1">
        <v>41926.822222222225</v>
      </c>
      <c r="E1937" s="1">
        <v>41926.828275462962</v>
      </c>
      <c r="F1937" s="1">
        <v>41926.828275462962</v>
      </c>
      <c r="G1937" s="1">
        <v>41927.418668981481</v>
      </c>
      <c r="H1937" s="2">
        <v>41936</v>
      </c>
      <c r="I1937" s="2">
        <v>41940</v>
      </c>
      <c r="J1937" s="3">
        <v>2</v>
      </c>
      <c r="K1937" s="3">
        <v>16</v>
      </c>
      <c r="L1937">
        <f>טבלה1[[#This Row],[ds_checkout]]-טבלה1[[#This Row],[ds_checkin]]</f>
        <v>4</v>
      </c>
      <c r="M1937">
        <f>IF(ISBLANK(טבלה1[[#This Row],[ts_reply_at]]), "", (טבלה1[[#This Row],[ts_reply_at]] - טבלה1[[#This Row],[ts_contact_at]]) * 24)</f>
        <v>0.14527777768671513</v>
      </c>
      <c r="N1937">
        <f>IF(ISBLANK(טבלה1[[#This Row],[ts_reply_at]]), 0, 1)</f>
        <v>1</v>
      </c>
      <c r="O1937">
        <f>IF(ISBLANK(טבלה1[[#This Row],[ts_accepted_at]]), 0, 1)</f>
        <v>1</v>
      </c>
      <c r="P1937">
        <f>IF(ISBLANK(טבלה1[[#This Row],[ts_booking_at]]), 0, 1)</f>
        <v>1</v>
      </c>
      <c r="Q1937">
        <f>IF(ISBLANK(טבלה1[[#This Row],[ds_checkin]]), "", טבלה1[[#This Row],[ds_checkin]] - טבלה1[[#This Row],[ts_contact_at]])</f>
        <v>9.1777777777751908</v>
      </c>
      <c r="R1937" t="str">
        <f>IF(AND(ISBLANK(טבלה1[[#This Row],[ts_reply_at]]), NOT(ISBLANK(טבלה1[[#This Row],[ts_booking_at]]))), "Error: Booked without Reply", "OK")</f>
        <v>OK</v>
      </c>
      <c r="S1937" t="s">
        <v>6044</v>
      </c>
    </row>
    <row r="1938" spans="1:19" x14ac:dyDescent="0.25">
      <c r="A1938" s="4" t="s">
        <v>2493</v>
      </c>
      <c r="B1938" s="4" t="s">
        <v>839</v>
      </c>
      <c r="C1938" s="4" t="s">
        <v>840</v>
      </c>
      <c r="D1938" s="1">
        <v>41921.609027777777</v>
      </c>
      <c r="E1938" s="1">
        <v>41921.634143518517</v>
      </c>
      <c r="F1938" s="1">
        <v>41921.634143518517</v>
      </c>
      <c r="G1938" s="1">
        <v>41921.634143518517</v>
      </c>
      <c r="H1938" s="2">
        <v>41943</v>
      </c>
      <c r="I1938" s="2">
        <v>41946</v>
      </c>
      <c r="J1938" s="3">
        <v>3</v>
      </c>
      <c r="K1938" s="3">
        <v>19</v>
      </c>
      <c r="L1938">
        <f>טבלה1[[#This Row],[ds_checkout]]-טבלה1[[#This Row],[ds_checkin]]</f>
        <v>3</v>
      </c>
      <c r="M1938">
        <f>IF(ISBLANK(טבלה1[[#This Row],[ts_reply_at]]), "", (טבלה1[[#This Row],[ts_reply_at]] - טבלה1[[#This Row],[ts_contact_at]]) * 24)</f>
        <v>0.60277777776354924</v>
      </c>
      <c r="N1938">
        <f>IF(ISBLANK(טבלה1[[#This Row],[ts_reply_at]]), 0, 1)</f>
        <v>1</v>
      </c>
      <c r="O1938">
        <f>IF(ISBLANK(טבלה1[[#This Row],[ts_accepted_at]]), 0, 1)</f>
        <v>1</v>
      </c>
      <c r="P1938">
        <f>IF(ISBLANK(טבלה1[[#This Row],[ts_booking_at]]), 0, 1)</f>
        <v>1</v>
      </c>
      <c r="Q1938">
        <f>IF(ISBLANK(טבלה1[[#This Row],[ds_checkin]]), "", טבלה1[[#This Row],[ds_checkin]] - טבלה1[[#This Row],[ts_contact_at]])</f>
        <v>21.390972222223354</v>
      </c>
      <c r="R1938" t="str">
        <f>IF(AND(ISBLANK(טבלה1[[#This Row],[ts_reply_at]]), NOT(ISBLANK(טבלה1[[#This Row],[ts_booking_at]]))), "Error: Booked without Reply", "OK")</f>
        <v>OK</v>
      </c>
      <c r="S1938" t="s">
        <v>6020</v>
      </c>
    </row>
    <row r="1939" spans="1:19" x14ac:dyDescent="0.25">
      <c r="A1939" s="4" t="s">
        <v>2494</v>
      </c>
      <c r="B1939" s="4" t="s">
        <v>1733</v>
      </c>
      <c r="C1939" s="4" t="s">
        <v>1734</v>
      </c>
      <c r="D1939" s="1">
        <v>41923.400694444441</v>
      </c>
      <c r="E1939" s="1">
        <v>41923.432488425926</v>
      </c>
      <c r="F1939" s="1">
        <v>41923.432488425926</v>
      </c>
      <c r="G1939" s="1">
        <v>41923.432488425926</v>
      </c>
      <c r="H1939" s="2">
        <v>41926</v>
      </c>
      <c r="I1939" s="2">
        <v>41927</v>
      </c>
      <c r="J1939" s="3">
        <v>1</v>
      </c>
      <c r="K1939" s="3">
        <v>6</v>
      </c>
      <c r="L1939">
        <f>טבלה1[[#This Row],[ds_checkout]]-טבלה1[[#This Row],[ds_checkin]]</f>
        <v>1</v>
      </c>
      <c r="M1939">
        <f>IF(ISBLANK(טבלה1[[#This Row],[ts_reply_at]]), "", (טבלה1[[#This Row],[ts_reply_at]] - טבלה1[[#This Row],[ts_contact_at]]) * 24)</f>
        <v>0.76305555563885719</v>
      </c>
      <c r="N1939">
        <f>IF(ISBLANK(טבלה1[[#This Row],[ts_reply_at]]), 0, 1)</f>
        <v>1</v>
      </c>
      <c r="O1939">
        <f>IF(ISBLANK(טבלה1[[#This Row],[ts_accepted_at]]), 0, 1)</f>
        <v>1</v>
      </c>
      <c r="P1939">
        <f>IF(ISBLANK(טבלה1[[#This Row],[ts_booking_at]]), 0, 1)</f>
        <v>1</v>
      </c>
      <c r="Q1939">
        <f>IF(ISBLANK(טבלה1[[#This Row],[ds_checkin]]), "", טבלה1[[#This Row],[ds_checkin]] - טבלה1[[#This Row],[ts_contact_at]])</f>
        <v>2.5993055555591127</v>
      </c>
      <c r="R1939" t="str">
        <f>IF(AND(ISBLANK(טבלה1[[#This Row],[ts_reply_at]]), NOT(ISBLANK(טבלה1[[#This Row],[ts_booking_at]]))), "Error: Booked without Reply", "OK")</f>
        <v>OK</v>
      </c>
      <c r="S1939" t="s">
        <v>6020</v>
      </c>
    </row>
    <row r="1940" spans="1:19" x14ac:dyDescent="0.25">
      <c r="A1940" s="4" t="s">
        <v>2495</v>
      </c>
      <c r="B1940" s="4" t="s">
        <v>1165</v>
      </c>
      <c r="C1940" s="4" t="s">
        <v>2496</v>
      </c>
      <c r="D1940" s="1">
        <v>41927.984027777777</v>
      </c>
      <c r="E1940" s="1">
        <v>41928.331909722219</v>
      </c>
      <c r="F1940" s="1">
        <v>41928.331909722219</v>
      </c>
      <c r="G1940" s="1">
        <v>41928.44599537037</v>
      </c>
      <c r="H1940" s="2">
        <v>41936</v>
      </c>
      <c r="I1940" s="2">
        <v>41938</v>
      </c>
      <c r="J1940" s="3">
        <v>2</v>
      </c>
      <c r="K1940" s="3">
        <v>12</v>
      </c>
      <c r="L1940">
        <f>טבלה1[[#This Row],[ds_checkout]]-טבלה1[[#This Row],[ds_checkin]]</f>
        <v>2</v>
      </c>
      <c r="M1940">
        <f>IF(ISBLANK(טבלה1[[#This Row],[ts_reply_at]]), "", (טבלה1[[#This Row],[ts_reply_at]] - טבלה1[[#This Row],[ts_contact_at]]) * 24)</f>
        <v>8.3491666666232049</v>
      </c>
      <c r="N1940">
        <f>IF(ISBLANK(טבלה1[[#This Row],[ts_reply_at]]), 0, 1)</f>
        <v>1</v>
      </c>
      <c r="O1940">
        <f>IF(ISBLANK(טבלה1[[#This Row],[ts_accepted_at]]), 0, 1)</f>
        <v>1</v>
      </c>
      <c r="P1940">
        <f>IF(ISBLANK(טבלה1[[#This Row],[ts_booking_at]]), 0, 1)</f>
        <v>1</v>
      </c>
      <c r="Q1940">
        <f>IF(ISBLANK(טבלה1[[#This Row],[ds_checkin]]), "", טבלה1[[#This Row],[ds_checkin]] - טבלה1[[#This Row],[ts_contact_at]])</f>
        <v>8.015972222223354</v>
      </c>
      <c r="R1940" t="str">
        <f>IF(AND(ISBLANK(טבלה1[[#This Row],[ts_reply_at]]), NOT(ISBLANK(טבלה1[[#This Row],[ts_booking_at]]))), "Error: Booked without Reply", "OK")</f>
        <v>OK</v>
      </c>
      <c r="S1940" t="s">
        <v>6026</v>
      </c>
    </row>
    <row r="1941" spans="1:19" x14ac:dyDescent="0.25">
      <c r="A1941" s="4" t="s">
        <v>2497</v>
      </c>
      <c r="B1941" s="4" t="s">
        <v>207</v>
      </c>
      <c r="C1941" s="4" t="s">
        <v>208</v>
      </c>
      <c r="D1941" s="1">
        <v>41915.390277777777</v>
      </c>
      <c r="E1941" s="1">
        <v>41915.399039351854</v>
      </c>
      <c r="F1941" s="1">
        <v>41915.399062500001</v>
      </c>
      <c r="G1941" s="1">
        <v>41915.399062500001</v>
      </c>
      <c r="H1941" s="2">
        <v>41937</v>
      </c>
      <c r="I1941" s="2">
        <v>41941</v>
      </c>
      <c r="J1941" s="3">
        <v>2</v>
      </c>
      <c r="K1941" s="3">
        <v>9</v>
      </c>
      <c r="L1941">
        <f>טבלה1[[#This Row],[ds_checkout]]-טבלה1[[#This Row],[ds_checkin]]</f>
        <v>4</v>
      </c>
      <c r="M1941">
        <f>IF(ISBLANK(טבלה1[[#This Row],[ts_reply_at]]), "", (טבלה1[[#This Row],[ts_reply_at]] - טבלה1[[#This Row],[ts_contact_at]]) * 24)</f>
        <v>0.21027777786366642</v>
      </c>
      <c r="N1941">
        <f>IF(ISBLANK(טבלה1[[#This Row],[ts_reply_at]]), 0, 1)</f>
        <v>1</v>
      </c>
      <c r="O1941">
        <f>IF(ISBLANK(טבלה1[[#This Row],[ts_accepted_at]]), 0, 1)</f>
        <v>1</v>
      </c>
      <c r="P1941">
        <f>IF(ISBLANK(טבלה1[[#This Row],[ts_booking_at]]), 0, 1)</f>
        <v>1</v>
      </c>
      <c r="Q1941">
        <f>IF(ISBLANK(טבלה1[[#This Row],[ds_checkin]]), "", טבלה1[[#This Row],[ds_checkin]] - טבלה1[[#This Row],[ts_contact_at]])</f>
        <v>21.609722222223354</v>
      </c>
      <c r="R1941" t="str">
        <f>IF(AND(ISBLANK(טבלה1[[#This Row],[ts_reply_at]]), NOT(ISBLANK(טבלה1[[#This Row],[ts_booking_at]]))), "Error: Booked without Reply", "OK")</f>
        <v>OK</v>
      </c>
      <c r="S1941" t="s">
        <v>6022</v>
      </c>
    </row>
    <row r="1942" spans="1:19" x14ac:dyDescent="0.25">
      <c r="A1942" s="4" t="s">
        <v>2498</v>
      </c>
      <c r="B1942" s="4" t="s">
        <v>323</v>
      </c>
      <c r="C1942" s="4" t="s">
        <v>324</v>
      </c>
      <c r="D1942" s="1">
        <v>41916.590277777781</v>
      </c>
      <c r="E1942" s="1">
        <v>41916.775613425925</v>
      </c>
      <c r="F1942" s="1">
        <v>41916.775613425925</v>
      </c>
      <c r="G1942" s="1">
        <v>41916.879629629628</v>
      </c>
      <c r="H1942" s="2">
        <v>41936</v>
      </c>
      <c r="I1942" s="2">
        <v>41939</v>
      </c>
      <c r="J1942" s="3">
        <v>2</v>
      </c>
      <c r="K1942" s="3">
        <v>10</v>
      </c>
      <c r="L1942">
        <f>טבלה1[[#This Row],[ds_checkout]]-טבלה1[[#This Row],[ds_checkin]]</f>
        <v>3</v>
      </c>
      <c r="M1942">
        <f>IF(ISBLANK(טבלה1[[#This Row],[ts_reply_at]]), "", (טבלה1[[#This Row],[ts_reply_at]] - טבלה1[[#This Row],[ts_contact_at]]) * 24)</f>
        <v>4.4480555554619059</v>
      </c>
      <c r="N1942">
        <f>IF(ISBLANK(טבלה1[[#This Row],[ts_reply_at]]), 0, 1)</f>
        <v>1</v>
      </c>
      <c r="O1942">
        <f>IF(ISBLANK(טבלה1[[#This Row],[ts_accepted_at]]), 0, 1)</f>
        <v>1</v>
      </c>
      <c r="P1942">
        <f>IF(ISBLANK(טבלה1[[#This Row],[ts_booking_at]]), 0, 1)</f>
        <v>1</v>
      </c>
      <c r="Q1942">
        <f>IF(ISBLANK(טבלה1[[#This Row],[ds_checkin]]), "", טבלה1[[#This Row],[ds_checkin]] - טבלה1[[#This Row],[ts_contact_at]])</f>
        <v>19.409722222218988</v>
      </c>
      <c r="R1942" t="str">
        <f>IF(AND(ISBLANK(טבלה1[[#This Row],[ts_reply_at]]), NOT(ISBLANK(טבלה1[[#This Row],[ts_booking_at]]))), "Error: Booked without Reply", "OK")</f>
        <v>OK</v>
      </c>
      <c r="S1942" t="s">
        <v>6026</v>
      </c>
    </row>
    <row r="1943" spans="1:19" x14ac:dyDescent="0.25">
      <c r="A1943" s="4" t="s">
        <v>2499</v>
      </c>
      <c r="B1943" s="4" t="s">
        <v>258</v>
      </c>
      <c r="C1943" s="4" t="s">
        <v>259</v>
      </c>
      <c r="D1943" s="1">
        <v>41962.519444444442</v>
      </c>
      <c r="E1943" s="1">
        <v>41962.606458333335</v>
      </c>
      <c r="F1943" s="1">
        <v>41962.638645833336</v>
      </c>
      <c r="G1943" s="1">
        <v>41962.638645833336</v>
      </c>
      <c r="H1943" s="2">
        <v>41985</v>
      </c>
      <c r="I1943" s="2">
        <v>41989</v>
      </c>
      <c r="J1943" s="3">
        <v>2</v>
      </c>
      <c r="K1943" s="3">
        <v>16</v>
      </c>
      <c r="L1943">
        <f>טבלה1[[#This Row],[ds_checkout]]-טבלה1[[#This Row],[ds_checkin]]</f>
        <v>4</v>
      </c>
      <c r="M1943">
        <f>IF(ISBLANK(טבלה1[[#This Row],[ts_reply_at]]), "", (טבלה1[[#This Row],[ts_reply_at]] - טבלה1[[#This Row],[ts_contact_at]]) * 24)</f>
        <v>2.0883333334350027</v>
      </c>
      <c r="N1943">
        <f>IF(ISBLANK(טבלה1[[#This Row],[ts_reply_at]]), 0, 1)</f>
        <v>1</v>
      </c>
      <c r="O1943">
        <f>IF(ISBLANK(טבלה1[[#This Row],[ts_accepted_at]]), 0, 1)</f>
        <v>1</v>
      </c>
      <c r="P1943">
        <f>IF(ISBLANK(טבלה1[[#This Row],[ts_booking_at]]), 0, 1)</f>
        <v>1</v>
      </c>
      <c r="Q1943">
        <f>IF(ISBLANK(טבלה1[[#This Row],[ds_checkin]]), "", טבלה1[[#This Row],[ds_checkin]] - טבלה1[[#This Row],[ts_contact_at]])</f>
        <v>22.480555555557657</v>
      </c>
      <c r="R1943" t="str">
        <f>IF(AND(ISBLANK(טבלה1[[#This Row],[ts_reply_at]]), NOT(ISBLANK(טבלה1[[#This Row],[ts_booking_at]]))), "Error: Booked without Reply", "OK")</f>
        <v>OK</v>
      </c>
      <c r="S1943" t="s">
        <v>6023</v>
      </c>
    </row>
    <row r="1944" spans="1:19" x14ac:dyDescent="0.25">
      <c r="A1944" s="4" t="s">
        <v>2500</v>
      </c>
      <c r="B1944" s="4" t="s">
        <v>710</v>
      </c>
      <c r="C1944" s="4" t="s">
        <v>1348</v>
      </c>
      <c r="D1944" s="1">
        <v>41919.897222222222</v>
      </c>
      <c r="E1944" s="1">
        <v>41919.942893518521</v>
      </c>
      <c r="F1944" s="1">
        <v>41919.942893518521</v>
      </c>
      <c r="H1944" s="2">
        <v>41974</v>
      </c>
      <c r="I1944" s="2">
        <v>41977</v>
      </c>
      <c r="J1944" s="3">
        <v>6</v>
      </c>
      <c r="K1944" s="3">
        <v>2</v>
      </c>
      <c r="L1944">
        <f>טבלה1[[#This Row],[ds_checkout]]-טבלה1[[#This Row],[ds_checkin]]</f>
        <v>3</v>
      </c>
      <c r="M1944">
        <f>IF(ISBLANK(טבלה1[[#This Row],[ts_reply_at]]), "", (טבלה1[[#This Row],[ts_reply_at]] - טבלה1[[#This Row],[ts_contact_at]]) * 24)</f>
        <v>1.096111111168284</v>
      </c>
      <c r="N1944">
        <f>IF(ISBLANK(טבלה1[[#This Row],[ts_reply_at]]), 0, 1)</f>
        <v>1</v>
      </c>
      <c r="O1944">
        <f>IF(ISBLANK(טבלה1[[#This Row],[ts_accepted_at]]), 0, 1)</f>
        <v>1</v>
      </c>
      <c r="P1944">
        <f>IF(ISBLANK(טבלה1[[#This Row],[ts_booking_at]]), 0, 1)</f>
        <v>0</v>
      </c>
      <c r="Q1944">
        <f>IF(ISBLANK(טבלה1[[#This Row],[ds_checkin]]), "", טבלה1[[#This Row],[ds_checkin]] - טבלה1[[#This Row],[ts_contact_at]])</f>
        <v>54.102777777778101</v>
      </c>
      <c r="R1944" t="str">
        <f>IF(AND(ISBLANK(טבלה1[[#This Row],[ts_reply_at]]), NOT(ISBLANK(טבלה1[[#This Row],[ts_booking_at]]))), "Error: Booked without Reply", "OK")</f>
        <v>OK</v>
      </c>
      <c r="S1944" t="s">
        <v>6020</v>
      </c>
    </row>
    <row r="1945" spans="1:19" x14ac:dyDescent="0.25">
      <c r="A1945" s="4" t="s">
        <v>2500</v>
      </c>
      <c r="B1945" s="4" t="s">
        <v>144</v>
      </c>
      <c r="C1945" s="4" t="s">
        <v>1456</v>
      </c>
      <c r="D1945" s="1">
        <v>41919.897222222222</v>
      </c>
      <c r="E1945" s="1">
        <v>41919.908391203702</v>
      </c>
      <c r="F1945" s="1">
        <v>41919.908391203702</v>
      </c>
      <c r="H1945" s="2">
        <v>41974</v>
      </c>
      <c r="I1945" s="2">
        <v>41977</v>
      </c>
      <c r="J1945" s="3">
        <v>6</v>
      </c>
      <c r="K1945" s="3">
        <v>2</v>
      </c>
      <c r="L1945">
        <f>טבלה1[[#This Row],[ds_checkout]]-טבלה1[[#This Row],[ds_checkin]]</f>
        <v>3</v>
      </c>
      <c r="M1945">
        <f>IF(ISBLANK(טבלה1[[#This Row],[ts_reply_at]]), "", (טבלה1[[#This Row],[ts_reply_at]] - טבלה1[[#This Row],[ts_contact_at]]) * 24)</f>
        <v>0.26805555552709848</v>
      </c>
      <c r="N1945">
        <f>IF(ISBLANK(טבלה1[[#This Row],[ts_reply_at]]), 0, 1)</f>
        <v>1</v>
      </c>
      <c r="O1945">
        <f>IF(ISBLANK(טבלה1[[#This Row],[ts_accepted_at]]), 0, 1)</f>
        <v>1</v>
      </c>
      <c r="P1945">
        <f>IF(ISBLANK(טבלה1[[#This Row],[ts_booking_at]]), 0, 1)</f>
        <v>0</v>
      </c>
      <c r="Q1945">
        <f>IF(ISBLANK(טבלה1[[#This Row],[ds_checkin]]), "", טבלה1[[#This Row],[ds_checkin]] - טבלה1[[#This Row],[ts_contact_at]])</f>
        <v>54.102777777778101</v>
      </c>
      <c r="R1945" t="str">
        <f>IF(AND(ISBLANK(טבלה1[[#This Row],[ts_reply_at]]), NOT(ISBLANK(טבלה1[[#This Row],[ts_booking_at]]))), "Error: Booked without Reply", "OK")</f>
        <v>OK</v>
      </c>
      <c r="S1945" t="s">
        <v>6020</v>
      </c>
    </row>
    <row r="1946" spans="1:19" x14ac:dyDescent="0.25">
      <c r="A1946" s="4" t="s">
        <v>2500</v>
      </c>
      <c r="B1946" s="4" t="s">
        <v>906</v>
      </c>
      <c r="C1946" s="4" t="s">
        <v>2501</v>
      </c>
      <c r="D1946" s="1">
        <v>41919.897916666669</v>
      </c>
      <c r="E1946" s="1">
        <v>41919.910439814812</v>
      </c>
      <c r="F1946" s="1">
        <v>41919.910439814812</v>
      </c>
      <c r="H1946" s="2">
        <v>41974</v>
      </c>
      <c r="I1946" s="2">
        <v>41977</v>
      </c>
      <c r="J1946" s="3">
        <v>6</v>
      </c>
      <c r="K1946" s="3">
        <v>2</v>
      </c>
      <c r="L1946">
        <f>טבלה1[[#This Row],[ds_checkout]]-טבלה1[[#This Row],[ds_checkin]]</f>
        <v>3</v>
      </c>
      <c r="M1946">
        <f>IF(ISBLANK(טבלה1[[#This Row],[ts_reply_at]]), "", (טבלה1[[#This Row],[ts_reply_at]] - טבלה1[[#This Row],[ts_contact_at]]) * 24)</f>
        <v>0.30055555544095114</v>
      </c>
      <c r="N1946">
        <f>IF(ISBLANK(טבלה1[[#This Row],[ts_reply_at]]), 0, 1)</f>
        <v>1</v>
      </c>
      <c r="O1946">
        <f>IF(ISBLANK(טבלה1[[#This Row],[ts_accepted_at]]), 0, 1)</f>
        <v>1</v>
      </c>
      <c r="P1946">
        <f>IF(ISBLANK(טבלה1[[#This Row],[ts_booking_at]]), 0, 1)</f>
        <v>0</v>
      </c>
      <c r="Q1946">
        <f>IF(ISBLANK(טבלה1[[#This Row],[ds_checkin]]), "", טבלה1[[#This Row],[ds_checkin]] - טבלה1[[#This Row],[ts_contact_at]])</f>
        <v>54.102083333331393</v>
      </c>
      <c r="R1946" t="str">
        <f>IF(AND(ISBLANK(טבלה1[[#This Row],[ts_reply_at]]), NOT(ISBLANK(טבלה1[[#This Row],[ts_booking_at]]))), "Error: Booked without Reply", "OK")</f>
        <v>OK</v>
      </c>
      <c r="S1946" t="s">
        <v>6020</v>
      </c>
    </row>
    <row r="1947" spans="1:19" x14ac:dyDescent="0.25">
      <c r="A1947" s="4" t="s">
        <v>2500</v>
      </c>
      <c r="B1947" s="4" t="s">
        <v>2502</v>
      </c>
      <c r="C1947" s="4" t="s">
        <v>2503</v>
      </c>
      <c r="D1947" s="1">
        <v>41919.896527777775</v>
      </c>
      <c r="E1947" s="1">
        <v>41919.974999999999</v>
      </c>
      <c r="H1947" s="2">
        <v>41974</v>
      </c>
      <c r="I1947" s="2">
        <v>41977</v>
      </c>
      <c r="J1947" s="3">
        <v>6</v>
      </c>
      <c r="K1947" s="3">
        <v>2</v>
      </c>
      <c r="L1947">
        <f>טבלה1[[#This Row],[ds_checkout]]-טבלה1[[#This Row],[ds_checkin]]</f>
        <v>3</v>
      </c>
      <c r="M1947">
        <f>IF(ISBLANK(טבלה1[[#This Row],[ts_reply_at]]), "", (טבלה1[[#This Row],[ts_reply_at]] - טבלה1[[#This Row],[ts_contact_at]]) * 24)</f>
        <v>1.8833333333604969</v>
      </c>
      <c r="N1947">
        <f>IF(ISBLANK(טבלה1[[#This Row],[ts_reply_at]]), 0, 1)</f>
        <v>1</v>
      </c>
      <c r="O1947">
        <f>IF(ISBLANK(טבלה1[[#This Row],[ts_accepted_at]]), 0, 1)</f>
        <v>0</v>
      </c>
      <c r="P1947">
        <f>IF(ISBLANK(טבלה1[[#This Row],[ts_booking_at]]), 0, 1)</f>
        <v>0</v>
      </c>
      <c r="Q1947">
        <f>IF(ISBLANK(טבלה1[[#This Row],[ds_checkin]]), "", טבלה1[[#This Row],[ds_checkin]] - טבלה1[[#This Row],[ts_contact_at]])</f>
        <v>54.103472222224809</v>
      </c>
      <c r="R1947" t="str">
        <f>IF(AND(ISBLANK(טבלה1[[#This Row],[ts_reply_at]]), NOT(ISBLANK(טבלה1[[#This Row],[ts_booking_at]]))), "Error: Booked without Reply", "OK")</f>
        <v>OK</v>
      </c>
      <c r="S1947" t="s">
        <v>6020</v>
      </c>
    </row>
    <row r="1948" spans="1:19" x14ac:dyDescent="0.25">
      <c r="A1948" s="4" t="s">
        <v>2504</v>
      </c>
      <c r="B1948" s="4" t="s">
        <v>788</v>
      </c>
      <c r="C1948" s="4" t="s">
        <v>789</v>
      </c>
      <c r="D1948" s="1">
        <v>41913.425000000003</v>
      </c>
      <c r="E1948" s="1">
        <v>41913.893541666665</v>
      </c>
      <c r="H1948" s="2">
        <v>41915</v>
      </c>
      <c r="I1948" s="2">
        <v>41917</v>
      </c>
      <c r="J1948" s="3">
        <v>5</v>
      </c>
      <c r="K1948" s="3">
        <v>3</v>
      </c>
      <c r="L1948">
        <f>טבלה1[[#This Row],[ds_checkout]]-טבלה1[[#This Row],[ds_checkin]]</f>
        <v>2</v>
      </c>
      <c r="M1948">
        <f>IF(ISBLANK(טבלה1[[#This Row],[ts_reply_at]]), "", (טבלה1[[#This Row],[ts_reply_at]] - טבלה1[[#This Row],[ts_contact_at]]) * 24)</f>
        <v>11.244999999878928</v>
      </c>
      <c r="N1948">
        <f>IF(ISBLANK(טבלה1[[#This Row],[ts_reply_at]]), 0, 1)</f>
        <v>1</v>
      </c>
      <c r="O1948">
        <f>IF(ISBLANK(טבלה1[[#This Row],[ts_accepted_at]]), 0, 1)</f>
        <v>0</v>
      </c>
      <c r="P1948">
        <f>IF(ISBLANK(טבלה1[[#This Row],[ts_booking_at]]), 0, 1)</f>
        <v>0</v>
      </c>
      <c r="Q1948">
        <f>IF(ISBLANK(טבלה1[[#This Row],[ds_checkin]]), "", טבלה1[[#This Row],[ds_checkin]] - טבלה1[[#This Row],[ts_contact_at]])</f>
        <v>1.5749999999970896</v>
      </c>
      <c r="R1948" t="str">
        <f>IF(AND(ISBLANK(טבלה1[[#This Row],[ts_reply_at]]), NOT(ISBLANK(טבלה1[[#This Row],[ts_booking_at]]))), "Error: Booked without Reply", "OK")</f>
        <v>OK</v>
      </c>
      <c r="S1948" t="s">
        <v>6044</v>
      </c>
    </row>
    <row r="1949" spans="1:19" x14ac:dyDescent="0.25">
      <c r="A1949" s="4" t="s">
        <v>2504</v>
      </c>
      <c r="B1949" s="4" t="s">
        <v>1972</v>
      </c>
      <c r="C1949" s="4" t="s">
        <v>1973</v>
      </c>
      <c r="D1949" s="1">
        <v>41877.832638888889</v>
      </c>
      <c r="E1949" s="1">
        <v>41877.837025462963</v>
      </c>
      <c r="F1949" s="1">
        <v>41877.842789351853</v>
      </c>
      <c r="G1949" s="1">
        <v>41877.842789351853</v>
      </c>
      <c r="H1949" s="2">
        <v>41915</v>
      </c>
      <c r="I1949" s="2">
        <v>41917</v>
      </c>
      <c r="J1949" s="3">
        <v>5</v>
      </c>
      <c r="K1949" s="3">
        <v>15</v>
      </c>
      <c r="L1949">
        <f>טבלה1[[#This Row],[ds_checkout]]-טבלה1[[#This Row],[ds_checkin]]</f>
        <v>2</v>
      </c>
      <c r="M1949">
        <f>IF(ISBLANK(טבלה1[[#This Row],[ts_reply_at]]), "", (טבלה1[[#This Row],[ts_reply_at]] - טבלה1[[#This Row],[ts_contact_at]]) * 24)</f>
        <v>0.10527777776587754</v>
      </c>
      <c r="N1949">
        <f>IF(ISBLANK(טבלה1[[#This Row],[ts_reply_at]]), 0, 1)</f>
        <v>1</v>
      </c>
      <c r="O1949">
        <f>IF(ISBLANK(טבלה1[[#This Row],[ts_accepted_at]]), 0, 1)</f>
        <v>1</v>
      </c>
      <c r="P1949">
        <f>IF(ISBLANK(טבלה1[[#This Row],[ts_booking_at]]), 0, 1)</f>
        <v>1</v>
      </c>
      <c r="Q1949">
        <f>IF(ISBLANK(טבלה1[[#This Row],[ds_checkin]]), "", טבלה1[[#This Row],[ds_checkin]] - טבלה1[[#This Row],[ts_contact_at]])</f>
        <v>37.167361111110949</v>
      </c>
      <c r="R1949" t="str">
        <f>IF(AND(ISBLANK(טבלה1[[#This Row],[ts_reply_at]]), NOT(ISBLANK(טבלה1[[#This Row],[ts_booking_at]]))), "Error: Booked without Reply", "OK")</f>
        <v>OK</v>
      </c>
      <c r="S1949" t="s">
        <v>6044</v>
      </c>
    </row>
    <row r="1950" spans="1:19" x14ac:dyDescent="0.25">
      <c r="A1950" s="4" t="s">
        <v>2504</v>
      </c>
      <c r="B1950" s="4" t="s">
        <v>159</v>
      </c>
      <c r="C1950" s="4" t="s">
        <v>160</v>
      </c>
      <c r="D1950" s="1">
        <v>41874.503472222219</v>
      </c>
      <c r="E1950" s="1">
        <v>41874.917083333334</v>
      </c>
      <c r="H1950" s="2">
        <v>41915</v>
      </c>
      <c r="I1950" s="2">
        <v>41917</v>
      </c>
      <c r="J1950" s="3">
        <v>5</v>
      </c>
      <c r="K1950" s="3">
        <v>8</v>
      </c>
      <c r="L1950">
        <f>טבלה1[[#This Row],[ds_checkout]]-טבלה1[[#This Row],[ds_checkin]]</f>
        <v>2</v>
      </c>
      <c r="M1950">
        <f>IF(ISBLANK(טבלה1[[#This Row],[ts_reply_at]]), "", (טבלה1[[#This Row],[ts_reply_at]] - טבלה1[[#This Row],[ts_contact_at]]) * 24)</f>
        <v>9.9266666667535901</v>
      </c>
      <c r="N1950">
        <f>IF(ISBLANK(טבלה1[[#This Row],[ts_reply_at]]), 0, 1)</f>
        <v>1</v>
      </c>
      <c r="O1950">
        <f>IF(ISBLANK(טבלה1[[#This Row],[ts_accepted_at]]), 0, 1)</f>
        <v>0</v>
      </c>
      <c r="P1950">
        <f>IF(ISBLANK(טבלה1[[#This Row],[ts_booking_at]]), 0, 1)</f>
        <v>0</v>
      </c>
      <c r="Q1950">
        <f>IF(ISBLANK(טבלה1[[#This Row],[ds_checkin]]), "", טבלה1[[#This Row],[ds_checkin]] - טבלה1[[#This Row],[ts_contact_at]])</f>
        <v>40.496527777781012</v>
      </c>
      <c r="R1950" t="str">
        <f>IF(AND(ISBLANK(טבלה1[[#This Row],[ts_reply_at]]), NOT(ISBLANK(טבלה1[[#This Row],[ts_booking_at]]))), "Error: Booked without Reply", "OK")</f>
        <v>OK</v>
      </c>
      <c r="S1950" t="s">
        <v>6044</v>
      </c>
    </row>
    <row r="1951" spans="1:19" x14ac:dyDescent="0.25">
      <c r="A1951" s="4" t="s">
        <v>2504</v>
      </c>
      <c r="B1951" s="4" t="s">
        <v>328</v>
      </c>
      <c r="C1951" s="4" t="s">
        <v>532</v>
      </c>
      <c r="D1951" s="1">
        <v>41913.420138888891</v>
      </c>
      <c r="E1951" s="1">
        <v>41913.480092592596</v>
      </c>
      <c r="H1951" s="2">
        <v>41915</v>
      </c>
      <c r="I1951" s="2">
        <v>41917</v>
      </c>
      <c r="J1951" s="3">
        <v>5</v>
      </c>
      <c r="K1951" s="3">
        <v>3</v>
      </c>
      <c r="L1951">
        <f>טבלה1[[#This Row],[ds_checkout]]-טבלה1[[#This Row],[ds_checkin]]</f>
        <v>2</v>
      </c>
      <c r="M1951">
        <f>IF(ISBLANK(טבלה1[[#This Row],[ts_reply_at]]), "", (טבלה1[[#This Row],[ts_reply_at]] - טבלה1[[#This Row],[ts_contact_at]]) * 24)</f>
        <v>1.43888888892252</v>
      </c>
      <c r="N1951">
        <f>IF(ISBLANK(טבלה1[[#This Row],[ts_reply_at]]), 0, 1)</f>
        <v>1</v>
      </c>
      <c r="O1951">
        <f>IF(ISBLANK(טבלה1[[#This Row],[ts_accepted_at]]), 0, 1)</f>
        <v>0</v>
      </c>
      <c r="P1951">
        <f>IF(ISBLANK(טבלה1[[#This Row],[ts_booking_at]]), 0, 1)</f>
        <v>0</v>
      </c>
      <c r="Q1951">
        <f>IF(ISBLANK(טבלה1[[#This Row],[ds_checkin]]), "", טבלה1[[#This Row],[ds_checkin]] - טבלה1[[#This Row],[ts_contact_at]])</f>
        <v>1.5798611111094942</v>
      </c>
      <c r="R1951" t="str">
        <f>IF(AND(ISBLANK(טבלה1[[#This Row],[ts_reply_at]]), NOT(ISBLANK(טבלה1[[#This Row],[ts_booking_at]]))), "Error: Booked without Reply", "OK")</f>
        <v>OK</v>
      </c>
      <c r="S1951" t="s">
        <v>6044</v>
      </c>
    </row>
    <row r="1952" spans="1:19" x14ac:dyDescent="0.25">
      <c r="A1952" s="4" t="s">
        <v>2505</v>
      </c>
      <c r="B1952" s="4" t="s">
        <v>328</v>
      </c>
      <c r="C1952" s="4" t="s">
        <v>329</v>
      </c>
      <c r="D1952" s="1">
        <v>41914.761111111111</v>
      </c>
      <c r="H1952" s="2">
        <v>41915</v>
      </c>
      <c r="I1952" s="2">
        <v>41916</v>
      </c>
      <c r="J1952" s="3">
        <v>1</v>
      </c>
      <c r="K1952" s="3">
        <v>1</v>
      </c>
      <c r="L1952">
        <f>טבלה1[[#This Row],[ds_checkout]]-טבלה1[[#This Row],[ds_checkin]]</f>
        <v>1</v>
      </c>
      <c r="M1952" t="str">
        <f>IF(ISBLANK(טבלה1[[#This Row],[ts_reply_at]]), "", (טבלה1[[#This Row],[ts_reply_at]] - טבלה1[[#This Row],[ts_contact_at]]) * 24)</f>
        <v/>
      </c>
      <c r="N1952">
        <f>IF(ISBLANK(טבלה1[[#This Row],[ts_reply_at]]), 0, 1)</f>
        <v>0</v>
      </c>
      <c r="O1952">
        <f>IF(ISBLANK(טבלה1[[#This Row],[ts_accepted_at]]), 0, 1)</f>
        <v>0</v>
      </c>
      <c r="P1952">
        <f>IF(ISBLANK(טבלה1[[#This Row],[ts_booking_at]]), 0, 1)</f>
        <v>0</v>
      </c>
      <c r="Q1952">
        <f>IF(ISBLANK(טבלה1[[#This Row],[ds_checkin]]), "", טבלה1[[#This Row],[ds_checkin]] - טבלה1[[#This Row],[ts_contact_at]])</f>
        <v>0.23888888888905058</v>
      </c>
      <c r="R1952" t="str">
        <f>IF(AND(ISBLANK(טבלה1[[#This Row],[ts_reply_at]]), NOT(ISBLANK(טבלה1[[#This Row],[ts_booking_at]]))), "Error: Booked without Reply", "OK")</f>
        <v>OK</v>
      </c>
      <c r="S1952" t="s">
        <v>6019</v>
      </c>
    </row>
    <row r="1953" spans="1:19" x14ac:dyDescent="0.25">
      <c r="A1953" s="4" t="s">
        <v>2506</v>
      </c>
      <c r="B1953" s="4" t="s">
        <v>236</v>
      </c>
      <c r="C1953" s="4" t="s">
        <v>237</v>
      </c>
      <c r="D1953" s="1">
        <v>41913.478472222225</v>
      </c>
      <c r="E1953" s="1">
        <v>41913.715046296296</v>
      </c>
      <c r="F1953" s="1">
        <v>41913.715046296296</v>
      </c>
      <c r="H1953" s="2">
        <v>41978</v>
      </c>
      <c r="I1953" s="2">
        <v>41980</v>
      </c>
      <c r="J1953" s="3">
        <v>6</v>
      </c>
      <c r="K1953" s="3">
        <v>2</v>
      </c>
      <c r="L1953">
        <f>טבלה1[[#This Row],[ds_checkout]]-טבלה1[[#This Row],[ds_checkin]]</f>
        <v>2</v>
      </c>
      <c r="M1953">
        <f>IF(ISBLANK(טבלה1[[#This Row],[ts_reply_at]]), "", (טבלה1[[#This Row],[ts_reply_at]] - טבלה1[[#This Row],[ts_contact_at]]) * 24)</f>
        <v>5.6777777777169831</v>
      </c>
      <c r="N1953">
        <f>IF(ISBLANK(טבלה1[[#This Row],[ts_reply_at]]), 0, 1)</f>
        <v>1</v>
      </c>
      <c r="O1953">
        <f>IF(ISBLANK(טבלה1[[#This Row],[ts_accepted_at]]), 0, 1)</f>
        <v>1</v>
      </c>
      <c r="P1953">
        <f>IF(ISBLANK(טבלה1[[#This Row],[ts_booking_at]]), 0, 1)</f>
        <v>0</v>
      </c>
      <c r="Q1953">
        <f>IF(ISBLANK(טבלה1[[#This Row],[ds_checkin]]), "", טבלה1[[#This Row],[ds_checkin]] - טבלה1[[#This Row],[ts_contact_at]])</f>
        <v>64.521527777775191</v>
      </c>
      <c r="R1953" t="str">
        <f>IF(AND(ISBLANK(טבלה1[[#This Row],[ts_reply_at]]), NOT(ISBLANK(טבלה1[[#This Row],[ts_booking_at]]))), "Error: Booked without Reply", "OK")</f>
        <v>OK</v>
      </c>
      <c r="S1953" t="s">
        <v>6019</v>
      </c>
    </row>
    <row r="1954" spans="1:19" x14ac:dyDescent="0.25">
      <c r="A1954" s="4" t="s">
        <v>2506</v>
      </c>
      <c r="B1954" s="4" t="s">
        <v>468</v>
      </c>
      <c r="C1954" s="4" t="s">
        <v>757</v>
      </c>
      <c r="D1954" s="1">
        <v>41913.688888888886</v>
      </c>
      <c r="E1954" s="1">
        <v>41913.704305555555</v>
      </c>
      <c r="H1954" s="2">
        <v>41978</v>
      </c>
      <c r="I1954" s="2">
        <v>41980</v>
      </c>
      <c r="J1954" s="3">
        <v>5</v>
      </c>
      <c r="K1954" s="3">
        <v>2</v>
      </c>
      <c r="L1954">
        <f>טבלה1[[#This Row],[ds_checkout]]-טבלה1[[#This Row],[ds_checkin]]</f>
        <v>2</v>
      </c>
      <c r="M1954">
        <f>IF(ISBLANK(טבלה1[[#This Row],[ts_reply_at]]), "", (טבלה1[[#This Row],[ts_reply_at]] - טבלה1[[#This Row],[ts_contact_at]]) * 24)</f>
        <v>0.37000000005355105</v>
      </c>
      <c r="N1954">
        <f>IF(ISBLANK(טבלה1[[#This Row],[ts_reply_at]]), 0, 1)</f>
        <v>1</v>
      </c>
      <c r="O1954">
        <f>IF(ISBLANK(טבלה1[[#This Row],[ts_accepted_at]]), 0, 1)</f>
        <v>0</v>
      </c>
      <c r="P1954">
        <f>IF(ISBLANK(טבלה1[[#This Row],[ts_booking_at]]), 0, 1)</f>
        <v>0</v>
      </c>
      <c r="Q1954">
        <f>IF(ISBLANK(טבלה1[[#This Row],[ds_checkin]]), "", טבלה1[[#This Row],[ds_checkin]] - טבלה1[[#This Row],[ts_contact_at]])</f>
        <v>64.31111111111386</v>
      </c>
      <c r="R1954" t="str">
        <f>IF(AND(ISBLANK(טבלה1[[#This Row],[ts_reply_at]]), NOT(ISBLANK(טבלה1[[#This Row],[ts_booking_at]]))), "Error: Booked without Reply", "OK")</f>
        <v>OK</v>
      </c>
      <c r="S1954" t="s">
        <v>6019</v>
      </c>
    </row>
    <row r="1955" spans="1:19" x14ac:dyDescent="0.25">
      <c r="A1955" s="4" t="s">
        <v>2506</v>
      </c>
      <c r="B1955" s="4" t="s">
        <v>536</v>
      </c>
      <c r="C1955" s="4" t="s">
        <v>2095</v>
      </c>
      <c r="D1955" s="1">
        <v>41913.476388888892</v>
      </c>
      <c r="E1955" s="1">
        <v>41913.481527777774</v>
      </c>
      <c r="F1955" s="1">
        <v>41913.690648148149</v>
      </c>
      <c r="H1955" s="2">
        <v>41978</v>
      </c>
      <c r="I1955" s="2">
        <v>41980</v>
      </c>
      <c r="J1955" s="3">
        <v>6</v>
      </c>
      <c r="K1955" s="3">
        <v>5</v>
      </c>
      <c r="L1955">
        <f>טבלה1[[#This Row],[ds_checkout]]-טבלה1[[#This Row],[ds_checkin]]</f>
        <v>2</v>
      </c>
      <c r="M1955">
        <f>IF(ISBLANK(טבלה1[[#This Row],[ts_reply_at]]), "", (טבלה1[[#This Row],[ts_reply_at]] - טבלה1[[#This Row],[ts_contact_at]]) * 24)</f>
        <v>0.1233333331765607</v>
      </c>
      <c r="N1955">
        <f>IF(ISBLANK(טבלה1[[#This Row],[ts_reply_at]]), 0, 1)</f>
        <v>1</v>
      </c>
      <c r="O1955">
        <f>IF(ISBLANK(טבלה1[[#This Row],[ts_accepted_at]]), 0, 1)</f>
        <v>1</v>
      </c>
      <c r="P1955">
        <f>IF(ISBLANK(טבלה1[[#This Row],[ts_booking_at]]), 0, 1)</f>
        <v>0</v>
      </c>
      <c r="Q1955">
        <f>IF(ISBLANK(טבלה1[[#This Row],[ds_checkin]]), "", טבלה1[[#This Row],[ds_checkin]] - טבלה1[[#This Row],[ts_contact_at]])</f>
        <v>64.523611111108039</v>
      </c>
      <c r="R1955" t="str">
        <f>IF(AND(ISBLANK(טבלה1[[#This Row],[ts_reply_at]]), NOT(ISBLANK(טבלה1[[#This Row],[ts_booking_at]]))), "Error: Booked without Reply", "OK")</f>
        <v>OK</v>
      </c>
      <c r="S1955" t="s">
        <v>6019</v>
      </c>
    </row>
    <row r="1956" spans="1:19" x14ac:dyDescent="0.25">
      <c r="A1956" s="4" t="s">
        <v>2507</v>
      </c>
      <c r="B1956" s="4" t="s">
        <v>1004</v>
      </c>
      <c r="C1956" s="4" t="s">
        <v>2508</v>
      </c>
      <c r="D1956" s="1">
        <v>41925.816666666666</v>
      </c>
      <c r="E1956" s="1">
        <v>41925.830069444448</v>
      </c>
      <c r="H1956" s="2">
        <v>41928</v>
      </c>
      <c r="I1956" s="2">
        <v>41931</v>
      </c>
      <c r="J1956" s="3">
        <v>2</v>
      </c>
      <c r="K1956" s="3">
        <v>7</v>
      </c>
      <c r="L1956">
        <f>טבלה1[[#This Row],[ds_checkout]]-טבלה1[[#This Row],[ds_checkin]]</f>
        <v>3</v>
      </c>
      <c r="M1956">
        <f>IF(ISBLANK(טבלה1[[#This Row],[ts_reply_at]]), "", (טבלה1[[#This Row],[ts_reply_at]] - טבלה1[[#This Row],[ts_contact_at]]) * 24)</f>
        <v>0.32166666677221656</v>
      </c>
      <c r="N1956">
        <f>IF(ISBLANK(טבלה1[[#This Row],[ts_reply_at]]), 0, 1)</f>
        <v>1</v>
      </c>
      <c r="O1956">
        <f>IF(ISBLANK(טבלה1[[#This Row],[ts_accepted_at]]), 0, 1)</f>
        <v>0</v>
      </c>
      <c r="P1956">
        <f>IF(ISBLANK(טבלה1[[#This Row],[ts_booking_at]]), 0, 1)</f>
        <v>0</v>
      </c>
      <c r="Q1956">
        <f>IF(ISBLANK(טבלה1[[#This Row],[ds_checkin]]), "", טבלה1[[#This Row],[ds_checkin]] - טבלה1[[#This Row],[ts_contact_at]])</f>
        <v>2.1833333333343035</v>
      </c>
      <c r="R1956" t="str">
        <f>IF(AND(ISBLANK(טבלה1[[#This Row],[ts_reply_at]]), NOT(ISBLANK(טבלה1[[#This Row],[ts_booking_at]]))), "Error: Booked without Reply", "OK")</f>
        <v>OK</v>
      </c>
      <c r="S1956" t="s">
        <v>6021</v>
      </c>
    </row>
    <row r="1957" spans="1:19" x14ac:dyDescent="0.25">
      <c r="A1957" s="4" t="s">
        <v>2507</v>
      </c>
      <c r="B1957" s="4" t="s">
        <v>2509</v>
      </c>
      <c r="C1957" s="4" t="s">
        <v>2510</v>
      </c>
      <c r="D1957" s="1">
        <v>41926.459722222222</v>
      </c>
      <c r="E1957" s="1">
        <v>41926.51494212963</v>
      </c>
      <c r="F1957" s="1">
        <v>41926.51494212963</v>
      </c>
      <c r="G1957" s="1">
        <v>41926.699687499997</v>
      </c>
      <c r="H1957" s="2">
        <v>41928</v>
      </c>
      <c r="I1957" s="2">
        <v>41931</v>
      </c>
      <c r="J1957" s="3">
        <v>2</v>
      </c>
      <c r="K1957" s="3">
        <v>17</v>
      </c>
      <c r="L1957">
        <f>טבלה1[[#This Row],[ds_checkout]]-טבלה1[[#This Row],[ds_checkin]]</f>
        <v>3</v>
      </c>
      <c r="M1957">
        <f>IF(ISBLANK(טבלה1[[#This Row],[ts_reply_at]]), "", (טבלה1[[#This Row],[ts_reply_at]] - טבלה1[[#This Row],[ts_contact_at]]) * 24)</f>
        <v>1.3252777777961455</v>
      </c>
      <c r="N1957">
        <f>IF(ISBLANK(טבלה1[[#This Row],[ts_reply_at]]), 0, 1)</f>
        <v>1</v>
      </c>
      <c r="O1957">
        <f>IF(ISBLANK(טבלה1[[#This Row],[ts_accepted_at]]), 0, 1)</f>
        <v>1</v>
      </c>
      <c r="P1957">
        <f>IF(ISBLANK(טבלה1[[#This Row],[ts_booking_at]]), 0, 1)</f>
        <v>1</v>
      </c>
      <c r="Q1957">
        <f>IF(ISBLANK(טבלה1[[#This Row],[ds_checkin]]), "", טבלה1[[#This Row],[ds_checkin]] - טבלה1[[#This Row],[ts_contact_at]])</f>
        <v>1.5402777777781012</v>
      </c>
      <c r="R1957" t="str">
        <f>IF(AND(ISBLANK(טבלה1[[#This Row],[ts_reply_at]]), NOT(ISBLANK(טבלה1[[#This Row],[ts_booking_at]]))), "Error: Booked without Reply", "OK")</f>
        <v>OK</v>
      </c>
      <c r="S1957" t="s">
        <v>6021</v>
      </c>
    </row>
    <row r="1958" spans="1:19" x14ac:dyDescent="0.25">
      <c r="A1958" s="4" t="s">
        <v>2507</v>
      </c>
      <c r="B1958" s="4" t="s">
        <v>334</v>
      </c>
      <c r="C1958" s="4" t="s">
        <v>635</v>
      </c>
      <c r="D1958" s="1">
        <v>41926.455555555556</v>
      </c>
      <c r="E1958" s="1">
        <v>41927.310335648152</v>
      </c>
      <c r="H1958" s="2">
        <v>41928</v>
      </c>
      <c r="I1958" s="2">
        <v>41931</v>
      </c>
      <c r="J1958" s="3">
        <v>2</v>
      </c>
      <c r="K1958" s="3">
        <v>3</v>
      </c>
      <c r="L1958">
        <f>טבלה1[[#This Row],[ds_checkout]]-טבלה1[[#This Row],[ds_checkin]]</f>
        <v>3</v>
      </c>
      <c r="M1958">
        <f>IF(ISBLANK(טבלה1[[#This Row],[ts_reply_at]]), "", (טבלה1[[#This Row],[ts_reply_at]] - טבלה1[[#This Row],[ts_contact_at]]) * 24)</f>
        <v>20.514722222287674</v>
      </c>
      <c r="N1958">
        <f>IF(ISBLANK(טבלה1[[#This Row],[ts_reply_at]]), 0, 1)</f>
        <v>1</v>
      </c>
      <c r="O1958">
        <f>IF(ISBLANK(טבלה1[[#This Row],[ts_accepted_at]]), 0, 1)</f>
        <v>0</v>
      </c>
      <c r="P1958">
        <f>IF(ISBLANK(טבלה1[[#This Row],[ts_booking_at]]), 0, 1)</f>
        <v>0</v>
      </c>
      <c r="Q1958">
        <f>IF(ISBLANK(טבלה1[[#This Row],[ds_checkin]]), "", טבלה1[[#This Row],[ds_checkin]] - טבלה1[[#This Row],[ts_contact_at]])</f>
        <v>1.5444444444437977</v>
      </c>
      <c r="R1958" t="str">
        <f>IF(AND(ISBLANK(טבלה1[[#This Row],[ts_reply_at]]), NOT(ISBLANK(טבלה1[[#This Row],[ts_booking_at]]))), "Error: Booked without Reply", "OK")</f>
        <v>OK</v>
      </c>
      <c r="S1958" t="s">
        <v>6021</v>
      </c>
    </row>
    <row r="1959" spans="1:19" x14ac:dyDescent="0.25">
      <c r="A1959" s="4" t="s">
        <v>2507</v>
      </c>
      <c r="B1959" s="4" t="s">
        <v>1812</v>
      </c>
      <c r="C1959" s="4" t="s">
        <v>1813</v>
      </c>
      <c r="D1959" s="1">
        <v>41926.461805555555</v>
      </c>
      <c r="E1959" s="1">
        <v>41926.467407407406</v>
      </c>
      <c r="F1959" s="1">
        <v>41926.467407407406</v>
      </c>
      <c r="H1959" s="2">
        <v>41928</v>
      </c>
      <c r="I1959" s="2">
        <v>41931</v>
      </c>
      <c r="J1959" s="3">
        <v>2</v>
      </c>
      <c r="K1959" s="3">
        <v>5</v>
      </c>
      <c r="L1959">
        <f>טבלה1[[#This Row],[ds_checkout]]-טבלה1[[#This Row],[ds_checkin]]</f>
        <v>3</v>
      </c>
      <c r="M1959">
        <f>IF(ISBLANK(טבלה1[[#This Row],[ts_reply_at]]), "", (טבלה1[[#This Row],[ts_reply_at]] - טבלה1[[#This Row],[ts_contact_at]]) * 24)</f>
        <v>0.13444444444030523</v>
      </c>
      <c r="N1959">
        <f>IF(ISBLANK(טבלה1[[#This Row],[ts_reply_at]]), 0, 1)</f>
        <v>1</v>
      </c>
      <c r="O1959">
        <f>IF(ISBLANK(טבלה1[[#This Row],[ts_accepted_at]]), 0, 1)</f>
        <v>1</v>
      </c>
      <c r="P1959">
        <f>IF(ISBLANK(טבלה1[[#This Row],[ts_booking_at]]), 0, 1)</f>
        <v>0</v>
      </c>
      <c r="Q1959">
        <f>IF(ISBLANK(טבלה1[[#This Row],[ds_checkin]]), "", טבלה1[[#This Row],[ds_checkin]] - טבלה1[[#This Row],[ts_contact_at]])</f>
        <v>1.5381944444452529</v>
      </c>
      <c r="R1959" t="str">
        <f>IF(AND(ISBLANK(טבלה1[[#This Row],[ts_reply_at]]), NOT(ISBLANK(טבלה1[[#This Row],[ts_booking_at]]))), "Error: Booked without Reply", "OK")</f>
        <v>OK</v>
      </c>
      <c r="S1959" t="s">
        <v>6021</v>
      </c>
    </row>
    <row r="1960" spans="1:19" x14ac:dyDescent="0.25">
      <c r="A1960" s="4" t="s">
        <v>2507</v>
      </c>
      <c r="B1960" s="4" t="s">
        <v>1422</v>
      </c>
      <c r="C1960" s="4" t="s">
        <v>1423</v>
      </c>
      <c r="D1960" s="1">
        <v>41926.443749999999</v>
      </c>
      <c r="H1960" s="2">
        <v>41928</v>
      </c>
      <c r="I1960" s="2">
        <v>41931</v>
      </c>
      <c r="J1960" s="3">
        <v>2</v>
      </c>
      <c r="K1960" s="3">
        <v>3</v>
      </c>
      <c r="L1960">
        <f>טבלה1[[#This Row],[ds_checkout]]-טבלה1[[#This Row],[ds_checkin]]</f>
        <v>3</v>
      </c>
      <c r="M1960" t="str">
        <f>IF(ISBLANK(טבלה1[[#This Row],[ts_reply_at]]), "", (טבלה1[[#This Row],[ts_reply_at]] - טבלה1[[#This Row],[ts_contact_at]]) * 24)</f>
        <v/>
      </c>
      <c r="N1960">
        <f>IF(ISBLANK(טבלה1[[#This Row],[ts_reply_at]]), 0, 1)</f>
        <v>0</v>
      </c>
      <c r="O1960">
        <f>IF(ISBLANK(טבלה1[[#This Row],[ts_accepted_at]]), 0, 1)</f>
        <v>0</v>
      </c>
      <c r="P1960">
        <f>IF(ISBLANK(טבלה1[[#This Row],[ts_booking_at]]), 0, 1)</f>
        <v>0</v>
      </c>
      <c r="Q1960">
        <f>IF(ISBLANK(טבלה1[[#This Row],[ds_checkin]]), "", טבלה1[[#This Row],[ds_checkin]] - טבלה1[[#This Row],[ts_contact_at]])</f>
        <v>1.5562500000014552</v>
      </c>
      <c r="R1960" t="str">
        <f>IF(AND(ISBLANK(טבלה1[[#This Row],[ts_reply_at]]), NOT(ISBLANK(טבלה1[[#This Row],[ts_booking_at]]))), "Error: Booked without Reply", "OK")</f>
        <v>OK</v>
      </c>
      <c r="S1960" t="s">
        <v>6021</v>
      </c>
    </row>
    <row r="1961" spans="1:19" x14ac:dyDescent="0.25">
      <c r="A1961" s="4" t="s">
        <v>2507</v>
      </c>
      <c r="B1961" s="4" t="s">
        <v>683</v>
      </c>
      <c r="C1961" s="4" t="s">
        <v>684</v>
      </c>
      <c r="D1961" s="1">
        <v>41926.449305555558</v>
      </c>
      <c r="E1961" s="1">
        <v>41926.486307870371</v>
      </c>
      <c r="H1961" s="2">
        <v>41928</v>
      </c>
      <c r="I1961" s="2">
        <v>41931</v>
      </c>
      <c r="J1961" s="3">
        <v>2</v>
      </c>
      <c r="K1961" s="3">
        <v>4</v>
      </c>
      <c r="L1961">
        <f>טבלה1[[#This Row],[ds_checkout]]-טבלה1[[#This Row],[ds_checkin]]</f>
        <v>3</v>
      </c>
      <c r="M1961">
        <f>IF(ISBLANK(טבלה1[[#This Row],[ts_reply_at]]), "", (טבלה1[[#This Row],[ts_reply_at]] - טבלה1[[#This Row],[ts_contact_at]]) * 24)</f>
        <v>0.88805555552244186</v>
      </c>
      <c r="N1961">
        <f>IF(ISBLANK(טבלה1[[#This Row],[ts_reply_at]]), 0, 1)</f>
        <v>1</v>
      </c>
      <c r="O1961">
        <f>IF(ISBLANK(טבלה1[[#This Row],[ts_accepted_at]]), 0, 1)</f>
        <v>0</v>
      </c>
      <c r="P1961">
        <f>IF(ISBLANK(טבלה1[[#This Row],[ts_booking_at]]), 0, 1)</f>
        <v>0</v>
      </c>
      <c r="Q1961">
        <f>IF(ISBLANK(טבלה1[[#This Row],[ds_checkin]]), "", טבלה1[[#This Row],[ds_checkin]] - טבלה1[[#This Row],[ts_contact_at]])</f>
        <v>1.5506944444423425</v>
      </c>
      <c r="R1961" t="str">
        <f>IF(AND(ISBLANK(טבלה1[[#This Row],[ts_reply_at]]), NOT(ISBLANK(טבלה1[[#This Row],[ts_booking_at]]))), "Error: Booked without Reply", "OK")</f>
        <v>OK</v>
      </c>
      <c r="S1961" t="s">
        <v>6021</v>
      </c>
    </row>
    <row r="1962" spans="1:19" x14ac:dyDescent="0.25">
      <c r="A1962" s="4" t="s">
        <v>2507</v>
      </c>
      <c r="B1962" s="4" t="s">
        <v>2290</v>
      </c>
      <c r="C1962" s="4" t="s">
        <v>2291</v>
      </c>
      <c r="D1962" s="1">
        <v>41925.838888888888</v>
      </c>
      <c r="E1962" s="1">
        <v>41925.91810185185</v>
      </c>
      <c r="H1962" s="2">
        <v>41928</v>
      </c>
      <c r="I1962" s="2">
        <v>41931</v>
      </c>
      <c r="J1962" s="3">
        <v>2</v>
      </c>
      <c r="K1962" s="3">
        <v>6</v>
      </c>
      <c r="L1962">
        <f>טבלה1[[#This Row],[ds_checkout]]-טבלה1[[#This Row],[ds_checkin]]</f>
        <v>3</v>
      </c>
      <c r="M1962">
        <f>IF(ISBLANK(טבלה1[[#This Row],[ts_reply_at]]), "", (טבלה1[[#This Row],[ts_reply_at]] - טבלה1[[#This Row],[ts_contact_at]]) * 24)</f>
        <v>1.9011111111030914</v>
      </c>
      <c r="N1962">
        <f>IF(ISBLANK(טבלה1[[#This Row],[ts_reply_at]]), 0, 1)</f>
        <v>1</v>
      </c>
      <c r="O1962">
        <f>IF(ISBLANK(טבלה1[[#This Row],[ts_accepted_at]]), 0, 1)</f>
        <v>0</v>
      </c>
      <c r="P1962">
        <f>IF(ISBLANK(טבלה1[[#This Row],[ts_booking_at]]), 0, 1)</f>
        <v>0</v>
      </c>
      <c r="Q1962">
        <f>IF(ISBLANK(טבלה1[[#This Row],[ds_checkin]]), "", טבלה1[[#This Row],[ds_checkin]] - טבלה1[[#This Row],[ts_contact_at]])</f>
        <v>2.1611111111124046</v>
      </c>
      <c r="R1962" t="str">
        <f>IF(AND(ISBLANK(טבלה1[[#This Row],[ts_reply_at]]), NOT(ISBLANK(טבלה1[[#This Row],[ts_booking_at]]))), "Error: Booked without Reply", "OK")</f>
        <v>OK</v>
      </c>
      <c r="S1962" t="s">
        <v>6021</v>
      </c>
    </row>
    <row r="1963" spans="1:19" x14ac:dyDescent="0.25">
      <c r="A1963" s="4" t="s">
        <v>2507</v>
      </c>
      <c r="B1963" s="4" t="s">
        <v>1404</v>
      </c>
      <c r="C1963" s="4" t="s">
        <v>1405</v>
      </c>
      <c r="D1963" s="1">
        <v>41926.458333333336</v>
      </c>
      <c r="E1963" s="1">
        <v>41926.470011574071</v>
      </c>
      <c r="H1963" s="2">
        <v>41928</v>
      </c>
      <c r="I1963" s="2">
        <v>41931</v>
      </c>
      <c r="J1963" s="3">
        <v>2</v>
      </c>
      <c r="K1963" s="3">
        <v>10</v>
      </c>
      <c r="L1963">
        <f>טבלה1[[#This Row],[ds_checkout]]-טבלה1[[#This Row],[ds_checkin]]</f>
        <v>3</v>
      </c>
      <c r="M1963">
        <f>IF(ISBLANK(טבלה1[[#This Row],[ts_reply_at]]), "", (טבלה1[[#This Row],[ts_reply_at]] - טבלה1[[#This Row],[ts_contact_at]]) * 24)</f>
        <v>0.28027777763782069</v>
      </c>
      <c r="N1963">
        <f>IF(ISBLANK(טבלה1[[#This Row],[ts_reply_at]]), 0, 1)</f>
        <v>1</v>
      </c>
      <c r="O1963">
        <f>IF(ISBLANK(טבלה1[[#This Row],[ts_accepted_at]]), 0, 1)</f>
        <v>0</v>
      </c>
      <c r="P1963">
        <f>IF(ISBLANK(טבלה1[[#This Row],[ts_booking_at]]), 0, 1)</f>
        <v>0</v>
      </c>
      <c r="Q1963">
        <f>IF(ISBLANK(טבלה1[[#This Row],[ds_checkin]]), "", טבלה1[[#This Row],[ds_checkin]] - טבלה1[[#This Row],[ts_contact_at]])</f>
        <v>1.5416666666642413</v>
      </c>
      <c r="R1963" t="str">
        <f>IF(AND(ISBLANK(טבלה1[[#This Row],[ts_reply_at]]), NOT(ISBLANK(טבלה1[[#This Row],[ts_booking_at]]))), "Error: Booked without Reply", "OK")</f>
        <v>OK</v>
      </c>
      <c r="S1963" t="s">
        <v>6021</v>
      </c>
    </row>
    <row r="1964" spans="1:19" x14ac:dyDescent="0.25">
      <c r="A1964" s="4" t="s">
        <v>2507</v>
      </c>
      <c r="B1964" s="4" t="s">
        <v>1939</v>
      </c>
      <c r="C1964" s="4" t="s">
        <v>1940</v>
      </c>
      <c r="D1964" s="1">
        <v>41926.461111111108</v>
      </c>
      <c r="E1964" s="1">
        <v>41926.632638888892</v>
      </c>
      <c r="H1964" s="2">
        <v>41928</v>
      </c>
      <c r="I1964" s="2">
        <v>41931</v>
      </c>
      <c r="J1964" s="3">
        <v>2</v>
      </c>
      <c r="K1964" s="3">
        <v>3</v>
      </c>
      <c r="L1964">
        <f>טבלה1[[#This Row],[ds_checkout]]-טבלה1[[#This Row],[ds_checkin]]</f>
        <v>3</v>
      </c>
      <c r="M1964">
        <f>IF(ISBLANK(טבלה1[[#This Row],[ts_reply_at]]), "", (טבלה1[[#This Row],[ts_reply_at]] - טבלה1[[#This Row],[ts_contact_at]]) * 24)</f>
        <v>4.1166666668141261</v>
      </c>
      <c r="N1964">
        <f>IF(ISBLANK(טבלה1[[#This Row],[ts_reply_at]]), 0, 1)</f>
        <v>1</v>
      </c>
      <c r="O1964">
        <f>IF(ISBLANK(טבלה1[[#This Row],[ts_accepted_at]]), 0, 1)</f>
        <v>0</v>
      </c>
      <c r="P1964">
        <f>IF(ISBLANK(טבלה1[[#This Row],[ts_booking_at]]), 0, 1)</f>
        <v>0</v>
      </c>
      <c r="Q1964">
        <f>IF(ISBLANK(טבלה1[[#This Row],[ds_checkin]]), "", טבלה1[[#This Row],[ds_checkin]] - טבלה1[[#This Row],[ts_contact_at]])</f>
        <v>1.538888888891961</v>
      </c>
      <c r="R1964" t="str">
        <f>IF(AND(ISBLANK(טבלה1[[#This Row],[ts_reply_at]]), NOT(ISBLANK(טבלה1[[#This Row],[ts_booking_at]]))), "Error: Booked without Reply", "OK")</f>
        <v>OK</v>
      </c>
      <c r="S1964" t="s">
        <v>6021</v>
      </c>
    </row>
    <row r="1965" spans="1:19" x14ac:dyDescent="0.25">
      <c r="A1965" s="4" t="s">
        <v>2511</v>
      </c>
      <c r="B1965" s="4" t="s">
        <v>1296</v>
      </c>
      <c r="C1965" s="4" t="s">
        <v>1297</v>
      </c>
      <c r="D1965" s="1">
        <v>41920.773611111108</v>
      </c>
      <c r="E1965" s="1">
        <v>41920.773796296293</v>
      </c>
      <c r="F1965" s="1">
        <v>41920.773796296293</v>
      </c>
      <c r="G1965" s="1">
        <v>41920.773796296293</v>
      </c>
      <c r="H1965" s="2">
        <v>41930</v>
      </c>
      <c r="I1965" s="2">
        <v>41931</v>
      </c>
      <c r="J1965" s="3">
        <v>2</v>
      </c>
      <c r="K1965" s="3">
        <v>8</v>
      </c>
      <c r="L1965">
        <f>טבלה1[[#This Row],[ds_checkout]]-טבלה1[[#This Row],[ds_checkin]]</f>
        <v>1</v>
      </c>
      <c r="M1965">
        <f>IF(ISBLANK(טבלה1[[#This Row],[ts_reply_at]]), "", (טבלה1[[#This Row],[ts_reply_at]] - טבלה1[[#This Row],[ts_contact_at]]) * 24)</f>
        <v>4.4444444356486201E-3</v>
      </c>
      <c r="N1965">
        <f>IF(ISBLANK(טבלה1[[#This Row],[ts_reply_at]]), 0, 1)</f>
        <v>1</v>
      </c>
      <c r="O1965">
        <f>IF(ISBLANK(טבלה1[[#This Row],[ts_accepted_at]]), 0, 1)</f>
        <v>1</v>
      </c>
      <c r="P1965">
        <f>IF(ISBLANK(טבלה1[[#This Row],[ts_booking_at]]), 0, 1)</f>
        <v>1</v>
      </c>
      <c r="Q1965">
        <f>IF(ISBLANK(טבלה1[[#This Row],[ds_checkin]]), "", טבלה1[[#This Row],[ds_checkin]] - טבלה1[[#This Row],[ts_contact_at]])</f>
        <v>9.226388888891961</v>
      </c>
      <c r="R1965" t="str">
        <f>IF(AND(ISBLANK(טבלה1[[#This Row],[ts_reply_at]]), NOT(ISBLANK(טבלה1[[#This Row],[ts_booking_at]]))), "Error: Booked without Reply", "OK")</f>
        <v>OK</v>
      </c>
      <c r="S1965" t="s">
        <v>6020</v>
      </c>
    </row>
    <row r="1966" spans="1:19" x14ac:dyDescent="0.25">
      <c r="A1966" s="4" t="s">
        <v>2512</v>
      </c>
      <c r="B1966" s="4" t="s">
        <v>334</v>
      </c>
      <c r="C1966" s="4" t="s">
        <v>2513</v>
      </c>
      <c r="D1966" s="1">
        <v>41920.649305555555</v>
      </c>
      <c r="E1966" s="1">
        <v>41920.664780092593</v>
      </c>
      <c r="F1966" s="1">
        <v>41920.674039351848</v>
      </c>
      <c r="G1966" s="1">
        <v>41920.674039351848</v>
      </c>
      <c r="H1966" s="2">
        <v>41921</v>
      </c>
      <c r="I1966" s="2">
        <v>41924</v>
      </c>
      <c r="J1966" s="3">
        <v>5</v>
      </c>
      <c r="K1966" s="3">
        <v>7</v>
      </c>
      <c r="L1966">
        <f>טבלה1[[#This Row],[ds_checkout]]-טבלה1[[#This Row],[ds_checkin]]</f>
        <v>3</v>
      </c>
      <c r="M1966">
        <f>IF(ISBLANK(טבלה1[[#This Row],[ts_reply_at]]), "", (טבלה1[[#This Row],[ts_reply_at]] - טבלה1[[#This Row],[ts_contact_at]]) * 24)</f>
        <v>0.37138888891786337</v>
      </c>
      <c r="N1966">
        <f>IF(ISBLANK(טבלה1[[#This Row],[ts_reply_at]]), 0, 1)</f>
        <v>1</v>
      </c>
      <c r="O1966">
        <f>IF(ISBLANK(טבלה1[[#This Row],[ts_accepted_at]]), 0, 1)</f>
        <v>1</v>
      </c>
      <c r="P1966">
        <f>IF(ISBLANK(טבלה1[[#This Row],[ts_booking_at]]), 0, 1)</f>
        <v>1</v>
      </c>
      <c r="Q1966">
        <f>IF(ISBLANK(טבלה1[[#This Row],[ds_checkin]]), "", טבלה1[[#This Row],[ds_checkin]] - טבלה1[[#This Row],[ts_contact_at]])</f>
        <v>0.35069444444525288</v>
      </c>
      <c r="R1966" t="str">
        <f>IF(AND(ISBLANK(טבלה1[[#This Row],[ts_reply_at]]), NOT(ISBLANK(טבלה1[[#This Row],[ts_booking_at]]))), "Error: Booked without Reply", "OK")</f>
        <v>OK</v>
      </c>
      <c r="S1966" t="s">
        <v>6031</v>
      </c>
    </row>
    <row r="1967" spans="1:19" x14ac:dyDescent="0.25">
      <c r="A1967" s="4" t="s">
        <v>2512</v>
      </c>
      <c r="B1967" s="4" t="s">
        <v>1972</v>
      </c>
      <c r="C1967" s="4" t="s">
        <v>2020</v>
      </c>
      <c r="D1967" s="1">
        <v>41908.698611111111</v>
      </c>
      <c r="E1967" s="1">
        <v>41908.70140046296</v>
      </c>
      <c r="F1967" s="1">
        <v>41908.701689814814</v>
      </c>
      <c r="G1967" s="1">
        <v>41908.701689814814</v>
      </c>
      <c r="H1967" s="2">
        <v>41921</v>
      </c>
      <c r="I1967" s="2">
        <v>41924</v>
      </c>
      <c r="J1967" s="3">
        <v>5</v>
      </c>
      <c r="K1967" s="3">
        <v>9</v>
      </c>
      <c r="L1967">
        <f>טבלה1[[#This Row],[ds_checkout]]-טבלה1[[#This Row],[ds_checkin]]</f>
        <v>3</v>
      </c>
      <c r="M1967">
        <f>IF(ISBLANK(טבלה1[[#This Row],[ts_reply_at]]), "", (טבלה1[[#This Row],[ts_reply_at]] - טבלה1[[#This Row],[ts_contact_at]]) * 24)</f>
        <v>6.6944444377440959E-2</v>
      </c>
      <c r="N1967">
        <f>IF(ISBLANK(טבלה1[[#This Row],[ts_reply_at]]), 0, 1)</f>
        <v>1</v>
      </c>
      <c r="O1967">
        <f>IF(ISBLANK(טבלה1[[#This Row],[ts_accepted_at]]), 0, 1)</f>
        <v>1</v>
      </c>
      <c r="P1967">
        <f>IF(ISBLANK(טבלה1[[#This Row],[ts_booking_at]]), 0, 1)</f>
        <v>1</v>
      </c>
      <c r="Q1967">
        <f>IF(ISBLANK(טבלה1[[#This Row],[ds_checkin]]), "", טבלה1[[#This Row],[ds_checkin]] - טבלה1[[#This Row],[ts_contact_at]])</f>
        <v>12.301388888889051</v>
      </c>
      <c r="R1967" t="str">
        <f>IF(AND(ISBLANK(טבלה1[[#This Row],[ts_reply_at]]), NOT(ISBLANK(טבלה1[[#This Row],[ts_booking_at]]))), "Error: Booked without Reply", "OK")</f>
        <v>OK</v>
      </c>
      <c r="S1967" t="s">
        <v>6031</v>
      </c>
    </row>
    <row r="1968" spans="1:19" x14ac:dyDescent="0.25">
      <c r="A1968" s="4" t="s">
        <v>2514</v>
      </c>
      <c r="B1968" s="4" t="s">
        <v>2054</v>
      </c>
      <c r="C1968" s="4" t="s">
        <v>2055</v>
      </c>
      <c r="D1968" s="1">
        <v>41912.755555555559</v>
      </c>
      <c r="E1968" s="1">
        <v>41913.371574074074</v>
      </c>
      <c r="H1968" s="2">
        <v>41942</v>
      </c>
      <c r="I1968" s="2">
        <v>41947</v>
      </c>
      <c r="J1968" s="3">
        <v>2</v>
      </c>
      <c r="K1968" s="3">
        <v>2</v>
      </c>
      <c r="L1968">
        <f>טבלה1[[#This Row],[ds_checkout]]-טבלה1[[#This Row],[ds_checkin]]</f>
        <v>5</v>
      </c>
      <c r="M1968">
        <f>IF(ISBLANK(טבלה1[[#This Row],[ts_reply_at]]), "", (טבלה1[[#This Row],[ts_reply_at]] - טבלה1[[#This Row],[ts_contact_at]]) * 24)</f>
        <v>14.784444444347173</v>
      </c>
      <c r="N1968">
        <f>IF(ISBLANK(טבלה1[[#This Row],[ts_reply_at]]), 0, 1)</f>
        <v>1</v>
      </c>
      <c r="O1968">
        <f>IF(ISBLANK(טבלה1[[#This Row],[ts_accepted_at]]), 0, 1)</f>
        <v>0</v>
      </c>
      <c r="P1968">
        <f>IF(ISBLANK(טבלה1[[#This Row],[ts_booking_at]]), 0, 1)</f>
        <v>0</v>
      </c>
      <c r="Q1968">
        <f>IF(ISBLANK(טבלה1[[#This Row],[ds_checkin]]), "", טבלה1[[#This Row],[ds_checkin]] - טבלה1[[#This Row],[ts_contact_at]])</f>
        <v>29.244444444440887</v>
      </c>
      <c r="R1968" t="str">
        <f>IF(AND(ISBLANK(טבלה1[[#This Row],[ts_reply_at]]), NOT(ISBLANK(טבלה1[[#This Row],[ts_booking_at]]))), "Error: Booked without Reply", "OK")</f>
        <v>OK</v>
      </c>
      <c r="S1968" t="s">
        <v>6023</v>
      </c>
    </row>
    <row r="1969" spans="1:19" x14ac:dyDescent="0.25">
      <c r="A1969" s="4" t="s">
        <v>2514</v>
      </c>
      <c r="B1969" s="4" t="s">
        <v>258</v>
      </c>
      <c r="C1969" s="4" t="s">
        <v>259</v>
      </c>
      <c r="D1969" s="1">
        <v>41912.758333333331</v>
      </c>
      <c r="E1969" s="1">
        <v>41913.104004629633</v>
      </c>
      <c r="H1969" s="2">
        <v>41942</v>
      </c>
      <c r="I1969" s="2">
        <v>41947</v>
      </c>
      <c r="J1969" s="3">
        <v>2</v>
      </c>
      <c r="K1969" s="3">
        <v>3</v>
      </c>
      <c r="L1969">
        <f>טבלה1[[#This Row],[ds_checkout]]-טבלה1[[#This Row],[ds_checkin]]</f>
        <v>5</v>
      </c>
      <c r="M1969">
        <f>IF(ISBLANK(טבלה1[[#This Row],[ts_reply_at]]), "", (טבלה1[[#This Row],[ts_reply_at]] - טבלה1[[#This Row],[ts_contact_at]]) * 24)</f>
        <v>8.2961111112381332</v>
      </c>
      <c r="N1969">
        <f>IF(ISBLANK(טבלה1[[#This Row],[ts_reply_at]]), 0, 1)</f>
        <v>1</v>
      </c>
      <c r="O1969">
        <f>IF(ISBLANK(טבלה1[[#This Row],[ts_accepted_at]]), 0, 1)</f>
        <v>0</v>
      </c>
      <c r="P1969">
        <f>IF(ISBLANK(טבלה1[[#This Row],[ts_booking_at]]), 0, 1)</f>
        <v>0</v>
      </c>
      <c r="Q1969">
        <f>IF(ISBLANK(טבלה1[[#This Row],[ds_checkin]]), "", טבלה1[[#This Row],[ds_checkin]] - טבלה1[[#This Row],[ts_contact_at]])</f>
        <v>29.241666666668607</v>
      </c>
      <c r="R1969" t="str">
        <f>IF(AND(ISBLANK(טבלה1[[#This Row],[ts_reply_at]]), NOT(ISBLANK(טבלה1[[#This Row],[ts_booking_at]]))), "Error: Booked without Reply", "OK")</f>
        <v>OK</v>
      </c>
      <c r="S1969" t="s">
        <v>6023</v>
      </c>
    </row>
    <row r="1970" spans="1:19" x14ac:dyDescent="0.25">
      <c r="A1970" s="4" t="s">
        <v>2514</v>
      </c>
      <c r="B1970" s="4" t="s">
        <v>1674</v>
      </c>
      <c r="C1970" s="4" t="s">
        <v>1675</v>
      </c>
      <c r="D1970" s="1">
        <v>41913.816666666666</v>
      </c>
      <c r="E1970" s="1">
        <v>41913.819571759261</v>
      </c>
      <c r="F1970" s="1">
        <v>41914.802662037036</v>
      </c>
      <c r="G1970" s="1">
        <v>41914.819733796299</v>
      </c>
      <c r="H1970" s="2">
        <v>41942</v>
      </c>
      <c r="I1970" s="2">
        <v>41947</v>
      </c>
      <c r="J1970" s="3">
        <v>2</v>
      </c>
      <c r="K1970" s="3">
        <v>32</v>
      </c>
      <c r="L1970">
        <f>טבלה1[[#This Row],[ds_checkout]]-טבלה1[[#This Row],[ds_checkin]]</f>
        <v>5</v>
      </c>
      <c r="M1970">
        <f>IF(ISBLANK(טבלה1[[#This Row],[ts_reply_at]]), "", (טבלה1[[#This Row],[ts_reply_at]] - טבלה1[[#This Row],[ts_contact_at]]) * 24)</f>
        <v>6.9722222280688584E-2</v>
      </c>
      <c r="N1970">
        <f>IF(ISBLANK(טבלה1[[#This Row],[ts_reply_at]]), 0, 1)</f>
        <v>1</v>
      </c>
      <c r="O1970">
        <f>IF(ISBLANK(טבלה1[[#This Row],[ts_accepted_at]]), 0, 1)</f>
        <v>1</v>
      </c>
      <c r="P1970">
        <f>IF(ISBLANK(טבלה1[[#This Row],[ts_booking_at]]), 0, 1)</f>
        <v>1</v>
      </c>
      <c r="Q1970">
        <f>IF(ISBLANK(טבלה1[[#This Row],[ds_checkin]]), "", טבלה1[[#This Row],[ds_checkin]] - טבלה1[[#This Row],[ts_contact_at]])</f>
        <v>28.183333333334303</v>
      </c>
      <c r="R1970" t="str">
        <f>IF(AND(ISBLANK(טבלה1[[#This Row],[ts_reply_at]]), NOT(ISBLANK(טבלה1[[#This Row],[ts_booking_at]]))), "Error: Booked without Reply", "OK")</f>
        <v>OK</v>
      </c>
      <c r="S1970" t="s">
        <v>6023</v>
      </c>
    </row>
    <row r="1971" spans="1:19" x14ac:dyDescent="0.25">
      <c r="A1971" s="4" t="s">
        <v>2515</v>
      </c>
      <c r="B1971" s="4" t="s">
        <v>142</v>
      </c>
      <c r="C1971" s="4" t="s">
        <v>143</v>
      </c>
      <c r="D1971" s="1">
        <v>41973.7</v>
      </c>
      <c r="E1971" s="1">
        <v>41977.945231481484</v>
      </c>
      <c r="H1971" s="2">
        <v>41979</v>
      </c>
      <c r="I1971" s="2">
        <v>41982</v>
      </c>
      <c r="J1971" s="3">
        <v>2</v>
      </c>
      <c r="K1971" s="3">
        <v>2</v>
      </c>
      <c r="L1971">
        <f>טבלה1[[#This Row],[ds_checkout]]-טבלה1[[#This Row],[ds_checkin]]</f>
        <v>3</v>
      </c>
      <c r="M1971">
        <f>IF(ISBLANK(טבלה1[[#This Row],[ts_reply_at]]), "", (טבלה1[[#This Row],[ts_reply_at]] - טבלה1[[#This Row],[ts_contact_at]]) * 24)</f>
        <v>101.88555555569474</v>
      </c>
      <c r="N1971">
        <f>IF(ISBLANK(טבלה1[[#This Row],[ts_reply_at]]), 0, 1)</f>
        <v>1</v>
      </c>
      <c r="O1971">
        <f>IF(ISBLANK(טבלה1[[#This Row],[ts_accepted_at]]), 0, 1)</f>
        <v>0</v>
      </c>
      <c r="P1971">
        <f>IF(ISBLANK(טבלה1[[#This Row],[ts_booking_at]]), 0, 1)</f>
        <v>0</v>
      </c>
      <c r="Q1971">
        <f>IF(ISBLANK(טבלה1[[#This Row],[ds_checkin]]), "", טבלה1[[#This Row],[ds_checkin]] - טבלה1[[#This Row],[ts_contact_at]])</f>
        <v>5.3000000000029104</v>
      </c>
      <c r="R1971" t="str">
        <f>IF(AND(ISBLANK(טבלה1[[#This Row],[ts_reply_at]]), NOT(ISBLANK(טבלה1[[#This Row],[ts_booking_at]]))), "Error: Booked without Reply", "OK")</f>
        <v>OK</v>
      </c>
      <c r="S1971" t="s">
        <v>6025</v>
      </c>
    </row>
    <row r="1972" spans="1:19" x14ac:dyDescent="0.25">
      <c r="A1972" s="4" t="s">
        <v>2515</v>
      </c>
      <c r="B1972" s="4" t="s">
        <v>621</v>
      </c>
      <c r="C1972" s="4" t="s">
        <v>1381</v>
      </c>
      <c r="D1972" s="1">
        <v>41973.720138888886</v>
      </c>
      <c r="E1972" s="1">
        <v>41973.724953703706</v>
      </c>
      <c r="F1972" s="1">
        <v>41973.724965277775</v>
      </c>
      <c r="G1972" s="1">
        <v>41973.764363425929</v>
      </c>
      <c r="H1972" s="2">
        <v>41979</v>
      </c>
      <c r="I1972" s="2">
        <v>41982</v>
      </c>
      <c r="J1972" s="3">
        <v>2</v>
      </c>
      <c r="K1972" s="3">
        <v>8</v>
      </c>
      <c r="L1972">
        <f>טבלה1[[#This Row],[ds_checkout]]-טבלה1[[#This Row],[ds_checkin]]</f>
        <v>3</v>
      </c>
      <c r="M1972">
        <f>IF(ISBLANK(טבלה1[[#This Row],[ts_reply_at]]), "", (טבלה1[[#This Row],[ts_reply_at]] - טבלה1[[#This Row],[ts_contact_at]]) * 24)</f>
        <v>0.11555555567611009</v>
      </c>
      <c r="N1972">
        <f>IF(ISBLANK(טבלה1[[#This Row],[ts_reply_at]]), 0, 1)</f>
        <v>1</v>
      </c>
      <c r="O1972">
        <f>IF(ISBLANK(טבלה1[[#This Row],[ts_accepted_at]]), 0, 1)</f>
        <v>1</v>
      </c>
      <c r="P1972">
        <f>IF(ISBLANK(טבלה1[[#This Row],[ts_booking_at]]), 0, 1)</f>
        <v>1</v>
      </c>
      <c r="Q1972">
        <f>IF(ISBLANK(טבלה1[[#This Row],[ds_checkin]]), "", טבלה1[[#This Row],[ds_checkin]] - טבלה1[[#This Row],[ts_contact_at]])</f>
        <v>5.2798611111138598</v>
      </c>
      <c r="R1972" t="str">
        <f>IF(AND(ISBLANK(טבלה1[[#This Row],[ts_reply_at]]), NOT(ISBLANK(טבלה1[[#This Row],[ts_booking_at]]))), "Error: Booked without Reply", "OK")</f>
        <v>OK</v>
      </c>
      <c r="S1972" t="s">
        <v>6025</v>
      </c>
    </row>
    <row r="1973" spans="1:19" x14ac:dyDescent="0.25">
      <c r="A1973" s="4" t="s">
        <v>2515</v>
      </c>
      <c r="B1973" s="4" t="s">
        <v>2516</v>
      </c>
      <c r="C1973" s="4" t="s">
        <v>2517</v>
      </c>
      <c r="D1973" s="1">
        <v>41973.697222222225</v>
      </c>
      <c r="E1973" s="1">
        <v>41973.707569444443</v>
      </c>
      <c r="F1973" s="1">
        <v>41973.707569444443</v>
      </c>
      <c r="H1973" s="2">
        <v>41979</v>
      </c>
      <c r="I1973" s="2">
        <v>41982</v>
      </c>
      <c r="J1973" s="3">
        <v>2</v>
      </c>
      <c r="K1973" s="3">
        <v>2</v>
      </c>
      <c r="L1973">
        <f>טבלה1[[#This Row],[ds_checkout]]-טבלה1[[#This Row],[ds_checkin]]</f>
        <v>3</v>
      </c>
      <c r="M1973">
        <f>IF(ISBLANK(טבלה1[[#This Row],[ts_reply_at]]), "", (טבלה1[[#This Row],[ts_reply_at]] - טבלה1[[#This Row],[ts_contact_at]]) * 24)</f>
        <v>0.24833333323476836</v>
      </c>
      <c r="N1973">
        <f>IF(ISBLANK(טבלה1[[#This Row],[ts_reply_at]]), 0, 1)</f>
        <v>1</v>
      </c>
      <c r="O1973">
        <f>IF(ISBLANK(טבלה1[[#This Row],[ts_accepted_at]]), 0, 1)</f>
        <v>1</v>
      </c>
      <c r="P1973">
        <f>IF(ISBLANK(טבלה1[[#This Row],[ts_booking_at]]), 0, 1)</f>
        <v>0</v>
      </c>
      <c r="Q1973">
        <f>IF(ISBLANK(טבלה1[[#This Row],[ds_checkin]]), "", טבלה1[[#This Row],[ds_checkin]] - טבלה1[[#This Row],[ts_contact_at]])</f>
        <v>5.3027777777751908</v>
      </c>
      <c r="R1973" t="str">
        <f>IF(AND(ISBLANK(טבלה1[[#This Row],[ts_reply_at]]), NOT(ISBLANK(טבלה1[[#This Row],[ts_booking_at]]))), "Error: Booked without Reply", "OK")</f>
        <v>OK</v>
      </c>
      <c r="S1973" t="s">
        <v>6025</v>
      </c>
    </row>
    <row r="1974" spans="1:19" x14ac:dyDescent="0.25">
      <c r="A1974" s="4" t="s">
        <v>2515</v>
      </c>
      <c r="B1974" s="4" t="s">
        <v>2518</v>
      </c>
      <c r="C1974" s="4" t="s">
        <v>2519</v>
      </c>
      <c r="D1974" s="1">
        <v>41972.533333333333</v>
      </c>
      <c r="E1974" s="1">
        <v>41972.809351851851</v>
      </c>
      <c r="H1974" s="2">
        <v>41979</v>
      </c>
      <c r="I1974" s="2">
        <v>41982</v>
      </c>
      <c r="J1974" s="3">
        <v>2</v>
      </c>
      <c r="K1974" s="3">
        <v>2</v>
      </c>
      <c r="L1974">
        <f>טבלה1[[#This Row],[ds_checkout]]-טבלה1[[#This Row],[ds_checkin]]</f>
        <v>3</v>
      </c>
      <c r="M1974">
        <f>IF(ISBLANK(טבלה1[[#This Row],[ts_reply_at]]), "", (טבלה1[[#This Row],[ts_reply_at]] - טבלה1[[#This Row],[ts_contact_at]]) * 24)</f>
        <v>6.624444444430992</v>
      </c>
      <c r="N1974">
        <f>IF(ISBLANK(טבלה1[[#This Row],[ts_reply_at]]), 0, 1)</f>
        <v>1</v>
      </c>
      <c r="O1974">
        <f>IF(ISBLANK(טבלה1[[#This Row],[ts_accepted_at]]), 0, 1)</f>
        <v>0</v>
      </c>
      <c r="P1974">
        <f>IF(ISBLANK(טבלה1[[#This Row],[ts_booking_at]]), 0, 1)</f>
        <v>0</v>
      </c>
      <c r="Q1974">
        <f>IF(ISBLANK(טבלה1[[#This Row],[ds_checkin]]), "", טבלה1[[#This Row],[ds_checkin]] - טבלה1[[#This Row],[ts_contact_at]])</f>
        <v>6.4666666666671517</v>
      </c>
      <c r="R1974" t="str">
        <f>IF(AND(ISBLANK(טבלה1[[#This Row],[ts_reply_at]]), NOT(ISBLANK(טבלה1[[#This Row],[ts_booking_at]]))), "Error: Booked without Reply", "OK")</f>
        <v>OK</v>
      </c>
      <c r="S1974" t="s">
        <v>6025</v>
      </c>
    </row>
    <row r="1975" spans="1:19" x14ac:dyDescent="0.25">
      <c r="A1975" s="4" t="s">
        <v>2520</v>
      </c>
      <c r="B1975" s="4" t="s">
        <v>365</v>
      </c>
      <c r="C1975" s="4" t="s">
        <v>366</v>
      </c>
      <c r="D1975" s="1">
        <v>41917.5</v>
      </c>
      <c r="E1975" s="1">
        <v>41917.514027777775</v>
      </c>
      <c r="F1975" s="1">
        <v>41917.514027777775</v>
      </c>
      <c r="G1975" s="1">
        <v>41917.514027777775</v>
      </c>
      <c r="H1975" s="2">
        <v>41923</v>
      </c>
      <c r="I1975" s="2">
        <v>41925</v>
      </c>
      <c r="J1975" s="3">
        <v>2</v>
      </c>
      <c r="K1975" s="3">
        <v>12</v>
      </c>
      <c r="L1975">
        <f>טבלה1[[#This Row],[ds_checkout]]-טבלה1[[#This Row],[ds_checkin]]</f>
        <v>2</v>
      </c>
      <c r="M1975">
        <f>IF(ISBLANK(טבלה1[[#This Row],[ts_reply_at]]), "", (טבלה1[[#This Row],[ts_reply_at]] - טבלה1[[#This Row],[ts_contact_at]]) * 24)</f>
        <v>0.33666666661156341</v>
      </c>
      <c r="N1975">
        <f>IF(ISBLANK(טבלה1[[#This Row],[ts_reply_at]]), 0, 1)</f>
        <v>1</v>
      </c>
      <c r="O1975">
        <f>IF(ISBLANK(טבלה1[[#This Row],[ts_accepted_at]]), 0, 1)</f>
        <v>1</v>
      </c>
      <c r="P1975">
        <f>IF(ISBLANK(טבלה1[[#This Row],[ts_booking_at]]), 0, 1)</f>
        <v>1</v>
      </c>
      <c r="Q1975">
        <f>IF(ISBLANK(טבלה1[[#This Row],[ds_checkin]]), "", טבלה1[[#This Row],[ds_checkin]] - טבלה1[[#This Row],[ts_contact_at]])</f>
        <v>5.5</v>
      </c>
      <c r="R1975" t="str">
        <f>IF(AND(ISBLANK(טבלה1[[#This Row],[ts_reply_at]]), NOT(ISBLANK(טבלה1[[#This Row],[ts_booking_at]]))), "Error: Booked without Reply", "OK")</f>
        <v>OK</v>
      </c>
      <c r="S1975" t="s">
        <v>6023</v>
      </c>
    </row>
    <row r="1976" spans="1:19" x14ac:dyDescent="0.25">
      <c r="A1976" s="4" t="s">
        <v>2520</v>
      </c>
      <c r="B1976" s="4" t="s">
        <v>33</v>
      </c>
      <c r="C1976" s="4" t="s">
        <v>664</v>
      </c>
      <c r="D1976" s="1">
        <v>41909.388888888891</v>
      </c>
      <c r="E1976" s="1">
        <v>41910.003460648149</v>
      </c>
      <c r="H1976" s="2">
        <v>41923</v>
      </c>
      <c r="I1976" s="2">
        <v>41925</v>
      </c>
      <c r="J1976" s="3">
        <v>2</v>
      </c>
      <c r="K1976" s="3">
        <v>5</v>
      </c>
      <c r="L1976">
        <f>טבלה1[[#This Row],[ds_checkout]]-טבלה1[[#This Row],[ds_checkin]]</f>
        <v>2</v>
      </c>
      <c r="M1976">
        <f>IF(ISBLANK(טבלה1[[#This Row],[ts_reply_at]]), "", (טבלה1[[#This Row],[ts_reply_at]] - טבלה1[[#This Row],[ts_contact_at]]) * 24)</f>
        <v>14.749722222215496</v>
      </c>
      <c r="N1976">
        <f>IF(ISBLANK(טבלה1[[#This Row],[ts_reply_at]]), 0, 1)</f>
        <v>1</v>
      </c>
      <c r="O1976">
        <f>IF(ISBLANK(טבלה1[[#This Row],[ts_accepted_at]]), 0, 1)</f>
        <v>0</v>
      </c>
      <c r="P1976">
        <f>IF(ISBLANK(טבלה1[[#This Row],[ts_booking_at]]), 0, 1)</f>
        <v>0</v>
      </c>
      <c r="Q1976">
        <f>IF(ISBLANK(טבלה1[[#This Row],[ds_checkin]]), "", טבלה1[[#This Row],[ds_checkin]] - טבלה1[[#This Row],[ts_contact_at]])</f>
        <v>13.611111111109494</v>
      </c>
      <c r="R1976" t="str">
        <f>IF(AND(ISBLANK(טבלה1[[#This Row],[ts_reply_at]]), NOT(ISBLANK(טבלה1[[#This Row],[ts_booking_at]]))), "Error: Booked without Reply", "OK")</f>
        <v>OK</v>
      </c>
      <c r="S1976" t="s">
        <v>6023</v>
      </c>
    </row>
    <row r="1977" spans="1:19" x14ac:dyDescent="0.25">
      <c r="A1977" s="4" t="s">
        <v>2521</v>
      </c>
      <c r="B1977" s="4" t="s">
        <v>2522</v>
      </c>
      <c r="C1977" s="4" t="s">
        <v>2523</v>
      </c>
      <c r="D1977" s="1">
        <v>41913.765972222223</v>
      </c>
      <c r="E1977" s="1">
        <v>41914.574999999997</v>
      </c>
      <c r="H1977" s="2">
        <v>41970</v>
      </c>
      <c r="I1977" s="2">
        <v>41973</v>
      </c>
      <c r="J1977" s="3">
        <v>4</v>
      </c>
      <c r="K1977" s="3">
        <v>2</v>
      </c>
      <c r="L1977">
        <f>טבלה1[[#This Row],[ds_checkout]]-טבלה1[[#This Row],[ds_checkin]]</f>
        <v>3</v>
      </c>
      <c r="M1977">
        <f>IF(ISBLANK(טבלה1[[#This Row],[ts_reply_at]]), "", (טבלה1[[#This Row],[ts_reply_at]] - טבלה1[[#This Row],[ts_contact_at]]) * 24)</f>
        <v>19.416666666569654</v>
      </c>
      <c r="N1977">
        <f>IF(ISBLANK(טבלה1[[#This Row],[ts_reply_at]]), 0, 1)</f>
        <v>1</v>
      </c>
      <c r="O1977">
        <f>IF(ISBLANK(טבלה1[[#This Row],[ts_accepted_at]]), 0, 1)</f>
        <v>0</v>
      </c>
      <c r="P1977">
        <f>IF(ISBLANK(טבלה1[[#This Row],[ts_booking_at]]), 0, 1)</f>
        <v>0</v>
      </c>
      <c r="Q1977">
        <f>IF(ISBLANK(טבלה1[[#This Row],[ds_checkin]]), "", טבלה1[[#This Row],[ds_checkin]] - טבלה1[[#This Row],[ts_contact_at]])</f>
        <v>56.234027777776646</v>
      </c>
      <c r="R1977" t="str">
        <f>IF(AND(ISBLANK(טבלה1[[#This Row],[ts_reply_at]]), NOT(ISBLANK(טבלה1[[#This Row],[ts_booking_at]]))), "Error: Booked without Reply", "OK")</f>
        <v>OK</v>
      </c>
      <c r="S1977" t="s">
        <v>6044</v>
      </c>
    </row>
    <row r="1978" spans="1:19" x14ac:dyDescent="0.25">
      <c r="A1978" s="4" t="s">
        <v>2521</v>
      </c>
      <c r="B1978" s="4" t="s">
        <v>2524</v>
      </c>
      <c r="C1978" s="4" t="s">
        <v>2525</v>
      </c>
      <c r="D1978" s="1">
        <v>41913.779166666667</v>
      </c>
      <c r="E1978" s="1">
        <v>41913.782719907409</v>
      </c>
      <c r="H1978" s="2">
        <v>41970</v>
      </c>
      <c r="I1978" s="2">
        <v>41973</v>
      </c>
      <c r="J1978" s="3">
        <v>4</v>
      </c>
      <c r="K1978" s="3">
        <v>5</v>
      </c>
      <c r="L1978">
        <f>טבלה1[[#This Row],[ds_checkout]]-טבלה1[[#This Row],[ds_checkin]]</f>
        <v>3</v>
      </c>
      <c r="M1978">
        <f>IF(ISBLANK(טבלה1[[#This Row],[ts_reply_at]]), "", (טבלה1[[#This Row],[ts_reply_at]] - טבלה1[[#This Row],[ts_contact_at]]) * 24)</f>
        <v>8.5277777805458754E-2</v>
      </c>
      <c r="N1978">
        <f>IF(ISBLANK(טבלה1[[#This Row],[ts_reply_at]]), 0, 1)</f>
        <v>1</v>
      </c>
      <c r="O1978">
        <f>IF(ISBLANK(טבלה1[[#This Row],[ts_accepted_at]]), 0, 1)</f>
        <v>0</v>
      </c>
      <c r="P1978">
        <f>IF(ISBLANK(טבלה1[[#This Row],[ts_booking_at]]), 0, 1)</f>
        <v>0</v>
      </c>
      <c r="Q1978">
        <f>IF(ISBLANK(טבלה1[[#This Row],[ds_checkin]]), "", טבלה1[[#This Row],[ds_checkin]] - טבלה1[[#This Row],[ts_contact_at]])</f>
        <v>56.220833333332848</v>
      </c>
      <c r="R1978" t="str">
        <f>IF(AND(ISBLANK(טבלה1[[#This Row],[ts_reply_at]]), NOT(ISBLANK(טבלה1[[#This Row],[ts_booking_at]]))), "Error: Booked without Reply", "OK")</f>
        <v>OK</v>
      </c>
      <c r="S1978" t="s">
        <v>6044</v>
      </c>
    </row>
    <row r="1979" spans="1:19" x14ac:dyDescent="0.25">
      <c r="A1979" s="4" t="s">
        <v>2521</v>
      </c>
      <c r="B1979" s="4" t="s">
        <v>2526</v>
      </c>
      <c r="C1979" s="4" t="s">
        <v>2527</v>
      </c>
      <c r="D1979" s="1">
        <v>41913.790277777778</v>
      </c>
      <c r="E1979" s="1">
        <v>41913.846678240741</v>
      </c>
      <c r="F1979" s="1">
        <v>41913.936990740738</v>
      </c>
      <c r="G1979" s="1">
        <v>41914.54210648148</v>
      </c>
      <c r="H1979" s="2">
        <v>41970</v>
      </c>
      <c r="I1979" s="2">
        <v>41973</v>
      </c>
      <c r="J1979" s="3">
        <v>4</v>
      </c>
      <c r="K1979" s="3">
        <v>14</v>
      </c>
      <c r="L1979">
        <f>טבלה1[[#This Row],[ds_checkout]]-טבלה1[[#This Row],[ds_checkin]]</f>
        <v>3</v>
      </c>
      <c r="M1979">
        <f>IF(ISBLANK(טבלה1[[#This Row],[ts_reply_at]]), "", (טבלה1[[#This Row],[ts_reply_at]] - טבלה1[[#This Row],[ts_contact_at]]) * 24)</f>
        <v>1.3536111111170612</v>
      </c>
      <c r="N1979">
        <f>IF(ISBLANK(טבלה1[[#This Row],[ts_reply_at]]), 0, 1)</f>
        <v>1</v>
      </c>
      <c r="O1979">
        <f>IF(ISBLANK(טבלה1[[#This Row],[ts_accepted_at]]), 0, 1)</f>
        <v>1</v>
      </c>
      <c r="P1979">
        <f>IF(ISBLANK(טבלה1[[#This Row],[ts_booking_at]]), 0, 1)</f>
        <v>1</v>
      </c>
      <c r="Q1979">
        <f>IF(ISBLANK(טבלה1[[#This Row],[ds_checkin]]), "", טבלה1[[#This Row],[ds_checkin]] - טבלה1[[#This Row],[ts_contact_at]])</f>
        <v>56.209722222221899</v>
      </c>
      <c r="R1979" t="str">
        <f>IF(AND(ISBLANK(טבלה1[[#This Row],[ts_reply_at]]), NOT(ISBLANK(טבלה1[[#This Row],[ts_booking_at]]))), "Error: Booked without Reply", "OK")</f>
        <v>OK</v>
      </c>
      <c r="S1979" t="s">
        <v>6044</v>
      </c>
    </row>
    <row r="1980" spans="1:19" x14ac:dyDescent="0.25">
      <c r="A1980" s="4" t="s">
        <v>2528</v>
      </c>
      <c r="B1980" s="4" t="s">
        <v>129</v>
      </c>
      <c r="C1980" s="4" t="s">
        <v>130</v>
      </c>
      <c r="D1980" s="1">
        <v>41920.40902777778</v>
      </c>
      <c r="E1980" s="1">
        <v>41920.560046296298</v>
      </c>
      <c r="H1980" s="2">
        <v>41936</v>
      </c>
      <c r="I1980" s="2">
        <v>41938</v>
      </c>
      <c r="J1980" s="3">
        <v>2</v>
      </c>
      <c r="K1980" s="3">
        <v>3</v>
      </c>
      <c r="L1980">
        <f>טבלה1[[#This Row],[ds_checkout]]-טבלה1[[#This Row],[ds_checkin]]</f>
        <v>2</v>
      </c>
      <c r="M1980">
        <f>IF(ISBLANK(טבלה1[[#This Row],[ts_reply_at]]), "", (טבלה1[[#This Row],[ts_reply_at]] - טבלה1[[#This Row],[ts_contact_at]]) * 24)</f>
        <v>3.624444444430992</v>
      </c>
      <c r="N1980">
        <f>IF(ISBLANK(טבלה1[[#This Row],[ts_reply_at]]), 0, 1)</f>
        <v>1</v>
      </c>
      <c r="O1980">
        <f>IF(ISBLANK(טבלה1[[#This Row],[ts_accepted_at]]), 0, 1)</f>
        <v>0</v>
      </c>
      <c r="P1980">
        <f>IF(ISBLANK(טבלה1[[#This Row],[ts_booking_at]]), 0, 1)</f>
        <v>0</v>
      </c>
      <c r="Q1980">
        <f>IF(ISBLANK(טבלה1[[#This Row],[ds_checkin]]), "", טבלה1[[#This Row],[ds_checkin]] - טבלה1[[#This Row],[ts_contact_at]])</f>
        <v>15.590972222220444</v>
      </c>
      <c r="R1980" t="str">
        <f>IF(AND(ISBLANK(טבלה1[[#This Row],[ts_reply_at]]), NOT(ISBLANK(טבלה1[[#This Row],[ts_booking_at]]))), "Error: Booked without Reply", "OK")</f>
        <v>OK</v>
      </c>
      <c r="S1980" t="s">
        <v>6026</v>
      </c>
    </row>
    <row r="1981" spans="1:19" x14ac:dyDescent="0.25">
      <c r="A1981" s="4" t="s">
        <v>2528</v>
      </c>
      <c r="B1981" s="4" t="s">
        <v>692</v>
      </c>
      <c r="C1981" s="4" t="s">
        <v>693</v>
      </c>
      <c r="D1981" s="1">
        <v>41920.694444444445</v>
      </c>
      <c r="E1981" s="1">
        <v>41920.707314814812</v>
      </c>
      <c r="F1981" s="1">
        <v>41920.715208333335</v>
      </c>
      <c r="G1981" s="1">
        <v>41920.715208333335</v>
      </c>
      <c r="H1981" s="2">
        <v>41936</v>
      </c>
      <c r="I1981" s="2">
        <v>41938</v>
      </c>
      <c r="J1981" s="3">
        <v>2</v>
      </c>
      <c r="K1981" s="3">
        <v>7</v>
      </c>
      <c r="L1981">
        <f>טבלה1[[#This Row],[ds_checkout]]-טבלה1[[#This Row],[ds_checkin]]</f>
        <v>2</v>
      </c>
      <c r="M1981">
        <f>IF(ISBLANK(טבלה1[[#This Row],[ts_reply_at]]), "", (טבלה1[[#This Row],[ts_reply_at]] - טבלה1[[#This Row],[ts_contact_at]]) * 24)</f>
        <v>0.30888888880144805</v>
      </c>
      <c r="N1981">
        <f>IF(ISBLANK(טבלה1[[#This Row],[ts_reply_at]]), 0, 1)</f>
        <v>1</v>
      </c>
      <c r="O1981">
        <f>IF(ISBLANK(טבלה1[[#This Row],[ts_accepted_at]]), 0, 1)</f>
        <v>1</v>
      </c>
      <c r="P1981">
        <f>IF(ISBLANK(טבלה1[[#This Row],[ts_booking_at]]), 0, 1)</f>
        <v>1</v>
      </c>
      <c r="Q1981">
        <f>IF(ISBLANK(טבלה1[[#This Row],[ds_checkin]]), "", טבלה1[[#This Row],[ds_checkin]] - טבלה1[[#This Row],[ts_contact_at]])</f>
        <v>15.305555555554747</v>
      </c>
      <c r="R1981" t="str">
        <f>IF(AND(ISBLANK(טבלה1[[#This Row],[ts_reply_at]]), NOT(ISBLANK(טבלה1[[#This Row],[ts_booking_at]]))), "Error: Booked without Reply", "OK")</f>
        <v>OK</v>
      </c>
      <c r="S1981" t="s">
        <v>6026</v>
      </c>
    </row>
    <row r="1982" spans="1:19" x14ac:dyDescent="0.25">
      <c r="A1982" s="4" t="s">
        <v>2529</v>
      </c>
      <c r="B1982" s="4" t="s">
        <v>265</v>
      </c>
      <c r="C1982" s="4" t="s">
        <v>895</v>
      </c>
      <c r="D1982" s="1">
        <v>41919.930555555555</v>
      </c>
      <c r="E1982" s="1">
        <v>41919.941678240742</v>
      </c>
      <c r="F1982" s="1">
        <v>41920.899282407408</v>
      </c>
      <c r="G1982" s="1">
        <v>41920.899282407408</v>
      </c>
      <c r="H1982" s="2">
        <v>42174</v>
      </c>
      <c r="I1982" s="2">
        <v>42182</v>
      </c>
      <c r="J1982" s="3">
        <v>1</v>
      </c>
      <c r="K1982" s="3">
        <v>16</v>
      </c>
      <c r="L1982">
        <f>טבלה1[[#This Row],[ds_checkout]]-טבלה1[[#This Row],[ds_checkin]]</f>
        <v>8</v>
      </c>
      <c r="M1982">
        <f>IF(ISBLANK(טבלה1[[#This Row],[ts_reply_at]]), "", (טבלה1[[#This Row],[ts_reply_at]] - טבלה1[[#This Row],[ts_contact_at]]) * 24)</f>
        <v>0.26694444450549781</v>
      </c>
      <c r="N1982">
        <f>IF(ISBLANK(טבלה1[[#This Row],[ts_reply_at]]), 0, 1)</f>
        <v>1</v>
      </c>
      <c r="O1982">
        <f>IF(ISBLANK(טבלה1[[#This Row],[ts_accepted_at]]), 0, 1)</f>
        <v>1</v>
      </c>
      <c r="P1982">
        <f>IF(ISBLANK(טבלה1[[#This Row],[ts_booking_at]]), 0, 1)</f>
        <v>1</v>
      </c>
      <c r="Q1982">
        <f>IF(ISBLANK(טבלה1[[#This Row],[ds_checkin]]), "", טבלה1[[#This Row],[ds_checkin]] - טבלה1[[#This Row],[ts_contact_at]])</f>
        <v>254.06944444444525</v>
      </c>
      <c r="R1982" t="str">
        <f>IF(AND(ISBLANK(טבלה1[[#This Row],[ts_reply_at]]), NOT(ISBLANK(טבלה1[[#This Row],[ts_booking_at]]))), "Error: Booked without Reply", "OK")</f>
        <v>OK</v>
      </c>
      <c r="S1982" t="s">
        <v>6020</v>
      </c>
    </row>
    <row r="1983" spans="1:19" x14ac:dyDescent="0.25">
      <c r="A1983" s="4" t="s">
        <v>2530</v>
      </c>
      <c r="B1983" s="4" t="s">
        <v>1946</v>
      </c>
      <c r="C1983" s="4" t="s">
        <v>1947</v>
      </c>
      <c r="D1983" s="1">
        <v>41869.865277777775</v>
      </c>
      <c r="H1983" s="2">
        <v>41946</v>
      </c>
      <c r="I1983" s="2">
        <v>41949</v>
      </c>
      <c r="J1983" s="3">
        <v>1</v>
      </c>
      <c r="K1983" s="3">
        <v>1</v>
      </c>
      <c r="L1983">
        <f>טבלה1[[#This Row],[ds_checkout]]-טבלה1[[#This Row],[ds_checkin]]</f>
        <v>3</v>
      </c>
      <c r="M1983" t="str">
        <f>IF(ISBLANK(טבלה1[[#This Row],[ts_reply_at]]), "", (טבלה1[[#This Row],[ts_reply_at]] - טבלה1[[#This Row],[ts_contact_at]]) * 24)</f>
        <v/>
      </c>
      <c r="N1983">
        <f>IF(ISBLANK(טבלה1[[#This Row],[ts_reply_at]]), 0, 1)</f>
        <v>0</v>
      </c>
      <c r="O1983">
        <f>IF(ISBLANK(טבלה1[[#This Row],[ts_accepted_at]]), 0, 1)</f>
        <v>0</v>
      </c>
      <c r="P1983">
        <f>IF(ISBLANK(טבלה1[[#This Row],[ts_booking_at]]), 0, 1)</f>
        <v>0</v>
      </c>
      <c r="Q1983">
        <f>IF(ISBLANK(טבלה1[[#This Row],[ds_checkin]]), "", טבלה1[[#This Row],[ds_checkin]] - טבלה1[[#This Row],[ts_contact_at]])</f>
        <v>76.134722222224809</v>
      </c>
      <c r="R1983" t="str">
        <f>IF(AND(ISBLANK(טבלה1[[#This Row],[ts_reply_at]]), NOT(ISBLANK(טבלה1[[#This Row],[ts_booking_at]]))), "Error: Booked without Reply", "OK")</f>
        <v>OK</v>
      </c>
      <c r="S1983" t="s">
        <v>6023</v>
      </c>
    </row>
    <row r="1984" spans="1:19" x14ac:dyDescent="0.25">
      <c r="A1984" s="4" t="s">
        <v>2530</v>
      </c>
      <c r="B1984" s="4" t="s">
        <v>2360</v>
      </c>
      <c r="C1984" s="4" t="s">
        <v>2531</v>
      </c>
      <c r="D1984" s="1">
        <v>41856.90625</v>
      </c>
      <c r="E1984" s="1">
        <v>41857.444791666669</v>
      </c>
      <c r="H1984" s="2">
        <v>41946</v>
      </c>
      <c r="I1984" s="2">
        <v>41949</v>
      </c>
      <c r="J1984" s="3">
        <v>1</v>
      </c>
      <c r="K1984" s="3">
        <v>3</v>
      </c>
      <c r="L1984">
        <f>טבלה1[[#This Row],[ds_checkout]]-טבלה1[[#This Row],[ds_checkin]]</f>
        <v>3</v>
      </c>
      <c r="M1984">
        <f>IF(ISBLANK(טבלה1[[#This Row],[ts_reply_at]]), "", (טבלה1[[#This Row],[ts_reply_at]] - טבלה1[[#This Row],[ts_contact_at]]) * 24)</f>
        <v>12.925000000046566</v>
      </c>
      <c r="N1984">
        <f>IF(ISBLANK(טבלה1[[#This Row],[ts_reply_at]]), 0, 1)</f>
        <v>1</v>
      </c>
      <c r="O1984">
        <f>IF(ISBLANK(טבלה1[[#This Row],[ts_accepted_at]]), 0, 1)</f>
        <v>0</v>
      </c>
      <c r="P1984">
        <f>IF(ISBLANK(טבלה1[[#This Row],[ts_booking_at]]), 0, 1)</f>
        <v>0</v>
      </c>
      <c r="Q1984">
        <f>IF(ISBLANK(טבלה1[[#This Row],[ds_checkin]]), "", טבלה1[[#This Row],[ds_checkin]] - טבלה1[[#This Row],[ts_contact_at]])</f>
        <v>89.09375</v>
      </c>
      <c r="R1984" t="str">
        <f>IF(AND(ISBLANK(טבלה1[[#This Row],[ts_reply_at]]), NOT(ISBLANK(טבלה1[[#This Row],[ts_booking_at]]))), "Error: Booked without Reply", "OK")</f>
        <v>OK</v>
      </c>
      <c r="S1984" t="s">
        <v>6023</v>
      </c>
    </row>
    <row r="1985" spans="1:19" x14ac:dyDescent="0.25">
      <c r="A1985" s="4" t="s">
        <v>2530</v>
      </c>
      <c r="B1985" s="4" t="s">
        <v>2532</v>
      </c>
      <c r="C1985" s="4" t="s">
        <v>2533</v>
      </c>
      <c r="D1985" s="1">
        <v>41856.921527777777</v>
      </c>
      <c r="E1985" s="1">
        <v>41856.933749999997</v>
      </c>
      <c r="F1985" s="1">
        <v>41856.934247685182</v>
      </c>
      <c r="H1985" s="2">
        <v>41946</v>
      </c>
      <c r="I1985" s="2">
        <v>41949</v>
      </c>
      <c r="J1985" s="3">
        <v>1</v>
      </c>
      <c r="K1985" s="3">
        <v>4</v>
      </c>
      <c r="L1985">
        <f>טבלה1[[#This Row],[ds_checkout]]-טבלה1[[#This Row],[ds_checkin]]</f>
        <v>3</v>
      </c>
      <c r="M1985">
        <f>IF(ISBLANK(טבלה1[[#This Row],[ts_reply_at]]), "", (טבלה1[[#This Row],[ts_reply_at]] - טבלה1[[#This Row],[ts_contact_at]]) * 24)</f>
        <v>0.29333333327667788</v>
      </c>
      <c r="N1985">
        <f>IF(ISBLANK(טבלה1[[#This Row],[ts_reply_at]]), 0, 1)</f>
        <v>1</v>
      </c>
      <c r="O1985">
        <f>IF(ISBLANK(טבלה1[[#This Row],[ts_accepted_at]]), 0, 1)</f>
        <v>1</v>
      </c>
      <c r="P1985">
        <f>IF(ISBLANK(טבלה1[[#This Row],[ts_booking_at]]), 0, 1)</f>
        <v>0</v>
      </c>
      <c r="Q1985">
        <f>IF(ISBLANK(טבלה1[[#This Row],[ds_checkin]]), "", טבלה1[[#This Row],[ds_checkin]] - טבלה1[[#This Row],[ts_contact_at]])</f>
        <v>89.078472222223354</v>
      </c>
      <c r="R1985" t="str">
        <f>IF(AND(ISBLANK(טבלה1[[#This Row],[ts_reply_at]]), NOT(ISBLANK(טבלה1[[#This Row],[ts_booking_at]]))), "Error: Booked without Reply", "OK")</f>
        <v>OK</v>
      </c>
      <c r="S1985" t="s">
        <v>6023</v>
      </c>
    </row>
    <row r="1986" spans="1:19" x14ac:dyDescent="0.25">
      <c r="A1986" s="4" t="s">
        <v>2530</v>
      </c>
      <c r="B1986" s="4" t="s">
        <v>1103</v>
      </c>
      <c r="C1986" s="4" t="s">
        <v>1104</v>
      </c>
      <c r="D1986" s="1">
        <v>41869.900694444441</v>
      </c>
      <c r="E1986" s="1">
        <v>41870.220868055556</v>
      </c>
      <c r="H1986" s="2">
        <v>41946</v>
      </c>
      <c r="I1986" s="2">
        <v>41949</v>
      </c>
      <c r="J1986" s="3">
        <v>1</v>
      </c>
      <c r="K1986" s="3">
        <v>3</v>
      </c>
      <c r="L1986">
        <f>טבלה1[[#This Row],[ds_checkout]]-טבלה1[[#This Row],[ds_checkin]]</f>
        <v>3</v>
      </c>
      <c r="M1986">
        <f>IF(ISBLANK(טבלה1[[#This Row],[ts_reply_at]]), "", (טבלה1[[#This Row],[ts_reply_at]] - טבלה1[[#This Row],[ts_contact_at]]) * 24)</f>
        <v>7.684166666760575</v>
      </c>
      <c r="N1986">
        <f>IF(ISBLANK(טבלה1[[#This Row],[ts_reply_at]]), 0, 1)</f>
        <v>1</v>
      </c>
      <c r="O1986">
        <f>IF(ISBLANK(טבלה1[[#This Row],[ts_accepted_at]]), 0, 1)</f>
        <v>0</v>
      </c>
      <c r="P1986">
        <f>IF(ISBLANK(טבלה1[[#This Row],[ts_booking_at]]), 0, 1)</f>
        <v>0</v>
      </c>
      <c r="Q1986">
        <f>IF(ISBLANK(טבלה1[[#This Row],[ds_checkin]]), "", טבלה1[[#This Row],[ds_checkin]] - טבלה1[[#This Row],[ts_contact_at]])</f>
        <v>76.099305555559113</v>
      </c>
      <c r="R1986" t="str">
        <f>IF(AND(ISBLANK(טבלה1[[#This Row],[ts_reply_at]]), NOT(ISBLANK(טבלה1[[#This Row],[ts_booking_at]]))), "Error: Booked without Reply", "OK")</f>
        <v>OK</v>
      </c>
      <c r="S1986" t="s">
        <v>6023</v>
      </c>
    </row>
    <row r="1987" spans="1:19" x14ac:dyDescent="0.25">
      <c r="A1987" s="4" t="s">
        <v>2530</v>
      </c>
      <c r="B1987" s="4" t="s">
        <v>2534</v>
      </c>
      <c r="C1987" s="4" t="s">
        <v>2535</v>
      </c>
      <c r="D1987" s="1">
        <v>41869.90625</v>
      </c>
      <c r="E1987" s="1">
        <v>41870.434421296297</v>
      </c>
      <c r="H1987" s="2">
        <v>41946</v>
      </c>
      <c r="I1987" s="2">
        <v>41949</v>
      </c>
      <c r="J1987" s="3">
        <v>1</v>
      </c>
      <c r="K1987" s="3">
        <v>2</v>
      </c>
      <c r="L1987">
        <f>טבלה1[[#This Row],[ds_checkout]]-טבלה1[[#This Row],[ds_checkin]]</f>
        <v>3</v>
      </c>
      <c r="M1987">
        <f>IF(ISBLANK(טבלה1[[#This Row],[ts_reply_at]]), "", (טבלה1[[#This Row],[ts_reply_at]] - טבלה1[[#This Row],[ts_contact_at]]) * 24)</f>
        <v>12.676111111126374</v>
      </c>
      <c r="N1987">
        <f>IF(ISBLANK(טבלה1[[#This Row],[ts_reply_at]]), 0, 1)</f>
        <v>1</v>
      </c>
      <c r="O1987">
        <f>IF(ISBLANK(טבלה1[[#This Row],[ts_accepted_at]]), 0, 1)</f>
        <v>0</v>
      </c>
      <c r="P1987">
        <f>IF(ISBLANK(טבלה1[[#This Row],[ts_booking_at]]), 0, 1)</f>
        <v>0</v>
      </c>
      <c r="Q1987">
        <f>IF(ISBLANK(טבלה1[[#This Row],[ds_checkin]]), "", טבלה1[[#This Row],[ds_checkin]] - טבלה1[[#This Row],[ts_contact_at]])</f>
        <v>76.09375</v>
      </c>
      <c r="R1987" t="str">
        <f>IF(AND(ISBLANK(טבלה1[[#This Row],[ts_reply_at]]), NOT(ISBLANK(טבלה1[[#This Row],[ts_booking_at]]))), "Error: Booked without Reply", "OK")</f>
        <v>OK</v>
      </c>
      <c r="S1987" t="s">
        <v>6023</v>
      </c>
    </row>
    <row r="1988" spans="1:19" x14ac:dyDescent="0.25">
      <c r="A1988" s="4" t="s">
        <v>2530</v>
      </c>
      <c r="B1988" s="4" t="s">
        <v>202</v>
      </c>
      <c r="C1988" s="4" t="s">
        <v>203</v>
      </c>
      <c r="D1988" s="1">
        <v>41856.904166666667</v>
      </c>
      <c r="E1988" s="1">
        <v>41857.388240740744</v>
      </c>
      <c r="F1988" s="1">
        <v>41857.388240740744</v>
      </c>
      <c r="G1988" s="1">
        <v>41857.562199074076</v>
      </c>
      <c r="H1988" s="2">
        <v>41946</v>
      </c>
      <c r="I1988" s="2">
        <v>41949</v>
      </c>
      <c r="J1988" s="3">
        <v>1</v>
      </c>
      <c r="K1988" s="3">
        <v>11</v>
      </c>
      <c r="L1988">
        <f>טבלה1[[#This Row],[ds_checkout]]-טבלה1[[#This Row],[ds_checkin]]</f>
        <v>3</v>
      </c>
      <c r="M1988">
        <f>IF(ISBLANK(טבלה1[[#This Row],[ts_reply_at]]), "", (טבלה1[[#This Row],[ts_reply_at]] - טבלה1[[#This Row],[ts_contact_at]]) * 24)</f>
        <v>11.617777777835727</v>
      </c>
      <c r="N1988">
        <f>IF(ISBLANK(טבלה1[[#This Row],[ts_reply_at]]), 0, 1)</f>
        <v>1</v>
      </c>
      <c r="O1988">
        <f>IF(ISBLANK(טבלה1[[#This Row],[ts_accepted_at]]), 0, 1)</f>
        <v>1</v>
      </c>
      <c r="P1988">
        <f>IF(ISBLANK(טבלה1[[#This Row],[ts_booking_at]]), 0, 1)</f>
        <v>1</v>
      </c>
      <c r="Q1988">
        <f>IF(ISBLANK(טבלה1[[#This Row],[ds_checkin]]), "", טבלה1[[#This Row],[ds_checkin]] - טבלה1[[#This Row],[ts_contact_at]])</f>
        <v>89.095833333332848</v>
      </c>
      <c r="R1988" t="str">
        <f>IF(AND(ISBLANK(טבלה1[[#This Row],[ts_reply_at]]), NOT(ISBLANK(טבלה1[[#This Row],[ts_booking_at]]))), "Error: Booked without Reply", "OK")</f>
        <v>OK</v>
      </c>
      <c r="S1988" t="s">
        <v>6023</v>
      </c>
    </row>
    <row r="1989" spans="1:19" x14ac:dyDescent="0.25">
      <c r="A1989" s="4" t="s">
        <v>2530</v>
      </c>
      <c r="B1989" s="4" t="s">
        <v>679</v>
      </c>
      <c r="C1989" s="4" t="s">
        <v>680</v>
      </c>
      <c r="D1989" s="1">
        <v>41869.893055555556</v>
      </c>
      <c r="E1989" s="1">
        <v>41870.532650462963</v>
      </c>
      <c r="F1989" s="1">
        <v>41871.32949074074</v>
      </c>
      <c r="G1989" s="1">
        <v>41871.875625000001</v>
      </c>
      <c r="H1989" s="2">
        <v>41946</v>
      </c>
      <c r="I1989" s="2">
        <v>41949</v>
      </c>
      <c r="J1989" s="3">
        <v>1</v>
      </c>
      <c r="K1989" s="3">
        <v>6</v>
      </c>
      <c r="L1989">
        <f>טבלה1[[#This Row],[ds_checkout]]-טבלה1[[#This Row],[ds_checkin]]</f>
        <v>3</v>
      </c>
      <c r="M1989">
        <f>IF(ISBLANK(טבלה1[[#This Row],[ts_reply_at]]), "", (טבלה1[[#This Row],[ts_reply_at]] - טבלה1[[#This Row],[ts_contact_at]]) * 24)</f>
        <v>15.350277777761221</v>
      </c>
      <c r="N1989">
        <f>IF(ISBLANK(טבלה1[[#This Row],[ts_reply_at]]), 0, 1)</f>
        <v>1</v>
      </c>
      <c r="O1989">
        <f>IF(ISBLANK(טבלה1[[#This Row],[ts_accepted_at]]), 0, 1)</f>
        <v>1</v>
      </c>
      <c r="P1989">
        <f>IF(ISBLANK(טבלה1[[#This Row],[ts_booking_at]]), 0, 1)</f>
        <v>1</v>
      </c>
      <c r="Q1989">
        <f>IF(ISBLANK(טבלה1[[#This Row],[ds_checkin]]), "", טבלה1[[#This Row],[ds_checkin]] - טבלה1[[#This Row],[ts_contact_at]])</f>
        <v>76.106944444443798</v>
      </c>
      <c r="R1989" t="str">
        <f>IF(AND(ISBLANK(טבלה1[[#This Row],[ts_reply_at]]), NOT(ISBLANK(טבלה1[[#This Row],[ts_booking_at]]))), "Error: Booked without Reply", "OK")</f>
        <v>OK</v>
      </c>
      <c r="S1989" t="s">
        <v>6023</v>
      </c>
    </row>
    <row r="1990" spans="1:19" x14ac:dyDescent="0.25">
      <c r="A1990" s="4" t="s">
        <v>2530</v>
      </c>
      <c r="B1990" s="4" t="s">
        <v>359</v>
      </c>
      <c r="C1990" s="4" t="s">
        <v>360</v>
      </c>
      <c r="D1990" s="1">
        <v>41869.875</v>
      </c>
      <c r="E1990" s="1">
        <v>41869.9455787037</v>
      </c>
      <c r="F1990" s="1">
        <v>41869.9455787037</v>
      </c>
      <c r="H1990" s="2">
        <v>41946</v>
      </c>
      <c r="I1990" s="2">
        <v>41949</v>
      </c>
      <c r="J1990" s="3">
        <v>1</v>
      </c>
      <c r="K1990" s="3">
        <v>8</v>
      </c>
      <c r="L1990">
        <f>טבלה1[[#This Row],[ds_checkout]]-טבלה1[[#This Row],[ds_checkin]]</f>
        <v>3</v>
      </c>
      <c r="M1990">
        <f>IF(ISBLANK(טבלה1[[#This Row],[ts_reply_at]]), "", (טבלה1[[#This Row],[ts_reply_at]] - טבלה1[[#This Row],[ts_contact_at]]) * 24)</f>
        <v>1.6938888888107613</v>
      </c>
      <c r="N1990">
        <f>IF(ISBLANK(טבלה1[[#This Row],[ts_reply_at]]), 0, 1)</f>
        <v>1</v>
      </c>
      <c r="O1990">
        <f>IF(ISBLANK(טבלה1[[#This Row],[ts_accepted_at]]), 0, 1)</f>
        <v>1</v>
      </c>
      <c r="P1990">
        <f>IF(ISBLANK(טבלה1[[#This Row],[ts_booking_at]]), 0, 1)</f>
        <v>0</v>
      </c>
      <c r="Q1990">
        <f>IF(ISBLANK(טבלה1[[#This Row],[ds_checkin]]), "", טבלה1[[#This Row],[ds_checkin]] - טבלה1[[#This Row],[ts_contact_at]])</f>
        <v>76.125</v>
      </c>
      <c r="R1990" t="str">
        <f>IF(AND(ISBLANK(טבלה1[[#This Row],[ts_reply_at]]), NOT(ISBLANK(טבלה1[[#This Row],[ts_booking_at]]))), "Error: Booked without Reply", "OK")</f>
        <v>OK</v>
      </c>
      <c r="S1990" t="s">
        <v>6023</v>
      </c>
    </row>
    <row r="1991" spans="1:19" x14ac:dyDescent="0.25">
      <c r="A1991" s="4" t="s">
        <v>2530</v>
      </c>
      <c r="B1991" s="4" t="s">
        <v>2536</v>
      </c>
      <c r="C1991" s="4" t="s">
        <v>2537</v>
      </c>
      <c r="D1991" s="1">
        <v>41869.88958333333</v>
      </c>
      <c r="E1991" s="1">
        <v>41870.134699074071</v>
      </c>
      <c r="F1991" s="1">
        <v>41870.134699074071</v>
      </c>
      <c r="H1991" s="2">
        <v>41946</v>
      </c>
      <c r="I1991" s="2">
        <v>41949</v>
      </c>
      <c r="J1991" s="3">
        <v>1</v>
      </c>
      <c r="K1991" s="3">
        <v>5</v>
      </c>
      <c r="L1991">
        <f>טבלה1[[#This Row],[ds_checkout]]-טבלה1[[#This Row],[ds_checkin]]</f>
        <v>3</v>
      </c>
      <c r="M1991">
        <f>IF(ISBLANK(טבלה1[[#This Row],[ts_reply_at]]), "", (טבלה1[[#This Row],[ts_reply_at]] - טבלה1[[#This Row],[ts_contact_at]]) * 24)</f>
        <v>5.8827777777914889</v>
      </c>
      <c r="N1991">
        <f>IF(ISBLANK(טבלה1[[#This Row],[ts_reply_at]]), 0, 1)</f>
        <v>1</v>
      </c>
      <c r="O1991">
        <f>IF(ISBLANK(טבלה1[[#This Row],[ts_accepted_at]]), 0, 1)</f>
        <v>1</v>
      </c>
      <c r="P1991">
        <f>IF(ISBLANK(טבלה1[[#This Row],[ts_booking_at]]), 0, 1)</f>
        <v>0</v>
      </c>
      <c r="Q1991">
        <f>IF(ISBLANK(טבלה1[[#This Row],[ds_checkin]]), "", טבלה1[[#This Row],[ds_checkin]] - טבלה1[[#This Row],[ts_contact_at]])</f>
        <v>76.110416666670062</v>
      </c>
      <c r="R1991" t="str">
        <f>IF(AND(ISBLANK(טבלה1[[#This Row],[ts_reply_at]]), NOT(ISBLANK(טבלה1[[#This Row],[ts_booking_at]]))), "Error: Booked without Reply", "OK")</f>
        <v>OK</v>
      </c>
      <c r="S1991" t="s">
        <v>6023</v>
      </c>
    </row>
    <row r="1992" spans="1:19" x14ac:dyDescent="0.25">
      <c r="A1992" s="4" t="s">
        <v>2530</v>
      </c>
      <c r="B1992" s="4" t="s">
        <v>948</v>
      </c>
      <c r="C1992" s="4" t="s">
        <v>949</v>
      </c>
      <c r="D1992" s="1">
        <v>41869.888194444444</v>
      </c>
      <c r="E1992" s="1">
        <v>41869.89266203704</v>
      </c>
      <c r="H1992" s="2">
        <v>41946</v>
      </c>
      <c r="I1992" s="2">
        <v>41949</v>
      </c>
      <c r="J1992" s="3">
        <v>1</v>
      </c>
      <c r="K1992" s="3">
        <v>2</v>
      </c>
      <c r="L1992">
        <f>טבלה1[[#This Row],[ds_checkout]]-טבלה1[[#This Row],[ds_checkin]]</f>
        <v>3</v>
      </c>
      <c r="M1992">
        <f>IF(ISBLANK(טבלה1[[#This Row],[ts_reply_at]]), "", (טבלה1[[#This Row],[ts_reply_at]] - טבלה1[[#This Row],[ts_contact_at]]) * 24)</f>
        <v>0.10722222231561318</v>
      </c>
      <c r="N1992">
        <f>IF(ISBLANK(טבלה1[[#This Row],[ts_reply_at]]), 0, 1)</f>
        <v>1</v>
      </c>
      <c r="O1992">
        <f>IF(ISBLANK(טבלה1[[#This Row],[ts_accepted_at]]), 0, 1)</f>
        <v>0</v>
      </c>
      <c r="P1992">
        <f>IF(ISBLANK(טבלה1[[#This Row],[ts_booking_at]]), 0, 1)</f>
        <v>0</v>
      </c>
      <c r="Q1992">
        <f>IF(ISBLANK(טבלה1[[#This Row],[ds_checkin]]), "", טבלה1[[#This Row],[ds_checkin]] - טבלה1[[#This Row],[ts_contact_at]])</f>
        <v>76.111805555556202</v>
      </c>
      <c r="R1992" t="str">
        <f>IF(AND(ISBLANK(טבלה1[[#This Row],[ts_reply_at]]), NOT(ISBLANK(טבלה1[[#This Row],[ts_booking_at]]))), "Error: Booked without Reply", "OK")</f>
        <v>OK</v>
      </c>
      <c r="S1992" t="s">
        <v>6023</v>
      </c>
    </row>
    <row r="1993" spans="1:19" x14ac:dyDescent="0.25">
      <c r="A1993" s="4" t="s">
        <v>2530</v>
      </c>
      <c r="B1993" s="4" t="s">
        <v>2538</v>
      </c>
      <c r="C1993" s="4" t="s">
        <v>2539</v>
      </c>
      <c r="D1993" s="1">
        <v>41869.904861111114</v>
      </c>
      <c r="H1993" s="2">
        <v>41946</v>
      </c>
      <c r="I1993" s="2">
        <v>41949</v>
      </c>
      <c r="J1993" s="3">
        <v>1</v>
      </c>
      <c r="K1993" s="3">
        <v>1</v>
      </c>
      <c r="L1993">
        <f>טבלה1[[#This Row],[ds_checkout]]-טבלה1[[#This Row],[ds_checkin]]</f>
        <v>3</v>
      </c>
      <c r="M1993" t="str">
        <f>IF(ISBLANK(טבלה1[[#This Row],[ts_reply_at]]), "", (טבלה1[[#This Row],[ts_reply_at]] - טבלה1[[#This Row],[ts_contact_at]]) * 24)</f>
        <v/>
      </c>
      <c r="N1993">
        <f>IF(ISBLANK(טבלה1[[#This Row],[ts_reply_at]]), 0, 1)</f>
        <v>0</v>
      </c>
      <c r="O1993">
        <f>IF(ISBLANK(טבלה1[[#This Row],[ts_accepted_at]]), 0, 1)</f>
        <v>0</v>
      </c>
      <c r="P1993">
        <f>IF(ISBLANK(טבלה1[[#This Row],[ts_booking_at]]), 0, 1)</f>
        <v>0</v>
      </c>
      <c r="Q1993">
        <f>IF(ISBLANK(טבלה1[[#This Row],[ds_checkin]]), "", טבלה1[[#This Row],[ds_checkin]] - טבלה1[[#This Row],[ts_contact_at]])</f>
        <v>76.09513888888614</v>
      </c>
      <c r="R1993" t="str">
        <f>IF(AND(ISBLANK(טבלה1[[#This Row],[ts_reply_at]]), NOT(ISBLANK(טבלה1[[#This Row],[ts_booking_at]]))), "Error: Booked without Reply", "OK")</f>
        <v>OK</v>
      </c>
      <c r="S1993" t="s">
        <v>6023</v>
      </c>
    </row>
    <row r="1994" spans="1:19" x14ac:dyDescent="0.25">
      <c r="A1994" s="4" t="s">
        <v>2530</v>
      </c>
      <c r="B1994" s="4" t="s">
        <v>2540</v>
      </c>
      <c r="C1994" s="4" t="s">
        <v>2541</v>
      </c>
      <c r="D1994" s="1">
        <v>41869.894444444442</v>
      </c>
      <c r="E1994" s="1">
        <v>41869.900509259256</v>
      </c>
      <c r="F1994" s="1">
        <v>41870.451701388891</v>
      </c>
      <c r="H1994" s="2">
        <v>41946</v>
      </c>
      <c r="I1994" s="2">
        <v>41949</v>
      </c>
      <c r="J1994" s="3">
        <v>1</v>
      </c>
      <c r="K1994" s="3">
        <v>10</v>
      </c>
      <c r="L1994">
        <f>טבלה1[[#This Row],[ds_checkout]]-טבלה1[[#This Row],[ds_checkin]]</f>
        <v>3</v>
      </c>
      <c r="M1994">
        <f>IF(ISBLANK(טבלה1[[#This Row],[ts_reply_at]]), "", (טבלה1[[#This Row],[ts_reply_at]] - טבלה1[[#This Row],[ts_contact_at]]) * 24)</f>
        <v>0.14555555552942678</v>
      </c>
      <c r="N1994">
        <f>IF(ISBLANK(טבלה1[[#This Row],[ts_reply_at]]), 0, 1)</f>
        <v>1</v>
      </c>
      <c r="O1994">
        <f>IF(ISBLANK(טבלה1[[#This Row],[ts_accepted_at]]), 0, 1)</f>
        <v>1</v>
      </c>
      <c r="P1994">
        <f>IF(ISBLANK(טבלה1[[#This Row],[ts_booking_at]]), 0, 1)</f>
        <v>0</v>
      </c>
      <c r="Q1994">
        <f>IF(ISBLANK(טבלה1[[#This Row],[ds_checkin]]), "", טבלה1[[#This Row],[ds_checkin]] - טבלה1[[#This Row],[ts_contact_at]])</f>
        <v>76.105555555557657</v>
      </c>
      <c r="R1994" t="str">
        <f>IF(AND(ISBLANK(טבלה1[[#This Row],[ts_reply_at]]), NOT(ISBLANK(טבלה1[[#This Row],[ts_booking_at]]))), "Error: Booked without Reply", "OK")</f>
        <v>OK</v>
      </c>
      <c r="S1994" t="s">
        <v>6023</v>
      </c>
    </row>
    <row r="1995" spans="1:19" x14ac:dyDescent="0.25">
      <c r="A1995" s="4" t="s">
        <v>2530</v>
      </c>
      <c r="B1995" s="4" t="s">
        <v>409</v>
      </c>
      <c r="C1995" s="4" t="s">
        <v>410</v>
      </c>
      <c r="D1995" s="1">
        <v>41869.873611111114</v>
      </c>
      <c r="E1995" s="1">
        <v>41869.959016203706</v>
      </c>
      <c r="H1995" s="2">
        <v>41946</v>
      </c>
      <c r="I1995" s="2">
        <v>41949</v>
      </c>
      <c r="J1995" s="3">
        <v>1</v>
      </c>
      <c r="K1995" s="3">
        <v>4</v>
      </c>
      <c r="L1995">
        <f>טבלה1[[#This Row],[ds_checkout]]-טבלה1[[#This Row],[ds_checkin]]</f>
        <v>3</v>
      </c>
      <c r="M1995">
        <f>IF(ISBLANK(טבלה1[[#This Row],[ts_reply_at]]), "", (טבלה1[[#This Row],[ts_reply_at]] - טבלה1[[#This Row],[ts_contact_at]]) * 24)</f>
        <v>2.0497222222038545</v>
      </c>
      <c r="N1995">
        <f>IF(ISBLANK(טבלה1[[#This Row],[ts_reply_at]]), 0, 1)</f>
        <v>1</v>
      </c>
      <c r="O1995">
        <f>IF(ISBLANK(טבלה1[[#This Row],[ts_accepted_at]]), 0, 1)</f>
        <v>0</v>
      </c>
      <c r="P1995">
        <f>IF(ISBLANK(טבלה1[[#This Row],[ts_booking_at]]), 0, 1)</f>
        <v>0</v>
      </c>
      <c r="Q1995">
        <f>IF(ISBLANK(טבלה1[[#This Row],[ds_checkin]]), "", טבלה1[[#This Row],[ds_checkin]] - טבלה1[[#This Row],[ts_contact_at]])</f>
        <v>76.12638888888614</v>
      </c>
      <c r="R1995" t="str">
        <f>IF(AND(ISBLANK(טבלה1[[#This Row],[ts_reply_at]]), NOT(ISBLANK(טבלה1[[#This Row],[ts_booking_at]]))), "Error: Booked without Reply", "OK")</f>
        <v>OK</v>
      </c>
      <c r="S1995" t="s">
        <v>6023</v>
      </c>
    </row>
    <row r="1996" spans="1:19" x14ac:dyDescent="0.25">
      <c r="A1996" s="4" t="s">
        <v>2530</v>
      </c>
      <c r="B1996" s="4" t="s">
        <v>1189</v>
      </c>
      <c r="C1996" s="4" t="s">
        <v>1190</v>
      </c>
      <c r="D1996" s="1">
        <v>41869.902083333334</v>
      </c>
      <c r="E1996" s="1">
        <v>41869.904363425929</v>
      </c>
      <c r="F1996" s="1">
        <v>41869.904363425929</v>
      </c>
      <c r="H1996" s="2">
        <v>41946</v>
      </c>
      <c r="I1996" s="2">
        <v>41949</v>
      </c>
      <c r="J1996" s="3">
        <v>1</v>
      </c>
      <c r="K1996" s="3">
        <v>6</v>
      </c>
      <c r="L1996">
        <f>טבלה1[[#This Row],[ds_checkout]]-טבלה1[[#This Row],[ds_checkin]]</f>
        <v>3</v>
      </c>
      <c r="M1996">
        <f>IF(ISBLANK(טבלה1[[#This Row],[ts_reply_at]]), "", (טבלה1[[#This Row],[ts_reply_at]] - טבלה1[[#This Row],[ts_contact_at]]) * 24)</f>
        <v>5.4722222266718745E-2</v>
      </c>
      <c r="N1996">
        <f>IF(ISBLANK(טבלה1[[#This Row],[ts_reply_at]]), 0, 1)</f>
        <v>1</v>
      </c>
      <c r="O1996">
        <f>IF(ISBLANK(טבלה1[[#This Row],[ts_accepted_at]]), 0, 1)</f>
        <v>1</v>
      </c>
      <c r="P1996">
        <f>IF(ISBLANK(טבלה1[[#This Row],[ts_booking_at]]), 0, 1)</f>
        <v>0</v>
      </c>
      <c r="Q1996">
        <f>IF(ISBLANK(טבלה1[[#This Row],[ds_checkin]]), "", טבלה1[[#This Row],[ds_checkin]] - טבלה1[[#This Row],[ts_contact_at]])</f>
        <v>76.097916666665697</v>
      </c>
      <c r="R1996" t="str">
        <f>IF(AND(ISBLANK(טבלה1[[#This Row],[ts_reply_at]]), NOT(ISBLANK(טבלה1[[#This Row],[ts_booking_at]]))), "Error: Booked without Reply", "OK")</f>
        <v>OK</v>
      </c>
      <c r="S1996" t="s">
        <v>6023</v>
      </c>
    </row>
    <row r="1997" spans="1:19" x14ac:dyDescent="0.25">
      <c r="A1997" s="4" t="s">
        <v>2530</v>
      </c>
      <c r="B1997" s="4" t="s">
        <v>725</v>
      </c>
      <c r="C1997" s="4" t="s">
        <v>726</v>
      </c>
      <c r="D1997" s="1">
        <v>41869.870833333334</v>
      </c>
      <c r="E1997" s="1">
        <v>41869.949432870373</v>
      </c>
      <c r="F1997" s="1">
        <v>41869.949432870373</v>
      </c>
      <c r="H1997" s="2">
        <v>41946</v>
      </c>
      <c r="I1997" s="2">
        <v>41949</v>
      </c>
      <c r="J1997" s="3">
        <v>1</v>
      </c>
      <c r="K1997" s="3">
        <v>2</v>
      </c>
      <c r="L1997">
        <f>טבלה1[[#This Row],[ds_checkout]]-טבלה1[[#This Row],[ds_checkin]]</f>
        <v>3</v>
      </c>
      <c r="M1997">
        <f>IF(ISBLANK(טבלה1[[#This Row],[ts_reply_at]]), "", (טבלה1[[#This Row],[ts_reply_at]] - טבלה1[[#This Row],[ts_contact_at]]) * 24)</f>
        <v>1.8863888889318332</v>
      </c>
      <c r="N1997">
        <f>IF(ISBLANK(טבלה1[[#This Row],[ts_reply_at]]), 0, 1)</f>
        <v>1</v>
      </c>
      <c r="O1997">
        <f>IF(ISBLANK(טבלה1[[#This Row],[ts_accepted_at]]), 0, 1)</f>
        <v>1</v>
      </c>
      <c r="P1997">
        <f>IF(ISBLANK(טבלה1[[#This Row],[ts_booking_at]]), 0, 1)</f>
        <v>0</v>
      </c>
      <c r="Q1997">
        <f>IF(ISBLANK(טבלה1[[#This Row],[ds_checkin]]), "", טבלה1[[#This Row],[ds_checkin]] - טבלה1[[#This Row],[ts_contact_at]])</f>
        <v>76.129166666665697</v>
      </c>
      <c r="R1997" t="str">
        <f>IF(AND(ISBLANK(טבלה1[[#This Row],[ts_reply_at]]), NOT(ISBLANK(טבלה1[[#This Row],[ts_booking_at]]))), "Error: Booked without Reply", "OK")</f>
        <v>OK</v>
      </c>
      <c r="S1997" t="s">
        <v>6023</v>
      </c>
    </row>
    <row r="1998" spans="1:19" x14ac:dyDescent="0.25">
      <c r="A1998" s="4" t="s">
        <v>2530</v>
      </c>
      <c r="B1998" s="4" t="s">
        <v>85</v>
      </c>
      <c r="C1998" s="4" t="s">
        <v>86</v>
      </c>
      <c r="D1998" s="1">
        <v>41869.868055555555</v>
      </c>
      <c r="E1998" s="1">
        <v>41869.938472222224</v>
      </c>
      <c r="H1998" s="2">
        <v>41946</v>
      </c>
      <c r="I1998" s="2">
        <v>41949</v>
      </c>
      <c r="J1998" s="3">
        <v>1</v>
      </c>
      <c r="K1998" s="3">
        <v>2</v>
      </c>
      <c r="L1998">
        <f>טבלה1[[#This Row],[ds_checkout]]-טבלה1[[#This Row],[ds_checkin]]</f>
        <v>3</v>
      </c>
      <c r="M1998">
        <f>IF(ISBLANK(טבלה1[[#This Row],[ts_reply_at]]), "", (טבלה1[[#This Row],[ts_reply_at]] - טבלה1[[#This Row],[ts_contact_at]]) * 24)</f>
        <v>1.690000000060536</v>
      </c>
      <c r="N1998">
        <f>IF(ISBLANK(טבלה1[[#This Row],[ts_reply_at]]), 0, 1)</f>
        <v>1</v>
      </c>
      <c r="O1998">
        <f>IF(ISBLANK(טבלה1[[#This Row],[ts_accepted_at]]), 0, 1)</f>
        <v>0</v>
      </c>
      <c r="P1998">
        <f>IF(ISBLANK(טבלה1[[#This Row],[ts_booking_at]]), 0, 1)</f>
        <v>0</v>
      </c>
      <c r="Q1998">
        <f>IF(ISBLANK(טבלה1[[#This Row],[ds_checkin]]), "", טבלה1[[#This Row],[ds_checkin]] - טבלה1[[#This Row],[ts_contact_at]])</f>
        <v>76.131944444445253</v>
      </c>
      <c r="R1998" t="str">
        <f>IF(AND(ISBLANK(טבלה1[[#This Row],[ts_reply_at]]), NOT(ISBLANK(טבלה1[[#This Row],[ts_booking_at]]))), "Error: Booked without Reply", "OK")</f>
        <v>OK</v>
      </c>
      <c r="S1998" t="s">
        <v>6023</v>
      </c>
    </row>
    <row r="1999" spans="1:19" x14ac:dyDescent="0.25">
      <c r="A1999" s="4" t="s">
        <v>2542</v>
      </c>
      <c r="B1999" s="4" t="s">
        <v>18</v>
      </c>
      <c r="C1999" s="4" t="s">
        <v>19</v>
      </c>
      <c r="D1999" s="1">
        <v>41920.916666666664</v>
      </c>
      <c r="E1999" s="1">
        <v>41921.658865740741</v>
      </c>
      <c r="H1999" s="2">
        <v>41928</v>
      </c>
      <c r="I1999" s="2">
        <v>41931</v>
      </c>
      <c r="J1999" s="3">
        <v>3</v>
      </c>
      <c r="K1999" s="3">
        <v>7</v>
      </c>
      <c r="L1999">
        <f>טבלה1[[#This Row],[ds_checkout]]-טבלה1[[#This Row],[ds_checkin]]</f>
        <v>3</v>
      </c>
      <c r="M1999">
        <f>IF(ISBLANK(טבלה1[[#This Row],[ts_reply_at]]), "", (טבלה1[[#This Row],[ts_reply_at]] - טבלה1[[#This Row],[ts_contact_at]]) * 24)</f>
        <v>17.812777777842712</v>
      </c>
      <c r="N1999">
        <f>IF(ISBLANK(טבלה1[[#This Row],[ts_reply_at]]), 0, 1)</f>
        <v>1</v>
      </c>
      <c r="O1999">
        <f>IF(ISBLANK(טבלה1[[#This Row],[ts_accepted_at]]), 0, 1)</f>
        <v>0</v>
      </c>
      <c r="P1999">
        <f>IF(ISBLANK(טבלה1[[#This Row],[ts_booking_at]]), 0, 1)</f>
        <v>0</v>
      </c>
      <c r="Q1999">
        <f>IF(ISBLANK(טבלה1[[#This Row],[ds_checkin]]), "", טבלה1[[#This Row],[ds_checkin]] - טבלה1[[#This Row],[ts_contact_at]])</f>
        <v>7.0833333333357587</v>
      </c>
      <c r="R1999" t="str">
        <f>IF(AND(ISBLANK(טבלה1[[#This Row],[ts_reply_at]]), NOT(ISBLANK(טבלה1[[#This Row],[ts_booking_at]]))), "Error: Booked without Reply", "OK")</f>
        <v>OK</v>
      </c>
      <c r="S1999" t="s">
        <v>6026</v>
      </c>
    </row>
    <row r="2000" spans="1:19" x14ac:dyDescent="0.25">
      <c r="A2000" s="4" t="s">
        <v>2543</v>
      </c>
      <c r="B2000" s="4" t="s">
        <v>395</v>
      </c>
      <c r="C2000" s="4" t="s">
        <v>396</v>
      </c>
      <c r="D2000" s="1">
        <v>41922.436805555553</v>
      </c>
      <c r="E2000" s="1">
        <v>41922.437245370369</v>
      </c>
      <c r="F2000" s="1">
        <v>41922.437245370369</v>
      </c>
      <c r="G2000" s="1">
        <v>41922.437245370369</v>
      </c>
      <c r="H2000" s="2">
        <v>41964</v>
      </c>
      <c r="I2000" s="2">
        <v>41966</v>
      </c>
      <c r="J2000" s="3">
        <v>1</v>
      </c>
      <c r="K2000" s="3">
        <v>7</v>
      </c>
      <c r="L2000">
        <f>טבלה1[[#This Row],[ds_checkout]]-טבלה1[[#This Row],[ds_checkin]]</f>
        <v>2</v>
      </c>
      <c r="M2000">
        <f>IF(ISBLANK(טבלה1[[#This Row],[ts_reply_at]]), "", (טבלה1[[#This Row],[ts_reply_at]] - טבלה1[[#This Row],[ts_contact_at]]) * 24)</f>
        <v>1.0555555578321218E-2</v>
      </c>
      <c r="N2000">
        <f>IF(ISBLANK(טבלה1[[#This Row],[ts_reply_at]]), 0, 1)</f>
        <v>1</v>
      </c>
      <c r="O2000">
        <f>IF(ISBLANK(טבלה1[[#This Row],[ts_accepted_at]]), 0, 1)</f>
        <v>1</v>
      </c>
      <c r="P2000">
        <f>IF(ISBLANK(טבלה1[[#This Row],[ts_booking_at]]), 0, 1)</f>
        <v>1</v>
      </c>
      <c r="Q2000">
        <f>IF(ISBLANK(טבלה1[[#This Row],[ds_checkin]]), "", טבלה1[[#This Row],[ds_checkin]] - טבלה1[[#This Row],[ts_contact_at]])</f>
        <v>41.563194444446708</v>
      </c>
      <c r="R2000" t="str">
        <f>IF(AND(ISBLANK(טבלה1[[#This Row],[ts_reply_at]]), NOT(ISBLANK(טבלה1[[#This Row],[ts_booking_at]]))), "Error: Booked without Reply", "OK")</f>
        <v>OK</v>
      </c>
      <c r="S2000" t="s">
        <v>6017</v>
      </c>
    </row>
    <row r="2001" spans="1:19" x14ac:dyDescent="0.25">
      <c r="A2001" s="4" t="s">
        <v>2544</v>
      </c>
      <c r="B2001" s="4" t="s">
        <v>1810</v>
      </c>
      <c r="C2001" s="4" t="s">
        <v>1811</v>
      </c>
      <c r="D2001" s="1">
        <v>41908.451388888891</v>
      </c>
      <c r="E2001" s="1">
        <v>41910.936701388891</v>
      </c>
      <c r="H2001" s="2">
        <v>41914</v>
      </c>
      <c r="I2001" s="2">
        <v>41918</v>
      </c>
      <c r="J2001" s="3">
        <v>2</v>
      </c>
      <c r="K2001" s="3">
        <v>3</v>
      </c>
      <c r="L2001">
        <f>טבלה1[[#This Row],[ds_checkout]]-טבלה1[[#This Row],[ds_checkin]]</f>
        <v>4</v>
      </c>
      <c r="M2001">
        <f>IF(ISBLANK(טבלה1[[#This Row],[ts_reply_at]]), "", (טבלה1[[#This Row],[ts_reply_at]] - טבלה1[[#This Row],[ts_contact_at]]) * 24)</f>
        <v>59.647500000020955</v>
      </c>
      <c r="N2001">
        <f>IF(ISBLANK(טבלה1[[#This Row],[ts_reply_at]]), 0, 1)</f>
        <v>1</v>
      </c>
      <c r="O2001">
        <f>IF(ISBLANK(טבלה1[[#This Row],[ts_accepted_at]]), 0, 1)</f>
        <v>0</v>
      </c>
      <c r="P2001">
        <f>IF(ISBLANK(טבלה1[[#This Row],[ts_booking_at]]), 0, 1)</f>
        <v>0</v>
      </c>
      <c r="Q2001">
        <f>IF(ISBLANK(טבלה1[[#This Row],[ds_checkin]]), "", טבלה1[[#This Row],[ds_checkin]] - טבלה1[[#This Row],[ts_contact_at]])</f>
        <v>5.5486111111094942</v>
      </c>
      <c r="R2001" t="str">
        <f>IF(AND(ISBLANK(טבלה1[[#This Row],[ts_reply_at]]), NOT(ISBLANK(טבלה1[[#This Row],[ts_booking_at]]))), "Error: Booked without Reply", "OK")</f>
        <v>OK</v>
      </c>
      <c r="S2001" t="s">
        <v>6041</v>
      </c>
    </row>
    <row r="2002" spans="1:19" x14ac:dyDescent="0.25">
      <c r="A2002" s="4" t="s">
        <v>2544</v>
      </c>
      <c r="B2002" s="4" t="s">
        <v>129</v>
      </c>
      <c r="C2002" s="4" t="s">
        <v>130</v>
      </c>
      <c r="D2002" s="1">
        <v>41906.829861111109</v>
      </c>
      <c r="E2002" s="1">
        <v>41907.140011574076</v>
      </c>
      <c r="H2002" s="2">
        <v>41914</v>
      </c>
      <c r="I2002" s="2">
        <v>41918</v>
      </c>
      <c r="J2002" s="3">
        <v>2</v>
      </c>
      <c r="K2002" s="3">
        <v>2</v>
      </c>
      <c r="L2002">
        <f>טבלה1[[#This Row],[ds_checkout]]-טבלה1[[#This Row],[ds_checkin]]</f>
        <v>4</v>
      </c>
      <c r="M2002">
        <f>IF(ISBLANK(טבלה1[[#This Row],[ts_reply_at]]), "", (טבלה1[[#This Row],[ts_reply_at]] - טבלה1[[#This Row],[ts_contact_at]]) * 24)</f>
        <v>7.4436111112008803</v>
      </c>
      <c r="N2002">
        <f>IF(ISBLANK(טבלה1[[#This Row],[ts_reply_at]]), 0, 1)</f>
        <v>1</v>
      </c>
      <c r="O2002">
        <f>IF(ISBLANK(טבלה1[[#This Row],[ts_accepted_at]]), 0, 1)</f>
        <v>0</v>
      </c>
      <c r="P2002">
        <f>IF(ISBLANK(טבלה1[[#This Row],[ts_booking_at]]), 0, 1)</f>
        <v>0</v>
      </c>
      <c r="Q2002">
        <f>IF(ISBLANK(טבלה1[[#This Row],[ds_checkin]]), "", טבלה1[[#This Row],[ds_checkin]] - טבלה1[[#This Row],[ts_contact_at]])</f>
        <v>7.1701388888905058</v>
      </c>
      <c r="R2002" t="str">
        <f>IF(AND(ISBLANK(טבלה1[[#This Row],[ts_reply_at]]), NOT(ISBLANK(טבלה1[[#This Row],[ts_booking_at]]))), "Error: Booked without Reply", "OK")</f>
        <v>OK</v>
      </c>
      <c r="S2002" t="s">
        <v>6041</v>
      </c>
    </row>
    <row r="2003" spans="1:19" x14ac:dyDescent="0.25">
      <c r="A2003" s="4" t="s">
        <v>2544</v>
      </c>
      <c r="B2003" s="4" t="s">
        <v>77</v>
      </c>
      <c r="C2003" s="4" t="s">
        <v>78</v>
      </c>
      <c r="D2003" s="1">
        <v>41906.35833333333</v>
      </c>
      <c r="E2003" s="1">
        <v>41906.618483796294</v>
      </c>
      <c r="H2003" s="2">
        <v>41914</v>
      </c>
      <c r="I2003" s="2">
        <v>41918</v>
      </c>
      <c r="J2003" s="3">
        <v>2</v>
      </c>
      <c r="K2003" s="3">
        <v>2</v>
      </c>
      <c r="L2003">
        <f>טבלה1[[#This Row],[ds_checkout]]-טבלה1[[#This Row],[ds_checkin]]</f>
        <v>4</v>
      </c>
      <c r="M2003">
        <f>IF(ISBLANK(טבלה1[[#This Row],[ts_reply_at]]), "", (טבלה1[[#This Row],[ts_reply_at]] - טבלה1[[#This Row],[ts_contact_at]]) * 24)</f>
        <v>6.2436111111310311</v>
      </c>
      <c r="N2003">
        <f>IF(ISBLANK(טבלה1[[#This Row],[ts_reply_at]]), 0, 1)</f>
        <v>1</v>
      </c>
      <c r="O2003">
        <f>IF(ISBLANK(טבלה1[[#This Row],[ts_accepted_at]]), 0, 1)</f>
        <v>0</v>
      </c>
      <c r="P2003">
        <f>IF(ISBLANK(טבלה1[[#This Row],[ts_booking_at]]), 0, 1)</f>
        <v>0</v>
      </c>
      <c r="Q2003">
        <f>IF(ISBLANK(טבלה1[[#This Row],[ds_checkin]]), "", טבלה1[[#This Row],[ds_checkin]] - טבלה1[[#This Row],[ts_contact_at]])</f>
        <v>7.6416666666700621</v>
      </c>
      <c r="R2003" t="str">
        <f>IF(AND(ISBLANK(טבלה1[[#This Row],[ts_reply_at]]), NOT(ISBLANK(טבלה1[[#This Row],[ts_booking_at]]))), "Error: Booked without Reply", "OK")</f>
        <v>OK</v>
      </c>
      <c r="S2003" t="s">
        <v>6041</v>
      </c>
    </row>
    <row r="2004" spans="1:19" x14ac:dyDescent="0.25">
      <c r="A2004" s="4" t="s">
        <v>2544</v>
      </c>
      <c r="B2004" s="4" t="s">
        <v>27</v>
      </c>
      <c r="C2004" s="4" t="s">
        <v>28</v>
      </c>
      <c r="D2004" s="1">
        <v>41908.340277777781</v>
      </c>
      <c r="E2004" s="1">
        <v>41910.573518518519</v>
      </c>
      <c r="F2004" s="1">
        <v>41910.573518518519</v>
      </c>
      <c r="H2004" s="2">
        <v>41914</v>
      </c>
      <c r="I2004" s="2">
        <v>41918</v>
      </c>
      <c r="J2004" s="3">
        <v>2</v>
      </c>
      <c r="K2004" s="3">
        <v>5</v>
      </c>
      <c r="L2004">
        <f>טבלה1[[#This Row],[ds_checkout]]-טבלה1[[#This Row],[ds_checkin]]</f>
        <v>4</v>
      </c>
      <c r="M2004">
        <f>IF(ISBLANK(טבלה1[[#This Row],[ts_reply_at]]), "", (טבלה1[[#This Row],[ts_reply_at]] - טבלה1[[#This Row],[ts_contact_at]]) * 24)</f>
        <v>53.597777777700685</v>
      </c>
      <c r="N2004">
        <f>IF(ISBLANK(טבלה1[[#This Row],[ts_reply_at]]), 0, 1)</f>
        <v>1</v>
      </c>
      <c r="O2004">
        <f>IF(ISBLANK(טבלה1[[#This Row],[ts_accepted_at]]), 0, 1)</f>
        <v>1</v>
      </c>
      <c r="P2004">
        <f>IF(ISBLANK(טבלה1[[#This Row],[ts_booking_at]]), 0, 1)</f>
        <v>0</v>
      </c>
      <c r="Q2004">
        <f>IF(ISBLANK(טבלה1[[#This Row],[ds_checkin]]), "", טבלה1[[#This Row],[ds_checkin]] - טבלה1[[#This Row],[ts_contact_at]])</f>
        <v>5.6597222222189885</v>
      </c>
      <c r="R2004" t="str">
        <f>IF(AND(ISBLANK(טבלה1[[#This Row],[ts_reply_at]]), NOT(ISBLANK(טבלה1[[#This Row],[ts_booking_at]]))), "Error: Booked without Reply", "OK")</f>
        <v>OK</v>
      </c>
      <c r="S2004" t="s">
        <v>6041</v>
      </c>
    </row>
    <row r="2005" spans="1:19" x14ac:dyDescent="0.25">
      <c r="A2005" s="4" t="s">
        <v>2544</v>
      </c>
      <c r="B2005" s="4" t="s">
        <v>1311</v>
      </c>
      <c r="C2005" s="4" t="s">
        <v>1312</v>
      </c>
      <c r="D2005" s="1">
        <v>41906.834722222222</v>
      </c>
      <c r="H2005" s="2">
        <v>41914</v>
      </c>
      <c r="I2005" s="2">
        <v>41918</v>
      </c>
      <c r="J2005" s="3">
        <v>2</v>
      </c>
      <c r="K2005" s="3">
        <v>1</v>
      </c>
      <c r="L2005">
        <f>טבלה1[[#This Row],[ds_checkout]]-טבלה1[[#This Row],[ds_checkin]]</f>
        <v>4</v>
      </c>
      <c r="M2005" t="str">
        <f>IF(ISBLANK(טבלה1[[#This Row],[ts_reply_at]]), "", (טבלה1[[#This Row],[ts_reply_at]] - טבלה1[[#This Row],[ts_contact_at]]) * 24)</f>
        <v/>
      </c>
      <c r="N2005">
        <f>IF(ISBLANK(טבלה1[[#This Row],[ts_reply_at]]), 0, 1)</f>
        <v>0</v>
      </c>
      <c r="O2005">
        <f>IF(ISBLANK(טבלה1[[#This Row],[ts_accepted_at]]), 0, 1)</f>
        <v>0</v>
      </c>
      <c r="P2005">
        <f>IF(ISBLANK(טבלה1[[#This Row],[ts_booking_at]]), 0, 1)</f>
        <v>0</v>
      </c>
      <c r="Q2005">
        <f>IF(ISBLANK(טבלה1[[#This Row],[ds_checkin]]), "", טבלה1[[#This Row],[ds_checkin]] - טבלה1[[#This Row],[ts_contact_at]])</f>
        <v>7.1652777777781012</v>
      </c>
      <c r="R2005" t="str">
        <f>IF(AND(ISBLANK(טבלה1[[#This Row],[ts_reply_at]]), NOT(ISBLANK(טבלה1[[#This Row],[ts_booking_at]]))), "Error: Booked without Reply", "OK")</f>
        <v>OK</v>
      </c>
      <c r="S2005" t="s">
        <v>6041</v>
      </c>
    </row>
    <row r="2006" spans="1:19" x14ac:dyDescent="0.25">
      <c r="A2006" s="4" t="s">
        <v>2544</v>
      </c>
      <c r="B2006" s="4" t="s">
        <v>81</v>
      </c>
      <c r="C2006" s="4" t="s">
        <v>2545</v>
      </c>
      <c r="D2006" s="1">
        <v>41906.839583333334</v>
      </c>
      <c r="E2006" s="1">
        <v>41908.828750000001</v>
      </c>
      <c r="H2006" s="2">
        <v>41914</v>
      </c>
      <c r="I2006" s="2">
        <v>41918</v>
      </c>
      <c r="J2006" s="3">
        <v>2</v>
      </c>
      <c r="K2006" s="3">
        <v>2</v>
      </c>
      <c r="L2006">
        <f>טבלה1[[#This Row],[ds_checkout]]-טבלה1[[#This Row],[ds_checkin]]</f>
        <v>4</v>
      </c>
      <c r="M2006">
        <f>IF(ISBLANK(טבלה1[[#This Row],[ts_reply_at]]), "", (טבלה1[[#This Row],[ts_reply_at]] - טבלה1[[#This Row],[ts_contact_at]]) * 24)</f>
        <v>47.739999999990687</v>
      </c>
      <c r="N2006">
        <f>IF(ISBLANK(טבלה1[[#This Row],[ts_reply_at]]), 0, 1)</f>
        <v>1</v>
      </c>
      <c r="O2006">
        <f>IF(ISBLANK(טבלה1[[#This Row],[ts_accepted_at]]), 0, 1)</f>
        <v>0</v>
      </c>
      <c r="P2006">
        <f>IF(ISBLANK(טבלה1[[#This Row],[ts_booking_at]]), 0, 1)</f>
        <v>0</v>
      </c>
      <c r="Q2006">
        <f>IF(ISBLANK(טבלה1[[#This Row],[ds_checkin]]), "", טבלה1[[#This Row],[ds_checkin]] - טבלה1[[#This Row],[ts_contact_at]])</f>
        <v>7.1604166666656965</v>
      </c>
      <c r="R2006" t="str">
        <f>IF(AND(ISBLANK(טבלה1[[#This Row],[ts_reply_at]]), NOT(ISBLANK(טבלה1[[#This Row],[ts_booking_at]]))), "Error: Booked without Reply", "OK")</f>
        <v>OK</v>
      </c>
      <c r="S2006" t="s">
        <v>6041</v>
      </c>
    </row>
    <row r="2007" spans="1:19" x14ac:dyDescent="0.25">
      <c r="A2007" s="4" t="s">
        <v>2544</v>
      </c>
      <c r="B2007" s="4" t="s">
        <v>388</v>
      </c>
      <c r="C2007" s="4" t="s">
        <v>389</v>
      </c>
      <c r="D2007" s="1">
        <v>41908.330555555556</v>
      </c>
      <c r="E2007" s="1">
        <v>41908.384004629632</v>
      </c>
      <c r="H2007" s="2">
        <v>41914</v>
      </c>
      <c r="I2007" s="2">
        <v>41918</v>
      </c>
      <c r="J2007" s="3">
        <v>2</v>
      </c>
      <c r="K2007" s="3">
        <v>2</v>
      </c>
      <c r="L2007">
        <f>טבלה1[[#This Row],[ds_checkout]]-טבלה1[[#This Row],[ds_checkin]]</f>
        <v>4</v>
      </c>
      <c r="M2007">
        <f>IF(ISBLANK(טבלה1[[#This Row],[ts_reply_at]]), "", (טבלה1[[#This Row],[ts_reply_at]] - טבלה1[[#This Row],[ts_contact_at]]) * 24)</f>
        <v>1.282777777814772</v>
      </c>
      <c r="N2007">
        <f>IF(ISBLANK(טבלה1[[#This Row],[ts_reply_at]]), 0, 1)</f>
        <v>1</v>
      </c>
      <c r="O2007">
        <f>IF(ISBLANK(טבלה1[[#This Row],[ts_accepted_at]]), 0, 1)</f>
        <v>0</v>
      </c>
      <c r="P2007">
        <f>IF(ISBLANK(טבלה1[[#This Row],[ts_booking_at]]), 0, 1)</f>
        <v>0</v>
      </c>
      <c r="Q2007">
        <f>IF(ISBLANK(טבלה1[[#This Row],[ds_checkin]]), "", טבלה1[[#This Row],[ds_checkin]] - טבלה1[[#This Row],[ts_contact_at]])</f>
        <v>5.6694444444437977</v>
      </c>
      <c r="R2007" t="str">
        <f>IF(AND(ISBLANK(טבלה1[[#This Row],[ts_reply_at]]), NOT(ISBLANK(טבלה1[[#This Row],[ts_booking_at]]))), "Error: Booked without Reply", "OK")</f>
        <v>OK</v>
      </c>
      <c r="S2007" t="s">
        <v>6041</v>
      </c>
    </row>
    <row r="2008" spans="1:19" x14ac:dyDescent="0.25">
      <c r="A2008" s="4" t="s">
        <v>2544</v>
      </c>
      <c r="B2008" s="4" t="s">
        <v>2546</v>
      </c>
      <c r="C2008" s="4" t="s">
        <v>2547</v>
      </c>
      <c r="D2008" s="1">
        <v>41908.453472222223</v>
      </c>
      <c r="E2008" s="1">
        <v>41908.525810185187</v>
      </c>
      <c r="H2008" s="2">
        <v>41914</v>
      </c>
      <c r="I2008" s="2">
        <v>41918</v>
      </c>
      <c r="J2008" s="3">
        <v>2</v>
      </c>
      <c r="K2008" s="3">
        <v>2</v>
      </c>
      <c r="L2008">
        <f>טבלה1[[#This Row],[ds_checkout]]-טבלה1[[#This Row],[ds_checkin]]</f>
        <v>4</v>
      </c>
      <c r="M2008">
        <f>IF(ISBLANK(טבלה1[[#This Row],[ts_reply_at]]), "", (טבלה1[[#This Row],[ts_reply_at]] - טבלה1[[#This Row],[ts_contact_at]]) * 24)</f>
        <v>1.7361111111240461</v>
      </c>
      <c r="N2008">
        <f>IF(ISBLANK(טבלה1[[#This Row],[ts_reply_at]]), 0, 1)</f>
        <v>1</v>
      </c>
      <c r="O2008">
        <f>IF(ISBLANK(טבלה1[[#This Row],[ts_accepted_at]]), 0, 1)</f>
        <v>0</v>
      </c>
      <c r="P2008">
        <f>IF(ISBLANK(טבלה1[[#This Row],[ts_booking_at]]), 0, 1)</f>
        <v>0</v>
      </c>
      <c r="Q2008">
        <f>IF(ISBLANK(טבלה1[[#This Row],[ds_checkin]]), "", טבלה1[[#This Row],[ds_checkin]] - טבלה1[[#This Row],[ts_contact_at]])</f>
        <v>5.546527777776646</v>
      </c>
      <c r="R2008" t="str">
        <f>IF(AND(ISBLANK(טבלה1[[#This Row],[ts_reply_at]]), NOT(ISBLANK(טבלה1[[#This Row],[ts_booking_at]]))), "Error: Booked without Reply", "OK")</f>
        <v>OK</v>
      </c>
      <c r="S2008" t="s">
        <v>6041</v>
      </c>
    </row>
    <row r="2009" spans="1:19" x14ac:dyDescent="0.25">
      <c r="A2009" s="4" t="s">
        <v>2544</v>
      </c>
      <c r="B2009" s="4" t="s">
        <v>367</v>
      </c>
      <c r="C2009" s="4" t="s">
        <v>368</v>
      </c>
      <c r="D2009" s="1">
        <v>41908.452777777777</v>
      </c>
      <c r="E2009" s="1">
        <v>41908.490474537037</v>
      </c>
      <c r="H2009" s="2">
        <v>41914</v>
      </c>
      <c r="I2009" s="2">
        <v>41918</v>
      </c>
      <c r="J2009" s="3">
        <v>2</v>
      </c>
      <c r="K2009" s="3">
        <v>3</v>
      </c>
      <c r="L2009">
        <f>טבלה1[[#This Row],[ds_checkout]]-טבלה1[[#This Row],[ds_checkin]]</f>
        <v>4</v>
      </c>
      <c r="M2009">
        <f>IF(ISBLANK(טבלה1[[#This Row],[ts_reply_at]]), "", (טבלה1[[#This Row],[ts_reply_at]] - טבלה1[[#This Row],[ts_contact_at]]) * 24)</f>
        <v>0.90472222224343568</v>
      </c>
      <c r="N2009">
        <f>IF(ISBLANK(טבלה1[[#This Row],[ts_reply_at]]), 0, 1)</f>
        <v>1</v>
      </c>
      <c r="O2009">
        <f>IF(ISBLANK(טבלה1[[#This Row],[ts_accepted_at]]), 0, 1)</f>
        <v>0</v>
      </c>
      <c r="P2009">
        <f>IF(ISBLANK(טבלה1[[#This Row],[ts_booking_at]]), 0, 1)</f>
        <v>0</v>
      </c>
      <c r="Q2009">
        <f>IF(ISBLANK(טבלה1[[#This Row],[ds_checkin]]), "", טבלה1[[#This Row],[ds_checkin]] - טבלה1[[#This Row],[ts_contact_at]])</f>
        <v>5.547222222223354</v>
      </c>
      <c r="R2009" t="str">
        <f>IF(AND(ISBLANK(טבלה1[[#This Row],[ts_reply_at]]), NOT(ISBLANK(טבלה1[[#This Row],[ts_booking_at]]))), "Error: Booked without Reply", "OK")</f>
        <v>OK</v>
      </c>
      <c r="S2009" t="s">
        <v>6041</v>
      </c>
    </row>
    <row r="2010" spans="1:19" x14ac:dyDescent="0.25">
      <c r="A2010" s="4" t="s">
        <v>2544</v>
      </c>
      <c r="B2010" s="4" t="s">
        <v>380</v>
      </c>
      <c r="C2010" s="4" t="s">
        <v>407</v>
      </c>
      <c r="D2010" s="1">
        <v>41906.831944444442</v>
      </c>
      <c r="E2010" s="1">
        <v>41907.364004629628</v>
      </c>
      <c r="F2010" s="1">
        <v>41907.364004629628</v>
      </c>
      <c r="H2010" s="2">
        <v>41914</v>
      </c>
      <c r="I2010" s="2">
        <v>41918</v>
      </c>
      <c r="J2010" s="3">
        <v>2</v>
      </c>
      <c r="K2010" s="3">
        <v>3</v>
      </c>
      <c r="L2010">
        <f>טבלה1[[#This Row],[ds_checkout]]-טבלה1[[#This Row],[ds_checkin]]</f>
        <v>4</v>
      </c>
      <c r="M2010">
        <f>IF(ISBLANK(טבלה1[[#This Row],[ts_reply_at]]), "", (טבלה1[[#This Row],[ts_reply_at]] - טבלה1[[#This Row],[ts_contact_at]]) * 24)</f>
        <v>12.769444444449618</v>
      </c>
      <c r="N2010">
        <f>IF(ISBLANK(טבלה1[[#This Row],[ts_reply_at]]), 0, 1)</f>
        <v>1</v>
      </c>
      <c r="O2010">
        <f>IF(ISBLANK(טבלה1[[#This Row],[ts_accepted_at]]), 0, 1)</f>
        <v>1</v>
      </c>
      <c r="P2010">
        <f>IF(ISBLANK(טבלה1[[#This Row],[ts_booking_at]]), 0, 1)</f>
        <v>0</v>
      </c>
      <c r="Q2010">
        <f>IF(ISBLANK(טבלה1[[#This Row],[ds_checkin]]), "", טבלה1[[#This Row],[ds_checkin]] - טבלה1[[#This Row],[ts_contact_at]])</f>
        <v>7.1680555555576575</v>
      </c>
      <c r="R2010" t="str">
        <f>IF(AND(ISBLANK(טבלה1[[#This Row],[ts_reply_at]]), NOT(ISBLANK(טבלה1[[#This Row],[ts_booking_at]]))), "Error: Booked without Reply", "OK")</f>
        <v>OK</v>
      </c>
      <c r="S2010" t="s">
        <v>6041</v>
      </c>
    </row>
    <row r="2011" spans="1:19" x14ac:dyDescent="0.25">
      <c r="A2011" s="4" t="s">
        <v>2544</v>
      </c>
      <c r="B2011" s="4" t="s">
        <v>460</v>
      </c>
      <c r="C2011" s="4" t="s">
        <v>461</v>
      </c>
      <c r="D2011" s="1">
        <v>41908.332638888889</v>
      </c>
      <c r="E2011" s="1">
        <v>41908.493090277778</v>
      </c>
      <c r="F2011" s="1">
        <v>41908.493090277778</v>
      </c>
      <c r="H2011" s="2">
        <v>41914</v>
      </c>
      <c r="I2011" s="2">
        <v>41918</v>
      </c>
      <c r="J2011" s="3">
        <v>2</v>
      </c>
      <c r="K2011" s="3">
        <v>9</v>
      </c>
      <c r="L2011">
        <f>טבלה1[[#This Row],[ds_checkout]]-טבלה1[[#This Row],[ds_checkin]]</f>
        <v>4</v>
      </c>
      <c r="M2011">
        <f>IF(ISBLANK(טבלה1[[#This Row],[ts_reply_at]]), "", (טבלה1[[#This Row],[ts_reply_at]] - טבלה1[[#This Row],[ts_contact_at]]) * 24)</f>
        <v>3.8508333333302289</v>
      </c>
      <c r="N2011">
        <f>IF(ISBLANK(טבלה1[[#This Row],[ts_reply_at]]), 0, 1)</f>
        <v>1</v>
      </c>
      <c r="O2011">
        <f>IF(ISBLANK(טבלה1[[#This Row],[ts_accepted_at]]), 0, 1)</f>
        <v>1</v>
      </c>
      <c r="P2011">
        <f>IF(ISBLANK(טבלה1[[#This Row],[ts_booking_at]]), 0, 1)</f>
        <v>0</v>
      </c>
      <c r="Q2011">
        <f>IF(ISBLANK(טבלה1[[#This Row],[ds_checkin]]), "", טבלה1[[#This Row],[ds_checkin]] - טבלה1[[#This Row],[ts_contact_at]])</f>
        <v>5.6673611111109494</v>
      </c>
      <c r="R2011" t="str">
        <f>IF(AND(ISBLANK(טבלה1[[#This Row],[ts_reply_at]]), NOT(ISBLANK(טבלה1[[#This Row],[ts_booking_at]]))), "Error: Booked without Reply", "OK")</f>
        <v>OK</v>
      </c>
      <c r="S2011" t="s">
        <v>6041</v>
      </c>
    </row>
    <row r="2012" spans="1:19" x14ac:dyDescent="0.25">
      <c r="A2012" s="4" t="s">
        <v>2548</v>
      </c>
      <c r="B2012" s="4" t="s">
        <v>1750</v>
      </c>
      <c r="C2012" s="4" t="s">
        <v>1751</v>
      </c>
      <c r="D2012" s="1">
        <v>41923.638888888891</v>
      </c>
      <c r="E2012" s="1">
        <v>41923.653692129628</v>
      </c>
      <c r="F2012" s="1">
        <v>41923.653692129628</v>
      </c>
      <c r="H2012" s="2">
        <v>42098</v>
      </c>
      <c r="I2012" s="2">
        <v>42105</v>
      </c>
      <c r="J2012" s="3">
        <v>4</v>
      </c>
      <c r="K2012" s="3">
        <v>4</v>
      </c>
      <c r="L2012">
        <f>טבלה1[[#This Row],[ds_checkout]]-טבלה1[[#This Row],[ds_checkin]]</f>
        <v>7</v>
      </c>
      <c r="M2012">
        <f>IF(ISBLANK(טבלה1[[#This Row],[ts_reply_at]]), "", (טבלה1[[#This Row],[ts_reply_at]] - טבלה1[[#This Row],[ts_contact_at]]) * 24)</f>
        <v>0.35527777770766988</v>
      </c>
      <c r="N2012">
        <f>IF(ISBLANK(טבלה1[[#This Row],[ts_reply_at]]), 0, 1)</f>
        <v>1</v>
      </c>
      <c r="O2012">
        <f>IF(ISBLANK(טבלה1[[#This Row],[ts_accepted_at]]), 0, 1)</f>
        <v>1</v>
      </c>
      <c r="P2012">
        <f>IF(ISBLANK(טבלה1[[#This Row],[ts_booking_at]]), 0, 1)</f>
        <v>0</v>
      </c>
      <c r="Q2012">
        <f>IF(ISBLANK(טבלה1[[#This Row],[ds_checkin]]), "", טבלה1[[#This Row],[ds_checkin]] - טבלה1[[#This Row],[ts_contact_at]])</f>
        <v>174.36111111110949</v>
      </c>
      <c r="R2012" t="str">
        <f>IF(AND(ISBLANK(טבלה1[[#This Row],[ts_reply_at]]), NOT(ISBLANK(טבלה1[[#This Row],[ts_booking_at]]))), "Error: Booked without Reply", "OK")</f>
        <v>OK</v>
      </c>
      <c r="S2012" t="s">
        <v>6021</v>
      </c>
    </row>
    <row r="2013" spans="1:19" x14ac:dyDescent="0.25">
      <c r="A2013" s="4" t="s">
        <v>2549</v>
      </c>
      <c r="B2013" s="4" t="s">
        <v>843</v>
      </c>
      <c r="C2013" s="4" t="s">
        <v>844</v>
      </c>
      <c r="D2013" s="1">
        <v>41926.53402777778</v>
      </c>
      <c r="E2013" s="1">
        <v>41926.75744212963</v>
      </c>
      <c r="H2013" s="2">
        <v>42001</v>
      </c>
      <c r="I2013" s="2">
        <v>42006</v>
      </c>
      <c r="J2013" s="3">
        <v>5</v>
      </c>
      <c r="K2013" s="3">
        <v>4</v>
      </c>
      <c r="L2013">
        <f>טבלה1[[#This Row],[ds_checkout]]-טבלה1[[#This Row],[ds_checkin]]</f>
        <v>5</v>
      </c>
      <c r="M2013">
        <f>IF(ISBLANK(טבלה1[[#This Row],[ts_reply_at]]), "", (טבלה1[[#This Row],[ts_reply_at]] - טבלה1[[#This Row],[ts_contact_at]]) * 24)</f>
        <v>5.3619444444193505</v>
      </c>
      <c r="N2013">
        <f>IF(ISBLANK(טבלה1[[#This Row],[ts_reply_at]]), 0, 1)</f>
        <v>1</v>
      </c>
      <c r="O2013">
        <f>IF(ISBLANK(טבלה1[[#This Row],[ts_accepted_at]]), 0, 1)</f>
        <v>0</v>
      </c>
      <c r="P2013">
        <f>IF(ISBLANK(טבלה1[[#This Row],[ts_booking_at]]), 0, 1)</f>
        <v>0</v>
      </c>
      <c r="Q2013">
        <f>IF(ISBLANK(טבלה1[[#This Row],[ds_checkin]]), "", טבלה1[[#This Row],[ds_checkin]] - טבלה1[[#This Row],[ts_contact_at]])</f>
        <v>74.465972222220444</v>
      </c>
      <c r="R2013" t="str">
        <f>IF(AND(ISBLANK(טבלה1[[#This Row],[ts_reply_at]]), NOT(ISBLANK(טבלה1[[#This Row],[ts_booking_at]]))), "Error: Booked without Reply", "OK")</f>
        <v>OK</v>
      </c>
      <c r="S2013" t="s">
        <v>6023</v>
      </c>
    </row>
    <row r="2014" spans="1:19" x14ac:dyDescent="0.25">
      <c r="A2014" s="4" t="s">
        <v>2549</v>
      </c>
      <c r="B2014" s="4" t="s">
        <v>230</v>
      </c>
      <c r="C2014" s="4" t="s">
        <v>231</v>
      </c>
      <c r="D2014" s="1">
        <v>41926.76458333333</v>
      </c>
      <c r="E2014" s="1">
        <v>41927.452002314814</v>
      </c>
      <c r="H2014" s="2">
        <v>42001</v>
      </c>
      <c r="I2014" s="2">
        <v>42006</v>
      </c>
      <c r="J2014" s="3">
        <v>4</v>
      </c>
      <c r="K2014" s="3">
        <v>2</v>
      </c>
      <c r="L2014">
        <f>טבלה1[[#This Row],[ds_checkout]]-טבלה1[[#This Row],[ds_checkin]]</f>
        <v>5</v>
      </c>
      <c r="M2014">
        <f>IF(ISBLANK(טבלה1[[#This Row],[ts_reply_at]]), "", (טבלה1[[#This Row],[ts_reply_at]] - טבלה1[[#This Row],[ts_contact_at]]) * 24)</f>
        <v>16.498055555624887</v>
      </c>
      <c r="N2014">
        <f>IF(ISBLANK(טבלה1[[#This Row],[ts_reply_at]]), 0, 1)</f>
        <v>1</v>
      </c>
      <c r="O2014">
        <f>IF(ISBLANK(טבלה1[[#This Row],[ts_accepted_at]]), 0, 1)</f>
        <v>0</v>
      </c>
      <c r="P2014">
        <f>IF(ISBLANK(טבלה1[[#This Row],[ts_booking_at]]), 0, 1)</f>
        <v>0</v>
      </c>
      <c r="Q2014">
        <f>IF(ISBLANK(טבלה1[[#This Row],[ds_checkin]]), "", טבלה1[[#This Row],[ds_checkin]] - טבלה1[[#This Row],[ts_contact_at]])</f>
        <v>74.235416666670062</v>
      </c>
      <c r="R2014" t="str">
        <f>IF(AND(ISBLANK(טבלה1[[#This Row],[ts_reply_at]]), NOT(ISBLANK(טבלה1[[#This Row],[ts_booking_at]]))), "Error: Booked without Reply", "OK")</f>
        <v>OK</v>
      </c>
      <c r="S2014" t="s">
        <v>6023</v>
      </c>
    </row>
    <row r="2015" spans="1:19" x14ac:dyDescent="0.25">
      <c r="A2015" s="4" t="s">
        <v>2549</v>
      </c>
      <c r="B2015" s="4" t="s">
        <v>864</v>
      </c>
      <c r="C2015" s="4" t="s">
        <v>865</v>
      </c>
      <c r="D2015" s="1">
        <v>41926.759722222225</v>
      </c>
      <c r="E2015" s="1">
        <v>41926.809664351851</v>
      </c>
      <c r="H2015" s="2">
        <v>42001</v>
      </c>
      <c r="I2015" s="2">
        <v>42006</v>
      </c>
      <c r="J2015" s="3">
        <v>4</v>
      </c>
      <c r="K2015" s="3">
        <v>2</v>
      </c>
      <c r="L2015">
        <f>טבלה1[[#This Row],[ds_checkout]]-טבלה1[[#This Row],[ds_checkin]]</f>
        <v>5</v>
      </c>
      <c r="M2015">
        <f>IF(ISBLANK(טבלה1[[#This Row],[ts_reply_at]]), "", (טבלה1[[#This Row],[ts_reply_at]] - טבלה1[[#This Row],[ts_contact_at]]) * 24)</f>
        <v>1.1986111110309139</v>
      </c>
      <c r="N2015">
        <f>IF(ISBLANK(טבלה1[[#This Row],[ts_reply_at]]), 0, 1)</f>
        <v>1</v>
      </c>
      <c r="O2015">
        <f>IF(ISBLANK(טבלה1[[#This Row],[ts_accepted_at]]), 0, 1)</f>
        <v>0</v>
      </c>
      <c r="P2015">
        <f>IF(ISBLANK(טבלה1[[#This Row],[ts_booking_at]]), 0, 1)</f>
        <v>0</v>
      </c>
      <c r="Q2015">
        <f>IF(ISBLANK(טבלה1[[#This Row],[ds_checkin]]), "", טבלה1[[#This Row],[ds_checkin]] - טבלה1[[#This Row],[ts_contact_at]])</f>
        <v>74.240277777775191</v>
      </c>
      <c r="R2015" t="str">
        <f>IF(AND(ISBLANK(טבלה1[[#This Row],[ts_reply_at]]), NOT(ISBLANK(טבלה1[[#This Row],[ts_booking_at]]))), "Error: Booked without Reply", "OK")</f>
        <v>OK</v>
      </c>
      <c r="S2015" t="s">
        <v>6023</v>
      </c>
    </row>
    <row r="2016" spans="1:19" x14ac:dyDescent="0.25">
      <c r="A2016" s="4" t="s">
        <v>2549</v>
      </c>
      <c r="B2016" s="4" t="s">
        <v>480</v>
      </c>
      <c r="C2016" s="4" t="s">
        <v>481</v>
      </c>
      <c r="D2016" s="1">
        <v>41926.761805555558</v>
      </c>
      <c r="E2016" s="1">
        <v>41926.829641203702</v>
      </c>
      <c r="H2016" s="2">
        <v>42001</v>
      </c>
      <c r="I2016" s="2">
        <v>42006</v>
      </c>
      <c r="J2016" s="3">
        <v>4</v>
      </c>
      <c r="K2016" s="3">
        <v>3</v>
      </c>
      <c r="L2016">
        <f>טבלה1[[#This Row],[ds_checkout]]-טבלה1[[#This Row],[ds_checkin]]</f>
        <v>5</v>
      </c>
      <c r="M2016">
        <f>IF(ISBLANK(טבלה1[[#This Row],[ts_reply_at]]), "", (טבלה1[[#This Row],[ts_reply_at]] - טבלה1[[#This Row],[ts_contact_at]]) * 24)</f>
        <v>1.628055555454921</v>
      </c>
      <c r="N2016">
        <f>IF(ISBLANK(טבלה1[[#This Row],[ts_reply_at]]), 0, 1)</f>
        <v>1</v>
      </c>
      <c r="O2016">
        <f>IF(ISBLANK(טבלה1[[#This Row],[ts_accepted_at]]), 0, 1)</f>
        <v>0</v>
      </c>
      <c r="P2016">
        <f>IF(ISBLANK(טבלה1[[#This Row],[ts_booking_at]]), 0, 1)</f>
        <v>0</v>
      </c>
      <c r="Q2016">
        <f>IF(ISBLANK(טבלה1[[#This Row],[ds_checkin]]), "", טבלה1[[#This Row],[ds_checkin]] - טבלה1[[#This Row],[ts_contact_at]])</f>
        <v>74.238194444442343</v>
      </c>
      <c r="R2016" t="str">
        <f>IF(AND(ISBLANK(טבלה1[[#This Row],[ts_reply_at]]), NOT(ISBLANK(טבלה1[[#This Row],[ts_booking_at]]))), "Error: Booked without Reply", "OK")</f>
        <v>OK</v>
      </c>
      <c r="S2016" t="s">
        <v>6023</v>
      </c>
    </row>
    <row r="2017" spans="1:19" x14ac:dyDescent="0.25">
      <c r="A2017" s="4" t="s">
        <v>2549</v>
      </c>
      <c r="B2017" s="4" t="s">
        <v>2550</v>
      </c>
      <c r="C2017" s="4" t="s">
        <v>2551</v>
      </c>
      <c r="D2017" s="1">
        <v>41926.530555555553</v>
      </c>
      <c r="E2017" s="1">
        <v>41926.553622685184</v>
      </c>
      <c r="H2017" s="2">
        <v>42001</v>
      </c>
      <c r="I2017" s="2">
        <v>42006</v>
      </c>
      <c r="J2017" s="3">
        <v>5</v>
      </c>
      <c r="K2017" s="3">
        <v>3</v>
      </c>
      <c r="L2017">
        <f>טבלה1[[#This Row],[ds_checkout]]-טבלה1[[#This Row],[ds_checkin]]</f>
        <v>5</v>
      </c>
      <c r="M2017">
        <f>IF(ISBLANK(טבלה1[[#This Row],[ts_reply_at]]), "", (טבלה1[[#This Row],[ts_reply_at]] - טבלה1[[#This Row],[ts_contact_at]]) * 24)</f>
        <v>0.55361111112870276</v>
      </c>
      <c r="N2017">
        <f>IF(ISBLANK(טבלה1[[#This Row],[ts_reply_at]]), 0, 1)</f>
        <v>1</v>
      </c>
      <c r="O2017">
        <f>IF(ISBLANK(טבלה1[[#This Row],[ts_accepted_at]]), 0, 1)</f>
        <v>0</v>
      </c>
      <c r="P2017">
        <f>IF(ISBLANK(טבלה1[[#This Row],[ts_booking_at]]), 0, 1)</f>
        <v>0</v>
      </c>
      <c r="Q2017">
        <f>IF(ISBLANK(טבלה1[[#This Row],[ds_checkin]]), "", טבלה1[[#This Row],[ds_checkin]] - טבלה1[[#This Row],[ts_contact_at]])</f>
        <v>74.469444444446708</v>
      </c>
      <c r="R2017" t="str">
        <f>IF(AND(ISBLANK(טבלה1[[#This Row],[ts_reply_at]]), NOT(ISBLANK(טבלה1[[#This Row],[ts_booking_at]]))), "Error: Booked without Reply", "OK")</f>
        <v>OK</v>
      </c>
      <c r="S2017" t="s">
        <v>6023</v>
      </c>
    </row>
    <row r="2018" spans="1:19" x14ac:dyDescent="0.25">
      <c r="A2018" s="4" t="s">
        <v>2549</v>
      </c>
      <c r="B2018" s="4" t="s">
        <v>1607</v>
      </c>
      <c r="C2018" s="4" t="s">
        <v>1608</v>
      </c>
      <c r="D2018" s="1">
        <v>41926.520833333336</v>
      </c>
      <c r="E2018" s="1">
        <v>41926.70207175926</v>
      </c>
      <c r="H2018" s="2">
        <v>42001</v>
      </c>
      <c r="I2018" s="2">
        <v>42006</v>
      </c>
      <c r="J2018" s="3">
        <v>5</v>
      </c>
      <c r="K2018" s="3">
        <v>7</v>
      </c>
      <c r="L2018">
        <f>טבלה1[[#This Row],[ds_checkout]]-טבלה1[[#This Row],[ds_checkin]]</f>
        <v>5</v>
      </c>
      <c r="M2018">
        <f>IF(ISBLANK(טבלה1[[#This Row],[ts_reply_at]]), "", (טבלה1[[#This Row],[ts_reply_at]] - טבלה1[[#This Row],[ts_contact_at]]) * 24)</f>
        <v>4.3497222221922129</v>
      </c>
      <c r="N2018">
        <f>IF(ISBLANK(טבלה1[[#This Row],[ts_reply_at]]), 0, 1)</f>
        <v>1</v>
      </c>
      <c r="O2018">
        <f>IF(ISBLANK(טבלה1[[#This Row],[ts_accepted_at]]), 0, 1)</f>
        <v>0</v>
      </c>
      <c r="P2018">
        <f>IF(ISBLANK(טבלה1[[#This Row],[ts_booking_at]]), 0, 1)</f>
        <v>0</v>
      </c>
      <c r="Q2018">
        <f>IF(ISBLANK(טבלה1[[#This Row],[ds_checkin]]), "", טבלה1[[#This Row],[ds_checkin]] - טבלה1[[#This Row],[ts_contact_at]])</f>
        <v>74.479166666664241</v>
      </c>
      <c r="R2018" t="str">
        <f>IF(AND(ISBLANK(טבלה1[[#This Row],[ts_reply_at]]), NOT(ISBLANK(טבלה1[[#This Row],[ts_booking_at]]))), "Error: Booked without Reply", "OK")</f>
        <v>OK</v>
      </c>
      <c r="S2018" t="s">
        <v>6023</v>
      </c>
    </row>
    <row r="2019" spans="1:19" x14ac:dyDescent="0.25">
      <c r="A2019" s="4" t="s">
        <v>2552</v>
      </c>
      <c r="B2019" s="4" t="s">
        <v>1116</v>
      </c>
      <c r="C2019" s="4" t="s">
        <v>2553</v>
      </c>
      <c r="D2019" s="1">
        <v>41957.813194444447</v>
      </c>
      <c r="E2019" s="1">
        <v>41957.814444444448</v>
      </c>
      <c r="F2019" s="1">
        <v>41957.814444444448</v>
      </c>
      <c r="G2019" s="1">
        <v>41957.814444444448</v>
      </c>
      <c r="H2019" s="2">
        <v>41969</v>
      </c>
      <c r="I2019" s="2">
        <v>41973</v>
      </c>
      <c r="J2019" s="3">
        <v>2</v>
      </c>
      <c r="K2019" s="3">
        <v>10</v>
      </c>
      <c r="L2019">
        <f>טבלה1[[#This Row],[ds_checkout]]-טבלה1[[#This Row],[ds_checkin]]</f>
        <v>4</v>
      </c>
      <c r="M2019">
        <f>IF(ISBLANK(טבלה1[[#This Row],[ts_reply_at]]), "", (טבלה1[[#This Row],[ts_reply_at]] - טבלה1[[#This Row],[ts_contact_at]]) * 24)</f>
        <v>3.0000000027939677E-2</v>
      </c>
      <c r="N2019">
        <f>IF(ISBLANK(טבלה1[[#This Row],[ts_reply_at]]), 0, 1)</f>
        <v>1</v>
      </c>
      <c r="O2019">
        <f>IF(ISBLANK(טבלה1[[#This Row],[ts_accepted_at]]), 0, 1)</f>
        <v>1</v>
      </c>
      <c r="P2019">
        <f>IF(ISBLANK(טבלה1[[#This Row],[ts_booking_at]]), 0, 1)</f>
        <v>1</v>
      </c>
      <c r="Q2019">
        <f>IF(ISBLANK(טבלה1[[#This Row],[ds_checkin]]), "", טבלה1[[#This Row],[ds_checkin]] - טבלה1[[#This Row],[ts_contact_at]])</f>
        <v>11.186805555553292</v>
      </c>
      <c r="R2019" t="str">
        <f>IF(AND(ISBLANK(טבלה1[[#This Row],[ts_reply_at]]), NOT(ISBLANK(טבלה1[[#This Row],[ts_booking_at]]))), "Error: Booked without Reply", "OK")</f>
        <v>OK</v>
      </c>
      <c r="S2019" t="s">
        <v>6020</v>
      </c>
    </row>
    <row r="2020" spans="1:19" x14ac:dyDescent="0.25">
      <c r="A2020" s="4" t="s">
        <v>2554</v>
      </c>
      <c r="B2020" s="4" t="s">
        <v>2555</v>
      </c>
      <c r="C2020" s="4" t="s">
        <v>2556</v>
      </c>
      <c r="D2020" s="1">
        <v>41916.465277777781</v>
      </c>
      <c r="E2020" s="1">
        <v>41916.981446759259</v>
      </c>
      <c r="F2020" s="1">
        <v>41916.981446759259</v>
      </c>
      <c r="G2020" s="1">
        <v>41916.981446759259</v>
      </c>
      <c r="H2020" s="2">
        <v>41932</v>
      </c>
      <c r="I2020" s="2">
        <v>41933</v>
      </c>
      <c r="J2020" s="3">
        <v>1</v>
      </c>
      <c r="K2020" s="3">
        <v>21</v>
      </c>
      <c r="L2020">
        <f>טבלה1[[#This Row],[ds_checkout]]-טבלה1[[#This Row],[ds_checkin]]</f>
        <v>1</v>
      </c>
      <c r="M2020">
        <f>IF(ISBLANK(טבלה1[[#This Row],[ts_reply_at]]), "", (טבלה1[[#This Row],[ts_reply_at]] - טבלה1[[#This Row],[ts_contact_at]]) * 24)</f>
        <v>12.388055555464234</v>
      </c>
      <c r="N2020">
        <f>IF(ISBLANK(טבלה1[[#This Row],[ts_reply_at]]), 0, 1)</f>
        <v>1</v>
      </c>
      <c r="O2020">
        <f>IF(ISBLANK(טבלה1[[#This Row],[ts_accepted_at]]), 0, 1)</f>
        <v>1</v>
      </c>
      <c r="P2020">
        <f>IF(ISBLANK(טבלה1[[#This Row],[ts_booking_at]]), 0, 1)</f>
        <v>1</v>
      </c>
      <c r="Q2020">
        <f>IF(ISBLANK(טבלה1[[#This Row],[ds_checkin]]), "", טבלה1[[#This Row],[ds_checkin]] - טבלה1[[#This Row],[ts_contact_at]])</f>
        <v>15.534722222218988</v>
      </c>
      <c r="R2020" t="str">
        <f>IF(AND(ISBLANK(טבלה1[[#This Row],[ts_reply_at]]), NOT(ISBLANK(טבלה1[[#This Row],[ts_booking_at]]))), "Error: Booked without Reply", "OK")</f>
        <v>OK</v>
      </c>
      <c r="S2020" t="s">
        <v>6055</v>
      </c>
    </row>
    <row r="2021" spans="1:19" x14ac:dyDescent="0.25">
      <c r="A2021" s="4" t="s">
        <v>2557</v>
      </c>
      <c r="B2021" s="4" t="s">
        <v>1157</v>
      </c>
      <c r="C2021" s="4" t="s">
        <v>1158</v>
      </c>
      <c r="D2021" s="1">
        <v>41933.80972222222</v>
      </c>
      <c r="E2021" s="1">
        <v>41933.810706018521</v>
      </c>
      <c r="F2021" s="1">
        <v>41933.810706018521</v>
      </c>
      <c r="G2021" s="1">
        <v>41933.810706018521</v>
      </c>
      <c r="H2021" s="2">
        <v>41939</v>
      </c>
      <c r="I2021" s="2">
        <v>41940</v>
      </c>
      <c r="J2021" s="3">
        <v>3</v>
      </c>
      <c r="K2021" s="3">
        <v>6</v>
      </c>
      <c r="L2021">
        <f>טבלה1[[#This Row],[ds_checkout]]-טבלה1[[#This Row],[ds_checkin]]</f>
        <v>1</v>
      </c>
      <c r="M2021">
        <f>IF(ISBLANK(טבלה1[[#This Row],[ts_reply_at]]), "", (טבלה1[[#This Row],[ts_reply_at]] - טבלה1[[#This Row],[ts_contact_at]]) * 24)</f>
        <v>2.3611111217178404E-2</v>
      </c>
      <c r="N2021">
        <f>IF(ISBLANK(טבלה1[[#This Row],[ts_reply_at]]), 0, 1)</f>
        <v>1</v>
      </c>
      <c r="O2021">
        <f>IF(ISBLANK(טבלה1[[#This Row],[ts_accepted_at]]), 0, 1)</f>
        <v>1</v>
      </c>
      <c r="P2021">
        <f>IF(ISBLANK(טבלה1[[#This Row],[ts_booking_at]]), 0, 1)</f>
        <v>1</v>
      </c>
      <c r="Q2021">
        <f>IF(ISBLANK(טבלה1[[#This Row],[ds_checkin]]), "", טבלה1[[#This Row],[ds_checkin]] - טבלה1[[#This Row],[ts_contact_at]])</f>
        <v>5.1902777777795563</v>
      </c>
      <c r="R2021" t="str">
        <f>IF(AND(ISBLANK(טבלה1[[#This Row],[ts_reply_at]]), NOT(ISBLANK(טבלה1[[#This Row],[ts_booking_at]]))), "Error: Booked without Reply", "OK")</f>
        <v>OK</v>
      </c>
      <c r="S2021" t="s">
        <v>6022</v>
      </c>
    </row>
    <row r="2022" spans="1:19" x14ac:dyDescent="0.25">
      <c r="A2022" s="4" t="s">
        <v>2558</v>
      </c>
      <c r="B2022" s="4" t="s">
        <v>58</v>
      </c>
      <c r="C2022" s="4" t="s">
        <v>59</v>
      </c>
      <c r="D2022" s="1">
        <v>41926.332638888889</v>
      </c>
      <c r="E2022" s="1">
        <v>41928.988877314812</v>
      </c>
      <c r="H2022" s="2">
        <v>41950</v>
      </c>
      <c r="I2022" s="2">
        <v>41951</v>
      </c>
      <c r="J2022" s="3">
        <v>4</v>
      </c>
      <c r="K2022" s="3">
        <v>11</v>
      </c>
      <c r="L2022">
        <f>טבלה1[[#This Row],[ds_checkout]]-טבלה1[[#This Row],[ds_checkin]]</f>
        <v>1</v>
      </c>
      <c r="M2022">
        <f>IF(ISBLANK(טבלה1[[#This Row],[ts_reply_at]]), "", (טבלה1[[#This Row],[ts_reply_at]] - טבלה1[[#This Row],[ts_contact_at]]) * 24)</f>
        <v>63.749722222157288</v>
      </c>
      <c r="N2022">
        <f>IF(ISBLANK(טבלה1[[#This Row],[ts_reply_at]]), 0, 1)</f>
        <v>1</v>
      </c>
      <c r="O2022">
        <f>IF(ISBLANK(טבלה1[[#This Row],[ts_accepted_at]]), 0, 1)</f>
        <v>0</v>
      </c>
      <c r="P2022">
        <f>IF(ISBLANK(טבלה1[[#This Row],[ts_booking_at]]), 0, 1)</f>
        <v>0</v>
      </c>
      <c r="Q2022">
        <f>IF(ISBLANK(טבלה1[[#This Row],[ds_checkin]]), "", טבלה1[[#This Row],[ds_checkin]] - טבלה1[[#This Row],[ts_contact_at]])</f>
        <v>23.667361111110949</v>
      </c>
      <c r="R2022" t="str">
        <f>IF(AND(ISBLANK(טבלה1[[#This Row],[ts_reply_at]]), NOT(ISBLANK(טבלה1[[#This Row],[ts_booking_at]]))), "Error: Booked without Reply", "OK")</f>
        <v>OK</v>
      </c>
      <c r="S2022" t="s">
        <v>6026</v>
      </c>
    </row>
    <row r="2023" spans="1:19" x14ac:dyDescent="0.25">
      <c r="A2023" s="4" t="s">
        <v>2558</v>
      </c>
      <c r="B2023" s="4" t="s">
        <v>1365</v>
      </c>
      <c r="C2023" s="4" t="s">
        <v>1366</v>
      </c>
      <c r="D2023" s="1">
        <v>41936.791666666664</v>
      </c>
      <c r="E2023" s="1">
        <v>41936.907164351855</v>
      </c>
      <c r="F2023" s="1">
        <v>41936.915393518517</v>
      </c>
      <c r="G2023" s="1">
        <v>41937.75439814815</v>
      </c>
      <c r="H2023" s="2">
        <v>41950</v>
      </c>
      <c r="I2023" s="2">
        <v>41951</v>
      </c>
      <c r="J2023" s="3">
        <v>4</v>
      </c>
      <c r="K2023" s="3">
        <v>10</v>
      </c>
      <c r="L2023">
        <f>טבלה1[[#This Row],[ds_checkout]]-טבלה1[[#This Row],[ds_checkin]]</f>
        <v>1</v>
      </c>
      <c r="M2023">
        <f>IF(ISBLANK(טבלה1[[#This Row],[ts_reply_at]]), "", (טבלה1[[#This Row],[ts_reply_at]] - טבלה1[[#This Row],[ts_contact_at]]) * 24)</f>
        <v>2.7719444445683621</v>
      </c>
      <c r="N2023">
        <f>IF(ISBLANK(טבלה1[[#This Row],[ts_reply_at]]), 0, 1)</f>
        <v>1</v>
      </c>
      <c r="O2023">
        <f>IF(ISBLANK(טבלה1[[#This Row],[ts_accepted_at]]), 0, 1)</f>
        <v>1</v>
      </c>
      <c r="P2023">
        <f>IF(ISBLANK(טבלה1[[#This Row],[ts_booking_at]]), 0, 1)</f>
        <v>1</v>
      </c>
      <c r="Q2023">
        <f>IF(ISBLANK(טבלה1[[#This Row],[ds_checkin]]), "", טבלה1[[#This Row],[ds_checkin]] - טבלה1[[#This Row],[ts_contact_at]])</f>
        <v>13.208333333335759</v>
      </c>
      <c r="R2023" t="str">
        <f>IF(AND(ISBLANK(טבלה1[[#This Row],[ts_reply_at]]), NOT(ISBLANK(טבלה1[[#This Row],[ts_booking_at]]))), "Error: Booked without Reply", "OK")</f>
        <v>OK</v>
      </c>
      <c r="S2023" t="s">
        <v>6026</v>
      </c>
    </row>
    <row r="2024" spans="1:19" x14ac:dyDescent="0.25">
      <c r="A2024" s="4" t="s">
        <v>2558</v>
      </c>
      <c r="B2024" s="4" t="s">
        <v>480</v>
      </c>
      <c r="C2024" s="4" t="s">
        <v>481</v>
      </c>
      <c r="D2024" s="1">
        <v>41924.486805555556</v>
      </c>
      <c r="E2024" s="1">
        <v>41924.663981481484</v>
      </c>
      <c r="H2024" s="2">
        <v>41950</v>
      </c>
      <c r="I2024" s="2">
        <v>41951</v>
      </c>
      <c r="J2024" s="3">
        <v>4</v>
      </c>
      <c r="K2024" s="3">
        <v>3</v>
      </c>
      <c r="L2024">
        <f>טבלה1[[#This Row],[ds_checkout]]-טבלה1[[#This Row],[ds_checkin]]</f>
        <v>1</v>
      </c>
      <c r="M2024">
        <f>IF(ISBLANK(טבלה1[[#This Row],[ts_reply_at]]), "", (טבלה1[[#This Row],[ts_reply_at]] - טבלה1[[#This Row],[ts_contact_at]]) * 24)</f>
        <v>4.252222222276032</v>
      </c>
      <c r="N2024">
        <f>IF(ISBLANK(טבלה1[[#This Row],[ts_reply_at]]), 0, 1)</f>
        <v>1</v>
      </c>
      <c r="O2024">
        <f>IF(ISBLANK(טבלה1[[#This Row],[ts_accepted_at]]), 0, 1)</f>
        <v>0</v>
      </c>
      <c r="P2024">
        <f>IF(ISBLANK(טבלה1[[#This Row],[ts_booking_at]]), 0, 1)</f>
        <v>0</v>
      </c>
      <c r="Q2024">
        <f>IF(ISBLANK(טבלה1[[#This Row],[ds_checkin]]), "", טבלה1[[#This Row],[ds_checkin]] - טבלה1[[#This Row],[ts_contact_at]])</f>
        <v>25.513194444443798</v>
      </c>
      <c r="R2024" t="str">
        <f>IF(AND(ISBLANK(טבלה1[[#This Row],[ts_reply_at]]), NOT(ISBLANK(טבלה1[[#This Row],[ts_booking_at]]))), "Error: Booked without Reply", "OK")</f>
        <v>OK</v>
      </c>
      <c r="S2024" t="s">
        <v>6026</v>
      </c>
    </row>
    <row r="2025" spans="1:19" x14ac:dyDescent="0.25">
      <c r="A2025" s="4" t="s">
        <v>2559</v>
      </c>
      <c r="B2025" s="4" t="s">
        <v>788</v>
      </c>
      <c r="C2025" s="4" t="s">
        <v>789</v>
      </c>
      <c r="D2025" s="1">
        <v>41925.529166666667</v>
      </c>
      <c r="E2025" s="1">
        <v>41925.805185185185</v>
      </c>
      <c r="H2025" s="2">
        <v>41963</v>
      </c>
      <c r="I2025" s="2">
        <v>41966</v>
      </c>
      <c r="J2025" s="3">
        <v>7</v>
      </c>
      <c r="K2025" s="3">
        <v>2</v>
      </c>
      <c r="L2025">
        <f>טבלה1[[#This Row],[ds_checkout]]-טבלה1[[#This Row],[ds_checkin]]</f>
        <v>3</v>
      </c>
      <c r="M2025">
        <f>IF(ISBLANK(טבלה1[[#This Row],[ts_reply_at]]), "", (טבלה1[[#This Row],[ts_reply_at]] - טבלה1[[#This Row],[ts_contact_at]]) * 24)</f>
        <v>6.624444444430992</v>
      </c>
      <c r="N2025">
        <f>IF(ISBLANK(טבלה1[[#This Row],[ts_reply_at]]), 0, 1)</f>
        <v>1</v>
      </c>
      <c r="O2025">
        <f>IF(ISBLANK(טבלה1[[#This Row],[ts_accepted_at]]), 0, 1)</f>
        <v>0</v>
      </c>
      <c r="P2025">
        <f>IF(ISBLANK(טבלה1[[#This Row],[ts_booking_at]]), 0, 1)</f>
        <v>0</v>
      </c>
      <c r="Q2025">
        <f>IF(ISBLANK(טבלה1[[#This Row],[ds_checkin]]), "", טבלה1[[#This Row],[ds_checkin]] - טבלה1[[#This Row],[ts_contact_at]])</f>
        <v>37.470833333332848</v>
      </c>
      <c r="R2025" t="str">
        <f>IF(AND(ISBLANK(טבלה1[[#This Row],[ts_reply_at]]), NOT(ISBLANK(טבלה1[[#This Row],[ts_booking_at]]))), "Error: Booked without Reply", "OK")</f>
        <v>OK</v>
      </c>
      <c r="S2025" t="s">
        <v>6029</v>
      </c>
    </row>
    <row r="2026" spans="1:19" x14ac:dyDescent="0.25">
      <c r="A2026" s="4" t="s">
        <v>2560</v>
      </c>
      <c r="B2026" s="4" t="s">
        <v>1646</v>
      </c>
      <c r="C2026" s="4" t="s">
        <v>1647</v>
      </c>
      <c r="D2026" s="1">
        <v>41907.885416666664</v>
      </c>
      <c r="H2026" s="2">
        <v>41915</v>
      </c>
      <c r="I2026" s="2">
        <v>41917</v>
      </c>
      <c r="J2026" s="3">
        <v>2</v>
      </c>
      <c r="K2026" s="3">
        <v>1</v>
      </c>
      <c r="L2026">
        <f>טבלה1[[#This Row],[ds_checkout]]-טבלה1[[#This Row],[ds_checkin]]</f>
        <v>2</v>
      </c>
      <c r="M2026" t="str">
        <f>IF(ISBLANK(טבלה1[[#This Row],[ts_reply_at]]), "", (טבלה1[[#This Row],[ts_reply_at]] - טבלה1[[#This Row],[ts_contact_at]]) * 24)</f>
        <v/>
      </c>
      <c r="N2026">
        <f>IF(ISBLANK(טבלה1[[#This Row],[ts_reply_at]]), 0, 1)</f>
        <v>0</v>
      </c>
      <c r="O2026">
        <f>IF(ISBLANK(טבלה1[[#This Row],[ts_accepted_at]]), 0, 1)</f>
        <v>0</v>
      </c>
      <c r="P2026">
        <f>IF(ISBLANK(טבלה1[[#This Row],[ts_booking_at]]), 0, 1)</f>
        <v>0</v>
      </c>
      <c r="Q2026">
        <f>IF(ISBLANK(טבלה1[[#This Row],[ds_checkin]]), "", טבלה1[[#This Row],[ds_checkin]] - טבלה1[[#This Row],[ts_contact_at]])</f>
        <v>7.1145833333357587</v>
      </c>
      <c r="R2026" t="str">
        <f>IF(AND(ISBLANK(טבלה1[[#This Row],[ts_reply_at]]), NOT(ISBLANK(טבלה1[[#This Row],[ts_booking_at]]))), "Error: Booked without Reply", "OK")</f>
        <v>OK</v>
      </c>
      <c r="S2026" t="s">
        <v>6026</v>
      </c>
    </row>
    <row r="2027" spans="1:19" x14ac:dyDescent="0.25">
      <c r="A2027" s="4" t="s">
        <v>2560</v>
      </c>
      <c r="B2027" s="4" t="s">
        <v>2066</v>
      </c>
      <c r="C2027" s="4" t="s">
        <v>2067</v>
      </c>
      <c r="D2027" s="1">
        <v>41913.34652777778</v>
      </c>
      <c r="E2027" s="1">
        <v>41913.461342592593</v>
      </c>
      <c r="F2027" s="1">
        <v>41913.951608796298</v>
      </c>
      <c r="G2027" s="1">
        <v>41913.951608796298</v>
      </c>
      <c r="H2027" s="2">
        <v>41915</v>
      </c>
      <c r="I2027" s="2">
        <v>41917</v>
      </c>
      <c r="J2027" s="3">
        <v>1</v>
      </c>
      <c r="K2027" s="3">
        <v>16</v>
      </c>
      <c r="L2027">
        <f>טבלה1[[#This Row],[ds_checkout]]-טבלה1[[#This Row],[ds_checkin]]</f>
        <v>2</v>
      </c>
      <c r="M2027">
        <f>IF(ISBLANK(טבלה1[[#This Row],[ts_reply_at]]), "", (טבלה1[[#This Row],[ts_reply_at]] - טבלה1[[#This Row],[ts_contact_at]]) * 24)</f>
        <v>2.7555555555154569</v>
      </c>
      <c r="N2027">
        <f>IF(ISBLANK(טבלה1[[#This Row],[ts_reply_at]]), 0, 1)</f>
        <v>1</v>
      </c>
      <c r="O2027">
        <f>IF(ISBLANK(טבלה1[[#This Row],[ts_accepted_at]]), 0, 1)</f>
        <v>1</v>
      </c>
      <c r="P2027">
        <f>IF(ISBLANK(טבלה1[[#This Row],[ts_booking_at]]), 0, 1)</f>
        <v>1</v>
      </c>
      <c r="Q2027">
        <f>IF(ISBLANK(טבלה1[[#This Row],[ds_checkin]]), "", טבלה1[[#This Row],[ds_checkin]] - טבלה1[[#This Row],[ts_contact_at]])</f>
        <v>1.6534722222204437</v>
      </c>
      <c r="R2027" t="str">
        <f>IF(AND(ISBLANK(טבלה1[[#This Row],[ts_reply_at]]), NOT(ISBLANK(טבלה1[[#This Row],[ts_booking_at]]))), "Error: Booked without Reply", "OK")</f>
        <v>OK</v>
      </c>
      <c r="S2027" t="s">
        <v>6026</v>
      </c>
    </row>
    <row r="2028" spans="1:19" x14ac:dyDescent="0.25">
      <c r="A2028" s="4" t="s">
        <v>2561</v>
      </c>
      <c r="B2028" s="4" t="s">
        <v>2562</v>
      </c>
      <c r="C2028" s="4" t="s">
        <v>2563</v>
      </c>
      <c r="D2028" s="1">
        <v>41920.399305555555</v>
      </c>
      <c r="E2028" s="1">
        <v>41920.439918981479</v>
      </c>
      <c r="H2028" s="2">
        <v>41921</v>
      </c>
      <c r="I2028" s="2">
        <v>41922</v>
      </c>
      <c r="J2028" s="3">
        <v>1</v>
      </c>
      <c r="K2028" s="3">
        <v>4</v>
      </c>
      <c r="L2028">
        <f>טבלה1[[#This Row],[ds_checkout]]-טבלה1[[#This Row],[ds_checkin]]</f>
        <v>1</v>
      </c>
      <c r="M2028">
        <f>IF(ISBLANK(טבלה1[[#This Row],[ts_reply_at]]), "", (טבלה1[[#This Row],[ts_reply_at]] - טבלה1[[#This Row],[ts_contact_at]]) * 24)</f>
        <v>0.97472222219221294</v>
      </c>
      <c r="N2028">
        <f>IF(ISBLANK(טבלה1[[#This Row],[ts_reply_at]]), 0, 1)</f>
        <v>1</v>
      </c>
      <c r="O2028">
        <f>IF(ISBLANK(טבלה1[[#This Row],[ts_accepted_at]]), 0, 1)</f>
        <v>0</v>
      </c>
      <c r="P2028">
        <f>IF(ISBLANK(טבלה1[[#This Row],[ts_booking_at]]), 0, 1)</f>
        <v>0</v>
      </c>
      <c r="Q2028">
        <f>IF(ISBLANK(טבלה1[[#This Row],[ds_checkin]]), "", טבלה1[[#This Row],[ds_checkin]] - טבלה1[[#This Row],[ts_contact_at]])</f>
        <v>0.60069444444525288</v>
      </c>
      <c r="R2028" t="str">
        <f>IF(AND(ISBLANK(טבלה1[[#This Row],[ts_reply_at]]), NOT(ISBLANK(טבלה1[[#This Row],[ts_booking_at]]))), "Error: Booked without Reply", "OK")</f>
        <v>OK</v>
      </c>
      <c r="S2028" t="s">
        <v>6022</v>
      </c>
    </row>
    <row r="2029" spans="1:19" x14ac:dyDescent="0.25">
      <c r="A2029" s="4" t="s">
        <v>2564</v>
      </c>
      <c r="B2029" s="4" t="s">
        <v>323</v>
      </c>
      <c r="C2029" s="4" t="s">
        <v>324</v>
      </c>
      <c r="D2029" s="1">
        <v>41918.92291666667</v>
      </c>
      <c r="E2029" s="1">
        <v>41918.952430555553</v>
      </c>
      <c r="H2029" s="2">
        <v>41923</v>
      </c>
      <c r="I2029" s="2">
        <v>41924</v>
      </c>
      <c r="J2029" s="3">
        <v>2</v>
      </c>
      <c r="K2029" s="3">
        <v>5</v>
      </c>
      <c r="L2029">
        <f>טבלה1[[#This Row],[ds_checkout]]-טבלה1[[#This Row],[ds_checkin]]</f>
        <v>1</v>
      </c>
      <c r="M2029">
        <f>IF(ISBLANK(טבלה1[[#This Row],[ts_reply_at]]), "", (טבלה1[[#This Row],[ts_reply_at]] - טבלה1[[#This Row],[ts_contact_at]]) * 24)</f>
        <v>0.70833333319751546</v>
      </c>
      <c r="N2029">
        <f>IF(ISBLANK(טבלה1[[#This Row],[ts_reply_at]]), 0, 1)</f>
        <v>1</v>
      </c>
      <c r="O2029">
        <f>IF(ISBLANK(טבלה1[[#This Row],[ts_accepted_at]]), 0, 1)</f>
        <v>0</v>
      </c>
      <c r="P2029">
        <f>IF(ISBLANK(טבלה1[[#This Row],[ts_booking_at]]), 0, 1)</f>
        <v>0</v>
      </c>
      <c r="Q2029">
        <f>IF(ISBLANK(טבלה1[[#This Row],[ds_checkin]]), "", טבלה1[[#This Row],[ds_checkin]] - טבלה1[[#This Row],[ts_contact_at]])</f>
        <v>4.0770833333299379</v>
      </c>
      <c r="R2029" t="str">
        <f>IF(AND(ISBLANK(טבלה1[[#This Row],[ts_reply_at]]), NOT(ISBLANK(טבלה1[[#This Row],[ts_booking_at]]))), "Error: Booked without Reply", "OK")</f>
        <v>OK</v>
      </c>
      <c r="S2029" t="s">
        <v>6019</v>
      </c>
    </row>
    <row r="2030" spans="1:19" x14ac:dyDescent="0.25">
      <c r="A2030" s="4" t="s">
        <v>2565</v>
      </c>
      <c r="B2030" s="4" t="s">
        <v>277</v>
      </c>
      <c r="C2030" s="4" t="s">
        <v>278</v>
      </c>
      <c r="D2030" s="1">
        <v>41916.73333333333</v>
      </c>
      <c r="E2030" s="1">
        <v>41916.915706018517</v>
      </c>
      <c r="H2030" s="2">
        <v>41937</v>
      </c>
      <c r="I2030" s="2">
        <v>41940</v>
      </c>
      <c r="J2030" s="3">
        <v>2</v>
      </c>
      <c r="K2030" s="3">
        <v>2</v>
      </c>
      <c r="L2030">
        <f>טבלה1[[#This Row],[ds_checkout]]-טבלה1[[#This Row],[ds_checkin]]</f>
        <v>3</v>
      </c>
      <c r="M2030">
        <f>IF(ISBLANK(טבלה1[[#This Row],[ts_reply_at]]), "", (טבלה1[[#This Row],[ts_reply_at]] - טבלה1[[#This Row],[ts_contact_at]]) * 24)</f>
        <v>4.376944444491528</v>
      </c>
      <c r="N2030">
        <f>IF(ISBLANK(טבלה1[[#This Row],[ts_reply_at]]), 0, 1)</f>
        <v>1</v>
      </c>
      <c r="O2030">
        <f>IF(ISBLANK(טבלה1[[#This Row],[ts_accepted_at]]), 0, 1)</f>
        <v>0</v>
      </c>
      <c r="P2030">
        <f>IF(ISBLANK(טבלה1[[#This Row],[ts_booking_at]]), 0, 1)</f>
        <v>0</v>
      </c>
      <c r="Q2030">
        <f>IF(ISBLANK(טבלה1[[#This Row],[ds_checkin]]), "", טבלה1[[#This Row],[ds_checkin]] - טבלה1[[#This Row],[ts_contact_at]])</f>
        <v>20.266666666670062</v>
      </c>
      <c r="R2030" t="str">
        <f>IF(AND(ISBLANK(טבלה1[[#This Row],[ts_reply_at]]), NOT(ISBLANK(טבלה1[[#This Row],[ts_booking_at]]))), "Error: Booked without Reply", "OK")</f>
        <v>OK</v>
      </c>
      <c r="S2030" t="s">
        <v>6026</v>
      </c>
    </row>
    <row r="2031" spans="1:19" x14ac:dyDescent="0.25">
      <c r="A2031" s="4" t="s">
        <v>2566</v>
      </c>
      <c r="B2031" s="4" t="s">
        <v>1145</v>
      </c>
      <c r="C2031" s="4" t="s">
        <v>1146</v>
      </c>
      <c r="D2031" s="1">
        <v>41952.979166666664</v>
      </c>
      <c r="E2031" s="1">
        <v>41953.504618055558</v>
      </c>
      <c r="H2031" s="2">
        <v>41958</v>
      </c>
      <c r="I2031" s="2">
        <v>41961</v>
      </c>
      <c r="J2031" s="3">
        <v>1</v>
      </c>
      <c r="K2031" s="3">
        <v>4</v>
      </c>
      <c r="L2031">
        <f>טבלה1[[#This Row],[ds_checkout]]-טבלה1[[#This Row],[ds_checkin]]</f>
        <v>3</v>
      </c>
      <c r="M2031">
        <f>IF(ISBLANK(טבלה1[[#This Row],[ts_reply_at]]), "", (טבלה1[[#This Row],[ts_reply_at]] - טבלה1[[#This Row],[ts_contact_at]]) * 24)</f>
        <v>12.610833333455957</v>
      </c>
      <c r="N2031">
        <f>IF(ISBLANK(טבלה1[[#This Row],[ts_reply_at]]), 0, 1)</f>
        <v>1</v>
      </c>
      <c r="O2031">
        <f>IF(ISBLANK(טבלה1[[#This Row],[ts_accepted_at]]), 0, 1)</f>
        <v>0</v>
      </c>
      <c r="P2031">
        <f>IF(ISBLANK(טבלה1[[#This Row],[ts_booking_at]]), 0, 1)</f>
        <v>0</v>
      </c>
      <c r="Q2031">
        <f>IF(ISBLANK(טבלה1[[#This Row],[ds_checkin]]), "", טבלה1[[#This Row],[ds_checkin]] - טבלה1[[#This Row],[ts_contact_at]])</f>
        <v>5.0208333333357587</v>
      </c>
      <c r="R2031" t="str">
        <f>IF(AND(ISBLANK(טבלה1[[#This Row],[ts_reply_at]]), NOT(ISBLANK(טבלה1[[#This Row],[ts_booking_at]]))), "Error: Booked without Reply", "OK")</f>
        <v>OK</v>
      </c>
      <c r="S2031" t="s">
        <v>6023</v>
      </c>
    </row>
    <row r="2032" spans="1:19" x14ac:dyDescent="0.25">
      <c r="A2032" s="4" t="s">
        <v>2566</v>
      </c>
      <c r="B2032" s="4" t="s">
        <v>2567</v>
      </c>
      <c r="C2032" s="4" t="s">
        <v>2568</v>
      </c>
      <c r="D2032" s="1">
        <v>41953.79791666667</v>
      </c>
      <c r="E2032" s="1">
        <v>41953.86445601852</v>
      </c>
      <c r="F2032" s="1">
        <v>41954.369375000002</v>
      </c>
      <c r="G2032" s="1">
        <v>41954.369375000002</v>
      </c>
      <c r="H2032" s="2">
        <v>41958</v>
      </c>
      <c r="I2032" s="2">
        <v>41961</v>
      </c>
      <c r="J2032" s="3">
        <v>1</v>
      </c>
      <c r="K2032" s="3">
        <v>5</v>
      </c>
      <c r="L2032">
        <f>טבלה1[[#This Row],[ds_checkout]]-טבלה1[[#This Row],[ds_checkin]]</f>
        <v>3</v>
      </c>
      <c r="M2032">
        <f>IF(ISBLANK(טבלה1[[#This Row],[ts_reply_at]]), "", (טבלה1[[#This Row],[ts_reply_at]] - טבלה1[[#This Row],[ts_contact_at]]) * 24)</f>
        <v>1.5969444444053806</v>
      </c>
      <c r="N2032">
        <f>IF(ISBLANK(טבלה1[[#This Row],[ts_reply_at]]), 0, 1)</f>
        <v>1</v>
      </c>
      <c r="O2032">
        <f>IF(ISBLANK(טבלה1[[#This Row],[ts_accepted_at]]), 0, 1)</f>
        <v>1</v>
      </c>
      <c r="P2032">
        <f>IF(ISBLANK(טבלה1[[#This Row],[ts_booking_at]]), 0, 1)</f>
        <v>1</v>
      </c>
      <c r="Q2032">
        <f>IF(ISBLANK(טבלה1[[#This Row],[ds_checkin]]), "", טבלה1[[#This Row],[ds_checkin]] - טבלה1[[#This Row],[ts_contact_at]])</f>
        <v>4.2020833333299379</v>
      </c>
      <c r="R2032" t="str">
        <f>IF(AND(ISBLANK(טבלה1[[#This Row],[ts_reply_at]]), NOT(ISBLANK(טבלה1[[#This Row],[ts_booking_at]]))), "Error: Booked without Reply", "OK")</f>
        <v>OK</v>
      </c>
      <c r="S2032" t="s">
        <v>6023</v>
      </c>
    </row>
    <row r="2033" spans="1:19" x14ac:dyDescent="0.25">
      <c r="A2033" s="4" t="s">
        <v>2569</v>
      </c>
      <c r="B2033" s="4" t="s">
        <v>285</v>
      </c>
      <c r="C2033" s="4" t="s">
        <v>286</v>
      </c>
      <c r="D2033" s="1">
        <v>41925.929166666669</v>
      </c>
      <c r="E2033" s="1">
        <v>41925.95175925926</v>
      </c>
      <c r="H2033" s="2">
        <v>41926</v>
      </c>
      <c r="I2033" s="2">
        <v>41927</v>
      </c>
      <c r="J2033" s="3">
        <v>1</v>
      </c>
      <c r="K2033" s="3">
        <v>4</v>
      </c>
      <c r="L2033">
        <f>טבלה1[[#This Row],[ds_checkout]]-טבלה1[[#This Row],[ds_checkin]]</f>
        <v>1</v>
      </c>
      <c r="M2033">
        <f>IF(ISBLANK(טבלה1[[#This Row],[ts_reply_at]]), "", (טבלה1[[#This Row],[ts_reply_at]] - טבלה1[[#This Row],[ts_contact_at]]) * 24)</f>
        <v>0.54222222219686955</v>
      </c>
      <c r="N2033">
        <f>IF(ISBLANK(טבלה1[[#This Row],[ts_reply_at]]), 0, 1)</f>
        <v>1</v>
      </c>
      <c r="O2033">
        <f>IF(ISBLANK(טבלה1[[#This Row],[ts_accepted_at]]), 0, 1)</f>
        <v>0</v>
      </c>
      <c r="P2033">
        <f>IF(ISBLANK(טבלה1[[#This Row],[ts_booking_at]]), 0, 1)</f>
        <v>0</v>
      </c>
      <c r="Q2033">
        <f>IF(ISBLANK(טבלה1[[#This Row],[ds_checkin]]), "", טבלה1[[#This Row],[ds_checkin]] - טבלה1[[#This Row],[ts_contact_at]])</f>
        <v>7.0833333331393078E-2</v>
      </c>
      <c r="R2033" t="str">
        <f>IF(AND(ISBLANK(טבלה1[[#This Row],[ts_reply_at]]), NOT(ISBLANK(טבלה1[[#This Row],[ts_booking_at]]))), "Error: Booked without Reply", "OK")</f>
        <v>OK</v>
      </c>
      <c r="S2033" t="s">
        <v>6048</v>
      </c>
    </row>
    <row r="2034" spans="1:19" x14ac:dyDescent="0.25">
      <c r="A2034" s="4" t="s">
        <v>2569</v>
      </c>
      <c r="B2034" s="4" t="s">
        <v>33</v>
      </c>
      <c r="C2034" s="4" t="s">
        <v>664</v>
      </c>
      <c r="D2034" s="1">
        <v>41926.263888888891</v>
      </c>
      <c r="E2034" s="1">
        <v>41926.483530092592</v>
      </c>
      <c r="F2034" s="1">
        <v>41926.483530092592</v>
      </c>
      <c r="G2034" s="1">
        <v>41926.483530092592</v>
      </c>
      <c r="H2034" s="2">
        <v>41926</v>
      </c>
      <c r="I2034" s="2">
        <v>41927</v>
      </c>
      <c r="J2034" s="3">
        <v>1</v>
      </c>
      <c r="K2034" s="3">
        <v>4</v>
      </c>
      <c r="L2034">
        <f>טבלה1[[#This Row],[ds_checkout]]-טבלה1[[#This Row],[ds_checkin]]</f>
        <v>1</v>
      </c>
      <c r="M2034">
        <f>IF(ISBLANK(טבלה1[[#This Row],[ts_reply_at]]), "", (טבלה1[[#This Row],[ts_reply_at]] - טבלה1[[#This Row],[ts_contact_at]]) * 24)</f>
        <v>5.2713888888247311</v>
      </c>
      <c r="N2034">
        <f>IF(ISBLANK(טבלה1[[#This Row],[ts_reply_at]]), 0, 1)</f>
        <v>1</v>
      </c>
      <c r="O2034">
        <f>IF(ISBLANK(טבלה1[[#This Row],[ts_accepted_at]]), 0, 1)</f>
        <v>1</v>
      </c>
      <c r="P2034">
        <f>IF(ISBLANK(טבלה1[[#This Row],[ts_booking_at]]), 0, 1)</f>
        <v>1</v>
      </c>
      <c r="Q2034">
        <f>IF(ISBLANK(טבלה1[[#This Row],[ds_checkin]]), "", טבלה1[[#This Row],[ds_checkin]] - טבלה1[[#This Row],[ts_contact_at]])</f>
        <v>-0.26388888889050577</v>
      </c>
      <c r="R2034" t="str">
        <f>IF(AND(ISBLANK(טבלה1[[#This Row],[ts_reply_at]]), NOT(ISBLANK(טבלה1[[#This Row],[ts_booking_at]]))), "Error: Booked without Reply", "OK")</f>
        <v>OK</v>
      </c>
      <c r="S2034" t="s">
        <v>6048</v>
      </c>
    </row>
    <row r="2035" spans="1:19" x14ac:dyDescent="0.25">
      <c r="A2035" s="4" t="s">
        <v>2569</v>
      </c>
      <c r="B2035" s="4" t="s">
        <v>271</v>
      </c>
      <c r="C2035" s="4" t="s">
        <v>272</v>
      </c>
      <c r="D2035" s="1">
        <v>41926.285416666666</v>
      </c>
      <c r="E2035" s="1">
        <v>41926.870763888888</v>
      </c>
      <c r="H2035" s="2">
        <v>41926</v>
      </c>
      <c r="I2035" s="2">
        <v>41927</v>
      </c>
      <c r="J2035" s="3">
        <v>1</v>
      </c>
      <c r="K2035" s="3">
        <v>2</v>
      </c>
      <c r="L2035">
        <f>טבלה1[[#This Row],[ds_checkout]]-טבלה1[[#This Row],[ds_checkin]]</f>
        <v>1</v>
      </c>
      <c r="M2035">
        <f>IF(ISBLANK(טבלה1[[#This Row],[ts_reply_at]]), "", (טבלה1[[#This Row],[ts_reply_at]] - טבלה1[[#This Row],[ts_contact_at]]) * 24)</f>
        <v>14.048333333339542</v>
      </c>
      <c r="N2035">
        <f>IF(ISBLANK(טבלה1[[#This Row],[ts_reply_at]]), 0, 1)</f>
        <v>1</v>
      </c>
      <c r="O2035">
        <f>IF(ISBLANK(טבלה1[[#This Row],[ts_accepted_at]]), 0, 1)</f>
        <v>0</v>
      </c>
      <c r="P2035">
        <f>IF(ISBLANK(טבלה1[[#This Row],[ts_booking_at]]), 0, 1)</f>
        <v>0</v>
      </c>
      <c r="Q2035">
        <f>IF(ISBLANK(טבלה1[[#This Row],[ds_checkin]]), "", טבלה1[[#This Row],[ds_checkin]] - טבלה1[[#This Row],[ts_contact_at]])</f>
        <v>-0.28541666666569654</v>
      </c>
      <c r="R2035" t="str">
        <f>IF(AND(ISBLANK(טבלה1[[#This Row],[ts_reply_at]]), NOT(ISBLANK(טבלה1[[#This Row],[ts_booking_at]]))), "Error: Booked without Reply", "OK")</f>
        <v>OK</v>
      </c>
      <c r="S2035" t="s">
        <v>6048</v>
      </c>
    </row>
    <row r="2036" spans="1:19" x14ac:dyDescent="0.25">
      <c r="A2036" s="4" t="s">
        <v>2570</v>
      </c>
      <c r="B2036" s="4" t="s">
        <v>2571</v>
      </c>
      <c r="C2036" s="4" t="s">
        <v>2572</v>
      </c>
      <c r="D2036" s="1">
        <v>41921.458333333336</v>
      </c>
      <c r="E2036" s="1">
        <v>41921.533842592595</v>
      </c>
      <c r="F2036" s="1">
        <v>41921.533842592595</v>
      </c>
      <c r="G2036" s="1">
        <v>41923.731041666666</v>
      </c>
      <c r="H2036" s="2">
        <v>41923</v>
      </c>
      <c r="I2036" s="2">
        <v>41924</v>
      </c>
      <c r="J2036" s="3">
        <v>1</v>
      </c>
      <c r="K2036" s="3">
        <v>10</v>
      </c>
      <c r="L2036">
        <f>טבלה1[[#This Row],[ds_checkout]]-טבלה1[[#This Row],[ds_checkin]]</f>
        <v>1</v>
      </c>
      <c r="M2036">
        <f>IF(ISBLANK(טבלה1[[#This Row],[ts_reply_at]]), "", (טבלה1[[#This Row],[ts_reply_at]] - טבלה1[[#This Row],[ts_contact_at]]) * 24)</f>
        <v>1.812222222215496</v>
      </c>
      <c r="N2036">
        <f>IF(ISBLANK(טבלה1[[#This Row],[ts_reply_at]]), 0, 1)</f>
        <v>1</v>
      </c>
      <c r="O2036">
        <f>IF(ISBLANK(טבלה1[[#This Row],[ts_accepted_at]]), 0, 1)</f>
        <v>1</v>
      </c>
      <c r="P2036">
        <f>IF(ISBLANK(טבלה1[[#This Row],[ts_booking_at]]), 0, 1)</f>
        <v>1</v>
      </c>
      <c r="Q2036">
        <f>IF(ISBLANK(טבלה1[[#This Row],[ds_checkin]]), "", טבלה1[[#This Row],[ds_checkin]] - טבלה1[[#This Row],[ts_contact_at]])</f>
        <v>1.5416666666642413</v>
      </c>
      <c r="R2036" t="str">
        <f>IF(AND(ISBLANK(טבלה1[[#This Row],[ts_reply_at]]), NOT(ISBLANK(טבלה1[[#This Row],[ts_booking_at]]))), "Error: Booked without Reply", "OK")</f>
        <v>OK</v>
      </c>
      <c r="S2036" t="s">
        <v>6022</v>
      </c>
    </row>
    <row r="2037" spans="1:19" x14ac:dyDescent="0.25">
      <c r="A2037" s="4" t="s">
        <v>2573</v>
      </c>
      <c r="B2037" s="4" t="s">
        <v>265</v>
      </c>
      <c r="C2037" s="4" t="s">
        <v>1346</v>
      </c>
      <c r="D2037" s="1">
        <v>41919.500694444447</v>
      </c>
      <c r="E2037" s="1">
        <v>41919.503368055557</v>
      </c>
      <c r="F2037" s="1">
        <v>41919.503368055557</v>
      </c>
      <c r="G2037" s="1">
        <v>41919.503368055557</v>
      </c>
      <c r="H2037" s="2">
        <v>41993</v>
      </c>
      <c r="I2037" s="2">
        <v>41997</v>
      </c>
      <c r="J2037" s="3">
        <v>2</v>
      </c>
      <c r="K2037" s="3">
        <v>5</v>
      </c>
      <c r="L2037">
        <f>טבלה1[[#This Row],[ds_checkout]]-טבלה1[[#This Row],[ds_checkin]]</f>
        <v>4</v>
      </c>
      <c r="M2037">
        <f>IF(ISBLANK(טבלה1[[#This Row],[ts_reply_at]]), "", (טבלה1[[#This Row],[ts_reply_at]] - טבלה1[[#This Row],[ts_contact_at]]) * 24)</f>
        <v>6.4166666648816317E-2</v>
      </c>
      <c r="N2037">
        <f>IF(ISBLANK(טבלה1[[#This Row],[ts_reply_at]]), 0, 1)</f>
        <v>1</v>
      </c>
      <c r="O2037">
        <f>IF(ISBLANK(טבלה1[[#This Row],[ts_accepted_at]]), 0, 1)</f>
        <v>1</v>
      </c>
      <c r="P2037">
        <f>IF(ISBLANK(טבלה1[[#This Row],[ts_booking_at]]), 0, 1)</f>
        <v>1</v>
      </c>
      <c r="Q2037">
        <f>IF(ISBLANK(טבלה1[[#This Row],[ds_checkin]]), "", טבלה1[[#This Row],[ds_checkin]] - טבלה1[[#This Row],[ts_contact_at]])</f>
        <v>73.499305555553292</v>
      </c>
      <c r="R2037" t="str">
        <f>IF(AND(ISBLANK(טבלה1[[#This Row],[ts_reply_at]]), NOT(ISBLANK(טבלה1[[#This Row],[ts_booking_at]]))), "Error: Booked without Reply", "OK")</f>
        <v>OK</v>
      </c>
      <c r="S2037" t="s">
        <v>6031</v>
      </c>
    </row>
    <row r="2038" spans="1:19" x14ac:dyDescent="0.25">
      <c r="A2038" s="4" t="s">
        <v>2574</v>
      </c>
      <c r="B2038" s="4" t="s">
        <v>2575</v>
      </c>
      <c r="C2038" s="4" t="s">
        <v>2576</v>
      </c>
      <c r="D2038" s="1">
        <v>41915.698611111111</v>
      </c>
      <c r="E2038" s="1">
        <v>41915.809074074074</v>
      </c>
      <c r="H2038" s="2">
        <v>41915</v>
      </c>
      <c r="I2038" s="2">
        <v>41916</v>
      </c>
      <c r="J2038" s="3">
        <v>1</v>
      </c>
      <c r="K2038" s="3">
        <v>2</v>
      </c>
      <c r="L2038">
        <f>טבלה1[[#This Row],[ds_checkout]]-טבלה1[[#This Row],[ds_checkin]]</f>
        <v>1</v>
      </c>
      <c r="M2038">
        <f>IF(ISBLANK(טבלה1[[#This Row],[ts_reply_at]]), "", (טבלה1[[#This Row],[ts_reply_at]] - טבלה1[[#This Row],[ts_contact_at]]) * 24)</f>
        <v>2.6511111111030914</v>
      </c>
      <c r="N2038">
        <f>IF(ISBLANK(טבלה1[[#This Row],[ts_reply_at]]), 0, 1)</f>
        <v>1</v>
      </c>
      <c r="O2038">
        <f>IF(ISBLANK(טבלה1[[#This Row],[ts_accepted_at]]), 0, 1)</f>
        <v>0</v>
      </c>
      <c r="P2038">
        <f>IF(ISBLANK(טבלה1[[#This Row],[ts_booking_at]]), 0, 1)</f>
        <v>0</v>
      </c>
      <c r="Q2038">
        <f>IF(ISBLANK(טבלה1[[#This Row],[ds_checkin]]), "", טבלה1[[#This Row],[ds_checkin]] - טבלה1[[#This Row],[ts_contact_at]])</f>
        <v>-0.69861111111094942</v>
      </c>
      <c r="R2038" t="str">
        <f>IF(AND(ISBLANK(טבלה1[[#This Row],[ts_reply_at]]), NOT(ISBLANK(טבלה1[[#This Row],[ts_booking_at]]))), "Error: Booked without Reply", "OK")</f>
        <v>OK</v>
      </c>
      <c r="S2038" t="s">
        <v>6029</v>
      </c>
    </row>
    <row r="2039" spans="1:19" x14ac:dyDescent="0.25">
      <c r="A2039" s="4" t="s">
        <v>2577</v>
      </c>
      <c r="B2039" s="4" t="s">
        <v>2104</v>
      </c>
      <c r="C2039" s="4" t="s">
        <v>2105</v>
      </c>
      <c r="D2039" s="1">
        <v>41953.649305555555</v>
      </c>
      <c r="E2039" s="1">
        <v>41953.75277777778</v>
      </c>
      <c r="F2039" s="1">
        <v>41953.75277777778</v>
      </c>
      <c r="H2039" s="2">
        <v>41965</v>
      </c>
      <c r="I2039" s="2">
        <v>41972</v>
      </c>
      <c r="J2039" s="3">
        <v>4</v>
      </c>
      <c r="K2039" s="3">
        <v>4</v>
      </c>
      <c r="L2039">
        <f>טבלה1[[#This Row],[ds_checkout]]-טבלה1[[#This Row],[ds_checkin]]</f>
        <v>7</v>
      </c>
      <c r="M2039">
        <f>IF(ISBLANK(טבלה1[[#This Row],[ts_reply_at]]), "", (טבלה1[[#This Row],[ts_reply_at]] - טבלה1[[#This Row],[ts_contact_at]]) * 24)</f>
        <v>2.4833333333954215</v>
      </c>
      <c r="N2039">
        <f>IF(ISBLANK(טבלה1[[#This Row],[ts_reply_at]]), 0, 1)</f>
        <v>1</v>
      </c>
      <c r="O2039">
        <f>IF(ISBLANK(טבלה1[[#This Row],[ts_accepted_at]]), 0, 1)</f>
        <v>1</v>
      </c>
      <c r="P2039">
        <f>IF(ISBLANK(טבלה1[[#This Row],[ts_booking_at]]), 0, 1)</f>
        <v>0</v>
      </c>
      <c r="Q2039">
        <f>IF(ISBLANK(טבלה1[[#This Row],[ds_checkin]]), "", טבלה1[[#This Row],[ds_checkin]] - טבלה1[[#This Row],[ts_contact_at]])</f>
        <v>11.350694444445253</v>
      </c>
      <c r="R2039" t="str">
        <f>IF(AND(ISBLANK(טבלה1[[#This Row],[ts_reply_at]]), NOT(ISBLANK(טבלה1[[#This Row],[ts_booking_at]]))), "Error: Booked without Reply", "OK")</f>
        <v>OK</v>
      </c>
      <c r="S2039" t="s">
        <v>6020</v>
      </c>
    </row>
    <row r="2040" spans="1:19" x14ac:dyDescent="0.25">
      <c r="A2040" s="4" t="s">
        <v>2577</v>
      </c>
      <c r="B2040" s="4" t="s">
        <v>943</v>
      </c>
      <c r="C2040" s="4" t="s">
        <v>2413</v>
      </c>
      <c r="D2040" s="1">
        <v>41957.923611111109</v>
      </c>
      <c r="E2040" s="1">
        <v>41957.963391203702</v>
      </c>
      <c r="F2040" s="1">
        <v>41957.963391203702</v>
      </c>
      <c r="G2040" s="1">
        <v>41958.002581018518</v>
      </c>
      <c r="H2040" s="2">
        <v>41965</v>
      </c>
      <c r="I2040" s="2">
        <v>41972</v>
      </c>
      <c r="J2040" s="3">
        <v>4</v>
      </c>
      <c r="K2040" s="3">
        <v>10</v>
      </c>
      <c r="L2040">
        <f>טבלה1[[#This Row],[ds_checkout]]-טבלה1[[#This Row],[ds_checkin]]</f>
        <v>7</v>
      </c>
      <c r="M2040">
        <f>IF(ISBLANK(טבלה1[[#This Row],[ts_reply_at]]), "", (טבלה1[[#This Row],[ts_reply_at]] - טבלה1[[#This Row],[ts_contact_at]]) * 24)</f>
        <v>0.95472222223179415</v>
      </c>
      <c r="N2040">
        <f>IF(ISBLANK(טבלה1[[#This Row],[ts_reply_at]]), 0, 1)</f>
        <v>1</v>
      </c>
      <c r="O2040">
        <f>IF(ISBLANK(טבלה1[[#This Row],[ts_accepted_at]]), 0, 1)</f>
        <v>1</v>
      </c>
      <c r="P2040">
        <f>IF(ISBLANK(טבלה1[[#This Row],[ts_booking_at]]), 0, 1)</f>
        <v>1</v>
      </c>
      <c r="Q2040">
        <f>IF(ISBLANK(טבלה1[[#This Row],[ds_checkin]]), "", טבלה1[[#This Row],[ds_checkin]] - טבלה1[[#This Row],[ts_contact_at]])</f>
        <v>7.0763888888905058</v>
      </c>
      <c r="R2040" t="str">
        <f>IF(AND(ISBLANK(טבלה1[[#This Row],[ts_reply_at]]), NOT(ISBLANK(טבלה1[[#This Row],[ts_booking_at]]))), "Error: Booked without Reply", "OK")</f>
        <v>OK</v>
      </c>
      <c r="S2040" t="s">
        <v>6020</v>
      </c>
    </row>
    <row r="2041" spans="1:19" x14ac:dyDescent="0.25">
      <c r="A2041" s="4" t="s">
        <v>2577</v>
      </c>
      <c r="B2041" s="4" t="s">
        <v>2251</v>
      </c>
      <c r="C2041" s="4" t="s">
        <v>2252</v>
      </c>
      <c r="D2041" s="1">
        <v>41923.89166666667</v>
      </c>
      <c r="E2041" s="1">
        <v>41923.893692129626</v>
      </c>
      <c r="F2041" s="1">
        <v>41923.894409722219</v>
      </c>
      <c r="G2041" s="1">
        <v>41923.894409722219</v>
      </c>
      <c r="H2041" s="2">
        <v>41939</v>
      </c>
      <c r="I2041" s="2">
        <v>41944</v>
      </c>
      <c r="J2041" s="3">
        <v>2</v>
      </c>
      <c r="K2041" s="3">
        <v>14</v>
      </c>
      <c r="L2041">
        <f>טבלה1[[#This Row],[ds_checkout]]-טבלה1[[#This Row],[ds_checkin]]</f>
        <v>5</v>
      </c>
      <c r="M2041">
        <f>IF(ISBLANK(טבלה1[[#This Row],[ts_reply_at]]), "", (טבלה1[[#This Row],[ts_reply_at]] - טבלה1[[#This Row],[ts_contact_at]]) * 24)</f>
        <v>4.8611110949423164E-2</v>
      </c>
      <c r="N2041">
        <f>IF(ISBLANK(טבלה1[[#This Row],[ts_reply_at]]), 0, 1)</f>
        <v>1</v>
      </c>
      <c r="O2041">
        <f>IF(ISBLANK(טבלה1[[#This Row],[ts_accepted_at]]), 0, 1)</f>
        <v>1</v>
      </c>
      <c r="P2041">
        <f>IF(ISBLANK(טבלה1[[#This Row],[ts_booking_at]]), 0, 1)</f>
        <v>1</v>
      </c>
      <c r="Q2041">
        <f>IF(ISBLANK(טבלה1[[#This Row],[ds_checkin]]), "", טבלה1[[#This Row],[ds_checkin]] - טבלה1[[#This Row],[ts_contact_at]])</f>
        <v>15.108333333329938</v>
      </c>
      <c r="R2041" t="str">
        <f>IF(AND(ISBLANK(טבלה1[[#This Row],[ts_reply_at]]), NOT(ISBLANK(טבלה1[[#This Row],[ts_booking_at]]))), "Error: Booked without Reply", "OK")</f>
        <v>OK</v>
      </c>
      <c r="S2041" t="s">
        <v>6020</v>
      </c>
    </row>
    <row r="2042" spans="1:19" x14ac:dyDescent="0.25">
      <c r="A2042" s="4" t="s">
        <v>2578</v>
      </c>
      <c r="B2042" s="4" t="s">
        <v>159</v>
      </c>
      <c r="C2042" s="4" t="s">
        <v>600</v>
      </c>
      <c r="D2042" s="1">
        <v>41929.545138888891</v>
      </c>
      <c r="E2042" s="1">
        <v>41931.073969907404</v>
      </c>
      <c r="F2042" s="1">
        <v>41933.109675925924</v>
      </c>
      <c r="H2042" s="2">
        <v>41985</v>
      </c>
      <c r="I2042" s="2">
        <v>41987</v>
      </c>
      <c r="J2042" s="3">
        <v>5</v>
      </c>
      <c r="K2042" s="3">
        <v>14</v>
      </c>
      <c r="L2042">
        <f>טבלה1[[#This Row],[ds_checkout]]-טבלה1[[#This Row],[ds_checkin]]</f>
        <v>2</v>
      </c>
      <c r="M2042">
        <f>IF(ISBLANK(טבלה1[[#This Row],[ts_reply_at]]), "", (טבלה1[[#This Row],[ts_reply_at]] - טבלה1[[#This Row],[ts_contact_at]]) * 24)</f>
        <v>36.691944444319233</v>
      </c>
      <c r="N2042">
        <f>IF(ISBLANK(טבלה1[[#This Row],[ts_reply_at]]), 0, 1)</f>
        <v>1</v>
      </c>
      <c r="O2042">
        <f>IF(ISBLANK(טבלה1[[#This Row],[ts_accepted_at]]), 0, 1)</f>
        <v>1</v>
      </c>
      <c r="P2042">
        <f>IF(ISBLANK(טבלה1[[#This Row],[ts_booking_at]]), 0, 1)</f>
        <v>0</v>
      </c>
      <c r="Q2042">
        <f>IF(ISBLANK(טבלה1[[#This Row],[ds_checkin]]), "", טבלה1[[#This Row],[ds_checkin]] - טבלה1[[#This Row],[ts_contact_at]])</f>
        <v>55.454861111109494</v>
      </c>
      <c r="R2042" t="str">
        <f>IF(AND(ISBLANK(טבלה1[[#This Row],[ts_reply_at]]), NOT(ISBLANK(טבלה1[[#This Row],[ts_booking_at]]))), "Error: Booked without Reply", "OK")</f>
        <v>OK</v>
      </c>
      <c r="S2042" t="s">
        <v>6021</v>
      </c>
    </row>
    <row r="2043" spans="1:19" x14ac:dyDescent="0.25">
      <c r="A2043" s="4" t="s">
        <v>2579</v>
      </c>
      <c r="B2043" s="4" t="s">
        <v>294</v>
      </c>
      <c r="C2043" s="4" t="s">
        <v>295</v>
      </c>
      <c r="D2043" s="1">
        <v>41916.762499999997</v>
      </c>
      <c r="E2043" s="1">
        <v>41916.791527777779</v>
      </c>
      <c r="F2043" s="1">
        <v>41916.920532407406</v>
      </c>
      <c r="G2043" s="1">
        <v>41916.922210648147</v>
      </c>
      <c r="H2043" s="2">
        <v>41917</v>
      </c>
      <c r="I2043" s="2">
        <v>41921</v>
      </c>
      <c r="J2043" s="3">
        <v>1</v>
      </c>
      <c r="K2043" s="3">
        <v>12</v>
      </c>
      <c r="L2043">
        <f>טבלה1[[#This Row],[ds_checkout]]-טבלה1[[#This Row],[ds_checkin]]</f>
        <v>4</v>
      </c>
      <c r="M2043">
        <f>IF(ISBLANK(טבלה1[[#This Row],[ts_reply_at]]), "", (טבלה1[[#This Row],[ts_reply_at]] - טבלה1[[#This Row],[ts_contact_at]]) * 24)</f>
        <v>0.69666666677221656</v>
      </c>
      <c r="N2043">
        <f>IF(ISBLANK(טבלה1[[#This Row],[ts_reply_at]]), 0, 1)</f>
        <v>1</v>
      </c>
      <c r="O2043">
        <f>IF(ISBLANK(טבלה1[[#This Row],[ts_accepted_at]]), 0, 1)</f>
        <v>1</v>
      </c>
      <c r="P2043">
        <f>IF(ISBLANK(טבלה1[[#This Row],[ts_booking_at]]), 0, 1)</f>
        <v>1</v>
      </c>
      <c r="Q2043">
        <f>IF(ISBLANK(טבלה1[[#This Row],[ds_checkin]]), "", טבלה1[[#This Row],[ds_checkin]] - טבלה1[[#This Row],[ts_contact_at]])</f>
        <v>0.23750000000291038</v>
      </c>
      <c r="R2043" t="str">
        <f>IF(AND(ISBLANK(טבלה1[[#This Row],[ts_reply_at]]), NOT(ISBLANK(טבלה1[[#This Row],[ts_booking_at]]))), "Error: Booked without Reply", "OK")</f>
        <v>OK</v>
      </c>
      <c r="S2043" t="s">
        <v>6022</v>
      </c>
    </row>
    <row r="2044" spans="1:19" x14ac:dyDescent="0.25">
      <c r="A2044" s="4" t="s">
        <v>2579</v>
      </c>
      <c r="B2044" s="4" t="s">
        <v>415</v>
      </c>
      <c r="C2044" s="4" t="s">
        <v>416</v>
      </c>
      <c r="D2044" s="1">
        <v>41916.868750000001</v>
      </c>
      <c r="E2044" s="1">
        <v>41916.944502314815</v>
      </c>
      <c r="H2044" s="2">
        <v>41917</v>
      </c>
      <c r="I2044" s="2">
        <v>41922</v>
      </c>
      <c r="J2044" s="3">
        <v>1</v>
      </c>
      <c r="K2044" s="3">
        <v>2</v>
      </c>
      <c r="L2044">
        <f>טבלה1[[#This Row],[ds_checkout]]-טבלה1[[#This Row],[ds_checkin]]</f>
        <v>5</v>
      </c>
      <c r="M2044">
        <f>IF(ISBLANK(טבלה1[[#This Row],[ts_reply_at]]), "", (טבלה1[[#This Row],[ts_reply_at]] - טבלה1[[#This Row],[ts_contact_at]]) * 24)</f>
        <v>1.8180555555154569</v>
      </c>
      <c r="N2044">
        <f>IF(ISBLANK(טבלה1[[#This Row],[ts_reply_at]]), 0, 1)</f>
        <v>1</v>
      </c>
      <c r="O2044">
        <f>IF(ISBLANK(טבלה1[[#This Row],[ts_accepted_at]]), 0, 1)</f>
        <v>0</v>
      </c>
      <c r="P2044">
        <f>IF(ISBLANK(טבלה1[[#This Row],[ts_booking_at]]), 0, 1)</f>
        <v>0</v>
      </c>
      <c r="Q2044">
        <f>IF(ISBLANK(טבלה1[[#This Row],[ds_checkin]]), "", טבלה1[[#This Row],[ds_checkin]] - טבלה1[[#This Row],[ts_contact_at]])</f>
        <v>0.13124999999854481</v>
      </c>
      <c r="R2044" t="str">
        <f>IF(AND(ISBLANK(טבלה1[[#This Row],[ts_reply_at]]), NOT(ISBLANK(טבלה1[[#This Row],[ts_booking_at]]))), "Error: Booked without Reply", "OK")</f>
        <v>OK</v>
      </c>
      <c r="S2044" t="s">
        <v>6022</v>
      </c>
    </row>
    <row r="2045" spans="1:19" x14ac:dyDescent="0.25">
      <c r="A2045" s="4" t="s">
        <v>2580</v>
      </c>
      <c r="B2045" s="4" t="s">
        <v>209</v>
      </c>
      <c r="C2045" s="4" t="s">
        <v>210</v>
      </c>
      <c r="D2045" s="1">
        <v>41919.274305555555</v>
      </c>
      <c r="E2045" s="1">
        <v>41919.31521990741</v>
      </c>
      <c r="H2045" s="2">
        <v>41922</v>
      </c>
      <c r="I2045" s="2">
        <v>41924</v>
      </c>
      <c r="J2045" s="3">
        <v>2</v>
      </c>
      <c r="K2045" s="3">
        <v>4</v>
      </c>
      <c r="L2045">
        <f>טבלה1[[#This Row],[ds_checkout]]-טבלה1[[#This Row],[ds_checkin]]</f>
        <v>2</v>
      </c>
      <c r="M2045">
        <f>IF(ISBLANK(טבלה1[[#This Row],[ts_reply_at]]), "", (טבלה1[[#This Row],[ts_reply_at]] - טבלה1[[#This Row],[ts_contact_at]]) * 24)</f>
        <v>0.98194444453110918</v>
      </c>
      <c r="N2045">
        <f>IF(ISBLANK(טבלה1[[#This Row],[ts_reply_at]]), 0, 1)</f>
        <v>1</v>
      </c>
      <c r="O2045">
        <f>IF(ISBLANK(טבלה1[[#This Row],[ts_accepted_at]]), 0, 1)</f>
        <v>0</v>
      </c>
      <c r="P2045">
        <f>IF(ISBLANK(טבלה1[[#This Row],[ts_booking_at]]), 0, 1)</f>
        <v>0</v>
      </c>
      <c r="Q2045">
        <f>IF(ISBLANK(טבלה1[[#This Row],[ds_checkin]]), "", טבלה1[[#This Row],[ds_checkin]] - טבלה1[[#This Row],[ts_contact_at]])</f>
        <v>2.7256944444452529</v>
      </c>
      <c r="R2045" t="str">
        <f>IF(AND(ISBLANK(טבלה1[[#This Row],[ts_reply_at]]), NOT(ISBLANK(טבלה1[[#This Row],[ts_booking_at]]))), "Error: Booked without Reply", "OK")</f>
        <v>OK</v>
      </c>
      <c r="S2045" t="s">
        <v>6020</v>
      </c>
    </row>
    <row r="2046" spans="1:19" x14ac:dyDescent="0.25">
      <c r="A2046" s="4" t="s">
        <v>2581</v>
      </c>
      <c r="B2046" s="4" t="s">
        <v>1108</v>
      </c>
      <c r="C2046" s="4" t="s">
        <v>1109</v>
      </c>
      <c r="D2046" s="1">
        <v>41915.713194444441</v>
      </c>
      <c r="E2046" s="1">
        <v>41915.714918981481</v>
      </c>
      <c r="H2046" s="2">
        <v>41915</v>
      </c>
      <c r="I2046" s="2">
        <v>41917</v>
      </c>
      <c r="J2046" s="3">
        <v>2</v>
      </c>
      <c r="K2046" s="3">
        <v>3</v>
      </c>
      <c r="L2046">
        <f>טבלה1[[#This Row],[ds_checkout]]-טבלה1[[#This Row],[ds_checkin]]</f>
        <v>2</v>
      </c>
      <c r="M2046">
        <f>IF(ISBLANK(טבלה1[[#This Row],[ts_reply_at]]), "", (טבלה1[[#This Row],[ts_reply_at]] - טבלה1[[#This Row],[ts_contact_at]]) * 24)</f>
        <v>4.1388888959772885E-2</v>
      </c>
      <c r="N2046">
        <f>IF(ISBLANK(טבלה1[[#This Row],[ts_reply_at]]), 0, 1)</f>
        <v>1</v>
      </c>
      <c r="O2046">
        <f>IF(ISBLANK(טבלה1[[#This Row],[ts_accepted_at]]), 0, 1)</f>
        <v>0</v>
      </c>
      <c r="P2046">
        <f>IF(ISBLANK(טבלה1[[#This Row],[ts_booking_at]]), 0, 1)</f>
        <v>0</v>
      </c>
      <c r="Q2046">
        <f>IF(ISBLANK(טבלה1[[#This Row],[ds_checkin]]), "", טבלה1[[#This Row],[ds_checkin]] - טבלה1[[#This Row],[ts_contact_at]])</f>
        <v>-0.71319444444088731</v>
      </c>
      <c r="R2046" t="str">
        <f>IF(AND(ISBLANK(טבלה1[[#This Row],[ts_reply_at]]), NOT(ISBLANK(טבלה1[[#This Row],[ts_booking_at]]))), "Error: Booked without Reply", "OK")</f>
        <v>OK</v>
      </c>
      <c r="S2046" t="s">
        <v>6023</v>
      </c>
    </row>
    <row r="2047" spans="1:19" x14ac:dyDescent="0.25">
      <c r="A2047" s="4" t="s">
        <v>2581</v>
      </c>
      <c r="B2047" s="4" t="s">
        <v>200</v>
      </c>
      <c r="C2047" s="4" t="s">
        <v>201</v>
      </c>
      <c r="D2047" s="1">
        <v>41915.713888888888</v>
      </c>
      <c r="E2047" s="1">
        <v>41915.722442129627</v>
      </c>
      <c r="H2047" s="2">
        <v>41915</v>
      </c>
      <c r="I2047" s="2">
        <v>41917</v>
      </c>
      <c r="J2047" s="3">
        <v>2</v>
      </c>
      <c r="K2047" s="3">
        <v>3</v>
      </c>
      <c r="L2047">
        <f>טבלה1[[#This Row],[ds_checkout]]-טבלה1[[#This Row],[ds_checkin]]</f>
        <v>2</v>
      </c>
      <c r="M2047">
        <f>IF(ISBLANK(טבלה1[[#This Row],[ts_reply_at]]), "", (טבלה1[[#This Row],[ts_reply_at]] - טבלה1[[#This Row],[ts_contact_at]]) * 24)</f>
        <v>0.20527777774259448</v>
      </c>
      <c r="N2047">
        <f>IF(ISBLANK(טבלה1[[#This Row],[ts_reply_at]]), 0, 1)</f>
        <v>1</v>
      </c>
      <c r="O2047">
        <f>IF(ISBLANK(טבלה1[[#This Row],[ts_accepted_at]]), 0, 1)</f>
        <v>0</v>
      </c>
      <c r="P2047">
        <f>IF(ISBLANK(טבלה1[[#This Row],[ts_booking_at]]), 0, 1)</f>
        <v>0</v>
      </c>
      <c r="Q2047">
        <f>IF(ISBLANK(טבלה1[[#This Row],[ds_checkin]]), "", טבלה1[[#This Row],[ds_checkin]] - טבלה1[[#This Row],[ts_contact_at]])</f>
        <v>-0.71388888888759539</v>
      </c>
      <c r="R2047" t="str">
        <f>IF(AND(ISBLANK(טבלה1[[#This Row],[ts_reply_at]]), NOT(ISBLANK(טבלה1[[#This Row],[ts_booking_at]]))), "Error: Booked without Reply", "OK")</f>
        <v>OK</v>
      </c>
      <c r="S2047" t="s">
        <v>6023</v>
      </c>
    </row>
    <row r="2048" spans="1:19" x14ac:dyDescent="0.25">
      <c r="A2048" s="4" t="s">
        <v>2581</v>
      </c>
      <c r="B2048" s="4" t="s">
        <v>2582</v>
      </c>
      <c r="C2048" s="4" t="s">
        <v>2583</v>
      </c>
      <c r="D2048" s="1">
        <v>41915.720138888886</v>
      </c>
      <c r="E2048" s="1">
        <v>41915.752395833333</v>
      </c>
      <c r="H2048" s="2">
        <v>41915</v>
      </c>
      <c r="I2048" s="2">
        <v>41917</v>
      </c>
      <c r="J2048" s="3">
        <v>2</v>
      </c>
      <c r="K2048" s="3">
        <v>5</v>
      </c>
      <c r="L2048">
        <f>טבלה1[[#This Row],[ds_checkout]]-טבלה1[[#This Row],[ds_checkin]]</f>
        <v>2</v>
      </c>
      <c r="M2048">
        <f>IF(ISBLANK(טבלה1[[#This Row],[ts_reply_at]]), "", (טבלה1[[#This Row],[ts_reply_at]] - טבלה1[[#This Row],[ts_contact_at]]) * 24)</f>
        <v>0.77416666672797874</v>
      </c>
      <c r="N2048">
        <f>IF(ISBLANK(טבלה1[[#This Row],[ts_reply_at]]), 0, 1)</f>
        <v>1</v>
      </c>
      <c r="O2048">
        <f>IF(ISBLANK(טבלה1[[#This Row],[ts_accepted_at]]), 0, 1)</f>
        <v>0</v>
      </c>
      <c r="P2048">
        <f>IF(ISBLANK(טבלה1[[#This Row],[ts_booking_at]]), 0, 1)</f>
        <v>0</v>
      </c>
      <c r="Q2048">
        <f>IF(ISBLANK(טבלה1[[#This Row],[ds_checkin]]), "", טבלה1[[#This Row],[ds_checkin]] - טבלה1[[#This Row],[ts_contact_at]])</f>
        <v>-0.72013888888614019</v>
      </c>
      <c r="R2048" t="str">
        <f>IF(AND(ISBLANK(טבלה1[[#This Row],[ts_reply_at]]), NOT(ISBLANK(טבלה1[[#This Row],[ts_booking_at]]))), "Error: Booked without Reply", "OK")</f>
        <v>OK</v>
      </c>
      <c r="S2048" t="s">
        <v>6023</v>
      </c>
    </row>
    <row r="2049" spans="1:19" x14ac:dyDescent="0.25">
      <c r="A2049" s="4" t="s">
        <v>2581</v>
      </c>
      <c r="B2049" s="4" t="s">
        <v>2197</v>
      </c>
      <c r="C2049" s="4" t="s">
        <v>2198</v>
      </c>
      <c r="D2049" s="1">
        <v>41915.715277777781</v>
      </c>
      <c r="E2049" s="1">
        <v>41915.730254629627</v>
      </c>
      <c r="H2049" s="2">
        <v>41915</v>
      </c>
      <c r="I2049" s="2">
        <v>41917</v>
      </c>
      <c r="J2049" s="3">
        <v>2</v>
      </c>
      <c r="K2049" s="3">
        <v>2</v>
      </c>
      <c r="L2049">
        <f>טבלה1[[#This Row],[ds_checkout]]-טבלה1[[#This Row],[ds_checkin]]</f>
        <v>2</v>
      </c>
      <c r="M2049">
        <f>IF(ISBLANK(טבלה1[[#This Row],[ts_reply_at]]), "", (טבלה1[[#This Row],[ts_reply_at]] - טבלה1[[#This Row],[ts_contact_at]]) * 24)</f>
        <v>0.35944444430060685</v>
      </c>
      <c r="N2049">
        <f>IF(ISBLANK(טבלה1[[#This Row],[ts_reply_at]]), 0, 1)</f>
        <v>1</v>
      </c>
      <c r="O2049">
        <f>IF(ISBLANK(טבלה1[[#This Row],[ts_accepted_at]]), 0, 1)</f>
        <v>0</v>
      </c>
      <c r="P2049">
        <f>IF(ISBLANK(טבלה1[[#This Row],[ts_booking_at]]), 0, 1)</f>
        <v>0</v>
      </c>
      <c r="Q2049">
        <f>IF(ISBLANK(טבלה1[[#This Row],[ds_checkin]]), "", טבלה1[[#This Row],[ds_checkin]] - טבלה1[[#This Row],[ts_contact_at]])</f>
        <v>-0.71527777778101154</v>
      </c>
      <c r="R2049" t="str">
        <f>IF(AND(ISBLANK(טבלה1[[#This Row],[ts_reply_at]]), NOT(ISBLANK(טבלה1[[#This Row],[ts_booking_at]]))), "Error: Booked without Reply", "OK")</f>
        <v>OK</v>
      </c>
      <c r="S2049" t="s">
        <v>6023</v>
      </c>
    </row>
    <row r="2050" spans="1:19" x14ac:dyDescent="0.25">
      <c r="A2050" s="4" t="s">
        <v>2581</v>
      </c>
      <c r="B2050" s="4" t="s">
        <v>433</v>
      </c>
      <c r="C2050" s="4" t="s">
        <v>434</v>
      </c>
      <c r="D2050" s="1">
        <v>41915.715277777781</v>
      </c>
      <c r="E2050" s="1">
        <v>41915.721388888887</v>
      </c>
      <c r="F2050" s="1">
        <v>41915.721550925926</v>
      </c>
      <c r="H2050" s="2">
        <v>41915</v>
      </c>
      <c r="I2050" s="2">
        <v>41917</v>
      </c>
      <c r="J2050" s="3">
        <v>2</v>
      </c>
      <c r="K2050" s="3">
        <v>3</v>
      </c>
      <c r="L2050">
        <f>טבלה1[[#This Row],[ds_checkout]]-טבלה1[[#This Row],[ds_checkin]]</f>
        <v>2</v>
      </c>
      <c r="M2050">
        <f>IF(ISBLANK(טבלה1[[#This Row],[ts_reply_at]]), "", (טבלה1[[#This Row],[ts_reply_at]] - טבלה1[[#This Row],[ts_contact_at]]) * 24)</f>
        <v>0.14666666655102745</v>
      </c>
      <c r="N2050">
        <f>IF(ISBLANK(טבלה1[[#This Row],[ts_reply_at]]), 0, 1)</f>
        <v>1</v>
      </c>
      <c r="O2050">
        <f>IF(ISBLANK(טבלה1[[#This Row],[ts_accepted_at]]), 0, 1)</f>
        <v>1</v>
      </c>
      <c r="P2050">
        <f>IF(ISBLANK(טבלה1[[#This Row],[ts_booking_at]]), 0, 1)</f>
        <v>0</v>
      </c>
      <c r="Q2050">
        <f>IF(ISBLANK(טבלה1[[#This Row],[ds_checkin]]), "", טבלה1[[#This Row],[ds_checkin]] - טבלה1[[#This Row],[ts_contact_at]])</f>
        <v>-0.71527777778101154</v>
      </c>
      <c r="R2050" t="str">
        <f>IF(AND(ISBLANK(טבלה1[[#This Row],[ts_reply_at]]), NOT(ISBLANK(טבלה1[[#This Row],[ts_booking_at]]))), "Error: Booked without Reply", "OK")</f>
        <v>OK</v>
      </c>
      <c r="S2050" t="s">
        <v>6023</v>
      </c>
    </row>
    <row r="2051" spans="1:19" x14ac:dyDescent="0.25">
      <c r="A2051" s="4" t="s">
        <v>2581</v>
      </c>
      <c r="B2051" s="4" t="s">
        <v>374</v>
      </c>
      <c r="C2051" s="4" t="s">
        <v>375</v>
      </c>
      <c r="D2051" s="1">
        <v>41915.69027777778</v>
      </c>
      <c r="H2051" s="2">
        <v>41915</v>
      </c>
      <c r="I2051" s="2">
        <v>41917</v>
      </c>
      <c r="J2051" s="3">
        <v>2</v>
      </c>
      <c r="K2051" s="3">
        <v>1</v>
      </c>
      <c r="L2051">
        <f>טבלה1[[#This Row],[ds_checkout]]-טבלה1[[#This Row],[ds_checkin]]</f>
        <v>2</v>
      </c>
      <c r="M2051" t="str">
        <f>IF(ISBLANK(טבלה1[[#This Row],[ts_reply_at]]), "", (טבלה1[[#This Row],[ts_reply_at]] - טבלה1[[#This Row],[ts_contact_at]]) * 24)</f>
        <v/>
      </c>
      <c r="N2051">
        <f>IF(ISBLANK(טבלה1[[#This Row],[ts_reply_at]]), 0, 1)</f>
        <v>0</v>
      </c>
      <c r="O2051">
        <f>IF(ISBLANK(טבלה1[[#This Row],[ts_accepted_at]]), 0, 1)</f>
        <v>0</v>
      </c>
      <c r="P2051">
        <f>IF(ISBLANK(טבלה1[[#This Row],[ts_booking_at]]), 0, 1)</f>
        <v>0</v>
      </c>
      <c r="Q2051">
        <f>IF(ISBLANK(טבלה1[[#This Row],[ds_checkin]]), "", טבלה1[[#This Row],[ds_checkin]] - טבלה1[[#This Row],[ts_contact_at]])</f>
        <v>-0.69027777777955635</v>
      </c>
      <c r="R2051" t="str">
        <f>IF(AND(ISBLANK(טבלה1[[#This Row],[ts_reply_at]]), NOT(ISBLANK(טבלה1[[#This Row],[ts_booking_at]]))), "Error: Booked without Reply", "OK")</f>
        <v>OK</v>
      </c>
      <c r="S2051" t="s">
        <v>6023</v>
      </c>
    </row>
    <row r="2052" spans="1:19" x14ac:dyDescent="0.25">
      <c r="A2052" s="4" t="s">
        <v>2581</v>
      </c>
      <c r="B2052" s="4" t="s">
        <v>2584</v>
      </c>
      <c r="C2052" s="4" t="s">
        <v>2585</v>
      </c>
      <c r="D2052" s="1">
        <v>41915.69027777778</v>
      </c>
      <c r="E2052" s="1">
        <v>41915.723356481481</v>
      </c>
      <c r="F2052" s="1">
        <v>41915.723356481481</v>
      </c>
      <c r="G2052" s="1">
        <v>41915.738865740743</v>
      </c>
      <c r="H2052" s="2">
        <v>41915</v>
      </c>
      <c r="I2052" s="2">
        <v>41917</v>
      </c>
      <c r="J2052" s="3">
        <v>2</v>
      </c>
      <c r="K2052" s="3">
        <v>8</v>
      </c>
      <c r="L2052">
        <f>טבלה1[[#This Row],[ds_checkout]]-טבלה1[[#This Row],[ds_checkin]]</f>
        <v>2</v>
      </c>
      <c r="M2052">
        <f>IF(ISBLANK(טבלה1[[#This Row],[ts_reply_at]]), "", (טבלה1[[#This Row],[ts_reply_at]] - טבלה1[[#This Row],[ts_contact_at]]) * 24)</f>
        <v>0.79388888884568587</v>
      </c>
      <c r="N2052">
        <f>IF(ISBLANK(טבלה1[[#This Row],[ts_reply_at]]), 0, 1)</f>
        <v>1</v>
      </c>
      <c r="O2052">
        <f>IF(ISBLANK(טבלה1[[#This Row],[ts_accepted_at]]), 0, 1)</f>
        <v>1</v>
      </c>
      <c r="P2052">
        <f>IF(ISBLANK(טבלה1[[#This Row],[ts_booking_at]]), 0, 1)</f>
        <v>1</v>
      </c>
      <c r="Q2052">
        <f>IF(ISBLANK(טבלה1[[#This Row],[ds_checkin]]), "", טבלה1[[#This Row],[ds_checkin]] - טבלה1[[#This Row],[ts_contact_at]])</f>
        <v>-0.69027777777955635</v>
      </c>
      <c r="R2052" t="str">
        <f>IF(AND(ISBLANK(טבלה1[[#This Row],[ts_reply_at]]), NOT(ISBLANK(טבלה1[[#This Row],[ts_booking_at]]))), "Error: Booked without Reply", "OK")</f>
        <v>OK</v>
      </c>
      <c r="S2052" t="s">
        <v>6023</v>
      </c>
    </row>
    <row r="2053" spans="1:19" x14ac:dyDescent="0.25">
      <c r="A2053" s="4" t="s">
        <v>2581</v>
      </c>
      <c r="B2053" s="4" t="s">
        <v>38</v>
      </c>
      <c r="C2053" s="4" t="s">
        <v>2586</v>
      </c>
      <c r="D2053" s="1">
        <v>41915.6875</v>
      </c>
      <c r="E2053" s="1">
        <v>41915.696736111109</v>
      </c>
      <c r="H2053" s="2">
        <v>41915</v>
      </c>
      <c r="I2053" s="2">
        <v>41917</v>
      </c>
      <c r="J2053" s="3">
        <v>2</v>
      </c>
      <c r="K2053" s="3">
        <v>3</v>
      </c>
      <c r="L2053">
        <f>טבלה1[[#This Row],[ds_checkout]]-טבלה1[[#This Row],[ds_checkin]]</f>
        <v>2</v>
      </c>
      <c r="M2053">
        <f>IF(ISBLANK(טבלה1[[#This Row],[ts_reply_at]]), "", (טבלה1[[#This Row],[ts_reply_at]] - טבלה1[[#This Row],[ts_contact_at]]) * 24)</f>
        <v>0.22166666662087664</v>
      </c>
      <c r="N2053">
        <f>IF(ISBLANK(טבלה1[[#This Row],[ts_reply_at]]), 0, 1)</f>
        <v>1</v>
      </c>
      <c r="O2053">
        <f>IF(ISBLANK(טבלה1[[#This Row],[ts_accepted_at]]), 0, 1)</f>
        <v>0</v>
      </c>
      <c r="P2053">
        <f>IF(ISBLANK(טבלה1[[#This Row],[ts_booking_at]]), 0, 1)</f>
        <v>0</v>
      </c>
      <c r="Q2053">
        <f>IF(ISBLANK(טבלה1[[#This Row],[ds_checkin]]), "", טבלה1[[#This Row],[ds_checkin]] - טבלה1[[#This Row],[ts_contact_at]])</f>
        <v>-0.6875</v>
      </c>
      <c r="R2053" t="str">
        <f>IF(AND(ISBLANK(טבלה1[[#This Row],[ts_reply_at]]), NOT(ISBLANK(טבלה1[[#This Row],[ts_booking_at]]))), "Error: Booked without Reply", "OK")</f>
        <v>OK</v>
      </c>
      <c r="S2053" t="s">
        <v>6023</v>
      </c>
    </row>
    <row r="2054" spans="1:19" x14ac:dyDescent="0.25">
      <c r="A2054" s="4" t="s">
        <v>2581</v>
      </c>
      <c r="B2054" s="4" t="s">
        <v>38</v>
      </c>
      <c r="C2054" s="4" t="s">
        <v>2587</v>
      </c>
      <c r="D2054" s="1">
        <v>41915.714583333334</v>
      </c>
      <c r="E2054" s="1">
        <v>41915.715011574073</v>
      </c>
      <c r="H2054" s="2">
        <v>41915</v>
      </c>
      <c r="I2054" s="2">
        <v>41917</v>
      </c>
      <c r="J2054" s="3">
        <v>2</v>
      </c>
      <c r="K2054" s="3">
        <v>2</v>
      </c>
      <c r="L2054">
        <f>טבלה1[[#This Row],[ds_checkout]]-טבלה1[[#This Row],[ds_checkin]]</f>
        <v>2</v>
      </c>
      <c r="M2054">
        <f>IF(ISBLANK(טבלה1[[#This Row],[ts_reply_at]]), "", (טבלה1[[#This Row],[ts_reply_at]] - טבלה1[[#This Row],[ts_contact_at]]) * 24)</f>
        <v>1.0277777735609561E-2</v>
      </c>
      <c r="N2054">
        <f>IF(ISBLANK(טבלה1[[#This Row],[ts_reply_at]]), 0, 1)</f>
        <v>1</v>
      </c>
      <c r="O2054">
        <f>IF(ISBLANK(טבלה1[[#This Row],[ts_accepted_at]]), 0, 1)</f>
        <v>0</v>
      </c>
      <c r="P2054">
        <f>IF(ISBLANK(טבלה1[[#This Row],[ts_booking_at]]), 0, 1)</f>
        <v>0</v>
      </c>
      <c r="Q2054">
        <f>IF(ISBLANK(טבלה1[[#This Row],[ds_checkin]]), "", טבלה1[[#This Row],[ds_checkin]] - טבלה1[[#This Row],[ts_contact_at]])</f>
        <v>-0.71458333333430346</v>
      </c>
      <c r="R2054" t="str">
        <f>IF(AND(ISBLANK(טבלה1[[#This Row],[ts_reply_at]]), NOT(ISBLANK(טבלה1[[#This Row],[ts_booking_at]]))), "Error: Booked without Reply", "OK")</f>
        <v>OK</v>
      </c>
      <c r="S2054" t="s">
        <v>6023</v>
      </c>
    </row>
    <row r="2055" spans="1:19" x14ac:dyDescent="0.25">
      <c r="A2055" s="4" t="s">
        <v>2581</v>
      </c>
      <c r="B2055" s="4" t="s">
        <v>1172</v>
      </c>
      <c r="C2055" s="4" t="s">
        <v>1173</v>
      </c>
      <c r="D2055" s="1">
        <v>41915.686111111114</v>
      </c>
      <c r="E2055" s="1">
        <v>41915.812881944446</v>
      </c>
      <c r="H2055" s="2">
        <v>41915</v>
      </c>
      <c r="I2055" s="2">
        <v>41917</v>
      </c>
      <c r="J2055" s="3">
        <v>2</v>
      </c>
      <c r="K2055" s="3">
        <v>3</v>
      </c>
      <c r="L2055">
        <f>טבלה1[[#This Row],[ds_checkout]]-טבלה1[[#This Row],[ds_checkin]]</f>
        <v>2</v>
      </c>
      <c r="M2055">
        <f>IF(ISBLANK(טבלה1[[#This Row],[ts_reply_at]]), "", (טבלה1[[#This Row],[ts_reply_at]] - טבלה1[[#This Row],[ts_contact_at]]) * 24)</f>
        <v>3.0424999999813735</v>
      </c>
      <c r="N2055">
        <f>IF(ISBLANK(טבלה1[[#This Row],[ts_reply_at]]), 0, 1)</f>
        <v>1</v>
      </c>
      <c r="O2055">
        <f>IF(ISBLANK(טבלה1[[#This Row],[ts_accepted_at]]), 0, 1)</f>
        <v>0</v>
      </c>
      <c r="P2055">
        <f>IF(ISBLANK(טבלה1[[#This Row],[ts_booking_at]]), 0, 1)</f>
        <v>0</v>
      </c>
      <c r="Q2055">
        <f>IF(ISBLANK(טבלה1[[#This Row],[ds_checkin]]), "", טבלה1[[#This Row],[ds_checkin]] - טבלה1[[#This Row],[ts_contact_at]])</f>
        <v>-0.68611111111385981</v>
      </c>
      <c r="R2055" t="str">
        <f>IF(AND(ISBLANK(טבלה1[[#This Row],[ts_reply_at]]), NOT(ISBLANK(טבלה1[[#This Row],[ts_booking_at]]))), "Error: Booked without Reply", "OK")</f>
        <v>OK</v>
      </c>
      <c r="S2055" t="s">
        <v>6023</v>
      </c>
    </row>
    <row r="2056" spans="1:19" x14ac:dyDescent="0.25">
      <c r="A2056" s="4" t="s">
        <v>2581</v>
      </c>
      <c r="B2056" s="4" t="s">
        <v>510</v>
      </c>
      <c r="C2056" s="4" t="s">
        <v>511</v>
      </c>
      <c r="D2056" s="1">
        <v>41915.656944444447</v>
      </c>
      <c r="E2056" s="1">
        <v>41915.677175925928</v>
      </c>
      <c r="H2056" s="2">
        <v>41915</v>
      </c>
      <c r="I2056" s="2">
        <v>41917</v>
      </c>
      <c r="J2056" s="3">
        <v>2</v>
      </c>
      <c r="K2056" s="3">
        <v>3</v>
      </c>
      <c r="L2056">
        <f>טבלה1[[#This Row],[ds_checkout]]-טבלה1[[#This Row],[ds_checkin]]</f>
        <v>2</v>
      </c>
      <c r="M2056">
        <f>IF(ISBLANK(טבלה1[[#This Row],[ts_reply_at]]), "", (טבלה1[[#This Row],[ts_reply_at]] - טבלה1[[#This Row],[ts_contact_at]]) * 24)</f>
        <v>0.48555555555503815</v>
      </c>
      <c r="N2056">
        <f>IF(ISBLANK(טבלה1[[#This Row],[ts_reply_at]]), 0, 1)</f>
        <v>1</v>
      </c>
      <c r="O2056">
        <f>IF(ISBLANK(טבלה1[[#This Row],[ts_accepted_at]]), 0, 1)</f>
        <v>0</v>
      </c>
      <c r="P2056">
        <f>IF(ISBLANK(טבלה1[[#This Row],[ts_booking_at]]), 0, 1)</f>
        <v>0</v>
      </c>
      <c r="Q2056">
        <f>IF(ISBLANK(טבלה1[[#This Row],[ds_checkin]]), "", טבלה1[[#This Row],[ds_checkin]] - טבלה1[[#This Row],[ts_contact_at]])</f>
        <v>-0.65694444444670808</v>
      </c>
      <c r="R2056" t="str">
        <f>IF(AND(ISBLANK(טבלה1[[#This Row],[ts_reply_at]]), NOT(ISBLANK(טבלה1[[#This Row],[ts_booking_at]]))), "Error: Booked without Reply", "OK")</f>
        <v>OK</v>
      </c>
      <c r="S2056" t="s">
        <v>6023</v>
      </c>
    </row>
    <row r="2057" spans="1:19" x14ac:dyDescent="0.25">
      <c r="A2057" s="4" t="s">
        <v>2581</v>
      </c>
      <c r="B2057" s="4" t="s">
        <v>2588</v>
      </c>
      <c r="C2057" s="4" t="s">
        <v>2589</v>
      </c>
      <c r="D2057" s="1">
        <v>41915.714583333334</v>
      </c>
      <c r="E2057" s="1">
        <v>41915.722418981481</v>
      </c>
      <c r="H2057" s="2">
        <v>41915</v>
      </c>
      <c r="I2057" s="2">
        <v>41917</v>
      </c>
      <c r="J2057" s="3">
        <v>2</v>
      </c>
      <c r="K2057" s="3">
        <v>2</v>
      </c>
      <c r="L2057">
        <f>טבלה1[[#This Row],[ds_checkout]]-טבלה1[[#This Row],[ds_checkin]]</f>
        <v>2</v>
      </c>
      <c r="M2057">
        <f>IF(ISBLANK(טבלה1[[#This Row],[ts_reply_at]]), "", (טבלה1[[#This Row],[ts_reply_at]] - טבלה1[[#This Row],[ts_contact_at]]) * 24)</f>
        <v>0.18805555551080033</v>
      </c>
      <c r="N2057">
        <f>IF(ISBLANK(טבלה1[[#This Row],[ts_reply_at]]), 0, 1)</f>
        <v>1</v>
      </c>
      <c r="O2057">
        <f>IF(ISBLANK(טבלה1[[#This Row],[ts_accepted_at]]), 0, 1)</f>
        <v>0</v>
      </c>
      <c r="P2057">
        <f>IF(ISBLANK(טבלה1[[#This Row],[ts_booking_at]]), 0, 1)</f>
        <v>0</v>
      </c>
      <c r="Q2057">
        <f>IF(ISBLANK(טבלה1[[#This Row],[ds_checkin]]), "", טבלה1[[#This Row],[ds_checkin]] - טבלה1[[#This Row],[ts_contact_at]])</f>
        <v>-0.71458333333430346</v>
      </c>
      <c r="R2057" t="str">
        <f>IF(AND(ISBLANK(טבלה1[[#This Row],[ts_reply_at]]), NOT(ISBLANK(טבלה1[[#This Row],[ts_booking_at]]))), "Error: Booked without Reply", "OK")</f>
        <v>OK</v>
      </c>
      <c r="S2057" t="s">
        <v>6023</v>
      </c>
    </row>
    <row r="2058" spans="1:19" x14ac:dyDescent="0.25">
      <c r="A2058" s="4" t="s">
        <v>2581</v>
      </c>
      <c r="B2058" s="4" t="s">
        <v>957</v>
      </c>
      <c r="C2058" s="4" t="s">
        <v>1915</v>
      </c>
      <c r="D2058" s="1">
        <v>41915.720833333333</v>
      </c>
      <c r="E2058" s="1">
        <v>41915.725416666668</v>
      </c>
      <c r="F2058" s="1">
        <v>41915.725416666668</v>
      </c>
      <c r="H2058" s="2">
        <v>41915</v>
      </c>
      <c r="I2058" s="2">
        <v>41917</v>
      </c>
      <c r="J2058" s="3">
        <v>2</v>
      </c>
      <c r="K2058" s="3">
        <v>2</v>
      </c>
      <c r="L2058">
        <f>טבלה1[[#This Row],[ds_checkout]]-טבלה1[[#This Row],[ds_checkin]]</f>
        <v>2</v>
      </c>
      <c r="M2058">
        <f>IF(ISBLANK(טבלה1[[#This Row],[ts_reply_at]]), "", (טבלה1[[#This Row],[ts_reply_at]] - טבלה1[[#This Row],[ts_contact_at]]) * 24)</f>
        <v>0.11000000004423782</v>
      </c>
      <c r="N2058">
        <f>IF(ISBLANK(טבלה1[[#This Row],[ts_reply_at]]), 0, 1)</f>
        <v>1</v>
      </c>
      <c r="O2058">
        <f>IF(ISBLANK(טבלה1[[#This Row],[ts_accepted_at]]), 0, 1)</f>
        <v>1</v>
      </c>
      <c r="P2058">
        <f>IF(ISBLANK(טבלה1[[#This Row],[ts_booking_at]]), 0, 1)</f>
        <v>0</v>
      </c>
      <c r="Q2058">
        <f>IF(ISBLANK(טבלה1[[#This Row],[ds_checkin]]), "", טבלה1[[#This Row],[ds_checkin]] - טבלה1[[#This Row],[ts_contact_at]])</f>
        <v>-0.72083333333284827</v>
      </c>
      <c r="R2058" t="str">
        <f>IF(AND(ISBLANK(טבלה1[[#This Row],[ts_reply_at]]), NOT(ISBLANK(טבלה1[[#This Row],[ts_booking_at]]))), "Error: Booked without Reply", "OK")</f>
        <v>OK</v>
      </c>
      <c r="S2058" t="s">
        <v>6023</v>
      </c>
    </row>
    <row r="2059" spans="1:19" x14ac:dyDescent="0.25">
      <c r="A2059" s="4" t="s">
        <v>2581</v>
      </c>
      <c r="B2059" s="4" t="s">
        <v>299</v>
      </c>
      <c r="C2059" s="4" t="s">
        <v>437</v>
      </c>
      <c r="D2059" s="1">
        <v>41915.657638888886</v>
      </c>
      <c r="E2059" s="1">
        <v>41915.701655092591</v>
      </c>
      <c r="H2059" s="2">
        <v>41915</v>
      </c>
      <c r="I2059" s="2">
        <v>41917</v>
      </c>
      <c r="J2059" s="3">
        <v>2</v>
      </c>
      <c r="K2059" s="3">
        <v>3</v>
      </c>
      <c r="L2059">
        <f>טבלה1[[#This Row],[ds_checkout]]-טבלה1[[#This Row],[ds_checkin]]</f>
        <v>2</v>
      </c>
      <c r="M2059">
        <f>IF(ISBLANK(טבלה1[[#This Row],[ts_reply_at]]), "", (טבלה1[[#This Row],[ts_reply_at]] - טבלה1[[#This Row],[ts_contact_at]]) * 24)</f>
        <v>1.0563888889155351</v>
      </c>
      <c r="N2059">
        <f>IF(ISBLANK(טבלה1[[#This Row],[ts_reply_at]]), 0, 1)</f>
        <v>1</v>
      </c>
      <c r="O2059">
        <f>IF(ISBLANK(טבלה1[[#This Row],[ts_accepted_at]]), 0, 1)</f>
        <v>0</v>
      </c>
      <c r="P2059">
        <f>IF(ISBLANK(טבלה1[[#This Row],[ts_booking_at]]), 0, 1)</f>
        <v>0</v>
      </c>
      <c r="Q2059">
        <f>IF(ISBLANK(טבלה1[[#This Row],[ds_checkin]]), "", טבלה1[[#This Row],[ds_checkin]] - טבלה1[[#This Row],[ts_contact_at]])</f>
        <v>-0.65763888888614019</v>
      </c>
      <c r="R2059" t="str">
        <f>IF(AND(ISBLANK(טבלה1[[#This Row],[ts_reply_at]]), NOT(ISBLANK(טבלה1[[#This Row],[ts_booking_at]]))), "Error: Booked without Reply", "OK")</f>
        <v>OK</v>
      </c>
      <c r="S2059" t="s">
        <v>6023</v>
      </c>
    </row>
    <row r="2060" spans="1:19" x14ac:dyDescent="0.25">
      <c r="A2060" s="4" t="s">
        <v>2581</v>
      </c>
      <c r="B2060" s="4" t="s">
        <v>1429</v>
      </c>
      <c r="C2060" s="4" t="s">
        <v>1430</v>
      </c>
      <c r="D2060" s="1">
        <v>41915.690972222219</v>
      </c>
      <c r="E2060" s="1">
        <v>41915.793379629627</v>
      </c>
      <c r="H2060" s="2">
        <v>41915</v>
      </c>
      <c r="I2060" s="2">
        <v>41917</v>
      </c>
      <c r="J2060" s="3">
        <v>2</v>
      </c>
      <c r="K2060" s="3">
        <v>2</v>
      </c>
      <c r="L2060">
        <f>טבלה1[[#This Row],[ds_checkout]]-טבלה1[[#This Row],[ds_checkin]]</f>
        <v>2</v>
      </c>
      <c r="M2060">
        <f>IF(ISBLANK(טבלה1[[#This Row],[ts_reply_at]]), "", (טבלה1[[#This Row],[ts_reply_at]] - טבלה1[[#This Row],[ts_contact_at]]) * 24)</f>
        <v>2.4577777778031304</v>
      </c>
      <c r="N2060">
        <f>IF(ISBLANK(טבלה1[[#This Row],[ts_reply_at]]), 0, 1)</f>
        <v>1</v>
      </c>
      <c r="O2060">
        <f>IF(ISBLANK(טבלה1[[#This Row],[ts_accepted_at]]), 0, 1)</f>
        <v>0</v>
      </c>
      <c r="P2060">
        <f>IF(ISBLANK(טבלה1[[#This Row],[ts_booking_at]]), 0, 1)</f>
        <v>0</v>
      </c>
      <c r="Q2060">
        <f>IF(ISBLANK(טבלה1[[#This Row],[ds_checkin]]), "", טבלה1[[#This Row],[ds_checkin]] - טבלה1[[#This Row],[ts_contact_at]])</f>
        <v>-0.69097222221898846</v>
      </c>
      <c r="R2060" t="str">
        <f>IF(AND(ISBLANK(טבלה1[[#This Row],[ts_reply_at]]), NOT(ISBLANK(טבלה1[[#This Row],[ts_booking_at]]))), "Error: Booked without Reply", "OK")</f>
        <v>OK</v>
      </c>
      <c r="S2060" t="s">
        <v>6023</v>
      </c>
    </row>
    <row r="2061" spans="1:19" x14ac:dyDescent="0.25">
      <c r="A2061" s="4" t="s">
        <v>2581</v>
      </c>
      <c r="B2061" s="4" t="s">
        <v>602</v>
      </c>
      <c r="C2061" s="4" t="s">
        <v>603</v>
      </c>
      <c r="D2061" s="1">
        <v>41915.660416666666</v>
      </c>
      <c r="H2061" s="2">
        <v>41915</v>
      </c>
      <c r="I2061" s="2">
        <v>41917</v>
      </c>
      <c r="J2061" s="3">
        <v>2</v>
      </c>
      <c r="K2061" s="3">
        <v>1</v>
      </c>
      <c r="L2061">
        <f>טבלה1[[#This Row],[ds_checkout]]-טבלה1[[#This Row],[ds_checkin]]</f>
        <v>2</v>
      </c>
      <c r="M2061" t="str">
        <f>IF(ISBLANK(טבלה1[[#This Row],[ts_reply_at]]), "", (טבלה1[[#This Row],[ts_reply_at]] - טבלה1[[#This Row],[ts_contact_at]]) * 24)</f>
        <v/>
      </c>
      <c r="N2061">
        <f>IF(ISBLANK(טבלה1[[#This Row],[ts_reply_at]]), 0, 1)</f>
        <v>0</v>
      </c>
      <c r="O2061">
        <f>IF(ISBLANK(טבלה1[[#This Row],[ts_accepted_at]]), 0, 1)</f>
        <v>0</v>
      </c>
      <c r="P2061">
        <f>IF(ISBLANK(טבלה1[[#This Row],[ts_booking_at]]), 0, 1)</f>
        <v>0</v>
      </c>
      <c r="Q2061">
        <f>IF(ISBLANK(טבלה1[[#This Row],[ds_checkin]]), "", טבלה1[[#This Row],[ds_checkin]] - טבלה1[[#This Row],[ts_contact_at]])</f>
        <v>-0.66041666666569654</v>
      </c>
      <c r="R2061" t="str">
        <f>IF(AND(ISBLANK(טבלה1[[#This Row],[ts_reply_at]]), NOT(ISBLANK(טבלה1[[#This Row],[ts_booking_at]]))), "Error: Booked without Reply", "OK")</f>
        <v>OK</v>
      </c>
      <c r="S2061" t="s">
        <v>6023</v>
      </c>
    </row>
    <row r="2062" spans="1:19" x14ac:dyDescent="0.25">
      <c r="A2062" s="4" t="s">
        <v>2581</v>
      </c>
      <c r="B2062" s="4" t="s">
        <v>169</v>
      </c>
      <c r="C2062" s="4" t="s">
        <v>170</v>
      </c>
      <c r="D2062" s="1">
        <v>41915.63958333333</v>
      </c>
      <c r="H2062" s="2">
        <v>41915</v>
      </c>
      <c r="I2062" s="2">
        <v>41917</v>
      </c>
      <c r="J2062" s="3">
        <v>2</v>
      </c>
      <c r="K2062" s="3">
        <v>3</v>
      </c>
      <c r="L2062">
        <f>טבלה1[[#This Row],[ds_checkout]]-טבלה1[[#This Row],[ds_checkin]]</f>
        <v>2</v>
      </c>
      <c r="M2062" t="str">
        <f>IF(ISBLANK(טבלה1[[#This Row],[ts_reply_at]]), "", (טבלה1[[#This Row],[ts_reply_at]] - טבלה1[[#This Row],[ts_contact_at]]) * 24)</f>
        <v/>
      </c>
      <c r="N2062">
        <f>IF(ISBLANK(טבלה1[[#This Row],[ts_reply_at]]), 0, 1)</f>
        <v>0</v>
      </c>
      <c r="O2062">
        <f>IF(ISBLANK(טבלה1[[#This Row],[ts_accepted_at]]), 0, 1)</f>
        <v>0</v>
      </c>
      <c r="P2062">
        <f>IF(ISBLANK(טבלה1[[#This Row],[ts_booking_at]]), 0, 1)</f>
        <v>0</v>
      </c>
      <c r="Q2062">
        <f>IF(ISBLANK(טבלה1[[#This Row],[ds_checkin]]), "", טבלה1[[#This Row],[ds_checkin]] - טבלה1[[#This Row],[ts_contact_at]])</f>
        <v>-0.63958333332993789</v>
      </c>
      <c r="R2062" t="str">
        <f>IF(AND(ISBLANK(טבלה1[[#This Row],[ts_reply_at]]), NOT(ISBLANK(טבלה1[[#This Row],[ts_booking_at]]))), "Error: Booked without Reply", "OK")</f>
        <v>OK</v>
      </c>
      <c r="S2062" t="s">
        <v>6023</v>
      </c>
    </row>
    <row r="2063" spans="1:19" x14ac:dyDescent="0.25">
      <c r="A2063" s="4" t="s">
        <v>2581</v>
      </c>
      <c r="B2063" s="4" t="s">
        <v>1543</v>
      </c>
      <c r="C2063" s="4" t="s">
        <v>1544</v>
      </c>
      <c r="D2063" s="1">
        <v>41915.697222222225</v>
      </c>
      <c r="E2063" s="1">
        <v>41915.700983796298</v>
      </c>
      <c r="H2063" s="2">
        <v>41915</v>
      </c>
      <c r="I2063" s="2">
        <v>41917</v>
      </c>
      <c r="J2063" s="3">
        <v>2</v>
      </c>
      <c r="K2063" s="3">
        <v>2</v>
      </c>
      <c r="L2063">
        <f>טבלה1[[#This Row],[ds_checkout]]-טבלה1[[#This Row],[ds_checkin]]</f>
        <v>2</v>
      </c>
      <c r="M2063">
        <f>IF(ISBLANK(טבלה1[[#This Row],[ts_reply_at]]), "", (טבלה1[[#This Row],[ts_reply_at]] - טבלה1[[#This Row],[ts_contact_at]]) * 24)</f>
        <v>9.0277777751907706E-2</v>
      </c>
      <c r="N2063">
        <f>IF(ISBLANK(טבלה1[[#This Row],[ts_reply_at]]), 0, 1)</f>
        <v>1</v>
      </c>
      <c r="O2063">
        <f>IF(ISBLANK(טבלה1[[#This Row],[ts_accepted_at]]), 0, 1)</f>
        <v>0</v>
      </c>
      <c r="P2063">
        <f>IF(ISBLANK(טבלה1[[#This Row],[ts_booking_at]]), 0, 1)</f>
        <v>0</v>
      </c>
      <c r="Q2063">
        <f>IF(ISBLANK(טבלה1[[#This Row],[ds_checkin]]), "", טבלה1[[#This Row],[ds_checkin]] - טבלה1[[#This Row],[ts_contact_at]])</f>
        <v>-0.69722222222480923</v>
      </c>
      <c r="R2063" t="str">
        <f>IF(AND(ISBLANK(טבלה1[[#This Row],[ts_reply_at]]), NOT(ISBLANK(טבלה1[[#This Row],[ts_booking_at]]))), "Error: Booked without Reply", "OK")</f>
        <v>OK</v>
      </c>
      <c r="S2063" t="s">
        <v>6023</v>
      </c>
    </row>
    <row r="2064" spans="1:19" x14ac:dyDescent="0.25">
      <c r="A2064" s="4" t="s">
        <v>2581</v>
      </c>
      <c r="B2064" s="4" t="s">
        <v>1360</v>
      </c>
      <c r="C2064" s="4" t="s">
        <v>1970</v>
      </c>
      <c r="D2064" s="1">
        <v>41915.683333333334</v>
      </c>
      <c r="E2064" s="1">
        <v>41915.721631944441</v>
      </c>
      <c r="F2064" s="1">
        <v>41916.498078703706</v>
      </c>
      <c r="H2064" s="2">
        <v>41915</v>
      </c>
      <c r="I2064" s="2">
        <v>41917</v>
      </c>
      <c r="J2064" s="3">
        <v>2</v>
      </c>
      <c r="K2064" s="3">
        <v>4</v>
      </c>
      <c r="L2064">
        <f>טבלה1[[#This Row],[ds_checkout]]-טבלה1[[#This Row],[ds_checkin]]</f>
        <v>2</v>
      </c>
      <c r="M2064">
        <f>IF(ISBLANK(טבלה1[[#This Row],[ts_reply_at]]), "", (טבלה1[[#This Row],[ts_reply_at]] - טבלה1[[#This Row],[ts_contact_at]]) * 24)</f>
        <v>0.9191666665719822</v>
      </c>
      <c r="N2064">
        <f>IF(ISBLANK(טבלה1[[#This Row],[ts_reply_at]]), 0, 1)</f>
        <v>1</v>
      </c>
      <c r="O2064">
        <f>IF(ISBLANK(טבלה1[[#This Row],[ts_accepted_at]]), 0, 1)</f>
        <v>1</v>
      </c>
      <c r="P2064">
        <f>IF(ISBLANK(טבלה1[[#This Row],[ts_booking_at]]), 0, 1)</f>
        <v>0</v>
      </c>
      <c r="Q2064">
        <f>IF(ISBLANK(טבלה1[[#This Row],[ds_checkin]]), "", טבלה1[[#This Row],[ds_checkin]] - טבלה1[[#This Row],[ts_contact_at]])</f>
        <v>-0.68333333333430346</v>
      </c>
      <c r="R2064" t="str">
        <f>IF(AND(ISBLANK(טבלה1[[#This Row],[ts_reply_at]]), NOT(ISBLANK(טבלה1[[#This Row],[ts_booking_at]]))), "Error: Booked without Reply", "OK")</f>
        <v>OK</v>
      </c>
      <c r="S2064" t="s">
        <v>6023</v>
      </c>
    </row>
    <row r="2065" spans="1:19" x14ac:dyDescent="0.25">
      <c r="A2065" s="4" t="s">
        <v>2581</v>
      </c>
      <c r="B2065" s="4" t="s">
        <v>2575</v>
      </c>
      <c r="C2065" s="4" t="s">
        <v>2576</v>
      </c>
      <c r="D2065" s="1">
        <v>41915.719444444447</v>
      </c>
      <c r="E2065" s="1">
        <v>41915.810601851852</v>
      </c>
      <c r="H2065" s="2">
        <v>41915</v>
      </c>
      <c r="I2065" s="2">
        <v>41917</v>
      </c>
      <c r="J2065" s="3">
        <v>2</v>
      </c>
      <c r="K2065" s="3">
        <v>2</v>
      </c>
      <c r="L2065">
        <f>טבלה1[[#This Row],[ds_checkout]]-טבלה1[[#This Row],[ds_checkin]]</f>
        <v>2</v>
      </c>
      <c r="M2065">
        <f>IF(ISBLANK(טבלה1[[#This Row],[ts_reply_at]]), "", (טבלה1[[#This Row],[ts_reply_at]] - טבלה1[[#This Row],[ts_contact_at]]) * 24)</f>
        <v>2.1877777777262963</v>
      </c>
      <c r="N2065">
        <f>IF(ISBLANK(טבלה1[[#This Row],[ts_reply_at]]), 0, 1)</f>
        <v>1</v>
      </c>
      <c r="O2065">
        <f>IF(ISBLANK(טבלה1[[#This Row],[ts_accepted_at]]), 0, 1)</f>
        <v>0</v>
      </c>
      <c r="P2065">
        <f>IF(ISBLANK(טבלה1[[#This Row],[ts_booking_at]]), 0, 1)</f>
        <v>0</v>
      </c>
      <c r="Q2065">
        <f>IF(ISBLANK(טבלה1[[#This Row],[ds_checkin]]), "", טבלה1[[#This Row],[ds_checkin]] - טבלה1[[#This Row],[ts_contact_at]])</f>
        <v>-0.71944444444670808</v>
      </c>
      <c r="R2065" t="str">
        <f>IF(AND(ISBLANK(טבלה1[[#This Row],[ts_reply_at]]), NOT(ISBLANK(טבלה1[[#This Row],[ts_booking_at]]))), "Error: Booked without Reply", "OK")</f>
        <v>OK</v>
      </c>
      <c r="S2065" t="s">
        <v>6023</v>
      </c>
    </row>
    <row r="2066" spans="1:19" x14ac:dyDescent="0.25">
      <c r="A2066" s="4" t="s">
        <v>2581</v>
      </c>
      <c r="B2066" s="4" t="s">
        <v>460</v>
      </c>
      <c r="C2066" s="4" t="s">
        <v>461</v>
      </c>
      <c r="D2066" s="1">
        <v>41915.712500000001</v>
      </c>
      <c r="E2066" s="1">
        <v>41918.431331018517</v>
      </c>
      <c r="H2066" s="2">
        <v>41915</v>
      </c>
      <c r="I2066" s="2">
        <v>41917</v>
      </c>
      <c r="J2066" s="3">
        <v>2</v>
      </c>
      <c r="K2066" s="3">
        <v>2</v>
      </c>
      <c r="L2066">
        <f>טבלה1[[#This Row],[ds_checkout]]-טבלה1[[#This Row],[ds_checkin]]</f>
        <v>2</v>
      </c>
      <c r="M2066">
        <f>IF(ISBLANK(טבלה1[[#This Row],[ts_reply_at]]), "", (טבלה1[[#This Row],[ts_reply_at]] - טבלה1[[#This Row],[ts_contact_at]]) * 24)</f>
        <v>65.251944444375113</v>
      </c>
      <c r="N2066">
        <f>IF(ISBLANK(טבלה1[[#This Row],[ts_reply_at]]), 0, 1)</f>
        <v>1</v>
      </c>
      <c r="O2066">
        <f>IF(ISBLANK(טבלה1[[#This Row],[ts_accepted_at]]), 0, 1)</f>
        <v>0</v>
      </c>
      <c r="P2066">
        <f>IF(ISBLANK(טבלה1[[#This Row],[ts_booking_at]]), 0, 1)</f>
        <v>0</v>
      </c>
      <c r="Q2066">
        <f>IF(ISBLANK(טבלה1[[#This Row],[ds_checkin]]), "", טבלה1[[#This Row],[ds_checkin]] - טבלה1[[#This Row],[ts_contact_at]])</f>
        <v>-0.71250000000145519</v>
      </c>
      <c r="R2066" t="str">
        <f>IF(AND(ISBLANK(טבלה1[[#This Row],[ts_reply_at]]), NOT(ISBLANK(טבלה1[[#This Row],[ts_booking_at]]))), "Error: Booked without Reply", "OK")</f>
        <v>OK</v>
      </c>
      <c r="S2066" t="s">
        <v>6023</v>
      </c>
    </row>
    <row r="2067" spans="1:19" x14ac:dyDescent="0.25">
      <c r="A2067" s="4" t="s">
        <v>2581</v>
      </c>
      <c r="B2067" s="4" t="s">
        <v>930</v>
      </c>
      <c r="C2067" s="4" t="s">
        <v>931</v>
      </c>
      <c r="D2067" s="1">
        <v>41915.686111111114</v>
      </c>
      <c r="H2067" s="2">
        <v>41915</v>
      </c>
      <c r="I2067" s="2">
        <v>41917</v>
      </c>
      <c r="J2067" s="3">
        <v>2</v>
      </c>
      <c r="K2067" s="3">
        <v>1</v>
      </c>
      <c r="L2067">
        <f>טבלה1[[#This Row],[ds_checkout]]-טבלה1[[#This Row],[ds_checkin]]</f>
        <v>2</v>
      </c>
      <c r="M2067" t="str">
        <f>IF(ISBLANK(טבלה1[[#This Row],[ts_reply_at]]), "", (טבלה1[[#This Row],[ts_reply_at]] - טבלה1[[#This Row],[ts_contact_at]]) * 24)</f>
        <v/>
      </c>
      <c r="N2067">
        <f>IF(ISBLANK(טבלה1[[#This Row],[ts_reply_at]]), 0, 1)</f>
        <v>0</v>
      </c>
      <c r="O2067">
        <f>IF(ISBLANK(טבלה1[[#This Row],[ts_accepted_at]]), 0, 1)</f>
        <v>0</v>
      </c>
      <c r="P2067">
        <f>IF(ISBLANK(טבלה1[[#This Row],[ts_booking_at]]), 0, 1)</f>
        <v>0</v>
      </c>
      <c r="Q2067">
        <f>IF(ISBLANK(טבלה1[[#This Row],[ds_checkin]]), "", טבלה1[[#This Row],[ds_checkin]] - טבלה1[[#This Row],[ts_contact_at]])</f>
        <v>-0.68611111111385981</v>
      </c>
      <c r="R2067" t="str">
        <f>IF(AND(ISBLANK(טבלה1[[#This Row],[ts_reply_at]]), NOT(ISBLANK(טבלה1[[#This Row],[ts_booking_at]]))), "Error: Booked without Reply", "OK")</f>
        <v>OK</v>
      </c>
      <c r="S2067" t="s">
        <v>6023</v>
      </c>
    </row>
    <row r="2068" spans="1:19" x14ac:dyDescent="0.25">
      <c r="A2068" s="4" t="s">
        <v>2581</v>
      </c>
      <c r="B2068" s="4" t="s">
        <v>2201</v>
      </c>
      <c r="C2068" s="4" t="s">
        <v>2202</v>
      </c>
      <c r="D2068" s="1">
        <v>41915.713194444441</v>
      </c>
      <c r="E2068" s="1">
        <v>41915.72457175926</v>
      </c>
      <c r="H2068" s="2">
        <v>41915</v>
      </c>
      <c r="I2068" s="2">
        <v>41917</v>
      </c>
      <c r="J2068" s="3">
        <v>2</v>
      </c>
      <c r="K2068" s="3">
        <v>2</v>
      </c>
      <c r="L2068">
        <f>טבלה1[[#This Row],[ds_checkout]]-טבלה1[[#This Row],[ds_checkin]]</f>
        <v>2</v>
      </c>
      <c r="M2068">
        <f>IF(ISBLANK(טבלה1[[#This Row],[ts_reply_at]]), "", (טבלה1[[#This Row],[ts_reply_at]] - טבלה1[[#This Row],[ts_contact_at]]) * 24)</f>
        <v>0.27305555564817041</v>
      </c>
      <c r="N2068">
        <f>IF(ISBLANK(טבלה1[[#This Row],[ts_reply_at]]), 0, 1)</f>
        <v>1</v>
      </c>
      <c r="O2068">
        <f>IF(ISBLANK(טבלה1[[#This Row],[ts_accepted_at]]), 0, 1)</f>
        <v>0</v>
      </c>
      <c r="P2068">
        <f>IF(ISBLANK(טבלה1[[#This Row],[ts_booking_at]]), 0, 1)</f>
        <v>0</v>
      </c>
      <c r="Q2068">
        <f>IF(ISBLANK(טבלה1[[#This Row],[ds_checkin]]), "", טבלה1[[#This Row],[ds_checkin]] - טבלה1[[#This Row],[ts_contact_at]])</f>
        <v>-0.71319444444088731</v>
      </c>
      <c r="R2068" t="str">
        <f>IF(AND(ISBLANK(טבלה1[[#This Row],[ts_reply_at]]), NOT(ISBLANK(טבלה1[[#This Row],[ts_booking_at]]))), "Error: Booked without Reply", "OK")</f>
        <v>OK</v>
      </c>
      <c r="S2068" t="s">
        <v>6023</v>
      </c>
    </row>
    <row r="2069" spans="1:19" x14ac:dyDescent="0.25">
      <c r="A2069" s="4" t="s">
        <v>2590</v>
      </c>
      <c r="B2069" s="4" t="s">
        <v>2591</v>
      </c>
      <c r="C2069" s="4" t="s">
        <v>2592</v>
      </c>
      <c r="D2069" s="1">
        <v>41915.622916666667</v>
      </c>
      <c r="E2069" s="1">
        <v>41915.900636574072</v>
      </c>
      <c r="H2069" s="2">
        <v>42011</v>
      </c>
      <c r="I2069" s="2">
        <v>42015</v>
      </c>
      <c r="J2069" s="3">
        <v>1</v>
      </c>
      <c r="K2069" s="3">
        <v>3</v>
      </c>
      <c r="L2069">
        <f>טבלה1[[#This Row],[ds_checkout]]-טבלה1[[#This Row],[ds_checkin]]</f>
        <v>4</v>
      </c>
      <c r="M2069">
        <f>IF(ISBLANK(טבלה1[[#This Row],[ts_reply_at]]), "", (טבלה1[[#This Row],[ts_reply_at]] - טבלה1[[#This Row],[ts_contact_at]]) * 24)</f>
        <v>6.6652777777053416</v>
      </c>
      <c r="N2069">
        <f>IF(ISBLANK(טבלה1[[#This Row],[ts_reply_at]]), 0, 1)</f>
        <v>1</v>
      </c>
      <c r="O2069">
        <f>IF(ISBLANK(טבלה1[[#This Row],[ts_accepted_at]]), 0, 1)</f>
        <v>0</v>
      </c>
      <c r="P2069">
        <f>IF(ISBLANK(טבלה1[[#This Row],[ts_booking_at]]), 0, 1)</f>
        <v>0</v>
      </c>
      <c r="Q2069">
        <f>IF(ISBLANK(טבלה1[[#This Row],[ds_checkin]]), "", טבלה1[[#This Row],[ds_checkin]] - טבלה1[[#This Row],[ts_contact_at]])</f>
        <v>95.377083333332848</v>
      </c>
      <c r="R2069" t="str">
        <f>IF(AND(ISBLANK(טבלה1[[#This Row],[ts_reply_at]]), NOT(ISBLANK(טבלה1[[#This Row],[ts_booking_at]]))), "Error: Booked without Reply", "OK")</f>
        <v>OK</v>
      </c>
      <c r="S2069" t="s">
        <v>6020</v>
      </c>
    </row>
    <row r="2070" spans="1:19" x14ac:dyDescent="0.25">
      <c r="A2070" s="4" t="s">
        <v>2590</v>
      </c>
      <c r="B2070" s="4" t="s">
        <v>655</v>
      </c>
      <c r="C2070" s="4" t="s">
        <v>2221</v>
      </c>
      <c r="D2070" s="1">
        <v>41914.765972222223</v>
      </c>
      <c r="E2070" s="1">
        <v>41914.770740740743</v>
      </c>
      <c r="F2070" s="1">
        <v>41914.771307870367</v>
      </c>
      <c r="H2070" s="2">
        <v>42001</v>
      </c>
      <c r="I2070" s="2">
        <v>42012</v>
      </c>
      <c r="J2070" s="3">
        <v>1</v>
      </c>
      <c r="K2070" s="3">
        <v>14</v>
      </c>
      <c r="L2070">
        <f>טבלה1[[#This Row],[ds_checkout]]-טבלה1[[#This Row],[ds_checkin]]</f>
        <v>11</v>
      </c>
      <c r="M2070">
        <f>IF(ISBLANK(טבלה1[[#This Row],[ts_reply_at]]), "", (טבלה1[[#This Row],[ts_reply_at]] - טבלה1[[#This Row],[ts_contact_at]]) * 24)</f>
        <v>0.11444444447988644</v>
      </c>
      <c r="N2070">
        <f>IF(ISBLANK(טבלה1[[#This Row],[ts_reply_at]]), 0, 1)</f>
        <v>1</v>
      </c>
      <c r="O2070">
        <f>IF(ISBLANK(טבלה1[[#This Row],[ts_accepted_at]]), 0, 1)</f>
        <v>1</v>
      </c>
      <c r="P2070">
        <f>IF(ISBLANK(טבלה1[[#This Row],[ts_booking_at]]), 0, 1)</f>
        <v>0</v>
      </c>
      <c r="Q2070">
        <f>IF(ISBLANK(טבלה1[[#This Row],[ds_checkin]]), "", טבלה1[[#This Row],[ds_checkin]] - טבלה1[[#This Row],[ts_contact_at]])</f>
        <v>86.234027777776646</v>
      </c>
      <c r="R2070" t="str">
        <f>IF(AND(ISBLANK(טבלה1[[#This Row],[ts_reply_at]]), NOT(ISBLANK(טבלה1[[#This Row],[ts_booking_at]]))), "Error: Booked without Reply", "OK")</f>
        <v>OK</v>
      </c>
      <c r="S2070" t="s">
        <v>6020</v>
      </c>
    </row>
    <row r="2071" spans="1:19" x14ac:dyDescent="0.25">
      <c r="A2071" s="4" t="s">
        <v>2590</v>
      </c>
      <c r="B2071" s="4" t="s">
        <v>355</v>
      </c>
      <c r="C2071" s="4" t="s">
        <v>356</v>
      </c>
      <c r="D2071" s="1">
        <v>41914.761805555558</v>
      </c>
      <c r="H2071" s="2">
        <v>42001</v>
      </c>
      <c r="I2071" s="2">
        <v>42012</v>
      </c>
      <c r="J2071" s="3">
        <v>1</v>
      </c>
      <c r="K2071" s="3">
        <v>1</v>
      </c>
      <c r="L2071">
        <f>טבלה1[[#This Row],[ds_checkout]]-טבלה1[[#This Row],[ds_checkin]]</f>
        <v>11</v>
      </c>
      <c r="M2071" t="str">
        <f>IF(ISBLANK(טבלה1[[#This Row],[ts_reply_at]]), "", (טבלה1[[#This Row],[ts_reply_at]] - טבלה1[[#This Row],[ts_contact_at]]) * 24)</f>
        <v/>
      </c>
      <c r="N2071">
        <f>IF(ISBLANK(טבלה1[[#This Row],[ts_reply_at]]), 0, 1)</f>
        <v>0</v>
      </c>
      <c r="O2071">
        <f>IF(ISBLANK(טבלה1[[#This Row],[ts_accepted_at]]), 0, 1)</f>
        <v>0</v>
      </c>
      <c r="P2071">
        <f>IF(ISBLANK(טבלה1[[#This Row],[ts_booking_at]]), 0, 1)</f>
        <v>0</v>
      </c>
      <c r="Q2071">
        <f>IF(ISBLANK(טבלה1[[#This Row],[ds_checkin]]), "", טבלה1[[#This Row],[ds_checkin]] - טבלה1[[#This Row],[ts_contact_at]])</f>
        <v>86.238194444442343</v>
      </c>
      <c r="R2071" t="str">
        <f>IF(AND(ISBLANK(טבלה1[[#This Row],[ts_reply_at]]), NOT(ISBLANK(טבלה1[[#This Row],[ts_booking_at]]))), "Error: Booked without Reply", "OK")</f>
        <v>OK</v>
      </c>
      <c r="S2071" t="s">
        <v>6020</v>
      </c>
    </row>
    <row r="2072" spans="1:19" x14ac:dyDescent="0.25">
      <c r="A2072" s="4" t="s">
        <v>2590</v>
      </c>
      <c r="B2072" s="4" t="s">
        <v>355</v>
      </c>
      <c r="C2072" s="4" t="s">
        <v>2593</v>
      </c>
      <c r="D2072" s="1">
        <v>41914.763194444444</v>
      </c>
      <c r="E2072" s="1">
        <v>41919.945983796293</v>
      </c>
      <c r="H2072" s="2">
        <v>42001</v>
      </c>
      <c r="I2072" s="2">
        <v>42012</v>
      </c>
      <c r="J2072" s="3">
        <v>1</v>
      </c>
      <c r="K2072" s="3">
        <v>3</v>
      </c>
      <c r="L2072">
        <f>טבלה1[[#This Row],[ds_checkout]]-טבלה1[[#This Row],[ds_checkin]]</f>
        <v>11</v>
      </c>
      <c r="M2072">
        <f>IF(ISBLANK(טבלה1[[#This Row],[ts_reply_at]]), "", (טבלה1[[#This Row],[ts_reply_at]] - טבלה1[[#This Row],[ts_contact_at]]) * 24)</f>
        <v>124.38694444438443</v>
      </c>
      <c r="N2072">
        <f>IF(ISBLANK(טבלה1[[#This Row],[ts_reply_at]]), 0, 1)</f>
        <v>1</v>
      </c>
      <c r="O2072">
        <f>IF(ISBLANK(טבלה1[[#This Row],[ts_accepted_at]]), 0, 1)</f>
        <v>0</v>
      </c>
      <c r="P2072">
        <f>IF(ISBLANK(טבלה1[[#This Row],[ts_booking_at]]), 0, 1)</f>
        <v>0</v>
      </c>
      <c r="Q2072">
        <f>IF(ISBLANK(טבלה1[[#This Row],[ds_checkin]]), "", טבלה1[[#This Row],[ds_checkin]] - טבלה1[[#This Row],[ts_contact_at]])</f>
        <v>86.236805555556202</v>
      </c>
      <c r="R2072" t="str">
        <f>IF(AND(ISBLANK(טבלה1[[#This Row],[ts_reply_at]]), NOT(ISBLANK(טבלה1[[#This Row],[ts_booking_at]]))), "Error: Booked without Reply", "OK")</f>
        <v>OK</v>
      </c>
      <c r="S2072" t="s">
        <v>6020</v>
      </c>
    </row>
    <row r="2073" spans="1:19" x14ac:dyDescent="0.25">
      <c r="A2073" s="4" t="s">
        <v>2590</v>
      </c>
      <c r="B2073" s="4" t="s">
        <v>294</v>
      </c>
      <c r="C2073" s="4" t="s">
        <v>295</v>
      </c>
      <c r="D2073" s="1">
        <v>41915.701388888891</v>
      </c>
      <c r="E2073" s="1">
        <v>41916.314953703702</v>
      </c>
      <c r="H2073" s="2">
        <v>41987</v>
      </c>
      <c r="I2073" s="2">
        <v>41997</v>
      </c>
      <c r="J2073" s="3">
        <v>2</v>
      </c>
      <c r="K2073" s="3">
        <v>3</v>
      </c>
      <c r="L2073">
        <f>טבלה1[[#This Row],[ds_checkout]]-טבלה1[[#This Row],[ds_checkin]]</f>
        <v>10</v>
      </c>
      <c r="M2073">
        <f>IF(ISBLANK(טבלה1[[#This Row],[ts_reply_at]]), "", (טבלה1[[#This Row],[ts_reply_at]] - טבלה1[[#This Row],[ts_contact_at]]) * 24)</f>
        <v>14.725555555487517</v>
      </c>
      <c r="N2073">
        <f>IF(ISBLANK(טבלה1[[#This Row],[ts_reply_at]]), 0, 1)</f>
        <v>1</v>
      </c>
      <c r="O2073">
        <f>IF(ISBLANK(טבלה1[[#This Row],[ts_accepted_at]]), 0, 1)</f>
        <v>0</v>
      </c>
      <c r="P2073">
        <f>IF(ISBLANK(טבלה1[[#This Row],[ts_booking_at]]), 0, 1)</f>
        <v>0</v>
      </c>
      <c r="Q2073">
        <f>IF(ISBLANK(טבלה1[[#This Row],[ds_checkin]]), "", טבלה1[[#This Row],[ds_checkin]] - טבלה1[[#This Row],[ts_contact_at]])</f>
        <v>71.298611111109494</v>
      </c>
      <c r="R2073" t="str">
        <f>IF(AND(ISBLANK(טבלה1[[#This Row],[ts_reply_at]]), NOT(ISBLANK(טבלה1[[#This Row],[ts_booking_at]]))), "Error: Booked without Reply", "OK")</f>
        <v>OK</v>
      </c>
      <c r="S2073" t="s">
        <v>6020</v>
      </c>
    </row>
    <row r="2074" spans="1:19" x14ac:dyDescent="0.25">
      <c r="A2074" s="4" t="s">
        <v>2590</v>
      </c>
      <c r="B2074" s="4" t="s">
        <v>225</v>
      </c>
      <c r="C2074" s="4" t="s">
        <v>226</v>
      </c>
      <c r="D2074" s="1">
        <v>41915.699305555558</v>
      </c>
      <c r="E2074" s="1">
        <v>41920.00372685185</v>
      </c>
      <c r="H2074" s="2">
        <v>41987</v>
      </c>
      <c r="I2074" s="2">
        <v>41997</v>
      </c>
      <c r="J2074" s="3">
        <v>2</v>
      </c>
      <c r="K2074" s="3">
        <v>2</v>
      </c>
      <c r="L2074">
        <f>טבלה1[[#This Row],[ds_checkout]]-טבלה1[[#This Row],[ds_checkin]]</f>
        <v>10</v>
      </c>
      <c r="M2074">
        <f>IF(ISBLANK(טבלה1[[#This Row],[ts_reply_at]]), "", (טבלה1[[#This Row],[ts_reply_at]] - טבלה1[[#This Row],[ts_contact_at]]) * 24)</f>
        <v>103.30611111101462</v>
      </c>
      <c r="N2074">
        <f>IF(ISBLANK(טבלה1[[#This Row],[ts_reply_at]]), 0, 1)</f>
        <v>1</v>
      </c>
      <c r="O2074">
        <f>IF(ISBLANK(טבלה1[[#This Row],[ts_accepted_at]]), 0, 1)</f>
        <v>0</v>
      </c>
      <c r="P2074">
        <f>IF(ISBLANK(טבלה1[[#This Row],[ts_booking_at]]), 0, 1)</f>
        <v>0</v>
      </c>
      <c r="Q2074">
        <f>IF(ISBLANK(טבלה1[[#This Row],[ds_checkin]]), "", טבלה1[[#This Row],[ds_checkin]] - טבלה1[[#This Row],[ts_contact_at]])</f>
        <v>71.300694444442343</v>
      </c>
      <c r="R2074" t="str">
        <f>IF(AND(ISBLANK(טבלה1[[#This Row],[ts_reply_at]]), NOT(ISBLANK(טבלה1[[#This Row],[ts_booking_at]]))), "Error: Booked without Reply", "OK")</f>
        <v>OK</v>
      </c>
      <c r="S2074" t="s">
        <v>6020</v>
      </c>
    </row>
    <row r="2075" spans="1:19" x14ac:dyDescent="0.25">
      <c r="A2075" s="4" t="s">
        <v>2594</v>
      </c>
      <c r="B2075" s="4" t="s">
        <v>1598</v>
      </c>
      <c r="C2075" s="4" t="s">
        <v>1599</v>
      </c>
      <c r="D2075" s="1">
        <v>41922.729861111111</v>
      </c>
      <c r="E2075" s="1">
        <v>41922.787002314813</v>
      </c>
      <c r="F2075" s="1">
        <v>41922.787002314813</v>
      </c>
      <c r="G2075" s="1">
        <v>41922.787002314813</v>
      </c>
      <c r="H2075" s="2">
        <v>41924</v>
      </c>
      <c r="I2075" s="2">
        <v>41926</v>
      </c>
      <c r="J2075" s="3">
        <v>2</v>
      </c>
      <c r="K2075" s="3">
        <v>7</v>
      </c>
      <c r="L2075">
        <f>טבלה1[[#This Row],[ds_checkout]]-טבלה1[[#This Row],[ds_checkin]]</f>
        <v>2</v>
      </c>
      <c r="M2075">
        <f>IF(ISBLANK(טבלה1[[#This Row],[ts_reply_at]]), "", (טבלה1[[#This Row],[ts_reply_at]] - טבלה1[[#This Row],[ts_contact_at]]) * 24)</f>
        <v>1.3713888888596557</v>
      </c>
      <c r="N2075">
        <f>IF(ISBLANK(טבלה1[[#This Row],[ts_reply_at]]), 0, 1)</f>
        <v>1</v>
      </c>
      <c r="O2075">
        <f>IF(ISBLANK(טבלה1[[#This Row],[ts_accepted_at]]), 0, 1)</f>
        <v>1</v>
      </c>
      <c r="P2075">
        <f>IF(ISBLANK(טבלה1[[#This Row],[ts_booking_at]]), 0, 1)</f>
        <v>1</v>
      </c>
      <c r="Q2075">
        <f>IF(ISBLANK(טבלה1[[#This Row],[ds_checkin]]), "", טבלה1[[#This Row],[ds_checkin]] - טבלה1[[#This Row],[ts_contact_at]])</f>
        <v>1.2701388888890506</v>
      </c>
      <c r="R2075" t="str">
        <f>IF(AND(ISBLANK(טבלה1[[#This Row],[ts_reply_at]]), NOT(ISBLANK(טבלה1[[#This Row],[ts_booking_at]]))), "Error: Booked without Reply", "OK")</f>
        <v>OK</v>
      </c>
      <c r="S2075" t="s">
        <v>6020</v>
      </c>
    </row>
    <row r="2076" spans="1:19" x14ac:dyDescent="0.25">
      <c r="A2076" s="4" t="s">
        <v>2594</v>
      </c>
      <c r="B2076" s="4" t="s">
        <v>1422</v>
      </c>
      <c r="C2076" s="4" t="s">
        <v>1423</v>
      </c>
      <c r="D2076" s="1">
        <v>41922.697916666664</v>
      </c>
      <c r="H2076" s="2">
        <v>41924</v>
      </c>
      <c r="I2076" s="2">
        <v>41926</v>
      </c>
      <c r="J2076" s="3">
        <v>2</v>
      </c>
      <c r="K2076" s="3">
        <v>1</v>
      </c>
      <c r="L2076">
        <f>טבלה1[[#This Row],[ds_checkout]]-טבלה1[[#This Row],[ds_checkin]]</f>
        <v>2</v>
      </c>
      <c r="M2076" t="str">
        <f>IF(ISBLANK(טבלה1[[#This Row],[ts_reply_at]]), "", (טבלה1[[#This Row],[ts_reply_at]] - טבלה1[[#This Row],[ts_contact_at]]) * 24)</f>
        <v/>
      </c>
      <c r="N2076">
        <f>IF(ISBLANK(טבלה1[[#This Row],[ts_reply_at]]), 0, 1)</f>
        <v>0</v>
      </c>
      <c r="O2076">
        <f>IF(ISBLANK(טבלה1[[#This Row],[ts_accepted_at]]), 0, 1)</f>
        <v>0</v>
      </c>
      <c r="P2076">
        <f>IF(ISBLANK(טבלה1[[#This Row],[ts_booking_at]]), 0, 1)</f>
        <v>0</v>
      </c>
      <c r="Q2076">
        <f>IF(ISBLANK(טבלה1[[#This Row],[ds_checkin]]), "", טבלה1[[#This Row],[ds_checkin]] - טבלה1[[#This Row],[ts_contact_at]])</f>
        <v>1.3020833333357587</v>
      </c>
      <c r="R2076" t="str">
        <f>IF(AND(ISBLANK(טבלה1[[#This Row],[ts_reply_at]]), NOT(ISBLANK(טבלה1[[#This Row],[ts_booking_at]]))), "Error: Booked without Reply", "OK")</f>
        <v>OK</v>
      </c>
      <c r="S2076" t="s">
        <v>6020</v>
      </c>
    </row>
    <row r="2077" spans="1:19" x14ac:dyDescent="0.25">
      <c r="A2077" s="4" t="s">
        <v>2594</v>
      </c>
      <c r="B2077" s="4" t="s">
        <v>383</v>
      </c>
      <c r="C2077" s="4" t="s">
        <v>384</v>
      </c>
      <c r="D2077" s="1">
        <v>41922.6875</v>
      </c>
      <c r="E2077" s="1">
        <v>41922.689942129633</v>
      </c>
      <c r="H2077" s="2">
        <v>41924</v>
      </c>
      <c r="I2077" s="2">
        <v>41926</v>
      </c>
      <c r="J2077" s="3">
        <v>2</v>
      </c>
      <c r="K2077" s="3">
        <v>3</v>
      </c>
      <c r="L2077">
        <f>טבלה1[[#This Row],[ds_checkout]]-טבלה1[[#This Row],[ds_checkin]]</f>
        <v>2</v>
      </c>
      <c r="M2077">
        <f>IF(ISBLANK(טבלה1[[#This Row],[ts_reply_at]]), "", (טבלה1[[#This Row],[ts_reply_at]] - טבלה1[[#This Row],[ts_contact_at]]) * 24)</f>
        <v>5.8611111191567034E-2</v>
      </c>
      <c r="N2077">
        <f>IF(ISBLANK(טבלה1[[#This Row],[ts_reply_at]]), 0, 1)</f>
        <v>1</v>
      </c>
      <c r="O2077">
        <f>IF(ISBLANK(טבלה1[[#This Row],[ts_accepted_at]]), 0, 1)</f>
        <v>0</v>
      </c>
      <c r="P2077">
        <f>IF(ISBLANK(טבלה1[[#This Row],[ts_booking_at]]), 0, 1)</f>
        <v>0</v>
      </c>
      <c r="Q2077">
        <f>IF(ISBLANK(טבלה1[[#This Row],[ds_checkin]]), "", טבלה1[[#This Row],[ds_checkin]] - טבלה1[[#This Row],[ts_contact_at]])</f>
        <v>1.3125</v>
      </c>
      <c r="R2077" t="str">
        <f>IF(AND(ISBLANK(טבלה1[[#This Row],[ts_reply_at]]), NOT(ISBLANK(טבלה1[[#This Row],[ts_booking_at]]))), "Error: Booked without Reply", "OK")</f>
        <v>OK</v>
      </c>
      <c r="S2077" t="s">
        <v>6020</v>
      </c>
    </row>
    <row r="2078" spans="1:19" x14ac:dyDescent="0.25">
      <c r="A2078" s="4" t="s">
        <v>2594</v>
      </c>
      <c r="B2078" s="4" t="s">
        <v>683</v>
      </c>
      <c r="C2078" s="4" t="s">
        <v>684</v>
      </c>
      <c r="D2078" s="1">
        <v>41922.71597222222</v>
      </c>
      <c r="E2078" s="1">
        <v>41922.720150462963</v>
      </c>
      <c r="H2078" s="2">
        <v>41924</v>
      </c>
      <c r="I2078" s="2">
        <v>41926</v>
      </c>
      <c r="J2078" s="3">
        <v>2</v>
      </c>
      <c r="K2078" s="3">
        <v>5</v>
      </c>
      <c r="L2078">
        <f>טבלה1[[#This Row],[ds_checkout]]-טבלה1[[#This Row],[ds_checkin]]</f>
        <v>2</v>
      </c>
      <c r="M2078">
        <f>IF(ISBLANK(טבלה1[[#This Row],[ts_reply_at]]), "", (טבלה1[[#This Row],[ts_reply_at]] - טבלה1[[#This Row],[ts_contact_at]]) * 24)</f>
        <v>0.10027777781942859</v>
      </c>
      <c r="N2078">
        <f>IF(ISBLANK(טבלה1[[#This Row],[ts_reply_at]]), 0, 1)</f>
        <v>1</v>
      </c>
      <c r="O2078">
        <f>IF(ISBLANK(טבלה1[[#This Row],[ts_accepted_at]]), 0, 1)</f>
        <v>0</v>
      </c>
      <c r="P2078">
        <f>IF(ISBLANK(טבלה1[[#This Row],[ts_booking_at]]), 0, 1)</f>
        <v>0</v>
      </c>
      <c r="Q2078">
        <f>IF(ISBLANK(טבלה1[[#This Row],[ds_checkin]]), "", טבלה1[[#This Row],[ds_checkin]] - טבלה1[[#This Row],[ts_contact_at]])</f>
        <v>1.2840277777795563</v>
      </c>
      <c r="R2078" t="str">
        <f>IF(AND(ISBLANK(טבלה1[[#This Row],[ts_reply_at]]), NOT(ISBLANK(טבלה1[[#This Row],[ts_booking_at]]))), "Error: Booked without Reply", "OK")</f>
        <v>OK</v>
      </c>
      <c r="S2078" t="s">
        <v>6020</v>
      </c>
    </row>
    <row r="2079" spans="1:19" x14ac:dyDescent="0.25">
      <c r="A2079" s="4" t="s">
        <v>2595</v>
      </c>
      <c r="B2079" s="4" t="s">
        <v>570</v>
      </c>
      <c r="C2079" s="4" t="s">
        <v>571</v>
      </c>
      <c r="D2079" s="1">
        <v>41925.946527777778</v>
      </c>
      <c r="E2079" s="1">
        <v>41926.449108796296</v>
      </c>
      <c r="H2079" s="2">
        <v>41944</v>
      </c>
      <c r="I2079" s="2">
        <v>41951</v>
      </c>
      <c r="J2079" s="3">
        <v>1</v>
      </c>
      <c r="K2079" s="3">
        <v>3</v>
      </c>
      <c r="L2079">
        <f>טבלה1[[#This Row],[ds_checkout]]-טבלה1[[#This Row],[ds_checkin]]</f>
        <v>7</v>
      </c>
      <c r="M2079">
        <f>IF(ISBLANK(טבלה1[[#This Row],[ts_reply_at]]), "", (טבלה1[[#This Row],[ts_reply_at]] - טבלה1[[#This Row],[ts_contact_at]]) * 24)</f>
        <v>12.061944444430992</v>
      </c>
      <c r="N2079">
        <f>IF(ISBLANK(טבלה1[[#This Row],[ts_reply_at]]), 0, 1)</f>
        <v>1</v>
      </c>
      <c r="O2079">
        <f>IF(ISBLANK(טבלה1[[#This Row],[ts_accepted_at]]), 0, 1)</f>
        <v>0</v>
      </c>
      <c r="P2079">
        <f>IF(ISBLANK(טבלה1[[#This Row],[ts_booking_at]]), 0, 1)</f>
        <v>0</v>
      </c>
      <c r="Q2079">
        <f>IF(ISBLANK(טבלה1[[#This Row],[ds_checkin]]), "", טבלה1[[#This Row],[ds_checkin]] - טבלה1[[#This Row],[ts_contact_at]])</f>
        <v>18.053472222221899</v>
      </c>
      <c r="R2079" t="str">
        <f>IF(AND(ISBLANK(טבלה1[[#This Row],[ts_reply_at]]), NOT(ISBLANK(טבלה1[[#This Row],[ts_booking_at]]))), "Error: Booked without Reply", "OK")</f>
        <v>OK</v>
      </c>
      <c r="S2079" t="s">
        <v>6022</v>
      </c>
    </row>
    <row r="2080" spans="1:19" x14ac:dyDescent="0.25">
      <c r="A2080" s="4" t="s">
        <v>2595</v>
      </c>
      <c r="B2080" s="4" t="s">
        <v>299</v>
      </c>
      <c r="C2080" s="4" t="s">
        <v>437</v>
      </c>
      <c r="D2080" s="1">
        <v>41924.507638888892</v>
      </c>
      <c r="E2080" s="1">
        <v>41925.314328703702</v>
      </c>
      <c r="H2080" s="2">
        <v>41944</v>
      </c>
      <c r="I2080" s="2">
        <v>41945</v>
      </c>
      <c r="J2080" s="3">
        <v>2</v>
      </c>
      <c r="K2080" s="3">
        <v>2</v>
      </c>
      <c r="L2080">
        <f>טבלה1[[#This Row],[ds_checkout]]-טבלה1[[#This Row],[ds_checkin]]</f>
        <v>1</v>
      </c>
      <c r="M2080">
        <f>IF(ISBLANK(טבלה1[[#This Row],[ts_reply_at]]), "", (טבלה1[[#This Row],[ts_reply_at]] - טבלה1[[#This Row],[ts_contact_at]]) * 24)</f>
        <v>19.360555555438623</v>
      </c>
      <c r="N2080">
        <f>IF(ISBLANK(טבלה1[[#This Row],[ts_reply_at]]), 0, 1)</f>
        <v>1</v>
      </c>
      <c r="O2080">
        <f>IF(ISBLANK(טבלה1[[#This Row],[ts_accepted_at]]), 0, 1)</f>
        <v>0</v>
      </c>
      <c r="P2080">
        <f>IF(ISBLANK(טבלה1[[#This Row],[ts_booking_at]]), 0, 1)</f>
        <v>0</v>
      </c>
      <c r="Q2080">
        <f>IF(ISBLANK(טבלה1[[#This Row],[ds_checkin]]), "", טבלה1[[#This Row],[ds_checkin]] - טבלה1[[#This Row],[ts_contact_at]])</f>
        <v>19.492361111108039</v>
      </c>
      <c r="R2080" t="str">
        <f>IF(AND(ISBLANK(טבלה1[[#This Row],[ts_reply_at]]), NOT(ISBLANK(טבלה1[[#This Row],[ts_booking_at]]))), "Error: Booked without Reply", "OK")</f>
        <v>OK</v>
      </c>
      <c r="S2080" t="s">
        <v>6022</v>
      </c>
    </row>
    <row r="2081" spans="1:19" x14ac:dyDescent="0.25">
      <c r="A2081" s="4" t="s">
        <v>2595</v>
      </c>
      <c r="B2081" s="4" t="s">
        <v>277</v>
      </c>
      <c r="C2081" s="4" t="s">
        <v>1595</v>
      </c>
      <c r="D2081" s="1">
        <v>41924.513888888891</v>
      </c>
      <c r="E2081" s="1">
        <v>41924.527743055558</v>
      </c>
      <c r="H2081" s="2">
        <v>41944</v>
      </c>
      <c r="I2081" s="2">
        <v>41945</v>
      </c>
      <c r="J2081" s="3">
        <v>1</v>
      </c>
      <c r="K2081" s="3">
        <v>3</v>
      </c>
      <c r="L2081">
        <f>טבלה1[[#This Row],[ds_checkout]]-טבלה1[[#This Row],[ds_checkin]]</f>
        <v>1</v>
      </c>
      <c r="M2081">
        <f>IF(ISBLANK(טבלה1[[#This Row],[ts_reply_at]]), "", (טבלה1[[#This Row],[ts_reply_at]] - טבלה1[[#This Row],[ts_contact_at]]) * 24)</f>
        <v>0.33250000001862645</v>
      </c>
      <c r="N2081">
        <f>IF(ISBLANK(טבלה1[[#This Row],[ts_reply_at]]), 0, 1)</f>
        <v>1</v>
      </c>
      <c r="O2081">
        <f>IF(ISBLANK(טבלה1[[#This Row],[ts_accepted_at]]), 0, 1)</f>
        <v>0</v>
      </c>
      <c r="P2081">
        <f>IF(ISBLANK(טבלה1[[#This Row],[ts_booking_at]]), 0, 1)</f>
        <v>0</v>
      </c>
      <c r="Q2081">
        <f>IF(ISBLANK(טבלה1[[#This Row],[ds_checkin]]), "", טבלה1[[#This Row],[ds_checkin]] - טבלה1[[#This Row],[ts_contact_at]])</f>
        <v>19.486111111109494</v>
      </c>
      <c r="R2081" t="str">
        <f>IF(AND(ISBLANK(טבלה1[[#This Row],[ts_reply_at]]), NOT(ISBLANK(טבלה1[[#This Row],[ts_booking_at]]))), "Error: Booked without Reply", "OK")</f>
        <v>OK</v>
      </c>
      <c r="S2081" t="s">
        <v>6022</v>
      </c>
    </row>
    <row r="2082" spans="1:19" x14ac:dyDescent="0.25">
      <c r="A2082" s="4" t="s">
        <v>2596</v>
      </c>
      <c r="B2082" s="4" t="s">
        <v>27</v>
      </c>
      <c r="C2082" s="4" t="s">
        <v>1299</v>
      </c>
      <c r="D2082" s="1">
        <v>41960.993055555555</v>
      </c>
      <c r="E2082" s="1">
        <v>41961.672175925924</v>
      </c>
      <c r="F2082" s="1">
        <v>41962.600694444445</v>
      </c>
      <c r="H2082" s="2">
        <v>41965</v>
      </c>
      <c r="I2082" s="2">
        <v>41967</v>
      </c>
      <c r="J2082" s="3">
        <v>6</v>
      </c>
      <c r="K2082" s="3">
        <v>5</v>
      </c>
      <c r="L2082">
        <f>טבלה1[[#This Row],[ds_checkout]]-טבלה1[[#This Row],[ds_checkin]]</f>
        <v>2</v>
      </c>
      <c r="M2082">
        <f>IF(ISBLANK(טבלה1[[#This Row],[ts_reply_at]]), "", (טבלה1[[#This Row],[ts_reply_at]] - טבלה1[[#This Row],[ts_contact_at]]) * 24)</f>
        <v>16.298888888850342</v>
      </c>
      <c r="N2082">
        <f>IF(ISBLANK(טבלה1[[#This Row],[ts_reply_at]]), 0, 1)</f>
        <v>1</v>
      </c>
      <c r="O2082">
        <f>IF(ISBLANK(טבלה1[[#This Row],[ts_accepted_at]]), 0, 1)</f>
        <v>1</v>
      </c>
      <c r="P2082">
        <f>IF(ISBLANK(טבלה1[[#This Row],[ts_booking_at]]), 0, 1)</f>
        <v>0</v>
      </c>
      <c r="Q2082">
        <f>IF(ISBLANK(טבלה1[[#This Row],[ds_checkin]]), "", טבלה1[[#This Row],[ds_checkin]] - טבלה1[[#This Row],[ts_contact_at]])</f>
        <v>4.0069444444452529</v>
      </c>
      <c r="R2082" t="str">
        <f>IF(AND(ISBLANK(טבלה1[[#This Row],[ts_reply_at]]), NOT(ISBLANK(טבלה1[[#This Row],[ts_booking_at]]))), "Error: Booked without Reply", "OK")</f>
        <v>OK</v>
      </c>
      <c r="S2082" t="s">
        <v>6055</v>
      </c>
    </row>
    <row r="2083" spans="1:19" x14ac:dyDescent="0.25">
      <c r="A2083" s="4" t="s">
        <v>2597</v>
      </c>
      <c r="B2083" s="4" t="s">
        <v>1568</v>
      </c>
      <c r="C2083" s="4" t="s">
        <v>1569</v>
      </c>
      <c r="D2083" s="1">
        <v>41926.64166666667</v>
      </c>
      <c r="E2083" s="1">
        <v>41927.744791666664</v>
      </c>
      <c r="F2083" s="1">
        <v>41927.744791666664</v>
      </c>
      <c r="H2083" s="2">
        <v>41956</v>
      </c>
      <c r="I2083" s="2">
        <v>41959</v>
      </c>
      <c r="J2083" s="3">
        <v>3</v>
      </c>
      <c r="K2083" s="3">
        <v>3</v>
      </c>
      <c r="L2083">
        <f>טבלה1[[#This Row],[ds_checkout]]-טבלה1[[#This Row],[ds_checkin]]</f>
        <v>3</v>
      </c>
      <c r="M2083">
        <f>IF(ISBLANK(טבלה1[[#This Row],[ts_reply_at]]), "", (טבלה1[[#This Row],[ts_reply_at]] - טבלה1[[#This Row],[ts_contact_at]]) * 24)</f>
        <v>26.474999999860302</v>
      </c>
      <c r="N2083">
        <f>IF(ISBLANK(טבלה1[[#This Row],[ts_reply_at]]), 0, 1)</f>
        <v>1</v>
      </c>
      <c r="O2083">
        <f>IF(ISBLANK(טבלה1[[#This Row],[ts_accepted_at]]), 0, 1)</f>
        <v>1</v>
      </c>
      <c r="P2083">
        <f>IF(ISBLANK(טבלה1[[#This Row],[ts_booking_at]]), 0, 1)</f>
        <v>0</v>
      </c>
      <c r="Q2083">
        <f>IF(ISBLANK(טבלה1[[#This Row],[ds_checkin]]), "", טבלה1[[#This Row],[ds_checkin]] - טבלה1[[#This Row],[ts_contact_at]])</f>
        <v>29.358333333329938</v>
      </c>
      <c r="R2083" t="str">
        <f>IF(AND(ISBLANK(טבלה1[[#This Row],[ts_reply_at]]), NOT(ISBLANK(טבלה1[[#This Row],[ts_booking_at]]))), "Error: Booked without Reply", "OK")</f>
        <v>OK</v>
      </c>
      <c r="S2083" t="s">
        <v>6019</v>
      </c>
    </row>
    <row r="2084" spans="1:19" x14ac:dyDescent="0.25">
      <c r="A2084" s="4" t="s">
        <v>2597</v>
      </c>
      <c r="B2084" s="4" t="s">
        <v>119</v>
      </c>
      <c r="C2084" s="4" t="s">
        <v>120</v>
      </c>
      <c r="D2084" s="1">
        <v>41925.89166666667</v>
      </c>
      <c r="E2084" s="1">
        <v>41926.482974537037</v>
      </c>
      <c r="H2084" s="2">
        <v>41956</v>
      </c>
      <c r="I2084" s="2">
        <v>41959</v>
      </c>
      <c r="J2084" s="3">
        <v>3</v>
      </c>
      <c r="K2084" s="3">
        <v>3</v>
      </c>
      <c r="L2084">
        <f>טבלה1[[#This Row],[ds_checkout]]-טבלה1[[#This Row],[ds_checkin]]</f>
        <v>3</v>
      </c>
      <c r="M2084">
        <f>IF(ISBLANK(טבלה1[[#This Row],[ts_reply_at]]), "", (טבלה1[[#This Row],[ts_reply_at]] - טבלה1[[#This Row],[ts_contact_at]]) * 24)</f>
        <v>14.191388888808433</v>
      </c>
      <c r="N2084">
        <f>IF(ISBLANK(טבלה1[[#This Row],[ts_reply_at]]), 0, 1)</f>
        <v>1</v>
      </c>
      <c r="O2084">
        <f>IF(ISBLANK(טבלה1[[#This Row],[ts_accepted_at]]), 0, 1)</f>
        <v>0</v>
      </c>
      <c r="P2084">
        <f>IF(ISBLANK(טבלה1[[#This Row],[ts_booking_at]]), 0, 1)</f>
        <v>0</v>
      </c>
      <c r="Q2084">
        <f>IF(ISBLANK(טבלה1[[#This Row],[ds_checkin]]), "", טבלה1[[#This Row],[ds_checkin]] - טבלה1[[#This Row],[ts_contact_at]])</f>
        <v>30.108333333329938</v>
      </c>
      <c r="R2084" t="str">
        <f>IF(AND(ISBLANK(טבלה1[[#This Row],[ts_reply_at]]), NOT(ISBLANK(טבלה1[[#This Row],[ts_booking_at]]))), "Error: Booked without Reply", "OK")</f>
        <v>OK</v>
      </c>
      <c r="S2084" t="s">
        <v>6019</v>
      </c>
    </row>
    <row r="2085" spans="1:19" x14ac:dyDescent="0.25">
      <c r="A2085" s="4" t="s">
        <v>2597</v>
      </c>
      <c r="B2085" s="4" t="s">
        <v>686</v>
      </c>
      <c r="C2085" s="4" t="s">
        <v>2598</v>
      </c>
      <c r="D2085" s="1">
        <v>41926.63958333333</v>
      </c>
      <c r="E2085" s="1">
        <v>41926.749143518522</v>
      </c>
      <c r="F2085" s="1">
        <v>41932.87295138889</v>
      </c>
      <c r="G2085" s="1">
        <v>41933.4140625</v>
      </c>
      <c r="H2085" s="2">
        <v>41956</v>
      </c>
      <c r="I2085" s="2">
        <v>41959</v>
      </c>
      <c r="J2085" s="3">
        <v>3</v>
      </c>
      <c r="K2085" s="3">
        <v>19</v>
      </c>
      <c r="L2085">
        <f>טבלה1[[#This Row],[ds_checkout]]-טבלה1[[#This Row],[ds_checkin]]</f>
        <v>3</v>
      </c>
      <c r="M2085">
        <f>IF(ISBLANK(טבלה1[[#This Row],[ts_reply_at]]), "", (טבלה1[[#This Row],[ts_reply_at]] - טבלה1[[#This Row],[ts_contact_at]]) * 24)</f>
        <v>2.6294444446102716</v>
      </c>
      <c r="N2085">
        <f>IF(ISBLANK(טבלה1[[#This Row],[ts_reply_at]]), 0, 1)</f>
        <v>1</v>
      </c>
      <c r="O2085">
        <f>IF(ISBLANK(טבלה1[[#This Row],[ts_accepted_at]]), 0, 1)</f>
        <v>1</v>
      </c>
      <c r="P2085">
        <f>IF(ISBLANK(טבלה1[[#This Row],[ts_booking_at]]), 0, 1)</f>
        <v>1</v>
      </c>
      <c r="Q2085">
        <f>IF(ISBLANK(טבלה1[[#This Row],[ds_checkin]]), "", טבלה1[[#This Row],[ds_checkin]] - טבלה1[[#This Row],[ts_contact_at]])</f>
        <v>29.360416666670062</v>
      </c>
      <c r="R2085" t="str">
        <f>IF(AND(ISBLANK(טבלה1[[#This Row],[ts_reply_at]]), NOT(ISBLANK(טבלה1[[#This Row],[ts_booking_at]]))), "Error: Booked without Reply", "OK")</f>
        <v>OK</v>
      </c>
      <c r="S2085" t="s">
        <v>6019</v>
      </c>
    </row>
    <row r="2086" spans="1:19" x14ac:dyDescent="0.25">
      <c r="A2086" s="4" t="s">
        <v>2599</v>
      </c>
      <c r="B2086" s="4" t="s">
        <v>2600</v>
      </c>
      <c r="C2086" s="4" t="s">
        <v>2601</v>
      </c>
      <c r="D2086" s="1">
        <v>41921.95208333333</v>
      </c>
      <c r="E2086" s="1">
        <v>41921.954907407409</v>
      </c>
      <c r="F2086" s="1">
        <v>41921.954953703702</v>
      </c>
      <c r="G2086" s="1">
        <v>41921.976400462961</v>
      </c>
      <c r="H2086" s="2">
        <v>41922</v>
      </c>
      <c r="I2086" s="2">
        <v>41924</v>
      </c>
      <c r="J2086" s="3">
        <v>1</v>
      </c>
      <c r="K2086" s="3">
        <v>52</v>
      </c>
      <c r="L2086">
        <f>טבלה1[[#This Row],[ds_checkout]]-טבלה1[[#This Row],[ds_checkin]]</f>
        <v>2</v>
      </c>
      <c r="M2086">
        <f>IF(ISBLANK(טבלה1[[#This Row],[ts_reply_at]]), "", (טבלה1[[#This Row],[ts_reply_at]] - טבלה1[[#This Row],[ts_contact_at]]) * 24)</f>
        <v>6.7777777905575931E-2</v>
      </c>
      <c r="N2086">
        <f>IF(ISBLANK(טבלה1[[#This Row],[ts_reply_at]]), 0, 1)</f>
        <v>1</v>
      </c>
      <c r="O2086">
        <f>IF(ISBLANK(טבלה1[[#This Row],[ts_accepted_at]]), 0, 1)</f>
        <v>1</v>
      </c>
      <c r="P2086">
        <f>IF(ISBLANK(טבלה1[[#This Row],[ts_booking_at]]), 0, 1)</f>
        <v>1</v>
      </c>
      <c r="Q2086">
        <f>IF(ISBLANK(טבלה1[[#This Row],[ds_checkin]]), "", טבלה1[[#This Row],[ds_checkin]] - טבלה1[[#This Row],[ts_contact_at]])</f>
        <v>4.7916666670062114E-2</v>
      </c>
      <c r="R2086" t="str">
        <f>IF(AND(ISBLANK(טבלה1[[#This Row],[ts_reply_at]]), NOT(ISBLANK(טבלה1[[#This Row],[ts_booking_at]]))), "Error: Booked without Reply", "OK")</f>
        <v>OK</v>
      </c>
      <c r="S2086" t="s">
        <v>6043</v>
      </c>
    </row>
    <row r="2087" spans="1:19" x14ac:dyDescent="0.25">
      <c r="A2087" s="4" t="s">
        <v>2602</v>
      </c>
      <c r="B2087" s="4" t="s">
        <v>2603</v>
      </c>
      <c r="C2087" s="4" t="s">
        <v>2604</v>
      </c>
      <c r="D2087" s="1">
        <v>41933.383333333331</v>
      </c>
      <c r="E2087" s="1">
        <v>41933.79042824074</v>
      </c>
      <c r="H2087" s="2">
        <v>42173</v>
      </c>
      <c r="I2087" s="2">
        <v>42175</v>
      </c>
      <c r="J2087" s="3">
        <v>8</v>
      </c>
      <c r="K2087" s="3">
        <v>2</v>
      </c>
      <c r="L2087">
        <f>טבלה1[[#This Row],[ds_checkout]]-טבלה1[[#This Row],[ds_checkin]]</f>
        <v>2</v>
      </c>
      <c r="M2087">
        <f>IF(ISBLANK(טבלה1[[#This Row],[ts_reply_at]]), "", (טבלה1[[#This Row],[ts_reply_at]] - טבלה1[[#This Row],[ts_contact_at]]) * 24)</f>
        <v>9.7702777778031304</v>
      </c>
      <c r="N2087">
        <f>IF(ISBLANK(טבלה1[[#This Row],[ts_reply_at]]), 0, 1)</f>
        <v>1</v>
      </c>
      <c r="O2087">
        <f>IF(ISBLANK(טבלה1[[#This Row],[ts_accepted_at]]), 0, 1)</f>
        <v>0</v>
      </c>
      <c r="P2087">
        <f>IF(ISBLANK(טבלה1[[#This Row],[ts_booking_at]]), 0, 1)</f>
        <v>0</v>
      </c>
      <c r="Q2087">
        <f>IF(ISBLANK(טבלה1[[#This Row],[ds_checkin]]), "", טבלה1[[#This Row],[ds_checkin]] - טבלה1[[#This Row],[ts_contact_at]])</f>
        <v>239.61666666666861</v>
      </c>
      <c r="R2087" t="str">
        <f>IF(AND(ISBLANK(טבלה1[[#This Row],[ts_reply_at]]), NOT(ISBLANK(טבלה1[[#This Row],[ts_booking_at]]))), "Error: Booked without Reply", "OK")</f>
        <v>OK</v>
      </c>
      <c r="S2087" t="s">
        <v>6026</v>
      </c>
    </row>
    <row r="2088" spans="1:19" x14ac:dyDescent="0.25">
      <c r="A2088" s="4" t="s">
        <v>2605</v>
      </c>
      <c r="B2088" s="4" t="s">
        <v>446</v>
      </c>
      <c r="C2088" s="4" t="s">
        <v>447</v>
      </c>
      <c r="D2088" s="1">
        <v>41916.45416666667</v>
      </c>
      <c r="E2088" s="1">
        <v>41916.49796296296</v>
      </c>
      <c r="F2088" s="1">
        <v>41916.49796296296</v>
      </c>
      <c r="G2088" s="1">
        <v>41916.49796296296</v>
      </c>
      <c r="H2088" s="2">
        <v>41995</v>
      </c>
      <c r="I2088" s="2">
        <v>42002</v>
      </c>
      <c r="J2088" s="3">
        <v>4</v>
      </c>
      <c r="K2088" s="3">
        <v>16</v>
      </c>
      <c r="L2088">
        <f>טבלה1[[#This Row],[ds_checkout]]-טבלה1[[#This Row],[ds_checkin]]</f>
        <v>7</v>
      </c>
      <c r="M2088">
        <f>IF(ISBLANK(טבלה1[[#This Row],[ts_reply_at]]), "", (טבלה1[[#This Row],[ts_reply_at]] - טבלה1[[#This Row],[ts_contact_at]]) * 24)</f>
        <v>1.0511111109517515</v>
      </c>
      <c r="N2088">
        <f>IF(ISBLANK(טבלה1[[#This Row],[ts_reply_at]]), 0, 1)</f>
        <v>1</v>
      </c>
      <c r="O2088">
        <f>IF(ISBLANK(טבלה1[[#This Row],[ts_accepted_at]]), 0, 1)</f>
        <v>1</v>
      </c>
      <c r="P2088">
        <f>IF(ISBLANK(טבלה1[[#This Row],[ts_booking_at]]), 0, 1)</f>
        <v>1</v>
      </c>
      <c r="Q2088">
        <f>IF(ISBLANK(טבלה1[[#This Row],[ds_checkin]]), "", טבלה1[[#This Row],[ds_checkin]] - טבלה1[[#This Row],[ts_contact_at]])</f>
        <v>78.545833333329938</v>
      </c>
      <c r="R2088" t="str">
        <f>IF(AND(ISBLANK(טבלה1[[#This Row],[ts_reply_at]]), NOT(ISBLANK(טבלה1[[#This Row],[ts_booking_at]]))), "Error: Booked without Reply", "OK")</f>
        <v>OK</v>
      </c>
      <c r="S2088" t="s">
        <v>6019</v>
      </c>
    </row>
    <row r="2089" spans="1:19" x14ac:dyDescent="0.25">
      <c r="A2089" s="4" t="s">
        <v>2606</v>
      </c>
      <c r="B2089" s="4" t="s">
        <v>626</v>
      </c>
      <c r="C2089" s="4" t="s">
        <v>627</v>
      </c>
      <c r="D2089" s="1">
        <v>41921.650694444441</v>
      </c>
      <c r="E2089" s="1">
        <v>41921.651759259257</v>
      </c>
      <c r="F2089" s="1">
        <v>41921.651759259257</v>
      </c>
      <c r="G2089" s="1">
        <v>41921.651759259257</v>
      </c>
      <c r="H2089" s="2">
        <v>41929</v>
      </c>
      <c r="I2089" s="2">
        <v>41934</v>
      </c>
      <c r="J2089" s="3">
        <v>5</v>
      </c>
      <c r="K2089" s="3">
        <v>4</v>
      </c>
      <c r="L2089">
        <f>טבלה1[[#This Row],[ds_checkout]]-טבלה1[[#This Row],[ds_checkin]]</f>
        <v>5</v>
      </c>
      <c r="M2089">
        <f>IF(ISBLANK(טבלה1[[#This Row],[ts_reply_at]]), "", (טבלה1[[#This Row],[ts_reply_at]] - טבלה1[[#This Row],[ts_contact_at]]) * 24)</f>
        <v>2.5555555592291057E-2</v>
      </c>
      <c r="N2089">
        <f>IF(ISBLANK(טבלה1[[#This Row],[ts_reply_at]]), 0, 1)</f>
        <v>1</v>
      </c>
      <c r="O2089">
        <f>IF(ISBLANK(טבלה1[[#This Row],[ts_accepted_at]]), 0, 1)</f>
        <v>1</v>
      </c>
      <c r="P2089">
        <f>IF(ISBLANK(טבלה1[[#This Row],[ts_booking_at]]), 0, 1)</f>
        <v>1</v>
      </c>
      <c r="Q2089">
        <f>IF(ISBLANK(טבלה1[[#This Row],[ds_checkin]]), "", טבלה1[[#This Row],[ds_checkin]] - טבלה1[[#This Row],[ts_contact_at]])</f>
        <v>7.3493055555591127</v>
      </c>
      <c r="R2089" t="str">
        <f>IF(AND(ISBLANK(טבלה1[[#This Row],[ts_reply_at]]), NOT(ISBLANK(טבלה1[[#This Row],[ts_booking_at]]))), "Error: Booked without Reply", "OK")</f>
        <v>OK</v>
      </c>
      <c r="S2089" t="s">
        <v>6020</v>
      </c>
    </row>
    <row r="2090" spans="1:19" x14ac:dyDescent="0.25">
      <c r="A2090" s="4" t="s">
        <v>2607</v>
      </c>
      <c r="B2090" s="4" t="s">
        <v>294</v>
      </c>
      <c r="C2090" s="4" t="s">
        <v>295</v>
      </c>
      <c r="D2090" s="1">
        <v>41926.808333333334</v>
      </c>
      <c r="E2090" s="1">
        <v>41926.808425925927</v>
      </c>
      <c r="F2090" s="1">
        <v>41926.808425925927</v>
      </c>
      <c r="G2090" s="1">
        <v>41926.808425925927</v>
      </c>
      <c r="H2090" s="2">
        <v>41930</v>
      </c>
      <c r="I2090" s="2">
        <v>41931</v>
      </c>
      <c r="J2090" s="3">
        <v>2</v>
      </c>
      <c r="K2090" s="3">
        <v>10</v>
      </c>
      <c r="L2090">
        <f>טבלה1[[#This Row],[ds_checkout]]-טבלה1[[#This Row],[ds_checkin]]</f>
        <v>1</v>
      </c>
      <c r="M2090">
        <f>IF(ISBLANK(טבלה1[[#This Row],[ts_reply_at]]), "", (טבלה1[[#This Row],[ts_reply_at]] - טבלה1[[#This Row],[ts_contact_at]]) * 24)</f>
        <v>2.2222222178243101E-3</v>
      </c>
      <c r="N2090">
        <f>IF(ISBLANK(טבלה1[[#This Row],[ts_reply_at]]), 0, 1)</f>
        <v>1</v>
      </c>
      <c r="O2090">
        <f>IF(ISBLANK(טבלה1[[#This Row],[ts_accepted_at]]), 0, 1)</f>
        <v>1</v>
      </c>
      <c r="P2090">
        <f>IF(ISBLANK(טבלה1[[#This Row],[ts_booking_at]]), 0, 1)</f>
        <v>1</v>
      </c>
      <c r="Q2090">
        <f>IF(ISBLANK(טבלה1[[#This Row],[ds_checkin]]), "", טבלה1[[#This Row],[ds_checkin]] - טבלה1[[#This Row],[ts_contact_at]])</f>
        <v>3.1916666666656965</v>
      </c>
      <c r="R2090" t="str">
        <f>IF(AND(ISBLANK(טבלה1[[#This Row],[ts_reply_at]]), NOT(ISBLANK(טבלה1[[#This Row],[ts_booking_at]]))), "Error: Booked without Reply", "OK")</f>
        <v>OK</v>
      </c>
      <c r="S2090" t="s">
        <v>6016</v>
      </c>
    </row>
    <row r="2091" spans="1:19" x14ac:dyDescent="0.25">
      <c r="A2091" s="4" t="s">
        <v>2607</v>
      </c>
      <c r="B2091" s="4" t="s">
        <v>959</v>
      </c>
      <c r="C2091" s="4" t="s">
        <v>960</v>
      </c>
      <c r="D2091" s="1">
        <v>41926.673611111109</v>
      </c>
      <c r="E2091" s="1">
        <v>41926.793009259258</v>
      </c>
      <c r="H2091" s="2">
        <v>41930</v>
      </c>
      <c r="I2091" s="2">
        <v>41931</v>
      </c>
      <c r="J2091" s="3">
        <v>2</v>
      </c>
      <c r="K2091" s="3">
        <v>5</v>
      </c>
      <c r="L2091">
        <f>טבלה1[[#This Row],[ds_checkout]]-טבלה1[[#This Row],[ds_checkin]]</f>
        <v>1</v>
      </c>
      <c r="M2091">
        <f>IF(ISBLANK(טבלה1[[#This Row],[ts_reply_at]]), "", (טבלה1[[#This Row],[ts_reply_at]] - טבלה1[[#This Row],[ts_contact_at]]) * 24)</f>
        <v>2.8655555555596948</v>
      </c>
      <c r="N2091">
        <f>IF(ISBLANK(טבלה1[[#This Row],[ts_reply_at]]), 0, 1)</f>
        <v>1</v>
      </c>
      <c r="O2091">
        <f>IF(ISBLANK(טבלה1[[#This Row],[ts_accepted_at]]), 0, 1)</f>
        <v>0</v>
      </c>
      <c r="P2091">
        <f>IF(ISBLANK(טבלה1[[#This Row],[ts_booking_at]]), 0, 1)</f>
        <v>0</v>
      </c>
      <c r="Q2091">
        <f>IF(ISBLANK(טבלה1[[#This Row],[ds_checkin]]), "", טבלה1[[#This Row],[ds_checkin]] - טבלה1[[#This Row],[ts_contact_at]])</f>
        <v>3.3263888888905058</v>
      </c>
      <c r="R2091" t="str">
        <f>IF(AND(ISBLANK(טבלה1[[#This Row],[ts_reply_at]]), NOT(ISBLANK(טבלה1[[#This Row],[ts_booking_at]]))), "Error: Booked without Reply", "OK")</f>
        <v>OK</v>
      </c>
      <c r="S2091" t="s">
        <v>6016</v>
      </c>
    </row>
    <row r="2092" spans="1:19" x14ac:dyDescent="0.25">
      <c r="A2092" s="4" t="s">
        <v>2607</v>
      </c>
      <c r="B2092" s="4" t="s">
        <v>2608</v>
      </c>
      <c r="C2092" s="4" t="s">
        <v>2609</v>
      </c>
      <c r="D2092" s="1">
        <v>41929.376388888886</v>
      </c>
      <c r="E2092" s="1">
        <v>41929.392534722225</v>
      </c>
      <c r="F2092" s="1">
        <v>41929.392974537041</v>
      </c>
      <c r="G2092" s="1">
        <v>41929.392974537041</v>
      </c>
      <c r="H2092" s="2">
        <v>41930</v>
      </c>
      <c r="I2092" s="2">
        <v>41931</v>
      </c>
      <c r="J2092" s="3">
        <v>2</v>
      </c>
      <c r="K2092" s="3">
        <v>11</v>
      </c>
      <c r="L2092">
        <f>טבלה1[[#This Row],[ds_checkout]]-טבלה1[[#This Row],[ds_checkin]]</f>
        <v>1</v>
      </c>
      <c r="M2092">
        <f>IF(ISBLANK(טבלה1[[#This Row],[ts_reply_at]]), "", (טבלה1[[#This Row],[ts_reply_at]] - טבלה1[[#This Row],[ts_contact_at]]) * 24)</f>
        <v>0.38750000012805685</v>
      </c>
      <c r="N2092">
        <f>IF(ISBLANK(טבלה1[[#This Row],[ts_reply_at]]), 0, 1)</f>
        <v>1</v>
      </c>
      <c r="O2092">
        <f>IF(ISBLANK(טבלה1[[#This Row],[ts_accepted_at]]), 0, 1)</f>
        <v>1</v>
      </c>
      <c r="P2092">
        <f>IF(ISBLANK(טבלה1[[#This Row],[ts_booking_at]]), 0, 1)</f>
        <v>1</v>
      </c>
      <c r="Q2092">
        <f>IF(ISBLANK(טבלה1[[#This Row],[ds_checkin]]), "", טבלה1[[#This Row],[ds_checkin]] - טבלה1[[#This Row],[ts_contact_at]])</f>
        <v>0.62361111111385981</v>
      </c>
      <c r="R2092" t="str">
        <f>IF(AND(ISBLANK(טבלה1[[#This Row],[ts_reply_at]]), NOT(ISBLANK(טבלה1[[#This Row],[ts_booking_at]]))), "Error: Booked without Reply", "OK")</f>
        <v>OK</v>
      </c>
      <c r="S2092" t="s">
        <v>6016</v>
      </c>
    </row>
    <row r="2093" spans="1:19" x14ac:dyDescent="0.25">
      <c r="A2093" s="4" t="s">
        <v>2610</v>
      </c>
      <c r="B2093" s="4" t="s">
        <v>2611</v>
      </c>
      <c r="C2093" s="4" t="s">
        <v>2612</v>
      </c>
      <c r="D2093" s="1">
        <v>41925.574305555558</v>
      </c>
      <c r="H2093" s="2">
        <v>41967</v>
      </c>
      <c r="I2093" s="2">
        <v>41971</v>
      </c>
      <c r="J2093" s="3">
        <v>2</v>
      </c>
      <c r="K2093" s="3">
        <v>1</v>
      </c>
      <c r="L2093">
        <f>טבלה1[[#This Row],[ds_checkout]]-טבלה1[[#This Row],[ds_checkin]]</f>
        <v>4</v>
      </c>
      <c r="M2093" t="str">
        <f>IF(ISBLANK(טבלה1[[#This Row],[ts_reply_at]]), "", (טבלה1[[#This Row],[ts_reply_at]] - טבלה1[[#This Row],[ts_contact_at]]) * 24)</f>
        <v/>
      </c>
      <c r="N2093">
        <f>IF(ISBLANK(טבלה1[[#This Row],[ts_reply_at]]), 0, 1)</f>
        <v>0</v>
      </c>
      <c r="O2093">
        <f>IF(ISBLANK(טבלה1[[#This Row],[ts_accepted_at]]), 0, 1)</f>
        <v>0</v>
      </c>
      <c r="P2093">
        <f>IF(ISBLANK(טבלה1[[#This Row],[ts_booking_at]]), 0, 1)</f>
        <v>0</v>
      </c>
      <c r="Q2093">
        <f>IF(ISBLANK(טבלה1[[#This Row],[ds_checkin]]), "", טבלה1[[#This Row],[ds_checkin]] - טבלה1[[#This Row],[ts_contact_at]])</f>
        <v>41.425694444442343</v>
      </c>
      <c r="R2093" t="str">
        <f>IF(AND(ISBLANK(טבלה1[[#This Row],[ts_reply_at]]), NOT(ISBLANK(טבלה1[[#This Row],[ts_booking_at]]))), "Error: Booked without Reply", "OK")</f>
        <v>OK</v>
      </c>
      <c r="S2093" t="s">
        <v>6022</v>
      </c>
    </row>
    <row r="2094" spans="1:19" x14ac:dyDescent="0.25">
      <c r="A2094" s="4" t="s">
        <v>2610</v>
      </c>
      <c r="B2094" s="4" t="s">
        <v>839</v>
      </c>
      <c r="C2094" s="4" t="s">
        <v>840</v>
      </c>
      <c r="D2094" s="1">
        <v>41891.45208333333</v>
      </c>
      <c r="E2094" s="1">
        <v>41891.494467592594</v>
      </c>
      <c r="H2094" s="2">
        <v>41967</v>
      </c>
      <c r="I2094" s="2">
        <v>41971</v>
      </c>
      <c r="J2094" s="3">
        <v>2</v>
      </c>
      <c r="K2094" s="3">
        <v>19</v>
      </c>
      <c r="L2094">
        <f>טבלה1[[#This Row],[ds_checkout]]-טבלה1[[#This Row],[ds_checkin]]</f>
        <v>4</v>
      </c>
      <c r="M2094">
        <f>IF(ISBLANK(טבלה1[[#This Row],[ts_reply_at]]), "", (טבלה1[[#This Row],[ts_reply_at]] - טבלה1[[#This Row],[ts_contact_at]]) * 24)</f>
        <v>1.0172222223482095</v>
      </c>
      <c r="N2094">
        <f>IF(ISBLANK(טבלה1[[#This Row],[ts_reply_at]]), 0, 1)</f>
        <v>1</v>
      </c>
      <c r="O2094">
        <f>IF(ISBLANK(טבלה1[[#This Row],[ts_accepted_at]]), 0, 1)</f>
        <v>0</v>
      </c>
      <c r="P2094">
        <f>IF(ISBLANK(טבלה1[[#This Row],[ts_booking_at]]), 0, 1)</f>
        <v>0</v>
      </c>
      <c r="Q2094">
        <f>IF(ISBLANK(טבלה1[[#This Row],[ds_checkin]]), "", טבלה1[[#This Row],[ds_checkin]] - טבלה1[[#This Row],[ts_contact_at]])</f>
        <v>75.547916666670062</v>
      </c>
      <c r="R2094" t="str">
        <f>IF(AND(ISBLANK(טבלה1[[#This Row],[ts_reply_at]]), NOT(ISBLANK(טבלה1[[#This Row],[ts_booking_at]]))), "Error: Booked without Reply", "OK")</f>
        <v>OK</v>
      </c>
      <c r="S2094" t="s">
        <v>6022</v>
      </c>
    </row>
    <row r="2095" spans="1:19" x14ac:dyDescent="0.25">
      <c r="A2095" s="4" t="s">
        <v>2610</v>
      </c>
      <c r="B2095" s="4" t="s">
        <v>626</v>
      </c>
      <c r="C2095" s="4" t="s">
        <v>627</v>
      </c>
      <c r="D2095" s="1">
        <v>41891.51666666667</v>
      </c>
      <c r="E2095" s="1">
        <v>41891.519849537035</v>
      </c>
      <c r="F2095" s="1">
        <v>41891.520069444443</v>
      </c>
      <c r="H2095" s="2">
        <v>41967</v>
      </c>
      <c r="I2095" s="2">
        <v>41971</v>
      </c>
      <c r="J2095" s="3">
        <v>2</v>
      </c>
      <c r="K2095" s="3">
        <v>10</v>
      </c>
      <c r="L2095">
        <f>טבלה1[[#This Row],[ds_checkout]]-טבלה1[[#This Row],[ds_checkin]]</f>
        <v>4</v>
      </c>
      <c r="M2095">
        <f>IF(ISBLANK(טבלה1[[#This Row],[ts_reply_at]]), "", (טבלה1[[#This Row],[ts_reply_at]] - טבלה1[[#This Row],[ts_contact_at]]) * 24)</f>
        <v>7.6388888759538531E-2</v>
      </c>
      <c r="N2095">
        <f>IF(ISBLANK(טבלה1[[#This Row],[ts_reply_at]]), 0, 1)</f>
        <v>1</v>
      </c>
      <c r="O2095">
        <f>IF(ISBLANK(טבלה1[[#This Row],[ts_accepted_at]]), 0, 1)</f>
        <v>1</v>
      </c>
      <c r="P2095">
        <f>IF(ISBLANK(טבלה1[[#This Row],[ts_booking_at]]), 0, 1)</f>
        <v>0</v>
      </c>
      <c r="Q2095">
        <f>IF(ISBLANK(טבלה1[[#This Row],[ds_checkin]]), "", טבלה1[[#This Row],[ds_checkin]] - טבלה1[[#This Row],[ts_contact_at]])</f>
        <v>75.483333333329938</v>
      </c>
      <c r="R2095" t="str">
        <f>IF(AND(ISBLANK(טבלה1[[#This Row],[ts_reply_at]]), NOT(ISBLANK(טבלה1[[#This Row],[ts_booking_at]]))), "Error: Booked without Reply", "OK")</f>
        <v>OK</v>
      </c>
      <c r="S2095" t="s">
        <v>6022</v>
      </c>
    </row>
    <row r="2096" spans="1:19" x14ac:dyDescent="0.25">
      <c r="A2096" s="4" t="s">
        <v>2610</v>
      </c>
      <c r="B2096" s="4" t="s">
        <v>1551</v>
      </c>
      <c r="C2096" s="4" t="s">
        <v>1552</v>
      </c>
      <c r="D2096" s="1">
        <v>41891.447222222225</v>
      </c>
      <c r="E2096" s="1">
        <v>41891.793634259258</v>
      </c>
      <c r="H2096" s="2">
        <v>41967</v>
      </c>
      <c r="I2096" s="2">
        <v>41971</v>
      </c>
      <c r="J2096" s="3">
        <v>2</v>
      </c>
      <c r="K2096" s="3">
        <v>2</v>
      </c>
      <c r="L2096">
        <f>טבלה1[[#This Row],[ds_checkout]]-טבלה1[[#This Row],[ds_checkin]]</f>
        <v>4</v>
      </c>
      <c r="M2096">
        <f>IF(ISBLANK(טבלה1[[#This Row],[ts_reply_at]]), "", (טבלה1[[#This Row],[ts_reply_at]] - טבלה1[[#This Row],[ts_contact_at]]) * 24)</f>
        <v>8.3138888888061047</v>
      </c>
      <c r="N2096">
        <f>IF(ISBLANK(טבלה1[[#This Row],[ts_reply_at]]), 0, 1)</f>
        <v>1</v>
      </c>
      <c r="O2096">
        <f>IF(ISBLANK(טבלה1[[#This Row],[ts_accepted_at]]), 0, 1)</f>
        <v>0</v>
      </c>
      <c r="P2096">
        <f>IF(ISBLANK(טבלה1[[#This Row],[ts_booking_at]]), 0, 1)</f>
        <v>0</v>
      </c>
      <c r="Q2096">
        <f>IF(ISBLANK(טבלה1[[#This Row],[ds_checkin]]), "", טבלה1[[#This Row],[ds_checkin]] - טבלה1[[#This Row],[ts_contact_at]])</f>
        <v>75.552777777775191</v>
      </c>
      <c r="R2096" t="str">
        <f>IF(AND(ISBLANK(טבלה1[[#This Row],[ts_reply_at]]), NOT(ISBLANK(טבלה1[[#This Row],[ts_booking_at]]))), "Error: Booked without Reply", "OK")</f>
        <v>OK</v>
      </c>
      <c r="S2096" t="s">
        <v>6022</v>
      </c>
    </row>
    <row r="2097" spans="1:19" x14ac:dyDescent="0.25">
      <c r="A2097" s="4" t="s">
        <v>2610</v>
      </c>
      <c r="B2097" s="4" t="s">
        <v>18</v>
      </c>
      <c r="C2097" s="4" t="s">
        <v>1194</v>
      </c>
      <c r="D2097" s="1">
        <v>41891.440972222219</v>
      </c>
      <c r="E2097" s="1">
        <v>41891.67701388889</v>
      </c>
      <c r="F2097" s="1">
        <v>41891.67701388889</v>
      </c>
      <c r="H2097" s="2">
        <v>41967</v>
      </c>
      <c r="I2097" s="2">
        <v>41971</v>
      </c>
      <c r="J2097" s="3">
        <v>2</v>
      </c>
      <c r="K2097" s="3">
        <v>2</v>
      </c>
      <c r="L2097">
        <f>טבלה1[[#This Row],[ds_checkout]]-טבלה1[[#This Row],[ds_checkin]]</f>
        <v>4</v>
      </c>
      <c r="M2097">
        <f>IF(ISBLANK(טבלה1[[#This Row],[ts_reply_at]]), "", (טבלה1[[#This Row],[ts_reply_at]] - טבלה1[[#This Row],[ts_contact_at]]) * 24)</f>
        <v>5.6650000000954606</v>
      </c>
      <c r="N2097">
        <f>IF(ISBLANK(טבלה1[[#This Row],[ts_reply_at]]), 0, 1)</f>
        <v>1</v>
      </c>
      <c r="O2097">
        <f>IF(ISBLANK(טבלה1[[#This Row],[ts_accepted_at]]), 0, 1)</f>
        <v>1</v>
      </c>
      <c r="P2097">
        <f>IF(ISBLANK(טבלה1[[#This Row],[ts_booking_at]]), 0, 1)</f>
        <v>0</v>
      </c>
      <c r="Q2097">
        <f>IF(ISBLANK(טבלה1[[#This Row],[ds_checkin]]), "", טבלה1[[#This Row],[ds_checkin]] - טבלה1[[#This Row],[ts_contact_at]])</f>
        <v>75.559027777781012</v>
      </c>
      <c r="R2097" t="str">
        <f>IF(AND(ISBLANK(טבלה1[[#This Row],[ts_reply_at]]), NOT(ISBLANK(טבלה1[[#This Row],[ts_booking_at]]))), "Error: Booked without Reply", "OK")</f>
        <v>OK</v>
      </c>
      <c r="S2097" t="s">
        <v>6022</v>
      </c>
    </row>
    <row r="2098" spans="1:19" x14ac:dyDescent="0.25">
      <c r="A2098" s="4" t="s">
        <v>2610</v>
      </c>
      <c r="B2098" s="4" t="s">
        <v>40</v>
      </c>
      <c r="C2098" s="4" t="s">
        <v>41</v>
      </c>
      <c r="D2098" s="1">
        <v>41926.415972222225</v>
      </c>
      <c r="E2098" s="1">
        <v>41932.686307870368</v>
      </c>
      <c r="F2098" s="1">
        <v>41932.686516203707</v>
      </c>
      <c r="H2098" s="2">
        <v>41967</v>
      </c>
      <c r="I2098" s="2">
        <v>41971</v>
      </c>
      <c r="J2098" s="3">
        <v>2</v>
      </c>
      <c r="K2098" s="3">
        <v>3</v>
      </c>
      <c r="L2098">
        <f>טבלה1[[#This Row],[ds_checkout]]-טבלה1[[#This Row],[ds_checkin]]</f>
        <v>4</v>
      </c>
      <c r="M2098">
        <f>IF(ISBLANK(טבלה1[[#This Row],[ts_reply_at]]), "", (טבלה1[[#This Row],[ts_reply_at]] - טבלה1[[#This Row],[ts_contact_at]]) * 24)</f>
        <v>150.48805555544095</v>
      </c>
      <c r="N2098">
        <f>IF(ISBLANK(טבלה1[[#This Row],[ts_reply_at]]), 0, 1)</f>
        <v>1</v>
      </c>
      <c r="O2098">
        <f>IF(ISBLANK(טבלה1[[#This Row],[ts_accepted_at]]), 0, 1)</f>
        <v>1</v>
      </c>
      <c r="P2098">
        <f>IF(ISBLANK(טבלה1[[#This Row],[ts_booking_at]]), 0, 1)</f>
        <v>0</v>
      </c>
      <c r="Q2098">
        <f>IF(ISBLANK(טבלה1[[#This Row],[ds_checkin]]), "", טבלה1[[#This Row],[ds_checkin]] - טבלה1[[#This Row],[ts_contact_at]])</f>
        <v>40.584027777775191</v>
      </c>
      <c r="R2098" t="str">
        <f>IF(AND(ISBLANK(טבלה1[[#This Row],[ts_reply_at]]), NOT(ISBLANK(טבלה1[[#This Row],[ts_booking_at]]))), "Error: Booked without Reply", "OK")</f>
        <v>OK</v>
      </c>
      <c r="S2098" t="s">
        <v>6022</v>
      </c>
    </row>
    <row r="2099" spans="1:19" x14ac:dyDescent="0.25">
      <c r="A2099" s="4" t="s">
        <v>2610</v>
      </c>
      <c r="B2099" s="4" t="s">
        <v>340</v>
      </c>
      <c r="C2099" s="4" t="s">
        <v>341</v>
      </c>
      <c r="D2099" s="1">
        <v>41891.511805555558</v>
      </c>
      <c r="H2099" s="2">
        <v>41967</v>
      </c>
      <c r="I2099" s="2">
        <v>41971</v>
      </c>
      <c r="J2099" s="3">
        <v>2</v>
      </c>
      <c r="K2099" s="3">
        <v>1</v>
      </c>
      <c r="L2099">
        <f>טבלה1[[#This Row],[ds_checkout]]-טבלה1[[#This Row],[ds_checkin]]</f>
        <v>4</v>
      </c>
      <c r="M2099" t="str">
        <f>IF(ISBLANK(טבלה1[[#This Row],[ts_reply_at]]), "", (טבלה1[[#This Row],[ts_reply_at]] - טבלה1[[#This Row],[ts_contact_at]]) * 24)</f>
        <v/>
      </c>
      <c r="N2099">
        <f>IF(ISBLANK(טבלה1[[#This Row],[ts_reply_at]]), 0, 1)</f>
        <v>0</v>
      </c>
      <c r="O2099">
        <f>IF(ISBLANK(טבלה1[[#This Row],[ts_accepted_at]]), 0, 1)</f>
        <v>0</v>
      </c>
      <c r="P2099">
        <f>IF(ISBLANK(טבלה1[[#This Row],[ts_booking_at]]), 0, 1)</f>
        <v>0</v>
      </c>
      <c r="Q2099">
        <f>IF(ISBLANK(טבלה1[[#This Row],[ds_checkin]]), "", טבלה1[[#This Row],[ds_checkin]] - טבלה1[[#This Row],[ts_contact_at]])</f>
        <v>75.488194444442343</v>
      </c>
      <c r="R2099" t="str">
        <f>IF(AND(ISBLANK(טבלה1[[#This Row],[ts_reply_at]]), NOT(ISBLANK(טבלה1[[#This Row],[ts_booking_at]]))), "Error: Booked without Reply", "OK")</f>
        <v>OK</v>
      </c>
      <c r="S2099" t="s">
        <v>6022</v>
      </c>
    </row>
    <row r="2100" spans="1:19" x14ac:dyDescent="0.25">
      <c r="A2100" s="4" t="s">
        <v>2610</v>
      </c>
      <c r="B2100" s="4" t="s">
        <v>98</v>
      </c>
      <c r="C2100" s="4" t="s">
        <v>99</v>
      </c>
      <c r="D2100" s="1">
        <v>41891.515277777777</v>
      </c>
      <c r="E2100" s="1">
        <v>41891.739178240743</v>
      </c>
      <c r="H2100" s="2">
        <v>41967</v>
      </c>
      <c r="I2100" s="2">
        <v>41971</v>
      </c>
      <c r="J2100" s="3">
        <v>2</v>
      </c>
      <c r="K2100" s="3">
        <v>3</v>
      </c>
      <c r="L2100">
        <f>טבלה1[[#This Row],[ds_checkout]]-טבלה1[[#This Row],[ds_checkin]]</f>
        <v>4</v>
      </c>
      <c r="M2100">
        <f>IF(ISBLANK(טבלה1[[#This Row],[ts_reply_at]]), "", (טבלה1[[#This Row],[ts_reply_at]] - טבלה1[[#This Row],[ts_contact_at]]) * 24)</f>
        <v>5.3736111111938953</v>
      </c>
      <c r="N2100">
        <f>IF(ISBLANK(טבלה1[[#This Row],[ts_reply_at]]), 0, 1)</f>
        <v>1</v>
      </c>
      <c r="O2100">
        <f>IF(ISBLANK(טבלה1[[#This Row],[ts_accepted_at]]), 0, 1)</f>
        <v>0</v>
      </c>
      <c r="P2100">
        <f>IF(ISBLANK(טבלה1[[#This Row],[ts_booking_at]]), 0, 1)</f>
        <v>0</v>
      </c>
      <c r="Q2100">
        <f>IF(ISBLANK(טבלה1[[#This Row],[ds_checkin]]), "", טבלה1[[#This Row],[ds_checkin]] - טבלה1[[#This Row],[ts_contact_at]])</f>
        <v>75.484722222223354</v>
      </c>
      <c r="R2100" t="str">
        <f>IF(AND(ISBLANK(טבלה1[[#This Row],[ts_reply_at]]), NOT(ISBLANK(טבלה1[[#This Row],[ts_booking_at]]))), "Error: Booked without Reply", "OK")</f>
        <v>OK</v>
      </c>
      <c r="S2100" t="s">
        <v>6022</v>
      </c>
    </row>
    <row r="2101" spans="1:19" x14ac:dyDescent="0.25">
      <c r="A2101" s="4" t="s">
        <v>2610</v>
      </c>
      <c r="B2101" s="4" t="s">
        <v>1471</v>
      </c>
      <c r="C2101" s="4" t="s">
        <v>1472</v>
      </c>
      <c r="D2101" s="1">
        <v>41891.518750000003</v>
      </c>
      <c r="E2101" s="1">
        <v>41891.526678240742</v>
      </c>
      <c r="H2101" s="2">
        <v>41967</v>
      </c>
      <c r="I2101" s="2">
        <v>41971</v>
      </c>
      <c r="J2101" s="3">
        <v>2</v>
      </c>
      <c r="K2101" s="3">
        <v>5</v>
      </c>
      <c r="L2101">
        <f>טבלה1[[#This Row],[ds_checkout]]-טבלה1[[#This Row],[ds_checkin]]</f>
        <v>4</v>
      </c>
      <c r="M2101">
        <f>IF(ISBLANK(טבלה1[[#This Row],[ts_reply_at]]), "", (טבלה1[[#This Row],[ts_reply_at]] - טבלה1[[#This Row],[ts_contact_at]]) * 24)</f>
        <v>0.19027777772862464</v>
      </c>
      <c r="N2101">
        <f>IF(ISBLANK(טבלה1[[#This Row],[ts_reply_at]]), 0, 1)</f>
        <v>1</v>
      </c>
      <c r="O2101">
        <f>IF(ISBLANK(טבלה1[[#This Row],[ts_accepted_at]]), 0, 1)</f>
        <v>0</v>
      </c>
      <c r="P2101">
        <f>IF(ISBLANK(טבלה1[[#This Row],[ts_booking_at]]), 0, 1)</f>
        <v>0</v>
      </c>
      <c r="Q2101">
        <f>IF(ISBLANK(טבלה1[[#This Row],[ds_checkin]]), "", טבלה1[[#This Row],[ds_checkin]] - טבלה1[[#This Row],[ts_contact_at]])</f>
        <v>75.48124999999709</v>
      </c>
      <c r="R2101" t="str">
        <f>IF(AND(ISBLANK(טבלה1[[#This Row],[ts_reply_at]]), NOT(ISBLANK(טבלה1[[#This Row],[ts_booking_at]]))), "Error: Booked without Reply", "OK")</f>
        <v>OK</v>
      </c>
      <c r="S2101" t="s">
        <v>6022</v>
      </c>
    </row>
    <row r="2102" spans="1:19" x14ac:dyDescent="0.25">
      <c r="A2102" s="4" t="s">
        <v>2610</v>
      </c>
      <c r="B2102" s="4" t="s">
        <v>2613</v>
      </c>
      <c r="C2102" s="4" t="s">
        <v>2614</v>
      </c>
      <c r="D2102" s="1">
        <v>41891.513194444444</v>
      </c>
      <c r="E2102" s="1">
        <v>41891.676145833335</v>
      </c>
      <c r="H2102" s="2">
        <v>41967</v>
      </c>
      <c r="I2102" s="2">
        <v>41971</v>
      </c>
      <c r="J2102" s="3">
        <v>2</v>
      </c>
      <c r="K2102" s="3">
        <v>4</v>
      </c>
      <c r="L2102">
        <f>טבלה1[[#This Row],[ds_checkout]]-טבלה1[[#This Row],[ds_checkin]]</f>
        <v>4</v>
      </c>
      <c r="M2102">
        <f>IF(ISBLANK(טבלה1[[#This Row],[ts_reply_at]]), "", (טבלה1[[#This Row],[ts_reply_at]] - טבלה1[[#This Row],[ts_contact_at]]) * 24)</f>
        <v>3.9108333333861083</v>
      </c>
      <c r="N2102">
        <f>IF(ISBLANK(טבלה1[[#This Row],[ts_reply_at]]), 0, 1)</f>
        <v>1</v>
      </c>
      <c r="O2102">
        <f>IF(ISBLANK(טבלה1[[#This Row],[ts_accepted_at]]), 0, 1)</f>
        <v>0</v>
      </c>
      <c r="P2102">
        <f>IF(ISBLANK(טבלה1[[#This Row],[ts_booking_at]]), 0, 1)</f>
        <v>0</v>
      </c>
      <c r="Q2102">
        <f>IF(ISBLANK(טבלה1[[#This Row],[ds_checkin]]), "", טבלה1[[#This Row],[ds_checkin]] - טבלה1[[#This Row],[ts_contact_at]])</f>
        <v>75.486805555556202</v>
      </c>
      <c r="R2102" t="str">
        <f>IF(AND(ISBLANK(טבלה1[[#This Row],[ts_reply_at]]), NOT(ISBLANK(טבלה1[[#This Row],[ts_booking_at]]))), "Error: Booked without Reply", "OK")</f>
        <v>OK</v>
      </c>
      <c r="S2102" t="s">
        <v>6022</v>
      </c>
    </row>
    <row r="2103" spans="1:19" x14ac:dyDescent="0.25">
      <c r="A2103" s="4" t="s">
        <v>2610</v>
      </c>
      <c r="B2103" s="4" t="s">
        <v>1279</v>
      </c>
      <c r="C2103" s="4" t="s">
        <v>1280</v>
      </c>
      <c r="D2103" s="1">
        <v>41926.416666666664</v>
      </c>
      <c r="E2103" s="1">
        <v>41926.43068287037</v>
      </c>
      <c r="H2103" s="2">
        <v>41967</v>
      </c>
      <c r="I2103" s="2">
        <v>41971</v>
      </c>
      <c r="J2103" s="3">
        <v>2</v>
      </c>
      <c r="K2103" s="3">
        <v>3</v>
      </c>
      <c r="L2103">
        <f>טבלה1[[#This Row],[ds_checkout]]-טבלה1[[#This Row],[ds_checkin]]</f>
        <v>4</v>
      </c>
      <c r="M2103">
        <f>IF(ISBLANK(טבלה1[[#This Row],[ts_reply_at]]), "", (טבלה1[[#This Row],[ts_reply_at]] - טבלה1[[#This Row],[ts_contact_at]]) * 24)</f>
        <v>0.33638888894347474</v>
      </c>
      <c r="N2103">
        <f>IF(ISBLANK(טבלה1[[#This Row],[ts_reply_at]]), 0, 1)</f>
        <v>1</v>
      </c>
      <c r="O2103">
        <f>IF(ISBLANK(טבלה1[[#This Row],[ts_accepted_at]]), 0, 1)</f>
        <v>0</v>
      </c>
      <c r="P2103">
        <f>IF(ISBLANK(טבלה1[[#This Row],[ts_booking_at]]), 0, 1)</f>
        <v>0</v>
      </c>
      <c r="Q2103">
        <f>IF(ISBLANK(טבלה1[[#This Row],[ds_checkin]]), "", טבלה1[[#This Row],[ds_checkin]] - טבלה1[[#This Row],[ts_contact_at]])</f>
        <v>40.583333333335759</v>
      </c>
      <c r="R2103" t="str">
        <f>IF(AND(ISBLANK(טבלה1[[#This Row],[ts_reply_at]]), NOT(ISBLANK(טבלה1[[#This Row],[ts_booking_at]]))), "Error: Booked without Reply", "OK")</f>
        <v>OK</v>
      </c>
      <c r="S2103" t="s">
        <v>6022</v>
      </c>
    </row>
    <row r="2104" spans="1:19" x14ac:dyDescent="0.25">
      <c r="A2104" s="4" t="s">
        <v>2610</v>
      </c>
      <c r="B2104" s="4" t="s">
        <v>1261</v>
      </c>
      <c r="C2104" s="4" t="s">
        <v>1291</v>
      </c>
      <c r="D2104" s="1">
        <v>41891.448611111111</v>
      </c>
      <c r="E2104" s="1">
        <v>41891.45417824074</v>
      </c>
      <c r="F2104" s="1">
        <v>41891.45417824074</v>
      </c>
      <c r="H2104" s="2">
        <v>41967</v>
      </c>
      <c r="I2104" s="2">
        <v>41971</v>
      </c>
      <c r="J2104" s="3">
        <v>2</v>
      </c>
      <c r="K2104" s="3">
        <v>11</v>
      </c>
      <c r="L2104">
        <f>טבלה1[[#This Row],[ds_checkout]]-טבלה1[[#This Row],[ds_checkin]]</f>
        <v>4</v>
      </c>
      <c r="M2104">
        <f>IF(ISBLANK(טבלה1[[#This Row],[ts_reply_at]]), "", (טבלה1[[#This Row],[ts_reply_at]] - טבלה1[[#This Row],[ts_contact_at]]) * 24)</f>
        <v>0.13361111108679324</v>
      </c>
      <c r="N2104">
        <f>IF(ISBLANK(טבלה1[[#This Row],[ts_reply_at]]), 0, 1)</f>
        <v>1</v>
      </c>
      <c r="O2104">
        <f>IF(ISBLANK(טבלה1[[#This Row],[ts_accepted_at]]), 0, 1)</f>
        <v>1</v>
      </c>
      <c r="P2104">
        <f>IF(ISBLANK(טבלה1[[#This Row],[ts_booking_at]]), 0, 1)</f>
        <v>0</v>
      </c>
      <c r="Q2104">
        <f>IF(ISBLANK(טבלה1[[#This Row],[ds_checkin]]), "", טבלה1[[#This Row],[ds_checkin]] - טבלה1[[#This Row],[ts_contact_at]])</f>
        <v>75.551388888889051</v>
      </c>
      <c r="R2104" t="str">
        <f>IF(AND(ISBLANK(טבלה1[[#This Row],[ts_reply_at]]), NOT(ISBLANK(טבלה1[[#This Row],[ts_booking_at]]))), "Error: Booked without Reply", "OK")</f>
        <v>OK</v>
      </c>
      <c r="S2104" t="s">
        <v>6022</v>
      </c>
    </row>
    <row r="2105" spans="1:19" x14ac:dyDescent="0.25">
      <c r="A2105" s="4" t="s">
        <v>2610</v>
      </c>
      <c r="B2105" s="4" t="s">
        <v>102</v>
      </c>
      <c r="C2105" s="4" t="s">
        <v>103</v>
      </c>
      <c r="D2105" s="1">
        <v>41926.418055555558</v>
      </c>
      <c r="E2105" s="1">
        <v>41926.420324074075</v>
      </c>
      <c r="H2105" s="2">
        <v>41967</v>
      </c>
      <c r="I2105" s="2">
        <v>41971</v>
      </c>
      <c r="J2105" s="3">
        <v>2</v>
      </c>
      <c r="K2105" s="3">
        <v>2</v>
      </c>
      <c r="L2105">
        <f>טבלה1[[#This Row],[ds_checkout]]-טבלה1[[#This Row],[ds_checkin]]</f>
        <v>4</v>
      </c>
      <c r="M2105">
        <f>IF(ISBLANK(טבלה1[[#This Row],[ts_reply_at]]), "", (טבלה1[[#This Row],[ts_reply_at]] - טבלה1[[#This Row],[ts_contact_at]]) * 24)</f>
        <v>5.4444444424007088E-2</v>
      </c>
      <c r="N2105">
        <f>IF(ISBLANK(טבלה1[[#This Row],[ts_reply_at]]), 0, 1)</f>
        <v>1</v>
      </c>
      <c r="O2105">
        <f>IF(ISBLANK(טבלה1[[#This Row],[ts_accepted_at]]), 0, 1)</f>
        <v>0</v>
      </c>
      <c r="P2105">
        <f>IF(ISBLANK(טבלה1[[#This Row],[ts_booking_at]]), 0, 1)</f>
        <v>0</v>
      </c>
      <c r="Q2105">
        <f>IF(ISBLANK(טבלה1[[#This Row],[ds_checkin]]), "", טבלה1[[#This Row],[ds_checkin]] - טבלה1[[#This Row],[ts_contact_at]])</f>
        <v>40.581944444442343</v>
      </c>
      <c r="R2105" t="str">
        <f>IF(AND(ISBLANK(טבלה1[[#This Row],[ts_reply_at]]), NOT(ISBLANK(טבלה1[[#This Row],[ts_booking_at]]))), "Error: Booked without Reply", "OK")</f>
        <v>OK</v>
      </c>
      <c r="S2105" t="s">
        <v>6022</v>
      </c>
    </row>
    <row r="2106" spans="1:19" x14ac:dyDescent="0.25">
      <c r="A2106" s="4" t="s">
        <v>2610</v>
      </c>
      <c r="B2106" s="4" t="s">
        <v>185</v>
      </c>
      <c r="C2106" s="4" t="s">
        <v>186</v>
      </c>
      <c r="D2106" s="1">
        <v>41891.51458333333</v>
      </c>
      <c r="E2106" s="1">
        <v>41891.540347222224</v>
      </c>
      <c r="H2106" s="2">
        <v>41967</v>
      </c>
      <c r="I2106" s="2">
        <v>41971</v>
      </c>
      <c r="J2106" s="3">
        <v>2</v>
      </c>
      <c r="K2106" s="3">
        <v>5</v>
      </c>
      <c r="L2106">
        <f>טבלה1[[#This Row],[ds_checkout]]-טבלה1[[#This Row],[ds_checkin]]</f>
        <v>4</v>
      </c>
      <c r="M2106">
        <f>IF(ISBLANK(טבלה1[[#This Row],[ts_reply_at]]), "", (טבלה1[[#This Row],[ts_reply_at]] - טבלה1[[#This Row],[ts_contact_at]]) * 24)</f>
        <v>0.61833333346294239</v>
      </c>
      <c r="N2106">
        <f>IF(ISBLANK(טבלה1[[#This Row],[ts_reply_at]]), 0, 1)</f>
        <v>1</v>
      </c>
      <c r="O2106">
        <f>IF(ISBLANK(טבלה1[[#This Row],[ts_accepted_at]]), 0, 1)</f>
        <v>0</v>
      </c>
      <c r="P2106">
        <f>IF(ISBLANK(טבלה1[[#This Row],[ts_booking_at]]), 0, 1)</f>
        <v>0</v>
      </c>
      <c r="Q2106">
        <f>IF(ISBLANK(טבלה1[[#This Row],[ds_checkin]]), "", טבלה1[[#This Row],[ds_checkin]] - טבלה1[[#This Row],[ts_contact_at]])</f>
        <v>75.485416666670062</v>
      </c>
      <c r="R2106" t="str">
        <f>IF(AND(ISBLANK(טבלה1[[#This Row],[ts_reply_at]]), NOT(ISBLANK(טבלה1[[#This Row],[ts_booking_at]]))), "Error: Booked without Reply", "OK")</f>
        <v>OK</v>
      </c>
      <c r="S2106" t="s">
        <v>6022</v>
      </c>
    </row>
    <row r="2107" spans="1:19" x14ac:dyDescent="0.25">
      <c r="A2107" s="4" t="s">
        <v>2610</v>
      </c>
      <c r="B2107" s="4" t="s">
        <v>1475</v>
      </c>
      <c r="C2107" s="4" t="s">
        <v>1476</v>
      </c>
      <c r="D2107" s="1">
        <v>41925.572916666664</v>
      </c>
      <c r="E2107" s="1">
        <v>41926.506863425922</v>
      </c>
      <c r="H2107" s="2">
        <v>41967</v>
      </c>
      <c r="I2107" s="2">
        <v>41971</v>
      </c>
      <c r="J2107" s="3">
        <v>2</v>
      </c>
      <c r="K2107" s="3">
        <v>4</v>
      </c>
      <c r="L2107">
        <f>טבלה1[[#This Row],[ds_checkout]]-טבלה1[[#This Row],[ds_checkin]]</f>
        <v>4</v>
      </c>
      <c r="M2107">
        <f>IF(ISBLANK(טבלה1[[#This Row],[ts_reply_at]]), "", (טבלה1[[#This Row],[ts_reply_at]] - טבלה1[[#This Row],[ts_contact_at]]) * 24)</f>
        <v>22.414722222194541</v>
      </c>
      <c r="N2107">
        <f>IF(ISBLANK(טבלה1[[#This Row],[ts_reply_at]]), 0, 1)</f>
        <v>1</v>
      </c>
      <c r="O2107">
        <f>IF(ISBLANK(טבלה1[[#This Row],[ts_accepted_at]]), 0, 1)</f>
        <v>0</v>
      </c>
      <c r="P2107">
        <f>IF(ISBLANK(טבלה1[[#This Row],[ts_booking_at]]), 0, 1)</f>
        <v>0</v>
      </c>
      <c r="Q2107">
        <f>IF(ISBLANK(טבלה1[[#This Row],[ds_checkin]]), "", טבלה1[[#This Row],[ds_checkin]] - טבלה1[[#This Row],[ts_contact_at]])</f>
        <v>41.427083333335759</v>
      </c>
      <c r="R2107" t="str">
        <f>IF(AND(ISBLANK(טבלה1[[#This Row],[ts_reply_at]]), NOT(ISBLANK(טבלה1[[#This Row],[ts_booking_at]]))), "Error: Booked without Reply", "OK")</f>
        <v>OK</v>
      </c>
      <c r="S2107" t="s">
        <v>6022</v>
      </c>
    </row>
    <row r="2108" spans="1:19" x14ac:dyDescent="0.25">
      <c r="A2108" s="4" t="s">
        <v>2615</v>
      </c>
      <c r="B2108" s="4" t="s">
        <v>570</v>
      </c>
      <c r="C2108" s="4" t="s">
        <v>571</v>
      </c>
      <c r="D2108" s="1">
        <v>41919.934027777781</v>
      </c>
      <c r="E2108" s="1">
        <v>41920.342939814815</v>
      </c>
      <c r="F2108" s="1">
        <v>41920.342939814815</v>
      </c>
      <c r="G2108" s="1">
        <v>41920.342939814815</v>
      </c>
      <c r="H2108" s="2">
        <v>41922</v>
      </c>
      <c r="I2108" s="2">
        <v>41924</v>
      </c>
      <c r="J2108" s="3">
        <v>2</v>
      </c>
      <c r="K2108" s="3">
        <v>10</v>
      </c>
      <c r="L2108">
        <f>טבלה1[[#This Row],[ds_checkout]]-טבלה1[[#This Row],[ds_checkin]]</f>
        <v>2</v>
      </c>
      <c r="M2108">
        <f>IF(ISBLANK(טבלה1[[#This Row],[ts_reply_at]]), "", (טבלה1[[#This Row],[ts_reply_at]] - טבלה1[[#This Row],[ts_contact_at]]) * 24)</f>
        <v>9.8138888888061047</v>
      </c>
      <c r="N2108">
        <f>IF(ISBLANK(טבלה1[[#This Row],[ts_reply_at]]), 0, 1)</f>
        <v>1</v>
      </c>
      <c r="O2108">
        <f>IF(ISBLANK(טבלה1[[#This Row],[ts_accepted_at]]), 0, 1)</f>
        <v>1</v>
      </c>
      <c r="P2108">
        <f>IF(ISBLANK(טבלה1[[#This Row],[ts_booking_at]]), 0, 1)</f>
        <v>1</v>
      </c>
      <c r="Q2108">
        <f>IF(ISBLANK(טבלה1[[#This Row],[ds_checkin]]), "", טבלה1[[#This Row],[ds_checkin]] - טבלה1[[#This Row],[ts_contact_at]])</f>
        <v>2.0659722222189885</v>
      </c>
      <c r="R2108" t="str">
        <f>IF(AND(ISBLANK(טבלה1[[#This Row],[ts_reply_at]]), NOT(ISBLANK(טבלה1[[#This Row],[ts_booking_at]]))), "Error: Booked without Reply", "OK")</f>
        <v>OK</v>
      </c>
      <c r="S2108" t="s">
        <v>6029</v>
      </c>
    </row>
    <row r="2109" spans="1:19" x14ac:dyDescent="0.25">
      <c r="A2109" s="4" t="s">
        <v>2615</v>
      </c>
      <c r="B2109" s="4" t="s">
        <v>162</v>
      </c>
      <c r="C2109" s="4" t="s">
        <v>163</v>
      </c>
      <c r="D2109" s="1">
        <v>41919.788194444445</v>
      </c>
      <c r="E2109" s="1">
        <v>41921.315416666665</v>
      </c>
      <c r="H2109" s="2">
        <v>41922</v>
      </c>
      <c r="I2109" s="2">
        <v>41924</v>
      </c>
      <c r="J2109" s="3">
        <v>2</v>
      </c>
      <c r="K2109" s="3">
        <v>3</v>
      </c>
      <c r="L2109">
        <f>טבלה1[[#This Row],[ds_checkout]]-טבלה1[[#This Row],[ds_checkin]]</f>
        <v>2</v>
      </c>
      <c r="M2109">
        <f>IF(ISBLANK(טבלה1[[#This Row],[ts_reply_at]]), "", (טבלה1[[#This Row],[ts_reply_at]] - טבלה1[[#This Row],[ts_contact_at]]) * 24)</f>
        <v>36.653333333262708</v>
      </c>
      <c r="N2109">
        <f>IF(ISBLANK(טבלה1[[#This Row],[ts_reply_at]]), 0, 1)</f>
        <v>1</v>
      </c>
      <c r="O2109">
        <f>IF(ISBLANK(טבלה1[[#This Row],[ts_accepted_at]]), 0, 1)</f>
        <v>0</v>
      </c>
      <c r="P2109">
        <f>IF(ISBLANK(טבלה1[[#This Row],[ts_booking_at]]), 0, 1)</f>
        <v>0</v>
      </c>
      <c r="Q2109">
        <f>IF(ISBLANK(טבלה1[[#This Row],[ds_checkin]]), "", טבלה1[[#This Row],[ds_checkin]] - טבלה1[[#This Row],[ts_contact_at]])</f>
        <v>2.2118055555547471</v>
      </c>
      <c r="R2109" t="str">
        <f>IF(AND(ISBLANK(טבלה1[[#This Row],[ts_reply_at]]), NOT(ISBLANK(טבלה1[[#This Row],[ts_booking_at]]))), "Error: Booked without Reply", "OK")</f>
        <v>OK</v>
      </c>
      <c r="S2109" t="s">
        <v>6029</v>
      </c>
    </row>
    <row r="2110" spans="1:19" x14ac:dyDescent="0.25">
      <c r="A2110" s="4" t="s">
        <v>2616</v>
      </c>
      <c r="B2110" s="4" t="s">
        <v>18</v>
      </c>
      <c r="C2110" s="4" t="s">
        <v>19</v>
      </c>
      <c r="D2110" s="1">
        <v>41923.397916666669</v>
      </c>
      <c r="H2110" s="2">
        <v>41929</v>
      </c>
      <c r="I2110" s="2">
        <v>41931</v>
      </c>
      <c r="J2110" s="3">
        <v>3</v>
      </c>
      <c r="K2110" s="3">
        <v>2</v>
      </c>
      <c r="L2110">
        <f>טבלה1[[#This Row],[ds_checkout]]-טבלה1[[#This Row],[ds_checkin]]</f>
        <v>2</v>
      </c>
      <c r="M2110" t="str">
        <f>IF(ISBLANK(טבלה1[[#This Row],[ts_reply_at]]), "", (טבלה1[[#This Row],[ts_reply_at]] - טבלה1[[#This Row],[ts_contact_at]]) * 24)</f>
        <v/>
      </c>
      <c r="N2110">
        <f>IF(ISBLANK(טבלה1[[#This Row],[ts_reply_at]]), 0, 1)</f>
        <v>0</v>
      </c>
      <c r="O2110">
        <f>IF(ISBLANK(טבלה1[[#This Row],[ts_accepted_at]]), 0, 1)</f>
        <v>0</v>
      </c>
      <c r="P2110">
        <f>IF(ISBLANK(טבלה1[[#This Row],[ts_booking_at]]), 0, 1)</f>
        <v>0</v>
      </c>
      <c r="Q2110">
        <f>IF(ISBLANK(טבלה1[[#This Row],[ds_checkin]]), "", טבלה1[[#This Row],[ds_checkin]] - טבלה1[[#This Row],[ts_contact_at]])</f>
        <v>5.6020833333313931</v>
      </c>
      <c r="R2110" t="str">
        <f>IF(AND(ISBLANK(טבלה1[[#This Row],[ts_reply_at]]), NOT(ISBLANK(טבלה1[[#This Row],[ts_booking_at]]))), "Error: Booked without Reply", "OK")</f>
        <v>OK</v>
      </c>
      <c r="S2110" t="s">
        <v>6019</v>
      </c>
    </row>
    <row r="2111" spans="1:19" x14ac:dyDescent="0.25">
      <c r="A2111" s="4" t="s">
        <v>2616</v>
      </c>
      <c r="B2111" s="4" t="s">
        <v>495</v>
      </c>
      <c r="C2111" s="4" t="s">
        <v>496</v>
      </c>
      <c r="D2111" s="1">
        <v>41924.521527777775</v>
      </c>
      <c r="E2111" s="1">
        <v>41924.53496527778</v>
      </c>
      <c r="F2111" s="1">
        <v>41924.695428240739</v>
      </c>
      <c r="G2111" s="1">
        <v>41924.695428240739</v>
      </c>
      <c r="H2111" s="2">
        <v>41929</v>
      </c>
      <c r="I2111" s="2">
        <v>41931</v>
      </c>
      <c r="J2111" s="3">
        <v>3</v>
      </c>
      <c r="K2111" s="3">
        <v>7</v>
      </c>
      <c r="L2111">
        <f>טבלה1[[#This Row],[ds_checkout]]-טבלה1[[#This Row],[ds_checkin]]</f>
        <v>2</v>
      </c>
      <c r="M2111">
        <f>IF(ISBLANK(טבלה1[[#This Row],[ts_reply_at]]), "", (טבלה1[[#This Row],[ts_reply_at]] - טבלה1[[#This Row],[ts_contact_at]]) * 24)</f>
        <v>0.32250000012572855</v>
      </c>
      <c r="N2111">
        <f>IF(ISBLANK(טבלה1[[#This Row],[ts_reply_at]]), 0, 1)</f>
        <v>1</v>
      </c>
      <c r="O2111">
        <f>IF(ISBLANK(טבלה1[[#This Row],[ts_accepted_at]]), 0, 1)</f>
        <v>1</v>
      </c>
      <c r="P2111">
        <f>IF(ISBLANK(טבלה1[[#This Row],[ts_booking_at]]), 0, 1)</f>
        <v>1</v>
      </c>
      <c r="Q2111">
        <f>IF(ISBLANK(טבלה1[[#This Row],[ds_checkin]]), "", טבלה1[[#This Row],[ds_checkin]] - טבלה1[[#This Row],[ts_contact_at]])</f>
        <v>4.4784722222248092</v>
      </c>
      <c r="R2111" t="str">
        <f>IF(AND(ISBLANK(טבלה1[[#This Row],[ts_reply_at]]), NOT(ISBLANK(טבלה1[[#This Row],[ts_booking_at]]))), "Error: Booked without Reply", "OK")</f>
        <v>OK</v>
      </c>
      <c r="S2111" t="s">
        <v>6019</v>
      </c>
    </row>
    <row r="2112" spans="1:19" x14ac:dyDescent="0.25">
      <c r="A2112" s="4" t="s">
        <v>2617</v>
      </c>
      <c r="B2112" s="4" t="s">
        <v>2591</v>
      </c>
      <c r="C2112" s="4" t="s">
        <v>2592</v>
      </c>
      <c r="D2112" s="1">
        <v>41926.671527777777</v>
      </c>
      <c r="E2112" s="1">
        <v>41926.906770833331</v>
      </c>
      <c r="F2112" s="1">
        <v>41926.906770833331</v>
      </c>
      <c r="G2112" s="1">
        <v>41927.664479166669</v>
      </c>
      <c r="H2112" s="2">
        <v>41981</v>
      </c>
      <c r="I2112" s="2">
        <v>41983</v>
      </c>
      <c r="J2112" s="3">
        <v>1</v>
      </c>
      <c r="K2112" s="3">
        <v>9</v>
      </c>
      <c r="L2112">
        <f>טבלה1[[#This Row],[ds_checkout]]-טבלה1[[#This Row],[ds_checkin]]</f>
        <v>2</v>
      </c>
      <c r="M2112">
        <f>IF(ISBLANK(טבלה1[[#This Row],[ts_reply_at]]), "", (טבלה1[[#This Row],[ts_reply_at]] - טבלה1[[#This Row],[ts_contact_at]]) * 24)</f>
        <v>5.6458333333139308</v>
      </c>
      <c r="N2112">
        <f>IF(ISBLANK(טבלה1[[#This Row],[ts_reply_at]]), 0, 1)</f>
        <v>1</v>
      </c>
      <c r="O2112">
        <f>IF(ISBLANK(טבלה1[[#This Row],[ts_accepted_at]]), 0, 1)</f>
        <v>1</v>
      </c>
      <c r="P2112">
        <f>IF(ISBLANK(טבלה1[[#This Row],[ts_booking_at]]), 0, 1)</f>
        <v>1</v>
      </c>
      <c r="Q2112">
        <f>IF(ISBLANK(טבלה1[[#This Row],[ds_checkin]]), "", טבלה1[[#This Row],[ds_checkin]] - טבלה1[[#This Row],[ts_contact_at]])</f>
        <v>54.328472222223354</v>
      </c>
      <c r="R2112" t="str">
        <f>IF(AND(ISBLANK(טבלה1[[#This Row],[ts_reply_at]]), NOT(ISBLANK(טבלה1[[#This Row],[ts_booking_at]]))), "Error: Booked without Reply", "OK")</f>
        <v>OK</v>
      </c>
      <c r="S2112" t="s">
        <v>6019</v>
      </c>
    </row>
    <row r="2113" spans="1:19" x14ac:dyDescent="0.25">
      <c r="A2113" s="4" t="s">
        <v>2618</v>
      </c>
      <c r="B2113" s="4" t="s">
        <v>294</v>
      </c>
      <c r="C2113" s="4" t="s">
        <v>295</v>
      </c>
      <c r="D2113" s="1">
        <v>41916.408333333333</v>
      </c>
      <c r="E2113" s="1">
        <v>41916.41778935185</v>
      </c>
      <c r="H2113" s="2">
        <v>41916</v>
      </c>
      <c r="I2113" s="2">
        <v>41917</v>
      </c>
      <c r="J2113" s="3">
        <v>3</v>
      </c>
      <c r="K2113" s="3">
        <v>5</v>
      </c>
      <c r="L2113">
        <f>טבלה1[[#This Row],[ds_checkout]]-טבלה1[[#This Row],[ds_checkin]]</f>
        <v>1</v>
      </c>
      <c r="M2113">
        <f>IF(ISBLANK(טבלה1[[#This Row],[ts_reply_at]]), "", (טבלה1[[#This Row],[ts_reply_at]] - טבלה1[[#This Row],[ts_contact_at]]) * 24)</f>
        <v>0.22694444441003725</v>
      </c>
      <c r="N2113">
        <f>IF(ISBLANK(טבלה1[[#This Row],[ts_reply_at]]), 0, 1)</f>
        <v>1</v>
      </c>
      <c r="O2113">
        <f>IF(ISBLANK(טבלה1[[#This Row],[ts_accepted_at]]), 0, 1)</f>
        <v>0</v>
      </c>
      <c r="P2113">
        <f>IF(ISBLANK(טבלה1[[#This Row],[ts_booking_at]]), 0, 1)</f>
        <v>0</v>
      </c>
      <c r="Q2113">
        <f>IF(ISBLANK(טבלה1[[#This Row],[ds_checkin]]), "", טבלה1[[#This Row],[ds_checkin]] - טבלה1[[#This Row],[ts_contact_at]])</f>
        <v>-0.40833333333284827</v>
      </c>
      <c r="R2113" t="str">
        <f>IF(AND(ISBLANK(טבלה1[[#This Row],[ts_reply_at]]), NOT(ISBLANK(טבלה1[[#This Row],[ts_booking_at]]))), "Error: Booked without Reply", "OK")</f>
        <v>OK</v>
      </c>
      <c r="S2113" t="s">
        <v>6055</v>
      </c>
    </row>
    <row r="2114" spans="1:19" x14ac:dyDescent="0.25">
      <c r="A2114" s="4" t="s">
        <v>2619</v>
      </c>
      <c r="B2114" s="4" t="s">
        <v>2620</v>
      </c>
      <c r="C2114" s="4" t="s">
        <v>2621</v>
      </c>
      <c r="D2114" s="1">
        <v>41921.181944444441</v>
      </c>
      <c r="E2114" s="1">
        <v>41921.352592592593</v>
      </c>
      <c r="F2114" s="1">
        <v>41921.352905092594</v>
      </c>
      <c r="G2114" s="1">
        <v>41921.722037037034</v>
      </c>
      <c r="H2114" s="2">
        <v>41928</v>
      </c>
      <c r="I2114" s="2">
        <v>41931</v>
      </c>
      <c r="J2114" s="3">
        <v>4</v>
      </c>
      <c r="K2114" s="3">
        <v>15</v>
      </c>
      <c r="L2114">
        <f>טבלה1[[#This Row],[ds_checkout]]-טבלה1[[#This Row],[ds_checkin]]</f>
        <v>3</v>
      </c>
      <c r="M2114">
        <f>IF(ISBLANK(טבלה1[[#This Row],[ts_reply_at]]), "", (טבלה1[[#This Row],[ts_reply_at]] - טבלה1[[#This Row],[ts_contact_at]]) * 24)</f>
        <v>4.0955555556574836</v>
      </c>
      <c r="N2114">
        <f>IF(ISBLANK(טבלה1[[#This Row],[ts_reply_at]]), 0, 1)</f>
        <v>1</v>
      </c>
      <c r="O2114">
        <f>IF(ISBLANK(טבלה1[[#This Row],[ts_accepted_at]]), 0, 1)</f>
        <v>1</v>
      </c>
      <c r="P2114">
        <f>IF(ISBLANK(טבלה1[[#This Row],[ts_booking_at]]), 0, 1)</f>
        <v>1</v>
      </c>
      <c r="Q2114">
        <f>IF(ISBLANK(טבלה1[[#This Row],[ds_checkin]]), "", טבלה1[[#This Row],[ds_checkin]] - טבלה1[[#This Row],[ts_contact_at]])</f>
        <v>6.8180555555591127</v>
      </c>
      <c r="R2114" t="str">
        <f>IF(AND(ISBLANK(טבלה1[[#This Row],[ts_reply_at]]), NOT(ISBLANK(טבלה1[[#This Row],[ts_booking_at]]))), "Error: Booked without Reply", "OK")</f>
        <v>OK</v>
      </c>
      <c r="S2114" t="s">
        <v>6020</v>
      </c>
    </row>
    <row r="2115" spans="1:19" x14ac:dyDescent="0.25">
      <c r="A2115" s="4" t="s">
        <v>2619</v>
      </c>
      <c r="B2115" s="4" t="s">
        <v>454</v>
      </c>
      <c r="C2115" s="4" t="s">
        <v>455</v>
      </c>
      <c r="D2115" s="1">
        <v>41885.78125</v>
      </c>
      <c r="E2115" s="1">
        <v>41885.790694444448</v>
      </c>
      <c r="F2115" s="1">
        <v>41885.79105324074</v>
      </c>
      <c r="H2115" s="2">
        <v>41928</v>
      </c>
      <c r="I2115" s="2">
        <v>41931</v>
      </c>
      <c r="J2115" s="3">
        <v>4</v>
      </c>
      <c r="K2115" s="3">
        <v>3</v>
      </c>
      <c r="L2115">
        <f>טבלה1[[#This Row],[ds_checkout]]-טבלה1[[#This Row],[ds_checkin]]</f>
        <v>3</v>
      </c>
      <c r="M2115">
        <f>IF(ISBLANK(טבלה1[[#This Row],[ts_reply_at]]), "", (טבלה1[[#This Row],[ts_reply_at]] - טבלה1[[#This Row],[ts_contact_at]]) * 24)</f>
        <v>0.22666666674194857</v>
      </c>
      <c r="N2115">
        <f>IF(ISBLANK(טבלה1[[#This Row],[ts_reply_at]]), 0, 1)</f>
        <v>1</v>
      </c>
      <c r="O2115">
        <f>IF(ISBLANK(טבלה1[[#This Row],[ts_accepted_at]]), 0, 1)</f>
        <v>1</v>
      </c>
      <c r="P2115">
        <f>IF(ISBLANK(טבלה1[[#This Row],[ts_booking_at]]), 0, 1)</f>
        <v>0</v>
      </c>
      <c r="Q2115">
        <f>IF(ISBLANK(טבלה1[[#This Row],[ds_checkin]]), "", טבלה1[[#This Row],[ds_checkin]] - טבלה1[[#This Row],[ts_contact_at]])</f>
        <v>42.21875</v>
      </c>
      <c r="R2115" t="str">
        <f>IF(AND(ISBLANK(טבלה1[[#This Row],[ts_reply_at]]), NOT(ISBLANK(טבלה1[[#This Row],[ts_booking_at]]))), "Error: Booked without Reply", "OK")</f>
        <v>OK</v>
      </c>
      <c r="S2115" t="s">
        <v>6020</v>
      </c>
    </row>
    <row r="2116" spans="1:19" x14ac:dyDescent="0.25">
      <c r="A2116" s="4" t="s">
        <v>2619</v>
      </c>
      <c r="B2116" s="4" t="s">
        <v>1748</v>
      </c>
      <c r="C2116" s="4" t="s">
        <v>1749</v>
      </c>
      <c r="D2116" s="1">
        <v>41885.695138888892</v>
      </c>
      <c r="E2116" s="1">
        <v>41885.699259259258</v>
      </c>
      <c r="F2116" s="1">
        <v>41885.699259259258</v>
      </c>
      <c r="H2116" s="2">
        <v>41928</v>
      </c>
      <c r="I2116" s="2">
        <v>41931</v>
      </c>
      <c r="J2116" s="3">
        <v>4</v>
      </c>
      <c r="K2116" s="3">
        <v>7</v>
      </c>
      <c r="L2116">
        <f>טבלה1[[#This Row],[ds_checkout]]-טבלה1[[#This Row],[ds_checkin]]</f>
        <v>3</v>
      </c>
      <c r="M2116">
        <f>IF(ISBLANK(טבלה1[[#This Row],[ts_reply_at]]), "", (טבלה1[[#This Row],[ts_reply_at]] - טבלה1[[#This Row],[ts_contact_at]]) * 24)</f>
        <v>9.8888888780493289E-2</v>
      </c>
      <c r="N2116">
        <f>IF(ISBLANK(טבלה1[[#This Row],[ts_reply_at]]), 0, 1)</f>
        <v>1</v>
      </c>
      <c r="O2116">
        <f>IF(ISBLANK(טבלה1[[#This Row],[ts_accepted_at]]), 0, 1)</f>
        <v>1</v>
      </c>
      <c r="P2116">
        <f>IF(ISBLANK(טבלה1[[#This Row],[ts_booking_at]]), 0, 1)</f>
        <v>0</v>
      </c>
      <c r="Q2116">
        <f>IF(ISBLANK(טבלה1[[#This Row],[ds_checkin]]), "", טבלה1[[#This Row],[ds_checkin]] - טבלה1[[#This Row],[ts_contact_at]])</f>
        <v>42.304861111108039</v>
      </c>
      <c r="R2116" t="str">
        <f>IF(AND(ISBLANK(טבלה1[[#This Row],[ts_reply_at]]), NOT(ISBLANK(טבלה1[[#This Row],[ts_booking_at]]))), "Error: Booked without Reply", "OK")</f>
        <v>OK</v>
      </c>
      <c r="S2116" t="s">
        <v>6020</v>
      </c>
    </row>
    <row r="2117" spans="1:19" x14ac:dyDescent="0.25">
      <c r="A2117" s="4" t="s">
        <v>2622</v>
      </c>
      <c r="B2117" s="4" t="s">
        <v>2183</v>
      </c>
      <c r="C2117" s="4" t="s">
        <v>2372</v>
      </c>
      <c r="D2117" s="1">
        <v>41926.425694444442</v>
      </c>
      <c r="E2117" s="1">
        <v>41926.835659722223</v>
      </c>
      <c r="H2117" s="2">
        <v>41937</v>
      </c>
      <c r="I2117" s="2">
        <v>41939</v>
      </c>
      <c r="J2117" s="3">
        <v>3</v>
      </c>
      <c r="K2117" s="3">
        <v>2</v>
      </c>
      <c r="L2117">
        <f>טבלה1[[#This Row],[ds_checkout]]-טבלה1[[#This Row],[ds_checkin]]</f>
        <v>2</v>
      </c>
      <c r="M2117">
        <f>IF(ISBLANK(טבלה1[[#This Row],[ts_reply_at]]), "", (טבלה1[[#This Row],[ts_reply_at]] - טבלה1[[#This Row],[ts_contact_at]]) * 24)</f>
        <v>9.839166666730307</v>
      </c>
      <c r="N2117">
        <f>IF(ISBLANK(טבלה1[[#This Row],[ts_reply_at]]), 0, 1)</f>
        <v>1</v>
      </c>
      <c r="O2117">
        <f>IF(ISBLANK(טבלה1[[#This Row],[ts_accepted_at]]), 0, 1)</f>
        <v>0</v>
      </c>
      <c r="P2117">
        <f>IF(ISBLANK(טבלה1[[#This Row],[ts_booking_at]]), 0, 1)</f>
        <v>0</v>
      </c>
      <c r="Q2117">
        <f>IF(ISBLANK(טבלה1[[#This Row],[ds_checkin]]), "", טבלה1[[#This Row],[ds_checkin]] - טבלה1[[#This Row],[ts_contact_at]])</f>
        <v>10.574305555557657</v>
      </c>
      <c r="R2117" t="str">
        <f>IF(AND(ISBLANK(טבלה1[[#This Row],[ts_reply_at]]), NOT(ISBLANK(טבלה1[[#This Row],[ts_booking_at]]))), "Error: Booked without Reply", "OK")</f>
        <v>OK</v>
      </c>
      <c r="S2117" t="s">
        <v>6023</v>
      </c>
    </row>
    <row r="2118" spans="1:19" x14ac:dyDescent="0.25">
      <c r="A2118" s="4" t="s">
        <v>2622</v>
      </c>
      <c r="B2118" s="4" t="s">
        <v>18</v>
      </c>
      <c r="C2118" s="4" t="s">
        <v>19</v>
      </c>
      <c r="D2118" s="1">
        <v>41926.37222222222</v>
      </c>
      <c r="E2118" s="1">
        <v>41926.563449074078</v>
      </c>
      <c r="H2118" s="2">
        <v>41937</v>
      </c>
      <c r="I2118" s="2">
        <v>41939</v>
      </c>
      <c r="J2118" s="3">
        <v>3</v>
      </c>
      <c r="K2118" s="3">
        <v>2</v>
      </c>
      <c r="L2118">
        <f>טבלה1[[#This Row],[ds_checkout]]-טבלה1[[#This Row],[ds_checkin]]</f>
        <v>2</v>
      </c>
      <c r="M2118">
        <f>IF(ISBLANK(טבלה1[[#This Row],[ts_reply_at]]), "", (טבלה1[[#This Row],[ts_reply_at]] - טבלה1[[#This Row],[ts_contact_at]]) * 24)</f>
        <v>4.5894444445730187</v>
      </c>
      <c r="N2118">
        <f>IF(ISBLANK(טבלה1[[#This Row],[ts_reply_at]]), 0, 1)</f>
        <v>1</v>
      </c>
      <c r="O2118">
        <f>IF(ISBLANK(טבלה1[[#This Row],[ts_accepted_at]]), 0, 1)</f>
        <v>0</v>
      </c>
      <c r="P2118">
        <f>IF(ISBLANK(טבלה1[[#This Row],[ts_booking_at]]), 0, 1)</f>
        <v>0</v>
      </c>
      <c r="Q2118">
        <f>IF(ISBLANK(טבלה1[[#This Row],[ds_checkin]]), "", טבלה1[[#This Row],[ds_checkin]] - טבלה1[[#This Row],[ts_contact_at]])</f>
        <v>10.627777777779556</v>
      </c>
      <c r="R2118" t="str">
        <f>IF(AND(ISBLANK(טבלה1[[#This Row],[ts_reply_at]]), NOT(ISBLANK(טבלה1[[#This Row],[ts_booking_at]]))), "Error: Booked without Reply", "OK")</f>
        <v>OK</v>
      </c>
      <c r="S2118" t="s">
        <v>6023</v>
      </c>
    </row>
    <row r="2119" spans="1:19" x14ac:dyDescent="0.25">
      <c r="A2119" s="4" t="s">
        <v>2622</v>
      </c>
      <c r="B2119" s="4" t="s">
        <v>2623</v>
      </c>
      <c r="C2119" s="4" t="s">
        <v>2624</v>
      </c>
      <c r="D2119" s="1">
        <v>41925.816666666666</v>
      </c>
      <c r="E2119" s="1">
        <v>41925.938668981478</v>
      </c>
      <c r="H2119" s="2">
        <v>41937</v>
      </c>
      <c r="I2119" s="2">
        <v>41939</v>
      </c>
      <c r="J2119" s="3">
        <v>3</v>
      </c>
      <c r="K2119" s="3">
        <v>6</v>
      </c>
      <c r="L2119">
        <f>טבלה1[[#This Row],[ds_checkout]]-טבלה1[[#This Row],[ds_checkin]]</f>
        <v>2</v>
      </c>
      <c r="M2119">
        <f>IF(ISBLANK(טבלה1[[#This Row],[ts_reply_at]]), "", (טבלה1[[#This Row],[ts_reply_at]] - טבלה1[[#This Row],[ts_contact_at]]) * 24)</f>
        <v>2.9280555555014871</v>
      </c>
      <c r="N2119">
        <f>IF(ISBLANK(טבלה1[[#This Row],[ts_reply_at]]), 0, 1)</f>
        <v>1</v>
      </c>
      <c r="O2119">
        <f>IF(ISBLANK(טבלה1[[#This Row],[ts_accepted_at]]), 0, 1)</f>
        <v>0</v>
      </c>
      <c r="P2119">
        <f>IF(ISBLANK(טבלה1[[#This Row],[ts_booking_at]]), 0, 1)</f>
        <v>0</v>
      </c>
      <c r="Q2119">
        <f>IF(ISBLANK(טבלה1[[#This Row],[ds_checkin]]), "", טבלה1[[#This Row],[ds_checkin]] - טבלה1[[#This Row],[ts_contact_at]])</f>
        <v>11.183333333334303</v>
      </c>
      <c r="R2119" t="str">
        <f>IF(AND(ISBLANK(טבלה1[[#This Row],[ts_reply_at]]), NOT(ISBLANK(טבלה1[[#This Row],[ts_booking_at]]))), "Error: Booked without Reply", "OK")</f>
        <v>OK</v>
      </c>
      <c r="S2119" t="s">
        <v>6023</v>
      </c>
    </row>
    <row r="2120" spans="1:19" x14ac:dyDescent="0.25">
      <c r="A2120" s="4" t="s">
        <v>2625</v>
      </c>
      <c r="B2120" s="4" t="s">
        <v>334</v>
      </c>
      <c r="C2120" s="4" t="s">
        <v>427</v>
      </c>
      <c r="D2120" s="1">
        <v>41928.511805555558</v>
      </c>
      <c r="E2120" s="1">
        <v>41928.515324074076</v>
      </c>
      <c r="F2120" s="1">
        <v>41928.515324074076</v>
      </c>
      <c r="G2120" s="1">
        <v>41928.655081018522</v>
      </c>
      <c r="H2120" s="2">
        <v>41936</v>
      </c>
      <c r="I2120" s="2">
        <v>41937</v>
      </c>
      <c r="J2120" s="3">
        <v>8</v>
      </c>
      <c r="K2120" s="3">
        <v>11</v>
      </c>
      <c r="L2120">
        <f>טבלה1[[#This Row],[ds_checkout]]-טבלה1[[#This Row],[ds_checkin]]</f>
        <v>1</v>
      </c>
      <c r="M2120">
        <f>IF(ISBLANK(טבלה1[[#This Row],[ts_reply_at]]), "", (טבלה1[[#This Row],[ts_reply_at]] - טבלה1[[#This Row],[ts_contact_at]]) * 24)</f>
        <v>8.4444444451946765E-2</v>
      </c>
      <c r="N2120">
        <f>IF(ISBLANK(טבלה1[[#This Row],[ts_reply_at]]), 0, 1)</f>
        <v>1</v>
      </c>
      <c r="O2120">
        <f>IF(ISBLANK(טבלה1[[#This Row],[ts_accepted_at]]), 0, 1)</f>
        <v>1</v>
      </c>
      <c r="P2120">
        <f>IF(ISBLANK(טבלה1[[#This Row],[ts_booking_at]]), 0, 1)</f>
        <v>1</v>
      </c>
      <c r="Q2120">
        <f>IF(ISBLANK(טבלה1[[#This Row],[ds_checkin]]), "", טבלה1[[#This Row],[ds_checkin]] - טבלה1[[#This Row],[ts_contact_at]])</f>
        <v>7.4881944444423425</v>
      </c>
      <c r="R2120" t="str">
        <f>IF(AND(ISBLANK(טבלה1[[#This Row],[ts_reply_at]]), NOT(ISBLANK(טבלה1[[#This Row],[ts_booking_at]]))), "Error: Booked without Reply", "OK")</f>
        <v>OK</v>
      </c>
      <c r="S2120" t="s">
        <v>6026</v>
      </c>
    </row>
    <row r="2121" spans="1:19" x14ac:dyDescent="0.25">
      <c r="A2121" s="4" t="s">
        <v>2625</v>
      </c>
      <c r="B2121" s="4" t="s">
        <v>1570</v>
      </c>
      <c r="C2121" s="4" t="s">
        <v>2626</v>
      </c>
      <c r="D2121" s="1">
        <v>41936.533333333333</v>
      </c>
      <c r="H2121" s="2">
        <v>41938</v>
      </c>
      <c r="I2121" s="2">
        <v>41940</v>
      </c>
      <c r="J2121" s="3">
        <v>5</v>
      </c>
      <c r="K2121" s="3">
        <v>1</v>
      </c>
      <c r="L2121">
        <f>טבלה1[[#This Row],[ds_checkout]]-טבלה1[[#This Row],[ds_checkin]]</f>
        <v>2</v>
      </c>
      <c r="M2121" t="str">
        <f>IF(ISBLANK(טבלה1[[#This Row],[ts_reply_at]]), "", (טבלה1[[#This Row],[ts_reply_at]] - טבלה1[[#This Row],[ts_contact_at]]) * 24)</f>
        <v/>
      </c>
      <c r="N2121">
        <f>IF(ISBLANK(טבלה1[[#This Row],[ts_reply_at]]), 0, 1)</f>
        <v>0</v>
      </c>
      <c r="O2121">
        <f>IF(ISBLANK(טבלה1[[#This Row],[ts_accepted_at]]), 0, 1)</f>
        <v>0</v>
      </c>
      <c r="P2121">
        <f>IF(ISBLANK(טבלה1[[#This Row],[ts_booking_at]]), 0, 1)</f>
        <v>0</v>
      </c>
      <c r="Q2121">
        <f>IF(ISBLANK(טבלה1[[#This Row],[ds_checkin]]), "", טבלה1[[#This Row],[ds_checkin]] - טבלה1[[#This Row],[ts_contact_at]])</f>
        <v>1.4666666666671517</v>
      </c>
      <c r="R2121" t="str">
        <f>IF(AND(ISBLANK(טבלה1[[#This Row],[ts_reply_at]]), NOT(ISBLANK(טבלה1[[#This Row],[ts_booking_at]]))), "Error: Booked without Reply", "OK")</f>
        <v>OK</v>
      </c>
      <c r="S2121" t="s">
        <v>6026</v>
      </c>
    </row>
    <row r="2122" spans="1:19" x14ac:dyDescent="0.25">
      <c r="A2122" s="4" t="s">
        <v>2627</v>
      </c>
      <c r="B2122" s="4" t="s">
        <v>683</v>
      </c>
      <c r="C2122" s="4" t="s">
        <v>684</v>
      </c>
      <c r="D2122" s="1">
        <v>41993.731944444444</v>
      </c>
      <c r="E2122" s="1">
        <v>41993.744733796295</v>
      </c>
      <c r="H2122" s="2">
        <v>42003</v>
      </c>
      <c r="I2122" s="2">
        <v>42005</v>
      </c>
      <c r="J2122" s="3">
        <v>2</v>
      </c>
      <c r="K2122" s="3">
        <v>3</v>
      </c>
      <c r="L2122">
        <f>טבלה1[[#This Row],[ds_checkout]]-טבלה1[[#This Row],[ds_checkin]]</f>
        <v>2</v>
      </c>
      <c r="M2122">
        <f>IF(ISBLANK(טבלה1[[#This Row],[ts_reply_at]]), "", (טבלה1[[#This Row],[ts_reply_at]] - טבלה1[[#This Row],[ts_contact_at]]) * 24)</f>
        <v>0.30694444442633539</v>
      </c>
      <c r="N2122">
        <f>IF(ISBLANK(טבלה1[[#This Row],[ts_reply_at]]), 0, 1)</f>
        <v>1</v>
      </c>
      <c r="O2122">
        <f>IF(ISBLANK(טבלה1[[#This Row],[ts_accepted_at]]), 0, 1)</f>
        <v>0</v>
      </c>
      <c r="P2122">
        <f>IF(ISBLANK(טבלה1[[#This Row],[ts_booking_at]]), 0, 1)</f>
        <v>0</v>
      </c>
      <c r="Q2122">
        <f>IF(ISBLANK(טבלה1[[#This Row],[ds_checkin]]), "", טבלה1[[#This Row],[ds_checkin]] - טבלה1[[#This Row],[ts_contact_at]])</f>
        <v>9.2680555555562023</v>
      </c>
      <c r="R2122" t="str">
        <f>IF(AND(ISBLANK(טבלה1[[#This Row],[ts_reply_at]]), NOT(ISBLANK(טבלה1[[#This Row],[ts_booking_at]]))), "Error: Booked without Reply", "OK")</f>
        <v>OK</v>
      </c>
      <c r="S2122" t="s">
        <v>6029</v>
      </c>
    </row>
    <row r="2123" spans="1:19" x14ac:dyDescent="0.25">
      <c r="A2123" s="4" t="s">
        <v>2627</v>
      </c>
      <c r="B2123" s="4" t="s">
        <v>665</v>
      </c>
      <c r="C2123" s="4" t="s">
        <v>666</v>
      </c>
      <c r="D2123" s="1">
        <v>41994.004166666666</v>
      </c>
      <c r="E2123" s="1">
        <v>41994.432106481479</v>
      </c>
      <c r="F2123" s="1">
        <v>41994.496296296296</v>
      </c>
      <c r="G2123" s="1">
        <v>41994.496296296296</v>
      </c>
      <c r="H2123" s="2">
        <v>42003</v>
      </c>
      <c r="I2123" s="2">
        <v>42005</v>
      </c>
      <c r="J2123" s="3">
        <v>2</v>
      </c>
      <c r="K2123" s="3">
        <v>12</v>
      </c>
      <c r="L2123">
        <f>טבלה1[[#This Row],[ds_checkout]]-טבלה1[[#This Row],[ds_checkin]]</f>
        <v>2</v>
      </c>
      <c r="M2123">
        <f>IF(ISBLANK(טבלה1[[#This Row],[ts_reply_at]]), "", (טבלה1[[#This Row],[ts_reply_at]] - טבלה1[[#This Row],[ts_contact_at]]) * 24)</f>
        <v>10.270555555529427</v>
      </c>
      <c r="N2123">
        <f>IF(ISBLANK(טבלה1[[#This Row],[ts_reply_at]]), 0, 1)</f>
        <v>1</v>
      </c>
      <c r="O2123">
        <f>IF(ISBLANK(טבלה1[[#This Row],[ts_accepted_at]]), 0, 1)</f>
        <v>1</v>
      </c>
      <c r="P2123">
        <f>IF(ISBLANK(טבלה1[[#This Row],[ts_booking_at]]), 0, 1)</f>
        <v>1</v>
      </c>
      <c r="Q2123">
        <f>IF(ISBLANK(טבלה1[[#This Row],[ds_checkin]]), "", טבלה1[[#This Row],[ds_checkin]] - טבלה1[[#This Row],[ts_contact_at]])</f>
        <v>8.9958333333343035</v>
      </c>
      <c r="R2123" t="str">
        <f>IF(AND(ISBLANK(טבלה1[[#This Row],[ts_reply_at]]), NOT(ISBLANK(טבלה1[[#This Row],[ts_booking_at]]))), "Error: Booked without Reply", "OK")</f>
        <v>OK</v>
      </c>
      <c r="S2123" t="s">
        <v>6029</v>
      </c>
    </row>
    <row r="2124" spans="1:19" x14ac:dyDescent="0.25">
      <c r="A2124" s="4" t="s">
        <v>2628</v>
      </c>
      <c r="B2124" s="4" t="s">
        <v>2524</v>
      </c>
      <c r="C2124" s="4" t="s">
        <v>2525</v>
      </c>
      <c r="D2124" s="1">
        <v>41923.482638888891</v>
      </c>
      <c r="E2124" s="1">
        <v>41923.61278935185</v>
      </c>
      <c r="H2124" s="2">
        <v>41942</v>
      </c>
      <c r="I2124" s="2">
        <v>41943</v>
      </c>
      <c r="J2124" s="3">
        <v>2</v>
      </c>
      <c r="K2124" s="3">
        <v>24</v>
      </c>
      <c r="L2124">
        <f>טבלה1[[#This Row],[ds_checkout]]-טבלה1[[#This Row],[ds_checkin]]</f>
        <v>1</v>
      </c>
      <c r="M2124">
        <f>IF(ISBLANK(טבלה1[[#This Row],[ts_reply_at]]), "", (טבלה1[[#This Row],[ts_reply_at]] - טבלה1[[#This Row],[ts_contact_at]]) * 24)</f>
        <v>3.1236111110192724</v>
      </c>
      <c r="N2124">
        <f>IF(ISBLANK(טבלה1[[#This Row],[ts_reply_at]]), 0, 1)</f>
        <v>1</v>
      </c>
      <c r="O2124">
        <f>IF(ISBLANK(טבלה1[[#This Row],[ts_accepted_at]]), 0, 1)</f>
        <v>0</v>
      </c>
      <c r="P2124">
        <f>IF(ISBLANK(טבלה1[[#This Row],[ts_booking_at]]), 0, 1)</f>
        <v>0</v>
      </c>
      <c r="Q2124">
        <f>IF(ISBLANK(טבלה1[[#This Row],[ds_checkin]]), "", טבלה1[[#This Row],[ds_checkin]] - טבלה1[[#This Row],[ts_contact_at]])</f>
        <v>18.517361111109494</v>
      </c>
      <c r="R2124" t="str">
        <f>IF(AND(ISBLANK(טבלה1[[#This Row],[ts_reply_at]]), NOT(ISBLANK(טבלה1[[#This Row],[ts_booking_at]]))), "Error: Booked without Reply", "OK")</f>
        <v>OK</v>
      </c>
      <c r="S2124" t="s">
        <v>6022</v>
      </c>
    </row>
    <row r="2125" spans="1:19" x14ac:dyDescent="0.25">
      <c r="A2125" s="4" t="s">
        <v>2628</v>
      </c>
      <c r="B2125" s="4" t="s">
        <v>673</v>
      </c>
      <c r="C2125" s="4" t="s">
        <v>2629</v>
      </c>
      <c r="D2125" s="1">
        <v>41927.954861111109</v>
      </c>
      <c r="E2125" s="1">
        <v>41928.294108796297</v>
      </c>
      <c r="F2125" s="1">
        <v>41928.541828703703</v>
      </c>
      <c r="G2125" s="1">
        <v>41928.541828703703</v>
      </c>
      <c r="H2125" s="2">
        <v>41943</v>
      </c>
      <c r="I2125" s="2">
        <v>41944</v>
      </c>
      <c r="J2125" s="3">
        <v>1</v>
      </c>
      <c r="K2125" s="3">
        <v>31</v>
      </c>
      <c r="L2125">
        <f>טבלה1[[#This Row],[ds_checkout]]-טבלה1[[#This Row],[ds_checkin]]</f>
        <v>1</v>
      </c>
      <c r="M2125">
        <f>IF(ISBLANK(טבלה1[[#This Row],[ts_reply_at]]), "", (טבלה1[[#This Row],[ts_reply_at]] - טבלה1[[#This Row],[ts_contact_at]]) * 24)</f>
        <v>8.1419444445054978</v>
      </c>
      <c r="N2125">
        <f>IF(ISBLANK(טבלה1[[#This Row],[ts_reply_at]]), 0, 1)</f>
        <v>1</v>
      </c>
      <c r="O2125">
        <f>IF(ISBLANK(טבלה1[[#This Row],[ts_accepted_at]]), 0, 1)</f>
        <v>1</v>
      </c>
      <c r="P2125">
        <f>IF(ISBLANK(טבלה1[[#This Row],[ts_booking_at]]), 0, 1)</f>
        <v>1</v>
      </c>
      <c r="Q2125">
        <f>IF(ISBLANK(טבלה1[[#This Row],[ds_checkin]]), "", טבלה1[[#This Row],[ds_checkin]] - טבלה1[[#This Row],[ts_contact_at]])</f>
        <v>15.045138888890506</v>
      </c>
      <c r="R2125" t="str">
        <f>IF(AND(ISBLANK(טבלה1[[#This Row],[ts_reply_at]]), NOT(ISBLANK(טבלה1[[#This Row],[ts_booking_at]]))), "Error: Booked without Reply", "OK")</f>
        <v>OK</v>
      </c>
      <c r="S2125" t="s">
        <v>6022</v>
      </c>
    </row>
    <row r="2126" spans="1:19" x14ac:dyDescent="0.25">
      <c r="A2126" s="4" t="s">
        <v>2628</v>
      </c>
      <c r="B2126" s="4" t="s">
        <v>18</v>
      </c>
      <c r="C2126" s="4" t="s">
        <v>19</v>
      </c>
      <c r="D2126" s="1">
        <v>41927.751388888886</v>
      </c>
      <c r="E2126" s="1">
        <v>41927.963993055557</v>
      </c>
      <c r="H2126" s="2">
        <v>41943</v>
      </c>
      <c r="I2126" s="2">
        <v>41945</v>
      </c>
      <c r="J2126" s="3">
        <v>2</v>
      </c>
      <c r="K2126" s="3">
        <v>2</v>
      </c>
      <c r="L2126">
        <f>טבלה1[[#This Row],[ds_checkout]]-טבלה1[[#This Row],[ds_checkin]]</f>
        <v>2</v>
      </c>
      <c r="M2126">
        <f>IF(ISBLANK(טבלה1[[#This Row],[ts_reply_at]]), "", (טבלה1[[#This Row],[ts_reply_at]] - טבלה1[[#This Row],[ts_contact_at]]) * 24)</f>
        <v>5.1025000000954606</v>
      </c>
      <c r="N2126">
        <f>IF(ISBLANK(טבלה1[[#This Row],[ts_reply_at]]), 0, 1)</f>
        <v>1</v>
      </c>
      <c r="O2126">
        <f>IF(ISBLANK(טבלה1[[#This Row],[ts_accepted_at]]), 0, 1)</f>
        <v>0</v>
      </c>
      <c r="P2126">
        <f>IF(ISBLANK(טבלה1[[#This Row],[ts_booking_at]]), 0, 1)</f>
        <v>0</v>
      </c>
      <c r="Q2126">
        <f>IF(ISBLANK(טבלה1[[#This Row],[ds_checkin]]), "", טבלה1[[#This Row],[ds_checkin]] - טבלה1[[#This Row],[ts_contact_at]])</f>
        <v>15.24861111111386</v>
      </c>
      <c r="R2126" t="str">
        <f>IF(AND(ISBLANK(טבלה1[[#This Row],[ts_reply_at]]), NOT(ISBLANK(טבלה1[[#This Row],[ts_booking_at]]))), "Error: Booked without Reply", "OK")</f>
        <v>OK</v>
      </c>
      <c r="S2126" t="s">
        <v>6022</v>
      </c>
    </row>
    <row r="2127" spans="1:19" x14ac:dyDescent="0.25">
      <c r="A2127" s="4" t="s">
        <v>2628</v>
      </c>
      <c r="B2127" s="4" t="s">
        <v>119</v>
      </c>
      <c r="C2127" s="4" t="s">
        <v>120</v>
      </c>
      <c r="D2127" s="1">
        <v>41925.60833333333</v>
      </c>
      <c r="E2127" s="1">
        <v>41925.664085648146</v>
      </c>
      <c r="H2127" s="2">
        <v>41943</v>
      </c>
      <c r="I2127" s="2">
        <v>41944</v>
      </c>
      <c r="J2127" s="3">
        <v>2</v>
      </c>
      <c r="K2127" s="3">
        <v>6</v>
      </c>
      <c r="L2127">
        <f>טבלה1[[#This Row],[ds_checkout]]-טבלה1[[#This Row],[ds_checkin]]</f>
        <v>1</v>
      </c>
      <c r="M2127">
        <f>IF(ISBLANK(טבלה1[[#This Row],[ts_reply_at]]), "", (טבלה1[[#This Row],[ts_reply_at]] - טבלה1[[#This Row],[ts_contact_at]]) * 24)</f>
        <v>1.3380555555922911</v>
      </c>
      <c r="N2127">
        <f>IF(ISBLANK(טבלה1[[#This Row],[ts_reply_at]]), 0, 1)</f>
        <v>1</v>
      </c>
      <c r="O2127">
        <f>IF(ISBLANK(טבלה1[[#This Row],[ts_accepted_at]]), 0, 1)</f>
        <v>0</v>
      </c>
      <c r="P2127">
        <f>IF(ISBLANK(טבלה1[[#This Row],[ts_booking_at]]), 0, 1)</f>
        <v>0</v>
      </c>
      <c r="Q2127">
        <f>IF(ISBLANK(טבלה1[[#This Row],[ds_checkin]]), "", טבלה1[[#This Row],[ds_checkin]] - טבלה1[[#This Row],[ts_contact_at]])</f>
        <v>17.391666666670062</v>
      </c>
      <c r="R2127" t="str">
        <f>IF(AND(ISBLANK(טבלה1[[#This Row],[ts_reply_at]]), NOT(ISBLANK(טבלה1[[#This Row],[ts_booking_at]]))), "Error: Booked without Reply", "OK")</f>
        <v>OK</v>
      </c>
      <c r="S2127" t="s">
        <v>6022</v>
      </c>
    </row>
    <row r="2128" spans="1:19" x14ac:dyDescent="0.25">
      <c r="A2128" s="4" t="s">
        <v>2628</v>
      </c>
      <c r="B2128" s="4" t="s">
        <v>470</v>
      </c>
      <c r="C2128" s="4" t="s">
        <v>471</v>
      </c>
      <c r="D2128" s="1">
        <v>41927.745833333334</v>
      </c>
      <c r="E2128" s="1">
        <v>41927.749756944446</v>
      </c>
      <c r="H2128" s="2">
        <v>41943</v>
      </c>
      <c r="I2128" s="2">
        <v>41944</v>
      </c>
      <c r="J2128" s="3">
        <v>2</v>
      </c>
      <c r="K2128" s="3">
        <v>3</v>
      </c>
      <c r="L2128">
        <f>טבלה1[[#This Row],[ds_checkout]]-טבלה1[[#This Row],[ds_checkin]]</f>
        <v>1</v>
      </c>
      <c r="M2128">
        <f>IF(ISBLANK(טבלה1[[#This Row],[ts_reply_at]]), "", (טבלה1[[#This Row],[ts_reply_at]] - טבלה1[[#This Row],[ts_contact_at]]) * 24)</f>
        <v>9.4166666676755995E-2</v>
      </c>
      <c r="N2128">
        <f>IF(ISBLANK(טבלה1[[#This Row],[ts_reply_at]]), 0, 1)</f>
        <v>1</v>
      </c>
      <c r="O2128">
        <f>IF(ISBLANK(טבלה1[[#This Row],[ts_accepted_at]]), 0, 1)</f>
        <v>0</v>
      </c>
      <c r="P2128">
        <f>IF(ISBLANK(טבלה1[[#This Row],[ts_booking_at]]), 0, 1)</f>
        <v>0</v>
      </c>
      <c r="Q2128">
        <f>IF(ISBLANK(טבלה1[[#This Row],[ds_checkin]]), "", טבלה1[[#This Row],[ds_checkin]] - טבלה1[[#This Row],[ts_contact_at]])</f>
        <v>15.254166666665697</v>
      </c>
      <c r="R2128" t="str">
        <f>IF(AND(ISBLANK(טבלה1[[#This Row],[ts_reply_at]]), NOT(ISBLANK(טבלה1[[#This Row],[ts_booking_at]]))), "Error: Booked without Reply", "OK")</f>
        <v>OK</v>
      </c>
      <c r="S2128" t="s">
        <v>6022</v>
      </c>
    </row>
    <row r="2129" spans="1:19" x14ac:dyDescent="0.25">
      <c r="A2129" s="4" t="s">
        <v>2628</v>
      </c>
      <c r="B2129" s="4" t="s">
        <v>265</v>
      </c>
      <c r="C2129" s="4" t="s">
        <v>524</v>
      </c>
      <c r="D2129" s="1">
        <v>41923.443055555559</v>
      </c>
      <c r="E2129" s="1">
        <v>41923.51394675926</v>
      </c>
      <c r="H2129" s="2">
        <v>41941</v>
      </c>
      <c r="I2129" s="2">
        <v>41942</v>
      </c>
      <c r="J2129" s="3">
        <v>2</v>
      </c>
      <c r="K2129" s="3">
        <v>2</v>
      </c>
      <c r="L2129">
        <f>טבלה1[[#This Row],[ds_checkout]]-טבלה1[[#This Row],[ds_checkin]]</f>
        <v>1</v>
      </c>
      <c r="M2129">
        <f>IF(ISBLANK(טבלה1[[#This Row],[ts_reply_at]]), "", (טבלה1[[#This Row],[ts_reply_at]] - טבלה1[[#This Row],[ts_contact_at]]) * 24)</f>
        <v>1.7013888888177462</v>
      </c>
      <c r="N2129">
        <f>IF(ISBLANK(טבלה1[[#This Row],[ts_reply_at]]), 0, 1)</f>
        <v>1</v>
      </c>
      <c r="O2129">
        <f>IF(ISBLANK(טבלה1[[#This Row],[ts_accepted_at]]), 0, 1)</f>
        <v>0</v>
      </c>
      <c r="P2129">
        <f>IF(ISBLANK(טבלה1[[#This Row],[ts_booking_at]]), 0, 1)</f>
        <v>0</v>
      </c>
      <c r="Q2129">
        <f>IF(ISBLANK(טבלה1[[#This Row],[ds_checkin]]), "", טבלה1[[#This Row],[ds_checkin]] - טבלה1[[#This Row],[ts_contact_at]])</f>
        <v>17.556944444440887</v>
      </c>
      <c r="R2129" t="str">
        <f>IF(AND(ISBLANK(טבלה1[[#This Row],[ts_reply_at]]), NOT(ISBLANK(טבלה1[[#This Row],[ts_booking_at]]))), "Error: Booked without Reply", "OK")</f>
        <v>OK</v>
      </c>
      <c r="S2129" t="s">
        <v>6022</v>
      </c>
    </row>
    <row r="2130" spans="1:19" x14ac:dyDescent="0.25">
      <c r="A2130" s="4" t="s">
        <v>2630</v>
      </c>
      <c r="B2130" s="4" t="s">
        <v>225</v>
      </c>
      <c r="C2130" s="4" t="s">
        <v>226</v>
      </c>
      <c r="D2130" s="1">
        <v>41916.363194444442</v>
      </c>
      <c r="E2130" s="1">
        <v>41916.401273148149</v>
      </c>
      <c r="F2130" s="1">
        <v>41916.401273148149</v>
      </c>
      <c r="G2130" s="1">
        <v>41916.401273148149</v>
      </c>
      <c r="H2130" s="2">
        <v>41995</v>
      </c>
      <c r="I2130" s="2">
        <v>41997</v>
      </c>
      <c r="J2130" s="3">
        <v>2</v>
      </c>
      <c r="K2130" s="3">
        <v>10</v>
      </c>
      <c r="L2130">
        <f>טבלה1[[#This Row],[ds_checkout]]-טבלה1[[#This Row],[ds_checkin]]</f>
        <v>2</v>
      </c>
      <c r="M2130">
        <f>IF(ISBLANK(טבלה1[[#This Row],[ts_reply_at]]), "", (טבלה1[[#This Row],[ts_reply_at]] - טבלה1[[#This Row],[ts_contact_at]]) * 24)</f>
        <v>0.91388888895744458</v>
      </c>
      <c r="N2130">
        <f>IF(ISBLANK(טבלה1[[#This Row],[ts_reply_at]]), 0, 1)</f>
        <v>1</v>
      </c>
      <c r="O2130">
        <f>IF(ISBLANK(טבלה1[[#This Row],[ts_accepted_at]]), 0, 1)</f>
        <v>1</v>
      </c>
      <c r="P2130">
        <f>IF(ISBLANK(טבלה1[[#This Row],[ts_booking_at]]), 0, 1)</f>
        <v>1</v>
      </c>
      <c r="Q2130">
        <f>IF(ISBLANK(טבלה1[[#This Row],[ds_checkin]]), "", טבלה1[[#This Row],[ds_checkin]] - טבלה1[[#This Row],[ts_contact_at]])</f>
        <v>78.636805555557657</v>
      </c>
      <c r="R2130" t="str">
        <f>IF(AND(ISBLANK(טבלה1[[#This Row],[ts_reply_at]]), NOT(ISBLANK(טבלה1[[#This Row],[ts_booking_at]]))), "Error: Booked without Reply", "OK")</f>
        <v>OK</v>
      </c>
      <c r="S2130" t="s">
        <v>6046</v>
      </c>
    </row>
    <row r="2131" spans="1:19" x14ac:dyDescent="0.25">
      <c r="A2131" s="4" t="s">
        <v>2631</v>
      </c>
      <c r="B2131" s="4" t="s">
        <v>710</v>
      </c>
      <c r="C2131" s="4" t="s">
        <v>711</v>
      </c>
      <c r="D2131" s="1">
        <v>41921.865277777775</v>
      </c>
      <c r="E2131" s="1">
        <v>41922.622662037036</v>
      </c>
      <c r="F2131" s="1">
        <v>41922.622662037036</v>
      </c>
      <c r="G2131" s="1">
        <v>41922.622662037036</v>
      </c>
      <c r="H2131" s="2">
        <v>42164</v>
      </c>
      <c r="I2131" s="2">
        <v>42165</v>
      </c>
      <c r="J2131" s="3">
        <v>6</v>
      </c>
      <c r="K2131" s="3">
        <v>4</v>
      </c>
      <c r="L2131">
        <f>טבלה1[[#This Row],[ds_checkout]]-טבלה1[[#This Row],[ds_checkin]]</f>
        <v>1</v>
      </c>
      <c r="M2131">
        <f>IF(ISBLANK(טבלה1[[#This Row],[ts_reply_at]]), "", (טבלה1[[#This Row],[ts_reply_at]] - טבלה1[[#This Row],[ts_contact_at]]) * 24)</f>
        <v>18.17722222226439</v>
      </c>
      <c r="N2131">
        <f>IF(ISBLANK(טבלה1[[#This Row],[ts_reply_at]]), 0, 1)</f>
        <v>1</v>
      </c>
      <c r="O2131">
        <f>IF(ISBLANK(טבלה1[[#This Row],[ts_accepted_at]]), 0, 1)</f>
        <v>1</v>
      </c>
      <c r="P2131">
        <f>IF(ISBLANK(טבלה1[[#This Row],[ts_booking_at]]), 0, 1)</f>
        <v>1</v>
      </c>
      <c r="Q2131">
        <f>IF(ISBLANK(טבלה1[[#This Row],[ds_checkin]]), "", טבלה1[[#This Row],[ds_checkin]] - טבלה1[[#This Row],[ts_contact_at]])</f>
        <v>242.13472222222481</v>
      </c>
      <c r="R2131" t="str">
        <f>IF(AND(ISBLANK(טבלה1[[#This Row],[ts_reply_at]]), NOT(ISBLANK(טבלה1[[#This Row],[ts_booking_at]]))), "Error: Booked without Reply", "OK")</f>
        <v>OK</v>
      </c>
      <c r="S2131" t="s">
        <v>6020</v>
      </c>
    </row>
    <row r="2132" spans="1:19" x14ac:dyDescent="0.25">
      <c r="A2132" s="4" t="s">
        <v>2631</v>
      </c>
      <c r="B2132" s="4" t="s">
        <v>265</v>
      </c>
      <c r="C2132" s="4" t="s">
        <v>524</v>
      </c>
      <c r="D2132" s="1">
        <v>41921.845138888886</v>
      </c>
      <c r="E2132" s="1">
        <v>41921.860983796294</v>
      </c>
      <c r="F2132" s="1">
        <v>41921.860983796294</v>
      </c>
      <c r="G2132" s="1">
        <v>41921.860983796294</v>
      </c>
      <c r="H2132" s="2">
        <v>42147</v>
      </c>
      <c r="I2132" s="2">
        <v>42151</v>
      </c>
      <c r="J2132" s="3">
        <v>4</v>
      </c>
      <c r="K2132" s="3">
        <v>4</v>
      </c>
      <c r="L2132">
        <f>טבלה1[[#This Row],[ds_checkout]]-טבלה1[[#This Row],[ds_checkin]]</f>
        <v>4</v>
      </c>
      <c r="M2132">
        <f>IF(ISBLANK(טבלה1[[#This Row],[ts_reply_at]]), "", (טבלה1[[#This Row],[ts_reply_at]] - טבלה1[[#This Row],[ts_contact_at]]) * 24)</f>
        <v>0.38027777778916061</v>
      </c>
      <c r="N2132">
        <f>IF(ISBLANK(טבלה1[[#This Row],[ts_reply_at]]), 0, 1)</f>
        <v>1</v>
      </c>
      <c r="O2132">
        <f>IF(ISBLANK(טבלה1[[#This Row],[ts_accepted_at]]), 0, 1)</f>
        <v>1</v>
      </c>
      <c r="P2132">
        <f>IF(ISBLANK(טבלה1[[#This Row],[ts_booking_at]]), 0, 1)</f>
        <v>1</v>
      </c>
      <c r="Q2132">
        <f>IF(ISBLANK(טבלה1[[#This Row],[ds_checkin]]), "", טבלה1[[#This Row],[ds_checkin]] - טבלה1[[#This Row],[ts_contact_at]])</f>
        <v>225.15486111111386</v>
      </c>
      <c r="R2132" t="str">
        <f>IF(AND(ISBLANK(טבלה1[[#This Row],[ts_reply_at]]), NOT(ISBLANK(טבלה1[[#This Row],[ts_booking_at]]))), "Error: Booked without Reply", "OK")</f>
        <v>OK</v>
      </c>
      <c r="S2132" t="s">
        <v>6020</v>
      </c>
    </row>
    <row r="2133" spans="1:19" x14ac:dyDescent="0.25">
      <c r="A2133" s="4" t="s">
        <v>2631</v>
      </c>
      <c r="B2133" s="4" t="s">
        <v>873</v>
      </c>
      <c r="C2133" s="4" t="s">
        <v>874</v>
      </c>
      <c r="D2133" s="1">
        <v>41922.686805555553</v>
      </c>
      <c r="E2133" s="1">
        <v>41922.687696759262</v>
      </c>
      <c r="F2133" s="1">
        <v>41922.687696759262</v>
      </c>
      <c r="G2133" s="1">
        <v>41922.687696759262</v>
      </c>
      <c r="H2133" s="2">
        <v>42171</v>
      </c>
      <c r="I2133" s="2">
        <v>42172</v>
      </c>
      <c r="J2133" s="3">
        <v>2</v>
      </c>
      <c r="K2133" s="3">
        <v>4</v>
      </c>
      <c r="L2133">
        <f>טבלה1[[#This Row],[ds_checkout]]-טבלה1[[#This Row],[ds_checkin]]</f>
        <v>1</v>
      </c>
      <c r="M2133">
        <f>IF(ISBLANK(טבלה1[[#This Row],[ts_reply_at]]), "", (טבלה1[[#This Row],[ts_reply_at]] - טבלה1[[#This Row],[ts_contact_at]]) * 24)</f>
        <v>2.1388888999354094E-2</v>
      </c>
      <c r="N2133">
        <f>IF(ISBLANK(טבלה1[[#This Row],[ts_reply_at]]), 0, 1)</f>
        <v>1</v>
      </c>
      <c r="O2133">
        <f>IF(ISBLANK(טבלה1[[#This Row],[ts_accepted_at]]), 0, 1)</f>
        <v>1</v>
      </c>
      <c r="P2133">
        <f>IF(ISBLANK(טבלה1[[#This Row],[ts_booking_at]]), 0, 1)</f>
        <v>1</v>
      </c>
      <c r="Q2133">
        <f>IF(ISBLANK(טבלה1[[#This Row],[ds_checkin]]), "", טבלה1[[#This Row],[ds_checkin]] - טבלה1[[#This Row],[ts_contact_at]])</f>
        <v>248.31319444444671</v>
      </c>
      <c r="R2133" t="str">
        <f>IF(AND(ISBLANK(טבלה1[[#This Row],[ts_reply_at]]), NOT(ISBLANK(טבלה1[[#This Row],[ts_booking_at]]))), "Error: Booked without Reply", "OK")</f>
        <v>OK</v>
      </c>
      <c r="S2133" t="s">
        <v>6020</v>
      </c>
    </row>
    <row r="2134" spans="1:19" x14ac:dyDescent="0.25">
      <c r="A2134" s="4" t="s">
        <v>2632</v>
      </c>
      <c r="B2134" s="4" t="s">
        <v>176</v>
      </c>
      <c r="C2134" s="4" t="s">
        <v>177</v>
      </c>
      <c r="D2134" s="1">
        <v>41918.82708333333</v>
      </c>
      <c r="E2134" s="1">
        <v>41918.831134259257</v>
      </c>
      <c r="F2134" s="1">
        <v>41918.83121527778</v>
      </c>
      <c r="H2134" s="2">
        <v>41941</v>
      </c>
      <c r="I2134" s="2">
        <v>41942</v>
      </c>
      <c r="J2134" s="3">
        <v>2</v>
      </c>
      <c r="K2134" s="3">
        <v>3</v>
      </c>
      <c r="L2134">
        <f>טבלה1[[#This Row],[ds_checkout]]-טבלה1[[#This Row],[ds_checkin]]</f>
        <v>1</v>
      </c>
      <c r="M2134">
        <f>IF(ISBLANK(טבלה1[[#This Row],[ts_reply_at]]), "", (טבלה1[[#This Row],[ts_reply_at]] - טבלה1[[#This Row],[ts_contact_at]]) * 24)</f>
        <v>9.7222222248092294E-2</v>
      </c>
      <c r="N2134">
        <f>IF(ISBLANK(טבלה1[[#This Row],[ts_reply_at]]), 0, 1)</f>
        <v>1</v>
      </c>
      <c r="O2134">
        <f>IF(ISBLANK(טבלה1[[#This Row],[ts_accepted_at]]), 0, 1)</f>
        <v>1</v>
      </c>
      <c r="P2134">
        <f>IF(ISBLANK(טבלה1[[#This Row],[ts_booking_at]]), 0, 1)</f>
        <v>0</v>
      </c>
      <c r="Q2134">
        <f>IF(ISBLANK(טבלה1[[#This Row],[ds_checkin]]), "", טבלה1[[#This Row],[ds_checkin]] - טבלה1[[#This Row],[ts_contact_at]])</f>
        <v>22.172916666670062</v>
      </c>
      <c r="R2134" t="str">
        <f>IF(AND(ISBLANK(טבלה1[[#This Row],[ts_reply_at]]), NOT(ISBLANK(טבלה1[[#This Row],[ts_booking_at]]))), "Error: Booked without Reply", "OK")</f>
        <v>OK</v>
      </c>
      <c r="S2134" t="s">
        <v>6019</v>
      </c>
    </row>
    <row r="2135" spans="1:19" x14ac:dyDescent="0.25">
      <c r="A2135" s="4" t="s">
        <v>2632</v>
      </c>
      <c r="B2135" s="4" t="s">
        <v>695</v>
      </c>
      <c r="C2135" s="4" t="s">
        <v>696</v>
      </c>
      <c r="D2135" s="1">
        <v>41918.820138888892</v>
      </c>
      <c r="E2135" s="1">
        <v>41918.824537037035</v>
      </c>
      <c r="F2135" s="1">
        <v>41918.824652777781</v>
      </c>
      <c r="H2135" s="2">
        <v>41941</v>
      </c>
      <c r="I2135" s="2">
        <v>41942</v>
      </c>
      <c r="J2135" s="3">
        <v>2</v>
      </c>
      <c r="K2135" s="3">
        <v>6</v>
      </c>
      <c r="L2135">
        <f>טבלה1[[#This Row],[ds_checkout]]-טבלה1[[#This Row],[ds_checkin]]</f>
        <v>1</v>
      </c>
      <c r="M2135">
        <f>IF(ISBLANK(טבלה1[[#This Row],[ts_reply_at]]), "", (טבלה1[[#This Row],[ts_reply_at]] - טבלה1[[#This Row],[ts_contact_at]]) * 24)</f>
        <v>0.10555555543396622</v>
      </c>
      <c r="N2135">
        <f>IF(ISBLANK(טבלה1[[#This Row],[ts_reply_at]]), 0, 1)</f>
        <v>1</v>
      </c>
      <c r="O2135">
        <f>IF(ISBLANK(טבלה1[[#This Row],[ts_accepted_at]]), 0, 1)</f>
        <v>1</v>
      </c>
      <c r="P2135">
        <f>IF(ISBLANK(טבלה1[[#This Row],[ts_booking_at]]), 0, 1)</f>
        <v>0</v>
      </c>
      <c r="Q2135">
        <f>IF(ISBLANK(טבלה1[[#This Row],[ds_checkin]]), "", טבלה1[[#This Row],[ds_checkin]] - טבלה1[[#This Row],[ts_contact_at]])</f>
        <v>22.179861111108039</v>
      </c>
      <c r="R2135" t="str">
        <f>IF(AND(ISBLANK(טבלה1[[#This Row],[ts_reply_at]]), NOT(ISBLANK(טבלה1[[#This Row],[ts_booking_at]]))), "Error: Booked without Reply", "OK")</f>
        <v>OK</v>
      </c>
      <c r="S2135" t="s">
        <v>6019</v>
      </c>
    </row>
    <row r="2136" spans="1:19" x14ac:dyDescent="0.25">
      <c r="A2136" s="4" t="s">
        <v>2633</v>
      </c>
      <c r="B2136" s="4" t="s">
        <v>2634</v>
      </c>
      <c r="C2136" s="4" t="s">
        <v>2635</v>
      </c>
      <c r="D2136" s="1">
        <v>41914.556250000001</v>
      </c>
      <c r="E2136" s="1">
        <v>41914.584537037037</v>
      </c>
      <c r="F2136" s="1">
        <v>41914.584606481483</v>
      </c>
      <c r="G2136" s="1">
        <v>41914.584606481483</v>
      </c>
      <c r="H2136" s="2">
        <v>41922</v>
      </c>
      <c r="I2136" s="2">
        <v>41924</v>
      </c>
      <c r="J2136" s="3">
        <v>2</v>
      </c>
      <c r="K2136" s="3">
        <v>6</v>
      </c>
      <c r="L2136">
        <f>טבלה1[[#This Row],[ds_checkout]]-טבלה1[[#This Row],[ds_checkin]]</f>
        <v>2</v>
      </c>
      <c r="M2136">
        <f>IF(ISBLANK(טבלה1[[#This Row],[ts_reply_at]]), "", (טבלה1[[#This Row],[ts_reply_at]] - טבלה1[[#This Row],[ts_contact_at]]) * 24)</f>
        <v>0.6788888888549991</v>
      </c>
      <c r="N2136">
        <f>IF(ISBLANK(טבלה1[[#This Row],[ts_reply_at]]), 0, 1)</f>
        <v>1</v>
      </c>
      <c r="O2136">
        <f>IF(ISBLANK(טבלה1[[#This Row],[ts_accepted_at]]), 0, 1)</f>
        <v>1</v>
      </c>
      <c r="P2136">
        <f>IF(ISBLANK(טבלה1[[#This Row],[ts_booking_at]]), 0, 1)</f>
        <v>1</v>
      </c>
      <c r="Q2136">
        <f>IF(ISBLANK(טבלה1[[#This Row],[ds_checkin]]), "", טבלה1[[#This Row],[ds_checkin]] - טבלה1[[#This Row],[ts_contact_at]])</f>
        <v>7.4437499999985448</v>
      </c>
      <c r="R2136" t="str">
        <f>IF(AND(ISBLANK(טבלה1[[#This Row],[ts_reply_at]]), NOT(ISBLANK(טבלה1[[#This Row],[ts_booking_at]]))), "Error: Booked without Reply", "OK")</f>
        <v>OK</v>
      </c>
      <c r="S2136" t="s">
        <v>6031</v>
      </c>
    </row>
    <row r="2137" spans="1:19" x14ac:dyDescent="0.25">
      <c r="A2137" s="4" t="s">
        <v>2633</v>
      </c>
      <c r="B2137" s="4" t="s">
        <v>2046</v>
      </c>
      <c r="C2137" s="4" t="s">
        <v>2047</v>
      </c>
      <c r="D2137" s="1">
        <v>41913.647916666669</v>
      </c>
      <c r="E2137" s="1">
        <v>41914.326273148145</v>
      </c>
      <c r="H2137" s="2">
        <v>41922</v>
      </c>
      <c r="I2137" s="2">
        <v>41924</v>
      </c>
      <c r="J2137" s="3">
        <v>2</v>
      </c>
      <c r="K2137" s="3">
        <v>3</v>
      </c>
      <c r="L2137">
        <f>טבלה1[[#This Row],[ds_checkout]]-טבלה1[[#This Row],[ds_checkin]]</f>
        <v>2</v>
      </c>
      <c r="M2137">
        <f>IF(ISBLANK(טבלה1[[#This Row],[ts_reply_at]]), "", (טבלה1[[#This Row],[ts_reply_at]] - טבלה1[[#This Row],[ts_contact_at]]) * 24)</f>
        <v>16.280555555422325</v>
      </c>
      <c r="N2137">
        <f>IF(ISBLANK(טבלה1[[#This Row],[ts_reply_at]]), 0, 1)</f>
        <v>1</v>
      </c>
      <c r="O2137">
        <f>IF(ISBLANK(טבלה1[[#This Row],[ts_accepted_at]]), 0, 1)</f>
        <v>0</v>
      </c>
      <c r="P2137">
        <f>IF(ISBLANK(טבלה1[[#This Row],[ts_booking_at]]), 0, 1)</f>
        <v>0</v>
      </c>
      <c r="Q2137">
        <f>IF(ISBLANK(טבלה1[[#This Row],[ds_checkin]]), "", טבלה1[[#This Row],[ds_checkin]] - טבלה1[[#This Row],[ts_contact_at]])</f>
        <v>8.3520833333313931</v>
      </c>
      <c r="R2137" t="str">
        <f>IF(AND(ISBLANK(טבלה1[[#This Row],[ts_reply_at]]), NOT(ISBLANK(טבלה1[[#This Row],[ts_booking_at]]))), "Error: Booked without Reply", "OK")</f>
        <v>OK</v>
      </c>
      <c r="S2137" t="s">
        <v>6031</v>
      </c>
    </row>
    <row r="2138" spans="1:19" x14ac:dyDescent="0.25">
      <c r="A2138" s="4" t="s">
        <v>2633</v>
      </c>
      <c r="B2138" s="4" t="s">
        <v>700</v>
      </c>
      <c r="C2138" s="4" t="s">
        <v>701</v>
      </c>
      <c r="D2138" s="1">
        <v>41905.660416666666</v>
      </c>
      <c r="E2138" s="1">
        <v>41905.678784722222</v>
      </c>
      <c r="H2138" s="2">
        <v>41922</v>
      </c>
      <c r="I2138" s="2">
        <v>41924</v>
      </c>
      <c r="J2138" s="3">
        <v>2</v>
      </c>
      <c r="K2138" s="3">
        <v>2</v>
      </c>
      <c r="L2138">
        <f>טבלה1[[#This Row],[ds_checkout]]-טבלה1[[#This Row],[ds_checkin]]</f>
        <v>2</v>
      </c>
      <c r="M2138">
        <f>IF(ISBLANK(טבלה1[[#This Row],[ts_reply_at]]), "", (טבלה1[[#This Row],[ts_reply_at]] - טבלה1[[#This Row],[ts_contact_at]]) * 24)</f>
        <v>0.4408333333558403</v>
      </c>
      <c r="N2138">
        <f>IF(ISBLANK(טבלה1[[#This Row],[ts_reply_at]]), 0, 1)</f>
        <v>1</v>
      </c>
      <c r="O2138">
        <f>IF(ISBLANK(טבלה1[[#This Row],[ts_accepted_at]]), 0, 1)</f>
        <v>0</v>
      </c>
      <c r="P2138">
        <f>IF(ISBLANK(טבלה1[[#This Row],[ts_booking_at]]), 0, 1)</f>
        <v>0</v>
      </c>
      <c r="Q2138">
        <f>IF(ISBLANK(טבלה1[[#This Row],[ds_checkin]]), "", טבלה1[[#This Row],[ds_checkin]] - טבלה1[[#This Row],[ts_contact_at]])</f>
        <v>16.339583333334303</v>
      </c>
      <c r="R2138" t="str">
        <f>IF(AND(ISBLANK(טבלה1[[#This Row],[ts_reply_at]]), NOT(ISBLANK(טבלה1[[#This Row],[ts_booking_at]]))), "Error: Booked without Reply", "OK")</f>
        <v>OK</v>
      </c>
      <c r="S2138" t="s">
        <v>6031</v>
      </c>
    </row>
    <row r="2139" spans="1:19" x14ac:dyDescent="0.25">
      <c r="A2139" s="4" t="s">
        <v>2636</v>
      </c>
      <c r="B2139" s="4" t="s">
        <v>236</v>
      </c>
      <c r="C2139" s="4" t="s">
        <v>237</v>
      </c>
      <c r="D2139" s="1">
        <v>41948.890277777777</v>
      </c>
      <c r="E2139" s="1">
        <v>41948.922731481478</v>
      </c>
      <c r="F2139" s="1">
        <v>41948.922731481478</v>
      </c>
      <c r="G2139" s="1">
        <v>41948.922731481478</v>
      </c>
      <c r="H2139" s="2">
        <v>42118</v>
      </c>
      <c r="I2139" s="2">
        <v>42121</v>
      </c>
      <c r="J2139" s="3">
        <v>4</v>
      </c>
      <c r="K2139" s="3">
        <v>6</v>
      </c>
      <c r="L2139">
        <f>טבלה1[[#This Row],[ds_checkout]]-טבלה1[[#This Row],[ds_checkin]]</f>
        <v>3</v>
      </c>
      <c r="M2139">
        <f>IF(ISBLANK(טבלה1[[#This Row],[ts_reply_at]]), "", (טבלה1[[#This Row],[ts_reply_at]] - טבלה1[[#This Row],[ts_contact_at]]) * 24)</f>
        <v>0.77888888883171603</v>
      </c>
      <c r="N2139">
        <f>IF(ISBLANK(טבלה1[[#This Row],[ts_reply_at]]), 0, 1)</f>
        <v>1</v>
      </c>
      <c r="O2139">
        <f>IF(ISBLANK(טבלה1[[#This Row],[ts_accepted_at]]), 0, 1)</f>
        <v>1</v>
      </c>
      <c r="P2139">
        <f>IF(ISBLANK(טבלה1[[#This Row],[ts_booking_at]]), 0, 1)</f>
        <v>1</v>
      </c>
      <c r="Q2139">
        <f>IF(ISBLANK(טבלה1[[#This Row],[ds_checkin]]), "", טבלה1[[#This Row],[ds_checkin]] - טבלה1[[#This Row],[ts_contact_at]])</f>
        <v>169.10972222222335</v>
      </c>
      <c r="R2139" t="str">
        <f>IF(AND(ISBLANK(טבלה1[[#This Row],[ts_reply_at]]), NOT(ISBLANK(טבלה1[[#This Row],[ts_booking_at]]))), "Error: Booked without Reply", "OK")</f>
        <v>OK</v>
      </c>
      <c r="S2139" t="s">
        <v>6031</v>
      </c>
    </row>
    <row r="2140" spans="1:19" x14ac:dyDescent="0.25">
      <c r="A2140" s="4" t="s">
        <v>2637</v>
      </c>
      <c r="B2140" s="4" t="s">
        <v>2638</v>
      </c>
      <c r="C2140" s="4" t="s">
        <v>2639</v>
      </c>
      <c r="D2140" s="1">
        <v>41948.768055555556</v>
      </c>
      <c r="E2140" s="1">
        <v>41948.906226851854</v>
      </c>
      <c r="F2140" s="1">
        <v>41949.560833333337</v>
      </c>
      <c r="H2140" s="2">
        <v>41960</v>
      </c>
      <c r="I2140" s="2">
        <v>41963</v>
      </c>
      <c r="J2140" s="3">
        <v>2</v>
      </c>
      <c r="K2140" s="3">
        <v>7</v>
      </c>
      <c r="L2140">
        <f>טבלה1[[#This Row],[ds_checkout]]-טבלה1[[#This Row],[ds_checkin]]</f>
        <v>3</v>
      </c>
      <c r="M2140">
        <f>IF(ISBLANK(טבלה1[[#This Row],[ts_reply_at]]), "", (טבלה1[[#This Row],[ts_reply_at]] - טבלה1[[#This Row],[ts_contact_at]]) * 24)</f>
        <v>3.3161111111403443</v>
      </c>
      <c r="N2140">
        <f>IF(ISBLANK(טבלה1[[#This Row],[ts_reply_at]]), 0, 1)</f>
        <v>1</v>
      </c>
      <c r="O2140">
        <f>IF(ISBLANK(טבלה1[[#This Row],[ts_accepted_at]]), 0, 1)</f>
        <v>1</v>
      </c>
      <c r="P2140">
        <f>IF(ISBLANK(טבלה1[[#This Row],[ts_booking_at]]), 0, 1)</f>
        <v>0</v>
      </c>
      <c r="Q2140">
        <f>IF(ISBLANK(טבלה1[[#This Row],[ds_checkin]]), "", טבלה1[[#This Row],[ds_checkin]] - טבלה1[[#This Row],[ts_contact_at]])</f>
        <v>11.231944444443798</v>
      </c>
      <c r="R2140" t="str">
        <f>IF(AND(ISBLANK(טבלה1[[#This Row],[ts_reply_at]]), NOT(ISBLANK(טבלה1[[#This Row],[ts_booking_at]]))), "Error: Booked without Reply", "OK")</f>
        <v>OK</v>
      </c>
      <c r="S2140" t="s">
        <v>6021</v>
      </c>
    </row>
    <row r="2141" spans="1:19" x14ac:dyDescent="0.25">
      <c r="A2141" s="4" t="s">
        <v>2637</v>
      </c>
      <c r="B2141" s="4" t="s">
        <v>748</v>
      </c>
      <c r="C2141" s="4" t="s">
        <v>749</v>
      </c>
      <c r="D2141" s="1">
        <v>41948.765277777777</v>
      </c>
      <c r="E2141" s="1">
        <v>41948.926828703705</v>
      </c>
      <c r="H2141" s="2">
        <v>41960</v>
      </c>
      <c r="I2141" s="2">
        <v>41963</v>
      </c>
      <c r="J2141" s="3">
        <v>2</v>
      </c>
      <c r="K2141" s="3">
        <v>2</v>
      </c>
      <c r="L2141">
        <f>טבלה1[[#This Row],[ds_checkout]]-טבלה1[[#This Row],[ds_checkin]]</f>
        <v>3</v>
      </c>
      <c r="M2141">
        <f>IF(ISBLANK(טבלה1[[#This Row],[ts_reply_at]]), "", (טבלה1[[#This Row],[ts_reply_at]] - טבלה1[[#This Row],[ts_contact_at]]) * 24)</f>
        <v>3.877222222276032</v>
      </c>
      <c r="N2141">
        <f>IF(ISBLANK(טבלה1[[#This Row],[ts_reply_at]]), 0, 1)</f>
        <v>1</v>
      </c>
      <c r="O2141">
        <f>IF(ISBLANK(טבלה1[[#This Row],[ts_accepted_at]]), 0, 1)</f>
        <v>0</v>
      </c>
      <c r="P2141">
        <f>IF(ISBLANK(טבלה1[[#This Row],[ts_booking_at]]), 0, 1)</f>
        <v>0</v>
      </c>
      <c r="Q2141">
        <f>IF(ISBLANK(טבלה1[[#This Row],[ds_checkin]]), "", טבלה1[[#This Row],[ds_checkin]] - טבלה1[[#This Row],[ts_contact_at]])</f>
        <v>11.234722222223354</v>
      </c>
      <c r="R2141" t="str">
        <f>IF(AND(ISBLANK(טבלה1[[#This Row],[ts_reply_at]]), NOT(ISBLANK(טבלה1[[#This Row],[ts_booking_at]]))), "Error: Booked without Reply", "OK")</f>
        <v>OK</v>
      </c>
      <c r="S2141" t="s">
        <v>6021</v>
      </c>
    </row>
    <row r="2142" spans="1:19" x14ac:dyDescent="0.25">
      <c r="A2142" s="4" t="s">
        <v>2640</v>
      </c>
      <c r="B2142" s="4" t="s">
        <v>38</v>
      </c>
      <c r="C2142" s="4" t="s">
        <v>39</v>
      </c>
      <c r="D2142" s="1">
        <v>41913.831944444442</v>
      </c>
      <c r="E2142" s="1">
        <v>41913.924409722225</v>
      </c>
      <c r="H2142" s="2">
        <v>41936</v>
      </c>
      <c r="I2142" s="2">
        <v>41941</v>
      </c>
      <c r="J2142" s="3">
        <v>6</v>
      </c>
      <c r="K2142" s="3">
        <v>3</v>
      </c>
      <c r="L2142">
        <f>טבלה1[[#This Row],[ds_checkout]]-טבלה1[[#This Row],[ds_checkin]]</f>
        <v>5</v>
      </c>
      <c r="M2142">
        <f>IF(ISBLANK(טבלה1[[#This Row],[ts_reply_at]]), "", (טבלה1[[#This Row],[ts_reply_at]] - טבלה1[[#This Row],[ts_contact_at]]) * 24)</f>
        <v>2.2191666667931713</v>
      </c>
      <c r="N2142">
        <f>IF(ISBLANK(טבלה1[[#This Row],[ts_reply_at]]), 0, 1)</f>
        <v>1</v>
      </c>
      <c r="O2142">
        <f>IF(ISBLANK(טבלה1[[#This Row],[ts_accepted_at]]), 0, 1)</f>
        <v>0</v>
      </c>
      <c r="P2142">
        <f>IF(ISBLANK(טבלה1[[#This Row],[ts_booking_at]]), 0, 1)</f>
        <v>0</v>
      </c>
      <c r="Q2142">
        <f>IF(ISBLANK(טבלה1[[#This Row],[ds_checkin]]), "", טבלה1[[#This Row],[ds_checkin]] - טבלה1[[#This Row],[ts_contact_at]])</f>
        <v>22.168055555557657</v>
      </c>
      <c r="R2142" t="str">
        <f>IF(AND(ISBLANK(טבלה1[[#This Row],[ts_reply_at]]), NOT(ISBLANK(טבלה1[[#This Row],[ts_booking_at]]))), "Error: Booked without Reply", "OK")</f>
        <v>OK</v>
      </c>
      <c r="S2142" t="s">
        <v>6030</v>
      </c>
    </row>
    <row r="2143" spans="1:19" x14ac:dyDescent="0.25">
      <c r="A2143" s="4" t="s">
        <v>2640</v>
      </c>
      <c r="B2143" s="4" t="s">
        <v>1469</v>
      </c>
      <c r="C2143" s="4" t="s">
        <v>1470</v>
      </c>
      <c r="D2143" s="1">
        <v>41913.831250000003</v>
      </c>
      <c r="E2143" s="1">
        <v>41913.837604166663</v>
      </c>
      <c r="F2143" s="1">
        <v>41913.837685185186</v>
      </c>
      <c r="G2143" s="1">
        <v>41914.87804398148</v>
      </c>
      <c r="H2143" s="2">
        <v>41936</v>
      </c>
      <c r="I2143" s="2">
        <v>41941</v>
      </c>
      <c r="J2143" s="3">
        <v>6</v>
      </c>
      <c r="K2143" s="3">
        <v>16</v>
      </c>
      <c r="L2143">
        <f>טבלה1[[#This Row],[ds_checkout]]-טבלה1[[#This Row],[ds_checkin]]</f>
        <v>5</v>
      </c>
      <c r="M2143">
        <f>IF(ISBLANK(טבלה1[[#This Row],[ts_reply_at]]), "", (טבלה1[[#This Row],[ts_reply_at]] - טבלה1[[#This Row],[ts_contact_at]]) * 24)</f>
        <v>0.15249999985098839</v>
      </c>
      <c r="N2143">
        <f>IF(ISBLANK(טבלה1[[#This Row],[ts_reply_at]]), 0, 1)</f>
        <v>1</v>
      </c>
      <c r="O2143">
        <f>IF(ISBLANK(טבלה1[[#This Row],[ts_accepted_at]]), 0, 1)</f>
        <v>1</v>
      </c>
      <c r="P2143">
        <f>IF(ISBLANK(טבלה1[[#This Row],[ts_booking_at]]), 0, 1)</f>
        <v>1</v>
      </c>
      <c r="Q2143">
        <f>IF(ISBLANK(טבלה1[[#This Row],[ds_checkin]]), "", טבלה1[[#This Row],[ds_checkin]] - טבלה1[[#This Row],[ts_contact_at]])</f>
        <v>22.16874999999709</v>
      </c>
      <c r="R2143" t="str">
        <f>IF(AND(ISBLANK(טבלה1[[#This Row],[ts_reply_at]]), NOT(ISBLANK(טבלה1[[#This Row],[ts_booking_at]]))), "Error: Booked without Reply", "OK")</f>
        <v>OK</v>
      </c>
      <c r="S2143" t="s">
        <v>6030</v>
      </c>
    </row>
    <row r="2144" spans="1:19" x14ac:dyDescent="0.25">
      <c r="A2144" s="4" t="s">
        <v>2640</v>
      </c>
      <c r="B2144" s="4" t="s">
        <v>1471</v>
      </c>
      <c r="C2144" s="4" t="s">
        <v>1472</v>
      </c>
      <c r="D2144" s="1">
        <v>41913.827777777777</v>
      </c>
      <c r="E2144" s="1">
        <v>41913.840497685182</v>
      </c>
      <c r="H2144" s="2">
        <v>41936</v>
      </c>
      <c r="I2144" s="2">
        <v>41941</v>
      </c>
      <c r="J2144" s="3">
        <v>6</v>
      </c>
      <c r="K2144" s="3">
        <v>7</v>
      </c>
      <c r="L2144">
        <f>טבלה1[[#This Row],[ds_checkout]]-טבלה1[[#This Row],[ds_checkin]]</f>
        <v>5</v>
      </c>
      <c r="M2144">
        <f>IF(ISBLANK(טבלה1[[#This Row],[ts_reply_at]]), "", (טבלה1[[#This Row],[ts_reply_at]] - טבלה1[[#This Row],[ts_contact_at]]) * 24)</f>
        <v>0.30527777771931142</v>
      </c>
      <c r="N2144">
        <f>IF(ISBLANK(טבלה1[[#This Row],[ts_reply_at]]), 0, 1)</f>
        <v>1</v>
      </c>
      <c r="O2144">
        <f>IF(ISBLANK(טבלה1[[#This Row],[ts_accepted_at]]), 0, 1)</f>
        <v>0</v>
      </c>
      <c r="P2144">
        <f>IF(ISBLANK(טבלה1[[#This Row],[ts_booking_at]]), 0, 1)</f>
        <v>0</v>
      </c>
      <c r="Q2144">
        <f>IF(ISBLANK(טבלה1[[#This Row],[ds_checkin]]), "", טבלה1[[#This Row],[ds_checkin]] - טבלה1[[#This Row],[ts_contact_at]])</f>
        <v>22.172222222223354</v>
      </c>
      <c r="R2144" t="str">
        <f>IF(AND(ISBLANK(טבלה1[[#This Row],[ts_reply_at]]), NOT(ISBLANK(טבלה1[[#This Row],[ts_booking_at]]))), "Error: Booked without Reply", "OK")</f>
        <v>OK</v>
      </c>
      <c r="S2144" t="s">
        <v>6030</v>
      </c>
    </row>
    <row r="2145" spans="1:19" x14ac:dyDescent="0.25">
      <c r="A2145" s="4" t="s">
        <v>2640</v>
      </c>
      <c r="B2145" s="4" t="s">
        <v>192</v>
      </c>
      <c r="C2145" s="4" t="s">
        <v>193</v>
      </c>
      <c r="D2145" s="1">
        <v>41913.824999999997</v>
      </c>
      <c r="E2145" s="1">
        <v>41914.903923611113</v>
      </c>
      <c r="H2145" s="2">
        <v>41936</v>
      </c>
      <c r="I2145" s="2">
        <v>41941</v>
      </c>
      <c r="J2145" s="3">
        <v>6</v>
      </c>
      <c r="K2145" s="3">
        <v>2</v>
      </c>
      <c r="L2145">
        <f>טבלה1[[#This Row],[ds_checkout]]-טבלה1[[#This Row],[ds_checkin]]</f>
        <v>5</v>
      </c>
      <c r="M2145">
        <f>IF(ISBLANK(טבלה1[[#This Row],[ts_reply_at]]), "", (טבלה1[[#This Row],[ts_reply_at]] - טבלה1[[#This Row],[ts_contact_at]]) * 24)</f>
        <v>25.89416666678153</v>
      </c>
      <c r="N2145">
        <f>IF(ISBLANK(טבלה1[[#This Row],[ts_reply_at]]), 0, 1)</f>
        <v>1</v>
      </c>
      <c r="O2145">
        <f>IF(ISBLANK(טבלה1[[#This Row],[ts_accepted_at]]), 0, 1)</f>
        <v>0</v>
      </c>
      <c r="P2145">
        <f>IF(ISBLANK(טבלה1[[#This Row],[ts_booking_at]]), 0, 1)</f>
        <v>0</v>
      </c>
      <c r="Q2145">
        <f>IF(ISBLANK(טבלה1[[#This Row],[ds_checkin]]), "", טבלה1[[#This Row],[ds_checkin]] - טבלה1[[#This Row],[ts_contact_at]])</f>
        <v>22.17500000000291</v>
      </c>
      <c r="R2145" t="str">
        <f>IF(AND(ISBLANK(טבלה1[[#This Row],[ts_reply_at]]), NOT(ISBLANK(טבלה1[[#This Row],[ts_booking_at]]))), "Error: Booked without Reply", "OK")</f>
        <v>OK</v>
      </c>
      <c r="S2145" t="s">
        <v>6030</v>
      </c>
    </row>
    <row r="2146" spans="1:19" x14ac:dyDescent="0.25">
      <c r="A2146" s="4" t="s">
        <v>2640</v>
      </c>
      <c r="B2146" s="4" t="s">
        <v>299</v>
      </c>
      <c r="C2146" s="4" t="s">
        <v>1783</v>
      </c>
      <c r="D2146" s="1">
        <v>41913.829861111109</v>
      </c>
      <c r="E2146" s="1">
        <v>41916.28628472222</v>
      </c>
      <c r="H2146" s="2">
        <v>41936</v>
      </c>
      <c r="I2146" s="2">
        <v>41941</v>
      </c>
      <c r="J2146" s="3">
        <v>6</v>
      </c>
      <c r="K2146" s="3">
        <v>2</v>
      </c>
      <c r="L2146">
        <f>טבלה1[[#This Row],[ds_checkout]]-טבלה1[[#This Row],[ds_checkin]]</f>
        <v>5</v>
      </c>
      <c r="M2146">
        <f>IF(ISBLANK(טבלה1[[#This Row],[ts_reply_at]]), "", (טבלה1[[#This Row],[ts_reply_at]] - טבלה1[[#This Row],[ts_contact_at]]) * 24)</f>
        <v>58.954166666662786</v>
      </c>
      <c r="N2146">
        <f>IF(ISBLANK(טבלה1[[#This Row],[ts_reply_at]]), 0, 1)</f>
        <v>1</v>
      </c>
      <c r="O2146">
        <f>IF(ISBLANK(טבלה1[[#This Row],[ts_accepted_at]]), 0, 1)</f>
        <v>0</v>
      </c>
      <c r="P2146">
        <f>IF(ISBLANK(טבלה1[[#This Row],[ts_booking_at]]), 0, 1)</f>
        <v>0</v>
      </c>
      <c r="Q2146">
        <f>IF(ISBLANK(טבלה1[[#This Row],[ds_checkin]]), "", טבלה1[[#This Row],[ds_checkin]] - טבלה1[[#This Row],[ts_contact_at]])</f>
        <v>22.170138888890506</v>
      </c>
      <c r="R2146" t="str">
        <f>IF(AND(ISBLANK(טבלה1[[#This Row],[ts_reply_at]]), NOT(ISBLANK(טבלה1[[#This Row],[ts_booking_at]]))), "Error: Booked without Reply", "OK")</f>
        <v>OK</v>
      </c>
      <c r="S2146" t="s">
        <v>6030</v>
      </c>
    </row>
    <row r="2147" spans="1:19" x14ac:dyDescent="0.25">
      <c r="A2147" s="4" t="s">
        <v>2641</v>
      </c>
      <c r="B2147" s="4" t="s">
        <v>33</v>
      </c>
      <c r="C2147" s="4" t="s">
        <v>321</v>
      </c>
      <c r="D2147" s="1">
        <v>41899.091666666667</v>
      </c>
      <c r="E2147" s="1">
        <v>41899.5468287037</v>
      </c>
      <c r="F2147" s="1">
        <v>41899.5468287037</v>
      </c>
      <c r="G2147" s="1">
        <v>41899.5468287037</v>
      </c>
      <c r="H2147" s="2">
        <v>41914</v>
      </c>
      <c r="I2147" s="2">
        <v>41917</v>
      </c>
      <c r="J2147" s="3">
        <v>2</v>
      </c>
      <c r="K2147" s="3">
        <v>8</v>
      </c>
      <c r="L2147">
        <f>טבלה1[[#This Row],[ds_checkout]]-טבלה1[[#This Row],[ds_checkin]]</f>
        <v>3</v>
      </c>
      <c r="M2147">
        <f>IF(ISBLANK(טבלה1[[#This Row],[ts_reply_at]]), "", (טבלה1[[#This Row],[ts_reply_at]] - טבלה1[[#This Row],[ts_contact_at]]) * 24)</f>
        <v>10.923888888792135</v>
      </c>
      <c r="N2147">
        <f>IF(ISBLANK(טבלה1[[#This Row],[ts_reply_at]]), 0, 1)</f>
        <v>1</v>
      </c>
      <c r="O2147">
        <f>IF(ISBLANK(טבלה1[[#This Row],[ts_accepted_at]]), 0, 1)</f>
        <v>1</v>
      </c>
      <c r="P2147">
        <f>IF(ISBLANK(טבלה1[[#This Row],[ts_booking_at]]), 0, 1)</f>
        <v>1</v>
      </c>
      <c r="Q2147">
        <f>IF(ISBLANK(טבלה1[[#This Row],[ds_checkin]]), "", טבלה1[[#This Row],[ds_checkin]] - טבלה1[[#This Row],[ts_contact_at]])</f>
        <v>14.908333333332848</v>
      </c>
      <c r="R2147" t="str">
        <f>IF(AND(ISBLANK(טבלה1[[#This Row],[ts_reply_at]]), NOT(ISBLANK(טבלה1[[#This Row],[ts_booking_at]]))), "Error: Booked without Reply", "OK")</f>
        <v>OK</v>
      </c>
      <c r="S2147" t="s">
        <v>6020</v>
      </c>
    </row>
    <row r="2148" spans="1:19" x14ac:dyDescent="0.25">
      <c r="A2148" s="4" t="s">
        <v>2642</v>
      </c>
      <c r="B2148" s="4" t="s">
        <v>347</v>
      </c>
      <c r="C2148" s="4" t="s">
        <v>348</v>
      </c>
      <c r="D2148" s="1">
        <v>41920.604861111111</v>
      </c>
      <c r="E2148" s="1">
        <v>41920.6328125</v>
      </c>
      <c r="F2148" s="1">
        <v>41920.6328125</v>
      </c>
      <c r="H2148" s="2">
        <v>41937</v>
      </c>
      <c r="I2148" s="2">
        <v>41942</v>
      </c>
      <c r="J2148" s="3">
        <v>2</v>
      </c>
      <c r="K2148" s="3">
        <v>4</v>
      </c>
      <c r="L2148">
        <f>טבלה1[[#This Row],[ds_checkout]]-טבלה1[[#This Row],[ds_checkin]]</f>
        <v>5</v>
      </c>
      <c r="M2148">
        <f>IF(ISBLANK(טבלה1[[#This Row],[ts_reply_at]]), "", (טבלה1[[#This Row],[ts_reply_at]] - טבלה1[[#This Row],[ts_contact_at]]) * 24)</f>
        <v>0.67083333333721384</v>
      </c>
      <c r="N2148">
        <f>IF(ISBLANK(טבלה1[[#This Row],[ts_reply_at]]), 0, 1)</f>
        <v>1</v>
      </c>
      <c r="O2148">
        <f>IF(ISBLANK(טבלה1[[#This Row],[ts_accepted_at]]), 0, 1)</f>
        <v>1</v>
      </c>
      <c r="P2148">
        <f>IF(ISBLANK(טבלה1[[#This Row],[ts_booking_at]]), 0, 1)</f>
        <v>0</v>
      </c>
      <c r="Q2148">
        <f>IF(ISBLANK(טבלה1[[#This Row],[ds_checkin]]), "", טבלה1[[#This Row],[ds_checkin]] - טבלה1[[#This Row],[ts_contact_at]])</f>
        <v>16.395138888889051</v>
      </c>
      <c r="R2148" t="str">
        <f>IF(AND(ISBLANK(טבלה1[[#This Row],[ts_reply_at]]), NOT(ISBLANK(טבלה1[[#This Row],[ts_booking_at]]))), "Error: Booked without Reply", "OK")</f>
        <v>OK</v>
      </c>
      <c r="S2148" t="s">
        <v>6026</v>
      </c>
    </row>
    <row r="2149" spans="1:19" x14ac:dyDescent="0.25">
      <c r="A2149" s="4" t="s">
        <v>2642</v>
      </c>
      <c r="B2149" s="4" t="s">
        <v>1187</v>
      </c>
      <c r="C2149" s="4" t="s">
        <v>1188</v>
      </c>
      <c r="D2149" s="1">
        <v>41920.602777777778</v>
      </c>
      <c r="E2149" s="1">
        <v>41920.61346064815</v>
      </c>
      <c r="F2149" s="1">
        <v>41920.616435185184</v>
      </c>
      <c r="G2149" s="1">
        <v>41920.782800925925</v>
      </c>
      <c r="H2149" s="2">
        <v>41937</v>
      </c>
      <c r="I2149" s="2">
        <v>41942</v>
      </c>
      <c r="J2149" s="3">
        <v>2</v>
      </c>
      <c r="K2149" s="3">
        <v>16</v>
      </c>
      <c r="L2149">
        <f>טבלה1[[#This Row],[ds_checkout]]-טבלה1[[#This Row],[ds_checkin]]</f>
        <v>5</v>
      </c>
      <c r="M2149">
        <f>IF(ISBLANK(טבלה1[[#This Row],[ts_reply_at]]), "", (טבלה1[[#This Row],[ts_reply_at]] - טבלה1[[#This Row],[ts_contact_at]]) * 24)</f>
        <v>0.25638888892717659</v>
      </c>
      <c r="N2149">
        <f>IF(ISBLANK(טבלה1[[#This Row],[ts_reply_at]]), 0, 1)</f>
        <v>1</v>
      </c>
      <c r="O2149">
        <f>IF(ISBLANK(טבלה1[[#This Row],[ts_accepted_at]]), 0, 1)</f>
        <v>1</v>
      </c>
      <c r="P2149">
        <f>IF(ISBLANK(טבלה1[[#This Row],[ts_booking_at]]), 0, 1)</f>
        <v>1</v>
      </c>
      <c r="Q2149">
        <f>IF(ISBLANK(טבלה1[[#This Row],[ds_checkin]]), "", טבלה1[[#This Row],[ds_checkin]] - טבלה1[[#This Row],[ts_contact_at]])</f>
        <v>16.397222222221899</v>
      </c>
      <c r="R2149" t="str">
        <f>IF(AND(ISBLANK(טבלה1[[#This Row],[ts_reply_at]]), NOT(ISBLANK(טבלה1[[#This Row],[ts_booking_at]]))), "Error: Booked without Reply", "OK")</f>
        <v>OK</v>
      </c>
      <c r="S2149" t="s">
        <v>6026</v>
      </c>
    </row>
    <row r="2150" spans="1:19" x14ac:dyDescent="0.25">
      <c r="A2150" s="4" t="s">
        <v>2642</v>
      </c>
      <c r="B2150" s="4" t="s">
        <v>30</v>
      </c>
      <c r="C2150" s="4" t="s">
        <v>31</v>
      </c>
      <c r="D2150" s="1">
        <v>41918.521527777775</v>
      </c>
      <c r="E2150" s="1">
        <v>41918.783993055556</v>
      </c>
      <c r="H2150" s="2">
        <v>41937</v>
      </c>
      <c r="I2150" s="2">
        <v>41942</v>
      </c>
      <c r="J2150" s="3">
        <v>2</v>
      </c>
      <c r="K2150" s="3">
        <v>3</v>
      </c>
      <c r="L2150">
        <f>טבלה1[[#This Row],[ds_checkout]]-טבלה1[[#This Row],[ds_checkin]]</f>
        <v>5</v>
      </c>
      <c r="M2150">
        <f>IF(ISBLANK(טבלה1[[#This Row],[ts_reply_at]]), "", (טבלה1[[#This Row],[ts_reply_at]] - טבלה1[[#This Row],[ts_contact_at]]) * 24)</f>
        <v>6.2991666667512618</v>
      </c>
      <c r="N2150">
        <f>IF(ISBLANK(טבלה1[[#This Row],[ts_reply_at]]), 0, 1)</f>
        <v>1</v>
      </c>
      <c r="O2150">
        <f>IF(ISBLANK(טבלה1[[#This Row],[ts_accepted_at]]), 0, 1)</f>
        <v>0</v>
      </c>
      <c r="P2150">
        <f>IF(ISBLANK(טבלה1[[#This Row],[ts_booking_at]]), 0, 1)</f>
        <v>0</v>
      </c>
      <c r="Q2150">
        <f>IF(ISBLANK(טבלה1[[#This Row],[ds_checkin]]), "", טבלה1[[#This Row],[ds_checkin]] - טבלה1[[#This Row],[ts_contact_at]])</f>
        <v>18.478472222224809</v>
      </c>
      <c r="R2150" t="str">
        <f>IF(AND(ISBLANK(טבלה1[[#This Row],[ts_reply_at]]), NOT(ISBLANK(טבלה1[[#This Row],[ts_booking_at]]))), "Error: Booked without Reply", "OK")</f>
        <v>OK</v>
      </c>
      <c r="S2150" t="s">
        <v>6026</v>
      </c>
    </row>
    <row r="2151" spans="1:19" x14ac:dyDescent="0.25">
      <c r="A2151" s="4" t="s">
        <v>2642</v>
      </c>
      <c r="B2151" s="4" t="s">
        <v>30</v>
      </c>
      <c r="C2151" s="4" t="s">
        <v>2643</v>
      </c>
      <c r="D2151" s="1">
        <v>41920.588194444441</v>
      </c>
      <c r="E2151" s="1">
        <v>41920.589016203703</v>
      </c>
      <c r="H2151" s="2">
        <v>41937</v>
      </c>
      <c r="I2151" s="2">
        <v>41942</v>
      </c>
      <c r="J2151" s="3">
        <v>2</v>
      </c>
      <c r="K2151" s="3">
        <v>3</v>
      </c>
      <c r="L2151">
        <f>טבלה1[[#This Row],[ds_checkout]]-טבלה1[[#This Row],[ds_checkin]]</f>
        <v>5</v>
      </c>
      <c r="M2151">
        <f>IF(ISBLANK(טבלה1[[#This Row],[ts_reply_at]]), "", (טבלה1[[#This Row],[ts_reply_at]] - טבלה1[[#This Row],[ts_contact_at]]) * 24)</f>
        <v>1.9722222292330116E-2</v>
      </c>
      <c r="N2151">
        <f>IF(ISBLANK(טבלה1[[#This Row],[ts_reply_at]]), 0, 1)</f>
        <v>1</v>
      </c>
      <c r="O2151">
        <f>IF(ISBLANK(טבלה1[[#This Row],[ts_accepted_at]]), 0, 1)</f>
        <v>0</v>
      </c>
      <c r="P2151">
        <f>IF(ISBLANK(טבלה1[[#This Row],[ts_booking_at]]), 0, 1)</f>
        <v>0</v>
      </c>
      <c r="Q2151">
        <f>IF(ISBLANK(טבלה1[[#This Row],[ds_checkin]]), "", טבלה1[[#This Row],[ds_checkin]] - טבלה1[[#This Row],[ts_contact_at]])</f>
        <v>16.411805555559113</v>
      </c>
      <c r="R2151" t="str">
        <f>IF(AND(ISBLANK(טבלה1[[#This Row],[ts_reply_at]]), NOT(ISBLANK(טבלה1[[#This Row],[ts_booking_at]]))), "Error: Booked without Reply", "OK")</f>
        <v>OK</v>
      </c>
      <c r="S2151" t="s">
        <v>6026</v>
      </c>
    </row>
    <row r="2152" spans="1:19" x14ac:dyDescent="0.25">
      <c r="A2152" s="4" t="s">
        <v>2644</v>
      </c>
      <c r="B2152" s="4" t="s">
        <v>159</v>
      </c>
      <c r="C2152" s="4" t="s">
        <v>260</v>
      </c>
      <c r="D2152" s="1">
        <v>41854.344444444447</v>
      </c>
      <c r="E2152" s="1">
        <v>41856.964224537034</v>
      </c>
      <c r="H2152" s="2">
        <v>42079</v>
      </c>
      <c r="I2152" s="2">
        <v>42083</v>
      </c>
      <c r="J2152" s="3">
        <v>2</v>
      </c>
      <c r="K2152" s="3">
        <v>2</v>
      </c>
      <c r="L2152">
        <f>טבלה1[[#This Row],[ds_checkout]]-טבלה1[[#This Row],[ds_checkin]]</f>
        <v>4</v>
      </c>
      <c r="M2152">
        <f>IF(ISBLANK(טבלה1[[#This Row],[ts_reply_at]]), "", (טבלה1[[#This Row],[ts_reply_at]] - טבלה1[[#This Row],[ts_contact_at]]) * 24)</f>
        <v>62.874722222099081</v>
      </c>
      <c r="N2152">
        <f>IF(ISBLANK(טבלה1[[#This Row],[ts_reply_at]]), 0, 1)</f>
        <v>1</v>
      </c>
      <c r="O2152">
        <f>IF(ISBLANK(טבלה1[[#This Row],[ts_accepted_at]]), 0, 1)</f>
        <v>0</v>
      </c>
      <c r="P2152">
        <f>IF(ISBLANK(טבלה1[[#This Row],[ts_booking_at]]), 0, 1)</f>
        <v>0</v>
      </c>
      <c r="Q2152">
        <f>IF(ISBLANK(טבלה1[[#This Row],[ds_checkin]]), "", טבלה1[[#This Row],[ds_checkin]] - טבלה1[[#This Row],[ts_contact_at]])</f>
        <v>224.65555555555329</v>
      </c>
      <c r="R2152" t="str">
        <f>IF(AND(ISBLANK(טבלה1[[#This Row],[ts_reply_at]]), NOT(ISBLANK(טבלה1[[#This Row],[ts_booking_at]]))), "Error: Booked without Reply", "OK")</f>
        <v>OK</v>
      </c>
      <c r="S2152" t="s">
        <v>6026</v>
      </c>
    </row>
    <row r="2153" spans="1:19" x14ac:dyDescent="0.25">
      <c r="A2153" s="4" t="s">
        <v>2645</v>
      </c>
      <c r="B2153" s="4" t="s">
        <v>334</v>
      </c>
      <c r="C2153" s="4" t="s">
        <v>2646</v>
      </c>
      <c r="D2153" s="1">
        <v>41916.576388888891</v>
      </c>
      <c r="E2153" s="1">
        <v>41916.723252314812</v>
      </c>
      <c r="H2153" s="2">
        <v>41921</v>
      </c>
      <c r="I2153" s="2">
        <v>41924</v>
      </c>
      <c r="J2153" s="3">
        <v>1</v>
      </c>
      <c r="K2153" s="3">
        <v>2</v>
      </c>
      <c r="L2153">
        <f>טבלה1[[#This Row],[ds_checkout]]-טבלה1[[#This Row],[ds_checkin]]</f>
        <v>3</v>
      </c>
      <c r="M2153">
        <f>IF(ISBLANK(טבלה1[[#This Row],[ts_reply_at]]), "", (טבלה1[[#This Row],[ts_reply_at]] - טבלה1[[#This Row],[ts_contact_at]]) * 24)</f>
        <v>3.5247222221223637</v>
      </c>
      <c r="N2153">
        <f>IF(ISBLANK(טבלה1[[#This Row],[ts_reply_at]]), 0, 1)</f>
        <v>1</v>
      </c>
      <c r="O2153">
        <f>IF(ISBLANK(טבלה1[[#This Row],[ts_accepted_at]]), 0, 1)</f>
        <v>0</v>
      </c>
      <c r="P2153">
        <f>IF(ISBLANK(טבלה1[[#This Row],[ts_booking_at]]), 0, 1)</f>
        <v>0</v>
      </c>
      <c r="Q2153">
        <f>IF(ISBLANK(טבלה1[[#This Row],[ds_checkin]]), "", טבלה1[[#This Row],[ds_checkin]] - טבלה1[[#This Row],[ts_contact_at]])</f>
        <v>4.4236111111094942</v>
      </c>
      <c r="R2153" t="str">
        <f>IF(AND(ISBLANK(טבלה1[[#This Row],[ts_reply_at]]), NOT(ISBLANK(טבלה1[[#This Row],[ts_booking_at]]))), "Error: Booked without Reply", "OK")</f>
        <v>OK</v>
      </c>
      <c r="S2153" t="s">
        <v>6019</v>
      </c>
    </row>
    <row r="2154" spans="1:19" x14ac:dyDescent="0.25">
      <c r="A2154" s="4" t="s">
        <v>2645</v>
      </c>
      <c r="B2154" s="4" t="s">
        <v>1642</v>
      </c>
      <c r="C2154" s="4" t="s">
        <v>2647</v>
      </c>
      <c r="D2154" s="1">
        <v>41909.647916666669</v>
      </c>
      <c r="E2154" s="1">
        <v>41909.651655092595</v>
      </c>
      <c r="F2154" s="1">
        <v>41909.653402777774</v>
      </c>
      <c r="H2154" s="2">
        <v>41921</v>
      </c>
      <c r="I2154" s="2">
        <v>41924</v>
      </c>
      <c r="J2154" s="3">
        <v>1</v>
      </c>
      <c r="K2154" s="3">
        <v>8</v>
      </c>
      <c r="L2154">
        <f>טבלה1[[#This Row],[ds_checkout]]-טבלה1[[#This Row],[ds_checkin]]</f>
        <v>3</v>
      </c>
      <c r="M2154">
        <f>IF(ISBLANK(טבלה1[[#This Row],[ts_reply_at]]), "", (טבלה1[[#This Row],[ts_reply_at]] - טבלה1[[#This Row],[ts_contact_at]]) * 24)</f>
        <v>8.9722222241107374E-2</v>
      </c>
      <c r="N2154">
        <f>IF(ISBLANK(טבלה1[[#This Row],[ts_reply_at]]), 0, 1)</f>
        <v>1</v>
      </c>
      <c r="O2154">
        <f>IF(ISBLANK(טבלה1[[#This Row],[ts_accepted_at]]), 0, 1)</f>
        <v>1</v>
      </c>
      <c r="P2154">
        <f>IF(ISBLANK(טבלה1[[#This Row],[ts_booking_at]]), 0, 1)</f>
        <v>0</v>
      </c>
      <c r="Q2154">
        <f>IF(ISBLANK(טבלה1[[#This Row],[ds_checkin]]), "", טבלה1[[#This Row],[ds_checkin]] - טבלה1[[#This Row],[ts_contact_at]])</f>
        <v>11.352083333331393</v>
      </c>
      <c r="R2154" t="str">
        <f>IF(AND(ISBLANK(טבלה1[[#This Row],[ts_reply_at]]), NOT(ISBLANK(טבלה1[[#This Row],[ts_booking_at]]))), "Error: Booked without Reply", "OK")</f>
        <v>OK</v>
      </c>
      <c r="S2154" t="s">
        <v>6019</v>
      </c>
    </row>
    <row r="2155" spans="1:19" x14ac:dyDescent="0.25">
      <c r="A2155" s="4" t="s">
        <v>2645</v>
      </c>
      <c r="B2155" s="4" t="s">
        <v>2648</v>
      </c>
      <c r="C2155" s="4" t="s">
        <v>2649</v>
      </c>
      <c r="D2155" s="1">
        <v>41909.65902777778</v>
      </c>
      <c r="E2155" s="1">
        <v>41910.026446759257</v>
      </c>
      <c r="H2155" s="2">
        <v>41921</v>
      </c>
      <c r="I2155" s="2">
        <v>41924</v>
      </c>
      <c r="J2155" s="3">
        <v>1</v>
      </c>
      <c r="K2155" s="3">
        <v>3</v>
      </c>
      <c r="L2155">
        <f>טבלה1[[#This Row],[ds_checkout]]-טבלה1[[#This Row],[ds_checkin]]</f>
        <v>3</v>
      </c>
      <c r="M2155">
        <f>IF(ISBLANK(טבלה1[[#This Row],[ts_reply_at]]), "", (טבלה1[[#This Row],[ts_reply_at]] - טבלה1[[#This Row],[ts_contact_at]]) * 24)</f>
        <v>8.8180555554572493</v>
      </c>
      <c r="N2155">
        <f>IF(ISBLANK(טבלה1[[#This Row],[ts_reply_at]]), 0, 1)</f>
        <v>1</v>
      </c>
      <c r="O2155">
        <f>IF(ISBLANK(טבלה1[[#This Row],[ts_accepted_at]]), 0, 1)</f>
        <v>0</v>
      </c>
      <c r="P2155">
        <f>IF(ISBLANK(טבלה1[[#This Row],[ts_booking_at]]), 0, 1)</f>
        <v>0</v>
      </c>
      <c r="Q2155">
        <f>IF(ISBLANK(טבלה1[[#This Row],[ds_checkin]]), "", טבלה1[[#This Row],[ds_checkin]] - טבלה1[[#This Row],[ts_contact_at]])</f>
        <v>11.340972222220444</v>
      </c>
      <c r="R2155" t="str">
        <f>IF(AND(ISBLANK(טבלה1[[#This Row],[ts_reply_at]]), NOT(ISBLANK(טבלה1[[#This Row],[ts_booking_at]]))), "Error: Booked without Reply", "OK")</f>
        <v>OK</v>
      </c>
      <c r="S2155" t="s">
        <v>6019</v>
      </c>
    </row>
    <row r="2156" spans="1:19" x14ac:dyDescent="0.25">
      <c r="A2156" s="4" t="s">
        <v>2645</v>
      </c>
      <c r="B2156" s="4" t="s">
        <v>2650</v>
      </c>
      <c r="C2156" s="4" t="s">
        <v>2651</v>
      </c>
      <c r="D2156" s="1">
        <v>41909.415277777778</v>
      </c>
      <c r="E2156" s="1">
        <v>41909.560393518521</v>
      </c>
      <c r="H2156" s="2">
        <v>41921</v>
      </c>
      <c r="I2156" s="2">
        <v>41924</v>
      </c>
      <c r="J2156" s="3">
        <v>1</v>
      </c>
      <c r="K2156" s="3">
        <v>2</v>
      </c>
      <c r="L2156">
        <f>טבלה1[[#This Row],[ds_checkout]]-טבלה1[[#This Row],[ds_checkin]]</f>
        <v>3</v>
      </c>
      <c r="M2156">
        <f>IF(ISBLANK(טבלה1[[#This Row],[ts_reply_at]]), "", (טבלה1[[#This Row],[ts_reply_at]] - טבלה1[[#This Row],[ts_contact_at]]) * 24)</f>
        <v>3.4827777778264135</v>
      </c>
      <c r="N2156">
        <f>IF(ISBLANK(טבלה1[[#This Row],[ts_reply_at]]), 0, 1)</f>
        <v>1</v>
      </c>
      <c r="O2156">
        <f>IF(ISBLANK(טבלה1[[#This Row],[ts_accepted_at]]), 0, 1)</f>
        <v>0</v>
      </c>
      <c r="P2156">
        <f>IF(ISBLANK(טבלה1[[#This Row],[ts_booking_at]]), 0, 1)</f>
        <v>0</v>
      </c>
      <c r="Q2156">
        <f>IF(ISBLANK(טבלה1[[#This Row],[ds_checkin]]), "", טבלה1[[#This Row],[ds_checkin]] - טבלה1[[#This Row],[ts_contact_at]])</f>
        <v>11.584722222221899</v>
      </c>
      <c r="R2156" t="str">
        <f>IF(AND(ISBLANK(טבלה1[[#This Row],[ts_reply_at]]), NOT(ISBLANK(טבלה1[[#This Row],[ts_booking_at]]))), "Error: Booked without Reply", "OK")</f>
        <v>OK</v>
      </c>
      <c r="S2156" t="s">
        <v>6019</v>
      </c>
    </row>
    <row r="2157" spans="1:19" x14ac:dyDescent="0.25">
      <c r="A2157" s="4" t="s">
        <v>2645</v>
      </c>
      <c r="B2157" s="4" t="s">
        <v>110</v>
      </c>
      <c r="C2157" s="4" t="s">
        <v>2652</v>
      </c>
      <c r="D2157" s="1">
        <v>41909.660416666666</v>
      </c>
      <c r="E2157" s="1">
        <v>41909.664456018516</v>
      </c>
      <c r="H2157" s="2">
        <v>41921</v>
      </c>
      <c r="I2157" s="2">
        <v>41924</v>
      </c>
      <c r="J2157" s="3">
        <v>1</v>
      </c>
      <c r="K2157" s="3">
        <v>3</v>
      </c>
      <c r="L2157">
        <f>טבלה1[[#This Row],[ds_checkout]]-טבלה1[[#This Row],[ds_checkin]]</f>
        <v>3</v>
      </c>
      <c r="M2157">
        <f>IF(ISBLANK(טבלה1[[#This Row],[ts_reply_at]]), "", (טבלה1[[#This Row],[ts_reply_at]] - טבלה1[[#This Row],[ts_contact_at]]) * 24)</f>
        <v>9.6944444405380636E-2</v>
      </c>
      <c r="N2157">
        <f>IF(ISBLANK(טבלה1[[#This Row],[ts_reply_at]]), 0, 1)</f>
        <v>1</v>
      </c>
      <c r="O2157">
        <f>IF(ISBLANK(טבלה1[[#This Row],[ts_accepted_at]]), 0, 1)</f>
        <v>0</v>
      </c>
      <c r="P2157">
        <f>IF(ISBLANK(טבלה1[[#This Row],[ts_booking_at]]), 0, 1)</f>
        <v>0</v>
      </c>
      <c r="Q2157">
        <f>IF(ISBLANK(טבלה1[[#This Row],[ds_checkin]]), "", טבלה1[[#This Row],[ds_checkin]] - טבלה1[[#This Row],[ts_contact_at]])</f>
        <v>11.339583333334303</v>
      </c>
      <c r="R2157" t="str">
        <f>IF(AND(ISBLANK(טבלה1[[#This Row],[ts_reply_at]]), NOT(ISBLANK(טבלה1[[#This Row],[ts_booking_at]]))), "Error: Booked without Reply", "OK")</f>
        <v>OK</v>
      </c>
      <c r="S2157" t="s">
        <v>6019</v>
      </c>
    </row>
    <row r="2158" spans="1:19" x14ac:dyDescent="0.25">
      <c r="A2158" s="4" t="s">
        <v>2653</v>
      </c>
      <c r="B2158" s="4" t="s">
        <v>79</v>
      </c>
      <c r="C2158" s="4" t="s">
        <v>753</v>
      </c>
      <c r="D2158" s="1">
        <v>41912.611805555556</v>
      </c>
      <c r="E2158" s="1">
        <v>41912.623715277776</v>
      </c>
      <c r="F2158" s="1">
        <v>41913.366273148145</v>
      </c>
      <c r="H2158" s="2">
        <v>41936</v>
      </c>
      <c r="I2158" s="2">
        <v>41943</v>
      </c>
      <c r="J2158" s="3">
        <v>4</v>
      </c>
      <c r="K2158" s="3">
        <v>9</v>
      </c>
      <c r="L2158">
        <f>טבלה1[[#This Row],[ds_checkout]]-טבלה1[[#This Row],[ds_checkin]]</f>
        <v>7</v>
      </c>
      <c r="M2158">
        <f>IF(ISBLANK(טבלה1[[#This Row],[ts_reply_at]]), "", (טבלה1[[#This Row],[ts_reply_at]] - טבלה1[[#This Row],[ts_contact_at]]) * 24)</f>
        <v>0.28583333326969296</v>
      </c>
      <c r="N2158">
        <f>IF(ISBLANK(טבלה1[[#This Row],[ts_reply_at]]), 0, 1)</f>
        <v>1</v>
      </c>
      <c r="O2158">
        <f>IF(ISBLANK(טבלה1[[#This Row],[ts_accepted_at]]), 0, 1)</f>
        <v>1</v>
      </c>
      <c r="P2158">
        <f>IF(ISBLANK(טבלה1[[#This Row],[ts_booking_at]]), 0, 1)</f>
        <v>0</v>
      </c>
      <c r="Q2158">
        <f>IF(ISBLANK(טבלה1[[#This Row],[ds_checkin]]), "", טבלה1[[#This Row],[ds_checkin]] - טבלה1[[#This Row],[ts_contact_at]])</f>
        <v>23.388194444443798</v>
      </c>
      <c r="R2158" t="str">
        <f>IF(AND(ISBLANK(טבלה1[[#This Row],[ts_reply_at]]), NOT(ISBLANK(טבלה1[[#This Row],[ts_booking_at]]))), "Error: Booked without Reply", "OK")</f>
        <v>OK</v>
      </c>
      <c r="S2158" t="s">
        <v>6049</v>
      </c>
    </row>
    <row r="2159" spans="1:19" x14ac:dyDescent="0.25">
      <c r="A2159" s="4" t="s">
        <v>2654</v>
      </c>
      <c r="B2159" s="4" t="s">
        <v>670</v>
      </c>
      <c r="C2159" s="4" t="s">
        <v>1134</v>
      </c>
      <c r="D2159" s="1">
        <v>41913.750694444447</v>
      </c>
      <c r="E2159" s="1">
        <v>41914.771898148145</v>
      </c>
      <c r="F2159" s="1">
        <v>41915.75372685185</v>
      </c>
      <c r="G2159" s="1">
        <v>41915.75372685185</v>
      </c>
      <c r="H2159" s="2">
        <v>41970</v>
      </c>
      <c r="I2159" s="2">
        <v>41974</v>
      </c>
      <c r="J2159" s="3">
        <v>1</v>
      </c>
      <c r="K2159" s="3">
        <v>16</v>
      </c>
      <c r="L2159">
        <f>טבלה1[[#This Row],[ds_checkout]]-טבלה1[[#This Row],[ds_checkin]]</f>
        <v>4</v>
      </c>
      <c r="M2159">
        <f>IF(ISBLANK(טבלה1[[#This Row],[ts_reply_at]]), "", (טבלה1[[#This Row],[ts_reply_at]] - טבלה1[[#This Row],[ts_contact_at]]) * 24)</f>
        <v>24.508888888754882</v>
      </c>
      <c r="N2159">
        <f>IF(ISBLANK(טבלה1[[#This Row],[ts_reply_at]]), 0, 1)</f>
        <v>1</v>
      </c>
      <c r="O2159">
        <f>IF(ISBLANK(טבלה1[[#This Row],[ts_accepted_at]]), 0, 1)</f>
        <v>1</v>
      </c>
      <c r="P2159">
        <f>IF(ISBLANK(טבלה1[[#This Row],[ts_booking_at]]), 0, 1)</f>
        <v>1</v>
      </c>
      <c r="Q2159">
        <f>IF(ISBLANK(טבלה1[[#This Row],[ds_checkin]]), "", טבלה1[[#This Row],[ds_checkin]] - טבלה1[[#This Row],[ts_contact_at]])</f>
        <v>56.249305555553292</v>
      </c>
      <c r="R2159" t="str">
        <f>IF(AND(ISBLANK(טבלה1[[#This Row],[ts_reply_at]]), NOT(ISBLANK(טבלה1[[#This Row],[ts_booking_at]]))), "Error: Booked without Reply", "OK")</f>
        <v>OK</v>
      </c>
      <c r="S2159" t="s">
        <v>6017</v>
      </c>
    </row>
    <row r="2160" spans="1:19" x14ac:dyDescent="0.25">
      <c r="A2160" s="4" t="s">
        <v>2655</v>
      </c>
      <c r="B2160" s="4" t="s">
        <v>2656</v>
      </c>
      <c r="C2160" s="4" t="s">
        <v>2657</v>
      </c>
      <c r="D2160" s="1">
        <v>41919.165972222225</v>
      </c>
      <c r="E2160" s="1">
        <v>41922.407719907409</v>
      </c>
      <c r="H2160" s="2">
        <v>41946</v>
      </c>
      <c r="I2160" s="2">
        <v>41950</v>
      </c>
      <c r="J2160" s="3">
        <v>1</v>
      </c>
      <c r="K2160" s="3">
        <v>3</v>
      </c>
      <c r="L2160">
        <f>טבלה1[[#This Row],[ds_checkout]]-טבלה1[[#This Row],[ds_checkin]]</f>
        <v>4</v>
      </c>
      <c r="M2160">
        <f>IF(ISBLANK(טבלה1[[#This Row],[ts_reply_at]]), "", (טבלה1[[#This Row],[ts_reply_at]] - טבלה1[[#This Row],[ts_contact_at]]) * 24)</f>
        <v>77.801944444421679</v>
      </c>
      <c r="N2160">
        <f>IF(ISBLANK(טבלה1[[#This Row],[ts_reply_at]]), 0, 1)</f>
        <v>1</v>
      </c>
      <c r="O2160">
        <f>IF(ISBLANK(טבלה1[[#This Row],[ts_accepted_at]]), 0, 1)</f>
        <v>0</v>
      </c>
      <c r="P2160">
        <f>IF(ISBLANK(טבלה1[[#This Row],[ts_booking_at]]), 0, 1)</f>
        <v>0</v>
      </c>
      <c r="Q2160">
        <f>IF(ISBLANK(טבלה1[[#This Row],[ds_checkin]]), "", טבלה1[[#This Row],[ds_checkin]] - טבלה1[[#This Row],[ts_contact_at]])</f>
        <v>26.834027777775191</v>
      </c>
      <c r="R2160" t="str">
        <f>IF(AND(ISBLANK(טבלה1[[#This Row],[ts_reply_at]]), NOT(ISBLANK(טבלה1[[#This Row],[ts_booking_at]]))), "Error: Booked without Reply", "OK")</f>
        <v>OK</v>
      </c>
      <c r="S2160" t="s">
        <v>6026</v>
      </c>
    </row>
    <row r="2161" spans="1:19" x14ac:dyDescent="0.25">
      <c r="A2161" s="4" t="s">
        <v>2655</v>
      </c>
      <c r="B2161" s="4" t="s">
        <v>834</v>
      </c>
      <c r="C2161" s="4" t="s">
        <v>835</v>
      </c>
      <c r="D2161" s="1">
        <v>41919.160416666666</v>
      </c>
      <c r="E2161" s="1">
        <v>41919.664351851854</v>
      </c>
      <c r="H2161" s="2">
        <v>41946</v>
      </c>
      <c r="I2161" s="2">
        <v>41950</v>
      </c>
      <c r="J2161" s="3">
        <v>1</v>
      </c>
      <c r="K2161" s="3">
        <v>6</v>
      </c>
      <c r="L2161">
        <f>טבלה1[[#This Row],[ds_checkout]]-טבלה1[[#This Row],[ds_checkin]]</f>
        <v>4</v>
      </c>
      <c r="M2161">
        <f>IF(ISBLANK(טבלה1[[#This Row],[ts_reply_at]]), "", (טבלה1[[#This Row],[ts_reply_at]] - טבלה1[[#This Row],[ts_contact_at]]) * 24)</f>
        <v>12.094444444519468</v>
      </c>
      <c r="N2161">
        <f>IF(ISBLANK(טבלה1[[#This Row],[ts_reply_at]]), 0, 1)</f>
        <v>1</v>
      </c>
      <c r="O2161">
        <f>IF(ISBLANK(טבלה1[[#This Row],[ts_accepted_at]]), 0, 1)</f>
        <v>0</v>
      </c>
      <c r="P2161">
        <f>IF(ISBLANK(טבלה1[[#This Row],[ts_booking_at]]), 0, 1)</f>
        <v>0</v>
      </c>
      <c r="Q2161">
        <f>IF(ISBLANK(טבלה1[[#This Row],[ds_checkin]]), "", טבלה1[[#This Row],[ds_checkin]] - טבלה1[[#This Row],[ts_contact_at]])</f>
        <v>26.839583333334303</v>
      </c>
      <c r="R2161" t="str">
        <f>IF(AND(ISBLANK(טבלה1[[#This Row],[ts_reply_at]]), NOT(ISBLANK(טבלה1[[#This Row],[ts_booking_at]]))), "Error: Booked without Reply", "OK")</f>
        <v>OK</v>
      </c>
      <c r="S2161" t="s">
        <v>6026</v>
      </c>
    </row>
    <row r="2162" spans="1:19" x14ac:dyDescent="0.25">
      <c r="A2162" s="4" t="s">
        <v>2655</v>
      </c>
      <c r="B2162" s="4" t="s">
        <v>748</v>
      </c>
      <c r="C2162" s="4" t="s">
        <v>749</v>
      </c>
      <c r="D2162" s="1">
        <v>41919.156944444447</v>
      </c>
      <c r="E2162" s="1">
        <v>41919.919398148151</v>
      </c>
      <c r="F2162" s="1">
        <v>41919.919398148151</v>
      </c>
      <c r="G2162" s="1">
        <v>41921.431423611109</v>
      </c>
      <c r="H2162" s="2">
        <v>41946</v>
      </c>
      <c r="I2162" s="2">
        <v>41950</v>
      </c>
      <c r="J2162" s="3">
        <v>1</v>
      </c>
      <c r="K2162" s="3">
        <v>16</v>
      </c>
      <c r="L2162">
        <f>טבלה1[[#This Row],[ds_checkout]]-טבלה1[[#This Row],[ds_checkin]]</f>
        <v>4</v>
      </c>
      <c r="M2162">
        <f>IF(ISBLANK(טבלה1[[#This Row],[ts_reply_at]]), "", (טבלה1[[#This Row],[ts_reply_at]] - טבלה1[[#This Row],[ts_contact_at]]) * 24)</f>
        <v>18.29888888890855</v>
      </c>
      <c r="N2162">
        <f>IF(ISBLANK(טבלה1[[#This Row],[ts_reply_at]]), 0, 1)</f>
        <v>1</v>
      </c>
      <c r="O2162">
        <f>IF(ISBLANK(טבלה1[[#This Row],[ts_accepted_at]]), 0, 1)</f>
        <v>1</v>
      </c>
      <c r="P2162">
        <f>IF(ISBLANK(טבלה1[[#This Row],[ts_booking_at]]), 0, 1)</f>
        <v>1</v>
      </c>
      <c r="Q2162">
        <f>IF(ISBLANK(טבלה1[[#This Row],[ds_checkin]]), "", טבלה1[[#This Row],[ds_checkin]] - טבלה1[[#This Row],[ts_contact_at]])</f>
        <v>26.843055555553292</v>
      </c>
      <c r="R2162" t="str">
        <f>IF(AND(ISBLANK(טבלה1[[#This Row],[ts_reply_at]]), NOT(ISBLANK(טבלה1[[#This Row],[ts_booking_at]]))), "Error: Booked without Reply", "OK")</f>
        <v>OK</v>
      </c>
      <c r="S2162" t="s">
        <v>6026</v>
      </c>
    </row>
    <row r="2163" spans="1:19" x14ac:dyDescent="0.25">
      <c r="A2163" s="4" t="s">
        <v>2655</v>
      </c>
      <c r="B2163" s="4" t="s">
        <v>570</v>
      </c>
      <c r="C2163" s="4" t="s">
        <v>571</v>
      </c>
      <c r="D2163" s="1">
        <v>41919.168749999997</v>
      </c>
      <c r="E2163" s="1">
        <v>41919.467499999999</v>
      </c>
      <c r="H2163" s="2">
        <v>41946</v>
      </c>
      <c r="I2163" s="2">
        <v>41950</v>
      </c>
      <c r="J2163" s="3">
        <v>1</v>
      </c>
      <c r="K2163" s="3">
        <v>2</v>
      </c>
      <c r="L2163">
        <f>טבלה1[[#This Row],[ds_checkout]]-טבלה1[[#This Row],[ds_checkin]]</f>
        <v>4</v>
      </c>
      <c r="M2163">
        <f>IF(ISBLANK(טבלה1[[#This Row],[ts_reply_at]]), "", (טבלה1[[#This Row],[ts_reply_at]] - טבלה1[[#This Row],[ts_contact_at]]) * 24)</f>
        <v>7.1700000000419095</v>
      </c>
      <c r="N2163">
        <f>IF(ISBLANK(טבלה1[[#This Row],[ts_reply_at]]), 0, 1)</f>
        <v>1</v>
      </c>
      <c r="O2163">
        <f>IF(ISBLANK(טבלה1[[#This Row],[ts_accepted_at]]), 0, 1)</f>
        <v>0</v>
      </c>
      <c r="P2163">
        <f>IF(ISBLANK(טבלה1[[#This Row],[ts_booking_at]]), 0, 1)</f>
        <v>0</v>
      </c>
      <c r="Q2163">
        <f>IF(ISBLANK(טבלה1[[#This Row],[ds_checkin]]), "", טבלה1[[#This Row],[ds_checkin]] - טבלה1[[#This Row],[ts_contact_at]])</f>
        <v>26.83125000000291</v>
      </c>
      <c r="R2163" t="str">
        <f>IF(AND(ISBLANK(טבלה1[[#This Row],[ts_reply_at]]), NOT(ISBLANK(טבלה1[[#This Row],[ts_booking_at]]))), "Error: Booked without Reply", "OK")</f>
        <v>OK</v>
      </c>
      <c r="S2163" t="s">
        <v>6026</v>
      </c>
    </row>
    <row r="2164" spans="1:19" x14ac:dyDescent="0.25">
      <c r="A2164" s="4" t="s">
        <v>2658</v>
      </c>
      <c r="B2164" s="4" t="s">
        <v>2659</v>
      </c>
      <c r="C2164" s="4" t="s">
        <v>2660</v>
      </c>
      <c r="D2164" s="1">
        <v>41925.856249999997</v>
      </c>
      <c r="E2164" s="1">
        <v>41926.349675925929</v>
      </c>
      <c r="H2164" s="2">
        <v>41944</v>
      </c>
      <c r="I2164" s="2">
        <v>41973</v>
      </c>
      <c r="J2164" s="3">
        <v>2</v>
      </c>
      <c r="K2164" s="3">
        <v>3</v>
      </c>
      <c r="L2164">
        <f>טבלה1[[#This Row],[ds_checkout]]-טבלה1[[#This Row],[ds_checkin]]</f>
        <v>29</v>
      </c>
      <c r="M2164">
        <f>IF(ISBLANK(טבלה1[[#This Row],[ts_reply_at]]), "", (טבלה1[[#This Row],[ts_reply_at]] - טבלה1[[#This Row],[ts_contact_at]]) * 24)</f>
        <v>11.842222222359851</v>
      </c>
      <c r="N2164">
        <f>IF(ISBLANK(טבלה1[[#This Row],[ts_reply_at]]), 0, 1)</f>
        <v>1</v>
      </c>
      <c r="O2164">
        <f>IF(ISBLANK(טבלה1[[#This Row],[ts_accepted_at]]), 0, 1)</f>
        <v>0</v>
      </c>
      <c r="P2164">
        <f>IF(ISBLANK(טבלה1[[#This Row],[ts_booking_at]]), 0, 1)</f>
        <v>0</v>
      </c>
      <c r="Q2164">
        <f>IF(ISBLANK(טבלה1[[#This Row],[ds_checkin]]), "", טבלה1[[#This Row],[ds_checkin]] - טבלה1[[#This Row],[ts_contact_at]])</f>
        <v>18.14375000000291</v>
      </c>
      <c r="R2164" t="str">
        <f>IF(AND(ISBLANK(טבלה1[[#This Row],[ts_reply_at]]), NOT(ISBLANK(טבלה1[[#This Row],[ts_booking_at]]))), "Error: Booked without Reply", "OK")</f>
        <v>OK</v>
      </c>
      <c r="S2164" t="s">
        <v>6021</v>
      </c>
    </row>
    <row r="2165" spans="1:19" x14ac:dyDescent="0.25">
      <c r="A2165" s="4" t="s">
        <v>2661</v>
      </c>
      <c r="B2165" s="4" t="s">
        <v>135</v>
      </c>
      <c r="C2165" s="4" t="s">
        <v>136</v>
      </c>
      <c r="D2165" s="1">
        <v>41917.918055555558</v>
      </c>
      <c r="E2165" s="1">
        <v>41919.301712962966</v>
      </c>
      <c r="H2165" s="2">
        <v>41929</v>
      </c>
      <c r="I2165" s="2">
        <v>41932</v>
      </c>
      <c r="J2165" s="3">
        <v>2</v>
      </c>
      <c r="K2165" s="3">
        <v>2</v>
      </c>
      <c r="L2165">
        <f>טבלה1[[#This Row],[ds_checkout]]-טבלה1[[#This Row],[ds_checkin]]</f>
        <v>3</v>
      </c>
      <c r="M2165">
        <f>IF(ISBLANK(טבלה1[[#This Row],[ts_reply_at]]), "", (טבלה1[[#This Row],[ts_reply_at]] - טבלה1[[#This Row],[ts_contact_at]]) * 24)</f>
        <v>33.20777777780313</v>
      </c>
      <c r="N2165">
        <f>IF(ISBLANK(טבלה1[[#This Row],[ts_reply_at]]), 0, 1)</f>
        <v>1</v>
      </c>
      <c r="O2165">
        <f>IF(ISBLANK(טבלה1[[#This Row],[ts_accepted_at]]), 0, 1)</f>
        <v>0</v>
      </c>
      <c r="P2165">
        <f>IF(ISBLANK(טבלה1[[#This Row],[ts_booking_at]]), 0, 1)</f>
        <v>0</v>
      </c>
      <c r="Q2165">
        <f>IF(ISBLANK(טבלה1[[#This Row],[ds_checkin]]), "", טבלה1[[#This Row],[ds_checkin]] - טבלה1[[#This Row],[ts_contact_at]])</f>
        <v>11.081944444442343</v>
      </c>
      <c r="R2165" t="str">
        <f>IF(AND(ISBLANK(טבלה1[[#This Row],[ts_reply_at]]), NOT(ISBLANK(טבלה1[[#This Row],[ts_booking_at]]))), "Error: Booked without Reply", "OK")</f>
        <v>OK</v>
      </c>
      <c r="S2165" t="s">
        <v>6023</v>
      </c>
    </row>
    <row r="2166" spans="1:19" x14ac:dyDescent="0.25">
      <c r="A2166" s="4" t="s">
        <v>2661</v>
      </c>
      <c r="B2166" s="4" t="s">
        <v>2662</v>
      </c>
      <c r="C2166" s="4" t="s">
        <v>2663</v>
      </c>
      <c r="D2166" s="1">
        <v>41917.919444444444</v>
      </c>
      <c r="E2166" s="1">
        <v>41918.457013888888</v>
      </c>
      <c r="F2166" s="1">
        <v>41921.535891203705</v>
      </c>
      <c r="H2166" s="2">
        <v>41929</v>
      </c>
      <c r="I2166" s="2">
        <v>41932</v>
      </c>
      <c r="J2166" s="3">
        <v>2</v>
      </c>
      <c r="K2166" s="3">
        <v>9</v>
      </c>
      <c r="L2166">
        <f>טבלה1[[#This Row],[ds_checkout]]-טבלה1[[#This Row],[ds_checkin]]</f>
        <v>3</v>
      </c>
      <c r="M2166">
        <f>IF(ISBLANK(טבלה1[[#This Row],[ts_reply_at]]), "", (טבלה1[[#This Row],[ts_reply_at]] - טבלה1[[#This Row],[ts_contact_at]]) * 24)</f>
        <v>12.901666666672099</v>
      </c>
      <c r="N2166">
        <f>IF(ISBLANK(טבלה1[[#This Row],[ts_reply_at]]), 0, 1)</f>
        <v>1</v>
      </c>
      <c r="O2166">
        <f>IF(ISBLANK(טבלה1[[#This Row],[ts_accepted_at]]), 0, 1)</f>
        <v>1</v>
      </c>
      <c r="P2166">
        <f>IF(ISBLANK(טבלה1[[#This Row],[ts_booking_at]]), 0, 1)</f>
        <v>0</v>
      </c>
      <c r="Q2166">
        <f>IF(ISBLANK(טבלה1[[#This Row],[ds_checkin]]), "", טבלה1[[#This Row],[ds_checkin]] - טבלה1[[#This Row],[ts_contact_at]])</f>
        <v>11.080555555556202</v>
      </c>
      <c r="R2166" t="str">
        <f>IF(AND(ISBLANK(טבלה1[[#This Row],[ts_reply_at]]), NOT(ISBLANK(טבלה1[[#This Row],[ts_booking_at]]))), "Error: Booked without Reply", "OK")</f>
        <v>OK</v>
      </c>
      <c r="S2166" t="s">
        <v>6023</v>
      </c>
    </row>
    <row r="2167" spans="1:19" x14ac:dyDescent="0.25">
      <c r="A2167" s="4" t="s">
        <v>2661</v>
      </c>
      <c r="B2167" s="4" t="s">
        <v>1174</v>
      </c>
      <c r="C2167" s="4" t="s">
        <v>1175</v>
      </c>
      <c r="D2167" s="1">
        <v>41917.921527777777</v>
      </c>
      <c r="E2167" s="1">
        <v>41917.926516203705</v>
      </c>
      <c r="F2167" s="1">
        <v>41917.926516203705</v>
      </c>
      <c r="H2167" s="2">
        <v>41929</v>
      </c>
      <c r="I2167" s="2">
        <v>41932</v>
      </c>
      <c r="J2167" s="3">
        <v>2</v>
      </c>
      <c r="K2167" s="3">
        <v>6</v>
      </c>
      <c r="L2167">
        <f>טבלה1[[#This Row],[ds_checkout]]-טבלה1[[#This Row],[ds_checkin]]</f>
        <v>3</v>
      </c>
      <c r="M2167">
        <f>IF(ISBLANK(טבלה1[[#This Row],[ts_reply_at]]), "", (טבלה1[[#This Row],[ts_reply_at]] - טבלה1[[#This Row],[ts_contact_at]]) * 24)</f>
        <v>0.11972222226904705</v>
      </c>
      <c r="N2167">
        <f>IF(ISBLANK(טבלה1[[#This Row],[ts_reply_at]]), 0, 1)</f>
        <v>1</v>
      </c>
      <c r="O2167">
        <f>IF(ISBLANK(טבלה1[[#This Row],[ts_accepted_at]]), 0, 1)</f>
        <v>1</v>
      </c>
      <c r="P2167">
        <f>IF(ISBLANK(טבלה1[[#This Row],[ts_booking_at]]), 0, 1)</f>
        <v>0</v>
      </c>
      <c r="Q2167">
        <f>IF(ISBLANK(טבלה1[[#This Row],[ds_checkin]]), "", טבלה1[[#This Row],[ds_checkin]] - טבלה1[[#This Row],[ts_contact_at]])</f>
        <v>11.078472222223354</v>
      </c>
      <c r="R2167" t="str">
        <f>IF(AND(ISBLANK(טבלה1[[#This Row],[ts_reply_at]]), NOT(ISBLANK(טבלה1[[#This Row],[ts_booking_at]]))), "Error: Booked without Reply", "OK")</f>
        <v>OK</v>
      </c>
      <c r="S2167" t="s">
        <v>6023</v>
      </c>
    </row>
    <row r="2168" spans="1:19" x14ac:dyDescent="0.25">
      <c r="A2168" s="4" t="s">
        <v>2664</v>
      </c>
      <c r="B2168" s="4" t="s">
        <v>144</v>
      </c>
      <c r="C2168" s="4" t="s">
        <v>1456</v>
      </c>
      <c r="D2168" s="1">
        <v>41916.756944444445</v>
      </c>
      <c r="E2168" s="1">
        <v>41916.757118055553</v>
      </c>
      <c r="F2168" s="1">
        <v>41916.757118055553</v>
      </c>
      <c r="G2168" s="1">
        <v>41916.757118055553</v>
      </c>
      <c r="H2168" s="2">
        <v>41977</v>
      </c>
      <c r="I2168" s="2">
        <v>41980</v>
      </c>
      <c r="J2168" s="3">
        <v>1</v>
      </c>
      <c r="K2168" s="3">
        <v>9</v>
      </c>
      <c r="L2168">
        <f>טבלה1[[#This Row],[ds_checkout]]-טבלה1[[#This Row],[ds_checkin]]</f>
        <v>3</v>
      </c>
      <c r="M2168">
        <f>IF(ISBLANK(טבלה1[[#This Row],[ts_reply_at]]), "", (טבלה1[[#This Row],[ts_reply_at]] - טבלה1[[#This Row],[ts_contact_at]]) * 24)</f>
        <v>4.1666665929369628E-3</v>
      </c>
      <c r="N2168">
        <f>IF(ISBLANK(טבלה1[[#This Row],[ts_reply_at]]), 0, 1)</f>
        <v>1</v>
      </c>
      <c r="O2168">
        <f>IF(ISBLANK(טבלה1[[#This Row],[ts_accepted_at]]), 0, 1)</f>
        <v>1</v>
      </c>
      <c r="P2168">
        <f>IF(ISBLANK(טבלה1[[#This Row],[ts_booking_at]]), 0, 1)</f>
        <v>1</v>
      </c>
      <c r="Q2168">
        <f>IF(ISBLANK(טבלה1[[#This Row],[ds_checkin]]), "", טבלה1[[#This Row],[ds_checkin]] - טבלה1[[#This Row],[ts_contact_at]])</f>
        <v>60.243055555554747</v>
      </c>
      <c r="R2168" t="str">
        <f>IF(AND(ISBLANK(טבלה1[[#This Row],[ts_reply_at]]), NOT(ISBLANK(טבלה1[[#This Row],[ts_booking_at]]))), "Error: Booked without Reply", "OK")</f>
        <v>OK</v>
      </c>
      <c r="S2168" t="s">
        <v>6019</v>
      </c>
    </row>
    <row r="2169" spans="1:19" x14ac:dyDescent="0.25">
      <c r="A2169" s="4" t="s">
        <v>2665</v>
      </c>
      <c r="B2169" s="4" t="s">
        <v>1870</v>
      </c>
      <c r="C2169" s="4" t="s">
        <v>1871</v>
      </c>
      <c r="D2169" s="1">
        <v>41923.785416666666</v>
      </c>
      <c r="E2169" s="1">
        <v>41924.054259259261</v>
      </c>
      <c r="F2169" s="1">
        <v>41924.054340277777</v>
      </c>
      <c r="H2169" s="2">
        <v>41948</v>
      </c>
      <c r="I2169" s="2">
        <v>41951</v>
      </c>
      <c r="J2169" s="3">
        <v>2</v>
      </c>
      <c r="K2169" s="3">
        <v>8</v>
      </c>
      <c r="L2169">
        <f>טבלה1[[#This Row],[ds_checkout]]-טבלה1[[#This Row],[ds_checkin]]</f>
        <v>3</v>
      </c>
      <c r="M2169">
        <f>IF(ISBLANK(טבלה1[[#This Row],[ts_reply_at]]), "", (טבלה1[[#This Row],[ts_reply_at]] - טבלה1[[#This Row],[ts_contact_at]]) * 24)</f>
        <v>6.4522222222876735</v>
      </c>
      <c r="N2169">
        <f>IF(ISBLANK(טבלה1[[#This Row],[ts_reply_at]]), 0, 1)</f>
        <v>1</v>
      </c>
      <c r="O2169">
        <f>IF(ISBLANK(טבלה1[[#This Row],[ts_accepted_at]]), 0, 1)</f>
        <v>1</v>
      </c>
      <c r="P2169">
        <f>IF(ISBLANK(טבלה1[[#This Row],[ts_booking_at]]), 0, 1)</f>
        <v>0</v>
      </c>
      <c r="Q2169">
        <f>IF(ISBLANK(טבלה1[[#This Row],[ds_checkin]]), "", טבלה1[[#This Row],[ds_checkin]] - טבלה1[[#This Row],[ts_contact_at]])</f>
        <v>24.214583333334303</v>
      </c>
      <c r="R2169" t="str">
        <f>IF(AND(ISBLANK(טבלה1[[#This Row],[ts_reply_at]]), NOT(ISBLANK(טבלה1[[#This Row],[ts_booking_at]]))), "Error: Booked without Reply", "OK")</f>
        <v>OK</v>
      </c>
      <c r="S2169" t="s">
        <v>6064</v>
      </c>
    </row>
    <row r="2170" spans="1:19" x14ac:dyDescent="0.25">
      <c r="A2170" s="4" t="s">
        <v>2665</v>
      </c>
      <c r="B2170" s="4" t="s">
        <v>683</v>
      </c>
      <c r="C2170" s="4" t="s">
        <v>684</v>
      </c>
      <c r="D2170" s="1">
        <v>41923.568055555559</v>
      </c>
      <c r="E2170" s="1">
        <v>41923.580891203703</v>
      </c>
      <c r="H2170" s="2">
        <v>41948</v>
      </c>
      <c r="I2170" s="2">
        <v>41951</v>
      </c>
      <c r="J2170" s="3">
        <v>2</v>
      </c>
      <c r="K2170" s="3">
        <v>4</v>
      </c>
      <c r="L2170">
        <f>טבלה1[[#This Row],[ds_checkout]]-טבלה1[[#This Row],[ds_checkin]]</f>
        <v>3</v>
      </c>
      <c r="M2170">
        <f>IF(ISBLANK(טבלה1[[#This Row],[ts_reply_at]]), "", (טבלה1[[#This Row],[ts_reply_at]] - טבלה1[[#This Row],[ts_contact_at]]) * 24)</f>
        <v>0.30805555544793606</v>
      </c>
      <c r="N2170">
        <f>IF(ISBLANK(טבלה1[[#This Row],[ts_reply_at]]), 0, 1)</f>
        <v>1</v>
      </c>
      <c r="O2170">
        <f>IF(ISBLANK(טבלה1[[#This Row],[ts_accepted_at]]), 0, 1)</f>
        <v>0</v>
      </c>
      <c r="P2170">
        <f>IF(ISBLANK(טבלה1[[#This Row],[ts_booking_at]]), 0, 1)</f>
        <v>0</v>
      </c>
      <c r="Q2170">
        <f>IF(ISBLANK(טבלה1[[#This Row],[ds_checkin]]), "", טבלה1[[#This Row],[ds_checkin]] - טבלה1[[#This Row],[ts_contact_at]])</f>
        <v>24.431944444440887</v>
      </c>
      <c r="R2170" t="str">
        <f>IF(AND(ISBLANK(טבלה1[[#This Row],[ts_reply_at]]), NOT(ISBLANK(טבלה1[[#This Row],[ts_booking_at]]))), "Error: Booked without Reply", "OK")</f>
        <v>OK</v>
      </c>
      <c r="S2170" t="s">
        <v>6064</v>
      </c>
    </row>
    <row r="2171" spans="1:19" x14ac:dyDescent="0.25">
      <c r="A2171" s="4" t="s">
        <v>2665</v>
      </c>
      <c r="B2171" s="4" t="s">
        <v>2666</v>
      </c>
      <c r="C2171" s="4" t="s">
        <v>2667</v>
      </c>
      <c r="D2171" s="1">
        <v>41923.584722222222</v>
      </c>
      <c r="E2171" s="1">
        <v>41923.611111111109</v>
      </c>
      <c r="H2171" s="2">
        <v>41948</v>
      </c>
      <c r="I2171" s="2">
        <v>41951</v>
      </c>
      <c r="J2171" s="3">
        <v>2</v>
      </c>
      <c r="K2171" s="3">
        <v>3</v>
      </c>
      <c r="L2171">
        <f>טבלה1[[#This Row],[ds_checkout]]-טבלה1[[#This Row],[ds_checkin]]</f>
        <v>3</v>
      </c>
      <c r="M2171">
        <f>IF(ISBLANK(טבלה1[[#This Row],[ts_reply_at]]), "", (טבלה1[[#This Row],[ts_reply_at]] - טבלה1[[#This Row],[ts_contact_at]]) * 24)</f>
        <v>0.63333333330228925</v>
      </c>
      <c r="N2171">
        <f>IF(ISBLANK(טבלה1[[#This Row],[ts_reply_at]]), 0, 1)</f>
        <v>1</v>
      </c>
      <c r="O2171">
        <f>IF(ISBLANK(טבלה1[[#This Row],[ts_accepted_at]]), 0, 1)</f>
        <v>0</v>
      </c>
      <c r="P2171">
        <f>IF(ISBLANK(טבלה1[[#This Row],[ts_booking_at]]), 0, 1)</f>
        <v>0</v>
      </c>
      <c r="Q2171">
        <f>IF(ISBLANK(טבלה1[[#This Row],[ds_checkin]]), "", טבלה1[[#This Row],[ds_checkin]] - טבלה1[[#This Row],[ts_contact_at]])</f>
        <v>24.415277777778101</v>
      </c>
      <c r="R2171" t="str">
        <f>IF(AND(ISBLANK(טבלה1[[#This Row],[ts_reply_at]]), NOT(ISBLANK(טבלה1[[#This Row],[ts_booking_at]]))), "Error: Booked without Reply", "OK")</f>
        <v>OK</v>
      </c>
      <c r="S2171" t="s">
        <v>6064</v>
      </c>
    </row>
    <row r="2172" spans="1:19" x14ac:dyDescent="0.25">
      <c r="A2172" s="4" t="s">
        <v>2665</v>
      </c>
      <c r="B2172" s="4" t="s">
        <v>2668</v>
      </c>
      <c r="C2172" s="4" t="s">
        <v>2669</v>
      </c>
      <c r="D2172" s="1">
        <v>41923.580555555556</v>
      </c>
      <c r="E2172" s="1">
        <v>41923.583113425928</v>
      </c>
      <c r="H2172" s="2">
        <v>41948</v>
      </c>
      <c r="I2172" s="2">
        <v>41951</v>
      </c>
      <c r="J2172" s="3">
        <v>2</v>
      </c>
      <c r="K2172" s="3">
        <v>3</v>
      </c>
      <c r="L2172">
        <f>טבלה1[[#This Row],[ds_checkout]]-טבלה1[[#This Row],[ds_checkin]]</f>
        <v>3</v>
      </c>
      <c r="M2172">
        <f>IF(ISBLANK(טבלה1[[#This Row],[ts_reply_at]]), "", (טבלה1[[#This Row],[ts_reply_at]] - טבלה1[[#This Row],[ts_contact_at]]) * 24)</f>
        <v>6.1388888920191675E-2</v>
      </c>
      <c r="N2172">
        <f>IF(ISBLANK(טבלה1[[#This Row],[ts_reply_at]]), 0, 1)</f>
        <v>1</v>
      </c>
      <c r="O2172">
        <f>IF(ISBLANK(טבלה1[[#This Row],[ts_accepted_at]]), 0, 1)</f>
        <v>0</v>
      </c>
      <c r="P2172">
        <f>IF(ISBLANK(טבלה1[[#This Row],[ts_booking_at]]), 0, 1)</f>
        <v>0</v>
      </c>
      <c r="Q2172">
        <f>IF(ISBLANK(טבלה1[[#This Row],[ds_checkin]]), "", טבלה1[[#This Row],[ds_checkin]] - טבלה1[[#This Row],[ts_contact_at]])</f>
        <v>24.419444444443798</v>
      </c>
      <c r="R2172" t="str">
        <f>IF(AND(ISBLANK(טבלה1[[#This Row],[ts_reply_at]]), NOT(ISBLANK(טבלה1[[#This Row],[ts_booking_at]]))), "Error: Booked without Reply", "OK")</f>
        <v>OK</v>
      </c>
      <c r="S2172" t="s">
        <v>6064</v>
      </c>
    </row>
    <row r="2173" spans="1:19" x14ac:dyDescent="0.25">
      <c r="A2173" s="4" t="s">
        <v>2665</v>
      </c>
      <c r="B2173" s="4" t="s">
        <v>2334</v>
      </c>
      <c r="C2173" s="4" t="s">
        <v>2335</v>
      </c>
      <c r="D2173" s="1">
        <v>41923.781944444447</v>
      </c>
      <c r="E2173" s="1">
        <v>41923.791481481479</v>
      </c>
      <c r="H2173" s="2">
        <v>41948</v>
      </c>
      <c r="I2173" s="2">
        <v>41951</v>
      </c>
      <c r="J2173" s="3">
        <v>2</v>
      </c>
      <c r="K2173" s="3">
        <v>5</v>
      </c>
      <c r="L2173">
        <f>טבלה1[[#This Row],[ds_checkout]]-טבלה1[[#This Row],[ds_checkin]]</f>
        <v>3</v>
      </c>
      <c r="M2173">
        <f>IF(ISBLANK(טבלה1[[#This Row],[ts_reply_at]]), "", (טבלה1[[#This Row],[ts_reply_at]] - טבלה1[[#This Row],[ts_contact_at]]) * 24)</f>
        <v>0.2288888887851499</v>
      </c>
      <c r="N2173">
        <f>IF(ISBLANK(טבלה1[[#This Row],[ts_reply_at]]), 0, 1)</f>
        <v>1</v>
      </c>
      <c r="O2173">
        <f>IF(ISBLANK(טבלה1[[#This Row],[ts_accepted_at]]), 0, 1)</f>
        <v>0</v>
      </c>
      <c r="P2173">
        <f>IF(ISBLANK(טבלה1[[#This Row],[ts_booking_at]]), 0, 1)</f>
        <v>0</v>
      </c>
      <c r="Q2173">
        <f>IF(ISBLANK(טבלה1[[#This Row],[ds_checkin]]), "", טבלה1[[#This Row],[ds_checkin]] - טבלה1[[#This Row],[ts_contact_at]])</f>
        <v>24.218055555553292</v>
      </c>
      <c r="R2173" t="str">
        <f>IF(AND(ISBLANK(טבלה1[[#This Row],[ts_reply_at]]), NOT(ISBLANK(טבלה1[[#This Row],[ts_booking_at]]))), "Error: Booked without Reply", "OK")</f>
        <v>OK</v>
      </c>
      <c r="S2173" t="s">
        <v>6064</v>
      </c>
    </row>
    <row r="2174" spans="1:19" x14ac:dyDescent="0.25">
      <c r="A2174" s="4" t="s">
        <v>2665</v>
      </c>
      <c r="B2174" s="4" t="s">
        <v>2670</v>
      </c>
      <c r="C2174" s="4" t="s">
        <v>2671</v>
      </c>
      <c r="D2174" s="1">
        <v>41923.787499999999</v>
      </c>
      <c r="E2174" s="1">
        <v>41923.791134259256</v>
      </c>
      <c r="F2174" s="1">
        <v>41923.791134259256</v>
      </c>
      <c r="G2174" s="1">
        <v>41923.833958333336</v>
      </c>
      <c r="H2174" s="2">
        <v>41948</v>
      </c>
      <c r="I2174" s="2">
        <v>41951</v>
      </c>
      <c r="J2174" s="3">
        <v>2</v>
      </c>
      <c r="K2174" s="3">
        <v>39</v>
      </c>
      <c r="L2174">
        <f>טבלה1[[#This Row],[ds_checkout]]-טבלה1[[#This Row],[ds_checkin]]</f>
        <v>3</v>
      </c>
      <c r="M2174">
        <f>IF(ISBLANK(טבלה1[[#This Row],[ts_reply_at]]), "", (טבלה1[[#This Row],[ts_reply_at]] - טבלה1[[#This Row],[ts_contact_at]]) * 24)</f>
        <v>8.7222222180571407E-2</v>
      </c>
      <c r="N2174">
        <f>IF(ISBLANK(טבלה1[[#This Row],[ts_reply_at]]), 0, 1)</f>
        <v>1</v>
      </c>
      <c r="O2174">
        <f>IF(ISBLANK(טבלה1[[#This Row],[ts_accepted_at]]), 0, 1)</f>
        <v>1</v>
      </c>
      <c r="P2174">
        <f>IF(ISBLANK(טבלה1[[#This Row],[ts_booking_at]]), 0, 1)</f>
        <v>1</v>
      </c>
      <c r="Q2174">
        <f>IF(ISBLANK(טבלה1[[#This Row],[ds_checkin]]), "", טבלה1[[#This Row],[ds_checkin]] - טבלה1[[#This Row],[ts_contact_at]])</f>
        <v>24.212500000001455</v>
      </c>
      <c r="R2174" t="str">
        <f>IF(AND(ISBLANK(טבלה1[[#This Row],[ts_reply_at]]), NOT(ISBLANK(טבלה1[[#This Row],[ts_booking_at]]))), "Error: Booked without Reply", "OK")</f>
        <v>OK</v>
      </c>
      <c r="S2174" t="s">
        <v>6064</v>
      </c>
    </row>
    <row r="2175" spans="1:19" x14ac:dyDescent="0.25">
      <c r="A2175" s="4" t="s">
        <v>2665</v>
      </c>
      <c r="B2175" s="4" t="s">
        <v>659</v>
      </c>
      <c r="C2175" s="4" t="s">
        <v>751</v>
      </c>
      <c r="D2175" s="1">
        <v>41923.56527777778</v>
      </c>
      <c r="E2175" s="1">
        <v>41923.579791666663</v>
      </c>
      <c r="F2175" s="1">
        <v>41923.579791666663</v>
      </c>
      <c r="H2175" s="2">
        <v>41948</v>
      </c>
      <c r="I2175" s="2">
        <v>41951</v>
      </c>
      <c r="J2175" s="3">
        <v>2</v>
      </c>
      <c r="K2175" s="3">
        <v>5</v>
      </c>
      <c r="L2175">
        <f>טבלה1[[#This Row],[ds_checkout]]-טבלה1[[#This Row],[ds_checkin]]</f>
        <v>3</v>
      </c>
      <c r="M2175">
        <f>IF(ISBLANK(טבלה1[[#This Row],[ts_reply_at]]), "", (טבלה1[[#This Row],[ts_reply_at]] - טבלה1[[#This Row],[ts_contact_at]]) * 24)</f>
        <v>0.3483333332114853</v>
      </c>
      <c r="N2175">
        <f>IF(ISBLANK(טבלה1[[#This Row],[ts_reply_at]]), 0, 1)</f>
        <v>1</v>
      </c>
      <c r="O2175">
        <f>IF(ISBLANK(טבלה1[[#This Row],[ts_accepted_at]]), 0, 1)</f>
        <v>1</v>
      </c>
      <c r="P2175">
        <f>IF(ISBLANK(טבלה1[[#This Row],[ts_booking_at]]), 0, 1)</f>
        <v>0</v>
      </c>
      <c r="Q2175">
        <f>IF(ISBLANK(טבלה1[[#This Row],[ds_checkin]]), "", טבלה1[[#This Row],[ds_checkin]] - טבלה1[[#This Row],[ts_contact_at]])</f>
        <v>24.434722222220444</v>
      </c>
      <c r="R2175" t="str">
        <f>IF(AND(ISBLANK(טבלה1[[#This Row],[ts_reply_at]]), NOT(ISBLANK(טבלה1[[#This Row],[ts_booking_at]]))), "Error: Booked without Reply", "OK")</f>
        <v>OK</v>
      </c>
      <c r="S2175" t="s">
        <v>6064</v>
      </c>
    </row>
    <row r="2176" spans="1:19" x14ac:dyDescent="0.25">
      <c r="A2176" s="4" t="s">
        <v>2672</v>
      </c>
      <c r="B2176" s="4" t="s">
        <v>952</v>
      </c>
      <c r="C2176" s="4" t="s">
        <v>953</v>
      </c>
      <c r="D2176" s="1">
        <v>41912.199305555558</v>
      </c>
      <c r="E2176" s="1">
        <v>41912.287511574075</v>
      </c>
      <c r="H2176" s="2">
        <v>41914</v>
      </c>
      <c r="I2176" s="2">
        <v>41917</v>
      </c>
      <c r="J2176" s="3">
        <v>2</v>
      </c>
      <c r="K2176" s="3">
        <v>8</v>
      </c>
      <c r="L2176">
        <f>טבלה1[[#This Row],[ds_checkout]]-טבלה1[[#This Row],[ds_checkin]]</f>
        <v>3</v>
      </c>
      <c r="M2176">
        <f>IF(ISBLANK(טבלה1[[#This Row],[ts_reply_at]]), "", (טבלה1[[#This Row],[ts_reply_at]] - טבלה1[[#This Row],[ts_contact_at]]) * 24)</f>
        <v>2.1169444444240071</v>
      </c>
      <c r="N2176">
        <f>IF(ISBLANK(טבלה1[[#This Row],[ts_reply_at]]), 0, 1)</f>
        <v>1</v>
      </c>
      <c r="O2176">
        <f>IF(ISBLANK(טבלה1[[#This Row],[ts_accepted_at]]), 0, 1)</f>
        <v>0</v>
      </c>
      <c r="P2176">
        <f>IF(ISBLANK(טבלה1[[#This Row],[ts_booking_at]]), 0, 1)</f>
        <v>0</v>
      </c>
      <c r="Q2176">
        <f>IF(ISBLANK(טבלה1[[#This Row],[ds_checkin]]), "", טבלה1[[#This Row],[ds_checkin]] - טבלה1[[#This Row],[ts_contact_at]])</f>
        <v>1.8006944444423425</v>
      </c>
      <c r="R2176" t="str">
        <f>IF(AND(ISBLANK(טבלה1[[#This Row],[ts_reply_at]]), NOT(ISBLANK(טבלה1[[#This Row],[ts_booking_at]]))), "Error: Booked without Reply", "OK")</f>
        <v>OK</v>
      </c>
      <c r="S2176" t="s">
        <v>6025</v>
      </c>
    </row>
    <row r="2177" spans="1:19" x14ac:dyDescent="0.25">
      <c r="A2177" s="4" t="s">
        <v>2672</v>
      </c>
      <c r="B2177" s="4" t="s">
        <v>959</v>
      </c>
      <c r="C2177" s="4" t="s">
        <v>1017</v>
      </c>
      <c r="D2177" s="1">
        <v>41913.453472222223</v>
      </c>
      <c r="E2177" s="1">
        <v>41913.45517361111</v>
      </c>
      <c r="F2177" s="1">
        <v>41913.45517361111</v>
      </c>
      <c r="G2177" s="1">
        <v>41913.45517361111</v>
      </c>
      <c r="H2177" s="2">
        <v>41914</v>
      </c>
      <c r="I2177" s="2">
        <v>41917</v>
      </c>
      <c r="J2177" s="3">
        <v>2</v>
      </c>
      <c r="K2177" s="3">
        <v>7</v>
      </c>
      <c r="L2177">
        <f>טבלה1[[#This Row],[ds_checkout]]-טבלה1[[#This Row],[ds_checkin]]</f>
        <v>3</v>
      </c>
      <c r="M2177">
        <f>IF(ISBLANK(טבלה1[[#This Row],[ts_reply_at]]), "", (טבלה1[[#This Row],[ts_reply_at]] - טבלה1[[#This Row],[ts_contact_at]]) * 24)</f>
        <v>4.083333327434957E-2</v>
      </c>
      <c r="N2177">
        <f>IF(ISBLANK(טבלה1[[#This Row],[ts_reply_at]]), 0, 1)</f>
        <v>1</v>
      </c>
      <c r="O2177">
        <f>IF(ISBLANK(טבלה1[[#This Row],[ts_accepted_at]]), 0, 1)</f>
        <v>1</v>
      </c>
      <c r="P2177">
        <f>IF(ISBLANK(טבלה1[[#This Row],[ts_booking_at]]), 0, 1)</f>
        <v>1</v>
      </c>
      <c r="Q2177">
        <f>IF(ISBLANK(טבלה1[[#This Row],[ds_checkin]]), "", טבלה1[[#This Row],[ds_checkin]] - טבלה1[[#This Row],[ts_contact_at]])</f>
        <v>0.54652777777664596</v>
      </c>
      <c r="R2177" t="str">
        <f>IF(AND(ISBLANK(טבלה1[[#This Row],[ts_reply_at]]), NOT(ISBLANK(טבלה1[[#This Row],[ts_booking_at]]))), "Error: Booked without Reply", "OK")</f>
        <v>OK</v>
      </c>
      <c r="S2177" t="s">
        <v>6025</v>
      </c>
    </row>
    <row r="2178" spans="1:19" x14ac:dyDescent="0.25">
      <c r="A2178" s="4" t="s">
        <v>2673</v>
      </c>
      <c r="B2178" s="4" t="s">
        <v>165</v>
      </c>
      <c r="C2178" s="4" t="s">
        <v>2062</v>
      </c>
      <c r="D2178" s="1">
        <v>41923.11041666667</v>
      </c>
      <c r="E2178" s="1">
        <v>41923.960902777777</v>
      </c>
      <c r="H2178" s="2">
        <v>41930</v>
      </c>
      <c r="I2178" s="2">
        <v>41937</v>
      </c>
      <c r="J2178" s="3">
        <v>1</v>
      </c>
      <c r="K2178" s="3">
        <v>5</v>
      </c>
      <c r="L2178">
        <f>טבלה1[[#This Row],[ds_checkout]]-טבלה1[[#This Row],[ds_checkin]]</f>
        <v>7</v>
      </c>
      <c r="M2178">
        <f>IF(ISBLANK(טבלה1[[#This Row],[ts_reply_at]]), "", (טבלה1[[#This Row],[ts_reply_at]] - טבלה1[[#This Row],[ts_contact_at]]) * 24)</f>
        <v>20.411666666564997</v>
      </c>
      <c r="N2178">
        <f>IF(ISBLANK(טבלה1[[#This Row],[ts_reply_at]]), 0, 1)</f>
        <v>1</v>
      </c>
      <c r="O2178">
        <f>IF(ISBLANK(טבלה1[[#This Row],[ts_accepted_at]]), 0, 1)</f>
        <v>0</v>
      </c>
      <c r="P2178">
        <f>IF(ISBLANK(טבלה1[[#This Row],[ts_booking_at]]), 0, 1)</f>
        <v>0</v>
      </c>
      <c r="Q2178">
        <f>IF(ISBLANK(טבלה1[[#This Row],[ds_checkin]]), "", טבלה1[[#This Row],[ds_checkin]] - טבלה1[[#This Row],[ts_contact_at]])</f>
        <v>6.8895833333299379</v>
      </c>
      <c r="R2178" t="str">
        <f>IF(AND(ISBLANK(טבלה1[[#This Row],[ts_reply_at]]), NOT(ISBLANK(טבלה1[[#This Row],[ts_booking_at]]))), "Error: Booked without Reply", "OK")</f>
        <v>OK</v>
      </c>
      <c r="S2178" t="s">
        <v>6016</v>
      </c>
    </row>
    <row r="2179" spans="1:19" x14ac:dyDescent="0.25">
      <c r="A2179" s="4" t="s">
        <v>2674</v>
      </c>
      <c r="B2179" s="4" t="s">
        <v>2555</v>
      </c>
      <c r="C2179" s="4" t="s">
        <v>2556</v>
      </c>
      <c r="D2179" s="1">
        <v>41924.38958333333</v>
      </c>
      <c r="E2179" s="1">
        <v>41924.399594907409</v>
      </c>
      <c r="F2179" s="1">
        <v>41924.39984953704</v>
      </c>
      <c r="G2179" s="1">
        <v>41924.39984953704</v>
      </c>
      <c r="H2179" s="2">
        <v>41981</v>
      </c>
      <c r="I2179" s="2">
        <v>41987</v>
      </c>
      <c r="J2179" s="3">
        <v>2</v>
      </c>
      <c r="K2179" s="3">
        <v>15</v>
      </c>
      <c r="L2179">
        <f>טבלה1[[#This Row],[ds_checkout]]-טבלה1[[#This Row],[ds_checkin]]</f>
        <v>6</v>
      </c>
      <c r="M2179">
        <f>IF(ISBLANK(טבלה1[[#This Row],[ts_reply_at]]), "", (טבלה1[[#This Row],[ts_reply_at]] - טבלה1[[#This Row],[ts_contact_at]]) * 24)</f>
        <v>0.24027777789160609</v>
      </c>
      <c r="N2179">
        <f>IF(ISBLANK(טבלה1[[#This Row],[ts_reply_at]]), 0, 1)</f>
        <v>1</v>
      </c>
      <c r="O2179">
        <f>IF(ISBLANK(טבלה1[[#This Row],[ts_accepted_at]]), 0, 1)</f>
        <v>1</v>
      </c>
      <c r="P2179">
        <f>IF(ISBLANK(טבלה1[[#This Row],[ts_booking_at]]), 0, 1)</f>
        <v>1</v>
      </c>
      <c r="Q2179">
        <f>IF(ISBLANK(טבלה1[[#This Row],[ds_checkin]]), "", טבלה1[[#This Row],[ds_checkin]] - טבלה1[[#This Row],[ts_contact_at]])</f>
        <v>56.610416666670062</v>
      </c>
      <c r="R2179" t="str">
        <f>IF(AND(ISBLANK(טבלה1[[#This Row],[ts_reply_at]]), NOT(ISBLANK(טבלה1[[#This Row],[ts_booking_at]]))), "Error: Booked without Reply", "OK")</f>
        <v>OK</v>
      </c>
      <c r="S2179" t="s">
        <v>6025</v>
      </c>
    </row>
    <row r="2180" spans="1:19" x14ac:dyDescent="0.25">
      <c r="A2180" s="4" t="s">
        <v>2675</v>
      </c>
      <c r="B2180" s="4" t="s">
        <v>2085</v>
      </c>
      <c r="C2180" s="4" t="s">
        <v>2086</v>
      </c>
      <c r="D2180" s="1">
        <v>41913.423611111109</v>
      </c>
      <c r="E2180" s="1">
        <v>41913.504872685182</v>
      </c>
      <c r="H2180" s="2">
        <v>41915</v>
      </c>
      <c r="I2180" s="2">
        <v>41917</v>
      </c>
      <c r="J2180" s="3">
        <v>4</v>
      </c>
      <c r="K2180" s="3">
        <v>4</v>
      </c>
      <c r="L2180">
        <f>טבלה1[[#This Row],[ds_checkout]]-טבלה1[[#This Row],[ds_checkin]]</f>
        <v>2</v>
      </c>
      <c r="M2180">
        <f>IF(ISBLANK(טבלה1[[#This Row],[ts_reply_at]]), "", (טבלה1[[#This Row],[ts_reply_at]] - טבלה1[[#This Row],[ts_contact_at]]) * 24)</f>
        <v>1.9502777777379379</v>
      </c>
      <c r="N2180">
        <f>IF(ISBLANK(טבלה1[[#This Row],[ts_reply_at]]), 0, 1)</f>
        <v>1</v>
      </c>
      <c r="O2180">
        <f>IF(ISBLANK(טבלה1[[#This Row],[ts_accepted_at]]), 0, 1)</f>
        <v>0</v>
      </c>
      <c r="P2180">
        <f>IF(ISBLANK(טבלה1[[#This Row],[ts_booking_at]]), 0, 1)</f>
        <v>0</v>
      </c>
      <c r="Q2180">
        <f>IF(ISBLANK(טבלה1[[#This Row],[ds_checkin]]), "", טבלה1[[#This Row],[ds_checkin]] - טבלה1[[#This Row],[ts_contact_at]])</f>
        <v>1.5763888888905058</v>
      </c>
      <c r="R2180" t="str">
        <f>IF(AND(ISBLANK(טבלה1[[#This Row],[ts_reply_at]]), NOT(ISBLANK(טבלה1[[#This Row],[ts_booking_at]]))), "Error: Booked without Reply", "OK")</f>
        <v>OK</v>
      </c>
      <c r="S2180" t="s">
        <v>6022</v>
      </c>
    </row>
    <row r="2181" spans="1:19" x14ac:dyDescent="0.25">
      <c r="A2181" s="4" t="s">
        <v>2675</v>
      </c>
      <c r="B2181" s="4" t="s">
        <v>2176</v>
      </c>
      <c r="C2181" s="4" t="s">
        <v>2177</v>
      </c>
      <c r="D2181" s="1">
        <v>41909.681250000001</v>
      </c>
      <c r="H2181" s="2">
        <v>41915</v>
      </c>
      <c r="I2181" s="2">
        <v>41917</v>
      </c>
      <c r="J2181" s="3">
        <v>2</v>
      </c>
      <c r="K2181" s="3">
        <v>1</v>
      </c>
      <c r="L2181">
        <f>טבלה1[[#This Row],[ds_checkout]]-טבלה1[[#This Row],[ds_checkin]]</f>
        <v>2</v>
      </c>
      <c r="M2181" t="str">
        <f>IF(ISBLANK(טבלה1[[#This Row],[ts_reply_at]]), "", (טבלה1[[#This Row],[ts_reply_at]] - טבלה1[[#This Row],[ts_contact_at]]) * 24)</f>
        <v/>
      </c>
      <c r="N2181">
        <f>IF(ISBLANK(טבלה1[[#This Row],[ts_reply_at]]), 0, 1)</f>
        <v>0</v>
      </c>
      <c r="O2181">
        <f>IF(ISBLANK(טבלה1[[#This Row],[ts_accepted_at]]), 0, 1)</f>
        <v>0</v>
      </c>
      <c r="P2181">
        <f>IF(ISBLANK(טבלה1[[#This Row],[ts_booking_at]]), 0, 1)</f>
        <v>0</v>
      </c>
      <c r="Q2181">
        <f>IF(ISBLANK(טבלה1[[#This Row],[ds_checkin]]), "", טבלה1[[#This Row],[ds_checkin]] - טבלה1[[#This Row],[ts_contact_at]])</f>
        <v>5.3187499999985448</v>
      </c>
      <c r="R2181" t="str">
        <f>IF(AND(ISBLANK(טבלה1[[#This Row],[ts_reply_at]]), NOT(ISBLANK(טבלה1[[#This Row],[ts_booking_at]]))), "Error: Booked without Reply", "OK")</f>
        <v>OK</v>
      </c>
      <c r="S2181" t="s">
        <v>6022</v>
      </c>
    </row>
    <row r="2182" spans="1:19" x14ac:dyDescent="0.25">
      <c r="A2182" s="4" t="s">
        <v>2676</v>
      </c>
      <c r="B2182" s="4" t="s">
        <v>98</v>
      </c>
      <c r="C2182" s="4" t="s">
        <v>99</v>
      </c>
      <c r="D2182" s="1">
        <v>41913.818749999999</v>
      </c>
      <c r="E2182" s="1">
        <v>41913.886122685188</v>
      </c>
      <c r="H2182" s="2">
        <v>41928</v>
      </c>
      <c r="I2182" s="2">
        <v>41932</v>
      </c>
      <c r="J2182" s="3">
        <v>4</v>
      </c>
      <c r="K2182" s="3">
        <v>3</v>
      </c>
      <c r="L2182">
        <f>טבלה1[[#This Row],[ds_checkout]]-טבלה1[[#This Row],[ds_checkin]]</f>
        <v>4</v>
      </c>
      <c r="M2182">
        <f>IF(ISBLANK(טבלה1[[#This Row],[ts_reply_at]]), "", (טבלה1[[#This Row],[ts_reply_at]] - טבלה1[[#This Row],[ts_contact_at]]) * 24)</f>
        <v>1.6169444445404224</v>
      </c>
      <c r="N2182">
        <f>IF(ISBLANK(טבלה1[[#This Row],[ts_reply_at]]), 0, 1)</f>
        <v>1</v>
      </c>
      <c r="O2182">
        <f>IF(ISBLANK(טבלה1[[#This Row],[ts_accepted_at]]), 0, 1)</f>
        <v>0</v>
      </c>
      <c r="P2182">
        <f>IF(ISBLANK(טבלה1[[#This Row],[ts_booking_at]]), 0, 1)</f>
        <v>0</v>
      </c>
      <c r="Q2182">
        <f>IF(ISBLANK(טבלה1[[#This Row],[ds_checkin]]), "", טבלה1[[#This Row],[ds_checkin]] - טבלה1[[#This Row],[ts_contact_at]])</f>
        <v>14.181250000001455</v>
      </c>
      <c r="R2182" t="str">
        <f>IF(AND(ISBLANK(טבלה1[[#This Row],[ts_reply_at]]), NOT(ISBLANK(טבלה1[[#This Row],[ts_booking_at]]))), "Error: Booked without Reply", "OK")</f>
        <v>OK</v>
      </c>
      <c r="S2182" t="s">
        <v>6026</v>
      </c>
    </row>
    <row r="2183" spans="1:19" x14ac:dyDescent="0.25">
      <c r="A2183" s="4" t="s">
        <v>2677</v>
      </c>
      <c r="B2183" s="4" t="s">
        <v>2678</v>
      </c>
      <c r="C2183" s="4" t="s">
        <v>2679</v>
      </c>
      <c r="D2183" s="1">
        <v>41932.817361111112</v>
      </c>
      <c r="E2183" s="1">
        <v>41933.382939814815</v>
      </c>
      <c r="H2183" s="2">
        <v>41950</v>
      </c>
      <c r="I2183" s="2">
        <v>41952</v>
      </c>
      <c r="J2183" s="3">
        <v>1</v>
      </c>
      <c r="K2183" s="3">
        <v>3</v>
      </c>
      <c r="L2183">
        <f>טבלה1[[#This Row],[ds_checkout]]-טבלה1[[#This Row],[ds_checkin]]</f>
        <v>2</v>
      </c>
      <c r="M2183">
        <f>IF(ISBLANK(טבלה1[[#This Row],[ts_reply_at]]), "", (טבלה1[[#This Row],[ts_reply_at]] - טבלה1[[#This Row],[ts_contact_at]]) * 24)</f>
        <v>13.573888888873626</v>
      </c>
      <c r="N2183">
        <f>IF(ISBLANK(טבלה1[[#This Row],[ts_reply_at]]), 0, 1)</f>
        <v>1</v>
      </c>
      <c r="O2183">
        <f>IF(ISBLANK(טבלה1[[#This Row],[ts_accepted_at]]), 0, 1)</f>
        <v>0</v>
      </c>
      <c r="P2183">
        <f>IF(ISBLANK(טבלה1[[#This Row],[ts_booking_at]]), 0, 1)</f>
        <v>0</v>
      </c>
      <c r="Q2183">
        <f>IF(ISBLANK(טבלה1[[#This Row],[ds_checkin]]), "", טבלה1[[#This Row],[ds_checkin]] - טבלה1[[#This Row],[ts_contact_at]])</f>
        <v>17.182638888887595</v>
      </c>
      <c r="R2183" t="str">
        <f>IF(AND(ISBLANK(טבלה1[[#This Row],[ts_reply_at]]), NOT(ISBLANK(טבלה1[[#This Row],[ts_booking_at]]))), "Error: Booked without Reply", "OK")</f>
        <v>OK</v>
      </c>
      <c r="S2183" t="s">
        <v>6021</v>
      </c>
    </row>
    <row r="2184" spans="1:19" x14ac:dyDescent="0.25">
      <c r="A2184" s="4" t="s">
        <v>2677</v>
      </c>
      <c r="B2184" s="4" t="s">
        <v>802</v>
      </c>
      <c r="C2184" s="4" t="s">
        <v>803</v>
      </c>
      <c r="D2184" s="1">
        <v>41933.538194444445</v>
      </c>
      <c r="E2184" s="1">
        <v>41933.697731481479</v>
      </c>
      <c r="F2184" s="1">
        <v>41933.697731481479</v>
      </c>
      <c r="G2184" s="1">
        <v>41933.697731481479</v>
      </c>
      <c r="H2184" s="2">
        <v>41950</v>
      </c>
      <c r="I2184" s="2">
        <v>41952</v>
      </c>
      <c r="J2184" s="3">
        <v>3</v>
      </c>
      <c r="K2184" s="3">
        <v>6</v>
      </c>
      <c r="L2184">
        <f>טבלה1[[#This Row],[ds_checkout]]-טבלה1[[#This Row],[ds_checkin]]</f>
        <v>2</v>
      </c>
      <c r="M2184">
        <f>IF(ISBLANK(טבלה1[[#This Row],[ts_reply_at]]), "", (טבלה1[[#This Row],[ts_reply_at]] - טבלה1[[#This Row],[ts_contact_at]]) * 24)</f>
        <v>3.8288888888200745</v>
      </c>
      <c r="N2184">
        <f>IF(ISBLANK(טבלה1[[#This Row],[ts_reply_at]]), 0, 1)</f>
        <v>1</v>
      </c>
      <c r="O2184">
        <f>IF(ISBLANK(טבלה1[[#This Row],[ts_accepted_at]]), 0, 1)</f>
        <v>1</v>
      </c>
      <c r="P2184">
        <f>IF(ISBLANK(טבלה1[[#This Row],[ts_booking_at]]), 0, 1)</f>
        <v>1</v>
      </c>
      <c r="Q2184">
        <f>IF(ISBLANK(טבלה1[[#This Row],[ds_checkin]]), "", טבלה1[[#This Row],[ds_checkin]] - טבלה1[[#This Row],[ts_contact_at]])</f>
        <v>16.461805555554747</v>
      </c>
      <c r="R2184" t="str">
        <f>IF(AND(ISBLANK(טבלה1[[#This Row],[ts_reply_at]]), NOT(ISBLANK(טבלה1[[#This Row],[ts_booking_at]]))), "Error: Booked without Reply", "OK")</f>
        <v>OK</v>
      </c>
      <c r="S2184" t="s">
        <v>6021</v>
      </c>
    </row>
    <row r="2185" spans="1:19" x14ac:dyDescent="0.25">
      <c r="A2185" s="4" t="s">
        <v>2680</v>
      </c>
      <c r="B2185" s="4" t="s">
        <v>2320</v>
      </c>
      <c r="C2185" s="4" t="s">
        <v>2321</v>
      </c>
      <c r="D2185" s="1">
        <v>41923.720138888886</v>
      </c>
      <c r="E2185" s="1">
        <v>41923.727662037039</v>
      </c>
      <c r="F2185" s="1">
        <v>41923.727719907409</v>
      </c>
      <c r="G2185" s="1">
        <v>41923.727719907409</v>
      </c>
      <c r="H2185" s="2">
        <v>41924</v>
      </c>
      <c r="I2185" s="2">
        <v>41928</v>
      </c>
      <c r="J2185" s="3">
        <v>1</v>
      </c>
      <c r="K2185" s="3">
        <v>7</v>
      </c>
      <c r="L2185">
        <f>טבלה1[[#This Row],[ds_checkout]]-טבלה1[[#This Row],[ds_checkin]]</f>
        <v>4</v>
      </c>
      <c r="M2185">
        <f>IF(ISBLANK(טבלה1[[#This Row],[ts_reply_at]]), "", (טבלה1[[#This Row],[ts_reply_at]] - טבלה1[[#This Row],[ts_contact_at]]) * 24)</f>
        <v>0.1805555556784384</v>
      </c>
      <c r="N2185">
        <f>IF(ISBLANK(טבלה1[[#This Row],[ts_reply_at]]), 0, 1)</f>
        <v>1</v>
      </c>
      <c r="O2185">
        <f>IF(ISBLANK(טבלה1[[#This Row],[ts_accepted_at]]), 0, 1)</f>
        <v>1</v>
      </c>
      <c r="P2185">
        <f>IF(ISBLANK(טבלה1[[#This Row],[ts_booking_at]]), 0, 1)</f>
        <v>1</v>
      </c>
      <c r="Q2185">
        <f>IF(ISBLANK(טבלה1[[#This Row],[ds_checkin]]), "", טבלה1[[#This Row],[ds_checkin]] - טבלה1[[#This Row],[ts_contact_at]])</f>
        <v>0.27986111111385981</v>
      </c>
      <c r="R2185" t="str">
        <f>IF(AND(ISBLANK(טבלה1[[#This Row],[ts_reply_at]]), NOT(ISBLANK(טבלה1[[#This Row],[ts_booking_at]]))), "Error: Booked without Reply", "OK")</f>
        <v>OK</v>
      </c>
      <c r="S2185" t="s">
        <v>6026</v>
      </c>
    </row>
    <row r="2186" spans="1:19" x14ac:dyDescent="0.25">
      <c r="A2186" s="4" t="s">
        <v>2681</v>
      </c>
      <c r="B2186" s="4" t="s">
        <v>2682</v>
      </c>
      <c r="C2186" s="4" t="s">
        <v>2683</v>
      </c>
      <c r="D2186" s="1">
        <v>41920.738888888889</v>
      </c>
      <c r="E2186" s="1">
        <v>41920.807442129626</v>
      </c>
      <c r="F2186" s="1">
        <v>41920.807442129626</v>
      </c>
      <c r="G2186" s="1">
        <v>41920.807442129626</v>
      </c>
      <c r="H2186" s="2">
        <v>41936</v>
      </c>
      <c r="I2186" s="2">
        <v>41937</v>
      </c>
      <c r="J2186" s="3">
        <v>2</v>
      </c>
      <c r="K2186" s="3">
        <v>6</v>
      </c>
      <c r="L2186">
        <f>טבלה1[[#This Row],[ds_checkout]]-טבלה1[[#This Row],[ds_checkin]]</f>
        <v>1</v>
      </c>
      <c r="M2186">
        <f>IF(ISBLANK(טבלה1[[#This Row],[ts_reply_at]]), "", (טבלה1[[#This Row],[ts_reply_at]] - טבלה1[[#This Row],[ts_contact_at]]) * 24)</f>
        <v>1.6452777776867151</v>
      </c>
      <c r="N2186">
        <f>IF(ISBLANK(טבלה1[[#This Row],[ts_reply_at]]), 0, 1)</f>
        <v>1</v>
      </c>
      <c r="O2186">
        <f>IF(ISBLANK(טבלה1[[#This Row],[ts_accepted_at]]), 0, 1)</f>
        <v>1</v>
      </c>
      <c r="P2186">
        <f>IF(ISBLANK(טבלה1[[#This Row],[ts_booking_at]]), 0, 1)</f>
        <v>1</v>
      </c>
      <c r="Q2186">
        <f>IF(ISBLANK(טבלה1[[#This Row],[ds_checkin]]), "", טבלה1[[#This Row],[ds_checkin]] - טבלה1[[#This Row],[ts_contact_at]])</f>
        <v>15.261111111110949</v>
      </c>
      <c r="R2186" t="str">
        <f>IF(AND(ISBLANK(טבלה1[[#This Row],[ts_reply_at]]), NOT(ISBLANK(טבלה1[[#This Row],[ts_booking_at]]))), "Error: Booked without Reply", "OK")</f>
        <v>OK</v>
      </c>
      <c r="S2186" t="s">
        <v>6051</v>
      </c>
    </row>
    <row r="2187" spans="1:19" x14ac:dyDescent="0.25">
      <c r="A2187" s="4" t="s">
        <v>2684</v>
      </c>
      <c r="B2187" s="4" t="s">
        <v>1379</v>
      </c>
      <c r="C2187" s="4" t="s">
        <v>1380</v>
      </c>
      <c r="D2187" s="1">
        <v>41760.625694444447</v>
      </c>
      <c r="E2187" s="1">
        <v>41760.653229166666</v>
      </c>
      <c r="H2187" s="2">
        <v>41997</v>
      </c>
      <c r="I2187" s="2">
        <v>42000</v>
      </c>
      <c r="J2187" s="3">
        <v>2</v>
      </c>
      <c r="K2187" s="3">
        <v>3</v>
      </c>
      <c r="L2187">
        <f>טבלה1[[#This Row],[ds_checkout]]-טבלה1[[#This Row],[ds_checkin]]</f>
        <v>3</v>
      </c>
      <c r="M2187">
        <f>IF(ISBLANK(טבלה1[[#This Row],[ts_reply_at]]), "", (טבלה1[[#This Row],[ts_reply_at]] - טבלה1[[#This Row],[ts_contact_at]]) * 24)</f>
        <v>0.66083333326969296</v>
      </c>
      <c r="N2187">
        <f>IF(ISBLANK(טבלה1[[#This Row],[ts_reply_at]]), 0, 1)</f>
        <v>1</v>
      </c>
      <c r="O2187">
        <f>IF(ISBLANK(טבלה1[[#This Row],[ts_accepted_at]]), 0, 1)</f>
        <v>0</v>
      </c>
      <c r="P2187">
        <f>IF(ISBLANK(טבלה1[[#This Row],[ts_booking_at]]), 0, 1)</f>
        <v>0</v>
      </c>
      <c r="Q2187">
        <f>IF(ISBLANK(טבלה1[[#This Row],[ds_checkin]]), "", טבלה1[[#This Row],[ds_checkin]] - טבלה1[[#This Row],[ts_contact_at]])</f>
        <v>236.37430555555329</v>
      </c>
      <c r="R2187" t="str">
        <f>IF(AND(ISBLANK(טבלה1[[#This Row],[ts_reply_at]]), NOT(ISBLANK(טבלה1[[#This Row],[ts_booking_at]]))), "Error: Booked without Reply", "OK")</f>
        <v>OK</v>
      </c>
      <c r="S2187" t="s">
        <v>6020</v>
      </c>
    </row>
    <row r="2188" spans="1:19" x14ac:dyDescent="0.25">
      <c r="A2188" s="4" t="s">
        <v>2684</v>
      </c>
      <c r="B2188" s="4" t="s">
        <v>2685</v>
      </c>
      <c r="C2188" s="4" t="s">
        <v>2686</v>
      </c>
      <c r="D2188" s="1">
        <v>41772.510416666664</v>
      </c>
      <c r="E2188" s="1">
        <v>41772.967824074076</v>
      </c>
      <c r="H2188" s="2">
        <v>41997</v>
      </c>
      <c r="I2188" s="2">
        <v>42000</v>
      </c>
      <c r="J2188" s="3">
        <v>2</v>
      </c>
      <c r="K2188" s="3">
        <v>2</v>
      </c>
      <c r="L2188">
        <f>טבלה1[[#This Row],[ds_checkout]]-טבלה1[[#This Row],[ds_checkin]]</f>
        <v>3</v>
      </c>
      <c r="M2188">
        <f>IF(ISBLANK(טבלה1[[#This Row],[ts_reply_at]]), "", (טבלה1[[#This Row],[ts_reply_at]] - טבלה1[[#This Row],[ts_contact_at]]) * 24)</f>
        <v>10.977777777879965</v>
      </c>
      <c r="N2188">
        <f>IF(ISBLANK(טבלה1[[#This Row],[ts_reply_at]]), 0, 1)</f>
        <v>1</v>
      </c>
      <c r="O2188">
        <f>IF(ISBLANK(טבלה1[[#This Row],[ts_accepted_at]]), 0, 1)</f>
        <v>0</v>
      </c>
      <c r="P2188">
        <f>IF(ISBLANK(טבלה1[[#This Row],[ts_booking_at]]), 0, 1)</f>
        <v>0</v>
      </c>
      <c r="Q2188">
        <f>IF(ISBLANK(טבלה1[[#This Row],[ds_checkin]]), "", טבלה1[[#This Row],[ds_checkin]] - טבלה1[[#This Row],[ts_contact_at]])</f>
        <v>224.48958333333576</v>
      </c>
      <c r="R2188" t="str">
        <f>IF(AND(ISBLANK(טבלה1[[#This Row],[ts_reply_at]]), NOT(ISBLANK(טבלה1[[#This Row],[ts_booking_at]]))), "Error: Booked without Reply", "OK")</f>
        <v>OK</v>
      </c>
      <c r="S2188" t="s">
        <v>6020</v>
      </c>
    </row>
    <row r="2189" spans="1:19" x14ac:dyDescent="0.25">
      <c r="A2189" s="4" t="s">
        <v>2684</v>
      </c>
      <c r="B2189" s="4" t="s">
        <v>265</v>
      </c>
      <c r="C2189" s="4" t="s">
        <v>266</v>
      </c>
      <c r="D2189" s="1">
        <v>41760.9</v>
      </c>
      <c r="E2189" s="1">
        <v>41760.945069444446</v>
      </c>
      <c r="H2189" s="2">
        <v>41997</v>
      </c>
      <c r="I2189" s="2">
        <v>42000</v>
      </c>
      <c r="J2189" s="3">
        <v>1</v>
      </c>
      <c r="K2189" s="3">
        <v>4</v>
      </c>
      <c r="L2189">
        <f>טבלה1[[#This Row],[ds_checkout]]-טבלה1[[#This Row],[ds_checkin]]</f>
        <v>3</v>
      </c>
      <c r="M2189">
        <f>IF(ISBLANK(טבלה1[[#This Row],[ts_reply_at]]), "", (טבלה1[[#This Row],[ts_reply_at]] - טבלה1[[#This Row],[ts_contact_at]]) * 24)</f>
        <v>1.0816666666651145</v>
      </c>
      <c r="N2189">
        <f>IF(ISBLANK(טבלה1[[#This Row],[ts_reply_at]]), 0, 1)</f>
        <v>1</v>
      </c>
      <c r="O2189">
        <f>IF(ISBLANK(טבלה1[[#This Row],[ts_accepted_at]]), 0, 1)</f>
        <v>0</v>
      </c>
      <c r="P2189">
        <f>IF(ISBLANK(טבלה1[[#This Row],[ts_booking_at]]), 0, 1)</f>
        <v>0</v>
      </c>
      <c r="Q2189">
        <f>IF(ISBLANK(טבלה1[[#This Row],[ds_checkin]]), "", טבלה1[[#This Row],[ds_checkin]] - טבלה1[[#This Row],[ts_contact_at]])</f>
        <v>236.09999999999854</v>
      </c>
      <c r="R2189" t="str">
        <f>IF(AND(ISBLANK(טבלה1[[#This Row],[ts_reply_at]]), NOT(ISBLANK(טבלה1[[#This Row],[ts_booking_at]]))), "Error: Booked without Reply", "OK")</f>
        <v>OK</v>
      </c>
      <c r="S2189" t="s">
        <v>6020</v>
      </c>
    </row>
    <row r="2190" spans="1:19" x14ac:dyDescent="0.25">
      <c r="A2190" s="4" t="s">
        <v>2684</v>
      </c>
      <c r="B2190" s="4" t="s">
        <v>265</v>
      </c>
      <c r="C2190" s="4" t="s">
        <v>1346</v>
      </c>
      <c r="D2190" s="1">
        <v>41960.70416666667</v>
      </c>
      <c r="E2190" s="1">
        <v>41960.704409722224</v>
      </c>
      <c r="F2190" s="1">
        <v>41960.704409722224</v>
      </c>
      <c r="G2190" s="1">
        <v>41960.704409722224</v>
      </c>
      <c r="H2190" s="2">
        <v>42000</v>
      </c>
      <c r="I2190" s="2">
        <v>42002</v>
      </c>
      <c r="J2190" s="3">
        <v>2</v>
      </c>
      <c r="K2190" s="3">
        <v>8</v>
      </c>
      <c r="L2190">
        <f>טבלה1[[#This Row],[ds_checkout]]-טבלה1[[#This Row],[ds_checkin]]</f>
        <v>2</v>
      </c>
      <c r="M2190">
        <f>IF(ISBLANK(טבלה1[[#This Row],[ts_reply_at]]), "", (טבלה1[[#This Row],[ts_reply_at]] - טבלה1[[#This Row],[ts_contact_at]]) * 24)</f>
        <v>5.8333332999609411E-3</v>
      </c>
      <c r="N2190">
        <f>IF(ISBLANK(טבלה1[[#This Row],[ts_reply_at]]), 0, 1)</f>
        <v>1</v>
      </c>
      <c r="O2190">
        <f>IF(ISBLANK(טבלה1[[#This Row],[ts_accepted_at]]), 0, 1)</f>
        <v>1</v>
      </c>
      <c r="P2190">
        <f>IF(ISBLANK(טבלה1[[#This Row],[ts_booking_at]]), 0, 1)</f>
        <v>1</v>
      </c>
      <c r="Q2190">
        <f>IF(ISBLANK(טבלה1[[#This Row],[ds_checkin]]), "", טבלה1[[#This Row],[ds_checkin]] - טבלה1[[#This Row],[ts_contact_at]])</f>
        <v>39.295833333329938</v>
      </c>
      <c r="R2190" t="str">
        <f>IF(AND(ISBLANK(טבלה1[[#This Row],[ts_reply_at]]), NOT(ISBLANK(טבלה1[[#This Row],[ts_booking_at]]))), "Error: Booked without Reply", "OK")</f>
        <v>OK</v>
      </c>
      <c r="S2190" t="s">
        <v>6020</v>
      </c>
    </row>
    <row r="2191" spans="1:19" x14ac:dyDescent="0.25">
      <c r="A2191" s="4" t="s">
        <v>2687</v>
      </c>
      <c r="B2191" s="4" t="s">
        <v>1368</v>
      </c>
      <c r="C2191" s="4" t="s">
        <v>1369</v>
      </c>
      <c r="D2191" s="1">
        <v>41917.597222222219</v>
      </c>
      <c r="E2191" s="1">
        <v>41917.662442129629</v>
      </c>
      <c r="F2191" s="1">
        <v>41917.662442129629</v>
      </c>
      <c r="H2191" s="2">
        <v>41935</v>
      </c>
      <c r="I2191" s="2">
        <v>41938</v>
      </c>
      <c r="J2191" s="3">
        <v>3</v>
      </c>
      <c r="K2191" s="3">
        <v>3</v>
      </c>
      <c r="L2191">
        <f>טבלה1[[#This Row],[ds_checkout]]-טבלה1[[#This Row],[ds_checkin]]</f>
        <v>3</v>
      </c>
      <c r="M2191">
        <f>IF(ISBLANK(טבלה1[[#This Row],[ts_reply_at]]), "", (טבלה1[[#This Row],[ts_reply_at]] - טבלה1[[#This Row],[ts_contact_at]]) * 24)</f>
        <v>1.56527777784504</v>
      </c>
      <c r="N2191">
        <f>IF(ISBLANK(טבלה1[[#This Row],[ts_reply_at]]), 0, 1)</f>
        <v>1</v>
      </c>
      <c r="O2191">
        <f>IF(ISBLANK(טבלה1[[#This Row],[ts_accepted_at]]), 0, 1)</f>
        <v>1</v>
      </c>
      <c r="P2191">
        <f>IF(ISBLANK(טבלה1[[#This Row],[ts_booking_at]]), 0, 1)</f>
        <v>0</v>
      </c>
      <c r="Q2191">
        <f>IF(ISBLANK(טבלה1[[#This Row],[ds_checkin]]), "", טבלה1[[#This Row],[ds_checkin]] - טבלה1[[#This Row],[ts_contact_at]])</f>
        <v>17.402777777781012</v>
      </c>
      <c r="R2191" t="str">
        <f>IF(AND(ISBLANK(טבלה1[[#This Row],[ts_reply_at]]), NOT(ISBLANK(טבלה1[[#This Row],[ts_booking_at]]))), "Error: Booked without Reply", "OK")</f>
        <v>OK</v>
      </c>
      <c r="S2191" t="s">
        <v>6030</v>
      </c>
    </row>
    <row r="2192" spans="1:19" x14ac:dyDescent="0.25">
      <c r="A2192" s="4" t="s">
        <v>2688</v>
      </c>
      <c r="B2192" s="4" t="s">
        <v>27</v>
      </c>
      <c r="C2192" s="4" t="s">
        <v>28</v>
      </c>
      <c r="D2192" s="1">
        <v>41908.63958333333</v>
      </c>
      <c r="E2192" s="1">
        <v>41910.614965277775</v>
      </c>
      <c r="F2192" s="1">
        <v>41910.614965277775</v>
      </c>
      <c r="H2192" s="2">
        <v>41920</v>
      </c>
      <c r="I2192" s="2">
        <v>41925</v>
      </c>
      <c r="J2192" s="3">
        <v>3</v>
      </c>
      <c r="K2192" s="3">
        <v>3</v>
      </c>
      <c r="L2192">
        <f>טבלה1[[#This Row],[ds_checkout]]-טבלה1[[#This Row],[ds_checkin]]</f>
        <v>5</v>
      </c>
      <c r="M2192">
        <f>IF(ISBLANK(טבלה1[[#This Row],[ts_reply_at]]), "", (טבלה1[[#This Row],[ts_reply_at]] - טבלה1[[#This Row],[ts_contact_at]]) * 24)</f>
        <v>47.409166666679084</v>
      </c>
      <c r="N2192">
        <f>IF(ISBLANK(טבלה1[[#This Row],[ts_reply_at]]), 0, 1)</f>
        <v>1</v>
      </c>
      <c r="O2192">
        <f>IF(ISBLANK(טבלה1[[#This Row],[ts_accepted_at]]), 0, 1)</f>
        <v>1</v>
      </c>
      <c r="P2192">
        <f>IF(ISBLANK(טבלה1[[#This Row],[ts_booking_at]]), 0, 1)</f>
        <v>0</v>
      </c>
      <c r="Q2192">
        <f>IF(ISBLANK(טבלה1[[#This Row],[ds_checkin]]), "", טבלה1[[#This Row],[ds_checkin]] - טבלה1[[#This Row],[ts_contact_at]])</f>
        <v>11.360416666670062</v>
      </c>
      <c r="R2192" t="str">
        <f>IF(AND(ISBLANK(טבלה1[[#This Row],[ts_reply_at]]), NOT(ISBLANK(טבלה1[[#This Row],[ts_booking_at]]))), "Error: Booked without Reply", "OK")</f>
        <v>OK</v>
      </c>
      <c r="S2192" t="s">
        <v>6021</v>
      </c>
    </row>
    <row r="2193" spans="1:19" x14ac:dyDescent="0.25">
      <c r="A2193" s="4" t="s">
        <v>2688</v>
      </c>
      <c r="B2193" s="4" t="s">
        <v>1395</v>
      </c>
      <c r="C2193" s="4" t="s">
        <v>1396</v>
      </c>
      <c r="D2193" s="1">
        <v>41914.676388888889</v>
      </c>
      <c r="E2193" s="1">
        <v>41914.677546296298</v>
      </c>
      <c r="F2193" s="1">
        <v>41914.677546296298</v>
      </c>
      <c r="G2193" s="1">
        <v>41914.677546296298</v>
      </c>
      <c r="H2193" s="2">
        <v>41920</v>
      </c>
      <c r="I2193" s="2">
        <v>41925</v>
      </c>
      <c r="J2193" s="3">
        <v>3</v>
      </c>
      <c r="K2193" s="3">
        <v>5</v>
      </c>
      <c r="L2193">
        <f>טבלה1[[#This Row],[ds_checkout]]-טבלה1[[#This Row],[ds_checkin]]</f>
        <v>5</v>
      </c>
      <c r="M2193">
        <f>IF(ISBLANK(טבלה1[[#This Row],[ts_reply_at]]), "", (טבלה1[[#This Row],[ts_reply_at]] - טבלה1[[#This Row],[ts_contact_at]]) * 24)</f>
        <v>2.7777777810115367E-2</v>
      </c>
      <c r="N2193">
        <f>IF(ISBLANK(טבלה1[[#This Row],[ts_reply_at]]), 0, 1)</f>
        <v>1</v>
      </c>
      <c r="O2193">
        <f>IF(ISBLANK(טבלה1[[#This Row],[ts_accepted_at]]), 0, 1)</f>
        <v>1</v>
      </c>
      <c r="P2193">
        <f>IF(ISBLANK(טבלה1[[#This Row],[ts_booking_at]]), 0, 1)</f>
        <v>1</v>
      </c>
      <c r="Q2193">
        <f>IF(ISBLANK(טבלה1[[#This Row],[ds_checkin]]), "", טבלה1[[#This Row],[ds_checkin]] - טבלה1[[#This Row],[ts_contact_at]])</f>
        <v>5.3236111111109494</v>
      </c>
      <c r="R2193" t="str">
        <f>IF(AND(ISBLANK(טבלה1[[#This Row],[ts_reply_at]]), NOT(ISBLANK(טבלה1[[#This Row],[ts_booking_at]]))), "Error: Booked without Reply", "OK")</f>
        <v>OK</v>
      </c>
      <c r="S2193" t="s">
        <v>6021</v>
      </c>
    </row>
    <row r="2194" spans="1:19" x14ac:dyDescent="0.25">
      <c r="A2194" s="4" t="s">
        <v>2688</v>
      </c>
      <c r="B2194" s="4" t="s">
        <v>1015</v>
      </c>
      <c r="C2194" s="4" t="s">
        <v>1937</v>
      </c>
      <c r="D2194" s="1">
        <v>41914.599305555559</v>
      </c>
      <c r="E2194" s="1">
        <v>41914.650740740741</v>
      </c>
      <c r="H2194" s="2">
        <v>41920</v>
      </c>
      <c r="I2194" s="2">
        <v>41925</v>
      </c>
      <c r="J2194" s="3">
        <v>3</v>
      </c>
      <c r="K2194" s="3">
        <v>3</v>
      </c>
      <c r="L2194">
        <f>טבלה1[[#This Row],[ds_checkout]]-טבלה1[[#This Row],[ds_checkin]]</f>
        <v>5</v>
      </c>
      <c r="M2194">
        <f>IF(ISBLANK(טבלה1[[#This Row],[ts_reply_at]]), "", (טבלה1[[#This Row],[ts_reply_at]] - טבלה1[[#This Row],[ts_contact_at]]) * 24)</f>
        <v>1.2344444443588145</v>
      </c>
      <c r="N2194">
        <f>IF(ISBLANK(טבלה1[[#This Row],[ts_reply_at]]), 0, 1)</f>
        <v>1</v>
      </c>
      <c r="O2194">
        <f>IF(ISBLANK(טבלה1[[#This Row],[ts_accepted_at]]), 0, 1)</f>
        <v>0</v>
      </c>
      <c r="P2194">
        <f>IF(ISBLANK(טבלה1[[#This Row],[ts_booking_at]]), 0, 1)</f>
        <v>0</v>
      </c>
      <c r="Q2194">
        <f>IF(ISBLANK(טבלה1[[#This Row],[ds_checkin]]), "", טבלה1[[#This Row],[ds_checkin]] - טבלה1[[#This Row],[ts_contact_at]])</f>
        <v>5.4006944444408873</v>
      </c>
      <c r="R2194" t="str">
        <f>IF(AND(ISBLANK(טבלה1[[#This Row],[ts_reply_at]]), NOT(ISBLANK(טבלה1[[#This Row],[ts_booking_at]]))), "Error: Booked without Reply", "OK")</f>
        <v>OK</v>
      </c>
      <c r="S2194" t="s">
        <v>6021</v>
      </c>
    </row>
    <row r="2195" spans="1:19" x14ac:dyDescent="0.25">
      <c r="A2195" s="4" t="s">
        <v>2688</v>
      </c>
      <c r="B2195" s="4" t="s">
        <v>33</v>
      </c>
      <c r="C2195" s="4" t="s">
        <v>321</v>
      </c>
      <c r="D2195" s="1">
        <v>41910.656944444447</v>
      </c>
      <c r="E2195" s="1">
        <v>41910.997083333335</v>
      </c>
      <c r="H2195" s="2">
        <v>41920</v>
      </c>
      <c r="I2195" s="2">
        <v>41925</v>
      </c>
      <c r="J2195" s="3">
        <v>3</v>
      </c>
      <c r="K2195" s="3">
        <v>3</v>
      </c>
      <c r="L2195">
        <f>טבלה1[[#This Row],[ds_checkout]]-טבלה1[[#This Row],[ds_checkin]]</f>
        <v>5</v>
      </c>
      <c r="M2195">
        <f>IF(ISBLANK(טבלה1[[#This Row],[ts_reply_at]]), "", (טבלה1[[#This Row],[ts_reply_at]] - טבלה1[[#This Row],[ts_contact_at]]) * 24)</f>
        <v>8.1633333333302289</v>
      </c>
      <c r="N2195">
        <f>IF(ISBLANK(טבלה1[[#This Row],[ts_reply_at]]), 0, 1)</f>
        <v>1</v>
      </c>
      <c r="O2195">
        <f>IF(ISBLANK(טבלה1[[#This Row],[ts_accepted_at]]), 0, 1)</f>
        <v>0</v>
      </c>
      <c r="P2195">
        <f>IF(ISBLANK(טבלה1[[#This Row],[ts_booking_at]]), 0, 1)</f>
        <v>0</v>
      </c>
      <c r="Q2195">
        <f>IF(ISBLANK(טבלה1[[#This Row],[ds_checkin]]), "", טבלה1[[#This Row],[ds_checkin]] - טבלה1[[#This Row],[ts_contact_at]])</f>
        <v>9.3430555555532919</v>
      </c>
      <c r="R2195" t="str">
        <f>IF(AND(ISBLANK(טבלה1[[#This Row],[ts_reply_at]]), NOT(ISBLANK(טבלה1[[#This Row],[ts_booking_at]]))), "Error: Booked without Reply", "OK")</f>
        <v>OK</v>
      </c>
      <c r="S2195" t="s">
        <v>6021</v>
      </c>
    </row>
    <row r="2196" spans="1:19" x14ac:dyDescent="0.25">
      <c r="A2196" s="4" t="s">
        <v>2689</v>
      </c>
      <c r="B2196" s="4" t="s">
        <v>2690</v>
      </c>
      <c r="C2196" s="4" t="s">
        <v>2691</v>
      </c>
      <c r="D2196" s="1">
        <v>41913.652083333334</v>
      </c>
      <c r="E2196" s="1">
        <v>41913.676435185182</v>
      </c>
      <c r="H2196" s="2">
        <v>42223</v>
      </c>
      <c r="I2196" s="2">
        <v>42225</v>
      </c>
      <c r="J2196" s="3">
        <v>4</v>
      </c>
      <c r="K2196" s="3">
        <v>4</v>
      </c>
      <c r="L2196">
        <f>טבלה1[[#This Row],[ds_checkout]]-טבלה1[[#This Row],[ds_checkin]]</f>
        <v>2</v>
      </c>
      <c r="M2196">
        <f>IF(ISBLANK(טבלה1[[#This Row],[ts_reply_at]]), "", (טבלה1[[#This Row],[ts_reply_at]] - טבלה1[[#This Row],[ts_contact_at]]) * 24)</f>
        <v>0.58444444433553144</v>
      </c>
      <c r="N2196">
        <f>IF(ISBLANK(טבלה1[[#This Row],[ts_reply_at]]), 0, 1)</f>
        <v>1</v>
      </c>
      <c r="O2196">
        <f>IF(ISBLANK(טבלה1[[#This Row],[ts_accepted_at]]), 0, 1)</f>
        <v>0</v>
      </c>
      <c r="P2196">
        <f>IF(ISBLANK(טבלה1[[#This Row],[ts_booking_at]]), 0, 1)</f>
        <v>0</v>
      </c>
      <c r="Q2196">
        <f>IF(ISBLANK(טבלה1[[#This Row],[ds_checkin]]), "", טבלה1[[#This Row],[ds_checkin]] - טבלה1[[#This Row],[ts_contact_at]])</f>
        <v>309.3479166666657</v>
      </c>
      <c r="R2196" t="str">
        <f>IF(AND(ISBLANK(טבלה1[[#This Row],[ts_reply_at]]), NOT(ISBLANK(טבלה1[[#This Row],[ts_booking_at]]))), "Error: Booked without Reply", "OK")</f>
        <v>OK</v>
      </c>
      <c r="S2196" t="s">
        <v>6016</v>
      </c>
    </row>
    <row r="2197" spans="1:19" x14ac:dyDescent="0.25">
      <c r="A2197" s="4" t="s">
        <v>2689</v>
      </c>
      <c r="B2197" s="4" t="s">
        <v>2692</v>
      </c>
      <c r="C2197" s="4" t="s">
        <v>2693</v>
      </c>
      <c r="D2197" s="1">
        <v>41913.655555555553</v>
      </c>
      <c r="E2197" s="1">
        <v>41914.411261574074</v>
      </c>
      <c r="H2197" s="2">
        <v>42223</v>
      </c>
      <c r="I2197" s="2">
        <v>42225</v>
      </c>
      <c r="J2197" s="3">
        <v>4</v>
      </c>
      <c r="K2197" s="3">
        <v>2</v>
      </c>
      <c r="L2197">
        <f>טבלה1[[#This Row],[ds_checkout]]-טבלה1[[#This Row],[ds_checkin]]</f>
        <v>2</v>
      </c>
      <c r="M2197">
        <f>IF(ISBLANK(טבלה1[[#This Row],[ts_reply_at]]), "", (טבלה1[[#This Row],[ts_reply_at]] - טבלה1[[#This Row],[ts_contact_at]]) * 24)</f>
        <v>18.136944444500841</v>
      </c>
      <c r="N2197">
        <f>IF(ISBLANK(טבלה1[[#This Row],[ts_reply_at]]), 0, 1)</f>
        <v>1</v>
      </c>
      <c r="O2197">
        <f>IF(ISBLANK(טבלה1[[#This Row],[ts_accepted_at]]), 0, 1)</f>
        <v>0</v>
      </c>
      <c r="P2197">
        <f>IF(ISBLANK(טבלה1[[#This Row],[ts_booking_at]]), 0, 1)</f>
        <v>0</v>
      </c>
      <c r="Q2197">
        <f>IF(ISBLANK(טבלה1[[#This Row],[ds_checkin]]), "", טבלה1[[#This Row],[ds_checkin]] - טבלה1[[#This Row],[ts_contact_at]])</f>
        <v>309.34444444444671</v>
      </c>
      <c r="R2197" t="str">
        <f>IF(AND(ISBLANK(טבלה1[[#This Row],[ts_reply_at]]), NOT(ISBLANK(טבלה1[[#This Row],[ts_booking_at]]))), "Error: Booked without Reply", "OK")</f>
        <v>OK</v>
      </c>
      <c r="S2197" t="s">
        <v>6016</v>
      </c>
    </row>
    <row r="2198" spans="1:19" x14ac:dyDescent="0.25">
      <c r="A2198" s="4" t="s">
        <v>2694</v>
      </c>
      <c r="B2198" s="4" t="s">
        <v>2695</v>
      </c>
      <c r="C2198" s="4" t="s">
        <v>2696</v>
      </c>
      <c r="D2198" s="1">
        <v>41917.85</v>
      </c>
      <c r="E2198" s="1">
        <v>41917.864756944444</v>
      </c>
      <c r="F2198" s="1">
        <v>41917.864756944444</v>
      </c>
      <c r="G2198" s="1">
        <v>41917.864756944444</v>
      </c>
      <c r="H2198" s="2">
        <v>41932</v>
      </c>
      <c r="I2198" s="2">
        <v>41935</v>
      </c>
      <c r="J2198" s="3">
        <v>2</v>
      </c>
      <c r="K2198" s="3">
        <v>11</v>
      </c>
      <c r="L2198">
        <f>טבלה1[[#This Row],[ds_checkout]]-טבלה1[[#This Row],[ds_checkin]]</f>
        <v>3</v>
      </c>
      <c r="M2198">
        <f>IF(ISBLANK(טבלה1[[#This Row],[ts_reply_at]]), "", (טבלה1[[#This Row],[ts_reply_at]] - טבלה1[[#This Row],[ts_contact_at]]) * 24)</f>
        <v>0.35416666668606922</v>
      </c>
      <c r="N2198">
        <f>IF(ISBLANK(טבלה1[[#This Row],[ts_reply_at]]), 0, 1)</f>
        <v>1</v>
      </c>
      <c r="O2198">
        <f>IF(ISBLANK(טבלה1[[#This Row],[ts_accepted_at]]), 0, 1)</f>
        <v>1</v>
      </c>
      <c r="P2198">
        <f>IF(ISBLANK(טבלה1[[#This Row],[ts_booking_at]]), 0, 1)</f>
        <v>1</v>
      </c>
      <c r="Q2198">
        <f>IF(ISBLANK(טבלה1[[#This Row],[ds_checkin]]), "", טבלה1[[#This Row],[ds_checkin]] - טבלה1[[#This Row],[ts_contact_at]])</f>
        <v>14.150000000001455</v>
      </c>
      <c r="R2198" t="str">
        <f>IF(AND(ISBLANK(טבלה1[[#This Row],[ts_reply_at]]), NOT(ISBLANK(טבלה1[[#This Row],[ts_booking_at]]))), "Error: Booked without Reply", "OK")</f>
        <v>OK</v>
      </c>
      <c r="S2198" t="s">
        <v>6031</v>
      </c>
    </row>
    <row r="2199" spans="1:19" x14ac:dyDescent="0.25">
      <c r="A2199" s="4" t="s">
        <v>2697</v>
      </c>
      <c r="B2199" s="4" t="s">
        <v>2698</v>
      </c>
      <c r="C2199" s="4" t="s">
        <v>2699</v>
      </c>
      <c r="D2199" s="1">
        <v>41910.367361111108</v>
      </c>
      <c r="E2199" s="1">
        <v>41910.789097222223</v>
      </c>
      <c r="H2199" s="2">
        <v>41929</v>
      </c>
      <c r="I2199" s="2">
        <v>41931</v>
      </c>
      <c r="J2199" s="3">
        <v>2</v>
      </c>
      <c r="K2199" s="3">
        <v>2</v>
      </c>
      <c r="L2199">
        <f>טבלה1[[#This Row],[ds_checkout]]-טבלה1[[#This Row],[ds_checkin]]</f>
        <v>2</v>
      </c>
      <c r="M2199">
        <f>IF(ISBLANK(טבלה1[[#This Row],[ts_reply_at]]), "", (טבלה1[[#This Row],[ts_reply_at]] - טבלה1[[#This Row],[ts_contact_at]]) * 24)</f>
        <v>10.121666666760575</v>
      </c>
      <c r="N2199">
        <f>IF(ISBLANK(טבלה1[[#This Row],[ts_reply_at]]), 0, 1)</f>
        <v>1</v>
      </c>
      <c r="O2199">
        <f>IF(ISBLANK(טבלה1[[#This Row],[ts_accepted_at]]), 0, 1)</f>
        <v>0</v>
      </c>
      <c r="P2199">
        <f>IF(ISBLANK(טבלה1[[#This Row],[ts_booking_at]]), 0, 1)</f>
        <v>0</v>
      </c>
      <c r="Q2199">
        <f>IF(ISBLANK(טבלה1[[#This Row],[ds_checkin]]), "", טבלה1[[#This Row],[ds_checkin]] - טבלה1[[#This Row],[ts_contact_at]])</f>
        <v>18.632638888891961</v>
      </c>
      <c r="R2199" t="str">
        <f>IF(AND(ISBLANK(טבלה1[[#This Row],[ts_reply_at]]), NOT(ISBLANK(טבלה1[[#This Row],[ts_booking_at]]))), "Error: Booked without Reply", "OK")</f>
        <v>OK</v>
      </c>
      <c r="S2199" t="s">
        <v>6026</v>
      </c>
    </row>
    <row r="2200" spans="1:19" x14ac:dyDescent="0.25">
      <c r="A2200" s="4" t="s">
        <v>2697</v>
      </c>
      <c r="B2200" s="4" t="s">
        <v>1815</v>
      </c>
      <c r="C2200" s="4" t="s">
        <v>1816</v>
      </c>
      <c r="D2200" s="1">
        <v>41910.370833333334</v>
      </c>
      <c r="E2200" s="1">
        <v>41910.426817129628</v>
      </c>
      <c r="F2200" s="1">
        <v>41910.426817129628</v>
      </c>
      <c r="G2200" s="1">
        <v>41910.801724537036</v>
      </c>
      <c r="H2200" s="2">
        <v>41929</v>
      </c>
      <c r="I2200" s="2">
        <v>41931</v>
      </c>
      <c r="J2200" s="3">
        <v>2</v>
      </c>
      <c r="K2200" s="3">
        <v>20</v>
      </c>
      <c r="L2200">
        <f>טבלה1[[#This Row],[ds_checkout]]-טבלה1[[#This Row],[ds_checkin]]</f>
        <v>2</v>
      </c>
      <c r="M2200">
        <f>IF(ISBLANK(טבלה1[[#This Row],[ts_reply_at]]), "", (טבלה1[[#This Row],[ts_reply_at]] - טבלה1[[#This Row],[ts_contact_at]]) * 24)</f>
        <v>1.3436111110495403</v>
      </c>
      <c r="N2200">
        <f>IF(ISBLANK(טבלה1[[#This Row],[ts_reply_at]]), 0, 1)</f>
        <v>1</v>
      </c>
      <c r="O2200">
        <f>IF(ISBLANK(טבלה1[[#This Row],[ts_accepted_at]]), 0, 1)</f>
        <v>1</v>
      </c>
      <c r="P2200">
        <f>IF(ISBLANK(טבלה1[[#This Row],[ts_booking_at]]), 0, 1)</f>
        <v>1</v>
      </c>
      <c r="Q2200">
        <f>IF(ISBLANK(טבלה1[[#This Row],[ds_checkin]]), "", טבלה1[[#This Row],[ds_checkin]] - טבלה1[[#This Row],[ts_contact_at]])</f>
        <v>18.629166666665697</v>
      </c>
      <c r="R2200" t="str">
        <f>IF(AND(ISBLANK(טבלה1[[#This Row],[ts_reply_at]]), NOT(ISBLANK(טבלה1[[#This Row],[ts_booking_at]]))), "Error: Booked without Reply", "OK")</f>
        <v>OK</v>
      </c>
      <c r="S2200" t="s">
        <v>6026</v>
      </c>
    </row>
    <row r="2201" spans="1:19" x14ac:dyDescent="0.25">
      <c r="A2201" s="4" t="s">
        <v>2700</v>
      </c>
      <c r="B2201" s="4" t="s">
        <v>2701</v>
      </c>
      <c r="C2201" s="4" t="s">
        <v>2702</v>
      </c>
      <c r="D2201" s="1">
        <v>41925.829861111109</v>
      </c>
      <c r="E2201" s="1">
        <v>41926.332546296297</v>
      </c>
      <c r="H2201" s="2">
        <v>41927</v>
      </c>
      <c r="I2201" s="2">
        <v>41938</v>
      </c>
      <c r="J2201" s="3">
        <v>1</v>
      </c>
      <c r="K2201" s="3">
        <v>5</v>
      </c>
      <c r="L2201">
        <f>טבלה1[[#This Row],[ds_checkout]]-טבלה1[[#This Row],[ds_checkin]]</f>
        <v>11</v>
      </c>
      <c r="M2201">
        <f>IF(ISBLANK(טבלה1[[#This Row],[ts_reply_at]]), "", (טבלה1[[#This Row],[ts_reply_at]] - טבלה1[[#This Row],[ts_contact_at]]) * 24)</f>
        <v>12.064444444491528</v>
      </c>
      <c r="N2201">
        <f>IF(ISBLANK(טבלה1[[#This Row],[ts_reply_at]]), 0, 1)</f>
        <v>1</v>
      </c>
      <c r="O2201">
        <f>IF(ISBLANK(טבלה1[[#This Row],[ts_accepted_at]]), 0, 1)</f>
        <v>0</v>
      </c>
      <c r="P2201">
        <f>IF(ISBLANK(טבלה1[[#This Row],[ts_booking_at]]), 0, 1)</f>
        <v>0</v>
      </c>
      <c r="Q2201">
        <f>IF(ISBLANK(טבלה1[[#This Row],[ds_checkin]]), "", טבלה1[[#This Row],[ds_checkin]] - טבלה1[[#This Row],[ts_contact_at]])</f>
        <v>1.1701388888905058</v>
      </c>
      <c r="R2201" t="str">
        <f>IF(AND(ISBLANK(טבלה1[[#This Row],[ts_reply_at]]), NOT(ISBLANK(טבלה1[[#This Row],[ts_booking_at]]))), "Error: Booked without Reply", "OK")</f>
        <v>OK</v>
      </c>
      <c r="S2201" t="s">
        <v>6016</v>
      </c>
    </row>
    <row r="2202" spans="1:19" x14ac:dyDescent="0.25">
      <c r="A2202" s="4" t="s">
        <v>2703</v>
      </c>
      <c r="B2202" s="4" t="s">
        <v>640</v>
      </c>
      <c r="C2202" s="4" t="s">
        <v>641</v>
      </c>
      <c r="D2202" s="1">
        <v>41922.878472222219</v>
      </c>
      <c r="E2202" s="1">
        <v>41924.651539351849</v>
      </c>
      <c r="H2202" s="2">
        <v>41944</v>
      </c>
      <c r="I2202" s="2">
        <v>41946</v>
      </c>
      <c r="J2202" s="3">
        <v>2</v>
      </c>
      <c r="K2202" s="3">
        <v>3</v>
      </c>
      <c r="L2202">
        <f>טבלה1[[#This Row],[ds_checkout]]-טבלה1[[#This Row],[ds_checkin]]</f>
        <v>2</v>
      </c>
      <c r="M2202">
        <f>IF(ISBLANK(טבלה1[[#This Row],[ts_reply_at]]), "", (טבלה1[[#This Row],[ts_reply_at]] - טבלה1[[#This Row],[ts_contact_at]]) * 24)</f>
        <v>42.553611111128703</v>
      </c>
      <c r="N2202">
        <f>IF(ISBLANK(טבלה1[[#This Row],[ts_reply_at]]), 0, 1)</f>
        <v>1</v>
      </c>
      <c r="O2202">
        <f>IF(ISBLANK(טבלה1[[#This Row],[ts_accepted_at]]), 0, 1)</f>
        <v>0</v>
      </c>
      <c r="P2202">
        <f>IF(ISBLANK(טבלה1[[#This Row],[ts_booking_at]]), 0, 1)</f>
        <v>0</v>
      </c>
      <c r="Q2202">
        <f>IF(ISBLANK(טבלה1[[#This Row],[ds_checkin]]), "", טבלה1[[#This Row],[ds_checkin]] - טבלה1[[#This Row],[ts_contact_at]])</f>
        <v>21.121527777781012</v>
      </c>
      <c r="R2202" t="str">
        <f>IF(AND(ISBLANK(טבלה1[[#This Row],[ts_reply_at]]), NOT(ISBLANK(טבלה1[[#This Row],[ts_booking_at]]))), "Error: Booked without Reply", "OK")</f>
        <v>OK</v>
      </c>
      <c r="S2202" t="s">
        <v>6029</v>
      </c>
    </row>
    <row r="2203" spans="1:19" x14ac:dyDescent="0.25">
      <c r="A2203" s="4" t="s">
        <v>2703</v>
      </c>
      <c r="B2203" s="4" t="s">
        <v>252</v>
      </c>
      <c r="C2203" s="4" t="s">
        <v>253</v>
      </c>
      <c r="D2203" s="1">
        <v>41926.734722222223</v>
      </c>
      <c r="H2203" s="2">
        <v>41944</v>
      </c>
      <c r="I2203" s="2">
        <v>41946</v>
      </c>
      <c r="J2203" s="3">
        <v>2</v>
      </c>
      <c r="K2203" s="3">
        <v>2</v>
      </c>
      <c r="L2203">
        <f>טבלה1[[#This Row],[ds_checkout]]-טבלה1[[#This Row],[ds_checkin]]</f>
        <v>2</v>
      </c>
      <c r="M2203" t="str">
        <f>IF(ISBLANK(טבלה1[[#This Row],[ts_reply_at]]), "", (טבלה1[[#This Row],[ts_reply_at]] - טבלה1[[#This Row],[ts_contact_at]]) * 24)</f>
        <v/>
      </c>
      <c r="N2203">
        <f>IF(ISBLANK(טבלה1[[#This Row],[ts_reply_at]]), 0, 1)</f>
        <v>0</v>
      </c>
      <c r="O2203">
        <f>IF(ISBLANK(טבלה1[[#This Row],[ts_accepted_at]]), 0, 1)</f>
        <v>0</v>
      </c>
      <c r="P2203">
        <f>IF(ISBLANK(טבלה1[[#This Row],[ts_booking_at]]), 0, 1)</f>
        <v>0</v>
      </c>
      <c r="Q2203">
        <f>IF(ISBLANK(טבלה1[[#This Row],[ds_checkin]]), "", טבלה1[[#This Row],[ds_checkin]] - טבלה1[[#This Row],[ts_contact_at]])</f>
        <v>17.265277777776646</v>
      </c>
      <c r="R2203" t="str">
        <f>IF(AND(ISBLANK(טבלה1[[#This Row],[ts_reply_at]]), NOT(ISBLANK(טבלה1[[#This Row],[ts_booking_at]]))), "Error: Booked without Reply", "OK")</f>
        <v>OK</v>
      </c>
      <c r="S2203" t="s">
        <v>6029</v>
      </c>
    </row>
    <row r="2204" spans="1:19" x14ac:dyDescent="0.25">
      <c r="A2204" s="4" t="s">
        <v>2703</v>
      </c>
      <c r="B2204" s="4" t="s">
        <v>129</v>
      </c>
      <c r="C2204" s="4" t="s">
        <v>130</v>
      </c>
      <c r="D2204" s="1">
        <v>41922.882638888892</v>
      </c>
      <c r="E2204" s="1">
        <v>41922.899189814816</v>
      </c>
      <c r="F2204" s="1">
        <v>41922.899189814816</v>
      </c>
      <c r="H2204" s="2">
        <v>41944</v>
      </c>
      <c r="I2204" s="2">
        <v>41946</v>
      </c>
      <c r="J2204" s="3">
        <v>2</v>
      </c>
      <c r="K2204" s="3">
        <v>5</v>
      </c>
      <c r="L2204">
        <f>טבלה1[[#This Row],[ds_checkout]]-טבלה1[[#This Row],[ds_checkin]]</f>
        <v>2</v>
      </c>
      <c r="M2204">
        <f>IF(ISBLANK(טבלה1[[#This Row],[ts_reply_at]]), "", (טבלה1[[#This Row],[ts_reply_at]] - טבלה1[[#This Row],[ts_contact_at]]) * 24)</f>
        <v>0.3972222221782431</v>
      </c>
      <c r="N2204">
        <f>IF(ISBLANK(טבלה1[[#This Row],[ts_reply_at]]), 0, 1)</f>
        <v>1</v>
      </c>
      <c r="O2204">
        <f>IF(ISBLANK(טבלה1[[#This Row],[ts_accepted_at]]), 0, 1)</f>
        <v>1</v>
      </c>
      <c r="P2204">
        <f>IF(ISBLANK(טבלה1[[#This Row],[ts_booking_at]]), 0, 1)</f>
        <v>0</v>
      </c>
      <c r="Q2204">
        <f>IF(ISBLANK(טבלה1[[#This Row],[ds_checkin]]), "", טבלה1[[#This Row],[ds_checkin]] - טבלה1[[#This Row],[ts_contact_at]])</f>
        <v>21.117361111108039</v>
      </c>
      <c r="R2204" t="str">
        <f>IF(AND(ISBLANK(טבלה1[[#This Row],[ts_reply_at]]), NOT(ISBLANK(טבלה1[[#This Row],[ts_booking_at]]))), "Error: Booked without Reply", "OK")</f>
        <v>OK</v>
      </c>
      <c r="S2204" t="s">
        <v>6029</v>
      </c>
    </row>
    <row r="2205" spans="1:19" x14ac:dyDescent="0.25">
      <c r="A2205" s="4" t="s">
        <v>2703</v>
      </c>
      <c r="B2205" s="4" t="s">
        <v>92</v>
      </c>
      <c r="C2205" s="4" t="s">
        <v>93</v>
      </c>
      <c r="D2205" s="1">
        <v>41923.888888888891</v>
      </c>
      <c r="E2205" s="1">
        <v>41924.352187500001</v>
      </c>
      <c r="F2205" s="1">
        <v>41924.352187500001</v>
      </c>
      <c r="H2205" s="2">
        <v>41944</v>
      </c>
      <c r="I2205" s="2">
        <v>41946</v>
      </c>
      <c r="J2205" s="3">
        <v>2</v>
      </c>
      <c r="K2205" s="3">
        <v>9</v>
      </c>
      <c r="L2205">
        <f>טבלה1[[#This Row],[ds_checkout]]-טבלה1[[#This Row],[ds_checkin]]</f>
        <v>2</v>
      </c>
      <c r="M2205">
        <f>IF(ISBLANK(טבלה1[[#This Row],[ts_reply_at]]), "", (טבלה1[[#This Row],[ts_reply_at]] - טבלה1[[#This Row],[ts_contact_at]]) * 24)</f>
        <v>11.119166666641831</v>
      </c>
      <c r="N2205">
        <f>IF(ISBLANK(טבלה1[[#This Row],[ts_reply_at]]), 0, 1)</f>
        <v>1</v>
      </c>
      <c r="O2205">
        <f>IF(ISBLANK(טבלה1[[#This Row],[ts_accepted_at]]), 0, 1)</f>
        <v>1</v>
      </c>
      <c r="P2205">
        <f>IF(ISBLANK(טבלה1[[#This Row],[ts_booking_at]]), 0, 1)</f>
        <v>0</v>
      </c>
      <c r="Q2205">
        <f>IF(ISBLANK(טבלה1[[#This Row],[ds_checkin]]), "", טבלה1[[#This Row],[ds_checkin]] - טבלה1[[#This Row],[ts_contact_at]])</f>
        <v>20.111111111109494</v>
      </c>
      <c r="R2205" t="str">
        <f>IF(AND(ISBLANK(טבלה1[[#This Row],[ts_reply_at]]), NOT(ISBLANK(טבלה1[[#This Row],[ts_booking_at]]))), "Error: Booked without Reply", "OK")</f>
        <v>OK</v>
      </c>
      <c r="S2205" t="s">
        <v>6029</v>
      </c>
    </row>
    <row r="2206" spans="1:19" x14ac:dyDescent="0.25">
      <c r="A2206" s="4" t="s">
        <v>2703</v>
      </c>
      <c r="B2206" s="4" t="s">
        <v>1313</v>
      </c>
      <c r="C2206" s="4" t="s">
        <v>1314</v>
      </c>
      <c r="D2206" s="1">
        <v>41922.874305555553</v>
      </c>
      <c r="E2206" s="1">
        <v>41922.898356481484</v>
      </c>
      <c r="H2206" s="2">
        <v>41944</v>
      </c>
      <c r="I2206" s="2">
        <v>41946</v>
      </c>
      <c r="J2206" s="3">
        <v>2</v>
      </c>
      <c r="K2206" s="3">
        <v>19</v>
      </c>
      <c r="L2206">
        <f>טבלה1[[#This Row],[ds_checkout]]-טבלה1[[#This Row],[ds_checkin]]</f>
        <v>2</v>
      </c>
      <c r="M2206">
        <f>IF(ISBLANK(טבלה1[[#This Row],[ts_reply_at]]), "", (טבלה1[[#This Row],[ts_reply_at]] - טבלה1[[#This Row],[ts_contact_at]]) * 24)</f>
        <v>0.57722222234588116</v>
      </c>
      <c r="N2206">
        <f>IF(ISBLANK(טבלה1[[#This Row],[ts_reply_at]]), 0, 1)</f>
        <v>1</v>
      </c>
      <c r="O2206">
        <f>IF(ISBLANK(טבלה1[[#This Row],[ts_accepted_at]]), 0, 1)</f>
        <v>0</v>
      </c>
      <c r="P2206">
        <f>IF(ISBLANK(טבלה1[[#This Row],[ts_booking_at]]), 0, 1)</f>
        <v>0</v>
      </c>
      <c r="Q2206">
        <f>IF(ISBLANK(טבלה1[[#This Row],[ds_checkin]]), "", טבלה1[[#This Row],[ds_checkin]] - טבלה1[[#This Row],[ts_contact_at]])</f>
        <v>21.125694444446708</v>
      </c>
      <c r="R2206" t="str">
        <f>IF(AND(ISBLANK(טבלה1[[#This Row],[ts_reply_at]]), NOT(ISBLANK(טבלה1[[#This Row],[ts_booking_at]]))), "Error: Booked without Reply", "OK")</f>
        <v>OK</v>
      </c>
      <c r="S2206" t="s">
        <v>6029</v>
      </c>
    </row>
    <row r="2207" spans="1:19" x14ac:dyDescent="0.25">
      <c r="A2207" s="4" t="s">
        <v>2703</v>
      </c>
      <c r="B2207" s="4" t="s">
        <v>1185</v>
      </c>
      <c r="C2207" s="4" t="s">
        <v>1186</v>
      </c>
      <c r="D2207" s="1">
        <v>41922.881249999999</v>
      </c>
      <c r="H2207" s="2">
        <v>41944</v>
      </c>
      <c r="I2207" s="2">
        <v>41946</v>
      </c>
      <c r="J2207" s="3">
        <v>2</v>
      </c>
      <c r="K2207" s="3">
        <v>2</v>
      </c>
      <c r="L2207">
        <f>טבלה1[[#This Row],[ds_checkout]]-טבלה1[[#This Row],[ds_checkin]]</f>
        <v>2</v>
      </c>
      <c r="M2207" t="str">
        <f>IF(ISBLANK(טבלה1[[#This Row],[ts_reply_at]]), "", (טבלה1[[#This Row],[ts_reply_at]] - טבלה1[[#This Row],[ts_contact_at]]) * 24)</f>
        <v/>
      </c>
      <c r="N2207">
        <f>IF(ISBLANK(טבלה1[[#This Row],[ts_reply_at]]), 0, 1)</f>
        <v>0</v>
      </c>
      <c r="O2207">
        <f>IF(ISBLANK(טבלה1[[#This Row],[ts_accepted_at]]), 0, 1)</f>
        <v>0</v>
      </c>
      <c r="P2207">
        <f>IF(ISBLANK(טבלה1[[#This Row],[ts_booking_at]]), 0, 1)</f>
        <v>0</v>
      </c>
      <c r="Q2207">
        <f>IF(ISBLANK(טבלה1[[#This Row],[ds_checkin]]), "", טבלה1[[#This Row],[ds_checkin]] - טבלה1[[#This Row],[ts_contact_at]])</f>
        <v>21.118750000001455</v>
      </c>
      <c r="R2207" t="str">
        <f>IF(AND(ISBLANK(טבלה1[[#This Row],[ts_reply_at]]), NOT(ISBLANK(טבלה1[[#This Row],[ts_booking_at]]))), "Error: Booked without Reply", "OK")</f>
        <v>OK</v>
      </c>
      <c r="S2207" t="s">
        <v>6029</v>
      </c>
    </row>
    <row r="2208" spans="1:19" x14ac:dyDescent="0.25">
      <c r="A2208" s="4" t="s">
        <v>2703</v>
      </c>
      <c r="B2208" s="4" t="s">
        <v>1436</v>
      </c>
      <c r="C2208" s="4" t="s">
        <v>1437</v>
      </c>
      <c r="D2208" s="1">
        <v>41926.732638888891</v>
      </c>
      <c r="E2208" s="1">
        <v>41926.851458333331</v>
      </c>
      <c r="H2208" s="2">
        <v>41944</v>
      </c>
      <c r="I2208" s="2">
        <v>41946</v>
      </c>
      <c r="J2208" s="3">
        <v>2</v>
      </c>
      <c r="K2208" s="3">
        <v>8</v>
      </c>
      <c r="L2208">
        <f>טבלה1[[#This Row],[ds_checkout]]-טבלה1[[#This Row],[ds_checkin]]</f>
        <v>2</v>
      </c>
      <c r="M2208">
        <f>IF(ISBLANK(טבלה1[[#This Row],[ts_reply_at]]), "", (טבלה1[[#This Row],[ts_reply_at]] - טבלה1[[#This Row],[ts_contact_at]]) * 24)</f>
        <v>2.8516666665673256</v>
      </c>
      <c r="N2208">
        <f>IF(ISBLANK(טבלה1[[#This Row],[ts_reply_at]]), 0, 1)</f>
        <v>1</v>
      </c>
      <c r="O2208">
        <f>IF(ISBLANK(טבלה1[[#This Row],[ts_accepted_at]]), 0, 1)</f>
        <v>0</v>
      </c>
      <c r="P2208">
        <f>IF(ISBLANK(טבלה1[[#This Row],[ts_booking_at]]), 0, 1)</f>
        <v>0</v>
      </c>
      <c r="Q2208">
        <f>IF(ISBLANK(טבלה1[[#This Row],[ds_checkin]]), "", טבלה1[[#This Row],[ds_checkin]] - טבלה1[[#This Row],[ts_contact_at]])</f>
        <v>17.267361111109494</v>
      </c>
      <c r="R2208" t="str">
        <f>IF(AND(ISBLANK(טבלה1[[#This Row],[ts_reply_at]]), NOT(ISBLANK(טבלה1[[#This Row],[ts_booking_at]]))), "Error: Booked without Reply", "OK")</f>
        <v>OK</v>
      </c>
      <c r="S2208" t="s">
        <v>6029</v>
      </c>
    </row>
    <row r="2209" spans="1:19" x14ac:dyDescent="0.25">
      <c r="A2209" s="4" t="s">
        <v>2703</v>
      </c>
      <c r="B2209" s="4" t="s">
        <v>451</v>
      </c>
      <c r="C2209" s="4" t="s">
        <v>452</v>
      </c>
      <c r="D2209" s="1">
        <v>41925.87222222222</v>
      </c>
      <c r="E2209" s="1">
        <v>41925.898194444446</v>
      </c>
      <c r="H2209" s="2">
        <v>41944</v>
      </c>
      <c r="I2209" s="2">
        <v>41946</v>
      </c>
      <c r="J2209" s="3">
        <v>1</v>
      </c>
      <c r="K2209" s="3">
        <v>2</v>
      </c>
      <c r="L2209">
        <f>טבלה1[[#This Row],[ds_checkout]]-טבלה1[[#This Row],[ds_checkin]]</f>
        <v>2</v>
      </c>
      <c r="M2209">
        <f>IF(ISBLANK(טבלה1[[#This Row],[ts_reply_at]]), "", (טבלה1[[#This Row],[ts_reply_at]] - טבלה1[[#This Row],[ts_contact_at]]) * 24)</f>
        <v>0.62333333340939134</v>
      </c>
      <c r="N2209">
        <f>IF(ISBLANK(טבלה1[[#This Row],[ts_reply_at]]), 0, 1)</f>
        <v>1</v>
      </c>
      <c r="O2209">
        <f>IF(ISBLANK(טבלה1[[#This Row],[ts_accepted_at]]), 0, 1)</f>
        <v>0</v>
      </c>
      <c r="P2209">
        <f>IF(ISBLANK(טבלה1[[#This Row],[ts_booking_at]]), 0, 1)</f>
        <v>0</v>
      </c>
      <c r="Q2209">
        <f>IF(ISBLANK(טבלה1[[#This Row],[ds_checkin]]), "", טבלה1[[#This Row],[ds_checkin]] - טבלה1[[#This Row],[ts_contact_at]])</f>
        <v>18.127777777779556</v>
      </c>
      <c r="R2209" t="str">
        <f>IF(AND(ISBLANK(טבלה1[[#This Row],[ts_reply_at]]), NOT(ISBLANK(טבלה1[[#This Row],[ts_booking_at]]))), "Error: Booked without Reply", "OK")</f>
        <v>OK</v>
      </c>
      <c r="S2209" t="s">
        <v>6029</v>
      </c>
    </row>
    <row r="2210" spans="1:19" x14ac:dyDescent="0.25">
      <c r="A2210" s="4" t="s">
        <v>2703</v>
      </c>
      <c r="B2210" s="4" t="s">
        <v>892</v>
      </c>
      <c r="C2210" s="4" t="s">
        <v>893</v>
      </c>
      <c r="D2210" s="1">
        <v>41925.870138888888</v>
      </c>
      <c r="E2210" s="1">
        <v>41925.877743055556</v>
      </c>
      <c r="F2210" s="1">
        <v>41926.713530092595</v>
      </c>
      <c r="G2210" s="1">
        <v>41926.859351851854</v>
      </c>
      <c r="H2210" s="2">
        <v>41944</v>
      </c>
      <c r="I2210" s="2">
        <v>41946</v>
      </c>
      <c r="J2210" s="3">
        <v>1</v>
      </c>
      <c r="K2210" s="3">
        <v>20</v>
      </c>
      <c r="L2210">
        <f>טבלה1[[#This Row],[ds_checkout]]-טבלה1[[#This Row],[ds_checkin]]</f>
        <v>2</v>
      </c>
      <c r="M2210">
        <f>IF(ISBLANK(טבלה1[[#This Row],[ts_reply_at]]), "", (טבלה1[[#This Row],[ts_reply_at]] - טבלה1[[#This Row],[ts_contact_at]]) * 24)</f>
        <v>0.18250000005355105</v>
      </c>
      <c r="N2210">
        <f>IF(ISBLANK(טבלה1[[#This Row],[ts_reply_at]]), 0, 1)</f>
        <v>1</v>
      </c>
      <c r="O2210">
        <f>IF(ISBLANK(טבלה1[[#This Row],[ts_accepted_at]]), 0, 1)</f>
        <v>1</v>
      </c>
      <c r="P2210">
        <f>IF(ISBLANK(טבלה1[[#This Row],[ts_booking_at]]), 0, 1)</f>
        <v>1</v>
      </c>
      <c r="Q2210">
        <f>IF(ISBLANK(טבלה1[[#This Row],[ds_checkin]]), "", טבלה1[[#This Row],[ds_checkin]] - טבלה1[[#This Row],[ts_contact_at]])</f>
        <v>18.129861111112405</v>
      </c>
      <c r="R2210" t="str">
        <f>IF(AND(ISBLANK(טבלה1[[#This Row],[ts_reply_at]]), NOT(ISBLANK(טבלה1[[#This Row],[ts_booking_at]]))), "Error: Booked without Reply", "OK")</f>
        <v>OK</v>
      </c>
      <c r="S2210" t="s">
        <v>6029</v>
      </c>
    </row>
    <row r="2211" spans="1:19" x14ac:dyDescent="0.25">
      <c r="A2211" s="4" t="s">
        <v>2703</v>
      </c>
      <c r="B2211" s="4" t="s">
        <v>914</v>
      </c>
      <c r="C2211" s="4" t="s">
        <v>915</v>
      </c>
      <c r="D2211" s="1">
        <v>41926.737500000003</v>
      </c>
      <c r="E2211" s="1">
        <v>41926.740173611113</v>
      </c>
      <c r="H2211" s="2">
        <v>41944</v>
      </c>
      <c r="I2211" s="2">
        <v>41946</v>
      </c>
      <c r="J2211" s="3">
        <v>2</v>
      </c>
      <c r="K2211" s="3">
        <v>6</v>
      </c>
      <c r="L2211">
        <f>טבלה1[[#This Row],[ds_checkout]]-טבלה1[[#This Row],[ds_checkin]]</f>
        <v>2</v>
      </c>
      <c r="M2211">
        <f>IF(ISBLANK(טבלה1[[#This Row],[ts_reply_at]]), "", (טבלה1[[#This Row],[ts_reply_at]] - טבלה1[[#This Row],[ts_contact_at]]) * 24)</f>
        <v>6.4166666648816317E-2</v>
      </c>
      <c r="N2211">
        <f>IF(ISBLANK(טבלה1[[#This Row],[ts_reply_at]]), 0, 1)</f>
        <v>1</v>
      </c>
      <c r="O2211">
        <f>IF(ISBLANK(טבלה1[[#This Row],[ts_accepted_at]]), 0, 1)</f>
        <v>0</v>
      </c>
      <c r="P2211">
        <f>IF(ISBLANK(טבלה1[[#This Row],[ts_booking_at]]), 0, 1)</f>
        <v>0</v>
      </c>
      <c r="Q2211">
        <f>IF(ISBLANK(טבלה1[[#This Row],[ds_checkin]]), "", טבלה1[[#This Row],[ds_checkin]] - טבלה1[[#This Row],[ts_contact_at]])</f>
        <v>17.26249999999709</v>
      </c>
      <c r="R2211" t="str">
        <f>IF(AND(ISBLANK(טבלה1[[#This Row],[ts_reply_at]]), NOT(ISBLANK(טבלה1[[#This Row],[ts_booking_at]]))), "Error: Booked without Reply", "OK")</f>
        <v>OK</v>
      </c>
      <c r="S2211" t="s">
        <v>6029</v>
      </c>
    </row>
    <row r="2212" spans="1:19" x14ac:dyDescent="0.25">
      <c r="A2212" s="4" t="s">
        <v>2703</v>
      </c>
      <c r="B2212" s="4" t="s">
        <v>33</v>
      </c>
      <c r="C2212" s="4" t="s">
        <v>664</v>
      </c>
      <c r="D2212" s="1">
        <v>41922.873611111114</v>
      </c>
      <c r="E2212" s="1">
        <v>41922.995625000003</v>
      </c>
      <c r="H2212" s="2">
        <v>41944</v>
      </c>
      <c r="I2212" s="2">
        <v>41946</v>
      </c>
      <c r="J2212" s="3">
        <v>2</v>
      </c>
      <c r="K2212" s="3">
        <v>12</v>
      </c>
      <c r="L2212">
        <f>טבלה1[[#This Row],[ds_checkout]]-טבלה1[[#This Row],[ds_checkin]]</f>
        <v>2</v>
      </c>
      <c r="M2212">
        <f>IF(ISBLANK(טבלה1[[#This Row],[ts_reply_at]]), "", (טבלה1[[#This Row],[ts_reply_at]] - טבלה1[[#This Row],[ts_contact_at]]) * 24)</f>
        <v>2.9283333333441988</v>
      </c>
      <c r="N2212">
        <f>IF(ISBLANK(טבלה1[[#This Row],[ts_reply_at]]), 0, 1)</f>
        <v>1</v>
      </c>
      <c r="O2212">
        <f>IF(ISBLANK(טבלה1[[#This Row],[ts_accepted_at]]), 0, 1)</f>
        <v>0</v>
      </c>
      <c r="P2212">
        <f>IF(ISBLANK(טבלה1[[#This Row],[ts_booking_at]]), 0, 1)</f>
        <v>0</v>
      </c>
      <c r="Q2212">
        <f>IF(ISBLANK(טבלה1[[#This Row],[ds_checkin]]), "", טבלה1[[#This Row],[ds_checkin]] - טבלה1[[#This Row],[ts_contact_at]])</f>
        <v>21.12638888888614</v>
      </c>
      <c r="R2212" t="str">
        <f>IF(AND(ISBLANK(טבלה1[[#This Row],[ts_reply_at]]), NOT(ISBLANK(טבלה1[[#This Row],[ts_booking_at]]))), "Error: Booked without Reply", "OK")</f>
        <v>OK</v>
      </c>
      <c r="S2212" t="s">
        <v>6029</v>
      </c>
    </row>
    <row r="2213" spans="1:19" x14ac:dyDescent="0.25">
      <c r="A2213" s="4" t="s">
        <v>2703</v>
      </c>
      <c r="B2213" s="4" t="s">
        <v>380</v>
      </c>
      <c r="C2213" s="4" t="s">
        <v>407</v>
      </c>
      <c r="D2213" s="1">
        <v>41923.890277777777</v>
      </c>
      <c r="E2213" s="1">
        <v>41923.954016203701</v>
      </c>
      <c r="F2213" s="1">
        <v>41923.954016203701</v>
      </c>
      <c r="H2213" s="2">
        <v>41944</v>
      </c>
      <c r="I2213" s="2">
        <v>41946</v>
      </c>
      <c r="J2213" s="3">
        <v>2</v>
      </c>
      <c r="K2213" s="3">
        <v>3</v>
      </c>
      <c r="L2213">
        <f>טבלה1[[#This Row],[ds_checkout]]-טבלה1[[#This Row],[ds_checkin]]</f>
        <v>2</v>
      </c>
      <c r="M2213">
        <f>IF(ISBLANK(טבלה1[[#This Row],[ts_reply_at]]), "", (טבלה1[[#This Row],[ts_reply_at]] - טבלה1[[#This Row],[ts_contact_at]]) * 24)</f>
        <v>1.529722222185228</v>
      </c>
      <c r="N2213">
        <f>IF(ISBLANK(טבלה1[[#This Row],[ts_reply_at]]), 0, 1)</f>
        <v>1</v>
      </c>
      <c r="O2213">
        <f>IF(ISBLANK(טבלה1[[#This Row],[ts_accepted_at]]), 0, 1)</f>
        <v>1</v>
      </c>
      <c r="P2213">
        <f>IF(ISBLANK(טבלה1[[#This Row],[ts_booking_at]]), 0, 1)</f>
        <v>0</v>
      </c>
      <c r="Q2213">
        <f>IF(ISBLANK(טבלה1[[#This Row],[ds_checkin]]), "", טבלה1[[#This Row],[ds_checkin]] - טבלה1[[#This Row],[ts_contact_at]])</f>
        <v>20.109722222223354</v>
      </c>
      <c r="R2213" t="str">
        <f>IF(AND(ISBLANK(טבלה1[[#This Row],[ts_reply_at]]), NOT(ISBLANK(טבלה1[[#This Row],[ts_booking_at]]))), "Error: Booked without Reply", "OK")</f>
        <v>OK</v>
      </c>
      <c r="S2213" t="s">
        <v>6029</v>
      </c>
    </row>
    <row r="2214" spans="1:19" x14ac:dyDescent="0.25">
      <c r="A2214" s="4" t="s">
        <v>2704</v>
      </c>
      <c r="B2214" s="4" t="s">
        <v>985</v>
      </c>
      <c r="C2214" s="4" t="s">
        <v>986</v>
      </c>
      <c r="D2214" s="1">
        <v>41919.862500000003</v>
      </c>
      <c r="E2214" s="1">
        <v>41919.863749999997</v>
      </c>
      <c r="F2214" s="1">
        <v>41919.863749999997</v>
      </c>
      <c r="G2214" s="1">
        <v>41919.863749999997</v>
      </c>
      <c r="H2214" s="2">
        <v>41944</v>
      </c>
      <c r="I2214" s="2">
        <v>41945</v>
      </c>
      <c r="J2214" s="3">
        <v>2</v>
      </c>
      <c r="K2214" s="3">
        <v>18</v>
      </c>
      <c r="L2214">
        <f>טבלה1[[#This Row],[ds_checkout]]-טבלה1[[#This Row],[ds_checkin]]</f>
        <v>1</v>
      </c>
      <c r="M2214">
        <f>IF(ISBLANK(טבלה1[[#This Row],[ts_reply_at]]), "", (טבלה1[[#This Row],[ts_reply_at]] - טבלה1[[#This Row],[ts_contact_at]]) * 24)</f>
        <v>2.9999999853316694E-2</v>
      </c>
      <c r="N2214">
        <f>IF(ISBLANK(טבלה1[[#This Row],[ts_reply_at]]), 0, 1)</f>
        <v>1</v>
      </c>
      <c r="O2214">
        <f>IF(ISBLANK(טבלה1[[#This Row],[ts_accepted_at]]), 0, 1)</f>
        <v>1</v>
      </c>
      <c r="P2214">
        <f>IF(ISBLANK(טבלה1[[#This Row],[ts_booking_at]]), 0, 1)</f>
        <v>1</v>
      </c>
      <c r="Q2214">
        <f>IF(ISBLANK(טבלה1[[#This Row],[ds_checkin]]), "", טבלה1[[#This Row],[ds_checkin]] - טבלה1[[#This Row],[ts_contact_at]])</f>
        <v>24.13749999999709</v>
      </c>
      <c r="R2214" t="str">
        <f>IF(AND(ISBLANK(טבלה1[[#This Row],[ts_reply_at]]), NOT(ISBLANK(טבלה1[[#This Row],[ts_booking_at]]))), "Error: Booked without Reply", "OK")</f>
        <v>OK</v>
      </c>
      <c r="S2214" t="s">
        <v>6020</v>
      </c>
    </row>
    <row r="2215" spans="1:19" x14ac:dyDescent="0.25">
      <c r="A2215" s="4" t="s">
        <v>2705</v>
      </c>
      <c r="B2215" s="4" t="s">
        <v>2666</v>
      </c>
      <c r="C2215" s="4" t="s">
        <v>2667</v>
      </c>
      <c r="D2215" s="1">
        <v>41933.852083333331</v>
      </c>
      <c r="E2215" s="1">
        <v>41933.909432870372</v>
      </c>
      <c r="F2215" s="1">
        <v>41933.909432870372</v>
      </c>
      <c r="G2215" s="1">
        <v>41933.909432870372</v>
      </c>
      <c r="H2215" s="2">
        <v>41947</v>
      </c>
      <c r="I2215" s="2">
        <v>41949</v>
      </c>
      <c r="J2215" s="3">
        <v>2</v>
      </c>
      <c r="K2215" s="3">
        <v>6</v>
      </c>
      <c r="L2215">
        <f>טבלה1[[#This Row],[ds_checkout]]-טבלה1[[#This Row],[ds_checkin]]</f>
        <v>2</v>
      </c>
      <c r="M2215">
        <f>IF(ISBLANK(טבלה1[[#This Row],[ts_reply_at]]), "", (טבלה1[[#This Row],[ts_reply_at]] - טבלה1[[#This Row],[ts_contact_at]]) * 24)</f>
        <v>1.3763888889807276</v>
      </c>
      <c r="N2215">
        <f>IF(ISBLANK(טבלה1[[#This Row],[ts_reply_at]]), 0, 1)</f>
        <v>1</v>
      </c>
      <c r="O2215">
        <f>IF(ISBLANK(טבלה1[[#This Row],[ts_accepted_at]]), 0, 1)</f>
        <v>1</v>
      </c>
      <c r="P2215">
        <f>IF(ISBLANK(טבלה1[[#This Row],[ts_booking_at]]), 0, 1)</f>
        <v>1</v>
      </c>
      <c r="Q2215">
        <f>IF(ISBLANK(טבלה1[[#This Row],[ds_checkin]]), "", טבלה1[[#This Row],[ds_checkin]] - טבלה1[[#This Row],[ts_contact_at]])</f>
        <v>13.147916666668607</v>
      </c>
      <c r="R2215" t="str">
        <f>IF(AND(ISBLANK(טבלה1[[#This Row],[ts_reply_at]]), NOT(ISBLANK(טבלה1[[#This Row],[ts_booking_at]]))), "Error: Booked without Reply", "OK")</f>
        <v>OK</v>
      </c>
      <c r="S2215" t="s">
        <v>6016</v>
      </c>
    </row>
    <row r="2216" spans="1:19" x14ac:dyDescent="0.25">
      <c r="A2216" s="4" t="s">
        <v>2705</v>
      </c>
      <c r="B2216" s="4" t="s">
        <v>1533</v>
      </c>
      <c r="C2216" s="4" t="s">
        <v>1534</v>
      </c>
      <c r="D2216" s="1">
        <v>41931.686805555553</v>
      </c>
      <c r="E2216" s="1">
        <v>41932.806516203702</v>
      </c>
      <c r="H2216" s="2">
        <v>41947</v>
      </c>
      <c r="I2216" s="2">
        <v>41949</v>
      </c>
      <c r="J2216" s="3">
        <v>2</v>
      </c>
      <c r="K2216" s="3">
        <v>5</v>
      </c>
      <c r="L2216">
        <f>טבלה1[[#This Row],[ds_checkout]]-טבלה1[[#This Row],[ds_checkin]]</f>
        <v>2</v>
      </c>
      <c r="M2216">
        <f>IF(ISBLANK(טבלה1[[#This Row],[ts_reply_at]]), "", (טבלה1[[#This Row],[ts_reply_at]] - טבלה1[[#This Row],[ts_contact_at]]) * 24)</f>
        <v>26.87305555556668</v>
      </c>
      <c r="N2216">
        <f>IF(ISBLANK(טבלה1[[#This Row],[ts_reply_at]]), 0, 1)</f>
        <v>1</v>
      </c>
      <c r="O2216">
        <f>IF(ISBLANK(טבלה1[[#This Row],[ts_accepted_at]]), 0, 1)</f>
        <v>0</v>
      </c>
      <c r="P2216">
        <f>IF(ISBLANK(טבלה1[[#This Row],[ts_booking_at]]), 0, 1)</f>
        <v>0</v>
      </c>
      <c r="Q2216">
        <f>IF(ISBLANK(טבלה1[[#This Row],[ds_checkin]]), "", טבלה1[[#This Row],[ds_checkin]] - טבלה1[[#This Row],[ts_contact_at]])</f>
        <v>15.313194444446708</v>
      </c>
      <c r="R2216" t="str">
        <f>IF(AND(ISBLANK(טבלה1[[#This Row],[ts_reply_at]]), NOT(ISBLANK(טבלה1[[#This Row],[ts_booking_at]]))), "Error: Booked without Reply", "OK")</f>
        <v>OK</v>
      </c>
      <c r="S2216" t="s">
        <v>6016</v>
      </c>
    </row>
    <row r="2217" spans="1:19" x14ac:dyDescent="0.25">
      <c r="A2217" s="4" t="s">
        <v>2706</v>
      </c>
      <c r="B2217" s="4" t="s">
        <v>1939</v>
      </c>
      <c r="C2217" s="4" t="s">
        <v>2707</v>
      </c>
      <c r="D2217" s="1">
        <v>41918.220833333333</v>
      </c>
      <c r="E2217" s="1">
        <v>41918.869513888887</v>
      </c>
      <c r="H2217" s="2">
        <v>42089</v>
      </c>
      <c r="I2217" s="2">
        <v>42101</v>
      </c>
      <c r="J2217" s="3">
        <v>1</v>
      </c>
      <c r="K2217" s="3">
        <v>2</v>
      </c>
      <c r="L2217">
        <f>טבלה1[[#This Row],[ds_checkout]]-טבלה1[[#This Row],[ds_checkin]]</f>
        <v>12</v>
      </c>
      <c r="M2217">
        <f>IF(ISBLANK(טבלה1[[#This Row],[ts_reply_at]]), "", (טבלה1[[#This Row],[ts_reply_at]] - טבלה1[[#This Row],[ts_contact_at]]) * 24)</f>
        <v>15.568333333299961</v>
      </c>
      <c r="N2217">
        <f>IF(ISBLANK(טבלה1[[#This Row],[ts_reply_at]]), 0, 1)</f>
        <v>1</v>
      </c>
      <c r="O2217">
        <f>IF(ISBLANK(טבלה1[[#This Row],[ts_accepted_at]]), 0, 1)</f>
        <v>0</v>
      </c>
      <c r="P2217">
        <f>IF(ISBLANK(טבלה1[[#This Row],[ts_booking_at]]), 0, 1)</f>
        <v>0</v>
      </c>
      <c r="Q2217">
        <f>IF(ISBLANK(טבלה1[[#This Row],[ds_checkin]]), "", טבלה1[[#This Row],[ds_checkin]] - טבלה1[[#This Row],[ts_contact_at]])</f>
        <v>170.77916666666715</v>
      </c>
      <c r="R2217" t="str">
        <f>IF(AND(ISBLANK(טבלה1[[#This Row],[ts_reply_at]]), NOT(ISBLANK(טבלה1[[#This Row],[ts_booking_at]]))), "Error: Booked without Reply", "OK")</f>
        <v>OK</v>
      </c>
      <c r="S2217" t="s">
        <v>6020</v>
      </c>
    </row>
    <row r="2218" spans="1:19" x14ac:dyDescent="0.25">
      <c r="A2218" s="4" t="s">
        <v>2708</v>
      </c>
      <c r="B2218" s="4" t="s">
        <v>607</v>
      </c>
      <c r="C2218" s="4" t="s">
        <v>2709</v>
      </c>
      <c r="D2218" s="1">
        <v>41907.425000000003</v>
      </c>
      <c r="E2218" s="1">
        <v>41907.428831018522</v>
      </c>
      <c r="H2218" s="2">
        <v>41964</v>
      </c>
      <c r="I2218" s="2">
        <v>41966</v>
      </c>
      <c r="J2218" s="3">
        <v>6</v>
      </c>
      <c r="K2218" s="3">
        <v>3</v>
      </c>
      <c r="L2218">
        <f>טבלה1[[#This Row],[ds_checkout]]-טבלה1[[#This Row],[ds_checkin]]</f>
        <v>2</v>
      </c>
      <c r="M2218">
        <f>IF(ISBLANK(טבלה1[[#This Row],[ts_reply_at]]), "", (טבלה1[[#This Row],[ts_reply_at]] - טבלה1[[#This Row],[ts_contact_at]]) * 24)</f>
        <v>9.1944444458931684E-2</v>
      </c>
      <c r="N2218">
        <f>IF(ISBLANK(טבלה1[[#This Row],[ts_reply_at]]), 0, 1)</f>
        <v>1</v>
      </c>
      <c r="O2218">
        <f>IF(ISBLANK(טבלה1[[#This Row],[ts_accepted_at]]), 0, 1)</f>
        <v>0</v>
      </c>
      <c r="P2218">
        <f>IF(ISBLANK(טבלה1[[#This Row],[ts_booking_at]]), 0, 1)</f>
        <v>0</v>
      </c>
      <c r="Q2218">
        <f>IF(ISBLANK(טבלה1[[#This Row],[ds_checkin]]), "", טבלה1[[#This Row],[ds_checkin]] - טבלה1[[#This Row],[ts_contact_at]])</f>
        <v>56.57499999999709</v>
      </c>
      <c r="R2218" t="str">
        <f>IF(AND(ISBLANK(טבלה1[[#This Row],[ts_reply_at]]), NOT(ISBLANK(טבלה1[[#This Row],[ts_booking_at]]))), "Error: Booked without Reply", "OK")</f>
        <v>OK</v>
      </c>
      <c r="S2218" t="s">
        <v>6026</v>
      </c>
    </row>
    <row r="2219" spans="1:19" x14ac:dyDescent="0.25">
      <c r="A2219" s="4" t="s">
        <v>2710</v>
      </c>
      <c r="B2219" s="4" t="s">
        <v>933</v>
      </c>
      <c r="C2219" s="4" t="s">
        <v>934</v>
      </c>
      <c r="D2219" s="1">
        <v>41945.815972222219</v>
      </c>
      <c r="E2219" s="1">
        <v>41947.003344907411</v>
      </c>
      <c r="H2219" s="2">
        <v>42245</v>
      </c>
      <c r="I2219" s="2">
        <v>42247</v>
      </c>
      <c r="J2219" s="3">
        <v>9</v>
      </c>
      <c r="K2219" s="3">
        <v>4</v>
      </c>
      <c r="L2219">
        <f>טבלה1[[#This Row],[ds_checkout]]-טבלה1[[#This Row],[ds_checkin]]</f>
        <v>2</v>
      </c>
      <c r="M2219">
        <f>IF(ISBLANK(טבלה1[[#This Row],[ts_reply_at]]), "", (טבלה1[[#This Row],[ts_reply_at]] - טבלה1[[#This Row],[ts_contact_at]]) * 24)</f>
        <v>28.496944444603287</v>
      </c>
      <c r="N2219">
        <f>IF(ISBLANK(טבלה1[[#This Row],[ts_reply_at]]), 0, 1)</f>
        <v>1</v>
      </c>
      <c r="O2219">
        <f>IF(ISBLANK(טבלה1[[#This Row],[ts_accepted_at]]), 0, 1)</f>
        <v>0</v>
      </c>
      <c r="P2219">
        <f>IF(ISBLANK(טבלה1[[#This Row],[ts_booking_at]]), 0, 1)</f>
        <v>0</v>
      </c>
      <c r="Q2219">
        <f>IF(ISBLANK(טבלה1[[#This Row],[ds_checkin]]), "", טבלה1[[#This Row],[ds_checkin]] - טבלה1[[#This Row],[ts_contact_at]])</f>
        <v>299.18402777778101</v>
      </c>
      <c r="R2219" t="str">
        <f>IF(AND(ISBLANK(טבלה1[[#This Row],[ts_reply_at]]), NOT(ISBLANK(טבלה1[[#This Row],[ts_booking_at]]))), "Error: Booked without Reply", "OK")</f>
        <v>OK</v>
      </c>
      <c r="S2219" t="s">
        <v>6020</v>
      </c>
    </row>
    <row r="2220" spans="1:19" x14ac:dyDescent="0.25">
      <c r="A2220" s="4" t="s">
        <v>2711</v>
      </c>
      <c r="B2220" s="4" t="s">
        <v>1620</v>
      </c>
      <c r="C2220" s="4" t="s">
        <v>2712</v>
      </c>
      <c r="D2220" s="1">
        <v>41919.071527777778</v>
      </c>
      <c r="E2220" s="1">
        <v>41919.072106481479</v>
      </c>
      <c r="F2220" s="1">
        <v>41919.072106481479</v>
      </c>
      <c r="G2220" s="1">
        <v>41919.072106481479</v>
      </c>
      <c r="H2220" s="2">
        <v>41956</v>
      </c>
      <c r="I2220" s="2">
        <v>41959</v>
      </c>
      <c r="J2220" s="3">
        <v>3</v>
      </c>
      <c r="K2220" s="3">
        <v>30</v>
      </c>
      <c r="L2220">
        <f>טבלה1[[#This Row],[ds_checkout]]-טבלה1[[#This Row],[ds_checkin]]</f>
        <v>3</v>
      </c>
      <c r="M2220">
        <f>IF(ISBLANK(טבלה1[[#This Row],[ts_reply_at]]), "", (טבלה1[[#This Row],[ts_reply_at]] - טבלה1[[#This Row],[ts_contact_at]]) * 24)</f>
        <v>1.3888888817746192E-2</v>
      </c>
      <c r="N2220">
        <f>IF(ISBLANK(טבלה1[[#This Row],[ts_reply_at]]), 0, 1)</f>
        <v>1</v>
      </c>
      <c r="O2220">
        <f>IF(ISBLANK(טבלה1[[#This Row],[ts_accepted_at]]), 0, 1)</f>
        <v>1</v>
      </c>
      <c r="P2220">
        <f>IF(ISBLANK(טבלה1[[#This Row],[ts_booking_at]]), 0, 1)</f>
        <v>1</v>
      </c>
      <c r="Q2220">
        <f>IF(ISBLANK(טבלה1[[#This Row],[ds_checkin]]), "", טבלה1[[#This Row],[ds_checkin]] - טבלה1[[#This Row],[ts_contact_at]])</f>
        <v>36.928472222221899</v>
      </c>
      <c r="R2220" t="str">
        <f>IF(AND(ISBLANK(טבלה1[[#This Row],[ts_reply_at]]), NOT(ISBLANK(טבלה1[[#This Row],[ts_booking_at]]))), "Error: Booked without Reply", "OK")</f>
        <v>OK</v>
      </c>
      <c r="S2220" t="s">
        <v>6020</v>
      </c>
    </row>
    <row r="2221" spans="1:19" x14ac:dyDescent="0.25">
      <c r="A2221" s="4" t="s">
        <v>2713</v>
      </c>
      <c r="B2221" s="4" t="s">
        <v>2714</v>
      </c>
      <c r="C2221" s="4" t="s">
        <v>2715</v>
      </c>
      <c r="D2221" s="1">
        <v>41923.521527777775</v>
      </c>
      <c r="E2221" s="1">
        <v>41923.744837962964</v>
      </c>
      <c r="F2221" s="1">
        <v>41923.744837962964</v>
      </c>
      <c r="H2221" s="2">
        <v>41927</v>
      </c>
      <c r="I2221" s="2">
        <v>41949</v>
      </c>
      <c r="J2221" s="3">
        <v>1</v>
      </c>
      <c r="K2221" s="3">
        <v>9</v>
      </c>
      <c r="L2221">
        <f>טבלה1[[#This Row],[ds_checkout]]-טבלה1[[#This Row],[ds_checkin]]</f>
        <v>22</v>
      </c>
      <c r="M2221">
        <f>IF(ISBLANK(טבלה1[[#This Row],[ts_reply_at]]), "", (טבלה1[[#This Row],[ts_reply_at]] - טבלה1[[#This Row],[ts_contact_at]]) * 24)</f>
        <v>5.3594444445334375</v>
      </c>
      <c r="N2221">
        <f>IF(ISBLANK(טבלה1[[#This Row],[ts_reply_at]]), 0, 1)</f>
        <v>1</v>
      </c>
      <c r="O2221">
        <f>IF(ISBLANK(טבלה1[[#This Row],[ts_accepted_at]]), 0, 1)</f>
        <v>1</v>
      </c>
      <c r="P2221">
        <f>IF(ISBLANK(טבלה1[[#This Row],[ts_booking_at]]), 0, 1)</f>
        <v>0</v>
      </c>
      <c r="Q2221">
        <f>IF(ISBLANK(טבלה1[[#This Row],[ds_checkin]]), "", טבלה1[[#This Row],[ds_checkin]] - טבלה1[[#This Row],[ts_contact_at]])</f>
        <v>3.4784722222248092</v>
      </c>
      <c r="R2221" t="str">
        <f>IF(AND(ISBLANK(טבלה1[[#This Row],[ts_reply_at]]), NOT(ISBLANK(טבלה1[[#This Row],[ts_booking_at]]))), "Error: Booked without Reply", "OK")</f>
        <v>OK</v>
      </c>
      <c r="S2221" t="s">
        <v>6029</v>
      </c>
    </row>
    <row r="2222" spans="1:19" x14ac:dyDescent="0.25">
      <c r="A2222" s="4" t="s">
        <v>2713</v>
      </c>
      <c r="B2222" s="4" t="s">
        <v>2716</v>
      </c>
      <c r="C2222" s="4" t="s">
        <v>2717</v>
      </c>
      <c r="D2222" s="1">
        <v>41916.739583333336</v>
      </c>
      <c r="E2222" s="1">
        <v>41917.007384259261</v>
      </c>
      <c r="F2222" s="1">
        <v>41917.007384259261</v>
      </c>
      <c r="H2222" s="2">
        <v>41920</v>
      </c>
      <c r="I2222" s="2">
        <v>41927</v>
      </c>
      <c r="J2222" s="3">
        <v>2</v>
      </c>
      <c r="K2222" s="3">
        <v>3</v>
      </c>
      <c r="L2222">
        <f>טבלה1[[#This Row],[ds_checkout]]-טבלה1[[#This Row],[ds_checkin]]</f>
        <v>7</v>
      </c>
      <c r="M2222">
        <f>IF(ISBLANK(טבלה1[[#This Row],[ts_reply_at]]), "", (טבלה1[[#This Row],[ts_reply_at]] - טבלה1[[#This Row],[ts_contact_at]]) * 24)</f>
        <v>6.4272222222061828</v>
      </c>
      <c r="N2222">
        <f>IF(ISBLANK(טבלה1[[#This Row],[ts_reply_at]]), 0, 1)</f>
        <v>1</v>
      </c>
      <c r="O2222">
        <f>IF(ISBLANK(טבלה1[[#This Row],[ts_accepted_at]]), 0, 1)</f>
        <v>1</v>
      </c>
      <c r="P2222">
        <f>IF(ISBLANK(טבלה1[[#This Row],[ts_booking_at]]), 0, 1)</f>
        <v>0</v>
      </c>
      <c r="Q2222">
        <f>IF(ISBLANK(טבלה1[[#This Row],[ds_checkin]]), "", טבלה1[[#This Row],[ds_checkin]] - טבלה1[[#This Row],[ts_contact_at]])</f>
        <v>3.2604166666642413</v>
      </c>
      <c r="R2222" t="str">
        <f>IF(AND(ISBLANK(טבלה1[[#This Row],[ts_reply_at]]), NOT(ISBLANK(טבלה1[[#This Row],[ts_booking_at]]))), "Error: Booked without Reply", "OK")</f>
        <v>OK</v>
      </c>
      <c r="S2222" t="s">
        <v>6029</v>
      </c>
    </row>
    <row r="2223" spans="1:19" x14ac:dyDescent="0.25">
      <c r="A2223" s="4" t="s">
        <v>2713</v>
      </c>
      <c r="B2223" s="4" t="s">
        <v>1629</v>
      </c>
      <c r="C2223" s="4" t="s">
        <v>1630</v>
      </c>
      <c r="D2223" s="1">
        <v>41925.609027777777</v>
      </c>
      <c r="E2223" s="1">
        <v>41925.617939814816</v>
      </c>
      <c r="H2223" s="2">
        <v>41927</v>
      </c>
      <c r="I2223" s="2">
        <v>41949</v>
      </c>
      <c r="J2223" s="3">
        <v>1</v>
      </c>
      <c r="K2223" s="3">
        <v>2</v>
      </c>
      <c r="L2223">
        <f>טבלה1[[#This Row],[ds_checkout]]-טבלה1[[#This Row],[ds_checkin]]</f>
        <v>22</v>
      </c>
      <c r="M2223">
        <f>IF(ISBLANK(טבלה1[[#This Row],[ts_reply_at]]), "", (טבלה1[[#This Row],[ts_reply_at]] - טבלה1[[#This Row],[ts_contact_at]]) * 24)</f>
        <v>0.21388888894580305</v>
      </c>
      <c r="N2223">
        <f>IF(ISBLANK(טבלה1[[#This Row],[ts_reply_at]]), 0, 1)</f>
        <v>1</v>
      </c>
      <c r="O2223">
        <f>IF(ISBLANK(טבלה1[[#This Row],[ts_accepted_at]]), 0, 1)</f>
        <v>0</v>
      </c>
      <c r="P2223">
        <f>IF(ISBLANK(טבלה1[[#This Row],[ts_booking_at]]), 0, 1)</f>
        <v>0</v>
      </c>
      <c r="Q2223">
        <f>IF(ISBLANK(טבלה1[[#This Row],[ds_checkin]]), "", טבלה1[[#This Row],[ds_checkin]] - טבלה1[[#This Row],[ts_contact_at]])</f>
        <v>1.390972222223354</v>
      </c>
      <c r="R2223" t="str">
        <f>IF(AND(ISBLANK(טבלה1[[#This Row],[ts_reply_at]]), NOT(ISBLANK(טבלה1[[#This Row],[ts_booking_at]]))), "Error: Booked without Reply", "OK")</f>
        <v>OK</v>
      </c>
      <c r="S2223" t="s">
        <v>6029</v>
      </c>
    </row>
    <row r="2224" spans="1:19" x14ac:dyDescent="0.25">
      <c r="A2224" s="4" t="s">
        <v>2713</v>
      </c>
      <c r="B2224" s="4" t="s">
        <v>449</v>
      </c>
      <c r="C2224" s="4" t="s">
        <v>450</v>
      </c>
      <c r="D2224" s="1">
        <v>41916.716666666667</v>
      </c>
      <c r="E2224" s="1">
        <v>41916.810439814813</v>
      </c>
      <c r="F2224" s="1">
        <v>41916.810439814813</v>
      </c>
      <c r="H2224" s="2">
        <v>41920</v>
      </c>
      <c r="I2224" s="2">
        <v>41927</v>
      </c>
      <c r="J2224" s="3">
        <v>2</v>
      </c>
      <c r="K2224" s="3">
        <v>4</v>
      </c>
      <c r="L2224">
        <f>טבלה1[[#This Row],[ds_checkout]]-טבלה1[[#This Row],[ds_checkin]]</f>
        <v>7</v>
      </c>
      <c r="M2224">
        <f>IF(ISBLANK(טבלה1[[#This Row],[ts_reply_at]]), "", (טבלה1[[#This Row],[ts_reply_at]] - טבלה1[[#This Row],[ts_contact_at]]) * 24)</f>
        <v>2.2505555555108003</v>
      </c>
      <c r="N2224">
        <f>IF(ISBLANK(טבלה1[[#This Row],[ts_reply_at]]), 0, 1)</f>
        <v>1</v>
      </c>
      <c r="O2224">
        <f>IF(ISBLANK(טבלה1[[#This Row],[ts_accepted_at]]), 0, 1)</f>
        <v>1</v>
      </c>
      <c r="P2224">
        <f>IF(ISBLANK(טבלה1[[#This Row],[ts_booking_at]]), 0, 1)</f>
        <v>0</v>
      </c>
      <c r="Q2224">
        <f>IF(ISBLANK(טבלה1[[#This Row],[ds_checkin]]), "", טבלה1[[#This Row],[ds_checkin]] - טבלה1[[#This Row],[ts_contact_at]])</f>
        <v>3.2833333333328483</v>
      </c>
      <c r="R2224" t="str">
        <f>IF(AND(ISBLANK(טבלה1[[#This Row],[ts_reply_at]]), NOT(ISBLANK(טבלה1[[#This Row],[ts_booking_at]]))), "Error: Booked without Reply", "OK")</f>
        <v>OK</v>
      </c>
      <c r="S2224" t="s">
        <v>6029</v>
      </c>
    </row>
    <row r="2225" spans="1:19" x14ac:dyDescent="0.25">
      <c r="A2225" s="4" t="s">
        <v>2713</v>
      </c>
      <c r="B2225" s="4" t="s">
        <v>2718</v>
      </c>
      <c r="C2225" s="4" t="s">
        <v>2719</v>
      </c>
      <c r="D2225" s="1">
        <v>41916.758333333331</v>
      </c>
      <c r="E2225" s="1">
        <v>41917.285057870373</v>
      </c>
      <c r="H2225" s="2">
        <v>41920</v>
      </c>
      <c r="I2225" s="2">
        <v>41927</v>
      </c>
      <c r="J2225" s="3">
        <v>2</v>
      </c>
      <c r="K2225" s="3">
        <v>3</v>
      </c>
      <c r="L2225">
        <f>טבלה1[[#This Row],[ds_checkout]]-טבלה1[[#This Row],[ds_checkin]]</f>
        <v>7</v>
      </c>
      <c r="M2225">
        <f>IF(ISBLANK(טבלה1[[#This Row],[ts_reply_at]]), "", (טבלה1[[#This Row],[ts_reply_at]] - טבלה1[[#This Row],[ts_contact_at]]) * 24)</f>
        <v>12.641388888994697</v>
      </c>
      <c r="N2225">
        <f>IF(ISBLANK(טבלה1[[#This Row],[ts_reply_at]]), 0, 1)</f>
        <v>1</v>
      </c>
      <c r="O2225">
        <f>IF(ISBLANK(טבלה1[[#This Row],[ts_accepted_at]]), 0, 1)</f>
        <v>0</v>
      </c>
      <c r="P2225">
        <f>IF(ISBLANK(טבלה1[[#This Row],[ts_booking_at]]), 0, 1)</f>
        <v>0</v>
      </c>
      <c r="Q2225">
        <f>IF(ISBLANK(טבלה1[[#This Row],[ds_checkin]]), "", טבלה1[[#This Row],[ds_checkin]] - טבלה1[[#This Row],[ts_contact_at]])</f>
        <v>3.2416666666686069</v>
      </c>
      <c r="R2225" t="str">
        <f>IF(AND(ISBLANK(טבלה1[[#This Row],[ts_reply_at]]), NOT(ISBLANK(טבלה1[[#This Row],[ts_booking_at]]))), "Error: Booked without Reply", "OK")</f>
        <v>OK</v>
      </c>
      <c r="S2225" t="s">
        <v>6029</v>
      </c>
    </row>
    <row r="2226" spans="1:19" x14ac:dyDescent="0.25">
      <c r="A2226" s="4" t="s">
        <v>2713</v>
      </c>
      <c r="B2226" s="4" t="s">
        <v>1968</v>
      </c>
      <c r="C2226" s="4" t="s">
        <v>1969</v>
      </c>
      <c r="D2226" s="1">
        <v>41925.582638888889</v>
      </c>
      <c r="E2226" s="1">
        <v>41925.632280092592</v>
      </c>
      <c r="F2226" s="1">
        <v>41925.632280092592</v>
      </c>
      <c r="G2226" s="1">
        <v>41925.739178240743</v>
      </c>
      <c r="H2226" s="2">
        <v>41927</v>
      </c>
      <c r="I2226" s="2">
        <v>41949</v>
      </c>
      <c r="J2226" s="3">
        <v>1</v>
      </c>
      <c r="K2226" s="3">
        <v>9</v>
      </c>
      <c r="L2226">
        <f>טבלה1[[#This Row],[ds_checkout]]-טבלה1[[#This Row],[ds_checkin]]</f>
        <v>22</v>
      </c>
      <c r="M2226">
        <f>IF(ISBLANK(טבלה1[[#This Row],[ts_reply_at]]), "", (טבלה1[[#This Row],[ts_reply_at]] - טבלה1[[#This Row],[ts_contact_at]]) * 24)</f>
        <v>1.1913888888666406</v>
      </c>
      <c r="N2226">
        <f>IF(ISBLANK(טבלה1[[#This Row],[ts_reply_at]]), 0, 1)</f>
        <v>1</v>
      </c>
      <c r="O2226">
        <f>IF(ISBLANK(טבלה1[[#This Row],[ts_accepted_at]]), 0, 1)</f>
        <v>1</v>
      </c>
      <c r="P2226">
        <f>IF(ISBLANK(טבלה1[[#This Row],[ts_booking_at]]), 0, 1)</f>
        <v>1</v>
      </c>
      <c r="Q2226">
        <f>IF(ISBLANK(טבלה1[[#This Row],[ds_checkin]]), "", טבלה1[[#This Row],[ds_checkin]] - טבלה1[[#This Row],[ts_contact_at]])</f>
        <v>1.4173611111109494</v>
      </c>
      <c r="R2226" t="str">
        <f>IF(AND(ISBLANK(טבלה1[[#This Row],[ts_reply_at]]), NOT(ISBLANK(טבלה1[[#This Row],[ts_booking_at]]))), "Error: Booked without Reply", "OK")</f>
        <v>OK</v>
      </c>
      <c r="S2226" t="s">
        <v>6029</v>
      </c>
    </row>
    <row r="2227" spans="1:19" x14ac:dyDescent="0.25">
      <c r="A2227" s="4" t="s">
        <v>2713</v>
      </c>
      <c r="B2227" s="4" t="s">
        <v>361</v>
      </c>
      <c r="C2227" s="4" t="s">
        <v>362</v>
      </c>
      <c r="D2227" s="1">
        <v>41925.584722222222</v>
      </c>
      <c r="H2227" s="2">
        <v>41927</v>
      </c>
      <c r="I2227" s="2">
        <v>41949</v>
      </c>
      <c r="J2227" s="3">
        <v>1</v>
      </c>
      <c r="K2227" s="3">
        <v>1</v>
      </c>
      <c r="L2227">
        <f>טבלה1[[#This Row],[ds_checkout]]-טבלה1[[#This Row],[ds_checkin]]</f>
        <v>22</v>
      </c>
      <c r="M2227" t="str">
        <f>IF(ISBLANK(טבלה1[[#This Row],[ts_reply_at]]), "", (טבלה1[[#This Row],[ts_reply_at]] - טבלה1[[#This Row],[ts_contact_at]]) * 24)</f>
        <v/>
      </c>
      <c r="N2227">
        <f>IF(ISBLANK(טבלה1[[#This Row],[ts_reply_at]]), 0, 1)</f>
        <v>0</v>
      </c>
      <c r="O2227">
        <f>IF(ISBLANK(טבלה1[[#This Row],[ts_accepted_at]]), 0, 1)</f>
        <v>0</v>
      </c>
      <c r="P2227">
        <f>IF(ISBLANK(טבלה1[[#This Row],[ts_booking_at]]), 0, 1)</f>
        <v>0</v>
      </c>
      <c r="Q2227">
        <f>IF(ISBLANK(טבלה1[[#This Row],[ds_checkin]]), "", טבלה1[[#This Row],[ds_checkin]] - טבלה1[[#This Row],[ts_contact_at]])</f>
        <v>1.4152777777781012</v>
      </c>
      <c r="R2227" t="str">
        <f>IF(AND(ISBLANK(טבלה1[[#This Row],[ts_reply_at]]), NOT(ISBLANK(טבלה1[[#This Row],[ts_booking_at]]))), "Error: Booked without Reply", "OK")</f>
        <v>OK</v>
      </c>
      <c r="S2227" t="s">
        <v>6029</v>
      </c>
    </row>
    <row r="2228" spans="1:19" x14ac:dyDescent="0.25">
      <c r="A2228" s="4" t="s">
        <v>2713</v>
      </c>
      <c r="B2228" s="4" t="s">
        <v>2341</v>
      </c>
      <c r="C2228" s="4" t="s">
        <v>2342</v>
      </c>
      <c r="D2228" s="1">
        <v>41925.512499999997</v>
      </c>
      <c r="E2228" s="1">
        <v>41925.56527777778</v>
      </c>
      <c r="H2228" s="2">
        <v>41927</v>
      </c>
      <c r="I2228" s="2">
        <v>41949</v>
      </c>
      <c r="J2228" s="3">
        <v>1</v>
      </c>
      <c r="K2228" s="3">
        <v>2</v>
      </c>
      <c r="L2228">
        <f>טבלה1[[#This Row],[ds_checkout]]-טבלה1[[#This Row],[ds_checkin]]</f>
        <v>22</v>
      </c>
      <c r="M2228">
        <f>IF(ISBLANK(טבלה1[[#This Row],[ts_reply_at]]), "", (טבלה1[[#This Row],[ts_reply_at]] - טבלה1[[#This Row],[ts_contact_at]]) * 24)</f>
        <v>1.2666666667792015</v>
      </c>
      <c r="N2228">
        <f>IF(ISBLANK(טבלה1[[#This Row],[ts_reply_at]]), 0, 1)</f>
        <v>1</v>
      </c>
      <c r="O2228">
        <f>IF(ISBLANK(טבלה1[[#This Row],[ts_accepted_at]]), 0, 1)</f>
        <v>0</v>
      </c>
      <c r="P2228">
        <f>IF(ISBLANK(טבלה1[[#This Row],[ts_booking_at]]), 0, 1)</f>
        <v>0</v>
      </c>
      <c r="Q2228">
        <f>IF(ISBLANK(טבלה1[[#This Row],[ds_checkin]]), "", טבלה1[[#This Row],[ds_checkin]] - טבלה1[[#This Row],[ts_contact_at]])</f>
        <v>1.4875000000029104</v>
      </c>
      <c r="R2228" t="str">
        <f>IF(AND(ISBLANK(טבלה1[[#This Row],[ts_reply_at]]), NOT(ISBLANK(טבלה1[[#This Row],[ts_booking_at]]))), "Error: Booked without Reply", "OK")</f>
        <v>OK</v>
      </c>
      <c r="S2228" t="s">
        <v>6029</v>
      </c>
    </row>
    <row r="2229" spans="1:19" x14ac:dyDescent="0.25">
      <c r="A2229" s="4" t="s">
        <v>2713</v>
      </c>
      <c r="B2229" s="4" t="s">
        <v>2720</v>
      </c>
      <c r="C2229" s="4" t="s">
        <v>2721</v>
      </c>
      <c r="D2229" s="1">
        <v>41925.505555555559</v>
      </c>
      <c r="E2229" s="1">
        <v>41925.692800925928</v>
      </c>
      <c r="F2229" s="1">
        <v>41925.692800925928</v>
      </c>
      <c r="H2229" s="2">
        <v>41927</v>
      </c>
      <c r="I2229" s="2">
        <v>41949</v>
      </c>
      <c r="J2229" s="3">
        <v>1</v>
      </c>
      <c r="K2229" s="3">
        <v>4</v>
      </c>
      <c r="L2229">
        <f>טבלה1[[#This Row],[ds_checkout]]-טבלה1[[#This Row],[ds_checkin]]</f>
        <v>22</v>
      </c>
      <c r="M2229">
        <f>IF(ISBLANK(טבלה1[[#This Row],[ts_reply_at]]), "", (טבלה1[[#This Row],[ts_reply_at]] - טבלה1[[#This Row],[ts_contact_at]]) * 24)</f>
        <v>4.4938888888573274</v>
      </c>
      <c r="N2229">
        <f>IF(ISBLANK(טבלה1[[#This Row],[ts_reply_at]]), 0, 1)</f>
        <v>1</v>
      </c>
      <c r="O2229">
        <f>IF(ISBLANK(טבלה1[[#This Row],[ts_accepted_at]]), 0, 1)</f>
        <v>1</v>
      </c>
      <c r="P2229">
        <f>IF(ISBLANK(טבלה1[[#This Row],[ts_booking_at]]), 0, 1)</f>
        <v>0</v>
      </c>
      <c r="Q2229">
        <f>IF(ISBLANK(טבלה1[[#This Row],[ds_checkin]]), "", טבלה1[[#This Row],[ds_checkin]] - טבלה1[[#This Row],[ts_contact_at]])</f>
        <v>1.4944444444408873</v>
      </c>
      <c r="R2229" t="str">
        <f>IF(AND(ISBLANK(טבלה1[[#This Row],[ts_reply_at]]), NOT(ISBLANK(טבלה1[[#This Row],[ts_booking_at]]))), "Error: Booked without Reply", "OK")</f>
        <v>OK</v>
      </c>
      <c r="S2229" t="s">
        <v>6029</v>
      </c>
    </row>
    <row r="2230" spans="1:19" x14ac:dyDescent="0.25">
      <c r="A2230" s="4" t="s">
        <v>2713</v>
      </c>
      <c r="B2230" s="4" t="s">
        <v>2722</v>
      </c>
      <c r="C2230" s="4" t="s">
        <v>2723</v>
      </c>
      <c r="D2230" s="1">
        <v>41916.774305555555</v>
      </c>
      <c r="E2230" s="1">
        <v>41916.820613425924</v>
      </c>
      <c r="F2230" s="1">
        <v>41916.820613425924</v>
      </c>
      <c r="H2230" s="2">
        <v>41920</v>
      </c>
      <c r="I2230" s="2">
        <v>41927</v>
      </c>
      <c r="J2230" s="3">
        <v>2</v>
      </c>
      <c r="K2230" s="3">
        <v>2</v>
      </c>
      <c r="L2230">
        <f>טבלה1[[#This Row],[ds_checkout]]-טבלה1[[#This Row],[ds_checkin]]</f>
        <v>7</v>
      </c>
      <c r="M2230">
        <f>IF(ISBLANK(טבלה1[[#This Row],[ts_reply_at]]), "", (טבלה1[[#This Row],[ts_reply_at]] - טבלה1[[#This Row],[ts_contact_at]]) * 24)</f>
        <v>1.1113888888503425</v>
      </c>
      <c r="N2230">
        <f>IF(ISBLANK(טבלה1[[#This Row],[ts_reply_at]]), 0, 1)</f>
        <v>1</v>
      </c>
      <c r="O2230">
        <f>IF(ISBLANK(טבלה1[[#This Row],[ts_accepted_at]]), 0, 1)</f>
        <v>1</v>
      </c>
      <c r="P2230">
        <f>IF(ISBLANK(טבלה1[[#This Row],[ts_booking_at]]), 0, 1)</f>
        <v>0</v>
      </c>
      <c r="Q2230">
        <f>IF(ISBLANK(טבלה1[[#This Row],[ds_checkin]]), "", טבלה1[[#This Row],[ds_checkin]] - טבלה1[[#This Row],[ts_contact_at]])</f>
        <v>3.2256944444452529</v>
      </c>
      <c r="R2230" t="str">
        <f>IF(AND(ISBLANK(טבלה1[[#This Row],[ts_reply_at]]), NOT(ISBLANK(טבלה1[[#This Row],[ts_booking_at]]))), "Error: Booked without Reply", "OK")</f>
        <v>OK</v>
      </c>
      <c r="S2230" t="s">
        <v>6029</v>
      </c>
    </row>
    <row r="2231" spans="1:19" x14ac:dyDescent="0.25">
      <c r="A2231" s="4" t="s">
        <v>2724</v>
      </c>
      <c r="B2231" s="4" t="s">
        <v>33</v>
      </c>
      <c r="C2231" s="4" t="s">
        <v>644</v>
      </c>
      <c r="D2231" s="1">
        <v>41925.429166666669</v>
      </c>
      <c r="E2231" s="1">
        <v>41925.534479166665</v>
      </c>
      <c r="F2231" s="1">
        <v>41925.534479166665</v>
      </c>
      <c r="G2231" s="1">
        <v>41925.534479166665</v>
      </c>
      <c r="H2231" s="2">
        <v>41929</v>
      </c>
      <c r="I2231" s="2">
        <v>41930</v>
      </c>
      <c r="J2231" s="3">
        <v>2</v>
      </c>
      <c r="K2231" s="3">
        <v>6</v>
      </c>
      <c r="L2231">
        <f>טבלה1[[#This Row],[ds_checkout]]-טבלה1[[#This Row],[ds_checkin]]</f>
        <v>1</v>
      </c>
      <c r="M2231">
        <f>IF(ISBLANK(טבלה1[[#This Row],[ts_reply_at]]), "", (טבלה1[[#This Row],[ts_reply_at]] - טבלה1[[#This Row],[ts_contact_at]]) * 24)</f>
        <v>2.527499999909196</v>
      </c>
      <c r="N2231">
        <f>IF(ISBLANK(טבלה1[[#This Row],[ts_reply_at]]), 0, 1)</f>
        <v>1</v>
      </c>
      <c r="O2231">
        <f>IF(ISBLANK(טבלה1[[#This Row],[ts_accepted_at]]), 0, 1)</f>
        <v>1</v>
      </c>
      <c r="P2231">
        <f>IF(ISBLANK(טבלה1[[#This Row],[ts_booking_at]]), 0, 1)</f>
        <v>1</v>
      </c>
      <c r="Q2231">
        <f>IF(ISBLANK(טבלה1[[#This Row],[ds_checkin]]), "", טבלה1[[#This Row],[ds_checkin]] - טבלה1[[#This Row],[ts_contact_at]])</f>
        <v>3.5708333333313931</v>
      </c>
      <c r="R2231" t="str">
        <f>IF(AND(ISBLANK(טבלה1[[#This Row],[ts_reply_at]]), NOT(ISBLANK(טבלה1[[#This Row],[ts_booking_at]]))), "Error: Booked without Reply", "OK")</f>
        <v>OK</v>
      </c>
      <c r="S2231" t="s">
        <v>6039</v>
      </c>
    </row>
    <row r="2232" spans="1:19" x14ac:dyDescent="0.25">
      <c r="A2232" s="4" t="s">
        <v>2725</v>
      </c>
      <c r="B2232" s="4" t="s">
        <v>561</v>
      </c>
      <c r="C2232" s="4" t="s">
        <v>562</v>
      </c>
      <c r="D2232" s="1">
        <v>41926.632638888892</v>
      </c>
      <c r="E2232" s="1">
        <v>41926.632905092592</v>
      </c>
      <c r="F2232" s="1">
        <v>41926.632905092592</v>
      </c>
      <c r="G2232" s="1">
        <v>41926.632905092592</v>
      </c>
      <c r="H2232" s="2">
        <v>41937</v>
      </c>
      <c r="I2232" s="2">
        <v>41940</v>
      </c>
      <c r="J2232" s="3">
        <v>2</v>
      </c>
      <c r="K2232" s="3">
        <v>14</v>
      </c>
      <c r="L2232">
        <f>טבלה1[[#This Row],[ds_checkout]]-טבלה1[[#This Row],[ds_checkin]]</f>
        <v>3</v>
      </c>
      <c r="M2232">
        <f>IF(ISBLANK(טבלה1[[#This Row],[ts_reply_at]]), "", (טבלה1[[#This Row],[ts_reply_at]] - טבלה1[[#This Row],[ts_contact_at]]) * 24)</f>
        <v>6.3888888107612729E-3</v>
      </c>
      <c r="N2232">
        <f>IF(ISBLANK(טבלה1[[#This Row],[ts_reply_at]]), 0, 1)</f>
        <v>1</v>
      </c>
      <c r="O2232">
        <f>IF(ISBLANK(טבלה1[[#This Row],[ts_accepted_at]]), 0, 1)</f>
        <v>1</v>
      </c>
      <c r="P2232">
        <f>IF(ISBLANK(טבלה1[[#This Row],[ts_booking_at]]), 0, 1)</f>
        <v>1</v>
      </c>
      <c r="Q2232">
        <f>IF(ISBLANK(טבלה1[[#This Row],[ds_checkin]]), "", טבלה1[[#This Row],[ds_checkin]] - טבלה1[[#This Row],[ts_contact_at]])</f>
        <v>10.367361111108039</v>
      </c>
      <c r="R2232" t="str">
        <f>IF(AND(ISBLANK(טבלה1[[#This Row],[ts_reply_at]]), NOT(ISBLANK(טבלה1[[#This Row],[ts_booking_at]]))), "Error: Booked without Reply", "OK")</f>
        <v>OK</v>
      </c>
      <c r="S2232" t="s">
        <v>6020</v>
      </c>
    </row>
    <row r="2233" spans="1:19" x14ac:dyDescent="0.25">
      <c r="A2233" s="4" t="s">
        <v>2725</v>
      </c>
      <c r="B2233" s="4" t="s">
        <v>33</v>
      </c>
      <c r="C2233" s="4" t="s">
        <v>321</v>
      </c>
      <c r="D2233" s="1">
        <v>41925.681250000001</v>
      </c>
      <c r="E2233" s="1">
        <v>41925.805451388886</v>
      </c>
      <c r="H2233" s="2">
        <v>41937</v>
      </c>
      <c r="I2233" s="2">
        <v>41940</v>
      </c>
      <c r="J2233" s="3">
        <v>2</v>
      </c>
      <c r="K2233" s="3">
        <v>4</v>
      </c>
      <c r="L2233">
        <f>טבלה1[[#This Row],[ds_checkout]]-טבלה1[[#This Row],[ds_checkin]]</f>
        <v>3</v>
      </c>
      <c r="M2233">
        <f>IF(ISBLANK(טבלה1[[#This Row],[ts_reply_at]]), "", (טבלה1[[#This Row],[ts_reply_at]] - טבלה1[[#This Row],[ts_contact_at]]) * 24)</f>
        <v>2.9808333332184702</v>
      </c>
      <c r="N2233">
        <f>IF(ISBLANK(טבלה1[[#This Row],[ts_reply_at]]), 0, 1)</f>
        <v>1</v>
      </c>
      <c r="O2233">
        <f>IF(ISBLANK(טבלה1[[#This Row],[ts_accepted_at]]), 0, 1)</f>
        <v>0</v>
      </c>
      <c r="P2233">
        <f>IF(ISBLANK(טבלה1[[#This Row],[ts_booking_at]]), 0, 1)</f>
        <v>0</v>
      </c>
      <c r="Q2233">
        <f>IF(ISBLANK(טבלה1[[#This Row],[ds_checkin]]), "", טבלה1[[#This Row],[ds_checkin]] - טבלה1[[#This Row],[ts_contact_at]])</f>
        <v>11.318749999998545</v>
      </c>
      <c r="R2233" t="str">
        <f>IF(AND(ISBLANK(טבלה1[[#This Row],[ts_reply_at]]), NOT(ISBLANK(טבלה1[[#This Row],[ts_booking_at]]))), "Error: Booked without Reply", "OK")</f>
        <v>OK</v>
      </c>
      <c r="S2233" t="s">
        <v>6020</v>
      </c>
    </row>
    <row r="2234" spans="1:19" x14ac:dyDescent="0.25">
      <c r="A2234" s="4" t="s">
        <v>2725</v>
      </c>
      <c r="B2234" s="4" t="s">
        <v>277</v>
      </c>
      <c r="C2234" s="4" t="s">
        <v>278</v>
      </c>
      <c r="D2234" s="1">
        <v>41924.695833333331</v>
      </c>
      <c r="E2234" s="1">
        <v>41924.839131944442</v>
      </c>
      <c r="H2234" s="2">
        <v>41937</v>
      </c>
      <c r="I2234" s="2">
        <v>41940</v>
      </c>
      <c r="J2234" s="3">
        <v>2</v>
      </c>
      <c r="K2234" s="3">
        <v>3</v>
      </c>
      <c r="L2234">
        <f>טבלה1[[#This Row],[ds_checkout]]-טבלה1[[#This Row],[ds_checkin]]</f>
        <v>3</v>
      </c>
      <c r="M2234">
        <f>IF(ISBLANK(טבלה1[[#This Row],[ts_reply_at]]), "", (טבלה1[[#This Row],[ts_reply_at]] - טבלה1[[#This Row],[ts_contact_at]]) * 24)</f>
        <v>3.4391666666488163</v>
      </c>
      <c r="N2234">
        <f>IF(ISBLANK(טבלה1[[#This Row],[ts_reply_at]]), 0, 1)</f>
        <v>1</v>
      </c>
      <c r="O2234">
        <f>IF(ISBLANK(טבלה1[[#This Row],[ts_accepted_at]]), 0, 1)</f>
        <v>0</v>
      </c>
      <c r="P2234">
        <f>IF(ISBLANK(טבלה1[[#This Row],[ts_booking_at]]), 0, 1)</f>
        <v>0</v>
      </c>
      <c r="Q2234">
        <f>IF(ISBLANK(טבלה1[[#This Row],[ds_checkin]]), "", טבלה1[[#This Row],[ds_checkin]] - טבלה1[[#This Row],[ts_contact_at]])</f>
        <v>12.304166666668607</v>
      </c>
      <c r="R2234" t="str">
        <f>IF(AND(ISBLANK(טבלה1[[#This Row],[ts_reply_at]]), NOT(ISBLANK(טבלה1[[#This Row],[ts_booking_at]]))), "Error: Booked without Reply", "OK")</f>
        <v>OK</v>
      </c>
      <c r="S2234" t="s">
        <v>6020</v>
      </c>
    </row>
    <row r="2235" spans="1:19" x14ac:dyDescent="0.25">
      <c r="A2235" s="4" t="s">
        <v>2726</v>
      </c>
      <c r="B2235" s="4" t="s">
        <v>2081</v>
      </c>
      <c r="C2235" s="4" t="s">
        <v>2082</v>
      </c>
      <c r="D2235" s="1">
        <v>41915.457638888889</v>
      </c>
      <c r="E2235" s="1">
        <v>41915.463159722225</v>
      </c>
      <c r="H2235" s="2">
        <v>41946</v>
      </c>
      <c r="I2235" s="2">
        <v>41950</v>
      </c>
      <c r="J2235" s="3">
        <v>2</v>
      </c>
      <c r="K2235" s="3">
        <v>5</v>
      </c>
      <c r="L2235">
        <f>טבלה1[[#This Row],[ds_checkout]]-טבלה1[[#This Row],[ds_checkin]]</f>
        <v>4</v>
      </c>
      <c r="M2235">
        <f>IF(ISBLANK(טבלה1[[#This Row],[ts_reply_at]]), "", (טבלה1[[#This Row],[ts_reply_at]] - טבלה1[[#This Row],[ts_contact_at]]) * 24)</f>
        <v>0.13250000006519258</v>
      </c>
      <c r="N2235">
        <f>IF(ISBLANK(טבלה1[[#This Row],[ts_reply_at]]), 0, 1)</f>
        <v>1</v>
      </c>
      <c r="O2235">
        <f>IF(ISBLANK(טבלה1[[#This Row],[ts_accepted_at]]), 0, 1)</f>
        <v>0</v>
      </c>
      <c r="P2235">
        <f>IF(ISBLANK(טבלה1[[#This Row],[ts_booking_at]]), 0, 1)</f>
        <v>0</v>
      </c>
      <c r="Q2235">
        <f>IF(ISBLANK(טבלה1[[#This Row],[ds_checkin]]), "", טבלה1[[#This Row],[ds_checkin]] - טבלה1[[#This Row],[ts_contact_at]])</f>
        <v>30.542361111110949</v>
      </c>
      <c r="R2235" t="str">
        <f>IF(AND(ISBLANK(טבלה1[[#This Row],[ts_reply_at]]), NOT(ISBLANK(טבלה1[[#This Row],[ts_booking_at]]))), "Error: Booked without Reply", "OK")</f>
        <v>OK</v>
      </c>
      <c r="S2235" t="s">
        <v>6031</v>
      </c>
    </row>
    <row r="2236" spans="1:19" x14ac:dyDescent="0.25">
      <c r="A2236" s="4" t="s">
        <v>2727</v>
      </c>
      <c r="B2236" s="4" t="s">
        <v>640</v>
      </c>
      <c r="C2236" s="4" t="s">
        <v>641</v>
      </c>
      <c r="D2236" s="1">
        <v>41917.469444444447</v>
      </c>
      <c r="E2236" s="1">
        <v>41917.863634259258</v>
      </c>
      <c r="H2236" s="2">
        <v>41922</v>
      </c>
      <c r="I2236" s="2">
        <v>41924</v>
      </c>
      <c r="J2236" s="3">
        <v>2</v>
      </c>
      <c r="K2236" s="3">
        <v>3</v>
      </c>
      <c r="L2236">
        <f>טבלה1[[#This Row],[ds_checkout]]-טבלה1[[#This Row],[ds_checkin]]</f>
        <v>2</v>
      </c>
      <c r="M2236">
        <f>IF(ISBLANK(טבלה1[[#This Row],[ts_reply_at]]), "", (טבלה1[[#This Row],[ts_reply_at]] - טבלה1[[#This Row],[ts_contact_at]]) * 24)</f>
        <v>9.4605555554735474</v>
      </c>
      <c r="N2236">
        <f>IF(ISBLANK(טבלה1[[#This Row],[ts_reply_at]]), 0, 1)</f>
        <v>1</v>
      </c>
      <c r="O2236">
        <f>IF(ISBLANK(טבלה1[[#This Row],[ts_accepted_at]]), 0, 1)</f>
        <v>0</v>
      </c>
      <c r="P2236">
        <f>IF(ISBLANK(טבלה1[[#This Row],[ts_booking_at]]), 0, 1)</f>
        <v>0</v>
      </c>
      <c r="Q2236">
        <f>IF(ISBLANK(טבלה1[[#This Row],[ds_checkin]]), "", טבלה1[[#This Row],[ds_checkin]] - טבלה1[[#This Row],[ts_contact_at]])</f>
        <v>4.5305555555532919</v>
      </c>
      <c r="R2236" t="str">
        <f>IF(AND(ISBLANK(טבלה1[[#This Row],[ts_reply_at]]), NOT(ISBLANK(טבלה1[[#This Row],[ts_booking_at]]))), "Error: Booked without Reply", "OK")</f>
        <v>OK</v>
      </c>
      <c r="S2236" t="s">
        <v>6019</v>
      </c>
    </row>
    <row r="2237" spans="1:19" x14ac:dyDescent="0.25">
      <c r="A2237" s="4" t="s">
        <v>2727</v>
      </c>
      <c r="B2237" s="4" t="s">
        <v>248</v>
      </c>
      <c r="C2237" s="4" t="s">
        <v>249</v>
      </c>
      <c r="D2237" s="1">
        <v>41917.478472222225</v>
      </c>
      <c r="H2237" s="2">
        <v>41922</v>
      </c>
      <c r="I2237" s="2">
        <v>41924</v>
      </c>
      <c r="J2237" s="3">
        <v>2</v>
      </c>
      <c r="K2237" s="3">
        <v>1</v>
      </c>
      <c r="L2237">
        <f>טבלה1[[#This Row],[ds_checkout]]-טבלה1[[#This Row],[ds_checkin]]</f>
        <v>2</v>
      </c>
      <c r="M2237" t="str">
        <f>IF(ISBLANK(טבלה1[[#This Row],[ts_reply_at]]), "", (טבלה1[[#This Row],[ts_reply_at]] - טבלה1[[#This Row],[ts_contact_at]]) * 24)</f>
        <v/>
      </c>
      <c r="N2237">
        <f>IF(ISBLANK(טבלה1[[#This Row],[ts_reply_at]]), 0, 1)</f>
        <v>0</v>
      </c>
      <c r="O2237">
        <f>IF(ISBLANK(טבלה1[[#This Row],[ts_accepted_at]]), 0, 1)</f>
        <v>0</v>
      </c>
      <c r="P2237">
        <f>IF(ISBLANK(טבלה1[[#This Row],[ts_booking_at]]), 0, 1)</f>
        <v>0</v>
      </c>
      <c r="Q2237">
        <f>IF(ISBLANK(טבלה1[[#This Row],[ds_checkin]]), "", טבלה1[[#This Row],[ds_checkin]] - טבלה1[[#This Row],[ts_contact_at]])</f>
        <v>4.5215277777751908</v>
      </c>
      <c r="R2237" t="str">
        <f>IF(AND(ISBLANK(טבלה1[[#This Row],[ts_reply_at]]), NOT(ISBLANK(טבלה1[[#This Row],[ts_booking_at]]))), "Error: Booked without Reply", "OK")</f>
        <v>OK</v>
      </c>
      <c r="S2237" t="s">
        <v>6019</v>
      </c>
    </row>
    <row r="2238" spans="1:19" x14ac:dyDescent="0.25">
      <c r="A2238" s="4" t="s">
        <v>2727</v>
      </c>
      <c r="B2238" s="4" t="s">
        <v>2728</v>
      </c>
      <c r="C2238" s="4" t="s">
        <v>2729</v>
      </c>
      <c r="D2238" s="1">
        <v>41919.510416666664</v>
      </c>
      <c r="E2238" s="1">
        <v>41919.524606481478</v>
      </c>
      <c r="F2238" s="1">
        <v>41919.524606481478</v>
      </c>
      <c r="G2238" s="1">
        <v>41919.524606481478</v>
      </c>
      <c r="H2238" s="2">
        <v>41922</v>
      </c>
      <c r="I2238" s="2">
        <v>41924</v>
      </c>
      <c r="J2238" s="3">
        <v>2</v>
      </c>
      <c r="K2238" s="3">
        <v>8</v>
      </c>
      <c r="L2238">
        <f>טבלה1[[#This Row],[ds_checkout]]-טבלה1[[#This Row],[ds_checkin]]</f>
        <v>2</v>
      </c>
      <c r="M2238">
        <f>IF(ISBLANK(טבלה1[[#This Row],[ts_reply_at]]), "", (טבלה1[[#This Row],[ts_reply_at]] - טבלה1[[#This Row],[ts_contact_at]]) * 24)</f>
        <v>0.3405555555364117</v>
      </c>
      <c r="N2238">
        <f>IF(ISBLANK(טבלה1[[#This Row],[ts_reply_at]]), 0, 1)</f>
        <v>1</v>
      </c>
      <c r="O2238">
        <f>IF(ISBLANK(טבלה1[[#This Row],[ts_accepted_at]]), 0, 1)</f>
        <v>1</v>
      </c>
      <c r="P2238">
        <f>IF(ISBLANK(טבלה1[[#This Row],[ts_booking_at]]), 0, 1)</f>
        <v>1</v>
      </c>
      <c r="Q2238">
        <f>IF(ISBLANK(טבלה1[[#This Row],[ds_checkin]]), "", טבלה1[[#This Row],[ds_checkin]] - טבלה1[[#This Row],[ts_contact_at]])</f>
        <v>2.4895833333357587</v>
      </c>
      <c r="R2238" t="str">
        <f>IF(AND(ISBLANK(טבלה1[[#This Row],[ts_reply_at]]), NOT(ISBLANK(טבלה1[[#This Row],[ts_booking_at]]))), "Error: Booked without Reply", "OK")</f>
        <v>OK</v>
      </c>
      <c r="S2238" t="s">
        <v>6019</v>
      </c>
    </row>
    <row r="2239" spans="1:19" x14ac:dyDescent="0.25">
      <c r="A2239" s="4" t="s">
        <v>2727</v>
      </c>
      <c r="B2239" s="4" t="s">
        <v>33</v>
      </c>
      <c r="C2239" s="4" t="s">
        <v>321</v>
      </c>
      <c r="D2239" s="1">
        <v>41912.477777777778</v>
      </c>
      <c r="H2239" s="2">
        <v>41922</v>
      </c>
      <c r="I2239" s="2">
        <v>41924</v>
      </c>
      <c r="J2239" s="3">
        <v>2</v>
      </c>
      <c r="K2239" s="3">
        <v>1</v>
      </c>
      <c r="L2239">
        <f>טבלה1[[#This Row],[ds_checkout]]-טבלה1[[#This Row],[ds_checkin]]</f>
        <v>2</v>
      </c>
      <c r="M2239" t="str">
        <f>IF(ISBLANK(טבלה1[[#This Row],[ts_reply_at]]), "", (טבלה1[[#This Row],[ts_reply_at]] - טבלה1[[#This Row],[ts_contact_at]]) * 24)</f>
        <v/>
      </c>
      <c r="N2239">
        <f>IF(ISBLANK(טבלה1[[#This Row],[ts_reply_at]]), 0, 1)</f>
        <v>0</v>
      </c>
      <c r="O2239">
        <f>IF(ISBLANK(טבלה1[[#This Row],[ts_accepted_at]]), 0, 1)</f>
        <v>0</v>
      </c>
      <c r="P2239">
        <f>IF(ISBLANK(טבלה1[[#This Row],[ts_booking_at]]), 0, 1)</f>
        <v>0</v>
      </c>
      <c r="Q2239">
        <f>IF(ISBLANK(טבלה1[[#This Row],[ds_checkin]]), "", טבלה1[[#This Row],[ds_checkin]] - טבלה1[[#This Row],[ts_contact_at]])</f>
        <v>9.5222222222218988</v>
      </c>
      <c r="R2239" t="str">
        <f>IF(AND(ISBLANK(טבלה1[[#This Row],[ts_reply_at]]), NOT(ISBLANK(טבלה1[[#This Row],[ts_booking_at]]))), "Error: Booked without Reply", "OK")</f>
        <v>OK</v>
      </c>
      <c r="S2239" t="s">
        <v>6019</v>
      </c>
    </row>
    <row r="2240" spans="1:19" x14ac:dyDescent="0.25">
      <c r="A2240" s="4" t="s">
        <v>2730</v>
      </c>
      <c r="B2240" s="4" t="s">
        <v>946</v>
      </c>
      <c r="C2240" s="4" t="s">
        <v>947</v>
      </c>
      <c r="D2240" s="1">
        <v>41922.504861111112</v>
      </c>
      <c r="E2240" s="1">
        <v>41922.813252314816</v>
      </c>
      <c r="H2240" s="2">
        <v>41923</v>
      </c>
      <c r="I2240" s="2">
        <v>41924</v>
      </c>
      <c r="J2240" s="3">
        <v>2</v>
      </c>
      <c r="K2240" s="3">
        <v>6</v>
      </c>
      <c r="L2240">
        <f>טבלה1[[#This Row],[ds_checkout]]-טבלה1[[#This Row],[ds_checkin]]</f>
        <v>1</v>
      </c>
      <c r="M2240">
        <f>IF(ISBLANK(טבלה1[[#This Row],[ts_reply_at]]), "", (טבלה1[[#This Row],[ts_reply_at]] - טבלה1[[#This Row],[ts_contact_at]]) * 24)</f>
        <v>7.4013888888875954</v>
      </c>
      <c r="N2240">
        <f>IF(ISBLANK(טבלה1[[#This Row],[ts_reply_at]]), 0, 1)</f>
        <v>1</v>
      </c>
      <c r="O2240">
        <f>IF(ISBLANK(טבלה1[[#This Row],[ts_accepted_at]]), 0, 1)</f>
        <v>0</v>
      </c>
      <c r="P2240">
        <f>IF(ISBLANK(טבלה1[[#This Row],[ts_booking_at]]), 0, 1)</f>
        <v>0</v>
      </c>
      <c r="Q2240">
        <f>IF(ISBLANK(טבלה1[[#This Row],[ds_checkin]]), "", טבלה1[[#This Row],[ds_checkin]] - טבלה1[[#This Row],[ts_contact_at]])</f>
        <v>0.49513888888759539</v>
      </c>
      <c r="R2240" t="str">
        <f>IF(AND(ISBLANK(טבלה1[[#This Row],[ts_reply_at]]), NOT(ISBLANK(טבלה1[[#This Row],[ts_booking_at]]))), "Error: Booked without Reply", "OK")</f>
        <v>OK</v>
      </c>
      <c r="S2240" t="s">
        <v>6020</v>
      </c>
    </row>
    <row r="2241" spans="1:19" x14ac:dyDescent="0.25">
      <c r="A2241" s="4" t="s">
        <v>2730</v>
      </c>
      <c r="B2241" s="4" t="s">
        <v>522</v>
      </c>
      <c r="C2241" s="4" t="s">
        <v>523</v>
      </c>
      <c r="D2241" s="1">
        <v>41922.245138888888</v>
      </c>
      <c r="E2241" s="1">
        <v>41922.271817129629</v>
      </c>
      <c r="H2241" s="2">
        <v>41923</v>
      </c>
      <c r="I2241" s="2">
        <v>41924</v>
      </c>
      <c r="J2241" s="3">
        <v>2</v>
      </c>
      <c r="K2241" s="3">
        <v>5</v>
      </c>
      <c r="L2241">
        <f>טבלה1[[#This Row],[ds_checkout]]-טבלה1[[#This Row],[ds_checkin]]</f>
        <v>1</v>
      </c>
      <c r="M2241">
        <f>IF(ISBLANK(טבלה1[[#This Row],[ts_reply_at]]), "", (טבלה1[[#This Row],[ts_reply_at]] - טבלה1[[#This Row],[ts_contact_at]]) * 24)</f>
        <v>0.64027777779847383</v>
      </c>
      <c r="N2241">
        <f>IF(ISBLANK(טבלה1[[#This Row],[ts_reply_at]]), 0, 1)</f>
        <v>1</v>
      </c>
      <c r="O2241">
        <f>IF(ISBLANK(טבלה1[[#This Row],[ts_accepted_at]]), 0, 1)</f>
        <v>0</v>
      </c>
      <c r="P2241">
        <f>IF(ISBLANK(טבלה1[[#This Row],[ts_booking_at]]), 0, 1)</f>
        <v>0</v>
      </c>
      <c r="Q2241">
        <f>IF(ISBLANK(טבלה1[[#This Row],[ds_checkin]]), "", טבלה1[[#This Row],[ds_checkin]] - טבלה1[[#This Row],[ts_contact_at]])</f>
        <v>0.75486111111240461</v>
      </c>
      <c r="R2241" t="str">
        <f>IF(AND(ISBLANK(טבלה1[[#This Row],[ts_reply_at]]), NOT(ISBLANK(טבלה1[[#This Row],[ts_booking_at]]))), "Error: Booked without Reply", "OK")</f>
        <v>OK</v>
      </c>
      <c r="S2241" t="s">
        <v>6020</v>
      </c>
    </row>
    <row r="2242" spans="1:19" x14ac:dyDescent="0.25">
      <c r="A2242" s="4" t="s">
        <v>2730</v>
      </c>
      <c r="B2242" s="4" t="s">
        <v>409</v>
      </c>
      <c r="C2242" s="4" t="s">
        <v>410</v>
      </c>
      <c r="D2242" s="1">
        <v>41922.51666666667</v>
      </c>
      <c r="E2242" s="1">
        <v>41922.531145833331</v>
      </c>
      <c r="H2242" s="2">
        <v>41923</v>
      </c>
      <c r="I2242" s="2">
        <v>41924</v>
      </c>
      <c r="J2242" s="3">
        <v>2</v>
      </c>
      <c r="K2242" s="3">
        <v>4</v>
      </c>
      <c r="L2242">
        <f>טבלה1[[#This Row],[ds_checkout]]-טבלה1[[#This Row],[ds_checkin]]</f>
        <v>1</v>
      </c>
      <c r="M2242">
        <f>IF(ISBLANK(טבלה1[[#This Row],[ts_reply_at]]), "", (טבלה1[[#This Row],[ts_reply_at]] - טבלה1[[#This Row],[ts_contact_at]]) * 24)</f>
        <v>0.34749999985797331</v>
      </c>
      <c r="N2242">
        <f>IF(ISBLANK(טבלה1[[#This Row],[ts_reply_at]]), 0, 1)</f>
        <v>1</v>
      </c>
      <c r="O2242">
        <f>IF(ISBLANK(טבלה1[[#This Row],[ts_accepted_at]]), 0, 1)</f>
        <v>0</v>
      </c>
      <c r="P2242">
        <f>IF(ISBLANK(טבלה1[[#This Row],[ts_booking_at]]), 0, 1)</f>
        <v>0</v>
      </c>
      <c r="Q2242">
        <f>IF(ISBLANK(טבלה1[[#This Row],[ds_checkin]]), "", טבלה1[[#This Row],[ds_checkin]] - טבלה1[[#This Row],[ts_contact_at]])</f>
        <v>0.48333333332993789</v>
      </c>
      <c r="R2242" t="str">
        <f>IF(AND(ISBLANK(טבלה1[[#This Row],[ts_reply_at]]), NOT(ISBLANK(טבלה1[[#This Row],[ts_booking_at]]))), "Error: Booked without Reply", "OK")</f>
        <v>OK</v>
      </c>
      <c r="S2242" t="s">
        <v>6020</v>
      </c>
    </row>
    <row r="2243" spans="1:19" x14ac:dyDescent="0.25">
      <c r="A2243" s="4" t="s">
        <v>2731</v>
      </c>
      <c r="B2243" s="4" t="s">
        <v>1736</v>
      </c>
      <c r="C2243" s="4" t="s">
        <v>1737</v>
      </c>
      <c r="D2243" s="1">
        <v>41877.442361111112</v>
      </c>
      <c r="E2243" s="1">
        <v>41877.532673611109</v>
      </c>
      <c r="F2243" s="1">
        <v>41877.532708333332</v>
      </c>
      <c r="G2243" s="1">
        <v>41877.532708333332</v>
      </c>
      <c r="H2243" s="2">
        <v>41935</v>
      </c>
      <c r="I2243" s="2">
        <v>41939</v>
      </c>
      <c r="J2243" s="3">
        <v>2</v>
      </c>
      <c r="K2243" s="3">
        <v>6</v>
      </c>
      <c r="L2243">
        <f>טבלה1[[#This Row],[ds_checkout]]-טבלה1[[#This Row],[ds_checkin]]</f>
        <v>4</v>
      </c>
      <c r="M2243">
        <f>IF(ISBLANK(טבלה1[[#This Row],[ts_reply_at]]), "", (טבלה1[[#This Row],[ts_reply_at]] - טבלה1[[#This Row],[ts_contact_at]]) * 24)</f>
        <v>2.1674999999231659</v>
      </c>
      <c r="N2243">
        <f>IF(ISBLANK(טבלה1[[#This Row],[ts_reply_at]]), 0, 1)</f>
        <v>1</v>
      </c>
      <c r="O2243">
        <f>IF(ISBLANK(טבלה1[[#This Row],[ts_accepted_at]]), 0, 1)</f>
        <v>1</v>
      </c>
      <c r="P2243">
        <f>IF(ISBLANK(טבלה1[[#This Row],[ts_booking_at]]), 0, 1)</f>
        <v>1</v>
      </c>
      <c r="Q2243">
        <f>IF(ISBLANK(טבלה1[[#This Row],[ds_checkin]]), "", טבלה1[[#This Row],[ds_checkin]] - טבלה1[[#This Row],[ts_contact_at]])</f>
        <v>57.557638888887595</v>
      </c>
      <c r="R2243" t="str">
        <f>IF(AND(ISBLANK(טבלה1[[#This Row],[ts_reply_at]]), NOT(ISBLANK(טבלה1[[#This Row],[ts_booking_at]]))), "Error: Booked without Reply", "OK")</f>
        <v>OK</v>
      </c>
      <c r="S2243" t="s">
        <v>6023</v>
      </c>
    </row>
    <row r="2244" spans="1:19" x14ac:dyDescent="0.25">
      <c r="A2244" s="4" t="s">
        <v>2732</v>
      </c>
      <c r="B2244" s="4" t="s">
        <v>1264</v>
      </c>
      <c r="C2244" s="4" t="s">
        <v>1265</v>
      </c>
      <c r="D2244" s="1">
        <v>42021.996527777781</v>
      </c>
      <c r="E2244" s="1">
        <v>42022.126828703702</v>
      </c>
      <c r="F2244" s="1">
        <v>42022.126828703702</v>
      </c>
      <c r="G2244" s="1">
        <v>42022.126828703702</v>
      </c>
      <c r="H2244" s="2">
        <v>42138</v>
      </c>
      <c r="I2244" s="2">
        <v>42141</v>
      </c>
      <c r="J2244" s="3">
        <v>2</v>
      </c>
      <c r="K2244" s="3">
        <v>6</v>
      </c>
      <c r="L2244">
        <f>טבלה1[[#This Row],[ds_checkout]]-טבלה1[[#This Row],[ds_checkin]]</f>
        <v>3</v>
      </c>
      <c r="M2244">
        <f>IF(ISBLANK(טבלה1[[#This Row],[ts_reply_at]]), "", (טבלה1[[#This Row],[ts_reply_at]] - טבלה1[[#This Row],[ts_contact_at]]) * 24)</f>
        <v>3.127222222101409</v>
      </c>
      <c r="N2244">
        <f>IF(ISBLANK(טבלה1[[#This Row],[ts_reply_at]]), 0, 1)</f>
        <v>1</v>
      </c>
      <c r="O2244">
        <f>IF(ISBLANK(טבלה1[[#This Row],[ts_accepted_at]]), 0, 1)</f>
        <v>1</v>
      </c>
      <c r="P2244">
        <f>IF(ISBLANK(טבלה1[[#This Row],[ts_booking_at]]), 0, 1)</f>
        <v>1</v>
      </c>
      <c r="Q2244">
        <f>IF(ISBLANK(טבלה1[[#This Row],[ds_checkin]]), "", טבלה1[[#This Row],[ds_checkin]] - טבלה1[[#This Row],[ts_contact_at]])</f>
        <v>116.00347222221899</v>
      </c>
      <c r="R2244" t="str">
        <f>IF(AND(ISBLANK(טבלה1[[#This Row],[ts_reply_at]]), NOT(ISBLANK(טבלה1[[#This Row],[ts_booking_at]]))), "Error: Booked without Reply", "OK")</f>
        <v>OK</v>
      </c>
      <c r="S2244" t="s">
        <v>6020</v>
      </c>
    </row>
    <row r="2245" spans="1:19" x14ac:dyDescent="0.25">
      <c r="A2245" s="4" t="s">
        <v>2733</v>
      </c>
      <c r="B2245" s="4" t="s">
        <v>561</v>
      </c>
      <c r="C2245" s="4" t="s">
        <v>562</v>
      </c>
      <c r="D2245" s="1">
        <v>41926.877083333333</v>
      </c>
      <c r="E2245" s="1">
        <v>41926.903819444444</v>
      </c>
      <c r="F2245" s="1">
        <v>41927.303182870368</v>
      </c>
      <c r="G2245" s="1">
        <v>41927.827673611115</v>
      </c>
      <c r="H2245" s="2">
        <v>41930</v>
      </c>
      <c r="I2245" s="2">
        <v>41931</v>
      </c>
      <c r="J2245" s="3">
        <v>2</v>
      </c>
      <c r="K2245" s="3">
        <v>6</v>
      </c>
      <c r="L2245">
        <f>טבלה1[[#This Row],[ds_checkout]]-טבלה1[[#This Row],[ds_checkin]]</f>
        <v>1</v>
      </c>
      <c r="M2245">
        <f>IF(ISBLANK(טבלה1[[#This Row],[ts_reply_at]]), "", (טבלה1[[#This Row],[ts_reply_at]] - טבלה1[[#This Row],[ts_contact_at]]) * 24)</f>
        <v>0.64166666666278616</v>
      </c>
      <c r="N2245">
        <f>IF(ISBLANK(טבלה1[[#This Row],[ts_reply_at]]), 0, 1)</f>
        <v>1</v>
      </c>
      <c r="O2245">
        <f>IF(ISBLANK(טבלה1[[#This Row],[ts_accepted_at]]), 0, 1)</f>
        <v>1</v>
      </c>
      <c r="P2245">
        <f>IF(ISBLANK(טבלה1[[#This Row],[ts_booking_at]]), 0, 1)</f>
        <v>1</v>
      </c>
      <c r="Q2245">
        <f>IF(ISBLANK(טבלה1[[#This Row],[ds_checkin]]), "", טבלה1[[#This Row],[ds_checkin]] - טבלה1[[#This Row],[ts_contact_at]])</f>
        <v>3.1229166666671517</v>
      </c>
      <c r="R2245" t="str">
        <f>IF(AND(ISBLANK(טבלה1[[#This Row],[ts_reply_at]]), NOT(ISBLANK(טבלה1[[#This Row],[ts_booking_at]]))), "Error: Booked without Reply", "OK")</f>
        <v>OK</v>
      </c>
      <c r="S2245" t="s">
        <v>6022</v>
      </c>
    </row>
    <row r="2246" spans="1:19" x14ac:dyDescent="0.25">
      <c r="A2246" s="4" t="s">
        <v>2734</v>
      </c>
      <c r="B2246" s="4" t="s">
        <v>63</v>
      </c>
      <c r="C2246" s="4" t="s">
        <v>64</v>
      </c>
      <c r="D2246" s="1">
        <v>41925.791666666664</v>
      </c>
      <c r="E2246" s="1">
        <v>41925.820034722223</v>
      </c>
      <c r="F2246" s="1">
        <v>41925.820034722223</v>
      </c>
      <c r="G2246" s="1">
        <v>41925.820034722223</v>
      </c>
      <c r="H2246" s="2">
        <v>41941</v>
      </c>
      <c r="I2246" s="2">
        <v>41945</v>
      </c>
      <c r="J2246" s="3">
        <v>2</v>
      </c>
      <c r="K2246" s="3">
        <v>6</v>
      </c>
      <c r="L2246">
        <f>טבלה1[[#This Row],[ds_checkout]]-טבלה1[[#This Row],[ds_checkin]]</f>
        <v>4</v>
      </c>
      <c r="M2246">
        <f>IF(ISBLANK(טבלה1[[#This Row],[ts_reply_at]]), "", (טבלה1[[#This Row],[ts_reply_at]] - טבלה1[[#This Row],[ts_contact_at]]) * 24)</f>
        <v>0.68083333340473473</v>
      </c>
      <c r="N2246">
        <f>IF(ISBLANK(טבלה1[[#This Row],[ts_reply_at]]), 0, 1)</f>
        <v>1</v>
      </c>
      <c r="O2246">
        <f>IF(ISBLANK(טבלה1[[#This Row],[ts_accepted_at]]), 0, 1)</f>
        <v>1</v>
      </c>
      <c r="P2246">
        <f>IF(ISBLANK(טבלה1[[#This Row],[ts_booking_at]]), 0, 1)</f>
        <v>1</v>
      </c>
      <c r="Q2246">
        <f>IF(ISBLANK(טבלה1[[#This Row],[ds_checkin]]), "", טבלה1[[#This Row],[ds_checkin]] - טבלה1[[#This Row],[ts_contact_at]])</f>
        <v>15.208333333335759</v>
      </c>
      <c r="R2246" t="str">
        <f>IF(AND(ISBLANK(טבלה1[[#This Row],[ts_reply_at]]), NOT(ISBLANK(טבלה1[[#This Row],[ts_booking_at]]))), "Error: Booked without Reply", "OK")</f>
        <v>OK</v>
      </c>
      <c r="S2246" t="s">
        <v>6044</v>
      </c>
    </row>
    <row r="2247" spans="1:19" x14ac:dyDescent="0.25">
      <c r="A2247" s="4" t="s">
        <v>2735</v>
      </c>
      <c r="B2247" s="4" t="s">
        <v>277</v>
      </c>
      <c r="C2247" s="4" t="s">
        <v>278</v>
      </c>
      <c r="D2247" s="1">
        <v>41920.31527777778</v>
      </c>
      <c r="E2247" s="1">
        <v>41920.376550925925</v>
      </c>
      <c r="H2247" s="2">
        <v>41946</v>
      </c>
      <c r="I2247" s="2">
        <v>41950</v>
      </c>
      <c r="J2247" s="3">
        <v>3</v>
      </c>
      <c r="K2247" s="3">
        <v>3</v>
      </c>
      <c r="L2247">
        <f>טבלה1[[#This Row],[ds_checkout]]-טבלה1[[#This Row],[ds_checkin]]</f>
        <v>4</v>
      </c>
      <c r="M2247">
        <f>IF(ISBLANK(טבלה1[[#This Row],[ts_reply_at]]), "", (טבלה1[[#This Row],[ts_reply_at]] - טבלה1[[#This Row],[ts_contact_at]]) * 24)</f>
        <v>1.4705555554828607</v>
      </c>
      <c r="N2247">
        <f>IF(ISBLANK(טבלה1[[#This Row],[ts_reply_at]]), 0, 1)</f>
        <v>1</v>
      </c>
      <c r="O2247">
        <f>IF(ISBLANK(טבלה1[[#This Row],[ts_accepted_at]]), 0, 1)</f>
        <v>0</v>
      </c>
      <c r="P2247">
        <f>IF(ISBLANK(טבלה1[[#This Row],[ts_booking_at]]), 0, 1)</f>
        <v>0</v>
      </c>
      <c r="Q2247">
        <f>IF(ISBLANK(טבלה1[[#This Row],[ds_checkin]]), "", טבלה1[[#This Row],[ds_checkin]] - טבלה1[[#This Row],[ts_contact_at]])</f>
        <v>25.684722222220444</v>
      </c>
      <c r="R2247" t="str">
        <f>IF(AND(ISBLANK(טבלה1[[#This Row],[ts_reply_at]]), NOT(ISBLANK(טבלה1[[#This Row],[ts_booking_at]]))), "Error: Booked without Reply", "OK")</f>
        <v>OK</v>
      </c>
      <c r="S2247" t="s">
        <v>6039</v>
      </c>
    </row>
    <row r="2248" spans="1:19" x14ac:dyDescent="0.25">
      <c r="A2248" s="4" t="s">
        <v>2736</v>
      </c>
      <c r="B2248" s="4" t="s">
        <v>2737</v>
      </c>
      <c r="C2248" s="4" t="s">
        <v>2738</v>
      </c>
      <c r="D2248" s="1">
        <v>41924.907638888886</v>
      </c>
      <c r="E2248" s="1">
        <v>41924.919039351851</v>
      </c>
      <c r="F2248" s="1">
        <v>41924.919039351851</v>
      </c>
      <c r="G2248" s="1">
        <v>41925.36509259259</v>
      </c>
      <c r="H2248" s="2">
        <v>41971</v>
      </c>
      <c r="I2248" s="2">
        <v>41974</v>
      </c>
      <c r="J2248" s="3">
        <v>3</v>
      </c>
      <c r="K2248" s="3">
        <v>20</v>
      </c>
      <c r="L2248">
        <f>טבלה1[[#This Row],[ds_checkout]]-טבלה1[[#This Row],[ds_checkin]]</f>
        <v>3</v>
      </c>
      <c r="M2248">
        <f>IF(ISBLANK(טבלה1[[#This Row],[ts_reply_at]]), "", (טבלה1[[#This Row],[ts_reply_at]] - טבלה1[[#This Row],[ts_contact_at]]) * 24)</f>
        <v>0.27361111115897074</v>
      </c>
      <c r="N2248">
        <f>IF(ISBLANK(טבלה1[[#This Row],[ts_reply_at]]), 0, 1)</f>
        <v>1</v>
      </c>
      <c r="O2248">
        <f>IF(ISBLANK(טבלה1[[#This Row],[ts_accepted_at]]), 0, 1)</f>
        <v>1</v>
      </c>
      <c r="P2248">
        <f>IF(ISBLANK(טבלה1[[#This Row],[ts_booking_at]]), 0, 1)</f>
        <v>1</v>
      </c>
      <c r="Q2248">
        <f>IF(ISBLANK(טבלה1[[#This Row],[ds_checkin]]), "", טבלה1[[#This Row],[ds_checkin]] - טבלה1[[#This Row],[ts_contact_at]])</f>
        <v>46.09236111111386</v>
      </c>
      <c r="R2248" t="str">
        <f>IF(AND(ISBLANK(טבלה1[[#This Row],[ts_reply_at]]), NOT(ISBLANK(טבלה1[[#This Row],[ts_booking_at]]))), "Error: Booked without Reply", "OK")</f>
        <v>OK</v>
      </c>
      <c r="S2248" t="s">
        <v>6021</v>
      </c>
    </row>
    <row r="2249" spans="1:19" x14ac:dyDescent="0.25">
      <c r="A2249" s="4" t="s">
        <v>2739</v>
      </c>
      <c r="B2249" s="4" t="s">
        <v>472</v>
      </c>
      <c r="C2249" s="4" t="s">
        <v>473</v>
      </c>
      <c r="D2249" s="1">
        <v>41914.140972222223</v>
      </c>
      <c r="E2249" s="1">
        <v>41914.141597222224</v>
      </c>
      <c r="F2249" s="1">
        <v>41914.141597222224</v>
      </c>
      <c r="G2249" s="1">
        <v>41914.141597222224</v>
      </c>
      <c r="H2249" s="2">
        <v>41923</v>
      </c>
      <c r="I2249" s="2">
        <v>41925</v>
      </c>
      <c r="J2249" s="3">
        <v>2</v>
      </c>
      <c r="K2249" s="3">
        <v>5</v>
      </c>
      <c r="L2249">
        <f>טבלה1[[#This Row],[ds_checkout]]-טבלה1[[#This Row],[ds_checkin]]</f>
        <v>2</v>
      </c>
      <c r="M2249">
        <f>IF(ISBLANK(טבלה1[[#This Row],[ts_reply_at]]), "", (טבלה1[[#This Row],[ts_reply_at]] - טבלה1[[#This Row],[ts_contact_at]]) * 24)</f>
        <v>1.5000000013969839E-2</v>
      </c>
      <c r="N2249">
        <f>IF(ISBLANK(טבלה1[[#This Row],[ts_reply_at]]), 0, 1)</f>
        <v>1</v>
      </c>
      <c r="O2249">
        <f>IF(ISBLANK(טבלה1[[#This Row],[ts_accepted_at]]), 0, 1)</f>
        <v>1</v>
      </c>
      <c r="P2249">
        <f>IF(ISBLANK(טבלה1[[#This Row],[ts_booking_at]]), 0, 1)</f>
        <v>1</v>
      </c>
      <c r="Q2249">
        <f>IF(ISBLANK(טבלה1[[#This Row],[ds_checkin]]), "", טבלה1[[#This Row],[ds_checkin]] - טבלה1[[#This Row],[ts_contact_at]])</f>
        <v>8.859027777776646</v>
      </c>
      <c r="R2249" t="str">
        <f>IF(AND(ISBLANK(טבלה1[[#This Row],[ts_reply_at]]), NOT(ISBLANK(טבלה1[[#This Row],[ts_booking_at]]))), "Error: Booked without Reply", "OK")</f>
        <v>OK</v>
      </c>
      <c r="S2249" t="s">
        <v>6020</v>
      </c>
    </row>
    <row r="2250" spans="1:19" x14ac:dyDescent="0.25">
      <c r="A2250" s="4" t="s">
        <v>2740</v>
      </c>
      <c r="B2250" s="4" t="s">
        <v>441</v>
      </c>
      <c r="C2250" s="4" t="s">
        <v>442</v>
      </c>
      <c r="D2250" s="1">
        <v>41915.563888888886</v>
      </c>
      <c r="E2250" s="1">
        <v>41918.756261574075</v>
      </c>
      <c r="H2250" s="2">
        <v>41922</v>
      </c>
      <c r="I2250" s="2">
        <v>41927</v>
      </c>
      <c r="J2250" s="3">
        <v>1</v>
      </c>
      <c r="K2250" s="3">
        <v>2</v>
      </c>
      <c r="L2250">
        <f>טבלה1[[#This Row],[ds_checkout]]-טבלה1[[#This Row],[ds_checkin]]</f>
        <v>5</v>
      </c>
      <c r="M2250">
        <f>IF(ISBLANK(טבלה1[[#This Row],[ts_reply_at]]), "", (טבלה1[[#This Row],[ts_reply_at]] - טבלה1[[#This Row],[ts_contact_at]]) * 24)</f>
        <v>76.616944444540422</v>
      </c>
      <c r="N2250">
        <f>IF(ISBLANK(טבלה1[[#This Row],[ts_reply_at]]), 0, 1)</f>
        <v>1</v>
      </c>
      <c r="O2250">
        <f>IF(ISBLANK(טבלה1[[#This Row],[ts_accepted_at]]), 0, 1)</f>
        <v>0</v>
      </c>
      <c r="P2250">
        <f>IF(ISBLANK(טבלה1[[#This Row],[ts_booking_at]]), 0, 1)</f>
        <v>0</v>
      </c>
      <c r="Q2250">
        <f>IF(ISBLANK(טבלה1[[#This Row],[ds_checkin]]), "", טבלה1[[#This Row],[ds_checkin]] - טבלה1[[#This Row],[ts_contact_at]])</f>
        <v>6.4361111111138598</v>
      </c>
      <c r="R2250" t="str">
        <f>IF(AND(ISBLANK(טבלה1[[#This Row],[ts_reply_at]]), NOT(ISBLANK(טבלה1[[#This Row],[ts_booking_at]]))), "Error: Booked without Reply", "OK")</f>
        <v>OK</v>
      </c>
      <c r="S2250" t="s">
        <v>6023</v>
      </c>
    </row>
    <row r="2251" spans="1:19" x14ac:dyDescent="0.25">
      <c r="A2251" s="4" t="s">
        <v>2741</v>
      </c>
      <c r="B2251" s="4" t="s">
        <v>265</v>
      </c>
      <c r="C2251" s="4" t="s">
        <v>424</v>
      </c>
      <c r="D2251" s="1">
        <v>41917.457638888889</v>
      </c>
      <c r="E2251" s="1">
        <v>41917.458298611113</v>
      </c>
      <c r="F2251" s="1">
        <v>41917.458298611113</v>
      </c>
      <c r="G2251" s="1">
        <v>41917.458298611113</v>
      </c>
      <c r="H2251" s="2">
        <v>41952</v>
      </c>
      <c r="I2251" s="2">
        <v>41956</v>
      </c>
      <c r="J2251" s="3">
        <v>3</v>
      </c>
      <c r="K2251" s="3">
        <v>7</v>
      </c>
      <c r="L2251">
        <f>טבלה1[[#This Row],[ds_checkout]]-טבלה1[[#This Row],[ds_checkin]]</f>
        <v>4</v>
      </c>
      <c r="M2251">
        <f>IF(ISBLANK(טבלה1[[#This Row],[ts_reply_at]]), "", (טבלה1[[#This Row],[ts_reply_at]] - טבלה1[[#This Row],[ts_contact_at]]) * 24)</f>
        <v>1.5833333367481828E-2</v>
      </c>
      <c r="N2251">
        <f>IF(ISBLANK(טבלה1[[#This Row],[ts_reply_at]]), 0, 1)</f>
        <v>1</v>
      </c>
      <c r="O2251">
        <f>IF(ISBLANK(טבלה1[[#This Row],[ts_accepted_at]]), 0, 1)</f>
        <v>1</v>
      </c>
      <c r="P2251">
        <f>IF(ISBLANK(טבלה1[[#This Row],[ts_booking_at]]), 0, 1)</f>
        <v>1</v>
      </c>
      <c r="Q2251">
        <f>IF(ISBLANK(טבלה1[[#This Row],[ds_checkin]]), "", טבלה1[[#This Row],[ds_checkin]] - טבלה1[[#This Row],[ts_contact_at]])</f>
        <v>34.542361111110949</v>
      </c>
      <c r="R2251" t="str">
        <f>IF(AND(ISBLANK(טבלה1[[#This Row],[ts_reply_at]]), NOT(ISBLANK(טבלה1[[#This Row],[ts_booking_at]]))), "Error: Booked without Reply", "OK")</f>
        <v>OK</v>
      </c>
      <c r="S2251" t="s">
        <v>6029</v>
      </c>
    </row>
    <row r="2252" spans="1:19" x14ac:dyDescent="0.25">
      <c r="A2252" s="4" t="s">
        <v>2742</v>
      </c>
      <c r="B2252" s="4" t="s">
        <v>1694</v>
      </c>
      <c r="C2252" s="4" t="s">
        <v>1695</v>
      </c>
      <c r="D2252" s="1">
        <v>41918.758333333331</v>
      </c>
      <c r="E2252" s="1">
        <v>41918.895254629628</v>
      </c>
      <c r="F2252" s="1">
        <v>41919.414085648146</v>
      </c>
      <c r="G2252" s="1">
        <v>41919.414085648146</v>
      </c>
      <c r="H2252" s="2">
        <v>41950</v>
      </c>
      <c r="I2252" s="2">
        <v>41952</v>
      </c>
      <c r="J2252" s="3">
        <v>1</v>
      </c>
      <c r="K2252" s="3">
        <v>18</v>
      </c>
      <c r="L2252">
        <f>טבלה1[[#This Row],[ds_checkout]]-טבלה1[[#This Row],[ds_checkin]]</f>
        <v>2</v>
      </c>
      <c r="M2252">
        <f>IF(ISBLANK(טבלה1[[#This Row],[ts_reply_at]]), "", (טבלה1[[#This Row],[ts_reply_at]] - טבלה1[[#This Row],[ts_contact_at]]) * 24)</f>
        <v>3.2861111111124046</v>
      </c>
      <c r="N2252">
        <f>IF(ISBLANK(טבלה1[[#This Row],[ts_reply_at]]), 0, 1)</f>
        <v>1</v>
      </c>
      <c r="O2252">
        <f>IF(ISBLANK(טבלה1[[#This Row],[ts_accepted_at]]), 0, 1)</f>
        <v>1</v>
      </c>
      <c r="P2252">
        <f>IF(ISBLANK(טבלה1[[#This Row],[ts_booking_at]]), 0, 1)</f>
        <v>1</v>
      </c>
      <c r="Q2252">
        <f>IF(ISBLANK(טבלה1[[#This Row],[ds_checkin]]), "", טבלה1[[#This Row],[ds_checkin]] - טבלה1[[#This Row],[ts_contact_at]])</f>
        <v>31.241666666668607</v>
      </c>
      <c r="R2252" t="str">
        <f>IF(AND(ISBLANK(טבלה1[[#This Row],[ts_reply_at]]), NOT(ISBLANK(טבלה1[[#This Row],[ts_booking_at]]))), "Error: Booked without Reply", "OK")</f>
        <v>OK</v>
      </c>
      <c r="S2252" t="s">
        <v>6045</v>
      </c>
    </row>
    <row r="2253" spans="1:19" x14ac:dyDescent="0.25">
      <c r="A2253" s="4" t="s">
        <v>2742</v>
      </c>
      <c r="B2253" s="4" t="s">
        <v>2743</v>
      </c>
      <c r="C2253" s="4" t="s">
        <v>2744</v>
      </c>
      <c r="D2253" s="1">
        <v>41917.761111111111</v>
      </c>
      <c r="E2253" s="1">
        <v>41917.877523148149</v>
      </c>
      <c r="H2253" s="2">
        <v>41950</v>
      </c>
      <c r="I2253" s="2">
        <v>41952</v>
      </c>
      <c r="J2253" s="3">
        <v>1</v>
      </c>
      <c r="K2253" s="3">
        <v>5</v>
      </c>
      <c r="L2253">
        <f>טבלה1[[#This Row],[ds_checkout]]-טבלה1[[#This Row],[ds_checkin]]</f>
        <v>2</v>
      </c>
      <c r="M2253">
        <f>IF(ISBLANK(טבלה1[[#This Row],[ts_reply_at]]), "", (טבלה1[[#This Row],[ts_reply_at]] - טבלה1[[#This Row],[ts_contact_at]]) * 24)</f>
        <v>2.7938888889038935</v>
      </c>
      <c r="N2253">
        <f>IF(ISBLANK(טבלה1[[#This Row],[ts_reply_at]]), 0, 1)</f>
        <v>1</v>
      </c>
      <c r="O2253">
        <f>IF(ISBLANK(טבלה1[[#This Row],[ts_accepted_at]]), 0, 1)</f>
        <v>0</v>
      </c>
      <c r="P2253">
        <f>IF(ISBLANK(טבלה1[[#This Row],[ts_booking_at]]), 0, 1)</f>
        <v>0</v>
      </c>
      <c r="Q2253">
        <f>IF(ISBLANK(טבלה1[[#This Row],[ds_checkin]]), "", טבלה1[[#This Row],[ds_checkin]] - טבלה1[[#This Row],[ts_contact_at]])</f>
        <v>32.238888888889051</v>
      </c>
      <c r="R2253" t="str">
        <f>IF(AND(ISBLANK(טבלה1[[#This Row],[ts_reply_at]]), NOT(ISBLANK(טבלה1[[#This Row],[ts_booking_at]]))), "Error: Booked without Reply", "OK")</f>
        <v>OK</v>
      </c>
      <c r="S2253" t="s">
        <v>6045</v>
      </c>
    </row>
    <row r="2254" spans="1:19" x14ac:dyDescent="0.25">
      <c r="A2254" s="4" t="s">
        <v>2745</v>
      </c>
      <c r="B2254" s="4" t="s">
        <v>2575</v>
      </c>
      <c r="C2254" s="4" t="s">
        <v>2746</v>
      </c>
      <c r="D2254" s="1">
        <v>41918.3125</v>
      </c>
      <c r="E2254" s="1">
        <v>41918.376168981478</v>
      </c>
      <c r="F2254" s="1">
        <v>41918.376168981478</v>
      </c>
      <c r="G2254" s="1">
        <v>41918.376168981478</v>
      </c>
      <c r="H2254" s="2">
        <v>41940</v>
      </c>
      <c r="I2254" s="2">
        <v>41943</v>
      </c>
      <c r="J2254" s="3">
        <v>4</v>
      </c>
      <c r="K2254" s="3">
        <v>10</v>
      </c>
      <c r="L2254">
        <f>טבלה1[[#This Row],[ds_checkout]]-טבלה1[[#This Row],[ds_checkin]]</f>
        <v>3</v>
      </c>
      <c r="M2254">
        <f>IF(ISBLANK(טבלה1[[#This Row],[ts_reply_at]]), "", (טבלה1[[#This Row],[ts_reply_at]] - טבלה1[[#This Row],[ts_contact_at]]) * 24)</f>
        <v>1.528055555478204</v>
      </c>
      <c r="N2254">
        <f>IF(ISBLANK(טבלה1[[#This Row],[ts_reply_at]]), 0, 1)</f>
        <v>1</v>
      </c>
      <c r="O2254">
        <f>IF(ISBLANK(טבלה1[[#This Row],[ts_accepted_at]]), 0, 1)</f>
        <v>1</v>
      </c>
      <c r="P2254">
        <f>IF(ISBLANK(טבלה1[[#This Row],[ts_booking_at]]), 0, 1)</f>
        <v>1</v>
      </c>
      <c r="Q2254">
        <f>IF(ISBLANK(טבלה1[[#This Row],[ds_checkin]]), "", טבלה1[[#This Row],[ds_checkin]] - טבלה1[[#This Row],[ts_contact_at]])</f>
        <v>21.6875</v>
      </c>
      <c r="R2254" t="str">
        <f>IF(AND(ISBLANK(טבלה1[[#This Row],[ts_reply_at]]), NOT(ISBLANK(טבלה1[[#This Row],[ts_booking_at]]))), "Error: Booked without Reply", "OK")</f>
        <v>OK</v>
      </c>
      <c r="S2254" t="s">
        <v>6026</v>
      </c>
    </row>
    <row r="2255" spans="1:19" x14ac:dyDescent="0.25">
      <c r="A2255" s="4" t="s">
        <v>2747</v>
      </c>
      <c r="B2255" s="4" t="s">
        <v>1419</v>
      </c>
      <c r="C2255" s="4" t="s">
        <v>1420</v>
      </c>
      <c r="D2255" s="1">
        <v>41909.433333333334</v>
      </c>
      <c r="E2255" s="1">
        <v>41909.614710648151</v>
      </c>
      <c r="H2255" s="2">
        <v>41946</v>
      </c>
      <c r="I2255" s="2">
        <v>41950</v>
      </c>
      <c r="J2255" s="3">
        <v>2</v>
      </c>
      <c r="K2255" s="3">
        <v>3</v>
      </c>
      <c r="L2255">
        <f>טבלה1[[#This Row],[ds_checkout]]-טבלה1[[#This Row],[ds_checkin]]</f>
        <v>4</v>
      </c>
      <c r="M2255">
        <f>IF(ISBLANK(טבלה1[[#This Row],[ts_reply_at]]), "", (טבלה1[[#This Row],[ts_reply_at]] - טבלה1[[#This Row],[ts_contact_at]]) * 24)</f>
        <v>4.3530555556062609</v>
      </c>
      <c r="N2255">
        <f>IF(ISBLANK(טבלה1[[#This Row],[ts_reply_at]]), 0, 1)</f>
        <v>1</v>
      </c>
      <c r="O2255">
        <f>IF(ISBLANK(טבלה1[[#This Row],[ts_accepted_at]]), 0, 1)</f>
        <v>0</v>
      </c>
      <c r="P2255">
        <f>IF(ISBLANK(טבלה1[[#This Row],[ts_booking_at]]), 0, 1)</f>
        <v>0</v>
      </c>
      <c r="Q2255">
        <f>IF(ISBLANK(טבלה1[[#This Row],[ds_checkin]]), "", טבלה1[[#This Row],[ds_checkin]] - טבלה1[[#This Row],[ts_contact_at]])</f>
        <v>36.566666666665697</v>
      </c>
      <c r="R2255" t="str">
        <f>IF(AND(ISBLANK(טבלה1[[#This Row],[ts_reply_at]]), NOT(ISBLANK(טבלה1[[#This Row],[ts_booking_at]]))), "Error: Booked without Reply", "OK")</f>
        <v>OK</v>
      </c>
      <c r="S2255" t="s">
        <v>6064</v>
      </c>
    </row>
    <row r="2256" spans="1:19" x14ac:dyDescent="0.25">
      <c r="A2256" s="4" t="s">
        <v>2747</v>
      </c>
      <c r="B2256" s="4" t="s">
        <v>131</v>
      </c>
      <c r="C2256" s="4" t="s">
        <v>132</v>
      </c>
      <c r="D2256" s="1">
        <v>41909.432638888888</v>
      </c>
      <c r="E2256" s="1">
        <v>41909.824803240743</v>
      </c>
      <c r="H2256" s="2">
        <v>41946</v>
      </c>
      <c r="I2256" s="2">
        <v>41950</v>
      </c>
      <c r="J2256" s="3">
        <v>2</v>
      </c>
      <c r="K2256" s="3">
        <v>2</v>
      </c>
      <c r="L2256">
        <f>טבלה1[[#This Row],[ds_checkout]]-טבלה1[[#This Row],[ds_checkin]]</f>
        <v>4</v>
      </c>
      <c r="M2256">
        <f>IF(ISBLANK(טבלה1[[#This Row],[ts_reply_at]]), "", (טבלה1[[#This Row],[ts_reply_at]] - טבלה1[[#This Row],[ts_contact_at]]) * 24)</f>
        <v>9.4119444445241243</v>
      </c>
      <c r="N2256">
        <f>IF(ISBLANK(טבלה1[[#This Row],[ts_reply_at]]), 0, 1)</f>
        <v>1</v>
      </c>
      <c r="O2256">
        <f>IF(ISBLANK(טבלה1[[#This Row],[ts_accepted_at]]), 0, 1)</f>
        <v>0</v>
      </c>
      <c r="P2256">
        <f>IF(ISBLANK(טבלה1[[#This Row],[ts_booking_at]]), 0, 1)</f>
        <v>0</v>
      </c>
      <c r="Q2256">
        <f>IF(ISBLANK(טבלה1[[#This Row],[ds_checkin]]), "", טבלה1[[#This Row],[ds_checkin]] - טבלה1[[#This Row],[ts_contact_at]])</f>
        <v>36.567361111112405</v>
      </c>
      <c r="R2256" t="str">
        <f>IF(AND(ISBLANK(טבלה1[[#This Row],[ts_reply_at]]), NOT(ISBLANK(טבלה1[[#This Row],[ts_booking_at]]))), "Error: Booked without Reply", "OK")</f>
        <v>OK</v>
      </c>
      <c r="S2256" t="s">
        <v>6064</v>
      </c>
    </row>
    <row r="2257" spans="1:19" x14ac:dyDescent="0.25">
      <c r="A2257" s="4" t="s">
        <v>2747</v>
      </c>
      <c r="B2257" s="4" t="s">
        <v>1424</v>
      </c>
      <c r="C2257" s="4" t="s">
        <v>1425</v>
      </c>
      <c r="D2257" s="1">
        <v>41909.432638888888</v>
      </c>
      <c r="E2257" s="1">
        <v>41909.47859953704</v>
      </c>
      <c r="H2257" s="2">
        <v>41946</v>
      </c>
      <c r="I2257" s="2">
        <v>41950</v>
      </c>
      <c r="J2257" s="3">
        <v>2</v>
      </c>
      <c r="K2257" s="3">
        <v>5</v>
      </c>
      <c r="L2257">
        <f>טבלה1[[#This Row],[ds_checkout]]-טבלה1[[#This Row],[ds_checkin]]</f>
        <v>4</v>
      </c>
      <c r="M2257">
        <f>IF(ISBLANK(טבלה1[[#This Row],[ts_reply_at]]), "", (טבלה1[[#This Row],[ts_reply_at]] - טבלה1[[#This Row],[ts_contact_at]]) * 24)</f>
        <v>1.1030555556644686</v>
      </c>
      <c r="N2257">
        <f>IF(ISBLANK(טבלה1[[#This Row],[ts_reply_at]]), 0, 1)</f>
        <v>1</v>
      </c>
      <c r="O2257">
        <f>IF(ISBLANK(טבלה1[[#This Row],[ts_accepted_at]]), 0, 1)</f>
        <v>0</v>
      </c>
      <c r="P2257">
        <f>IF(ISBLANK(טבלה1[[#This Row],[ts_booking_at]]), 0, 1)</f>
        <v>0</v>
      </c>
      <c r="Q2257">
        <f>IF(ISBLANK(טבלה1[[#This Row],[ds_checkin]]), "", טבלה1[[#This Row],[ds_checkin]] - טבלה1[[#This Row],[ts_contact_at]])</f>
        <v>36.567361111112405</v>
      </c>
      <c r="R2257" t="str">
        <f>IF(AND(ISBLANK(טבלה1[[#This Row],[ts_reply_at]]), NOT(ISBLANK(טבלה1[[#This Row],[ts_booking_at]]))), "Error: Booked without Reply", "OK")</f>
        <v>OK</v>
      </c>
      <c r="S2257" t="s">
        <v>6064</v>
      </c>
    </row>
    <row r="2258" spans="1:19" x14ac:dyDescent="0.25">
      <c r="A2258" s="4" t="s">
        <v>2747</v>
      </c>
      <c r="B2258" s="4" t="s">
        <v>1935</v>
      </c>
      <c r="C2258" s="4" t="s">
        <v>1936</v>
      </c>
      <c r="D2258" s="1">
        <v>41919.195833333331</v>
      </c>
      <c r="E2258" s="1">
        <v>41919.323923611111</v>
      </c>
      <c r="H2258" s="2">
        <v>41946</v>
      </c>
      <c r="I2258" s="2">
        <v>41950</v>
      </c>
      <c r="J2258" s="3">
        <v>3</v>
      </c>
      <c r="K2258" s="3">
        <v>2</v>
      </c>
      <c r="L2258">
        <f>טבלה1[[#This Row],[ds_checkout]]-טבלה1[[#This Row],[ds_checkin]]</f>
        <v>4</v>
      </c>
      <c r="M2258">
        <f>IF(ISBLANK(טבלה1[[#This Row],[ts_reply_at]]), "", (טבלה1[[#This Row],[ts_reply_at]] - טבלה1[[#This Row],[ts_contact_at]]) * 24)</f>
        <v>3.0741666667163372</v>
      </c>
      <c r="N2258">
        <f>IF(ISBLANK(טבלה1[[#This Row],[ts_reply_at]]), 0, 1)</f>
        <v>1</v>
      </c>
      <c r="O2258">
        <f>IF(ISBLANK(טבלה1[[#This Row],[ts_accepted_at]]), 0, 1)</f>
        <v>0</v>
      </c>
      <c r="P2258">
        <f>IF(ISBLANK(טבלה1[[#This Row],[ts_booking_at]]), 0, 1)</f>
        <v>0</v>
      </c>
      <c r="Q2258">
        <f>IF(ISBLANK(טבלה1[[#This Row],[ds_checkin]]), "", טבלה1[[#This Row],[ds_checkin]] - טבלה1[[#This Row],[ts_contact_at]])</f>
        <v>26.804166666668607</v>
      </c>
      <c r="R2258" t="str">
        <f>IF(AND(ISBLANK(טבלה1[[#This Row],[ts_reply_at]]), NOT(ISBLANK(טבלה1[[#This Row],[ts_booking_at]]))), "Error: Booked without Reply", "OK")</f>
        <v>OK</v>
      </c>
      <c r="S2258" t="s">
        <v>6064</v>
      </c>
    </row>
    <row r="2259" spans="1:19" x14ac:dyDescent="0.25">
      <c r="A2259" s="4" t="s">
        <v>2747</v>
      </c>
      <c r="B2259" s="4" t="s">
        <v>2516</v>
      </c>
      <c r="C2259" s="4" t="s">
        <v>2517</v>
      </c>
      <c r="D2259" s="1">
        <v>41909.434027777781</v>
      </c>
      <c r="E2259" s="1">
        <v>41909.772673611114</v>
      </c>
      <c r="F2259" s="1">
        <v>41909.772673611114</v>
      </c>
      <c r="H2259" s="2">
        <v>41946</v>
      </c>
      <c r="I2259" s="2">
        <v>41950</v>
      </c>
      <c r="J2259" s="3">
        <v>2</v>
      </c>
      <c r="K2259" s="3">
        <v>4</v>
      </c>
      <c r="L2259">
        <f>טבלה1[[#This Row],[ds_checkout]]-טבלה1[[#This Row],[ds_checkin]]</f>
        <v>4</v>
      </c>
      <c r="M2259">
        <f>IF(ISBLANK(טבלה1[[#This Row],[ts_reply_at]]), "", (טבלה1[[#This Row],[ts_reply_at]] - טבלה1[[#This Row],[ts_contact_at]]) * 24)</f>
        <v>8.1275000000023283</v>
      </c>
      <c r="N2259">
        <f>IF(ISBLANK(טבלה1[[#This Row],[ts_reply_at]]), 0, 1)</f>
        <v>1</v>
      </c>
      <c r="O2259">
        <f>IF(ISBLANK(טבלה1[[#This Row],[ts_accepted_at]]), 0, 1)</f>
        <v>1</v>
      </c>
      <c r="P2259">
        <f>IF(ISBLANK(טבלה1[[#This Row],[ts_booking_at]]), 0, 1)</f>
        <v>0</v>
      </c>
      <c r="Q2259">
        <f>IF(ISBLANK(טבלה1[[#This Row],[ds_checkin]]), "", טבלה1[[#This Row],[ds_checkin]] - טבלה1[[#This Row],[ts_contact_at]])</f>
        <v>36.565972222218988</v>
      </c>
      <c r="R2259" t="str">
        <f>IF(AND(ISBLANK(טבלה1[[#This Row],[ts_reply_at]]), NOT(ISBLANK(טבלה1[[#This Row],[ts_booking_at]]))), "Error: Booked without Reply", "OK")</f>
        <v>OK</v>
      </c>
      <c r="S2259" t="s">
        <v>6064</v>
      </c>
    </row>
    <row r="2260" spans="1:19" x14ac:dyDescent="0.25">
      <c r="A2260" s="4" t="s">
        <v>2747</v>
      </c>
      <c r="B2260" s="4" t="s">
        <v>1041</v>
      </c>
      <c r="C2260" s="4" t="s">
        <v>1042</v>
      </c>
      <c r="D2260" s="1">
        <v>41909.431250000001</v>
      </c>
      <c r="E2260" s="1">
        <v>41909.444432870368</v>
      </c>
      <c r="H2260" s="2">
        <v>41946</v>
      </c>
      <c r="I2260" s="2">
        <v>41950</v>
      </c>
      <c r="J2260" s="3">
        <v>2</v>
      </c>
      <c r="K2260" s="3">
        <v>2</v>
      </c>
      <c r="L2260">
        <f>טבלה1[[#This Row],[ds_checkout]]-טבלה1[[#This Row],[ds_checkin]]</f>
        <v>4</v>
      </c>
      <c r="M2260">
        <f>IF(ISBLANK(טבלה1[[#This Row],[ts_reply_at]]), "", (טבלה1[[#This Row],[ts_reply_at]] - טבלה1[[#This Row],[ts_contact_at]]) * 24)</f>
        <v>0.31638888880843297</v>
      </c>
      <c r="N2260">
        <f>IF(ISBLANK(טבלה1[[#This Row],[ts_reply_at]]), 0, 1)</f>
        <v>1</v>
      </c>
      <c r="O2260">
        <f>IF(ISBLANK(טבלה1[[#This Row],[ts_accepted_at]]), 0, 1)</f>
        <v>0</v>
      </c>
      <c r="P2260">
        <f>IF(ISBLANK(טבלה1[[#This Row],[ts_booking_at]]), 0, 1)</f>
        <v>0</v>
      </c>
      <c r="Q2260">
        <f>IF(ISBLANK(טבלה1[[#This Row],[ds_checkin]]), "", טבלה1[[#This Row],[ds_checkin]] - טבלה1[[#This Row],[ts_contact_at]])</f>
        <v>36.568749999998545</v>
      </c>
      <c r="R2260" t="str">
        <f>IF(AND(ISBLANK(טבלה1[[#This Row],[ts_reply_at]]), NOT(ISBLANK(טבלה1[[#This Row],[ts_booking_at]]))), "Error: Booked without Reply", "OK")</f>
        <v>OK</v>
      </c>
      <c r="S2260" t="s">
        <v>6064</v>
      </c>
    </row>
    <row r="2261" spans="1:19" x14ac:dyDescent="0.25">
      <c r="A2261" s="4" t="s">
        <v>2748</v>
      </c>
      <c r="B2261" s="4" t="s">
        <v>241</v>
      </c>
      <c r="C2261" s="4" t="s">
        <v>242</v>
      </c>
      <c r="D2261" s="1">
        <v>41922.575694444444</v>
      </c>
      <c r="E2261" s="1">
        <v>41922.588807870372</v>
      </c>
      <c r="F2261" s="1">
        <v>41922.588865740741</v>
      </c>
      <c r="G2261" s="1">
        <v>41922.588865740741</v>
      </c>
      <c r="H2261" s="2">
        <v>41922</v>
      </c>
      <c r="I2261" s="2">
        <v>41923</v>
      </c>
      <c r="J2261" s="3">
        <v>1</v>
      </c>
      <c r="K2261" s="3">
        <v>8</v>
      </c>
      <c r="L2261">
        <f>טבלה1[[#This Row],[ds_checkout]]-טבלה1[[#This Row],[ds_checkin]]</f>
        <v>1</v>
      </c>
      <c r="M2261">
        <f>IF(ISBLANK(טבלה1[[#This Row],[ts_reply_at]]), "", (טבלה1[[#This Row],[ts_reply_at]] - טבלה1[[#This Row],[ts_contact_at]]) * 24)</f>
        <v>0.31472222227603197</v>
      </c>
      <c r="N2261">
        <f>IF(ISBLANK(טבלה1[[#This Row],[ts_reply_at]]), 0, 1)</f>
        <v>1</v>
      </c>
      <c r="O2261">
        <f>IF(ISBLANK(טבלה1[[#This Row],[ts_accepted_at]]), 0, 1)</f>
        <v>1</v>
      </c>
      <c r="P2261">
        <f>IF(ISBLANK(טבלה1[[#This Row],[ts_booking_at]]), 0, 1)</f>
        <v>1</v>
      </c>
      <c r="Q2261">
        <f>IF(ISBLANK(טבלה1[[#This Row],[ds_checkin]]), "", טבלה1[[#This Row],[ds_checkin]] - טבלה1[[#This Row],[ts_contact_at]])</f>
        <v>-0.57569444444379769</v>
      </c>
      <c r="R2261" t="str">
        <f>IF(AND(ISBLANK(טבלה1[[#This Row],[ts_reply_at]]), NOT(ISBLANK(טבלה1[[#This Row],[ts_booking_at]]))), "Error: Booked without Reply", "OK")</f>
        <v>OK</v>
      </c>
      <c r="S2261" t="s">
        <v>6019</v>
      </c>
    </row>
    <row r="2262" spans="1:19" x14ac:dyDescent="0.25">
      <c r="A2262" s="4" t="s">
        <v>2749</v>
      </c>
      <c r="B2262" s="4" t="s">
        <v>2650</v>
      </c>
      <c r="C2262" s="4" t="s">
        <v>2750</v>
      </c>
      <c r="D2262" s="1">
        <v>41929.62777777778</v>
      </c>
      <c r="E2262" s="1">
        <v>41929.652025462965</v>
      </c>
      <c r="F2262" s="1">
        <v>41929.652094907404</v>
      </c>
      <c r="G2262" s="1">
        <v>41929.652094907404</v>
      </c>
      <c r="H2262" s="2">
        <v>41947</v>
      </c>
      <c r="I2262" s="2">
        <v>41951</v>
      </c>
      <c r="J2262" s="3">
        <v>1</v>
      </c>
      <c r="K2262" s="3">
        <v>11</v>
      </c>
      <c r="L2262">
        <f>טבלה1[[#This Row],[ds_checkout]]-טבלה1[[#This Row],[ds_checkin]]</f>
        <v>4</v>
      </c>
      <c r="M2262">
        <f>IF(ISBLANK(טבלה1[[#This Row],[ts_reply_at]]), "", (טבלה1[[#This Row],[ts_reply_at]] - טבלה1[[#This Row],[ts_contact_at]]) * 24)</f>
        <v>0.58194444444961846</v>
      </c>
      <c r="N2262">
        <f>IF(ISBLANK(טבלה1[[#This Row],[ts_reply_at]]), 0, 1)</f>
        <v>1</v>
      </c>
      <c r="O2262">
        <f>IF(ISBLANK(טבלה1[[#This Row],[ts_accepted_at]]), 0, 1)</f>
        <v>1</v>
      </c>
      <c r="P2262">
        <f>IF(ISBLANK(טבלה1[[#This Row],[ts_booking_at]]), 0, 1)</f>
        <v>1</v>
      </c>
      <c r="Q2262">
        <f>IF(ISBLANK(טבלה1[[#This Row],[ds_checkin]]), "", טבלה1[[#This Row],[ds_checkin]] - טבלה1[[#This Row],[ts_contact_at]])</f>
        <v>17.372222222220444</v>
      </c>
      <c r="R2262" t="str">
        <f>IF(AND(ISBLANK(טבלה1[[#This Row],[ts_reply_at]]), NOT(ISBLANK(טבלה1[[#This Row],[ts_booking_at]]))), "Error: Booked without Reply", "OK")</f>
        <v>OK</v>
      </c>
      <c r="S2262" t="s">
        <v>6020</v>
      </c>
    </row>
    <row r="2263" spans="1:19" x14ac:dyDescent="0.25">
      <c r="A2263" s="4" t="s">
        <v>2751</v>
      </c>
      <c r="B2263" s="4" t="s">
        <v>43</v>
      </c>
      <c r="C2263" s="4" t="s">
        <v>44</v>
      </c>
      <c r="D2263" s="1">
        <v>41926.930555555555</v>
      </c>
      <c r="E2263" s="1">
        <v>41927.344375000001</v>
      </c>
      <c r="F2263" s="1">
        <v>41927.344444444447</v>
      </c>
      <c r="H2263" s="2">
        <v>41960</v>
      </c>
      <c r="I2263" s="2">
        <v>41964</v>
      </c>
      <c r="J2263" s="3">
        <v>1</v>
      </c>
      <c r="K2263" s="3">
        <v>6</v>
      </c>
      <c r="L2263">
        <f>טבלה1[[#This Row],[ds_checkout]]-טבלה1[[#This Row],[ds_checkin]]</f>
        <v>4</v>
      </c>
      <c r="M2263">
        <f>IF(ISBLANK(טבלה1[[#This Row],[ts_reply_at]]), "", (טבלה1[[#This Row],[ts_reply_at]] - טבלה1[[#This Row],[ts_contact_at]]) * 24)</f>
        <v>9.9316666667000391</v>
      </c>
      <c r="N2263">
        <f>IF(ISBLANK(טבלה1[[#This Row],[ts_reply_at]]), 0, 1)</f>
        <v>1</v>
      </c>
      <c r="O2263">
        <f>IF(ISBLANK(טבלה1[[#This Row],[ts_accepted_at]]), 0, 1)</f>
        <v>1</v>
      </c>
      <c r="P2263">
        <f>IF(ISBLANK(טבלה1[[#This Row],[ts_booking_at]]), 0, 1)</f>
        <v>0</v>
      </c>
      <c r="Q2263">
        <f>IF(ISBLANK(טבלה1[[#This Row],[ds_checkin]]), "", טבלה1[[#This Row],[ds_checkin]] - טבלה1[[#This Row],[ts_contact_at]])</f>
        <v>33.069444444445253</v>
      </c>
      <c r="R2263" t="str">
        <f>IF(AND(ISBLANK(טבלה1[[#This Row],[ts_reply_at]]), NOT(ISBLANK(טבלה1[[#This Row],[ts_booking_at]]))), "Error: Booked without Reply", "OK")</f>
        <v>OK</v>
      </c>
      <c r="S2263" t="s">
        <v>6042</v>
      </c>
    </row>
    <row r="2264" spans="1:19" x14ac:dyDescent="0.25">
      <c r="A2264" s="4" t="s">
        <v>2752</v>
      </c>
      <c r="B2264" s="4" t="s">
        <v>144</v>
      </c>
      <c r="C2264" s="4" t="s">
        <v>1456</v>
      </c>
      <c r="D2264" s="1">
        <v>41925.202777777777</v>
      </c>
      <c r="E2264" s="1">
        <v>41925.203344907408</v>
      </c>
      <c r="F2264" s="1">
        <v>41925.203344907408</v>
      </c>
      <c r="G2264" s="1">
        <v>41925.203344907408</v>
      </c>
      <c r="H2264" s="2">
        <v>41995</v>
      </c>
      <c r="I2264" s="2">
        <v>41997</v>
      </c>
      <c r="J2264" s="3">
        <v>1</v>
      </c>
      <c r="K2264" s="3">
        <v>5</v>
      </c>
      <c r="L2264">
        <f>טבלה1[[#This Row],[ds_checkout]]-טבלה1[[#This Row],[ds_checkin]]</f>
        <v>2</v>
      </c>
      <c r="M2264">
        <f>IF(ISBLANK(טבלה1[[#This Row],[ts_reply_at]]), "", (טבלה1[[#This Row],[ts_reply_at]] - טבלה1[[#This Row],[ts_contact_at]]) * 24)</f>
        <v>1.3611111149657518E-2</v>
      </c>
      <c r="N2264">
        <f>IF(ISBLANK(טבלה1[[#This Row],[ts_reply_at]]), 0, 1)</f>
        <v>1</v>
      </c>
      <c r="O2264">
        <f>IF(ISBLANK(טבלה1[[#This Row],[ts_accepted_at]]), 0, 1)</f>
        <v>1</v>
      </c>
      <c r="P2264">
        <f>IF(ISBLANK(טבלה1[[#This Row],[ts_booking_at]]), 0, 1)</f>
        <v>1</v>
      </c>
      <c r="Q2264">
        <f>IF(ISBLANK(טבלה1[[#This Row],[ds_checkin]]), "", טבלה1[[#This Row],[ds_checkin]] - טבלה1[[#This Row],[ts_contact_at]])</f>
        <v>69.797222222223354</v>
      </c>
      <c r="R2264" t="str">
        <f>IF(AND(ISBLANK(טבלה1[[#This Row],[ts_reply_at]]), NOT(ISBLANK(טבלה1[[#This Row],[ts_booking_at]]))), "Error: Booked without Reply", "OK")</f>
        <v>OK</v>
      </c>
      <c r="S2264" t="s">
        <v>6029</v>
      </c>
    </row>
    <row r="2265" spans="1:19" x14ac:dyDescent="0.25">
      <c r="A2265" s="4" t="s">
        <v>2753</v>
      </c>
      <c r="B2265" s="4" t="s">
        <v>615</v>
      </c>
      <c r="C2265" s="4" t="s">
        <v>2754</v>
      </c>
      <c r="D2265" s="1">
        <v>41920.53125</v>
      </c>
      <c r="E2265" s="1">
        <v>41920.725347222222</v>
      </c>
      <c r="F2265" s="1">
        <v>41920.725347222222</v>
      </c>
      <c r="H2265" s="2">
        <v>41968</v>
      </c>
      <c r="I2265" s="2">
        <v>42023</v>
      </c>
      <c r="J2265" s="3">
        <v>2</v>
      </c>
      <c r="K2265" s="3">
        <v>2</v>
      </c>
      <c r="L2265">
        <f>טבלה1[[#This Row],[ds_checkout]]-טבלה1[[#This Row],[ds_checkin]]</f>
        <v>55</v>
      </c>
      <c r="M2265">
        <f>IF(ISBLANK(טבלה1[[#This Row],[ts_reply_at]]), "", (טבלה1[[#This Row],[ts_reply_at]] - טבלה1[[#This Row],[ts_contact_at]]) * 24)</f>
        <v>4.6583333333255723</v>
      </c>
      <c r="N2265">
        <f>IF(ISBLANK(טבלה1[[#This Row],[ts_reply_at]]), 0, 1)</f>
        <v>1</v>
      </c>
      <c r="O2265">
        <f>IF(ISBLANK(טבלה1[[#This Row],[ts_accepted_at]]), 0, 1)</f>
        <v>1</v>
      </c>
      <c r="P2265">
        <f>IF(ISBLANK(טבלה1[[#This Row],[ts_booking_at]]), 0, 1)</f>
        <v>0</v>
      </c>
      <c r="Q2265">
        <f>IF(ISBLANK(טבלה1[[#This Row],[ds_checkin]]), "", טבלה1[[#This Row],[ds_checkin]] - טבלה1[[#This Row],[ts_contact_at]])</f>
        <v>47.46875</v>
      </c>
      <c r="R2265" t="str">
        <f>IF(AND(ISBLANK(טבלה1[[#This Row],[ts_reply_at]]), NOT(ISBLANK(טבלה1[[#This Row],[ts_booking_at]]))), "Error: Booked without Reply", "OK")</f>
        <v>OK</v>
      </c>
      <c r="S2265" t="s">
        <v>6019</v>
      </c>
    </row>
    <row r="2266" spans="1:19" x14ac:dyDescent="0.25">
      <c r="A2266" s="4" t="s">
        <v>2755</v>
      </c>
      <c r="B2266" s="4" t="s">
        <v>359</v>
      </c>
      <c r="C2266" s="4" t="s">
        <v>360</v>
      </c>
      <c r="D2266" s="1">
        <v>41919.363888888889</v>
      </c>
      <c r="E2266" s="1">
        <v>41920.006296296298</v>
      </c>
      <c r="H2266" s="2">
        <v>41922</v>
      </c>
      <c r="I2266" s="2">
        <v>41925</v>
      </c>
      <c r="J2266" s="3">
        <v>1</v>
      </c>
      <c r="K2266" s="3">
        <v>4</v>
      </c>
      <c r="L2266">
        <f>טבלה1[[#This Row],[ds_checkout]]-טבלה1[[#This Row],[ds_checkin]]</f>
        <v>3</v>
      </c>
      <c r="M2266">
        <f>IF(ISBLANK(טבלה1[[#This Row],[ts_reply_at]]), "", (טבלה1[[#This Row],[ts_reply_at]] - טבלה1[[#This Row],[ts_contact_at]]) * 24)</f>
        <v>15.417777777824085</v>
      </c>
      <c r="N2266">
        <f>IF(ISBLANK(טבלה1[[#This Row],[ts_reply_at]]), 0, 1)</f>
        <v>1</v>
      </c>
      <c r="O2266">
        <f>IF(ISBLANK(טבלה1[[#This Row],[ts_accepted_at]]), 0, 1)</f>
        <v>0</v>
      </c>
      <c r="P2266">
        <f>IF(ISBLANK(טבלה1[[#This Row],[ts_booking_at]]), 0, 1)</f>
        <v>0</v>
      </c>
      <c r="Q2266">
        <f>IF(ISBLANK(טבלה1[[#This Row],[ds_checkin]]), "", טבלה1[[#This Row],[ds_checkin]] - טבלה1[[#This Row],[ts_contact_at]])</f>
        <v>2.6361111111109494</v>
      </c>
      <c r="R2266" t="str">
        <f>IF(AND(ISBLANK(טבלה1[[#This Row],[ts_reply_at]]), NOT(ISBLANK(טבלה1[[#This Row],[ts_booking_at]]))), "Error: Booked without Reply", "OK")</f>
        <v>OK</v>
      </c>
      <c r="S2266" t="s">
        <v>6023</v>
      </c>
    </row>
    <row r="2267" spans="1:19" x14ac:dyDescent="0.25">
      <c r="A2267" s="4" t="s">
        <v>2755</v>
      </c>
      <c r="B2267" s="4" t="s">
        <v>2352</v>
      </c>
      <c r="C2267" s="4" t="s">
        <v>2353</v>
      </c>
      <c r="D2267" s="1">
        <v>41920.366666666669</v>
      </c>
      <c r="E2267" s="1">
        <v>41920.369687500002</v>
      </c>
      <c r="F2267" s="1">
        <v>41920.369687500002</v>
      </c>
      <c r="G2267" s="1">
        <v>41920.369687500002</v>
      </c>
      <c r="H2267" s="2">
        <v>41922</v>
      </c>
      <c r="I2267" s="2">
        <v>41925</v>
      </c>
      <c r="J2267" s="3">
        <v>1</v>
      </c>
      <c r="K2267" s="3">
        <v>11</v>
      </c>
      <c r="L2267">
        <f>טבלה1[[#This Row],[ds_checkout]]-טבלה1[[#This Row],[ds_checkin]]</f>
        <v>3</v>
      </c>
      <c r="M2267">
        <f>IF(ISBLANK(טבלה1[[#This Row],[ts_reply_at]]), "", (טבלה1[[#This Row],[ts_reply_at]] - טבלה1[[#This Row],[ts_contact_at]]) * 24)</f>
        <v>7.2500000009313226E-2</v>
      </c>
      <c r="N2267">
        <f>IF(ISBLANK(טבלה1[[#This Row],[ts_reply_at]]), 0, 1)</f>
        <v>1</v>
      </c>
      <c r="O2267">
        <f>IF(ISBLANK(טבלה1[[#This Row],[ts_accepted_at]]), 0, 1)</f>
        <v>1</v>
      </c>
      <c r="P2267">
        <f>IF(ISBLANK(טבלה1[[#This Row],[ts_booking_at]]), 0, 1)</f>
        <v>1</v>
      </c>
      <c r="Q2267">
        <f>IF(ISBLANK(טבלה1[[#This Row],[ds_checkin]]), "", טבלה1[[#This Row],[ds_checkin]] - טבלה1[[#This Row],[ts_contact_at]])</f>
        <v>1.6333333333313931</v>
      </c>
      <c r="R2267" t="str">
        <f>IF(AND(ISBLANK(טבלה1[[#This Row],[ts_reply_at]]), NOT(ISBLANK(טבלה1[[#This Row],[ts_booking_at]]))), "Error: Booked without Reply", "OK")</f>
        <v>OK</v>
      </c>
      <c r="S2267" t="s">
        <v>6023</v>
      </c>
    </row>
    <row r="2268" spans="1:19" x14ac:dyDescent="0.25">
      <c r="A2268" s="4" t="s">
        <v>2756</v>
      </c>
      <c r="B2268" s="4" t="s">
        <v>33</v>
      </c>
      <c r="C2268" s="4" t="s">
        <v>321</v>
      </c>
      <c r="D2268" s="1">
        <v>41905.447916666664</v>
      </c>
      <c r="E2268" s="1">
        <v>41905.991562499999</v>
      </c>
      <c r="H2268" s="2">
        <v>41920</v>
      </c>
      <c r="I2268" s="2">
        <v>41923</v>
      </c>
      <c r="J2268" s="3">
        <v>4</v>
      </c>
      <c r="K2268" s="3">
        <v>7</v>
      </c>
      <c r="L2268">
        <f>טבלה1[[#This Row],[ds_checkout]]-טבלה1[[#This Row],[ds_checkin]]</f>
        <v>3</v>
      </c>
      <c r="M2268">
        <f>IF(ISBLANK(טבלה1[[#This Row],[ts_reply_at]]), "", (טבלה1[[#This Row],[ts_reply_at]] - טבלה1[[#This Row],[ts_contact_at]]) * 24)</f>
        <v>13.047500000044238</v>
      </c>
      <c r="N2268">
        <f>IF(ISBLANK(טבלה1[[#This Row],[ts_reply_at]]), 0, 1)</f>
        <v>1</v>
      </c>
      <c r="O2268">
        <f>IF(ISBLANK(טבלה1[[#This Row],[ts_accepted_at]]), 0, 1)</f>
        <v>0</v>
      </c>
      <c r="P2268">
        <f>IF(ISBLANK(טבלה1[[#This Row],[ts_booking_at]]), 0, 1)</f>
        <v>0</v>
      </c>
      <c r="Q2268">
        <f>IF(ISBLANK(טבלה1[[#This Row],[ds_checkin]]), "", טבלה1[[#This Row],[ds_checkin]] - טבלה1[[#This Row],[ts_contact_at]])</f>
        <v>14.552083333335759</v>
      </c>
      <c r="R2268" t="str">
        <f>IF(AND(ISBLANK(טבלה1[[#This Row],[ts_reply_at]]), NOT(ISBLANK(טבלה1[[#This Row],[ts_booking_at]]))), "Error: Booked without Reply", "OK")</f>
        <v>OK</v>
      </c>
      <c r="S2268" t="s">
        <v>6020</v>
      </c>
    </row>
    <row r="2269" spans="1:19" x14ac:dyDescent="0.25">
      <c r="A2269" s="4" t="s">
        <v>2756</v>
      </c>
      <c r="B2269" s="4" t="s">
        <v>33</v>
      </c>
      <c r="C2269" s="4" t="s">
        <v>1514</v>
      </c>
      <c r="D2269" s="1">
        <v>41904.938888888886</v>
      </c>
      <c r="E2269" s="1">
        <v>41904.994097222225</v>
      </c>
      <c r="H2269" s="2">
        <v>41920</v>
      </c>
      <c r="I2269" s="2">
        <v>41923</v>
      </c>
      <c r="J2269" s="3">
        <v>4</v>
      </c>
      <c r="K2269" s="3">
        <v>4</v>
      </c>
      <c r="L2269">
        <f>טבלה1[[#This Row],[ds_checkout]]-טבלה1[[#This Row],[ds_checkin]]</f>
        <v>3</v>
      </c>
      <c r="M2269">
        <f>IF(ISBLANK(טבלה1[[#This Row],[ts_reply_at]]), "", (טבלה1[[#This Row],[ts_reply_at]] - טבלה1[[#This Row],[ts_contact_at]]) * 24)</f>
        <v>1.3250000001280569</v>
      </c>
      <c r="N2269">
        <f>IF(ISBLANK(טבלה1[[#This Row],[ts_reply_at]]), 0, 1)</f>
        <v>1</v>
      </c>
      <c r="O2269">
        <f>IF(ISBLANK(טבלה1[[#This Row],[ts_accepted_at]]), 0, 1)</f>
        <v>0</v>
      </c>
      <c r="P2269">
        <f>IF(ISBLANK(טבלה1[[#This Row],[ts_booking_at]]), 0, 1)</f>
        <v>0</v>
      </c>
      <c r="Q2269">
        <f>IF(ISBLANK(טבלה1[[#This Row],[ds_checkin]]), "", טבלה1[[#This Row],[ds_checkin]] - טבלה1[[#This Row],[ts_contact_at]])</f>
        <v>15.06111111111386</v>
      </c>
      <c r="R2269" t="str">
        <f>IF(AND(ISBLANK(טבלה1[[#This Row],[ts_reply_at]]), NOT(ISBLANK(טבלה1[[#This Row],[ts_booking_at]]))), "Error: Booked without Reply", "OK")</f>
        <v>OK</v>
      </c>
      <c r="S2269" t="s">
        <v>6020</v>
      </c>
    </row>
    <row r="2270" spans="1:19" x14ac:dyDescent="0.25">
      <c r="A2270" s="4" t="s">
        <v>2757</v>
      </c>
      <c r="B2270" s="4" t="s">
        <v>137</v>
      </c>
      <c r="C2270" s="4" t="s">
        <v>138</v>
      </c>
      <c r="D2270" s="1">
        <v>41926.797222222223</v>
      </c>
      <c r="E2270" s="1">
        <v>41926.79755787037</v>
      </c>
      <c r="F2270" s="1">
        <v>41926.79755787037</v>
      </c>
      <c r="G2270" s="1">
        <v>41926.79755787037</v>
      </c>
      <c r="H2270" s="2">
        <v>41935</v>
      </c>
      <c r="I2270" s="2">
        <v>41938</v>
      </c>
      <c r="J2270" s="3">
        <v>2</v>
      </c>
      <c r="K2270" s="3">
        <v>10</v>
      </c>
      <c r="L2270">
        <f>טבלה1[[#This Row],[ds_checkout]]-טבלה1[[#This Row],[ds_checkin]]</f>
        <v>3</v>
      </c>
      <c r="M2270">
        <f>IF(ISBLANK(טבלה1[[#This Row],[ts_reply_at]]), "", (טבלה1[[#This Row],[ts_reply_at]] - טבלה1[[#This Row],[ts_contact_at]]) * 24)</f>
        <v>8.0555555177852511E-3</v>
      </c>
      <c r="N2270">
        <f>IF(ISBLANK(טבלה1[[#This Row],[ts_reply_at]]), 0, 1)</f>
        <v>1</v>
      </c>
      <c r="O2270">
        <f>IF(ISBLANK(טבלה1[[#This Row],[ts_accepted_at]]), 0, 1)</f>
        <v>1</v>
      </c>
      <c r="P2270">
        <f>IF(ISBLANK(טבלה1[[#This Row],[ts_booking_at]]), 0, 1)</f>
        <v>1</v>
      </c>
      <c r="Q2270">
        <f>IF(ISBLANK(טבלה1[[#This Row],[ds_checkin]]), "", טבלה1[[#This Row],[ds_checkin]] - טבלה1[[#This Row],[ts_contact_at]])</f>
        <v>8.202777777776646</v>
      </c>
      <c r="R2270" t="str">
        <f>IF(AND(ISBLANK(טבלה1[[#This Row],[ts_reply_at]]), NOT(ISBLANK(טבלה1[[#This Row],[ts_booking_at]]))), "Error: Booked without Reply", "OK")</f>
        <v>OK</v>
      </c>
      <c r="S2270" t="s">
        <v>6019</v>
      </c>
    </row>
    <row r="2271" spans="1:19" x14ac:dyDescent="0.25">
      <c r="A2271" s="4" t="s">
        <v>2758</v>
      </c>
      <c r="B2271" s="4" t="s">
        <v>1313</v>
      </c>
      <c r="C2271" s="4" t="s">
        <v>1314</v>
      </c>
      <c r="D2271" s="1">
        <v>41916.378472222219</v>
      </c>
      <c r="E2271" s="1">
        <v>41916.382743055554</v>
      </c>
      <c r="H2271" s="2">
        <v>41922</v>
      </c>
      <c r="I2271" s="2">
        <v>41924</v>
      </c>
      <c r="J2271" s="3">
        <v>2</v>
      </c>
      <c r="K2271" s="3">
        <v>4</v>
      </c>
      <c r="L2271">
        <f>טבלה1[[#This Row],[ds_checkout]]-טבלה1[[#This Row],[ds_checkin]]</f>
        <v>2</v>
      </c>
      <c r="M2271">
        <f>IF(ISBLANK(טבלה1[[#This Row],[ts_reply_at]]), "", (טבלה1[[#This Row],[ts_reply_at]] - טבלה1[[#This Row],[ts_contact_at]]) * 24)</f>
        <v>0.1025000000372529</v>
      </c>
      <c r="N2271">
        <f>IF(ISBLANK(טבלה1[[#This Row],[ts_reply_at]]), 0, 1)</f>
        <v>1</v>
      </c>
      <c r="O2271">
        <f>IF(ISBLANK(טבלה1[[#This Row],[ts_accepted_at]]), 0, 1)</f>
        <v>0</v>
      </c>
      <c r="P2271">
        <f>IF(ISBLANK(טבלה1[[#This Row],[ts_booking_at]]), 0, 1)</f>
        <v>0</v>
      </c>
      <c r="Q2271">
        <f>IF(ISBLANK(טבלה1[[#This Row],[ds_checkin]]), "", טבלה1[[#This Row],[ds_checkin]] - טבלה1[[#This Row],[ts_contact_at]])</f>
        <v>5.6215277777810115</v>
      </c>
      <c r="R2271" t="str">
        <f>IF(AND(ISBLANK(טבלה1[[#This Row],[ts_reply_at]]), NOT(ISBLANK(טבלה1[[#This Row],[ts_booking_at]]))), "Error: Booked without Reply", "OK")</f>
        <v>OK</v>
      </c>
      <c r="S2271" t="s">
        <v>6029</v>
      </c>
    </row>
    <row r="2272" spans="1:19" x14ac:dyDescent="0.25">
      <c r="A2272" s="4" t="s">
        <v>2759</v>
      </c>
      <c r="B2272" s="4" t="s">
        <v>1757</v>
      </c>
      <c r="C2272" s="4" t="s">
        <v>1758</v>
      </c>
      <c r="D2272" s="1">
        <v>41920.963194444441</v>
      </c>
      <c r="E2272" s="1">
        <v>41921.282025462962</v>
      </c>
      <c r="F2272" s="1">
        <v>41925.443020833336</v>
      </c>
      <c r="H2272" s="2">
        <v>41938</v>
      </c>
      <c r="I2272" s="2">
        <v>41952</v>
      </c>
      <c r="J2272" s="3">
        <v>1</v>
      </c>
      <c r="K2272" s="3">
        <v>3</v>
      </c>
      <c r="L2272">
        <f>טבלה1[[#This Row],[ds_checkout]]-טבלה1[[#This Row],[ds_checkin]]</f>
        <v>14</v>
      </c>
      <c r="M2272">
        <f>IF(ISBLANK(טבלה1[[#This Row],[ts_reply_at]]), "", (טבלה1[[#This Row],[ts_reply_at]] - טבלה1[[#This Row],[ts_contact_at]]) * 24)</f>
        <v>7.651944444514811</v>
      </c>
      <c r="N2272">
        <f>IF(ISBLANK(טבלה1[[#This Row],[ts_reply_at]]), 0, 1)</f>
        <v>1</v>
      </c>
      <c r="O2272">
        <f>IF(ISBLANK(טבלה1[[#This Row],[ts_accepted_at]]), 0, 1)</f>
        <v>1</v>
      </c>
      <c r="P2272">
        <f>IF(ISBLANK(טבלה1[[#This Row],[ts_booking_at]]), 0, 1)</f>
        <v>0</v>
      </c>
      <c r="Q2272">
        <f>IF(ISBLANK(טבלה1[[#This Row],[ds_checkin]]), "", טבלה1[[#This Row],[ds_checkin]] - טבלה1[[#This Row],[ts_contact_at]])</f>
        <v>17.036805555559113</v>
      </c>
      <c r="R2272" t="str">
        <f>IF(AND(ISBLANK(טבלה1[[#This Row],[ts_reply_at]]), NOT(ISBLANK(טבלה1[[#This Row],[ts_booking_at]]))), "Error: Booked without Reply", "OK")</f>
        <v>OK</v>
      </c>
      <c r="S2272" t="s">
        <v>6055</v>
      </c>
    </row>
    <row r="2273" spans="1:19" x14ac:dyDescent="0.25">
      <c r="A2273" s="4" t="s">
        <v>2760</v>
      </c>
      <c r="B2273" s="4" t="s">
        <v>1379</v>
      </c>
      <c r="C2273" s="4" t="s">
        <v>2761</v>
      </c>
      <c r="D2273" s="1">
        <v>41924.801388888889</v>
      </c>
      <c r="E2273" s="1">
        <v>41924.809317129628</v>
      </c>
      <c r="F2273" s="1">
        <v>41924.809317129628</v>
      </c>
      <c r="G2273" s="1">
        <v>41924.809317129628</v>
      </c>
      <c r="H2273" s="2">
        <v>41964</v>
      </c>
      <c r="I2273" s="2">
        <v>41966</v>
      </c>
      <c r="J2273" s="3">
        <v>2</v>
      </c>
      <c r="K2273" s="3">
        <v>24</v>
      </c>
      <c r="L2273">
        <f>טבלה1[[#This Row],[ds_checkout]]-טבלה1[[#This Row],[ds_checkin]]</f>
        <v>2</v>
      </c>
      <c r="M2273">
        <f>IF(ISBLANK(טבלה1[[#This Row],[ts_reply_at]]), "", (טבלה1[[#This Row],[ts_reply_at]] - טבלה1[[#This Row],[ts_contact_at]]) * 24)</f>
        <v>0.19027777772862464</v>
      </c>
      <c r="N2273">
        <f>IF(ISBLANK(טבלה1[[#This Row],[ts_reply_at]]), 0, 1)</f>
        <v>1</v>
      </c>
      <c r="O2273">
        <f>IF(ISBLANK(טבלה1[[#This Row],[ts_accepted_at]]), 0, 1)</f>
        <v>1</v>
      </c>
      <c r="P2273">
        <f>IF(ISBLANK(טבלה1[[#This Row],[ts_booking_at]]), 0, 1)</f>
        <v>1</v>
      </c>
      <c r="Q2273">
        <f>IF(ISBLANK(טבלה1[[#This Row],[ds_checkin]]), "", טבלה1[[#This Row],[ds_checkin]] - טבלה1[[#This Row],[ts_contact_at]])</f>
        <v>39.198611111110949</v>
      </c>
      <c r="R2273" t="str">
        <f>IF(AND(ISBLANK(טבלה1[[#This Row],[ts_reply_at]]), NOT(ISBLANK(טבלה1[[#This Row],[ts_booking_at]]))), "Error: Booked without Reply", "OK")</f>
        <v>OK</v>
      </c>
      <c r="S2273" t="s">
        <v>6019</v>
      </c>
    </row>
    <row r="2274" spans="1:19" x14ac:dyDescent="0.25">
      <c r="A2274" s="4" t="s">
        <v>2762</v>
      </c>
      <c r="B2274" s="4" t="s">
        <v>159</v>
      </c>
      <c r="C2274" s="4" t="s">
        <v>160</v>
      </c>
      <c r="D2274" s="1">
        <v>41922.588888888888</v>
      </c>
      <c r="E2274" s="1">
        <v>41923.916388888887</v>
      </c>
      <c r="H2274" s="2">
        <v>41947</v>
      </c>
      <c r="I2274" s="2">
        <v>41950</v>
      </c>
      <c r="J2274" s="3">
        <v>4</v>
      </c>
      <c r="K2274" s="3">
        <v>2</v>
      </c>
      <c r="L2274">
        <f>טבלה1[[#This Row],[ds_checkout]]-טבלה1[[#This Row],[ds_checkin]]</f>
        <v>3</v>
      </c>
      <c r="M2274">
        <f>IF(ISBLANK(טבלה1[[#This Row],[ts_reply_at]]), "", (טבלה1[[#This Row],[ts_reply_at]] - טבלה1[[#This Row],[ts_contact_at]]) * 24)</f>
        <v>31.85999999998603</v>
      </c>
      <c r="N2274">
        <f>IF(ISBLANK(טבלה1[[#This Row],[ts_reply_at]]), 0, 1)</f>
        <v>1</v>
      </c>
      <c r="O2274">
        <f>IF(ISBLANK(טבלה1[[#This Row],[ts_accepted_at]]), 0, 1)</f>
        <v>0</v>
      </c>
      <c r="P2274">
        <f>IF(ISBLANK(טבלה1[[#This Row],[ts_booking_at]]), 0, 1)</f>
        <v>0</v>
      </c>
      <c r="Q2274">
        <f>IF(ISBLANK(טבלה1[[#This Row],[ds_checkin]]), "", טבלה1[[#This Row],[ds_checkin]] - טבלה1[[#This Row],[ts_contact_at]])</f>
        <v>24.411111111112405</v>
      </c>
      <c r="R2274" t="str">
        <f>IF(AND(ISBLANK(טבלה1[[#This Row],[ts_reply_at]]), NOT(ISBLANK(טבלה1[[#This Row],[ts_booking_at]]))), "Error: Booked without Reply", "OK")</f>
        <v>OK</v>
      </c>
      <c r="S2274" t="s">
        <v>6031</v>
      </c>
    </row>
    <row r="2275" spans="1:19" x14ac:dyDescent="0.25">
      <c r="A2275" s="4" t="s">
        <v>2763</v>
      </c>
      <c r="B2275" s="4" t="s">
        <v>1025</v>
      </c>
      <c r="C2275" s="4" t="s">
        <v>2764</v>
      </c>
      <c r="D2275" s="1">
        <v>41917.677083333336</v>
      </c>
      <c r="E2275" s="1">
        <v>41917.712210648147</v>
      </c>
      <c r="H2275" s="2">
        <v>41941</v>
      </c>
      <c r="I2275" s="2">
        <v>41945</v>
      </c>
      <c r="J2275" s="3">
        <v>2</v>
      </c>
      <c r="K2275" s="3">
        <v>2</v>
      </c>
      <c r="L2275">
        <f>טבלה1[[#This Row],[ds_checkout]]-טבלה1[[#This Row],[ds_checkin]]</f>
        <v>4</v>
      </c>
      <c r="M2275">
        <f>IF(ISBLANK(טבלה1[[#This Row],[ts_reply_at]]), "", (טבלה1[[#This Row],[ts_reply_at]] - טבלה1[[#This Row],[ts_contact_at]]) * 24)</f>
        <v>0.84305555548053235</v>
      </c>
      <c r="N2275">
        <f>IF(ISBLANK(טבלה1[[#This Row],[ts_reply_at]]), 0, 1)</f>
        <v>1</v>
      </c>
      <c r="O2275">
        <f>IF(ISBLANK(טבלה1[[#This Row],[ts_accepted_at]]), 0, 1)</f>
        <v>0</v>
      </c>
      <c r="P2275">
        <f>IF(ISBLANK(טבלה1[[#This Row],[ts_booking_at]]), 0, 1)</f>
        <v>0</v>
      </c>
      <c r="Q2275">
        <f>IF(ISBLANK(טבלה1[[#This Row],[ds_checkin]]), "", טבלה1[[#This Row],[ds_checkin]] - טבלה1[[#This Row],[ts_contact_at]])</f>
        <v>23.322916666664241</v>
      </c>
      <c r="R2275" t="str">
        <f>IF(AND(ISBLANK(טבלה1[[#This Row],[ts_reply_at]]), NOT(ISBLANK(טבלה1[[#This Row],[ts_booking_at]]))), "Error: Booked without Reply", "OK")</f>
        <v>OK</v>
      </c>
      <c r="S2275" t="s">
        <v>6026</v>
      </c>
    </row>
    <row r="2276" spans="1:19" x14ac:dyDescent="0.25">
      <c r="A2276" s="4" t="s">
        <v>2765</v>
      </c>
      <c r="B2276" s="4" t="s">
        <v>18</v>
      </c>
      <c r="C2276" s="4" t="s">
        <v>1194</v>
      </c>
      <c r="D2276" s="1">
        <v>41927.817361111112</v>
      </c>
      <c r="E2276" s="1">
        <v>41927.958587962959</v>
      </c>
      <c r="F2276" s="1">
        <v>41927.958587962959</v>
      </c>
      <c r="G2276" s="1">
        <v>41927.958587962959</v>
      </c>
      <c r="H2276" s="2">
        <v>41979</v>
      </c>
      <c r="I2276" s="2">
        <v>41981</v>
      </c>
      <c r="J2276" s="3">
        <v>5</v>
      </c>
      <c r="K2276" s="3">
        <v>9</v>
      </c>
      <c r="L2276">
        <f>טבלה1[[#This Row],[ds_checkout]]-טבלה1[[#This Row],[ds_checkin]]</f>
        <v>2</v>
      </c>
      <c r="M2276">
        <f>IF(ISBLANK(טבלה1[[#This Row],[ts_reply_at]]), "", (טבלה1[[#This Row],[ts_reply_at]] - טבלה1[[#This Row],[ts_contact_at]]) * 24)</f>
        <v>3.3894444443285465</v>
      </c>
      <c r="N2276">
        <f>IF(ISBLANK(טבלה1[[#This Row],[ts_reply_at]]), 0, 1)</f>
        <v>1</v>
      </c>
      <c r="O2276">
        <f>IF(ISBLANK(טבלה1[[#This Row],[ts_accepted_at]]), 0, 1)</f>
        <v>1</v>
      </c>
      <c r="P2276">
        <f>IF(ISBLANK(טבלה1[[#This Row],[ts_booking_at]]), 0, 1)</f>
        <v>1</v>
      </c>
      <c r="Q2276">
        <f>IF(ISBLANK(טבלה1[[#This Row],[ds_checkin]]), "", טבלה1[[#This Row],[ds_checkin]] - טבלה1[[#This Row],[ts_contact_at]])</f>
        <v>51.182638888887595</v>
      </c>
      <c r="R2276" t="str">
        <f>IF(AND(ISBLANK(טבלה1[[#This Row],[ts_reply_at]]), NOT(ISBLANK(טבלה1[[#This Row],[ts_booking_at]]))), "Error: Booked without Reply", "OK")</f>
        <v>OK</v>
      </c>
      <c r="S2276" t="s">
        <v>6019</v>
      </c>
    </row>
    <row r="2277" spans="1:19" x14ac:dyDescent="0.25">
      <c r="A2277" s="4" t="s">
        <v>2766</v>
      </c>
      <c r="B2277" s="4" t="s">
        <v>1748</v>
      </c>
      <c r="C2277" s="4" t="s">
        <v>2409</v>
      </c>
      <c r="D2277" s="1">
        <v>41927.001388888886</v>
      </c>
      <c r="E2277" s="1">
        <v>41927.534224537034</v>
      </c>
      <c r="F2277" s="1">
        <v>41927.534224537034</v>
      </c>
      <c r="H2277" s="2">
        <v>41972</v>
      </c>
      <c r="I2277" s="2">
        <v>41975</v>
      </c>
      <c r="J2277" s="3">
        <v>2</v>
      </c>
      <c r="K2277" s="3">
        <v>5</v>
      </c>
      <c r="L2277">
        <f>טבלה1[[#This Row],[ds_checkout]]-טבלה1[[#This Row],[ds_checkin]]</f>
        <v>3</v>
      </c>
      <c r="M2277">
        <f>IF(ISBLANK(טבלה1[[#This Row],[ts_reply_at]]), "", (טבלה1[[#This Row],[ts_reply_at]] - טבלה1[[#This Row],[ts_contact_at]]) * 24)</f>
        <v>12.788055555545725</v>
      </c>
      <c r="N2277">
        <f>IF(ISBLANK(טבלה1[[#This Row],[ts_reply_at]]), 0, 1)</f>
        <v>1</v>
      </c>
      <c r="O2277">
        <f>IF(ISBLANK(טבלה1[[#This Row],[ts_accepted_at]]), 0, 1)</f>
        <v>1</v>
      </c>
      <c r="P2277">
        <f>IF(ISBLANK(טבלה1[[#This Row],[ts_booking_at]]), 0, 1)</f>
        <v>0</v>
      </c>
      <c r="Q2277">
        <f>IF(ISBLANK(טבלה1[[#This Row],[ds_checkin]]), "", טבלה1[[#This Row],[ds_checkin]] - טבלה1[[#This Row],[ts_contact_at]])</f>
        <v>44.99861111111386</v>
      </c>
      <c r="R2277" t="str">
        <f>IF(AND(ISBLANK(טבלה1[[#This Row],[ts_reply_at]]), NOT(ISBLANK(טבלה1[[#This Row],[ts_booking_at]]))), "Error: Booked without Reply", "OK")</f>
        <v>OK</v>
      </c>
      <c r="S2277" t="s">
        <v>6020</v>
      </c>
    </row>
    <row r="2278" spans="1:19" x14ac:dyDescent="0.25">
      <c r="A2278" s="4" t="s">
        <v>2766</v>
      </c>
      <c r="B2278" s="4" t="s">
        <v>2767</v>
      </c>
      <c r="C2278" s="4" t="s">
        <v>2768</v>
      </c>
      <c r="D2278" s="1">
        <v>41927.86041666667</v>
      </c>
      <c r="E2278" s="1">
        <v>41927.899386574078</v>
      </c>
      <c r="F2278" s="1">
        <v>41927.900081018517</v>
      </c>
      <c r="G2278" s="1">
        <v>41927.905104166668</v>
      </c>
      <c r="H2278" s="2">
        <v>41973</v>
      </c>
      <c r="I2278" s="2">
        <v>41975</v>
      </c>
      <c r="J2278" s="3">
        <v>2</v>
      </c>
      <c r="K2278" s="3">
        <v>12</v>
      </c>
      <c r="L2278">
        <f>טבלה1[[#This Row],[ds_checkout]]-טבלה1[[#This Row],[ds_checkin]]</f>
        <v>2</v>
      </c>
      <c r="M2278">
        <f>IF(ISBLANK(טבלה1[[#This Row],[ts_reply_at]]), "", (טבלה1[[#This Row],[ts_reply_at]] - טבלה1[[#This Row],[ts_contact_at]]) * 24)</f>
        <v>0.93527777778217569</v>
      </c>
      <c r="N2278">
        <f>IF(ISBLANK(טבלה1[[#This Row],[ts_reply_at]]), 0, 1)</f>
        <v>1</v>
      </c>
      <c r="O2278">
        <f>IF(ISBLANK(טבלה1[[#This Row],[ts_accepted_at]]), 0, 1)</f>
        <v>1</v>
      </c>
      <c r="P2278">
        <f>IF(ISBLANK(טבלה1[[#This Row],[ts_booking_at]]), 0, 1)</f>
        <v>1</v>
      </c>
      <c r="Q2278">
        <f>IF(ISBLANK(טבלה1[[#This Row],[ds_checkin]]), "", טבלה1[[#This Row],[ds_checkin]] - טבלה1[[#This Row],[ts_contact_at]])</f>
        <v>45.139583333329938</v>
      </c>
      <c r="R2278" t="str">
        <f>IF(AND(ISBLANK(טבלה1[[#This Row],[ts_reply_at]]), NOT(ISBLANK(טבלה1[[#This Row],[ts_booking_at]]))), "Error: Booked without Reply", "OK")</f>
        <v>OK</v>
      </c>
      <c r="S2278" t="s">
        <v>6020</v>
      </c>
    </row>
    <row r="2279" spans="1:19" x14ac:dyDescent="0.25">
      <c r="A2279" s="4" t="s">
        <v>2769</v>
      </c>
      <c r="B2279" s="4" t="s">
        <v>468</v>
      </c>
      <c r="C2279" s="4" t="s">
        <v>757</v>
      </c>
      <c r="D2279" s="1">
        <v>41922.554166666669</v>
      </c>
      <c r="E2279" s="1">
        <v>41922.81858796296</v>
      </c>
      <c r="F2279" s="1">
        <v>41922.81858796296</v>
      </c>
      <c r="G2279" s="1">
        <v>41960.392523148148</v>
      </c>
      <c r="H2279" s="2">
        <v>42058</v>
      </c>
      <c r="I2279" s="2">
        <v>42060</v>
      </c>
      <c r="J2279" s="3">
        <v>6</v>
      </c>
      <c r="K2279" s="3">
        <v>7</v>
      </c>
      <c r="L2279">
        <f>טבלה1[[#This Row],[ds_checkout]]-טבלה1[[#This Row],[ds_checkin]]</f>
        <v>2</v>
      </c>
      <c r="M2279">
        <f>IF(ISBLANK(טבלה1[[#This Row],[ts_reply_at]]), "", (טבלה1[[#This Row],[ts_reply_at]] - טבלה1[[#This Row],[ts_contact_at]]) * 24)</f>
        <v>6.346111110993661</v>
      </c>
      <c r="N2279">
        <f>IF(ISBLANK(טבלה1[[#This Row],[ts_reply_at]]), 0, 1)</f>
        <v>1</v>
      </c>
      <c r="O2279">
        <f>IF(ISBLANK(טבלה1[[#This Row],[ts_accepted_at]]), 0, 1)</f>
        <v>1</v>
      </c>
      <c r="P2279">
        <f>IF(ISBLANK(טבלה1[[#This Row],[ts_booking_at]]), 0, 1)</f>
        <v>1</v>
      </c>
      <c r="Q2279">
        <f>IF(ISBLANK(טבלה1[[#This Row],[ds_checkin]]), "", טבלה1[[#This Row],[ds_checkin]] - טבלה1[[#This Row],[ts_contact_at]])</f>
        <v>135.44583333333139</v>
      </c>
      <c r="R2279" t="str">
        <f>IF(AND(ISBLANK(טבלה1[[#This Row],[ts_reply_at]]), NOT(ISBLANK(טבלה1[[#This Row],[ts_booking_at]]))), "Error: Booked without Reply", "OK")</f>
        <v>OK</v>
      </c>
      <c r="S2279" t="s">
        <v>6019</v>
      </c>
    </row>
    <row r="2280" spans="1:19" x14ac:dyDescent="0.25">
      <c r="A2280" s="4" t="s">
        <v>2770</v>
      </c>
      <c r="B2280" s="4" t="s">
        <v>395</v>
      </c>
      <c r="C2280" s="4" t="s">
        <v>1007</v>
      </c>
      <c r="D2280" s="1">
        <v>41923.47152777778</v>
      </c>
      <c r="E2280" s="1">
        <v>41923.49050925926</v>
      </c>
      <c r="H2280" s="2">
        <v>41978</v>
      </c>
      <c r="I2280" s="2">
        <v>41981</v>
      </c>
      <c r="J2280" s="3">
        <v>2</v>
      </c>
      <c r="K2280" s="3">
        <v>3</v>
      </c>
      <c r="L2280">
        <f>טבלה1[[#This Row],[ds_checkout]]-טבלה1[[#This Row],[ds_checkin]]</f>
        <v>3</v>
      </c>
      <c r="M2280">
        <f>IF(ISBLANK(טבלה1[[#This Row],[ts_reply_at]]), "", (טבלה1[[#This Row],[ts_reply_at]] - טבלה1[[#This Row],[ts_contact_at]]) * 24)</f>
        <v>0.45555555552709848</v>
      </c>
      <c r="N2280">
        <f>IF(ISBLANK(טבלה1[[#This Row],[ts_reply_at]]), 0, 1)</f>
        <v>1</v>
      </c>
      <c r="O2280">
        <f>IF(ISBLANK(טבלה1[[#This Row],[ts_accepted_at]]), 0, 1)</f>
        <v>0</v>
      </c>
      <c r="P2280">
        <f>IF(ISBLANK(טבלה1[[#This Row],[ts_booking_at]]), 0, 1)</f>
        <v>0</v>
      </c>
      <c r="Q2280">
        <f>IF(ISBLANK(טבלה1[[#This Row],[ds_checkin]]), "", טבלה1[[#This Row],[ds_checkin]] - טבלה1[[#This Row],[ts_contact_at]])</f>
        <v>54.528472222220444</v>
      </c>
      <c r="R2280" t="str">
        <f>IF(AND(ISBLANK(טבלה1[[#This Row],[ts_reply_at]]), NOT(ISBLANK(טבלה1[[#This Row],[ts_booking_at]]))), "Error: Booked without Reply", "OK")</f>
        <v>OK</v>
      </c>
      <c r="S2280" t="s">
        <v>6045</v>
      </c>
    </row>
    <row r="2281" spans="1:19" x14ac:dyDescent="0.25">
      <c r="A2281" s="4" t="s">
        <v>2771</v>
      </c>
      <c r="B2281" s="4" t="s">
        <v>1422</v>
      </c>
      <c r="C2281" s="4" t="s">
        <v>1423</v>
      </c>
      <c r="D2281" s="1">
        <v>41919.887499999997</v>
      </c>
      <c r="E2281" s="1">
        <v>41920.294004629628</v>
      </c>
      <c r="H2281" s="2">
        <v>41928</v>
      </c>
      <c r="I2281" s="2">
        <v>41930</v>
      </c>
      <c r="J2281" s="3">
        <v>2</v>
      </c>
      <c r="K2281" s="3">
        <v>3</v>
      </c>
      <c r="L2281">
        <f>טבלה1[[#This Row],[ds_checkout]]-טבלה1[[#This Row],[ds_checkin]]</f>
        <v>2</v>
      </c>
      <c r="M2281">
        <f>IF(ISBLANK(טבלה1[[#This Row],[ts_reply_at]]), "", (טבלה1[[#This Row],[ts_reply_at]] - טבלה1[[#This Row],[ts_contact_at]]) * 24)</f>
        <v>9.7561111111426726</v>
      </c>
      <c r="N2281">
        <f>IF(ISBLANK(טבלה1[[#This Row],[ts_reply_at]]), 0, 1)</f>
        <v>1</v>
      </c>
      <c r="O2281">
        <f>IF(ISBLANK(טבלה1[[#This Row],[ts_accepted_at]]), 0, 1)</f>
        <v>0</v>
      </c>
      <c r="P2281">
        <f>IF(ISBLANK(טבלה1[[#This Row],[ts_booking_at]]), 0, 1)</f>
        <v>0</v>
      </c>
      <c r="Q2281">
        <f>IF(ISBLANK(טבלה1[[#This Row],[ds_checkin]]), "", טבלה1[[#This Row],[ds_checkin]] - טבלה1[[#This Row],[ts_contact_at]])</f>
        <v>8.1125000000029104</v>
      </c>
      <c r="R2281" t="str">
        <f>IF(AND(ISBLANK(טבלה1[[#This Row],[ts_reply_at]]), NOT(ISBLANK(טבלה1[[#This Row],[ts_booking_at]]))), "Error: Booked without Reply", "OK")</f>
        <v>OK</v>
      </c>
      <c r="S2281" t="s">
        <v>6019</v>
      </c>
    </row>
    <row r="2282" spans="1:19" x14ac:dyDescent="0.25">
      <c r="A2282" s="4" t="s">
        <v>2771</v>
      </c>
      <c r="B2282" s="4" t="s">
        <v>1264</v>
      </c>
      <c r="C2282" s="4" t="s">
        <v>1265</v>
      </c>
      <c r="D2282" s="1">
        <v>41919.868750000001</v>
      </c>
      <c r="E2282" s="1">
        <v>41919.878252314818</v>
      </c>
      <c r="H2282" s="2">
        <v>41928</v>
      </c>
      <c r="I2282" s="2">
        <v>41930</v>
      </c>
      <c r="J2282" s="3">
        <v>2</v>
      </c>
      <c r="K2282" s="3">
        <v>3</v>
      </c>
      <c r="L2282">
        <f>טבלה1[[#This Row],[ds_checkout]]-טבלה1[[#This Row],[ds_checkin]]</f>
        <v>2</v>
      </c>
      <c r="M2282">
        <f>IF(ISBLANK(טבלה1[[#This Row],[ts_reply_at]]), "", (טבלה1[[#This Row],[ts_reply_at]] - טבלה1[[#This Row],[ts_contact_at]]) * 24)</f>
        <v>0.2280555556062609</v>
      </c>
      <c r="N2282">
        <f>IF(ISBLANK(טבלה1[[#This Row],[ts_reply_at]]), 0, 1)</f>
        <v>1</v>
      </c>
      <c r="O2282">
        <f>IF(ISBLANK(טבלה1[[#This Row],[ts_accepted_at]]), 0, 1)</f>
        <v>0</v>
      </c>
      <c r="P2282">
        <f>IF(ISBLANK(טבלה1[[#This Row],[ts_booking_at]]), 0, 1)</f>
        <v>0</v>
      </c>
      <c r="Q2282">
        <f>IF(ISBLANK(טבלה1[[#This Row],[ds_checkin]]), "", טבלה1[[#This Row],[ds_checkin]] - טבלה1[[#This Row],[ts_contact_at]])</f>
        <v>8.1312499999985448</v>
      </c>
      <c r="R2282" t="str">
        <f>IF(AND(ISBLANK(טבלה1[[#This Row],[ts_reply_at]]), NOT(ISBLANK(טבלה1[[#This Row],[ts_booking_at]]))), "Error: Booked without Reply", "OK")</f>
        <v>OK</v>
      </c>
      <c r="S2282" t="s">
        <v>6019</v>
      </c>
    </row>
    <row r="2283" spans="1:19" x14ac:dyDescent="0.25">
      <c r="A2283" s="4" t="s">
        <v>2771</v>
      </c>
      <c r="B2283" s="4" t="s">
        <v>18</v>
      </c>
      <c r="C2283" s="4" t="s">
        <v>19</v>
      </c>
      <c r="D2283" s="1">
        <v>41919.89166666667</v>
      </c>
      <c r="E2283" s="1">
        <v>41920.099953703706</v>
      </c>
      <c r="H2283" s="2">
        <v>41928</v>
      </c>
      <c r="I2283" s="2">
        <v>41930</v>
      </c>
      <c r="J2283" s="3">
        <v>2</v>
      </c>
      <c r="K2283" s="3">
        <v>5</v>
      </c>
      <c r="L2283">
        <f>טבלה1[[#This Row],[ds_checkout]]-טבלה1[[#This Row],[ds_checkin]]</f>
        <v>2</v>
      </c>
      <c r="M2283">
        <f>IF(ISBLANK(טבלה1[[#This Row],[ts_reply_at]]), "", (טבלה1[[#This Row],[ts_reply_at]] - טבלה1[[#This Row],[ts_contact_at]]) * 24)</f>
        <v>4.998888888861984</v>
      </c>
      <c r="N2283">
        <f>IF(ISBLANK(טבלה1[[#This Row],[ts_reply_at]]), 0, 1)</f>
        <v>1</v>
      </c>
      <c r="O2283">
        <f>IF(ISBLANK(טבלה1[[#This Row],[ts_accepted_at]]), 0, 1)</f>
        <v>0</v>
      </c>
      <c r="P2283">
        <f>IF(ISBLANK(טבלה1[[#This Row],[ts_booking_at]]), 0, 1)</f>
        <v>0</v>
      </c>
      <c r="Q2283">
        <f>IF(ISBLANK(טבלה1[[#This Row],[ds_checkin]]), "", טבלה1[[#This Row],[ds_checkin]] - טבלה1[[#This Row],[ts_contact_at]])</f>
        <v>8.1083333333299379</v>
      </c>
      <c r="R2283" t="str">
        <f>IF(AND(ISBLANK(טבלה1[[#This Row],[ts_reply_at]]), NOT(ISBLANK(טבלה1[[#This Row],[ts_booking_at]]))), "Error: Booked without Reply", "OK")</f>
        <v>OK</v>
      </c>
      <c r="S2283" t="s">
        <v>6019</v>
      </c>
    </row>
    <row r="2284" spans="1:19" x14ac:dyDescent="0.25">
      <c r="A2284" s="4" t="s">
        <v>2771</v>
      </c>
      <c r="B2284" s="4" t="s">
        <v>1013</v>
      </c>
      <c r="C2284" s="4" t="s">
        <v>1014</v>
      </c>
      <c r="D2284" s="1">
        <v>41919.911805555559</v>
      </c>
      <c r="E2284" s="1">
        <v>41919.917511574073</v>
      </c>
      <c r="F2284" s="1">
        <v>41919.917557870373</v>
      </c>
      <c r="G2284" s="1">
        <v>41919.917557870373</v>
      </c>
      <c r="H2284" s="2">
        <v>41928</v>
      </c>
      <c r="I2284" s="2">
        <v>41930</v>
      </c>
      <c r="J2284" s="3">
        <v>2</v>
      </c>
      <c r="K2284" s="3">
        <v>8</v>
      </c>
      <c r="L2284">
        <f>טבלה1[[#This Row],[ds_checkout]]-טבלה1[[#This Row],[ds_checkin]]</f>
        <v>2</v>
      </c>
      <c r="M2284">
        <f>IF(ISBLANK(טבלה1[[#This Row],[ts_reply_at]]), "", (טבלה1[[#This Row],[ts_reply_at]] - טבלה1[[#This Row],[ts_contact_at]]) * 24)</f>
        <v>0.13694444432621822</v>
      </c>
      <c r="N2284">
        <f>IF(ISBLANK(טבלה1[[#This Row],[ts_reply_at]]), 0, 1)</f>
        <v>1</v>
      </c>
      <c r="O2284">
        <f>IF(ISBLANK(טבלה1[[#This Row],[ts_accepted_at]]), 0, 1)</f>
        <v>1</v>
      </c>
      <c r="P2284">
        <f>IF(ISBLANK(טבלה1[[#This Row],[ts_booking_at]]), 0, 1)</f>
        <v>1</v>
      </c>
      <c r="Q2284">
        <f>IF(ISBLANK(טבלה1[[#This Row],[ds_checkin]]), "", טבלה1[[#This Row],[ds_checkin]] - טבלה1[[#This Row],[ts_contact_at]])</f>
        <v>8.0881944444408873</v>
      </c>
      <c r="R2284" t="str">
        <f>IF(AND(ISBLANK(טבלה1[[#This Row],[ts_reply_at]]), NOT(ISBLANK(טבלה1[[#This Row],[ts_booking_at]]))), "Error: Booked without Reply", "OK")</f>
        <v>OK</v>
      </c>
      <c r="S2284" t="s">
        <v>6019</v>
      </c>
    </row>
    <row r="2285" spans="1:19" x14ac:dyDescent="0.25">
      <c r="A2285" s="4" t="s">
        <v>2771</v>
      </c>
      <c r="B2285" s="4" t="s">
        <v>2772</v>
      </c>
      <c r="C2285" s="4" t="s">
        <v>2773</v>
      </c>
      <c r="D2285" s="1">
        <v>41919.868055555555</v>
      </c>
      <c r="E2285" s="1">
        <v>41919.916678240741</v>
      </c>
      <c r="F2285" s="1">
        <v>41919.916678240741</v>
      </c>
      <c r="H2285" s="2">
        <v>41928</v>
      </c>
      <c r="I2285" s="2">
        <v>41930</v>
      </c>
      <c r="J2285" s="3">
        <v>2</v>
      </c>
      <c r="K2285" s="3">
        <v>3</v>
      </c>
      <c r="L2285">
        <f>טבלה1[[#This Row],[ds_checkout]]-טבלה1[[#This Row],[ds_checkin]]</f>
        <v>2</v>
      </c>
      <c r="M2285">
        <f>IF(ISBLANK(טבלה1[[#This Row],[ts_reply_at]]), "", (טבלה1[[#This Row],[ts_reply_at]] - טבלה1[[#This Row],[ts_contact_at]]) * 24)</f>
        <v>1.1669444444705732</v>
      </c>
      <c r="N2285">
        <f>IF(ISBLANK(טבלה1[[#This Row],[ts_reply_at]]), 0, 1)</f>
        <v>1</v>
      </c>
      <c r="O2285">
        <f>IF(ISBLANK(טבלה1[[#This Row],[ts_accepted_at]]), 0, 1)</f>
        <v>1</v>
      </c>
      <c r="P2285">
        <f>IF(ISBLANK(טבלה1[[#This Row],[ts_booking_at]]), 0, 1)</f>
        <v>0</v>
      </c>
      <c r="Q2285">
        <f>IF(ISBLANK(טבלה1[[#This Row],[ds_checkin]]), "", טבלה1[[#This Row],[ds_checkin]] - טבלה1[[#This Row],[ts_contact_at]])</f>
        <v>8.1319444444452529</v>
      </c>
      <c r="R2285" t="str">
        <f>IF(AND(ISBLANK(טבלה1[[#This Row],[ts_reply_at]]), NOT(ISBLANK(טבלה1[[#This Row],[ts_booking_at]]))), "Error: Booked without Reply", "OK")</f>
        <v>OK</v>
      </c>
      <c r="S2285" t="s">
        <v>6019</v>
      </c>
    </row>
    <row r="2286" spans="1:19" x14ac:dyDescent="0.25">
      <c r="A2286" s="4" t="s">
        <v>2774</v>
      </c>
      <c r="B2286" s="4" t="s">
        <v>2085</v>
      </c>
      <c r="C2286" s="4" t="s">
        <v>2086</v>
      </c>
      <c r="D2286" s="1">
        <v>41897.798611111109</v>
      </c>
      <c r="E2286" s="1">
        <v>41897.817511574074</v>
      </c>
      <c r="F2286" s="1">
        <v>41897.817523148151</v>
      </c>
      <c r="H2286" s="2">
        <v>41922</v>
      </c>
      <c r="I2286" s="2">
        <v>41924</v>
      </c>
      <c r="J2286" s="3">
        <v>3</v>
      </c>
      <c r="K2286" s="3">
        <v>5</v>
      </c>
      <c r="L2286">
        <f>טבלה1[[#This Row],[ds_checkout]]-טבלה1[[#This Row],[ds_checkin]]</f>
        <v>2</v>
      </c>
      <c r="M2286">
        <f>IF(ISBLANK(טבלה1[[#This Row],[ts_reply_at]]), "", (טבלה1[[#This Row],[ts_reply_at]] - טבלה1[[#This Row],[ts_contact_at]]) * 24)</f>
        <v>0.45361111115198582</v>
      </c>
      <c r="N2286">
        <f>IF(ISBLANK(טבלה1[[#This Row],[ts_reply_at]]), 0, 1)</f>
        <v>1</v>
      </c>
      <c r="O2286">
        <f>IF(ISBLANK(טבלה1[[#This Row],[ts_accepted_at]]), 0, 1)</f>
        <v>1</v>
      </c>
      <c r="P2286">
        <f>IF(ISBLANK(טבלה1[[#This Row],[ts_booking_at]]), 0, 1)</f>
        <v>0</v>
      </c>
      <c r="Q2286">
        <f>IF(ISBLANK(טבלה1[[#This Row],[ds_checkin]]), "", טבלה1[[#This Row],[ds_checkin]] - טבלה1[[#This Row],[ts_contact_at]])</f>
        <v>24.201388888890506</v>
      </c>
      <c r="R2286" t="str">
        <f>IF(AND(ISBLANK(טבלה1[[#This Row],[ts_reply_at]]), NOT(ISBLANK(טבלה1[[#This Row],[ts_booking_at]]))), "Error: Booked without Reply", "OK")</f>
        <v>OK</v>
      </c>
      <c r="S2286" t="s">
        <v>6019</v>
      </c>
    </row>
    <row r="2287" spans="1:19" x14ac:dyDescent="0.25">
      <c r="A2287" s="4" t="s">
        <v>2774</v>
      </c>
      <c r="B2287" s="4" t="s">
        <v>2775</v>
      </c>
      <c r="C2287" s="4" t="s">
        <v>2776</v>
      </c>
      <c r="D2287" s="1">
        <v>41897.804861111108</v>
      </c>
      <c r="E2287" s="1">
        <v>41898.308368055557</v>
      </c>
      <c r="F2287" s="1">
        <v>41898.308368055557</v>
      </c>
      <c r="G2287" s="1">
        <v>41901.316261574073</v>
      </c>
      <c r="H2287" s="2">
        <v>41922</v>
      </c>
      <c r="I2287" s="2">
        <v>41924</v>
      </c>
      <c r="J2287" s="3">
        <v>3</v>
      </c>
      <c r="K2287" s="3">
        <v>15</v>
      </c>
      <c r="L2287">
        <f>טבלה1[[#This Row],[ds_checkout]]-טבלה1[[#This Row],[ds_checkin]]</f>
        <v>2</v>
      </c>
      <c r="M2287">
        <f>IF(ISBLANK(טבלה1[[#This Row],[ts_reply_at]]), "", (טבלה1[[#This Row],[ts_reply_at]] - טבלה1[[#This Row],[ts_contact_at]]) * 24)</f>
        <v>12.084166666783858</v>
      </c>
      <c r="N2287">
        <f>IF(ISBLANK(טבלה1[[#This Row],[ts_reply_at]]), 0, 1)</f>
        <v>1</v>
      </c>
      <c r="O2287">
        <f>IF(ISBLANK(טבלה1[[#This Row],[ts_accepted_at]]), 0, 1)</f>
        <v>1</v>
      </c>
      <c r="P2287">
        <f>IF(ISBLANK(טבלה1[[#This Row],[ts_booking_at]]), 0, 1)</f>
        <v>1</v>
      </c>
      <c r="Q2287">
        <f>IF(ISBLANK(טבלה1[[#This Row],[ds_checkin]]), "", טבלה1[[#This Row],[ds_checkin]] - טבלה1[[#This Row],[ts_contact_at]])</f>
        <v>24.195138888891961</v>
      </c>
      <c r="R2287" t="str">
        <f>IF(AND(ISBLANK(טבלה1[[#This Row],[ts_reply_at]]), NOT(ISBLANK(טבלה1[[#This Row],[ts_booking_at]]))), "Error: Booked without Reply", "OK")</f>
        <v>OK</v>
      </c>
      <c r="S2287" t="s">
        <v>6019</v>
      </c>
    </row>
    <row r="2288" spans="1:19" x14ac:dyDescent="0.25">
      <c r="A2288" s="4" t="s">
        <v>2774</v>
      </c>
      <c r="B2288" s="4" t="s">
        <v>2775</v>
      </c>
      <c r="C2288" s="4" t="s">
        <v>2776</v>
      </c>
      <c r="D2288" s="1">
        <v>41931.771527777775</v>
      </c>
      <c r="E2288" s="1">
        <v>41932.320648148147</v>
      </c>
      <c r="F2288" s="1">
        <v>41932.320648148147</v>
      </c>
      <c r="G2288" s="1">
        <v>41932.320648148147</v>
      </c>
      <c r="H2288" s="2">
        <v>41957</v>
      </c>
      <c r="I2288" s="2">
        <v>41959</v>
      </c>
      <c r="J2288" s="3">
        <v>3</v>
      </c>
      <c r="K2288" s="3">
        <v>11</v>
      </c>
      <c r="L2288">
        <f>טבלה1[[#This Row],[ds_checkout]]-טבלה1[[#This Row],[ds_checkin]]</f>
        <v>2</v>
      </c>
      <c r="M2288">
        <f>IF(ISBLANK(טבלה1[[#This Row],[ts_reply_at]]), "", (טבלה1[[#This Row],[ts_reply_at]] - טבלה1[[#This Row],[ts_contact_at]]) * 24)</f>
        <v>13.178888888913207</v>
      </c>
      <c r="N2288">
        <f>IF(ISBLANK(טבלה1[[#This Row],[ts_reply_at]]), 0, 1)</f>
        <v>1</v>
      </c>
      <c r="O2288">
        <f>IF(ISBLANK(טבלה1[[#This Row],[ts_accepted_at]]), 0, 1)</f>
        <v>1</v>
      </c>
      <c r="P2288">
        <f>IF(ISBLANK(טבלה1[[#This Row],[ts_booking_at]]), 0, 1)</f>
        <v>1</v>
      </c>
      <c r="Q2288">
        <f>IF(ISBLANK(טבלה1[[#This Row],[ds_checkin]]), "", טבלה1[[#This Row],[ds_checkin]] - טבלה1[[#This Row],[ts_contact_at]])</f>
        <v>25.228472222224809</v>
      </c>
      <c r="R2288" t="str">
        <f>IF(AND(ISBLANK(טבלה1[[#This Row],[ts_reply_at]]), NOT(ISBLANK(טבלה1[[#This Row],[ts_booking_at]]))), "Error: Booked without Reply", "OK")</f>
        <v>OK</v>
      </c>
      <c r="S2288" t="s">
        <v>6019</v>
      </c>
    </row>
    <row r="2289" spans="1:19" x14ac:dyDescent="0.25">
      <c r="A2289" s="4" t="s">
        <v>2777</v>
      </c>
      <c r="B2289" s="4" t="s">
        <v>1694</v>
      </c>
      <c r="C2289" s="4" t="s">
        <v>1695</v>
      </c>
      <c r="D2289" s="1">
        <v>41926.763194444444</v>
      </c>
      <c r="E2289" s="1">
        <v>41926.785833333335</v>
      </c>
      <c r="F2289" s="1">
        <v>41926.785833333335</v>
      </c>
      <c r="G2289" s="1">
        <v>41926.785833333335</v>
      </c>
      <c r="H2289" s="2">
        <v>41927</v>
      </c>
      <c r="I2289" s="2">
        <v>41929</v>
      </c>
      <c r="J2289" s="3">
        <v>1</v>
      </c>
      <c r="K2289" s="3">
        <v>8</v>
      </c>
      <c r="L2289">
        <f>טבלה1[[#This Row],[ds_checkout]]-טבלה1[[#This Row],[ds_checkin]]</f>
        <v>2</v>
      </c>
      <c r="M2289">
        <f>IF(ISBLANK(טבלה1[[#This Row],[ts_reply_at]]), "", (טבלה1[[#This Row],[ts_reply_at]] - טבלה1[[#This Row],[ts_contact_at]]) * 24)</f>
        <v>0.5433333333930932</v>
      </c>
      <c r="N2289">
        <f>IF(ISBLANK(טבלה1[[#This Row],[ts_reply_at]]), 0, 1)</f>
        <v>1</v>
      </c>
      <c r="O2289">
        <f>IF(ISBLANK(טבלה1[[#This Row],[ts_accepted_at]]), 0, 1)</f>
        <v>1</v>
      </c>
      <c r="P2289">
        <f>IF(ISBLANK(טבלה1[[#This Row],[ts_booking_at]]), 0, 1)</f>
        <v>1</v>
      </c>
      <c r="Q2289">
        <f>IF(ISBLANK(טבלה1[[#This Row],[ds_checkin]]), "", טבלה1[[#This Row],[ds_checkin]] - טבלה1[[#This Row],[ts_contact_at]])</f>
        <v>0.23680555555620231</v>
      </c>
      <c r="R2289" t="str">
        <f>IF(AND(ISBLANK(טבלה1[[#This Row],[ts_reply_at]]), NOT(ISBLANK(טבלה1[[#This Row],[ts_booking_at]]))), "Error: Booked without Reply", "OK")</f>
        <v>OK</v>
      </c>
      <c r="S2289" t="s">
        <v>6020</v>
      </c>
    </row>
    <row r="2290" spans="1:19" x14ac:dyDescent="0.25">
      <c r="A2290" s="4" t="s">
        <v>2777</v>
      </c>
      <c r="B2290" s="4" t="s">
        <v>1131</v>
      </c>
      <c r="C2290" s="4" t="s">
        <v>1132</v>
      </c>
      <c r="D2290" s="1">
        <v>41926.570138888892</v>
      </c>
      <c r="E2290" s="1">
        <v>41926.69327546296</v>
      </c>
      <c r="H2290" s="2">
        <v>41927</v>
      </c>
      <c r="I2290" s="2">
        <v>41929</v>
      </c>
      <c r="J2290" s="3">
        <v>1</v>
      </c>
      <c r="K2290" s="3">
        <v>5</v>
      </c>
      <c r="L2290">
        <f>טבלה1[[#This Row],[ds_checkout]]-טבלה1[[#This Row],[ds_checkin]]</f>
        <v>2</v>
      </c>
      <c r="M2290">
        <f>IF(ISBLANK(טבלה1[[#This Row],[ts_reply_at]]), "", (טבלה1[[#This Row],[ts_reply_at]] - טבלה1[[#This Row],[ts_contact_at]]) * 24)</f>
        <v>2.9552777776261792</v>
      </c>
      <c r="N2290">
        <f>IF(ISBLANK(טבלה1[[#This Row],[ts_reply_at]]), 0, 1)</f>
        <v>1</v>
      </c>
      <c r="O2290">
        <f>IF(ISBLANK(טבלה1[[#This Row],[ts_accepted_at]]), 0, 1)</f>
        <v>0</v>
      </c>
      <c r="P2290">
        <f>IF(ISBLANK(טבלה1[[#This Row],[ts_booking_at]]), 0, 1)</f>
        <v>0</v>
      </c>
      <c r="Q2290">
        <f>IF(ISBLANK(טבלה1[[#This Row],[ds_checkin]]), "", טבלה1[[#This Row],[ds_checkin]] - טבלה1[[#This Row],[ts_contact_at]])</f>
        <v>0.42986111110803904</v>
      </c>
      <c r="R2290" t="str">
        <f>IF(AND(ISBLANK(טבלה1[[#This Row],[ts_reply_at]]), NOT(ISBLANK(טבלה1[[#This Row],[ts_booking_at]]))), "Error: Booked without Reply", "OK")</f>
        <v>OK</v>
      </c>
      <c r="S2290" t="s">
        <v>6020</v>
      </c>
    </row>
    <row r="2291" spans="1:19" x14ac:dyDescent="0.25">
      <c r="A2291" s="4" t="s">
        <v>2778</v>
      </c>
      <c r="B2291" s="4" t="s">
        <v>911</v>
      </c>
      <c r="C2291" s="4" t="s">
        <v>912</v>
      </c>
      <c r="D2291" s="1">
        <v>41925.262499999997</v>
      </c>
      <c r="E2291" s="1">
        <v>41925.453275462962</v>
      </c>
      <c r="H2291" s="2">
        <v>41946</v>
      </c>
      <c r="I2291" s="2">
        <v>41949</v>
      </c>
      <c r="J2291" s="3">
        <v>1</v>
      </c>
      <c r="K2291" s="3">
        <v>2</v>
      </c>
      <c r="L2291">
        <f>טבלה1[[#This Row],[ds_checkout]]-טבלה1[[#This Row],[ds_checkin]]</f>
        <v>3</v>
      </c>
      <c r="M2291">
        <f>IF(ISBLANK(טבלה1[[#This Row],[ts_reply_at]]), "", (טבלה1[[#This Row],[ts_reply_at]] - טבלה1[[#This Row],[ts_contact_at]]) * 24)</f>
        <v>4.5786111111519858</v>
      </c>
      <c r="N2291">
        <f>IF(ISBLANK(טבלה1[[#This Row],[ts_reply_at]]), 0, 1)</f>
        <v>1</v>
      </c>
      <c r="O2291">
        <f>IF(ISBLANK(טבלה1[[#This Row],[ts_accepted_at]]), 0, 1)</f>
        <v>0</v>
      </c>
      <c r="P2291">
        <f>IF(ISBLANK(טבלה1[[#This Row],[ts_booking_at]]), 0, 1)</f>
        <v>0</v>
      </c>
      <c r="Q2291">
        <f>IF(ISBLANK(טבלה1[[#This Row],[ds_checkin]]), "", טבלה1[[#This Row],[ds_checkin]] - טבלה1[[#This Row],[ts_contact_at]])</f>
        <v>20.73750000000291</v>
      </c>
      <c r="R2291" t="str">
        <f>IF(AND(ISBLANK(טבלה1[[#This Row],[ts_reply_at]]), NOT(ISBLANK(טבלה1[[#This Row],[ts_booking_at]]))), "Error: Booked without Reply", "OK")</f>
        <v>OK</v>
      </c>
      <c r="S2291" t="s">
        <v>6020</v>
      </c>
    </row>
    <row r="2292" spans="1:19" x14ac:dyDescent="0.25">
      <c r="A2292" s="4" t="s">
        <v>2778</v>
      </c>
      <c r="B2292" s="4" t="s">
        <v>357</v>
      </c>
      <c r="C2292" s="4" t="s">
        <v>2779</v>
      </c>
      <c r="D2292" s="1">
        <v>41928.688194444447</v>
      </c>
      <c r="E2292" s="1">
        <v>41928.701631944445</v>
      </c>
      <c r="F2292" s="1">
        <v>41935.580949074072</v>
      </c>
      <c r="H2292" s="2">
        <v>41946</v>
      </c>
      <c r="I2292" s="2">
        <v>41949</v>
      </c>
      <c r="J2292" s="3">
        <v>1</v>
      </c>
      <c r="K2292" s="3">
        <v>12</v>
      </c>
      <c r="L2292">
        <f>טבלה1[[#This Row],[ds_checkout]]-טבלה1[[#This Row],[ds_checkin]]</f>
        <v>3</v>
      </c>
      <c r="M2292">
        <f>IF(ISBLANK(טבלה1[[#This Row],[ts_reply_at]]), "", (טבלה1[[#This Row],[ts_reply_at]] - טבלה1[[#This Row],[ts_contact_at]]) * 24)</f>
        <v>0.32249999995110556</v>
      </c>
      <c r="N2292">
        <f>IF(ISBLANK(טבלה1[[#This Row],[ts_reply_at]]), 0, 1)</f>
        <v>1</v>
      </c>
      <c r="O2292">
        <f>IF(ISBLANK(טבלה1[[#This Row],[ts_accepted_at]]), 0, 1)</f>
        <v>1</v>
      </c>
      <c r="P2292">
        <f>IF(ISBLANK(טבלה1[[#This Row],[ts_booking_at]]), 0, 1)</f>
        <v>0</v>
      </c>
      <c r="Q2292">
        <f>IF(ISBLANK(טבלה1[[#This Row],[ds_checkin]]), "", טבלה1[[#This Row],[ds_checkin]] - טבלה1[[#This Row],[ts_contact_at]])</f>
        <v>17.311805555553292</v>
      </c>
      <c r="R2292" t="str">
        <f>IF(AND(ISBLANK(טבלה1[[#This Row],[ts_reply_at]]), NOT(ISBLANK(טבלה1[[#This Row],[ts_booking_at]]))), "Error: Booked without Reply", "OK")</f>
        <v>OK</v>
      </c>
      <c r="S2292" t="s">
        <v>6020</v>
      </c>
    </row>
    <row r="2293" spans="1:19" x14ac:dyDescent="0.25">
      <c r="A2293" s="4" t="s">
        <v>2778</v>
      </c>
      <c r="B2293" s="4" t="s">
        <v>1748</v>
      </c>
      <c r="C2293" s="4" t="s">
        <v>1749</v>
      </c>
      <c r="D2293" s="1">
        <v>41946.584722222222</v>
      </c>
      <c r="E2293" s="1">
        <v>41946.597743055558</v>
      </c>
      <c r="H2293" s="2">
        <v>41946</v>
      </c>
      <c r="I2293" s="2">
        <v>41949</v>
      </c>
      <c r="J2293" s="3">
        <v>1</v>
      </c>
      <c r="K2293" s="3">
        <v>3</v>
      </c>
      <c r="L2293">
        <f>טבלה1[[#This Row],[ds_checkout]]-טבלה1[[#This Row],[ds_checkin]]</f>
        <v>3</v>
      </c>
      <c r="M2293">
        <f>IF(ISBLANK(טבלה1[[#This Row],[ts_reply_at]]), "", (טבלה1[[#This Row],[ts_reply_at]] - טבלה1[[#This Row],[ts_contact_at]]) * 24)</f>
        <v>0.31250000005820766</v>
      </c>
      <c r="N2293">
        <f>IF(ISBLANK(טבלה1[[#This Row],[ts_reply_at]]), 0, 1)</f>
        <v>1</v>
      </c>
      <c r="O2293">
        <f>IF(ISBLANK(טבלה1[[#This Row],[ts_accepted_at]]), 0, 1)</f>
        <v>0</v>
      </c>
      <c r="P2293">
        <f>IF(ISBLANK(טבלה1[[#This Row],[ts_booking_at]]), 0, 1)</f>
        <v>0</v>
      </c>
      <c r="Q2293">
        <f>IF(ISBLANK(טבלה1[[#This Row],[ds_checkin]]), "", טבלה1[[#This Row],[ds_checkin]] - טבלה1[[#This Row],[ts_contact_at]])</f>
        <v>-0.58472222222189885</v>
      </c>
      <c r="R2293" t="str">
        <f>IF(AND(ISBLANK(טבלה1[[#This Row],[ts_reply_at]]), NOT(ISBLANK(טבלה1[[#This Row],[ts_booking_at]]))), "Error: Booked without Reply", "OK")</f>
        <v>OK</v>
      </c>
      <c r="S2293" t="s">
        <v>6020</v>
      </c>
    </row>
    <row r="2294" spans="1:19" x14ac:dyDescent="0.25">
      <c r="A2294" s="4" t="s">
        <v>2778</v>
      </c>
      <c r="B2294" s="4" t="s">
        <v>1723</v>
      </c>
      <c r="C2294" s="4" t="s">
        <v>1724</v>
      </c>
      <c r="D2294" s="1">
        <v>41929.556250000001</v>
      </c>
      <c r="E2294" s="1">
        <v>41929.63559027778</v>
      </c>
      <c r="F2294" s="1">
        <v>41929.63559027778</v>
      </c>
      <c r="G2294" s="1">
        <v>41929.63559027778</v>
      </c>
      <c r="H2294" s="2">
        <v>41946</v>
      </c>
      <c r="I2294" s="2">
        <v>41949</v>
      </c>
      <c r="J2294" s="3">
        <v>1</v>
      </c>
      <c r="K2294" s="3">
        <v>15</v>
      </c>
      <c r="L2294">
        <f>טבלה1[[#This Row],[ds_checkout]]-טבלה1[[#This Row],[ds_checkin]]</f>
        <v>3</v>
      </c>
      <c r="M2294">
        <f>IF(ISBLANK(טבלה1[[#This Row],[ts_reply_at]]), "", (טבלה1[[#This Row],[ts_reply_at]] - טבלה1[[#This Row],[ts_contact_at]]) * 24)</f>
        <v>1.9041666666744277</v>
      </c>
      <c r="N2294">
        <f>IF(ISBLANK(טבלה1[[#This Row],[ts_reply_at]]), 0, 1)</f>
        <v>1</v>
      </c>
      <c r="O2294">
        <f>IF(ISBLANK(טבלה1[[#This Row],[ts_accepted_at]]), 0, 1)</f>
        <v>1</v>
      </c>
      <c r="P2294">
        <f>IF(ISBLANK(טבלה1[[#This Row],[ts_booking_at]]), 0, 1)</f>
        <v>1</v>
      </c>
      <c r="Q2294">
        <f>IF(ISBLANK(טבלה1[[#This Row],[ds_checkin]]), "", טבלה1[[#This Row],[ds_checkin]] - טבלה1[[#This Row],[ts_contact_at]])</f>
        <v>16.443749999998545</v>
      </c>
      <c r="R2294" t="str">
        <f>IF(AND(ISBLANK(טבלה1[[#This Row],[ts_reply_at]]), NOT(ISBLANK(טבלה1[[#This Row],[ts_booking_at]]))), "Error: Booked without Reply", "OK")</f>
        <v>OK</v>
      </c>
      <c r="S2294" t="s">
        <v>6020</v>
      </c>
    </row>
    <row r="2295" spans="1:19" x14ac:dyDescent="0.25">
      <c r="A2295" s="4" t="s">
        <v>2778</v>
      </c>
      <c r="B2295" s="4" t="s">
        <v>2780</v>
      </c>
      <c r="C2295" s="4" t="s">
        <v>2781</v>
      </c>
      <c r="D2295" s="1">
        <v>41925.26458333333</v>
      </c>
      <c r="E2295" s="1">
        <v>41925.27553240741</v>
      </c>
      <c r="F2295" s="1">
        <v>41925.813576388886</v>
      </c>
      <c r="H2295" s="2">
        <v>41946</v>
      </c>
      <c r="I2295" s="2">
        <v>41949</v>
      </c>
      <c r="J2295" s="3">
        <v>1</v>
      </c>
      <c r="K2295" s="3">
        <v>4</v>
      </c>
      <c r="L2295">
        <f>טבלה1[[#This Row],[ds_checkout]]-טבלה1[[#This Row],[ds_checkin]]</f>
        <v>3</v>
      </c>
      <c r="M2295">
        <f>IF(ISBLANK(טבלה1[[#This Row],[ts_reply_at]]), "", (טבלה1[[#This Row],[ts_reply_at]] - טבלה1[[#This Row],[ts_contact_at]]) * 24)</f>
        <v>0.26277777791256085</v>
      </c>
      <c r="N2295">
        <f>IF(ISBLANK(טבלה1[[#This Row],[ts_reply_at]]), 0, 1)</f>
        <v>1</v>
      </c>
      <c r="O2295">
        <f>IF(ISBLANK(טבלה1[[#This Row],[ts_accepted_at]]), 0, 1)</f>
        <v>1</v>
      </c>
      <c r="P2295">
        <f>IF(ISBLANK(טבלה1[[#This Row],[ts_booking_at]]), 0, 1)</f>
        <v>0</v>
      </c>
      <c r="Q2295">
        <f>IF(ISBLANK(טבלה1[[#This Row],[ds_checkin]]), "", טבלה1[[#This Row],[ds_checkin]] - טבלה1[[#This Row],[ts_contact_at]])</f>
        <v>20.735416666670062</v>
      </c>
      <c r="R2295" t="str">
        <f>IF(AND(ISBLANK(טבלה1[[#This Row],[ts_reply_at]]), NOT(ISBLANK(טבלה1[[#This Row],[ts_booking_at]]))), "Error: Booked without Reply", "OK")</f>
        <v>OK</v>
      </c>
      <c r="S2295" t="s">
        <v>6020</v>
      </c>
    </row>
    <row r="2296" spans="1:19" x14ac:dyDescent="0.25">
      <c r="A2296" s="4" t="s">
        <v>2782</v>
      </c>
      <c r="B2296" s="4" t="s">
        <v>244</v>
      </c>
      <c r="C2296" s="4" t="s">
        <v>245</v>
      </c>
      <c r="D2296" s="1">
        <v>41916.499305555553</v>
      </c>
      <c r="E2296" s="1">
        <v>41916.570231481484</v>
      </c>
      <c r="H2296" s="2">
        <v>41923</v>
      </c>
      <c r="I2296" s="2">
        <v>41926</v>
      </c>
      <c r="J2296" s="3">
        <v>2</v>
      </c>
      <c r="K2296" s="3">
        <v>4</v>
      </c>
      <c r="L2296">
        <f>טבלה1[[#This Row],[ds_checkout]]-טבלה1[[#This Row],[ds_checkin]]</f>
        <v>3</v>
      </c>
      <c r="M2296">
        <f>IF(ISBLANK(טבלה1[[#This Row],[ts_reply_at]]), "", (טבלה1[[#This Row],[ts_reply_at]] - טבלה1[[#This Row],[ts_contact_at]]) * 24)</f>
        <v>1.7022222223458812</v>
      </c>
      <c r="N2296">
        <f>IF(ISBLANK(טבלה1[[#This Row],[ts_reply_at]]), 0, 1)</f>
        <v>1</v>
      </c>
      <c r="O2296">
        <f>IF(ISBLANK(טבלה1[[#This Row],[ts_accepted_at]]), 0, 1)</f>
        <v>0</v>
      </c>
      <c r="P2296">
        <f>IF(ISBLANK(טבלה1[[#This Row],[ts_booking_at]]), 0, 1)</f>
        <v>0</v>
      </c>
      <c r="Q2296">
        <f>IF(ISBLANK(טבלה1[[#This Row],[ds_checkin]]), "", טבלה1[[#This Row],[ds_checkin]] - טבלה1[[#This Row],[ts_contact_at]])</f>
        <v>6.5006944444467081</v>
      </c>
      <c r="R2296" t="str">
        <f>IF(AND(ISBLANK(טבלה1[[#This Row],[ts_reply_at]]), NOT(ISBLANK(טבלה1[[#This Row],[ts_booking_at]]))), "Error: Booked without Reply", "OK")</f>
        <v>OK</v>
      </c>
      <c r="S2296" t="s">
        <v>6029</v>
      </c>
    </row>
    <row r="2297" spans="1:19" x14ac:dyDescent="0.25">
      <c r="A2297" s="4" t="s">
        <v>2782</v>
      </c>
      <c r="B2297" s="4" t="s">
        <v>2452</v>
      </c>
      <c r="C2297" s="4" t="s">
        <v>2453</v>
      </c>
      <c r="D2297" s="1">
        <v>41917.694444444445</v>
      </c>
      <c r="E2297" s="1">
        <v>41917.714479166665</v>
      </c>
      <c r="F2297" s="1">
        <v>41917.714479166665</v>
      </c>
      <c r="G2297" s="1">
        <v>41917.818692129629</v>
      </c>
      <c r="H2297" s="2">
        <v>41923</v>
      </c>
      <c r="I2297" s="2">
        <v>41926</v>
      </c>
      <c r="J2297" s="3">
        <v>2</v>
      </c>
      <c r="K2297" s="3">
        <v>7</v>
      </c>
      <c r="L2297">
        <f>טבלה1[[#This Row],[ds_checkout]]-טבלה1[[#This Row],[ds_checkin]]</f>
        <v>3</v>
      </c>
      <c r="M2297">
        <f>IF(ISBLANK(טבלה1[[#This Row],[ts_reply_at]]), "", (טבלה1[[#This Row],[ts_reply_at]] - טבלה1[[#This Row],[ts_contact_at]]) * 24)</f>
        <v>0.48083333327667788</v>
      </c>
      <c r="N2297">
        <f>IF(ISBLANK(טבלה1[[#This Row],[ts_reply_at]]), 0, 1)</f>
        <v>1</v>
      </c>
      <c r="O2297">
        <f>IF(ISBLANK(טבלה1[[#This Row],[ts_accepted_at]]), 0, 1)</f>
        <v>1</v>
      </c>
      <c r="P2297">
        <f>IF(ISBLANK(טבלה1[[#This Row],[ts_booking_at]]), 0, 1)</f>
        <v>1</v>
      </c>
      <c r="Q2297">
        <f>IF(ISBLANK(טבלה1[[#This Row],[ds_checkin]]), "", טבלה1[[#This Row],[ds_checkin]] - טבלה1[[#This Row],[ts_contact_at]])</f>
        <v>5.3055555555547471</v>
      </c>
      <c r="R2297" t="str">
        <f>IF(AND(ISBLANK(טבלה1[[#This Row],[ts_reply_at]]), NOT(ISBLANK(טבלה1[[#This Row],[ts_booking_at]]))), "Error: Booked without Reply", "OK")</f>
        <v>OK</v>
      </c>
      <c r="S2297" t="s">
        <v>6029</v>
      </c>
    </row>
    <row r="2298" spans="1:19" x14ac:dyDescent="0.25">
      <c r="A2298" s="4" t="s">
        <v>2783</v>
      </c>
      <c r="B2298" s="4" t="s">
        <v>717</v>
      </c>
      <c r="C2298" s="4" t="s">
        <v>718</v>
      </c>
      <c r="D2298" s="1">
        <v>41926.400694444441</v>
      </c>
      <c r="E2298" s="1">
        <v>41926.605509259258</v>
      </c>
      <c r="H2298" s="2">
        <v>41957</v>
      </c>
      <c r="I2298" s="2">
        <v>41961</v>
      </c>
      <c r="J2298" s="3">
        <v>2</v>
      </c>
      <c r="K2298" s="3">
        <v>3</v>
      </c>
      <c r="L2298">
        <f>טבלה1[[#This Row],[ds_checkout]]-טבלה1[[#This Row],[ds_checkin]]</f>
        <v>4</v>
      </c>
      <c r="M2298">
        <f>IF(ISBLANK(טבלה1[[#This Row],[ts_reply_at]]), "", (טבלה1[[#This Row],[ts_reply_at]] - טבלה1[[#This Row],[ts_contact_at]]) * 24)</f>
        <v>4.9155555556062609</v>
      </c>
      <c r="N2298">
        <f>IF(ISBLANK(טבלה1[[#This Row],[ts_reply_at]]), 0, 1)</f>
        <v>1</v>
      </c>
      <c r="O2298">
        <f>IF(ISBLANK(טבלה1[[#This Row],[ts_accepted_at]]), 0, 1)</f>
        <v>0</v>
      </c>
      <c r="P2298">
        <f>IF(ISBLANK(טבלה1[[#This Row],[ts_booking_at]]), 0, 1)</f>
        <v>0</v>
      </c>
      <c r="Q2298">
        <f>IF(ISBLANK(טבלה1[[#This Row],[ds_checkin]]), "", טבלה1[[#This Row],[ds_checkin]] - טבלה1[[#This Row],[ts_contact_at]])</f>
        <v>30.599305555559113</v>
      </c>
      <c r="R2298" t="str">
        <f>IF(AND(ISBLANK(טבלה1[[#This Row],[ts_reply_at]]), NOT(ISBLANK(טבלה1[[#This Row],[ts_booking_at]]))), "Error: Booked without Reply", "OK")</f>
        <v>OK</v>
      </c>
      <c r="S2298" t="s">
        <v>6021</v>
      </c>
    </row>
    <row r="2299" spans="1:19" x14ac:dyDescent="0.25">
      <c r="A2299" s="4" t="s">
        <v>2783</v>
      </c>
      <c r="B2299" s="4" t="s">
        <v>77</v>
      </c>
      <c r="C2299" s="4" t="s">
        <v>770</v>
      </c>
      <c r="D2299" s="1">
        <v>41926.414583333331</v>
      </c>
      <c r="E2299" s="1">
        <v>41926.460925925923</v>
      </c>
      <c r="H2299" s="2">
        <v>41957</v>
      </c>
      <c r="I2299" s="2">
        <v>41961</v>
      </c>
      <c r="J2299" s="3">
        <v>2</v>
      </c>
      <c r="K2299" s="3">
        <v>3</v>
      </c>
      <c r="L2299">
        <f>טבלה1[[#This Row],[ds_checkout]]-טבלה1[[#This Row],[ds_checkin]]</f>
        <v>4</v>
      </c>
      <c r="M2299">
        <f>IF(ISBLANK(טבלה1[[#This Row],[ts_reply_at]]), "", (טבלה1[[#This Row],[ts_reply_at]] - טבלה1[[#This Row],[ts_contact_at]]) * 24)</f>
        <v>1.1122222222038545</v>
      </c>
      <c r="N2299">
        <f>IF(ISBLANK(טבלה1[[#This Row],[ts_reply_at]]), 0, 1)</f>
        <v>1</v>
      </c>
      <c r="O2299">
        <f>IF(ISBLANK(טבלה1[[#This Row],[ts_accepted_at]]), 0, 1)</f>
        <v>0</v>
      </c>
      <c r="P2299">
        <f>IF(ISBLANK(טבלה1[[#This Row],[ts_booking_at]]), 0, 1)</f>
        <v>0</v>
      </c>
      <c r="Q2299">
        <f>IF(ISBLANK(טבלה1[[#This Row],[ds_checkin]]), "", טבלה1[[#This Row],[ds_checkin]] - טבלה1[[#This Row],[ts_contact_at]])</f>
        <v>30.585416666668607</v>
      </c>
      <c r="R2299" t="str">
        <f>IF(AND(ISBLANK(טבלה1[[#This Row],[ts_reply_at]]), NOT(ISBLANK(טבלה1[[#This Row],[ts_booking_at]]))), "Error: Booked without Reply", "OK")</f>
        <v>OK</v>
      </c>
      <c r="S2299" t="s">
        <v>6021</v>
      </c>
    </row>
    <row r="2300" spans="1:19" x14ac:dyDescent="0.25">
      <c r="A2300" s="4" t="s">
        <v>2783</v>
      </c>
      <c r="B2300" s="4" t="s">
        <v>2784</v>
      </c>
      <c r="C2300" s="4" t="s">
        <v>2785</v>
      </c>
      <c r="D2300" s="1">
        <v>41926.406944444447</v>
      </c>
      <c r="E2300" s="1">
        <v>41926.917141203703</v>
      </c>
      <c r="H2300" s="2">
        <v>41957</v>
      </c>
      <c r="I2300" s="2">
        <v>41961</v>
      </c>
      <c r="J2300" s="3">
        <v>2</v>
      </c>
      <c r="K2300" s="3">
        <v>4</v>
      </c>
      <c r="L2300">
        <f>טבלה1[[#This Row],[ds_checkout]]-טבלה1[[#This Row],[ds_checkin]]</f>
        <v>4</v>
      </c>
      <c r="M2300">
        <f>IF(ISBLANK(טבלה1[[#This Row],[ts_reply_at]]), "", (טבלה1[[#This Row],[ts_reply_at]] - טבלה1[[#This Row],[ts_contact_at]]) * 24)</f>
        <v>12.244722222152632</v>
      </c>
      <c r="N2300">
        <f>IF(ISBLANK(טבלה1[[#This Row],[ts_reply_at]]), 0, 1)</f>
        <v>1</v>
      </c>
      <c r="O2300">
        <f>IF(ISBLANK(טבלה1[[#This Row],[ts_accepted_at]]), 0, 1)</f>
        <v>0</v>
      </c>
      <c r="P2300">
        <f>IF(ISBLANK(טבלה1[[#This Row],[ts_booking_at]]), 0, 1)</f>
        <v>0</v>
      </c>
      <c r="Q2300">
        <f>IF(ISBLANK(טבלה1[[#This Row],[ds_checkin]]), "", טבלה1[[#This Row],[ds_checkin]] - טבלה1[[#This Row],[ts_contact_at]])</f>
        <v>30.593055555553292</v>
      </c>
      <c r="R2300" t="str">
        <f>IF(AND(ISBLANK(טבלה1[[#This Row],[ts_reply_at]]), NOT(ISBLANK(טבלה1[[#This Row],[ts_booking_at]]))), "Error: Booked without Reply", "OK")</f>
        <v>OK</v>
      </c>
      <c r="S2300" t="s">
        <v>6021</v>
      </c>
    </row>
    <row r="2301" spans="1:19" x14ac:dyDescent="0.25">
      <c r="A2301" s="4" t="s">
        <v>2783</v>
      </c>
      <c r="B2301" s="4" t="s">
        <v>202</v>
      </c>
      <c r="C2301" s="4" t="s">
        <v>203</v>
      </c>
      <c r="D2301" s="1">
        <v>41926.411805555559</v>
      </c>
      <c r="E2301" s="1">
        <v>41926.565833333334</v>
      </c>
      <c r="H2301" s="2">
        <v>41957</v>
      </c>
      <c r="I2301" s="2">
        <v>41961</v>
      </c>
      <c r="J2301" s="3">
        <v>2</v>
      </c>
      <c r="K2301" s="3">
        <v>2</v>
      </c>
      <c r="L2301">
        <f>טבלה1[[#This Row],[ds_checkout]]-טבלה1[[#This Row],[ds_checkin]]</f>
        <v>4</v>
      </c>
      <c r="M2301">
        <f>IF(ISBLANK(טבלה1[[#This Row],[ts_reply_at]]), "", (טבלה1[[#This Row],[ts_reply_at]] - טבלה1[[#This Row],[ts_contact_at]]) * 24)</f>
        <v>3.6966666665975936</v>
      </c>
      <c r="N2301">
        <f>IF(ISBLANK(טבלה1[[#This Row],[ts_reply_at]]), 0, 1)</f>
        <v>1</v>
      </c>
      <c r="O2301">
        <f>IF(ISBLANK(טבלה1[[#This Row],[ts_accepted_at]]), 0, 1)</f>
        <v>0</v>
      </c>
      <c r="P2301">
        <f>IF(ISBLANK(טבלה1[[#This Row],[ts_booking_at]]), 0, 1)</f>
        <v>0</v>
      </c>
      <c r="Q2301">
        <f>IF(ISBLANK(טבלה1[[#This Row],[ds_checkin]]), "", טבלה1[[#This Row],[ds_checkin]] - טבלה1[[#This Row],[ts_contact_at]])</f>
        <v>30.588194444440887</v>
      </c>
      <c r="R2301" t="str">
        <f>IF(AND(ISBLANK(טבלה1[[#This Row],[ts_reply_at]]), NOT(ISBLANK(טבלה1[[#This Row],[ts_booking_at]]))), "Error: Booked without Reply", "OK")</f>
        <v>OK</v>
      </c>
      <c r="S2301" t="s">
        <v>6021</v>
      </c>
    </row>
    <row r="2302" spans="1:19" x14ac:dyDescent="0.25">
      <c r="A2302" s="4" t="s">
        <v>2783</v>
      </c>
      <c r="B2302" s="4" t="s">
        <v>388</v>
      </c>
      <c r="C2302" s="4" t="s">
        <v>389</v>
      </c>
      <c r="D2302" s="1">
        <v>41926.634722222225</v>
      </c>
      <c r="E2302" s="1">
        <v>41926.636770833335</v>
      </c>
      <c r="H2302" s="2">
        <v>41957</v>
      </c>
      <c r="I2302" s="2">
        <v>41961</v>
      </c>
      <c r="J2302" s="3">
        <v>2</v>
      </c>
      <c r="K2302" s="3">
        <v>6</v>
      </c>
      <c r="L2302">
        <f>טבלה1[[#This Row],[ds_checkout]]-טבלה1[[#This Row],[ds_checkin]]</f>
        <v>4</v>
      </c>
      <c r="M2302">
        <f>IF(ISBLANK(טבלה1[[#This Row],[ts_reply_at]]), "", (טבלה1[[#This Row],[ts_reply_at]] - טבלה1[[#This Row],[ts_contact_at]]) * 24)</f>
        <v>4.9166666634846479E-2</v>
      </c>
      <c r="N2302">
        <f>IF(ISBLANK(טבלה1[[#This Row],[ts_reply_at]]), 0, 1)</f>
        <v>1</v>
      </c>
      <c r="O2302">
        <f>IF(ISBLANK(טבלה1[[#This Row],[ts_accepted_at]]), 0, 1)</f>
        <v>0</v>
      </c>
      <c r="P2302">
        <f>IF(ISBLANK(טבלה1[[#This Row],[ts_booking_at]]), 0, 1)</f>
        <v>0</v>
      </c>
      <c r="Q2302">
        <f>IF(ISBLANK(טבלה1[[#This Row],[ds_checkin]]), "", טבלה1[[#This Row],[ds_checkin]] - טבלה1[[#This Row],[ts_contact_at]])</f>
        <v>30.365277777775191</v>
      </c>
      <c r="R2302" t="str">
        <f>IF(AND(ISBLANK(טבלה1[[#This Row],[ts_reply_at]]), NOT(ISBLANK(טבלה1[[#This Row],[ts_booking_at]]))), "Error: Booked without Reply", "OK")</f>
        <v>OK</v>
      </c>
      <c r="S2302" t="s">
        <v>6021</v>
      </c>
    </row>
    <row r="2303" spans="1:19" x14ac:dyDescent="0.25">
      <c r="A2303" s="4" t="s">
        <v>2783</v>
      </c>
      <c r="B2303" s="4" t="s">
        <v>1296</v>
      </c>
      <c r="C2303" s="4" t="s">
        <v>1297</v>
      </c>
      <c r="D2303" s="1">
        <v>41926.636805555558</v>
      </c>
      <c r="E2303" s="1">
        <v>41926.748217592591</v>
      </c>
      <c r="F2303" s="1">
        <v>41927.363229166665</v>
      </c>
      <c r="G2303" s="1">
        <v>41927.363229166665</v>
      </c>
      <c r="H2303" s="2">
        <v>41957</v>
      </c>
      <c r="I2303" s="2">
        <v>41961</v>
      </c>
      <c r="J2303" s="3">
        <v>2</v>
      </c>
      <c r="K2303" s="3">
        <v>7</v>
      </c>
      <c r="L2303">
        <f>טבלה1[[#This Row],[ds_checkout]]-טבלה1[[#This Row],[ds_checkin]]</f>
        <v>4</v>
      </c>
      <c r="M2303">
        <f>IF(ISBLANK(טבלה1[[#This Row],[ts_reply_at]]), "", (טבלה1[[#This Row],[ts_reply_at]] - טבלה1[[#This Row],[ts_contact_at]]) * 24)</f>
        <v>2.6738888887921348</v>
      </c>
      <c r="N2303">
        <f>IF(ISBLANK(טבלה1[[#This Row],[ts_reply_at]]), 0, 1)</f>
        <v>1</v>
      </c>
      <c r="O2303">
        <f>IF(ISBLANK(טבלה1[[#This Row],[ts_accepted_at]]), 0, 1)</f>
        <v>1</v>
      </c>
      <c r="P2303">
        <f>IF(ISBLANK(טבלה1[[#This Row],[ts_booking_at]]), 0, 1)</f>
        <v>1</v>
      </c>
      <c r="Q2303">
        <f>IF(ISBLANK(טבלה1[[#This Row],[ds_checkin]]), "", טבלה1[[#This Row],[ds_checkin]] - טבלה1[[#This Row],[ts_contact_at]])</f>
        <v>30.363194444442343</v>
      </c>
      <c r="R2303" t="str">
        <f>IF(AND(ISBLANK(טבלה1[[#This Row],[ts_reply_at]]), NOT(ISBLANK(טבלה1[[#This Row],[ts_booking_at]]))), "Error: Booked without Reply", "OK")</f>
        <v>OK</v>
      </c>
      <c r="S2303" t="s">
        <v>6021</v>
      </c>
    </row>
    <row r="2304" spans="1:19" x14ac:dyDescent="0.25">
      <c r="A2304" s="4" t="s">
        <v>2786</v>
      </c>
      <c r="B2304" s="4" t="s">
        <v>1095</v>
      </c>
      <c r="C2304" s="4" t="s">
        <v>1096</v>
      </c>
      <c r="D2304" s="1">
        <v>41921.56527777778</v>
      </c>
      <c r="E2304" s="1">
        <v>41922.374583333331</v>
      </c>
      <c r="F2304" s="1">
        <v>41922.403622685182</v>
      </c>
      <c r="G2304" s="1">
        <v>41922.403622685182</v>
      </c>
      <c r="H2304" s="2">
        <v>41948</v>
      </c>
      <c r="I2304" s="2">
        <v>41951</v>
      </c>
      <c r="J2304" s="3">
        <v>2</v>
      </c>
      <c r="K2304" s="3">
        <v>31</v>
      </c>
      <c r="L2304">
        <f>טבלה1[[#This Row],[ds_checkout]]-טבלה1[[#This Row],[ds_checkin]]</f>
        <v>3</v>
      </c>
      <c r="M2304">
        <f>IF(ISBLANK(טבלה1[[#This Row],[ts_reply_at]]), "", (טבלה1[[#This Row],[ts_reply_at]] - טבלה1[[#This Row],[ts_contact_at]]) * 24)</f>
        <v>19.423333333223127</v>
      </c>
      <c r="N2304">
        <f>IF(ISBLANK(טבלה1[[#This Row],[ts_reply_at]]), 0, 1)</f>
        <v>1</v>
      </c>
      <c r="O2304">
        <f>IF(ISBLANK(טבלה1[[#This Row],[ts_accepted_at]]), 0, 1)</f>
        <v>1</v>
      </c>
      <c r="P2304">
        <f>IF(ISBLANK(טבלה1[[#This Row],[ts_booking_at]]), 0, 1)</f>
        <v>1</v>
      </c>
      <c r="Q2304">
        <f>IF(ISBLANK(טבלה1[[#This Row],[ds_checkin]]), "", טבלה1[[#This Row],[ds_checkin]] - טבלה1[[#This Row],[ts_contact_at]])</f>
        <v>26.434722222220444</v>
      </c>
      <c r="R2304" t="str">
        <f>IF(AND(ISBLANK(טבלה1[[#This Row],[ts_reply_at]]), NOT(ISBLANK(טבלה1[[#This Row],[ts_booking_at]]))), "Error: Booked without Reply", "OK")</f>
        <v>OK</v>
      </c>
      <c r="S2304" t="s">
        <v>6019</v>
      </c>
    </row>
    <row r="2305" spans="1:19" x14ac:dyDescent="0.25">
      <c r="A2305" s="4" t="s">
        <v>2787</v>
      </c>
      <c r="B2305" s="4" t="s">
        <v>1089</v>
      </c>
      <c r="C2305" s="4" t="s">
        <v>2788</v>
      </c>
      <c r="D2305" s="1">
        <v>41921.557638888888</v>
      </c>
      <c r="E2305" s="1">
        <v>41921.587870370371</v>
      </c>
      <c r="F2305" s="1">
        <v>41921.615451388891</v>
      </c>
      <c r="G2305" s="1">
        <v>41921.615451388891</v>
      </c>
      <c r="H2305" s="2">
        <v>41924</v>
      </c>
      <c r="I2305" s="2">
        <v>41929</v>
      </c>
      <c r="J2305" s="3">
        <v>1</v>
      </c>
      <c r="K2305" s="3">
        <v>9</v>
      </c>
      <c r="L2305">
        <f>טבלה1[[#This Row],[ds_checkout]]-טבלה1[[#This Row],[ds_checkin]]</f>
        <v>5</v>
      </c>
      <c r="M2305">
        <f>IF(ISBLANK(טבלה1[[#This Row],[ts_reply_at]]), "", (טבלה1[[#This Row],[ts_reply_at]] - טבלה1[[#This Row],[ts_contact_at]]) * 24)</f>
        <v>0.72555555560393259</v>
      </c>
      <c r="N2305">
        <f>IF(ISBLANK(טבלה1[[#This Row],[ts_reply_at]]), 0, 1)</f>
        <v>1</v>
      </c>
      <c r="O2305">
        <f>IF(ISBLANK(טבלה1[[#This Row],[ts_accepted_at]]), 0, 1)</f>
        <v>1</v>
      </c>
      <c r="P2305">
        <f>IF(ISBLANK(טבלה1[[#This Row],[ts_booking_at]]), 0, 1)</f>
        <v>1</v>
      </c>
      <c r="Q2305">
        <f>IF(ISBLANK(טבלה1[[#This Row],[ds_checkin]]), "", טבלה1[[#This Row],[ds_checkin]] - טבלה1[[#This Row],[ts_contact_at]])</f>
        <v>2.4423611111124046</v>
      </c>
      <c r="R2305" t="str">
        <f>IF(AND(ISBLANK(טבלה1[[#This Row],[ts_reply_at]]), NOT(ISBLANK(טבלה1[[#This Row],[ts_booking_at]]))), "Error: Booked without Reply", "OK")</f>
        <v>OK</v>
      </c>
      <c r="S2305" t="s">
        <v>6022</v>
      </c>
    </row>
    <row r="2306" spans="1:19" x14ac:dyDescent="0.25">
      <c r="A2306" s="4" t="s">
        <v>2789</v>
      </c>
      <c r="B2306" s="4" t="s">
        <v>1993</v>
      </c>
      <c r="C2306" s="4" t="s">
        <v>1994</v>
      </c>
      <c r="D2306" s="1">
        <v>41919.435416666667</v>
      </c>
      <c r="E2306" s="1">
        <v>41919.440555555557</v>
      </c>
      <c r="H2306" s="2">
        <v>41936</v>
      </c>
      <c r="I2306" s="2">
        <v>41938</v>
      </c>
      <c r="J2306" s="3">
        <v>1</v>
      </c>
      <c r="K2306" s="3">
        <v>4</v>
      </c>
      <c r="L2306">
        <f>טבלה1[[#This Row],[ds_checkout]]-טבלה1[[#This Row],[ds_checkin]]</f>
        <v>2</v>
      </c>
      <c r="M2306">
        <f>IF(ISBLANK(טבלה1[[#This Row],[ts_reply_at]]), "", (טבלה1[[#This Row],[ts_reply_at]] - טבלה1[[#This Row],[ts_contact_at]]) * 24)</f>
        <v>0.12333333335118368</v>
      </c>
      <c r="N2306">
        <f>IF(ISBLANK(טבלה1[[#This Row],[ts_reply_at]]), 0, 1)</f>
        <v>1</v>
      </c>
      <c r="O2306">
        <f>IF(ISBLANK(טבלה1[[#This Row],[ts_accepted_at]]), 0, 1)</f>
        <v>0</v>
      </c>
      <c r="P2306">
        <f>IF(ISBLANK(טבלה1[[#This Row],[ts_booking_at]]), 0, 1)</f>
        <v>0</v>
      </c>
      <c r="Q2306">
        <f>IF(ISBLANK(טבלה1[[#This Row],[ds_checkin]]), "", טבלה1[[#This Row],[ds_checkin]] - טבלה1[[#This Row],[ts_contact_at]])</f>
        <v>16.564583333332848</v>
      </c>
      <c r="R2306" t="str">
        <f>IF(AND(ISBLANK(טבלה1[[#This Row],[ts_reply_at]]), NOT(ISBLANK(טבלה1[[#This Row],[ts_booking_at]]))), "Error: Booked without Reply", "OK")</f>
        <v>OK</v>
      </c>
      <c r="S2306" t="s">
        <v>6026</v>
      </c>
    </row>
    <row r="2307" spans="1:19" x14ac:dyDescent="0.25">
      <c r="A2307" s="4" t="s">
        <v>2789</v>
      </c>
      <c r="B2307" s="4" t="s">
        <v>492</v>
      </c>
      <c r="C2307" s="4" t="s">
        <v>493</v>
      </c>
      <c r="D2307" s="1">
        <v>41918.393055555556</v>
      </c>
      <c r="E2307" s="1">
        <v>41918.722222222219</v>
      </c>
      <c r="H2307" s="2">
        <v>41936</v>
      </c>
      <c r="I2307" s="2">
        <v>41938</v>
      </c>
      <c r="J2307" s="3">
        <v>1</v>
      </c>
      <c r="K2307" s="3">
        <v>4</v>
      </c>
      <c r="L2307">
        <f>טבלה1[[#This Row],[ds_checkout]]-טבלה1[[#This Row],[ds_checkin]]</f>
        <v>2</v>
      </c>
      <c r="M2307">
        <f>IF(ISBLANK(טבלה1[[#This Row],[ts_reply_at]]), "", (טבלה1[[#This Row],[ts_reply_at]] - טבלה1[[#This Row],[ts_contact_at]]) * 24)</f>
        <v>7.8999999999068677</v>
      </c>
      <c r="N2307">
        <f>IF(ISBLANK(טבלה1[[#This Row],[ts_reply_at]]), 0, 1)</f>
        <v>1</v>
      </c>
      <c r="O2307">
        <f>IF(ISBLANK(טבלה1[[#This Row],[ts_accepted_at]]), 0, 1)</f>
        <v>0</v>
      </c>
      <c r="P2307">
        <f>IF(ISBLANK(טבלה1[[#This Row],[ts_booking_at]]), 0, 1)</f>
        <v>0</v>
      </c>
      <c r="Q2307">
        <f>IF(ISBLANK(טבלה1[[#This Row],[ds_checkin]]), "", טבלה1[[#This Row],[ds_checkin]] - טבלה1[[#This Row],[ts_contact_at]])</f>
        <v>17.606944444443798</v>
      </c>
      <c r="R2307" t="str">
        <f>IF(AND(ISBLANK(טבלה1[[#This Row],[ts_reply_at]]), NOT(ISBLANK(טבלה1[[#This Row],[ts_booking_at]]))), "Error: Booked without Reply", "OK")</f>
        <v>OK</v>
      </c>
      <c r="S2307" t="s">
        <v>6026</v>
      </c>
    </row>
    <row r="2308" spans="1:19" x14ac:dyDescent="0.25">
      <c r="A2308" s="4" t="s">
        <v>2789</v>
      </c>
      <c r="B2308" s="4" t="s">
        <v>1252</v>
      </c>
      <c r="C2308" s="4" t="s">
        <v>1253</v>
      </c>
      <c r="D2308" s="1">
        <v>41919.404861111114</v>
      </c>
      <c r="E2308" s="1">
        <v>41919.413298611114</v>
      </c>
      <c r="H2308" s="2">
        <v>41936</v>
      </c>
      <c r="I2308" s="2">
        <v>41938</v>
      </c>
      <c r="J2308" s="3">
        <v>1</v>
      </c>
      <c r="K2308" s="3">
        <v>3</v>
      </c>
      <c r="L2308">
        <f>טבלה1[[#This Row],[ds_checkout]]-טבלה1[[#This Row],[ds_checkin]]</f>
        <v>2</v>
      </c>
      <c r="M2308">
        <f>IF(ISBLANK(טבלה1[[#This Row],[ts_reply_at]]), "", (טבלה1[[#This Row],[ts_reply_at]] - טבלה1[[#This Row],[ts_contact_at]]) * 24)</f>
        <v>0.20250000001396984</v>
      </c>
      <c r="N2308">
        <f>IF(ISBLANK(טבלה1[[#This Row],[ts_reply_at]]), 0, 1)</f>
        <v>1</v>
      </c>
      <c r="O2308">
        <f>IF(ISBLANK(טבלה1[[#This Row],[ts_accepted_at]]), 0, 1)</f>
        <v>0</v>
      </c>
      <c r="P2308">
        <f>IF(ISBLANK(טבלה1[[#This Row],[ts_booking_at]]), 0, 1)</f>
        <v>0</v>
      </c>
      <c r="Q2308">
        <f>IF(ISBLANK(טבלה1[[#This Row],[ds_checkin]]), "", טבלה1[[#This Row],[ds_checkin]] - טבלה1[[#This Row],[ts_contact_at]])</f>
        <v>16.59513888888614</v>
      </c>
      <c r="R2308" t="str">
        <f>IF(AND(ISBLANK(טבלה1[[#This Row],[ts_reply_at]]), NOT(ISBLANK(טבלה1[[#This Row],[ts_booking_at]]))), "Error: Booked without Reply", "OK")</f>
        <v>OK</v>
      </c>
      <c r="S2308" t="s">
        <v>6026</v>
      </c>
    </row>
    <row r="2309" spans="1:19" x14ac:dyDescent="0.25">
      <c r="A2309" s="4" t="s">
        <v>2789</v>
      </c>
      <c r="B2309" s="4" t="s">
        <v>1546</v>
      </c>
      <c r="C2309" s="4" t="s">
        <v>1547</v>
      </c>
      <c r="D2309" s="1">
        <v>41919.448611111111</v>
      </c>
      <c r="E2309" s="1">
        <v>41919.876435185186</v>
      </c>
      <c r="H2309" s="2">
        <v>41936</v>
      </c>
      <c r="I2309" s="2">
        <v>41938</v>
      </c>
      <c r="J2309" s="3">
        <v>1</v>
      </c>
      <c r="K2309" s="3">
        <v>5</v>
      </c>
      <c r="L2309">
        <f>טבלה1[[#This Row],[ds_checkout]]-טבלה1[[#This Row],[ds_checkin]]</f>
        <v>2</v>
      </c>
      <c r="M2309">
        <f>IF(ISBLANK(טבלה1[[#This Row],[ts_reply_at]]), "", (טבלה1[[#This Row],[ts_reply_at]] - טבלה1[[#This Row],[ts_contact_at]]) * 24)</f>
        <v>10.267777777800802</v>
      </c>
      <c r="N2309">
        <f>IF(ISBLANK(טבלה1[[#This Row],[ts_reply_at]]), 0, 1)</f>
        <v>1</v>
      </c>
      <c r="O2309">
        <f>IF(ISBLANK(טבלה1[[#This Row],[ts_accepted_at]]), 0, 1)</f>
        <v>0</v>
      </c>
      <c r="P2309">
        <f>IF(ISBLANK(טבלה1[[#This Row],[ts_booking_at]]), 0, 1)</f>
        <v>0</v>
      </c>
      <c r="Q2309">
        <f>IF(ISBLANK(טבלה1[[#This Row],[ds_checkin]]), "", טבלה1[[#This Row],[ds_checkin]] - טבלה1[[#This Row],[ts_contact_at]])</f>
        <v>16.551388888889051</v>
      </c>
      <c r="R2309" t="str">
        <f>IF(AND(ISBLANK(טבלה1[[#This Row],[ts_reply_at]]), NOT(ISBLANK(טבלה1[[#This Row],[ts_booking_at]]))), "Error: Booked without Reply", "OK")</f>
        <v>OK</v>
      </c>
      <c r="S2309" t="s">
        <v>6026</v>
      </c>
    </row>
    <row r="2310" spans="1:19" x14ac:dyDescent="0.25">
      <c r="A2310" s="4" t="s">
        <v>2789</v>
      </c>
      <c r="B2310" s="4" t="s">
        <v>1073</v>
      </c>
      <c r="C2310" s="4" t="s">
        <v>1074</v>
      </c>
      <c r="D2310" s="1">
        <v>41919.893750000003</v>
      </c>
      <c r="E2310" s="1">
        <v>41919.902430555558</v>
      </c>
      <c r="F2310" s="1">
        <v>41919.902430555558</v>
      </c>
      <c r="G2310" s="1">
        <v>41919.902430555558</v>
      </c>
      <c r="H2310" s="2">
        <v>41936</v>
      </c>
      <c r="I2310" s="2">
        <v>41938</v>
      </c>
      <c r="J2310" s="3">
        <v>1</v>
      </c>
      <c r="K2310" s="3">
        <v>12</v>
      </c>
      <c r="L2310">
        <f>טבלה1[[#This Row],[ds_checkout]]-טבלה1[[#This Row],[ds_checkin]]</f>
        <v>2</v>
      </c>
      <c r="M2310">
        <f>IF(ISBLANK(טבלה1[[#This Row],[ts_reply_at]]), "", (טבלה1[[#This Row],[ts_reply_at]] - טבלה1[[#This Row],[ts_contact_at]]) * 24)</f>
        <v>0.20833333331393078</v>
      </c>
      <c r="N2310">
        <f>IF(ISBLANK(טבלה1[[#This Row],[ts_reply_at]]), 0, 1)</f>
        <v>1</v>
      </c>
      <c r="O2310">
        <f>IF(ISBLANK(טבלה1[[#This Row],[ts_accepted_at]]), 0, 1)</f>
        <v>1</v>
      </c>
      <c r="P2310">
        <f>IF(ISBLANK(טבלה1[[#This Row],[ts_booking_at]]), 0, 1)</f>
        <v>1</v>
      </c>
      <c r="Q2310">
        <f>IF(ISBLANK(טבלה1[[#This Row],[ds_checkin]]), "", טבלה1[[#This Row],[ds_checkin]] - טבלה1[[#This Row],[ts_contact_at]])</f>
        <v>16.10624999999709</v>
      </c>
      <c r="R2310" t="str">
        <f>IF(AND(ISBLANK(טבלה1[[#This Row],[ts_reply_at]]), NOT(ISBLANK(טבלה1[[#This Row],[ts_booking_at]]))), "Error: Booked without Reply", "OK")</f>
        <v>OK</v>
      </c>
      <c r="S2310" t="s">
        <v>6026</v>
      </c>
    </row>
    <row r="2311" spans="1:19" x14ac:dyDescent="0.25">
      <c r="A2311" s="4" t="s">
        <v>2790</v>
      </c>
      <c r="B2311" s="4" t="s">
        <v>738</v>
      </c>
      <c r="C2311" s="4" t="s">
        <v>739</v>
      </c>
      <c r="D2311" s="1">
        <v>41920.601388888892</v>
      </c>
      <c r="E2311" s="1">
        <v>41920.624641203707</v>
      </c>
      <c r="F2311" s="1">
        <v>41920.624641203707</v>
      </c>
      <c r="H2311" s="2">
        <v>42026</v>
      </c>
      <c r="I2311" s="2">
        <v>42029</v>
      </c>
      <c r="J2311" s="3">
        <v>2</v>
      </c>
      <c r="K2311" s="3">
        <v>7</v>
      </c>
      <c r="L2311">
        <f>טבלה1[[#This Row],[ds_checkout]]-טבלה1[[#This Row],[ds_checkin]]</f>
        <v>3</v>
      </c>
      <c r="M2311">
        <f>IF(ISBLANK(טבלה1[[#This Row],[ts_reply_at]]), "", (טבלה1[[#This Row],[ts_reply_at]] - טבלה1[[#This Row],[ts_contact_at]]) * 24)</f>
        <v>0.55805555556435138</v>
      </c>
      <c r="N2311">
        <f>IF(ISBLANK(טבלה1[[#This Row],[ts_reply_at]]), 0, 1)</f>
        <v>1</v>
      </c>
      <c r="O2311">
        <f>IF(ISBLANK(טבלה1[[#This Row],[ts_accepted_at]]), 0, 1)</f>
        <v>1</v>
      </c>
      <c r="P2311">
        <f>IF(ISBLANK(טבלה1[[#This Row],[ts_booking_at]]), 0, 1)</f>
        <v>0</v>
      </c>
      <c r="Q2311">
        <f>IF(ISBLANK(טבלה1[[#This Row],[ds_checkin]]), "", טבלה1[[#This Row],[ds_checkin]] - טבלה1[[#This Row],[ts_contact_at]])</f>
        <v>105.39861111110804</v>
      </c>
      <c r="R2311" t="str">
        <f>IF(AND(ISBLANK(טבלה1[[#This Row],[ts_reply_at]]), NOT(ISBLANK(טבלה1[[#This Row],[ts_booking_at]]))), "Error: Booked without Reply", "OK")</f>
        <v>OK</v>
      </c>
      <c r="S2311" t="s">
        <v>6020</v>
      </c>
    </row>
    <row r="2312" spans="1:19" x14ac:dyDescent="0.25">
      <c r="A2312" s="4" t="s">
        <v>2790</v>
      </c>
      <c r="B2312" s="4" t="s">
        <v>1750</v>
      </c>
      <c r="C2312" s="4" t="s">
        <v>1751</v>
      </c>
      <c r="D2312" s="1">
        <v>41920.602777777778</v>
      </c>
      <c r="E2312" s="1">
        <v>41920.634756944448</v>
      </c>
      <c r="F2312" s="1">
        <v>41920.634756944448</v>
      </c>
      <c r="H2312" s="2">
        <v>42026</v>
      </c>
      <c r="I2312" s="2">
        <v>42029</v>
      </c>
      <c r="J2312" s="3">
        <v>1</v>
      </c>
      <c r="K2312" s="3">
        <v>2</v>
      </c>
      <c r="L2312">
        <f>טבלה1[[#This Row],[ds_checkout]]-טבלה1[[#This Row],[ds_checkin]]</f>
        <v>3</v>
      </c>
      <c r="M2312">
        <f>IF(ISBLANK(טבלה1[[#This Row],[ts_reply_at]]), "", (טבלה1[[#This Row],[ts_reply_at]] - טבלה1[[#This Row],[ts_contact_at]]) * 24)</f>
        <v>0.76750000007450581</v>
      </c>
      <c r="N2312">
        <f>IF(ISBLANK(טבלה1[[#This Row],[ts_reply_at]]), 0, 1)</f>
        <v>1</v>
      </c>
      <c r="O2312">
        <f>IF(ISBLANK(טבלה1[[#This Row],[ts_accepted_at]]), 0, 1)</f>
        <v>1</v>
      </c>
      <c r="P2312">
        <f>IF(ISBLANK(טבלה1[[#This Row],[ts_booking_at]]), 0, 1)</f>
        <v>0</v>
      </c>
      <c r="Q2312">
        <f>IF(ISBLANK(טבלה1[[#This Row],[ds_checkin]]), "", טבלה1[[#This Row],[ds_checkin]] - טבלה1[[#This Row],[ts_contact_at]])</f>
        <v>105.3972222222219</v>
      </c>
      <c r="R2312" t="str">
        <f>IF(AND(ISBLANK(טבלה1[[#This Row],[ts_reply_at]]), NOT(ISBLANK(טבלה1[[#This Row],[ts_booking_at]]))), "Error: Booked without Reply", "OK")</f>
        <v>OK</v>
      </c>
      <c r="S2312" t="s">
        <v>6020</v>
      </c>
    </row>
    <row r="2313" spans="1:19" x14ac:dyDescent="0.25">
      <c r="A2313" s="4" t="s">
        <v>2791</v>
      </c>
      <c r="B2313" s="4" t="s">
        <v>334</v>
      </c>
      <c r="C2313" s="4" t="s">
        <v>1006</v>
      </c>
      <c r="D2313" s="1">
        <v>41923.913888888892</v>
      </c>
      <c r="E2313" s="1">
        <v>41924.194467592592</v>
      </c>
      <c r="H2313" s="2">
        <v>41930</v>
      </c>
      <c r="I2313" s="2">
        <v>41931</v>
      </c>
      <c r="J2313" s="3">
        <v>2</v>
      </c>
      <c r="K2313" s="3">
        <v>2</v>
      </c>
      <c r="L2313">
        <f>טבלה1[[#This Row],[ds_checkout]]-טבלה1[[#This Row],[ds_checkin]]</f>
        <v>1</v>
      </c>
      <c r="M2313">
        <f>IF(ISBLANK(טבלה1[[#This Row],[ts_reply_at]]), "", (טבלה1[[#This Row],[ts_reply_at]] - טבלה1[[#This Row],[ts_contact_at]]) * 24)</f>
        <v>6.7338888887898065</v>
      </c>
      <c r="N2313">
        <f>IF(ISBLANK(טבלה1[[#This Row],[ts_reply_at]]), 0, 1)</f>
        <v>1</v>
      </c>
      <c r="O2313">
        <f>IF(ISBLANK(טבלה1[[#This Row],[ts_accepted_at]]), 0, 1)</f>
        <v>0</v>
      </c>
      <c r="P2313">
        <f>IF(ISBLANK(טבלה1[[#This Row],[ts_booking_at]]), 0, 1)</f>
        <v>0</v>
      </c>
      <c r="Q2313">
        <f>IF(ISBLANK(טבלה1[[#This Row],[ds_checkin]]), "", טבלה1[[#This Row],[ds_checkin]] - טבלה1[[#This Row],[ts_contact_at]])</f>
        <v>6.086111111108039</v>
      </c>
      <c r="R2313" t="str">
        <f>IF(AND(ISBLANK(טבלה1[[#This Row],[ts_reply_at]]), NOT(ISBLANK(טבלה1[[#This Row],[ts_booking_at]]))), "Error: Booked without Reply", "OK")</f>
        <v>OK</v>
      </c>
      <c r="S2313" t="s">
        <v>6022</v>
      </c>
    </row>
    <row r="2314" spans="1:19" x14ac:dyDescent="0.25">
      <c r="A2314" s="4" t="s">
        <v>2792</v>
      </c>
      <c r="B2314" s="4" t="s">
        <v>2793</v>
      </c>
      <c r="C2314" s="4" t="s">
        <v>2794</v>
      </c>
      <c r="D2314" s="1">
        <v>41922.676388888889</v>
      </c>
      <c r="E2314" s="1">
        <v>41922.684340277781</v>
      </c>
      <c r="H2314" s="2">
        <v>41945</v>
      </c>
      <c r="I2314" s="2">
        <v>41950</v>
      </c>
      <c r="J2314" s="3">
        <v>4</v>
      </c>
      <c r="K2314" s="3">
        <v>3</v>
      </c>
      <c r="L2314">
        <f>טבלה1[[#This Row],[ds_checkout]]-טבלה1[[#This Row],[ds_checkin]]</f>
        <v>5</v>
      </c>
      <c r="M2314">
        <f>IF(ISBLANK(טבלה1[[#This Row],[ts_reply_at]]), "", (טבלה1[[#This Row],[ts_reply_at]] - טבלה1[[#This Row],[ts_contact_at]]) * 24)</f>
        <v>0.19083333341404796</v>
      </c>
      <c r="N2314">
        <f>IF(ISBLANK(טבלה1[[#This Row],[ts_reply_at]]), 0, 1)</f>
        <v>1</v>
      </c>
      <c r="O2314">
        <f>IF(ISBLANK(טבלה1[[#This Row],[ts_accepted_at]]), 0, 1)</f>
        <v>0</v>
      </c>
      <c r="P2314">
        <f>IF(ISBLANK(טבלה1[[#This Row],[ts_booking_at]]), 0, 1)</f>
        <v>0</v>
      </c>
      <c r="Q2314">
        <f>IF(ISBLANK(טבלה1[[#This Row],[ds_checkin]]), "", טבלה1[[#This Row],[ds_checkin]] - טבלה1[[#This Row],[ts_contact_at]])</f>
        <v>22.323611111110949</v>
      </c>
      <c r="R2314" t="str">
        <f>IF(AND(ISBLANK(טבלה1[[#This Row],[ts_reply_at]]), NOT(ISBLANK(טבלה1[[#This Row],[ts_booking_at]]))), "Error: Booked without Reply", "OK")</f>
        <v>OK</v>
      </c>
      <c r="S2314" t="s">
        <v>6016</v>
      </c>
    </row>
    <row r="2315" spans="1:19" x14ac:dyDescent="0.25">
      <c r="A2315" s="4" t="s">
        <v>2795</v>
      </c>
      <c r="B2315" s="4" t="s">
        <v>2796</v>
      </c>
      <c r="C2315" s="4" t="s">
        <v>2797</v>
      </c>
      <c r="D2315" s="1">
        <v>41919.938194444447</v>
      </c>
      <c r="E2315" s="1">
        <v>41919.938298611109</v>
      </c>
      <c r="F2315" s="1">
        <v>41919.938298611109</v>
      </c>
      <c r="G2315" s="1">
        <v>41919.938298611109</v>
      </c>
      <c r="H2315" s="2">
        <v>42000</v>
      </c>
      <c r="I2315" s="2">
        <v>42001</v>
      </c>
      <c r="J2315" s="3">
        <v>2</v>
      </c>
      <c r="K2315" s="3">
        <v>8</v>
      </c>
      <c r="L2315">
        <f>טבלה1[[#This Row],[ds_checkout]]-טבלה1[[#This Row],[ds_checkin]]</f>
        <v>1</v>
      </c>
      <c r="M2315">
        <f>IF(ISBLANK(טבלה1[[#This Row],[ts_reply_at]]), "", (טבלה1[[#This Row],[ts_reply_at]] - טבלה1[[#This Row],[ts_contact_at]]) * 24)</f>
        <v>2.4999998859129846E-3</v>
      </c>
      <c r="N2315">
        <f>IF(ISBLANK(טבלה1[[#This Row],[ts_reply_at]]), 0, 1)</f>
        <v>1</v>
      </c>
      <c r="O2315">
        <f>IF(ISBLANK(טבלה1[[#This Row],[ts_accepted_at]]), 0, 1)</f>
        <v>1</v>
      </c>
      <c r="P2315">
        <f>IF(ISBLANK(טבלה1[[#This Row],[ts_booking_at]]), 0, 1)</f>
        <v>1</v>
      </c>
      <c r="Q2315">
        <f>IF(ISBLANK(טבלה1[[#This Row],[ds_checkin]]), "", טבלה1[[#This Row],[ds_checkin]] - טבלה1[[#This Row],[ts_contact_at]])</f>
        <v>80.061805555553292</v>
      </c>
      <c r="R2315" t="str">
        <f>IF(AND(ISBLANK(טבלה1[[#This Row],[ts_reply_at]]), NOT(ISBLANK(טבלה1[[#This Row],[ts_booking_at]]))), "Error: Booked without Reply", "OK")</f>
        <v>OK</v>
      </c>
      <c r="S2315" t="s">
        <v>6022</v>
      </c>
    </row>
    <row r="2316" spans="1:19" x14ac:dyDescent="0.25">
      <c r="A2316" s="4" t="s">
        <v>2798</v>
      </c>
      <c r="B2316" s="4" t="s">
        <v>621</v>
      </c>
      <c r="C2316" s="4" t="s">
        <v>1381</v>
      </c>
      <c r="D2316" s="1">
        <v>41938.415972222225</v>
      </c>
      <c r="E2316" s="1">
        <v>41938.621215277781</v>
      </c>
      <c r="H2316" s="2">
        <v>41946</v>
      </c>
      <c r="I2316" s="2">
        <v>41950</v>
      </c>
      <c r="J2316" s="3">
        <v>2</v>
      </c>
      <c r="K2316" s="3">
        <v>4</v>
      </c>
      <c r="L2316">
        <f>טבלה1[[#This Row],[ds_checkout]]-טבלה1[[#This Row],[ds_checkin]]</f>
        <v>4</v>
      </c>
      <c r="M2316">
        <f>IF(ISBLANK(טבלה1[[#This Row],[ts_reply_at]]), "", (טבלה1[[#This Row],[ts_reply_at]] - טבלה1[[#This Row],[ts_contact_at]]) * 24)</f>
        <v>4.9258333333418705</v>
      </c>
      <c r="N2316">
        <f>IF(ISBLANK(טבלה1[[#This Row],[ts_reply_at]]), 0, 1)</f>
        <v>1</v>
      </c>
      <c r="O2316">
        <f>IF(ISBLANK(טבלה1[[#This Row],[ts_accepted_at]]), 0, 1)</f>
        <v>0</v>
      </c>
      <c r="P2316">
        <f>IF(ISBLANK(טבלה1[[#This Row],[ts_booking_at]]), 0, 1)</f>
        <v>0</v>
      </c>
      <c r="Q2316">
        <f>IF(ISBLANK(טבלה1[[#This Row],[ds_checkin]]), "", טבלה1[[#This Row],[ds_checkin]] - טבלה1[[#This Row],[ts_contact_at]])</f>
        <v>7.5840277777751908</v>
      </c>
      <c r="R2316" t="str">
        <f>IF(AND(ISBLANK(טבלה1[[#This Row],[ts_reply_at]]), NOT(ISBLANK(טבלה1[[#This Row],[ts_booking_at]]))), "Error: Booked without Reply", "OK")</f>
        <v>OK</v>
      </c>
      <c r="S2316" t="s">
        <v>6044</v>
      </c>
    </row>
    <row r="2317" spans="1:19" x14ac:dyDescent="0.25">
      <c r="A2317" s="4" t="s">
        <v>2798</v>
      </c>
      <c r="B2317" s="4" t="s">
        <v>1015</v>
      </c>
      <c r="C2317" s="4" t="s">
        <v>2799</v>
      </c>
      <c r="D2317" s="1">
        <v>41940.92291666667</v>
      </c>
      <c r="E2317" s="1">
        <v>41941.463645833333</v>
      </c>
      <c r="F2317" s="1">
        <v>41941.463645833333</v>
      </c>
      <c r="G2317" s="1">
        <v>41941.463645833333</v>
      </c>
      <c r="H2317" s="2">
        <v>41946</v>
      </c>
      <c r="I2317" s="2">
        <v>41950</v>
      </c>
      <c r="J2317" s="3">
        <v>2</v>
      </c>
      <c r="K2317" s="3">
        <v>2</v>
      </c>
      <c r="L2317">
        <f>טבלה1[[#This Row],[ds_checkout]]-טבלה1[[#This Row],[ds_checkin]]</f>
        <v>4</v>
      </c>
      <c r="M2317">
        <f>IF(ISBLANK(טבלה1[[#This Row],[ts_reply_at]]), "", (טבלה1[[#This Row],[ts_reply_at]] - טבלה1[[#This Row],[ts_contact_at]]) * 24)</f>
        <v>12.977499999920838</v>
      </c>
      <c r="N2317">
        <f>IF(ISBLANK(טבלה1[[#This Row],[ts_reply_at]]), 0, 1)</f>
        <v>1</v>
      </c>
      <c r="O2317">
        <f>IF(ISBLANK(טבלה1[[#This Row],[ts_accepted_at]]), 0, 1)</f>
        <v>1</v>
      </c>
      <c r="P2317">
        <f>IF(ISBLANK(טבלה1[[#This Row],[ts_booking_at]]), 0, 1)</f>
        <v>1</v>
      </c>
      <c r="Q2317">
        <f>IF(ISBLANK(טבלה1[[#This Row],[ds_checkin]]), "", טבלה1[[#This Row],[ds_checkin]] - טבלה1[[#This Row],[ts_contact_at]])</f>
        <v>5.0770833333299379</v>
      </c>
      <c r="R2317" t="str">
        <f>IF(AND(ISBLANK(טבלה1[[#This Row],[ts_reply_at]]), NOT(ISBLANK(טבלה1[[#This Row],[ts_booking_at]]))), "Error: Booked without Reply", "OK")</f>
        <v>OK</v>
      </c>
      <c r="S2317" t="s">
        <v>6044</v>
      </c>
    </row>
    <row r="2318" spans="1:19" x14ac:dyDescent="0.25">
      <c r="A2318" s="4" t="s">
        <v>2798</v>
      </c>
      <c r="B2318" s="4" t="s">
        <v>2800</v>
      </c>
      <c r="C2318" s="4" t="s">
        <v>2801</v>
      </c>
      <c r="D2318" s="1">
        <v>41793.667361111111</v>
      </c>
      <c r="E2318" s="1">
        <v>41793.834351851852</v>
      </c>
      <c r="F2318" s="1">
        <v>41793.947916666664</v>
      </c>
      <c r="G2318" s="1">
        <v>41793.947916666664</v>
      </c>
      <c r="H2318" s="2">
        <v>41946</v>
      </c>
      <c r="I2318" s="2">
        <v>41950</v>
      </c>
      <c r="J2318" s="3">
        <v>2</v>
      </c>
      <c r="K2318" s="3">
        <v>11</v>
      </c>
      <c r="L2318">
        <f>טבלה1[[#This Row],[ds_checkout]]-טבלה1[[#This Row],[ds_checkin]]</f>
        <v>4</v>
      </c>
      <c r="M2318">
        <f>IF(ISBLANK(טבלה1[[#This Row],[ts_reply_at]]), "", (טבלה1[[#This Row],[ts_reply_at]] - טבלה1[[#This Row],[ts_contact_at]]) * 24)</f>
        <v>4.0077777777914889</v>
      </c>
      <c r="N2318">
        <f>IF(ISBLANK(טבלה1[[#This Row],[ts_reply_at]]), 0, 1)</f>
        <v>1</v>
      </c>
      <c r="O2318">
        <f>IF(ISBLANK(טבלה1[[#This Row],[ts_accepted_at]]), 0, 1)</f>
        <v>1</v>
      </c>
      <c r="P2318">
        <f>IF(ISBLANK(טבלה1[[#This Row],[ts_booking_at]]), 0, 1)</f>
        <v>1</v>
      </c>
      <c r="Q2318">
        <f>IF(ISBLANK(טבלה1[[#This Row],[ds_checkin]]), "", טבלה1[[#This Row],[ds_checkin]] - טבלה1[[#This Row],[ts_contact_at]])</f>
        <v>152.33263888888905</v>
      </c>
      <c r="R2318" t="str">
        <f>IF(AND(ISBLANK(טבלה1[[#This Row],[ts_reply_at]]), NOT(ISBLANK(טבלה1[[#This Row],[ts_booking_at]]))), "Error: Booked without Reply", "OK")</f>
        <v>OK</v>
      </c>
      <c r="S2318" t="s">
        <v>6044</v>
      </c>
    </row>
    <row r="2319" spans="1:19" x14ac:dyDescent="0.25">
      <c r="A2319" s="4" t="s">
        <v>2802</v>
      </c>
      <c r="B2319" s="4" t="s">
        <v>211</v>
      </c>
      <c r="C2319" s="4" t="s">
        <v>212</v>
      </c>
      <c r="D2319" s="1">
        <v>41916.212500000001</v>
      </c>
      <c r="E2319" s="1">
        <v>41916.349131944444</v>
      </c>
      <c r="F2319" s="1">
        <v>41916.349131944444</v>
      </c>
      <c r="G2319" s="1">
        <v>41916.349131944444</v>
      </c>
      <c r="H2319" s="2">
        <v>42059</v>
      </c>
      <c r="I2319" s="2">
        <v>42065</v>
      </c>
      <c r="J2319" s="3">
        <v>2</v>
      </c>
      <c r="K2319" s="3">
        <v>4</v>
      </c>
      <c r="L2319">
        <f>טבלה1[[#This Row],[ds_checkout]]-טבלה1[[#This Row],[ds_checkin]]</f>
        <v>6</v>
      </c>
      <c r="M2319">
        <f>IF(ISBLANK(טבלה1[[#This Row],[ts_reply_at]]), "", (טבלה1[[#This Row],[ts_reply_at]] - טבלה1[[#This Row],[ts_contact_at]]) * 24)</f>
        <v>3.27916666661622</v>
      </c>
      <c r="N2319">
        <f>IF(ISBLANK(טבלה1[[#This Row],[ts_reply_at]]), 0, 1)</f>
        <v>1</v>
      </c>
      <c r="O2319">
        <f>IF(ISBLANK(טבלה1[[#This Row],[ts_accepted_at]]), 0, 1)</f>
        <v>1</v>
      </c>
      <c r="P2319">
        <f>IF(ISBLANK(טבלה1[[#This Row],[ts_booking_at]]), 0, 1)</f>
        <v>1</v>
      </c>
      <c r="Q2319">
        <f>IF(ISBLANK(טבלה1[[#This Row],[ds_checkin]]), "", טבלה1[[#This Row],[ds_checkin]] - טבלה1[[#This Row],[ts_contact_at]])</f>
        <v>142.78749999999854</v>
      </c>
      <c r="R2319" t="str">
        <f>IF(AND(ISBLANK(טבלה1[[#This Row],[ts_reply_at]]), NOT(ISBLANK(טבלה1[[#This Row],[ts_booking_at]]))), "Error: Booked without Reply", "OK")</f>
        <v>OK</v>
      </c>
      <c r="S2319" t="s">
        <v>6019</v>
      </c>
    </row>
    <row r="2320" spans="1:19" x14ac:dyDescent="0.25">
      <c r="A2320" s="4" t="s">
        <v>2803</v>
      </c>
      <c r="B2320" s="4" t="s">
        <v>707</v>
      </c>
      <c r="C2320" s="4" t="s">
        <v>708</v>
      </c>
      <c r="D2320" s="1">
        <v>41932.917361111111</v>
      </c>
      <c r="E2320" s="1">
        <v>41933.109583333331</v>
      </c>
      <c r="F2320" s="1">
        <v>41933.109583333331</v>
      </c>
      <c r="G2320" s="1">
        <v>41933.651053240741</v>
      </c>
      <c r="H2320" s="2">
        <v>42155</v>
      </c>
      <c r="I2320" s="2">
        <v>42158</v>
      </c>
      <c r="J2320" s="3">
        <v>2</v>
      </c>
      <c r="K2320" s="3">
        <v>6</v>
      </c>
      <c r="L2320">
        <f>טבלה1[[#This Row],[ds_checkout]]-טבלה1[[#This Row],[ds_checkin]]</f>
        <v>3</v>
      </c>
      <c r="M2320">
        <f>IF(ISBLANK(טבלה1[[#This Row],[ts_reply_at]]), "", (טבלה1[[#This Row],[ts_reply_at]] - טבלה1[[#This Row],[ts_contact_at]]) * 24)</f>
        <v>4.6133333332836628</v>
      </c>
      <c r="N2320">
        <f>IF(ISBLANK(טבלה1[[#This Row],[ts_reply_at]]), 0, 1)</f>
        <v>1</v>
      </c>
      <c r="O2320">
        <f>IF(ISBLANK(טבלה1[[#This Row],[ts_accepted_at]]), 0, 1)</f>
        <v>1</v>
      </c>
      <c r="P2320">
        <f>IF(ISBLANK(טבלה1[[#This Row],[ts_booking_at]]), 0, 1)</f>
        <v>1</v>
      </c>
      <c r="Q2320">
        <f>IF(ISBLANK(טבלה1[[#This Row],[ds_checkin]]), "", טבלה1[[#This Row],[ds_checkin]] - טבלה1[[#This Row],[ts_contact_at]])</f>
        <v>222.08263888888905</v>
      </c>
      <c r="R2320" t="str">
        <f>IF(AND(ISBLANK(טבלה1[[#This Row],[ts_reply_at]]), NOT(ISBLANK(טבלה1[[#This Row],[ts_booking_at]]))), "Error: Booked without Reply", "OK")</f>
        <v>OK</v>
      </c>
      <c r="S2320" t="s">
        <v>6020</v>
      </c>
    </row>
    <row r="2321" spans="1:19" x14ac:dyDescent="0.25">
      <c r="A2321" s="4" t="s">
        <v>2803</v>
      </c>
      <c r="B2321" s="4" t="s">
        <v>146</v>
      </c>
      <c r="C2321" s="4" t="s">
        <v>827</v>
      </c>
      <c r="D2321" s="1">
        <v>41928.57708333333</v>
      </c>
      <c r="E2321" s="1">
        <v>41928.808206018519</v>
      </c>
      <c r="H2321" s="2">
        <v>42155</v>
      </c>
      <c r="I2321" s="2">
        <v>42158</v>
      </c>
      <c r="J2321" s="3">
        <v>2</v>
      </c>
      <c r="K2321" s="3">
        <v>5</v>
      </c>
      <c r="L2321">
        <f>טבלה1[[#This Row],[ds_checkout]]-טבלה1[[#This Row],[ds_checkin]]</f>
        <v>3</v>
      </c>
      <c r="M2321">
        <f>IF(ISBLANK(טבלה1[[#This Row],[ts_reply_at]]), "", (טבלה1[[#This Row],[ts_reply_at]] - טבלה1[[#This Row],[ts_contact_at]]) * 24)</f>
        <v>5.5469444445334375</v>
      </c>
      <c r="N2321">
        <f>IF(ISBLANK(טבלה1[[#This Row],[ts_reply_at]]), 0, 1)</f>
        <v>1</v>
      </c>
      <c r="O2321">
        <f>IF(ISBLANK(טבלה1[[#This Row],[ts_accepted_at]]), 0, 1)</f>
        <v>0</v>
      </c>
      <c r="P2321">
        <f>IF(ISBLANK(טבלה1[[#This Row],[ts_booking_at]]), 0, 1)</f>
        <v>0</v>
      </c>
      <c r="Q2321">
        <f>IF(ISBLANK(טבלה1[[#This Row],[ds_checkin]]), "", טבלה1[[#This Row],[ds_checkin]] - טבלה1[[#This Row],[ts_contact_at]])</f>
        <v>226.42291666667006</v>
      </c>
      <c r="R2321" t="str">
        <f>IF(AND(ISBLANK(טבלה1[[#This Row],[ts_reply_at]]), NOT(ISBLANK(טבלה1[[#This Row],[ts_booking_at]]))), "Error: Booked without Reply", "OK")</f>
        <v>OK</v>
      </c>
      <c r="S2321" t="s">
        <v>6020</v>
      </c>
    </row>
    <row r="2322" spans="1:19" x14ac:dyDescent="0.25">
      <c r="A2322" s="4" t="s">
        <v>2803</v>
      </c>
      <c r="B2322" s="4" t="s">
        <v>1736</v>
      </c>
      <c r="C2322" s="4" t="s">
        <v>1737</v>
      </c>
      <c r="D2322" s="1">
        <v>41932.554166666669</v>
      </c>
      <c r="E2322" s="1">
        <v>41932.88853009259</v>
      </c>
      <c r="H2322" s="2">
        <v>42155</v>
      </c>
      <c r="I2322" s="2">
        <v>42158</v>
      </c>
      <c r="J2322" s="3">
        <v>2</v>
      </c>
      <c r="K2322" s="3">
        <v>6</v>
      </c>
      <c r="L2322">
        <f>טבלה1[[#This Row],[ds_checkout]]-טבלה1[[#This Row],[ds_checkin]]</f>
        <v>3</v>
      </c>
      <c r="M2322">
        <f>IF(ISBLANK(טבלה1[[#This Row],[ts_reply_at]]), "", (טבלה1[[#This Row],[ts_reply_at]] - טבלה1[[#This Row],[ts_contact_at]]) * 24)</f>
        <v>8.0247222221223637</v>
      </c>
      <c r="N2322">
        <f>IF(ISBLANK(טבלה1[[#This Row],[ts_reply_at]]), 0, 1)</f>
        <v>1</v>
      </c>
      <c r="O2322">
        <f>IF(ISBLANK(טבלה1[[#This Row],[ts_accepted_at]]), 0, 1)</f>
        <v>0</v>
      </c>
      <c r="P2322">
        <f>IF(ISBLANK(טבלה1[[#This Row],[ts_booking_at]]), 0, 1)</f>
        <v>0</v>
      </c>
      <c r="Q2322">
        <f>IF(ISBLANK(טבלה1[[#This Row],[ds_checkin]]), "", טבלה1[[#This Row],[ds_checkin]] - טבלה1[[#This Row],[ts_contact_at]])</f>
        <v>222.44583333333139</v>
      </c>
      <c r="R2322" t="str">
        <f>IF(AND(ISBLANK(טבלה1[[#This Row],[ts_reply_at]]), NOT(ISBLANK(טבלה1[[#This Row],[ts_booking_at]]))), "Error: Booked without Reply", "OK")</f>
        <v>OK</v>
      </c>
      <c r="S2322" t="s">
        <v>6020</v>
      </c>
    </row>
    <row r="2323" spans="1:19" x14ac:dyDescent="0.25">
      <c r="A2323" s="4" t="s">
        <v>2803</v>
      </c>
      <c r="B2323" s="4" t="s">
        <v>265</v>
      </c>
      <c r="C2323" s="4" t="s">
        <v>524</v>
      </c>
      <c r="D2323" s="1">
        <v>41928.009722222225</v>
      </c>
      <c r="E2323" s="1">
        <v>41928.011689814812</v>
      </c>
      <c r="H2323" s="2">
        <v>42155</v>
      </c>
      <c r="I2323" s="2">
        <v>42158</v>
      </c>
      <c r="J2323" s="3">
        <v>2</v>
      </c>
      <c r="K2323" s="3">
        <v>6</v>
      </c>
      <c r="L2323">
        <f>טבלה1[[#This Row],[ds_checkout]]-טבלה1[[#This Row],[ds_checkin]]</f>
        <v>3</v>
      </c>
      <c r="M2323">
        <f>IF(ISBLANK(טבלה1[[#This Row],[ts_reply_at]]), "", (טבלה1[[#This Row],[ts_reply_at]] - טבלה1[[#This Row],[ts_contact_at]]) * 24)</f>
        <v>4.7222222085110843E-2</v>
      </c>
      <c r="N2323">
        <f>IF(ISBLANK(טבלה1[[#This Row],[ts_reply_at]]), 0, 1)</f>
        <v>1</v>
      </c>
      <c r="O2323">
        <f>IF(ISBLANK(טבלה1[[#This Row],[ts_accepted_at]]), 0, 1)</f>
        <v>0</v>
      </c>
      <c r="P2323">
        <f>IF(ISBLANK(טבלה1[[#This Row],[ts_booking_at]]), 0, 1)</f>
        <v>0</v>
      </c>
      <c r="Q2323">
        <f>IF(ISBLANK(טבלה1[[#This Row],[ds_checkin]]), "", טבלה1[[#This Row],[ds_checkin]] - טבלה1[[#This Row],[ts_contact_at]])</f>
        <v>226.99027777777519</v>
      </c>
      <c r="R2323" t="str">
        <f>IF(AND(ISBLANK(טבלה1[[#This Row],[ts_reply_at]]), NOT(ISBLANK(טבלה1[[#This Row],[ts_booking_at]]))), "Error: Booked without Reply", "OK")</f>
        <v>OK</v>
      </c>
      <c r="S2323" t="s">
        <v>6020</v>
      </c>
    </row>
    <row r="2324" spans="1:19" x14ac:dyDescent="0.25">
      <c r="A2324" s="4" t="s">
        <v>2804</v>
      </c>
      <c r="B2324" s="4" t="s">
        <v>998</v>
      </c>
      <c r="C2324" s="4" t="s">
        <v>999</v>
      </c>
      <c r="D2324" s="1">
        <v>41919.859027777777</v>
      </c>
      <c r="E2324" s="1">
        <v>41919.870717592596</v>
      </c>
      <c r="F2324" s="1">
        <v>41919.870717592596</v>
      </c>
      <c r="H2324" s="2">
        <v>41930</v>
      </c>
      <c r="I2324" s="2">
        <v>41931</v>
      </c>
      <c r="J2324" s="3">
        <v>2</v>
      </c>
      <c r="K2324" s="3">
        <v>4</v>
      </c>
      <c r="L2324">
        <f>טבלה1[[#This Row],[ds_checkout]]-טבלה1[[#This Row],[ds_checkin]]</f>
        <v>1</v>
      </c>
      <c r="M2324">
        <f>IF(ISBLANK(טבלה1[[#This Row],[ts_reply_at]]), "", (טבלה1[[#This Row],[ts_reply_at]] - טבלה1[[#This Row],[ts_contact_at]]) * 24)</f>
        <v>0.28055555565515533</v>
      </c>
      <c r="N2324">
        <f>IF(ISBLANK(טבלה1[[#This Row],[ts_reply_at]]), 0, 1)</f>
        <v>1</v>
      </c>
      <c r="O2324">
        <f>IF(ISBLANK(טבלה1[[#This Row],[ts_accepted_at]]), 0, 1)</f>
        <v>1</v>
      </c>
      <c r="P2324">
        <f>IF(ISBLANK(טבלה1[[#This Row],[ts_booking_at]]), 0, 1)</f>
        <v>0</v>
      </c>
      <c r="Q2324">
        <f>IF(ISBLANK(טבלה1[[#This Row],[ds_checkin]]), "", טבלה1[[#This Row],[ds_checkin]] - טבלה1[[#This Row],[ts_contact_at]])</f>
        <v>10.140972222223354</v>
      </c>
      <c r="R2324" t="str">
        <f>IF(AND(ISBLANK(טבלה1[[#This Row],[ts_reply_at]]), NOT(ISBLANK(טבלה1[[#This Row],[ts_booking_at]]))), "Error: Booked without Reply", "OK")</f>
        <v>OK</v>
      </c>
      <c r="S2324" t="s">
        <v>6022</v>
      </c>
    </row>
    <row r="2325" spans="1:19" x14ac:dyDescent="0.25">
      <c r="A2325" s="4" t="s">
        <v>2804</v>
      </c>
      <c r="B2325" s="4" t="s">
        <v>1259</v>
      </c>
      <c r="C2325" s="4" t="s">
        <v>1260</v>
      </c>
      <c r="D2325" s="1">
        <v>41921.407638888886</v>
      </c>
      <c r="E2325" s="1">
        <v>41921.41479166667</v>
      </c>
      <c r="H2325" s="2">
        <v>41930</v>
      </c>
      <c r="I2325" s="2">
        <v>41931</v>
      </c>
      <c r="J2325" s="3">
        <v>2</v>
      </c>
      <c r="K2325" s="3">
        <v>6</v>
      </c>
      <c r="L2325">
        <f>טבלה1[[#This Row],[ds_checkout]]-טבלה1[[#This Row],[ds_checkin]]</f>
        <v>1</v>
      </c>
      <c r="M2325">
        <f>IF(ISBLANK(טבלה1[[#This Row],[ts_reply_at]]), "", (טבלה1[[#This Row],[ts_reply_at]] - טבלה1[[#This Row],[ts_contact_at]]) * 24)</f>
        <v>0.17166666680714116</v>
      </c>
      <c r="N2325">
        <f>IF(ISBLANK(טבלה1[[#This Row],[ts_reply_at]]), 0, 1)</f>
        <v>1</v>
      </c>
      <c r="O2325">
        <f>IF(ISBLANK(טבלה1[[#This Row],[ts_accepted_at]]), 0, 1)</f>
        <v>0</v>
      </c>
      <c r="P2325">
        <f>IF(ISBLANK(טבלה1[[#This Row],[ts_booking_at]]), 0, 1)</f>
        <v>0</v>
      </c>
      <c r="Q2325">
        <f>IF(ISBLANK(טבלה1[[#This Row],[ds_checkin]]), "", טבלה1[[#This Row],[ds_checkin]] - טבלה1[[#This Row],[ts_contact_at]])</f>
        <v>8.5923611111138598</v>
      </c>
      <c r="R2325" t="str">
        <f>IF(AND(ISBLANK(טבלה1[[#This Row],[ts_reply_at]]), NOT(ISBLANK(טבלה1[[#This Row],[ts_booking_at]]))), "Error: Booked without Reply", "OK")</f>
        <v>OK</v>
      </c>
      <c r="S2325" t="s">
        <v>6022</v>
      </c>
    </row>
    <row r="2326" spans="1:19" x14ac:dyDescent="0.25">
      <c r="A2326" s="4" t="s">
        <v>2805</v>
      </c>
      <c r="B2326" s="4" t="s">
        <v>779</v>
      </c>
      <c r="C2326" s="4" t="s">
        <v>780</v>
      </c>
      <c r="D2326" s="1">
        <v>41924.99722222222</v>
      </c>
      <c r="E2326" s="1">
        <v>41925.284560185188</v>
      </c>
      <c r="F2326" s="1">
        <v>41925.284618055557</v>
      </c>
      <c r="G2326" s="1">
        <v>41925.284618055557</v>
      </c>
      <c r="H2326" s="2">
        <v>41951</v>
      </c>
      <c r="I2326" s="2">
        <v>41953</v>
      </c>
      <c r="J2326" s="3">
        <v>2</v>
      </c>
      <c r="K2326" s="3">
        <v>9</v>
      </c>
      <c r="L2326">
        <f>טבלה1[[#This Row],[ds_checkout]]-טבלה1[[#This Row],[ds_checkin]]</f>
        <v>2</v>
      </c>
      <c r="M2326">
        <f>IF(ISBLANK(טבלה1[[#This Row],[ts_reply_at]]), "", (טבלה1[[#This Row],[ts_reply_at]] - טבלה1[[#This Row],[ts_contact_at]]) * 24)</f>
        <v>6.8961111112148501</v>
      </c>
      <c r="N2326">
        <f>IF(ISBLANK(טבלה1[[#This Row],[ts_reply_at]]), 0, 1)</f>
        <v>1</v>
      </c>
      <c r="O2326">
        <f>IF(ISBLANK(טבלה1[[#This Row],[ts_accepted_at]]), 0, 1)</f>
        <v>1</v>
      </c>
      <c r="P2326">
        <f>IF(ISBLANK(טבלה1[[#This Row],[ts_booking_at]]), 0, 1)</f>
        <v>1</v>
      </c>
      <c r="Q2326">
        <f>IF(ISBLANK(טבלה1[[#This Row],[ds_checkin]]), "", טבלה1[[#This Row],[ds_checkin]] - טבלה1[[#This Row],[ts_contact_at]])</f>
        <v>26.002777777779556</v>
      </c>
      <c r="R2326" t="str">
        <f>IF(AND(ISBLANK(טבלה1[[#This Row],[ts_reply_at]]), NOT(ISBLANK(טבלה1[[#This Row],[ts_booking_at]]))), "Error: Booked without Reply", "OK")</f>
        <v>OK</v>
      </c>
      <c r="S2326" t="s">
        <v>6020</v>
      </c>
    </row>
    <row r="2327" spans="1:19" x14ac:dyDescent="0.25">
      <c r="A2327" s="4" t="s">
        <v>2806</v>
      </c>
      <c r="B2327" s="4" t="s">
        <v>441</v>
      </c>
      <c r="C2327" s="4" t="s">
        <v>442</v>
      </c>
      <c r="D2327" s="1">
        <v>41928.006249999999</v>
      </c>
      <c r="H2327" s="2">
        <v>41940</v>
      </c>
      <c r="I2327" s="2">
        <v>41941</v>
      </c>
      <c r="J2327" s="3">
        <v>1</v>
      </c>
      <c r="K2327" s="3">
        <v>1</v>
      </c>
      <c r="L2327">
        <f>טבלה1[[#This Row],[ds_checkout]]-טבלה1[[#This Row],[ds_checkin]]</f>
        <v>1</v>
      </c>
      <c r="M2327" t="str">
        <f>IF(ISBLANK(טבלה1[[#This Row],[ts_reply_at]]), "", (טבלה1[[#This Row],[ts_reply_at]] - טבלה1[[#This Row],[ts_contact_at]]) * 24)</f>
        <v/>
      </c>
      <c r="N2327">
        <f>IF(ISBLANK(טבלה1[[#This Row],[ts_reply_at]]), 0, 1)</f>
        <v>0</v>
      </c>
      <c r="O2327">
        <f>IF(ISBLANK(טבלה1[[#This Row],[ts_accepted_at]]), 0, 1)</f>
        <v>0</v>
      </c>
      <c r="P2327">
        <f>IF(ISBLANK(טבלה1[[#This Row],[ts_booking_at]]), 0, 1)</f>
        <v>0</v>
      </c>
      <c r="Q2327">
        <f>IF(ISBLANK(טבלה1[[#This Row],[ds_checkin]]), "", טבלה1[[#This Row],[ds_checkin]] - טבלה1[[#This Row],[ts_contact_at]])</f>
        <v>11.993750000001455</v>
      </c>
      <c r="R2327" t="str">
        <f>IF(AND(ISBLANK(טבלה1[[#This Row],[ts_reply_at]]), NOT(ISBLANK(טבלה1[[#This Row],[ts_booking_at]]))), "Error: Booked without Reply", "OK")</f>
        <v>OK</v>
      </c>
      <c r="S2327" t="s">
        <v>6020</v>
      </c>
    </row>
    <row r="2328" spans="1:19" x14ac:dyDescent="0.25">
      <c r="A2328" s="4" t="s">
        <v>2807</v>
      </c>
      <c r="B2328" s="4" t="s">
        <v>1533</v>
      </c>
      <c r="C2328" s="4" t="s">
        <v>1534</v>
      </c>
      <c r="D2328" s="1">
        <v>41931.771527777775</v>
      </c>
      <c r="E2328" s="1">
        <v>41931.773460648146</v>
      </c>
      <c r="F2328" s="1">
        <v>41931.773460648146</v>
      </c>
      <c r="G2328" s="1">
        <v>41931.773460648146</v>
      </c>
      <c r="H2328" s="2">
        <v>41937</v>
      </c>
      <c r="I2328" s="2">
        <v>41939</v>
      </c>
      <c r="J2328" s="3">
        <v>2</v>
      </c>
      <c r="K2328" s="3">
        <v>9</v>
      </c>
      <c r="L2328">
        <f>טבלה1[[#This Row],[ds_checkout]]-טבלה1[[#This Row],[ds_checkin]]</f>
        <v>2</v>
      </c>
      <c r="M2328">
        <f>IF(ISBLANK(טבלה1[[#This Row],[ts_reply_at]]), "", (טבלה1[[#This Row],[ts_reply_at]] - טבלה1[[#This Row],[ts_contact_at]]) * 24)</f>
        <v>4.6388888906221837E-2</v>
      </c>
      <c r="N2328">
        <f>IF(ISBLANK(טבלה1[[#This Row],[ts_reply_at]]), 0, 1)</f>
        <v>1</v>
      </c>
      <c r="O2328">
        <f>IF(ISBLANK(טבלה1[[#This Row],[ts_accepted_at]]), 0, 1)</f>
        <v>1</v>
      </c>
      <c r="P2328">
        <f>IF(ISBLANK(טבלה1[[#This Row],[ts_booking_at]]), 0, 1)</f>
        <v>1</v>
      </c>
      <c r="Q2328">
        <f>IF(ISBLANK(טבלה1[[#This Row],[ds_checkin]]), "", טבלה1[[#This Row],[ds_checkin]] - טבלה1[[#This Row],[ts_contact_at]])</f>
        <v>5.2284722222248092</v>
      </c>
      <c r="R2328" t="str">
        <f>IF(AND(ISBLANK(טבלה1[[#This Row],[ts_reply_at]]), NOT(ISBLANK(טבלה1[[#This Row],[ts_booking_at]]))), "Error: Booked without Reply", "OK")</f>
        <v>OK</v>
      </c>
      <c r="S2328" t="s">
        <v>6020</v>
      </c>
    </row>
    <row r="2329" spans="1:19" x14ac:dyDescent="0.25">
      <c r="A2329" s="4" t="s">
        <v>2808</v>
      </c>
      <c r="B2329" s="4" t="s">
        <v>852</v>
      </c>
      <c r="C2329" s="4" t="s">
        <v>853</v>
      </c>
      <c r="D2329" s="1">
        <v>41913.071527777778</v>
      </c>
      <c r="E2329" s="1">
        <v>41913.167905092596</v>
      </c>
      <c r="H2329" s="2">
        <v>41946</v>
      </c>
      <c r="I2329" s="2">
        <v>41950</v>
      </c>
      <c r="J2329" s="3">
        <v>4</v>
      </c>
      <c r="K2329" s="3">
        <v>4</v>
      </c>
      <c r="L2329">
        <f>טבלה1[[#This Row],[ds_checkout]]-טבלה1[[#This Row],[ds_checkin]]</f>
        <v>4</v>
      </c>
      <c r="M2329">
        <f>IF(ISBLANK(טבלה1[[#This Row],[ts_reply_at]]), "", (טבלה1[[#This Row],[ts_reply_at]] - טבלה1[[#This Row],[ts_contact_at]]) * 24)</f>
        <v>2.3130555556272157</v>
      </c>
      <c r="N2329">
        <f>IF(ISBLANK(טבלה1[[#This Row],[ts_reply_at]]), 0, 1)</f>
        <v>1</v>
      </c>
      <c r="O2329">
        <f>IF(ISBLANK(טבלה1[[#This Row],[ts_accepted_at]]), 0, 1)</f>
        <v>0</v>
      </c>
      <c r="P2329">
        <f>IF(ISBLANK(טבלה1[[#This Row],[ts_booking_at]]), 0, 1)</f>
        <v>0</v>
      </c>
      <c r="Q2329">
        <f>IF(ISBLANK(טבלה1[[#This Row],[ds_checkin]]), "", טבלה1[[#This Row],[ds_checkin]] - טבלה1[[#This Row],[ts_contact_at]])</f>
        <v>32.928472222221899</v>
      </c>
      <c r="R2329" t="str">
        <f>IF(AND(ISBLANK(טבלה1[[#This Row],[ts_reply_at]]), NOT(ISBLANK(טבלה1[[#This Row],[ts_booking_at]]))), "Error: Booked without Reply", "OK")</f>
        <v>OK</v>
      </c>
      <c r="S2329" t="s">
        <v>6034</v>
      </c>
    </row>
    <row r="2330" spans="1:19" x14ac:dyDescent="0.25">
      <c r="A2330" s="4" t="s">
        <v>2808</v>
      </c>
      <c r="B2330" s="4" t="s">
        <v>588</v>
      </c>
      <c r="C2330" s="4" t="s">
        <v>1070</v>
      </c>
      <c r="D2330" s="1">
        <v>41913.569444444445</v>
      </c>
      <c r="E2330" s="1">
        <v>41913.578900462962</v>
      </c>
      <c r="H2330" s="2">
        <v>41946</v>
      </c>
      <c r="I2330" s="2">
        <v>41950</v>
      </c>
      <c r="J2330" s="3">
        <v>4</v>
      </c>
      <c r="K2330" s="3">
        <v>2</v>
      </c>
      <c r="L2330">
        <f>טבלה1[[#This Row],[ds_checkout]]-טבלה1[[#This Row],[ds_checkin]]</f>
        <v>4</v>
      </c>
      <c r="M2330">
        <f>IF(ISBLANK(טבלה1[[#This Row],[ts_reply_at]]), "", (טבלה1[[#This Row],[ts_reply_at]] - טבלה1[[#This Row],[ts_contact_at]]) * 24)</f>
        <v>0.22694444441003725</v>
      </c>
      <c r="N2330">
        <f>IF(ISBLANK(טבלה1[[#This Row],[ts_reply_at]]), 0, 1)</f>
        <v>1</v>
      </c>
      <c r="O2330">
        <f>IF(ISBLANK(טבלה1[[#This Row],[ts_accepted_at]]), 0, 1)</f>
        <v>0</v>
      </c>
      <c r="P2330">
        <f>IF(ISBLANK(טבלה1[[#This Row],[ts_booking_at]]), 0, 1)</f>
        <v>0</v>
      </c>
      <c r="Q2330">
        <f>IF(ISBLANK(טבלה1[[#This Row],[ds_checkin]]), "", טבלה1[[#This Row],[ds_checkin]] - טבלה1[[#This Row],[ts_contact_at]])</f>
        <v>32.430555555554747</v>
      </c>
      <c r="R2330" t="str">
        <f>IF(AND(ISBLANK(טבלה1[[#This Row],[ts_reply_at]]), NOT(ISBLANK(טבלה1[[#This Row],[ts_booking_at]]))), "Error: Booked without Reply", "OK")</f>
        <v>OK</v>
      </c>
      <c r="S2330" t="s">
        <v>6034</v>
      </c>
    </row>
    <row r="2331" spans="1:19" x14ac:dyDescent="0.25">
      <c r="A2331" s="4" t="s">
        <v>2808</v>
      </c>
      <c r="B2331" s="4" t="s">
        <v>588</v>
      </c>
      <c r="C2331" s="4" t="s">
        <v>589</v>
      </c>
      <c r="D2331" s="1">
        <v>41913.584722222222</v>
      </c>
      <c r="E2331" s="1">
        <v>41913.833148148151</v>
      </c>
      <c r="F2331" s="1">
        <v>41913.919108796297</v>
      </c>
      <c r="G2331" s="1">
        <v>41913.919108796297</v>
      </c>
      <c r="H2331" s="2">
        <v>41946</v>
      </c>
      <c r="I2331" s="2">
        <v>41950</v>
      </c>
      <c r="J2331" s="3">
        <v>4</v>
      </c>
      <c r="K2331" s="3">
        <v>27</v>
      </c>
      <c r="L2331">
        <f>טבלה1[[#This Row],[ds_checkout]]-טבלה1[[#This Row],[ds_checkin]]</f>
        <v>4</v>
      </c>
      <c r="M2331">
        <f>IF(ISBLANK(טבלה1[[#This Row],[ts_reply_at]]), "", (טבלה1[[#This Row],[ts_reply_at]] - טבלה1[[#This Row],[ts_contact_at]]) * 24)</f>
        <v>5.9622222222969867</v>
      </c>
      <c r="N2331">
        <f>IF(ISBLANK(טבלה1[[#This Row],[ts_reply_at]]), 0, 1)</f>
        <v>1</v>
      </c>
      <c r="O2331">
        <f>IF(ISBLANK(טבלה1[[#This Row],[ts_accepted_at]]), 0, 1)</f>
        <v>1</v>
      </c>
      <c r="P2331">
        <f>IF(ISBLANK(טבלה1[[#This Row],[ts_booking_at]]), 0, 1)</f>
        <v>1</v>
      </c>
      <c r="Q2331">
        <f>IF(ISBLANK(טבלה1[[#This Row],[ds_checkin]]), "", טבלה1[[#This Row],[ds_checkin]] - טבלה1[[#This Row],[ts_contact_at]])</f>
        <v>32.415277777778101</v>
      </c>
      <c r="R2331" t="str">
        <f>IF(AND(ISBLANK(טבלה1[[#This Row],[ts_reply_at]]), NOT(ISBLANK(טבלה1[[#This Row],[ts_booking_at]]))), "Error: Booked without Reply", "OK")</f>
        <v>OK</v>
      </c>
      <c r="S2331" t="s">
        <v>6034</v>
      </c>
    </row>
    <row r="2332" spans="1:19" x14ac:dyDescent="0.25">
      <c r="A2332" s="4" t="s">
        <v>2808</v>
      </c>
      <c r="B2332" s="4" t="s">
        <v>2634</v>
      </c>
      <c r="C2332" s="4" t="s">
        <v>2635</v>
      </c>
      <c r="D2332" s="1">
        <v>41913.567361111112</v>
      </c>
      <c r="E2332" s="1">
        <v>41913.572233796294</v>
      </c>
      <c r="F2332" s="1">
        <v>41913.87736111111</v>
      </c>
      <c r="H2332" s="2">
        <v>41946</v>
      </c>
      <c r="I2332" s="2">
        <v>41950</v>
      </c>
      <c r="J2332" s="3">
        <v>4</v>
      </c>
      <c r="K2332" s="3">
        <v>8</v>
      </c>
      <c r="L2332">
        <f>טבלה1[[#This Row],[ds_checkout]]-טבלה1[[#This Row],[ds_checkin]]</f>
        <v>4</v>
      </c>
      <c r="M2332">
        <f>IF(ISBLANK(טבלה1[[#This Row],[ts_reply_at]]), "", (טבלה1[[#This Row],[ts_reply_at]] - טבלה1[[#This Row],[ts_contact_at]]) * 24)</f>
        <v>0.11694444436579943</v>
      </c>
      <c r="N2332">
        <f>IF(ISBLANK(טבלה1[[#This Row],[ts_reply_at]]), 0, 1)</f>
        <v>1</v>
      </c>
      <c r="O2332">
        <f>IF(ISBLANK(טבלה1[[#This Row],[ts_accepted_at]]), 0, 1)</f>
        <v>1</v>
      </c>
      <c r="P2332">
        <f>IF(ISBLANK(טבלה1[[#This Row],[ts_booking_at]]), 0, 1)</f>
        <v>0</v>
      </c>
      <c r="Q2332">
        <f>IF(ISBLANK(טבלה1[[#This Row],[ds_checkin]]), "", טבלה1[[#This Row],[ds_checkin]] - טבלה1[[#This Row],[ts_contact_at]])</f>
        <v>32.432638888887595</v>
      </c>
      <c r="R2332" t="str">
        <f>IF(AND(ISBLANK(טבלה1[[#This Row],[ts_reply_at]]), NOT(ISBLANK(טבלה1[[#This Row],[ts_booking_at]]))), "Error: Booked without Reply", "OK")</f>
        <v>OK</v>
      </c>
      <c r="S2332" t="s">
        <v>6034</v>
      </c>
    </row>
    <row r="2333" spans="1:19" x14ac:dyDescent="0.25">
      <c r="A2333" s="4" t="s">
        <v>2808</v>
      </c>
      <c r="B2333" s="4" t="s">
        <v>798</v>
      </c>
      <c r="C2333" s="4" t="s">
        <v>799</v>
      </c>
      <c r="D2333" s="1">
        <v>41913.780555555553</v>
      </c>
      <c r="E2333" s="1">
        <v>41913.939085648148</v>
      </c>
      <c r="F2333" s="1">
        <v>41913.939085648148</v>
      </c>
      <c r="H2333" s="2">
        <v>41946</v>
      </c>
      <c r="I2333" s="2">
        <v>41950</v>
      </c>
      <c r="J2333" s="3">
        <v>4</v>
      </c>
      <c r="K2333" s="3">
        <v>3</v>
      </c>
      <c r="L2333">
        <f>טבלה1[[#This Row],[ds_checkout]]-טבלה1[[#This Row],[ds_checkin]]</f>
        <v>4</v>
      </c>
      <c r="M2333">
        <f>IF(ISBLANK(טבלה1[[#This Row],[ts_reply_at]]), "", (טבלה1[[#This Row],[ts_reply_at]] - טבלה1[[#This Row],[ts_contact_at]]) * 24)</f>
        <v>3.8047222222667187</v>
      </c>
      <c r="N2333">
        <f>IF(ISBLANK(טבלה1[[#This Row],[ts_reply_at]]), 0, 1)</f>
        <v>1</v>
      </c>
      <c r="O2333">
        <f>IF(ISBLANK(טבלה1[[#This Row],[ts_accepted_at]]), 0, 1)</f>
        <v>1</v>
      </c>
      <c r="P2333">
        <f>IF(ISBLANK(טבלה1[[#This Row],[ts_booking_at]]), 0, 1)</f>
        <v>0</v>
      </c>
      <c r="Q2333">
        <f>IF(ISBLANK(טבלה1[[#This Row],[ds_checkin]]), "", טבלה1[[#This Row],[ds_checkin]] - טבלה1[[#This Row],[ts_contact_at]])</f>
        <v>32.219444444446708</v>
      </c>
      <c r="R2333" t="str">
        <f>IF(AND(ISBLANK(טבלה1[[#This Row],[ts_reply_at]]), NOT(ISBLANK(טבלה1[[#This Row],[ts_booking_at]]))), "Error: Booked without Reply", "OK")</f>
        <v>OK</v>
      </c>
      <c r="S2333" t="s">
        <v>6034</v>
      </c>
    </row>
    <row r="2334" spans="1:19" x14ac:dyDescent="0.25">
      <c r="A2334" s="4" t="s">
        <v>2808</v>
      </c>
      <c r="B2334" s="4" t="s">
        <v>621</v>
      </c>
      <c r="C2334" s="4" t="s">
        <v>622</v>
      </c>
      <c r="D2334" s="1">
        <v>41913.587500000001</v>
      </c>
      <c r="E2334" s="1">
        <v>41914.27238425926</v>
      </c>
      <c r="H2334" s="2">
        <v>41946</v>
      </c>
      <c r="I2334" s="2">
        <v>41950</v>
      </c>
      <c r="J2334" s="3">
        <v>4</v>
      </c>
      <c r="K2334" s="3">
        <v>2</v>
      </c>
      <c r="L2334">
        <f>טבלה1[[#This Row],[ds_checkout]]-טבלה1[[#This Row],[ds_checkin]]</f>
        <v>4</v>
      </c>
      <c r="M2334">
        <f>IF(ISBLANK(טבלה1[[#This Row],[ts_reply_at]]), "", (טבלה1[[#This Row],[ts_reply_at]] - טבלה1[[#This Row],[ts_contact_at]]) * 24)</f>
        <v>16.437222222215496</v>
      </c>
      <c r="N2334">
        <f>IF(ISBLANK(טבלה1[[#This Row],[ts_reply_at]]), 0, 1)</f>
        <v>1</v>
      </c>
      <c r="O2334">
        <f>IF(ISBLANK(טבלה1[[#This Row],[ts_accepted_at]]), 0, 1)</f>
        <v>0</v>
      </c>
      <c r="P2334">
        <f>IF(ISBLANK(טבלה1[[#This Row],[ts_booking_at]]), 0, 1)</f>
        <v>0</v>
      </c>
      <c r="Q2334">
        <f>IF(ISBLANK(טבלה1[[#This Row],[ds_checkin]]), "", טבלה1[[#This Row],[ds_checkin]] - טבלה1[[#This Row],[ts_contact_at]])</f>
        <v>32.412499999998545</v>
      </c>
      <c r="R2334" t="str">
        <f>IF(AND(ISBLANK(טבלה1[[#This Row],[ts_reply_at]]), NOT(ISBLANK(טבלה1[[#This Row],[ts_booking_at]]))), "Error: Booked without Reply", "OK")</f>
        <v>OK</v>
      </c>
      <c r="S2334" t="s">
        <v>6034</v>
      </c>
    </row>
    <row r="2335" spans="1:19" x14ac:dyDescent="0.25">
      <c r="A2335" s="4" t="s">
        <v>2808</v>
      </c>
      <c r="B2335" s="4" t="s">
        <v>1140</v>
      </c>
      <c r="C2335" s="4" t="s">
        <v>1220</v>
      </c>
      <c r="D2335" s="1">
        <v>41913.565972222219</v>
      </c>
      <c r="E2335" s="1">
        <v>41913.831053240741</v>
      </c>
      <c r="H2335" s="2">
        <v>41946</v>
      </c>
      <c r="I2335" s="2">
        <v>41950</v>
      </c>
      <c r="J2335" s="3">
        <v>4</v>
      </c>
      <c r="K2335" s="3">
        <v>3</v>
      </c>
      <c r="L2335">
        <f>טבלה1[[#This Row],[ds_checkout]]-טבלה1[[#This Row],[ds_checkin]]</f>
        <v>4</v>
      </c>
      <c r="M2335">
        <f>IF(ISBLANK(טבלה1[[#This Row],[ts_reply_at]]), "", (טבלה1[[#This Row],[ts_reply_at]] - טבלה1[[#This Row],[ts_contact_at]]) * 24)</f>
        <v>6.3619444445357658</v>
      </c>
      <c r="N2335">
        <f>IF(ISBLANK(טבלה1[[#This Row],[ts_reply_at]]), 0, 1)</f>
        <v>1</v>
      </c>
      <c r="O2335">
        <f>IF(ISBLANK(טבלה1[[#This Row],[ts_accepted_at]]), 0, 1)</f>
        <v>0</v>
      </c>
      <c r="P2335">
        <f>IF(ISBLANK(טבלה1[[#This Row],[ts_booking_at]]), 0, 1)</f>
        <v>0</v>
      </c>
      <c r="Q2335">
        <f>IF(ISBLANK(טבלה1[[#This Row],[ds_checkin]]), "", טבלה1[[#This Row],[ds_checkin]] - טבלה1[[#This Row],[ts_contact_at]])</f>
        <v>32.434027777781012</v>
      </c>
      <c r="R2335" t="str">
        <f>IF(AND(ISBLANK(טבלה1[[#This Row],[ts_reply_at]]), NOT(ISBLANK(טבלה1[[#This Row],[ts_booking_at]]))), "Error: Booked without Reply", "OK")</f>
        <v>OK</v>
      </c>
      <c r="S2335" t="s">
        <v>6034</v>
      </c>
    </row>
    <row r="2336" spans="1:19" x14ac:dyDescent="0.25">
      <c r="A2336" s="4" t="s">
        <v>2808</v>
      </c>
      <c r="B2336" s="4" t="s">
        <v>2809</v>
      </c>
      <c r="C2336" s="4" t="s">
        <v>2810</v>
      </c>
      <c r="D2336" s="1">
        <v>41913.850694444445</v>
      </c>
      <c r="E2336" s="1">
        <v>41914.013749999998</v>
      </c>
      <c r="H2336" s="2">
        <v>41946</v>
      </c>
      <c r="I2336" s="2">
        <v>41950</v>
      </c>
      <c r="J2336" s="3">
        <v>4</v>
      </c>
      <c r="K2336" s="3">
        <v>2</v>
      </c>
      <c r="L2336">
        <f>טבלה1[[#This Row],[ds_checkout]]-טבלה1[[#This Row],[ds_checkin]]</f>
        <v>4</v>
      </c>
      <c r="M2336">
        <f>IF(ISBLANK(טבלה1[[#This Row],[ts_reply_at]]), "", (טבלה1[[#This Row],[ts_reply_at]] - טבלה1[[#This Row],[ts_contact_at]]) * 24)</f>
        <v>3.9133333332720213</v>
      </c>
      <c r="N2336">
        <f>IF(ISBLANK(טבלה1[[#This Row],[ts_reply_at]]), 0, 1)</f>
        <v>1</v>
      </c>
      <c r="O2336">
        <f>IF(ISBLANK(טבלה1[[#This Row],[ts_accepted_at]]), 0, 1)</f>
        <v>0</v>
      </c>
      <c r="P2336">
        <f>IF(ISBLANK(טבלה1[[#This Row],[ts_booking_at]]), 0, 1)</f>
        <v>0</v>
      </c>
      <c r="Q2336">
        <f>IF(ISBLANK(טבלה1[[#This Row],[ds_checkin]]), "", טבלה1[[#This Row],[ds_checkin]] - טבלה1[[#This Row],[ts_contact_at]])</f>
        <v>32.149305555554747</v>
      </c>
      <c r="R2336" t="str">
        <f>IF(AND(ISBLANK(טבלה1[[#This Row],[ts_reply_at]]), NOT(ISBLANK(טבלה1[[#This Row],[ts_booking_at]]))), "Error: Booked without Reply", "OK")</f>
        <v>OK</v>
      </c>
      <c r="S2336" t="s">
        <v>6034</v>
      </c>
    </row>
    <row r="2337" spans="1:19" x14ac:dyDescent="0.25">
      <c r="A2337" s="4" t="s">
        <v>2811</v>
      </c>
      <c r="B2337" s="4" t="s">
        <v>1274</v>
      </c>
      <c r="C2337" s="4" t="s">
        <v>1275</v>
      </c>
      <c r="D2337" s="1">
        <v>41916.804166666669</v>
      </c>
      <c r="E2337" s="1">
        <v>41917.544444444444</v>
      </c>
      <c r="F2337" s="1">
        <v>41917.544444444444</v>
      </c>
      <c r="G2337" s="1">
        <v>41917.544444444444</v>
      </c>
      <c r="H2337" s="2">
        <v>41930</v>
      </c>
      <c r="I2337" s="2">
        <v>41934</v>
      </c>
      <c r="J2337" s="3">
        <v>3</v>
      </c>
      <c r="K2337" s="3">
        <v>5</v>
      </c>
      <c r="L2337">
        <f>טבלה1[[#This Row],[ds_checkout]]-טבלה1[[#This Row],[ds_checkin]]</f>
        <v>4</v>
      </c>
      <c r="M2337">
        <f>IF(ISBLANK(טבלה1[[#This Row],[ts_reply_at]]), "", (טבלה1[[#This Row],[ts_reply_at]] - טבלה1[[#This Row],[ts_contact_at]]) * 24)</f>
        <v>17.766666666604578</v>
      </c>
      <c r="N2337">
        <f>IF(ISBLANK(טבלה1[[#This Row],[ts_reply_at]]), 0, 1)</f>
        <v>1</v>
      </c>
      <c r="O2337">
        <f>IF(ISBLANK(טבלה1[[#This Row],[ts_accepted_at]]), 0, 1)</f>
        <v>1</v>
      </c>
      <c r="P2337">
        <f>IF(ISBLANK(טבלה1[[#This Row],[ts_booking_at]]), 0, 1)</f>
        <v>1</v>
      </c>
      <c r="Q2337">
        <f>IF(ISBLANK(טבלה1[[#This Row],[ds_checkin]]), "", טבלה1[[#This Row],[ds_checkin]] - טבלה1[[#This Row],[ts_contact_at]])</f>
        <v>13.195833333331393</v>
      </c>
      <c r="R2337" t="str">
        <f>IF(AND(ISBLANK(טבלה1[[#This Row],[ts_reply_at]]), NOT(ISBLANK(טבלה1[[#This Row],[ts_booking_at]]))), "Error: Booked without Reply", "OK")</f>
        <v>OK</v>
      </c>
      <c r="S2337" t="s">
        <v>6031</v>
      </c>
    </row>
    <row r="2338" spans="1:19" x14ac:dyDescent="0.25">
      <c r="A2338" s="4" t="s">
        <v>2812</v>
      </c>
      <c r="B2338" s="4" t="s">
        <v>2142</v>
      </c>
      <c r="C2338" s="4" t="s">
        <v>2813</v>
      </c>
      <c r="D2338" s="1">
        <v>41982.47152777778</v>
      </c>
      <c r="E2338" s="1">
        <v>41982.47216435185</v>
      </c>
      <c r="F2338" s="1">
        <v>41982.47216435185</v>
      </c>
      <c r="G2338" s="1">
        <v>41982.47216435185</v>
      </c>
      <c r="H2338" s="2">
        <v>42000</v>
      </c>
      <c r="I2338" s="2">
        <v>42007</v>
      </c>
      <c r="J2338" s="3">
        <v>4</v>
      </c>
      <c r="K2338" s="3">
        <v>21</v>
      </c>
      <c r="L2338">
        <f>טבלה1[[#This Row],[ds_checkout]]-טבלה1[[#This Row],[ds_checkin]]</f>
        <v>7</v>
      </c>
      <c r="M2338">
        <f>IF(ISBLANK(טבלה1[[#This Row],[ts_reply_at]]), "", (טבלה1[[#This Row],[ts_reply_at]] - טבלה1[[#This Row],[ts_contact_at]]) * 24)</f>
        <v>1.5277777682058513E-2</v>
      </c>
      <c r="N2338">
        <f>IF(ISBLANK(טבלה1[[#This Row],[ts_reply_at]]), 0, 1)</f>
        <v>1</v>
      </c>
      <c r="O2338">
        <f>IF(ISBLANK(טבלה1[[#This Row],[ts_accepted_at]]), 0, 1)</f>
        <v>1</v>
      </c>
      <c r="P2338">
        <f>IF(ISBLANK(טבלה1[[#This Row],[ts_booking_at]]), 0, 1)</f>
        <v>1</v>
      </c>
      <c r="Q2338">
        <f>IF(ISBLANK(טבלה1[[#This Row],[ds_checkin]]), "", טבלה1[[#This Row],[ds_checkin]] - טבלה1[[#This Row],[ts_contact_at]])</f>
        <v>17.528472222220444</v>
      </c>
      <c r="R2338" t="str">
        <f>IF(AND(ISBLANK(טבלה1[[#This Row],[ts_reply_at]]), NOT(ISBLANK(טבלה1[[#This Row],[ts_booking_at]]))), "Error: Booked without Reply", "OK")</f>
        <v>OK</v>
      </c>
      <c r="S2338" t="s">
        <v>6026</v>
      </c>
    </row>
    <row r="2339" spans="1:19" x14ac:dyDescent="0.25">
      <c r="A2339" s="4" t="s">
        <v>2812</v>
      </c>
      <c r="B2339" s="4" t="s">
        <v>852</v>
      </c>
      <c r="C2339" s="4" t="s">
        <v>853</v>
      </c>
      <c r="D2339" s="1">
        <v>41931.702777777777</v>
      </c>
      <c r="E2339" s="1">
        <v>41931.703090277777</v>
      </c>
      <c r="F2339" s="1">
        <v>41931.703090277777</v>
      </c>
      <c r="G2339" s="1">
        <v>41931.703090277777</v>
      </c>
      <c r="H2339" s="2">
        <v>42000</v>
      </c>
      <c r="I2339" s="2">
        <v>42007</v>
      </c>
      <c r="J2339" s="3">
        <v>4</v>
      </c>
      <c r="K2339" s="3">
        <v>6</v>
      </c>
      <c r="L2339">
        <f>טבלה1[[#This Row],[ds_checkout]]-טבלה1[[#This Row],[ds_checkin]]</f>
        <v>7</v>
      </c>
      <c r="M2339">
        <f>IF(ISBLANK(טבלה1[[#This Row],[ts_reply_at]]), "", (טבלה1[[#This Row],[ts_reply_at]] - טבלה1[[#This Row],[ts_contact_at]]) * 24)</f>
        <v>7.5000000069849193E-3</v>
      </c>
      <c r="N2339">
        <f>IF(ISBLANK(טבלה1[[#This Row],[ts_reply_at]]), 0, 1)</f>
        <v>1</v>
      </c>
      <c r="O2339">
        <f>IF(ISBLANK(טבלה1[[#This Row],[ts_accepted_at]]), 0, 1)</f>
        <v>1</v>
      </c>
      <c r="P2339">
        <f>IF(ISBLANK(טבלה1[[#This Row],[ts_booking_at]]), 0, 1)</f>
        <v>1</v>
      </c>
      <c r="Q2339">
        <f>IF(ISBLANK(טבלה1[[#This Row],[ds_checkin]]), "", טבלה1[[#This Row],[ds_checkin]] - טבלה1[[#This Row],[ts_contact_at]])</f>
        <v>68.297222222223354</v>
      </c>
      <c r="R2339" t="str">
        <f>IF(AND(ISBLANK(טבלה1[[#This Row],[ts_reply_at]]), NOT(ISBLANK(טבלה1[[#This Row],[ts_booking_at]]))), "Error: Booked without Reply", "OK")</f>
        <v>OK</v>
      </c>
      <c r="S2339" t="s">
        <v>6026</v>
      </c>
    </row>
    <row r="2340" spans="1:19" x14ac:dyDescent="0.25">
      <c r="A2340" s="4" t="s">
        <v>2812</v>
      </c>
      <c r="B2340" s="4" t="s">
        <v>1397</v>
      </c>
      <c r="C2340" s="4" t="s">
        <v>1398</v>
      </c>
      <c r="D2340" s="1">
        <v>41931.449305555558</v>
      </c>
      <c r="E2340" s="1">
        <v>41931.494733796295</v>
      </c>
      <c r="H2340" s="2">
        <v>42000</v>
      </c>
      <c r="I2340" s="2">
        <v>42007</v>
      </c>
      <c r="J2340" s="3">
        <v>4</v>
      </c>
      <c r="K2340" s="3">
        <v>2</v>
      </c>
      <c r="L2340">
        <f>טבלה1[[#This Row],[ds_checkout]]-טבלה1[[#This Row],[ds_checkin]]</f>
        <v>7</v>
      </c>
      <c r="M2340">
        <f>IF(ISBLANK(טבלה1[[#This Row],[ts_reply_at]]), "", (טבלה1[[#This Row],[ts_reply_at]] - טבלה1[[#This Row],[ts_contact_at]]) * 24)</f>
        <v>1.0902777776937</v>
      </c>
      <c r="N2340">
        <f>IF(ISBLANK(טבלה1[[#This Row],[ts_reply_at]]), 0, 1)</f>
        <v>1</v>
      </c>
      <c r="O2340">
        <f>IF(ISBLANK(טבלה1[[#This Row],[ts_accepted_at]]), 0, 1)</f>
        <v>0</v>
      </c>
      <c r="P2340">
        <f>IF(ISBLANK(טבלה1[[#This Row],[ts_booking_at]]), 0, 1)</f>
        <v>0</v>
      </c>
      <c r="Q2340">
        <f>IF(ISBLANK(טבלה1[[#This Row],[ds_checkin]]), "", טבלה1[[#This Row],[ds_checkin]] - טבלה1[[#This Row],[ts_contact_at]])</f>
        <v>68.550694444442343</v>
      </c>
      <c r="R2340" t="str">
        <f>IF(AND(ISBLANK(טבלה1[[#This Row],[ts_reply_at]]), NOT(ISBLANK(טבלה1[[#This Row],[ts_booking_at]]))), "Error: Booked without Reply", "OK")</f>
        <v>OK</v>
      </c>
      <c r="S2340" t="s">
        <v>6026</v>
      </c>
    </row>
    <row r="2341" spans="1:19" x14ac:dyDescent="0.25">
      <c r="A2341" s="4" t="s">
        <v>2814</v>
      </c>
      <c r="B2341" s="4" t="s">
        <v>2815</v>
      </c>
      <c r="C2341" s="4" t="s">
        <v>2816</v>
      </c>
      <c r="D2341" s="1">
        <v>41935.380555555559</v>
      </c>
      <c r="E2341" s="1">
        <v>41936.136863425927</v>
      </c>
      <c r="H2341" s="2">
        <v>42021</v>
      </c>
      <c r="I2341" s="2">
        <v>42050</v>
      </c>
      <c r="J2341" s="3">
        <v>1</v>
      </c>
      <c r="K2341" s="3">
        <v>4</v>
      </c>
      <c r="L2341">
        <f>טבלה1[[#This Row],[ds_checkout]]-טבלה1[[#This Row],[ds_checkin]]</f>
        <v>29</v>
      </c>
      <c r="M2341">
        <f>IF(ISBLANK(טבלה1[[#This Row],[ts_reply_at]]), "", (טבלה1[[#This Row],[ts_reply_at]] - טבלה1[[#This Row],[ts_contact_at]]) * 24)</f>
        <v>18.151388888829388</v>
      </c>
      <c r="N2341">
        <f>IF(ISBLANK(טבלה1[[#This Row],[ts_reply_at]]), 0, 1)</f>
        <v>1</v>
      </c>
      <c r="O2341">
        <f>IF(ISBLANK(טבלה1[[#This Row],[ts_accepted_at]]), 0, 1)</f>
        <v>0</v>
      </c>
      <c r="P2341">
        <f>IF(ISBLANK(טבלה1[[#This Row],[ts_booking_at]]), 0, 1)</f>
        <v>0</v>
      </c>
      <c r="Q2341">
        <f>IF(ISBLANK(טבלה1[[#This Row],[ds_checkin]]), "", טבלה1[[#This Row],[ds_checkin]] - טבלה1[[#This Row],[ts_contact_at]])</f>
        <v>85.619444444440887</v>
      </c>
      <c r="R2341" t="str">
        <f>IF(AND(ISBLANK(טבלה1[[#This Row],[ts_reply_at]]), NOT(ISBLANK(טבלה1[[#This Row],[ts_booking_at]]))), "Error: Booked without Reply", "OK")</f>
        <v>OK</v>
      </c>
      <c r="S2341" t="s">
        <v>6019</v>
      </c>
    </row>
    <row r="2342" spans="1:19" x14ac:dyDescent="0.25">
      <c r="A2342" s="4" t="s">
        <v>2814</v>
      </c>
      <c r="B2342" s="4" t="s">
        <v>2817</v>
      </c>
      <c r="C2342" s="4" t="s">
        <v>2818</v>
      </c>
      <c r="D2342" s="1">
        <v>41934.393750000003</v>
      </c>
      <c r="E2342" s="1">
        <v>41935.311851851853</v>
      </c>
      <c r="H2342" s="2">
        <v>42021</v>
      </c>
      <c r="I2342" s="2">
        <v>42050</v>
      </c>
      <c r="J2342" s="3">
        <v>1</v>
      </c>
      <c r="K2342" s="3">
        <v>2</v>
      </c>
      <c r="L2342">
        <f>טבלה1[[#This Row],[ds_checkout]]-טבלה1[[#This Row],[ds_checkin]]</f>
        <v>29</v>
      </c>
      <c r="M2342">
        <f>IF(ISBLANK(טבלה1[[#This Row],[ts_reply_at]]), "", (טבלה1[[#This Row],[ts_reply_at]] - טבלה1[[#This Row],[ts_contact_at]]) * 24)</f>
        <v>22.034444444405381</v>
      </c>
      <c r="N2342">
        <f>IF(ISBLANK(טבלה1[[#This Row],[ts_reply_at]]), 0, 1)</f>
        <v>1</v>
      </c>
      <c r="O2342">
        <f>IF(ISBLANK(טבלה1[[#This Row],[ts_accepted_at]]), 0, 1)</f>
        <v>0</v>
      </c>
      <c r="P2342">
        <f>IF(ISBLANK(טבלה1[[#This Row],[ts_booking_at]]), 0, 1)</f>
        <v>0</v>
      </c>
      <c r="Q2342">
        <f>IF(ISBLANK(טבלה1[[#This Row],[ds_checkin]]), "", טבלה1[[#This Row],[ds_checkin]] - טבלה1[[#This Row],[ts_contact_at]])</f>
        <v>86.60624999999709</v>
      </c>
      <c r="R2342" t="str">
        <f>IF(AND(ISBLANK(טבלה1[[#This Row],[ts_reply_at]]), NOT(ISBLANK(טבלה1[[#This Row],[ts_booking_at]]))), "Error: Booked without Reply", "OK")</f>
        <v>OK</v>
      </c>
      <c r="S2342" t="s">
        <v>6019</v>
      </c>
    </row>
    <row r="2343" spans="1:19" x14ac:dyDescent="0.25">
      <c r="A2343" s="4" t="s">
        <v>2819</v>
      </c>
      <c r="B2343" s="4" t="s">
        <v>1946</v>
      </c>
      <c r="C2343" s="4" t="s">
        <v>1947</v>
      </c>
      <c r="D2343" s="1">
        <v>41920.342361111114</v>
      </c>
      <c r="E2343" s="1">
        <v>41920.921574074076</v>
      </c>
      <c r="H2343" s="2">
        <v>41940</v>
      </c>
      <c r="I2343" s="2">
        <v>41943</v>
      </c>
      <c r="J2343" s="3">
        <v>1</v>
      </c>
      <c r="K2343" s="3">
        <v>3</v>
      </c>
      <c r="L2343">
        <f>טבלה1[[#This Row],[ds_checkout]]-טבלה1[[#This Row],[ds_checkin]]</f>
        <v>3</v>
      </c>
      <c r="M2343">
        <f>IF(ISBLANK(טבלה1[[#This Row],[ts_reply_at]]), "", (טבלה1[[#This Row],[ts_reply_at]] - טבלה1[[#This Row],[ts_contact_at]]) * 24)</f>
        <v>13.901111111103091</v>
      </c>
      <c r="N2343">
        <f>IF(ISBLANK(טבלה1[[#This Row],[ts_reply_at]]), 0, 1)</f>
        <v>1</v>
      </c>
      <c r="O2343">
        <f>IF(ISBLANK(טבלה1[[#This Row],[ts_accepted_at]]), 0, 1)</f>
        <v>0</v>
      </c>
      <c r="P2343">
        <f>IF(ISBLANK(טבלה1[[#This Row],[ts_booking_at]]), 0, 1)</f>
        <v>0</v>
      </c>
      <c r="Q2343">
        <f>IF(ISBLANK(טבלה1[[#This Row],[ds_checkin]]), "", טבלה1[[#This Row],[ds_checkin]] - טבלה1[[#This Row],[ts_contact_at]])</f>
        <v>19.65763888888614</v>
      </c>
      <c r="R2343" t="str">
        <f>IF(AND(ISBLANK(טבלה1[[#This Row],[ts_reply_at]]), NOT(ISBLANK(טבלה1[[#This Row],[ts_booking_at]]))), "Error: Booked without Reply", "OK")</f>
        <v>OK</v>
      </c>
      <c r="S2343" t="s">
        <v>6022</v>
      </c>
    </row>
    <row r="2344" spans="1:19" x14ac:dyDescent="0.25">
      <c r="A2344" s="4" t="s">
        <v>2819</v>
      </c>
      <c r="B2344" s="4" t="s">
        <v>370</v>
      </c>
      <c r="C2344" s="4" t="s">
        <v>371</v>
      </c>
      <c r="D2344" s="1">
        <v>41920.364583333336</v>
      </c>
      <c r="E2344" s="1">
        <v>41920.870995370373</v>
      </c>
      <c r="H2344" s="2">
        <v>41946</v>
      </c>
      <c r="I2344" s="2">
        <v>41949</v>
      </c>
      <c r="J2344" s="3">
        <v>1</v>
      </c>
      <c r="K2344" s="3">
        <v>4</v>
      </c>
      <c r="L2344">
        <f>טבלה1[[#This Row],[ds_checkout]]-טבלה1[[#This Row],[ds_checkin]]</f>
        <v>3</v>
      </c>
      <c r="M2344">
        <f>IF(ISBLANK(טבלה1[[#This Row],[ts_reply_at]]), "", (טבלה1[[#This Row],[ts_reply_at]] - טבלה1[[#This Row],[ts_contact_at]]) * 24)</f>
        <v>12.153888888889924</v>
      </c>
      <c r="N2344">
        <f>IF(ISBLANK(טבלה1[[#This Row],[ts_reply_at]]), 0, 1)</f>
        <v>1</v>
      </c>
      <c r="O2344">
        <f>IF(ISBLANK(טבלה1[[#This Row],[ts_accepted_at]]), 0, 1)</f>
        <v>0</v>
      </c>
      <c r="P2344">
        <f>IF(ISBLANK(טבלה1[[#This Row],[ts_booking_at]]), 0, 1)</f>
        <v>0</v>
      </c>
      <c r="Q2344">
        <f>IF(ISBLANK(טבלה1[[#This Row],[ds_checkin]]), "", טבלה1[[#This Row],[ds_checkin]] - טבלה1[[#This Row],[ts_contact_at]])</f>
        <v>25.635416666664241</v>
      </c>
      <c r="R2344" t="str">
        <f>IF(AND(ISBLANK(טבלה1[[#This Row],[ts_reply_at]]), NOT(ISBLANK(טבלה1[[#This Row],[ts_booking_at]]))), "Error: Booked without Reply", "OK")</f>
        <v>OK</v>
      </c>
      <c r="S2344" t="s">
        <v>6022</v>
      </c>
    </row>
    <row r="2345" spans="1:19" x14ac:dyDescent="0.25">
      <c r="A2345" s="4" t="s">
        <v>2819</v>
      </c>
      <c r="B2345" s="4" t="s">
        <v>1986</v>
      </c>
      <c r="C2345" s="4" t="s">
        <v>2391</v>
      </c>
      <c r="D2345" s="1">
        <v>41937.534722222219</v>
      </c>
      <c r="E2345" s="1">
        <v>41937.536736111113</v>
      </c>
      <c r="F2345" s="1">
        <v>41937.536736111113</v>
      </c>
      <c r="G2345" s="1">
        <v>41937.789837962962</v>
      </c>
      <c r="H2345" s="2">
        <v>41946</v>
      </c>
      <c r="I2345" s="2">
        <v>41949</v>
      </c>
      <c r="J2345" s="3">
        <v>1</v>
      </c>
      <c r="K2345" s="3">
        <v>13</v>
      </c>
      <c r="L2345">
        <f>טבלה1[[#This Row],[ds_checkout]]-טבלה1[[#This Row],[ds_checkin]]</f>
        <v>3</v>
      </c>
      <c r="M2345">
        <f>IF(ISBLANK(טבלה1[[#This Row],[ts_reply_at]]), "", (טבלה1[[#This Row],[ts_reply_at]] - טבלה1[[#This Row],[ts_contact_at]]) * 24)</f>
        <v>4.8333333455957472E-2</v>
      </c>
      <c r="N2345">
        <f>IF(ISBLANK(טבלה1[[#This Row],[ts_reply_at]]), 0, 1)</f>
        <v>1</v>
      </c>
      <c r="O2345">
        <f>IF(ISBLANK(טבלה1[[#This Row],[ts_accepted_at]]), 0, 1)</f>
        <v>1</v>
      </c>
      <c r="P2345">
        <f>IF(ISBLANK(טבלה1[[#This Row],[ts_booking_at]]), 0, 1)</f>
        <v>1</v>
      </c>
      <c r="Q2345">
        <f>IF(ISBLANK(טבלה1[[#This Row],[ds_checkin]]), "", טבלה1[[#This Row],[ds_checkin]] - טבלה1[[#This Row],[ts_contact_at]])</f>
        <v>8.4652777777810115</v>
      </c>
      <c r="R2345" t="str">
        <f>IF(AND(ISBLANK(טבלה1[[#This Row],[ts_reply_at]]), NOT(ISBLANK(טבלה1[[#This Row],[ts_booking_at]]))), "Error: Booked without Reply", "OK")</f>
        <v>OK</v>
      </c>
      <c r="S2345" t="s">
        <v>6022</v>
      </c>
    </row>
    <row r="2346" spans="1:19" x14ac:dyDescent="0.25">
      <c r="A2346" s="4" t="s">
        <v>2819</v>
      </c>
      <c r="B2346" s="4" t="s">
        <v>1986</v>
      </c>
      <c r="C2346" s="4" t="s">
        <v>2820</v>
      </c>
      <c r="D2346" s="1">
        <v>41937.53402777778</v>
      </c>
      <c r="H2346" s="2">
        <v>41946</v>
      </c>
      <c r="I2346" s="2">
        <v>41949</v>
      </c>
      <c r="J2346" s="3">
        <v>1</v>
      </c>
      <c r="K2346" s="3">
        <v>1</v>
      </c>
      <c r="L2346">
        <f>טבלה1[[#This Row],[ds_checkout]]-טבלה1[[#This Row],[ds_checkin]]</f>
        <v>3</v>
      </c>
      <c r="M2346" t="str">
        <f>IF(ISBLANK(טבלה1[[#This Row],[ts_reply_at]]), "", (טבלה1[[#This Row],[ts_reply_at]] - טבלה1[[#This Row],[ts_contact_at]]) * 24)</f>
        <v/>
      </c>
      <c r="N2346">
        <f>IF(ISBLANK(טבלה1[[#This Row],[ts_reply_at]]), 0, 1)</f>
        <v>0</v>
      </c>
      <c r="O2346">
        <f>IF(ISBLANK(טבלה1[[#This Row],[ts_accepted_at]]), 0, 1)</f>
        <v>0</v>
      </c>
      <c r="P2346">
        <f>IF(ISBLANK(טבלה1[[#This Row],[ts_booking_at]]), 0, 1)</f>
        <v>0</v>
      </c>
      <c r="Q2346">
        <f>IF(ISBLANK(טבלה1[[#This Row],[ds_checkin]]), "", טבלה1[[#This Row],[ds_checkin]] - טבלה1[[#This Row],[ts_contact_at]])</f>
        <v>8.4659722222204437</v>
      </c>
      <c r="R2346" t="str">
        <f>IF(AND(ISBLANK(טבלה1[[#This Row],[ts_reply_at]]), NOT(ISBLANK(טבלה1[[#This Row],[ts_booking_at]]))), "Error: Booked without Reply", "OK")</f>
        <v>OK</v>
      </c>
      <c r="S2346" t="s">
        <v>6022</v>
      </c>
    </row>
    <row r="2347" spans="1:19" x14ac:dyDescent="0.25">
      <c r="A2347" s="4" t="s">
        <v>2819</v>
      </c>
      <c r="B2347" s="4" t="s">
        <v>834</v>
      </c>
      <c r="C2347" s="4" t="s">
        <v>835</v>
      </c>
      <c r="D2347" s="1">
        <v>41920.365972222222</v>
      </c>
      <c r="E2347" s="1">
        <v>41921.401770833334</v>
      </c>
      <c r="H2347" s="2">
        <v>41946</v>
      </c>
      <c r="I2347" s="2">
        <v>41949</v>
      </c>
      <c r="J2347" s="3">
        <v>1</v>
      </c>
      <c r="K2347" s="3">
        <v>2</v>
      </c>
      <c r="L2347">
        <f>טבלה1[[#This Row],[ds_checkout]]-טבלה1[[#This Row],[ds_checkin]]</f>
        <v>3</v>
      </c>
      <c r="M2347">
        <f>IF(ISBLANK(טבלה1[[#This Row],[ts_reply_at]]), "", (טבלה1[[#This Row],[ts_reply_at]] - טבלה1[[#This Row],[ts_contact_at]]) * 24)</f>
        <v>24.859166666690726</v>
      </c>
      <c r="N2347">
        <f>IF(ISBLANK(טבלה1[[#This Row],[ts_reply_at]]), 0, 1)</f>
        <v>1</v>
      </c>
      <c r="O2347">
        <f>IF(ISBLANK(טבלה1[[#This Row],[ts_accepted_at]]), 0, 1)</f>
        <v>0</v>
      </c>
      <c r="P2347">
        <f>IF(ISBLANK(טבלה1[[#This Row],[ts_booking_at]]), 0, 1)</f>
        <v>0</v>
      </c>
      <c r="Q2347">
        <f>IF(ISBLANK(טבלה1[[#This Row],[ds_checkin]]), "", טבלה1[[#This Row],[ds_checkin]] - טבלה1[[#This Row],[ts_contact_at]])</f>
        <v>25.634027777778101</v>
      </c>
      <c r="R2347" t="str">
        <f>IF(AND(ISBLANK(טבלה1[[#This Row],[ts_reply_at]]), NOT(ISBLANK(טבלה1[[#This Row],[ts_booking_at]]))), "Error: Booked without Reply", "OK")</f>
        <v>OK</v>
      </c>
      <c r="S2347" t="s">
        <v>6022</v>
      </c>
    </row>
    <row r="2348" spans="1:19" x14ac:dyDescent="0.25">
      <c r="A2348" s="4" t="s">
        <v>2819</v>
      </c>
      <c r="B2348" s="4" t="s">
        <v>361</v>
      </c>
      <c r="C2348" s="4" t="s">
        <v>362</v>
      </c>
      <c r="D2348" s="1">
        <v>41937.535416666666</v>
      </c>
      <c r="E2348" s="1">
        <v>41938.51290509259</v>
      </c>
      <c r="H2348" s="2">
        <v>41946</v>
      </c>
      <c r="I2348" s="2">
        <v>41949</v>
      </c>
      <c r="J2348" s="3">
        <v>1</v>
      </c>
      <c r="K2348" s="3">
        <v>2</v>
      </c>
      <c r="L2348">
        <f>טבלה1[[#This Row],[ds_checkout]]-טבלה1[[#This Row],[ds_checkin]]</f>
        <v>3</v>
      </c>
      <c r="M2348">
        <f>IF(ISBLANK(טבלה1[[#This Row],[ts_reply_at]]), "", (טבלה1[[#This Row],[ts_reply_at]] - טבלה1[[#This Row],[ts_contact_at]]) * 24)</f>
        <v>23.459722222178243</v>
      </c>
      <c r="N2348">
        <f>IF(ISBLANK(טבלה1[[#This Row],[ts_reply_at]]), 0, 1)</f>
        <v>1</v>
      </c>
      <c r="O2348">
        <f>IF(ISBLANK(טבלה1[[#This Row],[ts_accepted_at]]), 0, 1)</f>
        <v>0</v>
      </c>
      <c r="P2348">
        <f>IF(ISBLANK(טבלה1[[#This Row],[ts_booking_at]]), 0, 1)</f>
        <v>0</v>
      </c>
      <c r="Q2348">
        <f>IF(ISBLANK(טבלה1[[#This Row],[ds_checkin]]), "", טבלה1[[#This Row],[ds_checkin]] - טבלה1[[#This Row],[ts_contact_at]])</f>
        <v>8.4645833333343035</v>
      </c>
      <c r="R2348" t="str">
        <f>IF(AND(ISBLANK(טבלה1[[#This Row],[ts_reply_at]]), NOT(ISBLANK(טבלה1[[#This Row],[ts_booking_at]]))), "Error: Booked without Reply", "OK")</f>
        <v>OK</v>
      </c>
      <c r="S2348" t="s">
        <v>6022</v>
      </c>
    </row>
    <row r="2349" spans="1:19" x14ac:dyDescent="0.25">
      <c r="A2349" s="4" t="s">
        <v>2821</v>
      </c>
      <c r="B2349" s="4" t="s">
        <v>395</v>
      </c>
      <c r="C2349" s="4" t="s">
        <v>1007</v>
      </c>
      <c r="D2349" s="1">
        <v>41922.691666666666</v>
      </c>
      <c r="E2349" s="1">
        <v>41922.69703703704</v>
      </c>
      <c r="F2349" s="1">
        <v>41922.69703703704</v>
      </c>
      <c r="H2349" s="2">
        <v>42003</v>
      </c>
      <c r="I2349" s="2">
        <v>42006</v>
      </c>
      <c r="J2349" s="3">
        <v>2</v>
      </c>
      <c r="K2349" s="3">
        <v>4</v>
      </c>
      <c r="L2349">
        <f>טבלה1[[#This Row],[ds_checkout]]-טבלה1[[#This Row],[ds_checkin]]</f>
        <v>3</v>
      </c>
      <c r="M2349">
        <f>IF(ISBLANK(טבלה1[[#This Row],[ts_reply_at]]), "", (טבלה1[[#This Row],[ts_reply_at]] - טבלה1[[#This Row],[ts_contact_at]]) * 24)</f>
        <v>0.12888888898305595</v>
      </c>
      <c r="N2349">
        <f>IF(ISBLANK(טבלה1[[#This Row],[ts_reply_at]]), 0, 1)</f>
        <v>1</v>
      </c>
      <c r="O2349">
        <f>IF(ISBLANK(טבלה1[[#This Row],[ts_accepted_at]]), 0, 1)</f>
        <v>1</v>
      </c>
      <c r="P2349">
        <f>IF(ISBLANK(טבלה1[[#This Row],[ts_booking_at]]), 0, 1)</f>
        <v>0</v>
      </c>
      <c r="Q2349">
        <f>IF(ISBLANK(טבלה1[[#This Row],[ds_checkin]]), "", טבלה1[[#This Row],[ds_checkin]] - טבלה1[[#This Row],[ts_contact_at]])</f>
        <v>80.308333333334303</v>
      </c>
      <c r="R2349" t="str">
        <f>IF(AND(ISBLANK(טבלה1[[#This Row],[ts_reply_at]]), NOT(ISBLANK(טבלה1[[#This Row],[ts_booking_at]]))), "Error: Booked without Reply", "OK")</f>
        <v>OK</v>
      </c>
      <c r="S2349" t="s">
        <v>6019</v>
      </c>
    </row>
    <row r="2350" spans="1:19" x14ac:dyDescent="0.25">
      <c r="A2350" s="4" t="s">
        <v>2822</v>
      </c>
      <c r="B2350" s="4" t="s">
        <v>725</v>
      </c>
      <c r="C2350" s="4" t="s">
        <v>726</v>
      </c>
      <c r="D2350" s="1">
        <v>41923.716666666667</v>
      </c>
      <c r="E2350" s="1">
        <v>41923.722824074073</v>
      </c>
      <c r="F2350" s="1">
        <v>41923.722824074073</v>
      </c>
      <c r="G2350" s="1">
        <v>41923.722824074073</v>
      </c>
      <c r="H2350" s="2">
        <v>41931</v>
      </c>
      <c r="I2350" s="2">
        <v>41932</v>
      </c>
      <c r="J2350" s="3">
        <v>2</v>
      </c>
      <c r="K2350" s="3">
        <v>14</v>
      </c>
      <c r="L2350">
        <f>טבלה1[[#This Row],[ds_checkout]]-טבלה1[[#This Row],[ds_checkin]]</f>
        <v>1</v>
      </c>
      <c r="M2350">
        <f>IF(ISBLANK(טבלה1[[#This Row],[ts_reply_at]]), "", (טבלה1[[#This Row],[ts_reply_at]] - טבלה1[[#This Row],[ts_contact_at]]) * 24)</f>
        <v>0.14777777774725109</v>
      </c>
      <c r="N2350">
        <f>IF(ISBLANK(טבלה1[[#This Row],[ts_reply_at]]), 0, 1)</f>
        <v>1</v>
      </c>
      <c r="O2350">
        <f>IF(ISBLANK(טבלה1[[#This Row],[ts_accepted_at]]), 0, 1)</f>
        <v>1</v>
      </c>
      <c r="P2350">
        <f>IF(ISBLANK(טבלה1[[#This Row],[ts_booking_at]]), 0, 1)</f>
        <v>1</v>
      </c>
      <c r="Q2350">
        <f>IF(ISBLANK(טבלה1[[#This Row],[ds_checkin]]), "", טבלה1[[#This Row],[ds_checkin]] - טבלה1[[#This Row],[ts_contact_at]])</f>
        <v>7.2833333333328483</v>
      </c>
      <c r="R2350" t="str">
        <f>IF(AND(ISBLANK(טבלה1[[#This Row],[ts_reply_at]]), NOT(ISBLANK(טבלה1[[#This Row],[ts_booking_at]]))), "Error: Booked without Reply", "OK")</f>
        <v>OK</v>
      </c>
      <c r="S2350" t="s">
        <v>6016</v>
      </c>
    </row>
    <row r="2351" spans="1:19" x14ac:dyDescent="0.25">
      <c r="A2351" s="4" t="s">
        <v>2823</v>
      </c>
      <c r="B2351" s="4" t="s">
        <v>33</v>
      </c>
      <c r="C2351" s="4" t="s">
        <v>122</v>
      </c>
      <c r="D2351" s="1">
        <v>41917.861805555556</v>
      </c>
      <c r="E2351" s="1">
        <v>41917.992743055554</v>
      </c>
      <c r="F2351" s="1">
        <v>41917.992743055554</v>
      </c>
      <c r="G2351" s="1">
        <v>41917.992743055554</v>
      </c>
      <c r="H2351" s="2">
        <v>41930</v>
      </c>
      <c r="I2351" s="2">
        <v>41932</v>
      </c>
      <c r="J2351" s="3">
        <v>2</v>
      </c>
      <c r="K2351" s="3">
        <v>4</v>
      </c>
      <c r="L2351">
        <f>טבלה1[[#This Row],[ds_checkout]]-טבלה1[[#This Row],[ds_checkin]]</f>
        <v>2</v>
      </c>
      <c r="M2351">
        <f>IF(ISBLANK(טבלה1[[#This Row],[ts_reply_at]]), "", (טבלה1[[#This Row],[ts_reply_at]] - טבלה1[[#This Row],[ts_contact_at]]) * 24)</f>
        <v>3.1424999999580905</v>
      </c>
      <c r="N2351">
        <f>IF(ISBLANK(טבלה1[[#This Row],[ts_reply_at]]), 0, 1)</f>
        <v>1</v>
      </c>
      <c r="O2351">
        <f>IF(ISBLANK(טבלה1[[#This Row],[ts_accepted_at]]), 0, 1)</f>
        <v>1</v>
      </c>
      <c r="P2351">
        <f>IF(ISBLANK(טבלה1[[#This Row],[ts_booking_at]]), 0, 1)</f>
        <v>1</v>
      </c>
      <c r="Q2351">
        <f>IF(ISBLANK(טבלה1[[#This Row],[ds_checkin]]), "", טבלה1[[#This Row],[ds_checkin]] - טבלה1[[#This Row],[ts_contact_at]])</f>
        <v>12.138194444443798</v>
      </c>
      <c r="R2351" t="str">
        <f>IF(AND(ISBLANK(טבלה1[[#This Row],[ts_reply_at]]), NOT(ISBLANK(טבלה1[[#This Row],[ts_booking_at]]))), "Error: Booked without Reply", "OK")</f>
        <v>OK</v>
      </c>
      <c r="S2351" t="s">
        <v>6020</v>
      </c>
    </row>
    <row r="2352" spans="1:19" x14ac:dyDescent="0.25">
      <c r="A2352" s="4" t="s">
        <v>2824</v>
      </c>
      <c r="B2352" s="4" t="s">
        <v>1471</v>
      </c>
      <c r="C2352" s="4" t="s">
        <v>1472</v>
      </c>
      <c r="D2352" s="1">
        <v>41906.598611111112</v>
      </c>
      <c r="E2352" s="1">
        <v>41906.627997685187</v>
      </c>
      <c r="H2352" s="2">
        <v>42091</v>
      </c>
      <c r="I2352" s="2">
        <v>42105</v>
      </c>
      <c r="J2352" s="3">
        <v>6</v>
      </c>
      <c r="K2352" s="3">
        <v>4</v>
      </c>
      <c r="L2352">
        <f>טבלה1[[#This Row],[ds_checkout]]-טבלה1[[#This Row],[ds_checkin]]</f>
        <v>14</v>
      </c>
      <c r="M2352">
        <f>IF(ISBLANK(טבלה1[[#This Row],[ts_reply_at]]), "", (טבלה1[[#This Row],[ts_reply_at]] - טבלה1[[#This Row],[ts_contact_at]]) * 24)</f>
        <v>0.70527777780080214</v>
      </c>
      <c r="N2352">
        <f>IF(ISBLANK(טבלה1[[#This Row],[ts_reply_at]]), 0, 1)</f>
        <v>1</v>
      </c>
      <c r="O2352">
        <f>IF(ISBLANK(טבלה1[[#This Row],[ts_accepted_at]]), 0, 1)</f>
        <v>0</v>
      </c>
      <c r="P2352">
        <f>IF(ISBLANK(טבלה1[[#This Row],[ts_booking_at]]), 0, 1)</f>
        <v>0</v>
      </c>
      <c r="Q2352">
        <f>IF(ISBLANK(טבלה1[[#This Row],[ds_checkin]]), "", טבלה1[[#This Row],[ds_checkin]] - טבלה1[[#This Row],[ts_contact_at]])</f>
        <v>184.4013888888876</v>
      </c>
      <c r="R2352" t="str">
        <f>IF(AND(ISBLANK(טבלה1[[#This Row],[ts_reply_at]]), NOT(ISBLANK(טבלה1[[#This Row],[ts_booking_at]]))), "Error: Booked without Reply", "OK")</f>
        <v>OK</v>
      </c>
      <c r="S2352" t="s">
        <v>6043</v>
      </c>
    </row>
    <row r="2353" spans="1:19" x14ac:dyDescent="0.25">
      <c r="A2353" s="4" t="s">
        <v>2825</v>
      </c>
      <c r="B2353" s="4" t="s">
        <v>236</v>
      </c>
      <c r="C2353" s="4" t="s">
        <v>1684</v>
      </c>
      <c r="D2353" s="1">
        <v>41917.925000000003</v>
      </c>
      <c r="E2353" s="1">
        <v>41918.271041666667</v>
      </c>
      <c r="F2353" s="1">
        <v>41918.271111111113</v>
      </c>
      <c r="G2353" s="1">
        <v>41918.271111111113</v>
      </c>
      <c r="H2353" s="2">
        <v>41940</v>
      </c>
      <c r="I2353" s="2">
        <v>41942</v>
      </c>
      <c r="J2353" s="3">
        <v>2</v>
      </c>
      <c r="K2353" s="3">
        <v>11</v>
      </c>
      <c r="L2353">
        <f>טבלה1[[#This Row],[ds_checkout]]-טבלה1[[#This Row],[ds_checkin]]</f>
        <v>2</v>
      </c>
      <c r="M2353">
        <f>IF(ISBLANK(טבלה1[[#This Row],[ts_reply_at]]), "", (טבלה1[[#This Row],[ts_reply_at]] - טבלה1[[#This Row],[ts_contact_at]]) * 24)</f>
        <v>8.3049999999348074</v>
      </c>
      <c r="N2353">
        <f>IF(ISBLANK(טבלה1[[#This Row],[ts_reply_at]]), 0, 1)</f>
        <v>1</v>
      </c>
      <c r="O2353">
        <f>IF(ISBLANK(טבלה1[[#This Row],[ts_accepted_at]]), 0, 1)</f>
        <v>1</v>
      </c>
      <c r="P2353">
        <f>IF(ISBLANK(טבלה1[[#This Row],[ts_booking_at]]), 0, 1)</f>
        <v>1</v>
      </c>
      <c r="Q2353">
        <f>IF(ISBLANK(טבלה1[[#This Row],[ds_checkin]]), "", טבלה1[[#This Row],[ds_checkin]] - טבלה1[[#This Row],[ts_contact_at]])</f>
        <v>22.07499999999709</v>
      </c>
      <c r="R2353" t="str">
        <f>IF(AND(ISBLANK(טבלה1[[#This Row],[ts_reply_at]]), NOT(ISBLANK(טבלה1[[#This Row],[ts_booking_at]]))), "Error: Booked without Reply", "OK")</f>
        <v>OK</v>
      </c>
      <c r="S2353" t="s">
        <v>6019</v>
      </c>
    </row>
    <row r="2354" spans="1:19" x14ac:dyDescent="0.25">
      <c r="A2354" s="4" t="s">
        <v>2826</v>
      </c>
      <c r="B2354" s="4" t="s">
        <v>1287</v>
      </c>
      <c r="C2354" s="4" t="s">
        <v>1288</v>
      </c>
      <c r="D2354" s="1">
        <v>41920.311805555553</v>
      </c>
      <c r="E2354" s="1">
        <v>41920.33966435185</v>
      </c>
      <c r="F2354" s="1">
        <v>41920.512789351851</v>
      </c>
      <c r="G2354" s="1">
        <v>41920.512789351851</v>
      </c>
      <c r="H2354" s="2">
        <v>41951</v>
      </c>
      <c r="I2354" s="2">
        <v>41952</v>
      </c>
      <c r="J2354" s="3">
        <v>6</v>
      </c>
      <c r="K2354" s="3">
        <v>15</v>
      </c>
      <c r="L2354">
        <f>טבלה1[[#This Row],[ds_checkout]]-טבלה1[[#This Row],[ds_checkin]]</f>
        <v>1</v>
      </c>
      <c r="M2354">
        <f>IF(ISBLANK(טבלה1[[#This Row],[ts_reply_at]]), "", (טבלה1[[#This Row],[ts_reply_at]] - טבלה1[[#This Row],[ts_contact_at]]) * 24)</f>
        <v>0.66861111111938953</v>
      </c>
      <c r="N2354">
        <f>IF(ISBLANK(טבלה1[[#This Row],[ts_reply_at]]), 0, 1)</f>
        <v>1</v>
      </c>
      <c r="O2354">
        <f>IF(ISBLANK(טבלה1[[#This Row],[ts_accepted_at]]), 0, 1)</f>
        <v>1</v>
      </c>
      <c r="P2354">
        <f>IF(ISBLANK(טבלה1[[#This Row],[ts_booking_at]]), 0, 1)</f>
        <v>1</v>
      </c>
      <c r="Q2354">
        <f>IF(ISBLANK(טבלה1[[#This Row],[ds_checkin]]), "", טבלה1[[#This Row],[ds_checkin]] - טבלה1[[#This Row],[ts_contact_at]])</f>
        <v>30.688194444446708</v>
      </c>
      <c r="R2354" t="str">
        <f>IF(AND(ISBLANK(טבלה1[[#This Row],[ts_reply_at]]), NOT(ISBLANK(טבלה1[[#This Row],[ts_booking_at]]))), "Error: Booked without Reply", "OK")</f>
        <v>OK</v>
      </c>
      <c r="S2354" t="s">
        <v>6019</v>
      </c>
    </row>
    <row r="2355" spans="1:19" x14ac:dyDescent="0.25">
      <c r="A2355" s="4" t="s">
        <v>2827</v>
      </c>
      <c r="B2355" s="4" t="s">
        <v>2828</v>
      </c>
      <c r="C2355" s="4" t="s">
        <v>2829</v>
      </c>
      <c r="D2355" s="1">
        <v>41922.779166666667</v>
      </c>
      <c r="E2355" s="1">
        <v>41922.810381944444</v>
      </c>
      <c r="F2355" s="1">
        <v>41922.810381944444</v>
      </c>
      <c r="H2355" s="2">
        <v>42001</v>
      </c>
      <c r="I2355" s="2">
        <v>42091</v>
      </c>
      <c r="J2355" s="3">
        <v>1</v>
      </c>
      <c r="K2355" s="3">
        <v>5</v>
      </c>
      <c r="L2355">
        <f>טבלה1[[#This Row],[ds_checkout]]-טבלה1[[#This Row],[ds_checkin]]</f>
        <v>90</v>
      </c>
      <c r="M2355">
        <f>IF(ISBLANK(טבלה1[[#This Row],[ts_reply_at]]), "", (טבלה1[[#This Row],[ts_reply_at]] - טבלה1[[#This Row],[ts_contact_at]]) * 24)</f>
        <v>0.74916666664648801</v>
      </c>
      <c r="N2355">
        <f>IF(ISBLANK(טבלה1[[#This Row],[ts_reply_at]]), 0, 1)</f>
        <v>1</v>
      </c>
      <c r="O2355">
        <f>IF(ISBLANK(טבלה1[[#This Row],[ts_accepted_at]]), 0, 1)</f>
        <v>1</v>
      </c>
      <c r="P2355">
        <f>IF(ISBLANK(טבלה1[[#This Row],[ts_booking_at]]), 0, 1)</f>
        <v>0</v>
      </c>
      <c r="Q2355">
        <f>IF(ISBLANK(טבלה1[[#This Row],[ds_checkin]]), "", טבלה1[[#This Row],[ds_checkin]] - טבלה1[[#This Row],[ts_contact_at]])</f>
        <v>78.220833333332848</v>
      </c>
      <c r="R2355" t="str">
        <f>IF(AND(ISBLANK(טבלה1[[#This Row],[ts_reply_at]]), NOT(ISBLANK(טבלה1[[#This Row],[ts_booking_at]]))), "Error: Booked without Reply", "OK")</f>
        <v>OK</v>
      </c>
      <c r="S2355" t="s">
        <v>6029</v>
      </c>
    </row>
    <row r="2356" spans="1:19" x14ac:dyDescent="0.25">
      <c r="A2356" s="4" t="s">
        <v>2830</v>
      </c>
      <c r="B2356" s="4" t="s">
        <v>1417</v>
      </c>
      <c r="C2356" s="4" t="s">
        <v>1418</v>
      </c>
      <c r="D2356" s="1">
        <v>41922.446527777778</v>
      </c>
      <c r="E2356" s="1">
        <v>41922.45684027778</v>
      </c>
      <c r="F2356" s="1">
        <v>41922.45684027778</v>
      </c>
      <c r="G2356" s="1">
        <v>41922.45684027778</v>
      </c>
      <c r="H2356" s="2">
        <v>41925</v>
      </c>
      <c r="I2356" s="2">
        <v>41928</v>
      </c>
      <c r="J2356" s="3">
        <v>1</v>
      </c>
      <c r="K2356" s="3">
        <v>6</v>
      </c>
      <c r="L2356">
        <f>טבלה1[[#This Row],[ds_checkout]]-טבלה1[[#This Row],[ds_checkin]]</f>
        <v>3</v>
      </c>
      <c r="M2356">
        <f>IF(ISBLANK(טבלה1[[#This Row],[ts_reply_at]]), "", (טבלה1[[#This Row],[ts_reply_at]] - טבלה1[[#This Row],[ts_contact_at]]) * 24)</f>
        <v>0.24750000005587935</v>
      </c>
      <c r="N2356">
        <f>IF(ISBLANK(טבלה1[[#This Row],[ts_reply_at]]), 0, 1)</f>
        <v>1</v>
      </c>
      <c r="O2356">
        <f>IF(ISBLANK(טבלה1[[#This Row],[ts_accepted_at]]), 0, 1)</f>
        <v>1</v>
      </c>
      <c r="P2356">
        <f>IF(ISBLANK(טבלה1[[#This Row],[ts_booking_at]]), 0, 1)</f>
        <v>1</v>
      </c>
      <c r="Q2356">
        <f>IF(ISBLANK(טבלה1[[#This Row],[ds_checkin]]), "", טבלה1[[#This Row],[ds_checkin]] - טבלה1[[#This Row],[ts_contact_at]])</f>
        <v>2.5534722222218988</v>
      </c>
      <c r="R2356" t="str">
        <f>IF(AND(ISBLANK(טבלה1[[#This Row],[ts_reply_at]]), NOT(ISBLANK(טבלה1[[#This Row],[ts_booking_at]]))), "Error: Booked without Reply", "OK")</f>
        <v>OK</v>
      </c>
      <c r="S2356" t="s">
        <v>6022</v>
      </c>
    </row>
    <row r="2357" spans="1:19" x14ac:dyDescent="0.25">
      <c r="A2357" s="4" t="s">
        <v>2831</v>
      </c>
      <c r="B2357" s="4" t="s">
        <v>81</v>
      </c>
      <c r="C2357" s="4" t="s">
        <v>82</v>
      </c>
      <c r="D2357" s="1">
        <v>41913.775694444441</v>
      </c>
      <c r="E2357" s="1">
        <v>41913.775914351849</v>
      </c>
      <c r="F2357" s="1">
        <v>41913.775914351849</v>
      </c>
      <c r="G2357" s="1">
        <v>41913.775914351849</v>
      </c>
      <c r="H2357" s="2">
        <v>41916</v>
      </c>
      <c r="I2357" s="2">
        <v>41918</v>
      </c>
      <c r="J2357" s="3">
        <v>1</v>
      </c>
      <c r="K2357" s="3">
        <v>4</v>
      </c>
      <c r="L2357">
        <f>טבלה1[[#This Row],[ds_checkout]]-טבלה1[[#This Row],[ds_checkin]]</f>
        <v>2</v>
      </c>
      <c r="M2357">
        <f>IF(ISBLANK(טבלה1[[#This Row],[ts_reply_at]]), "", (טבלה1[[#This Row],[ts_reply_at]] - טבלה1[[#This Row],[ts_contact_at]]) * 24)</f>
        <v>5.2777777891606092E-3</v>
      </c>
      <c r="N2357">
        <f>IF(ISBLANK(טבלה1[[#This Row],[ts_reply_at]]), 0, 1)</f>
        <v>1</v>
      </c>
      <c r="O2357">
        <f>IF(ISBLANK(טבלה1[[#This Row],[ts_accepted_at]]), 0, 1)</f>
        <v>1</v>
      </c>
      <c r="P2357">
        <f>IF(ISBLANK(טבלה1[[#This Row],[ts_booking_at]]), 0, 1)</f>
        <v>1</v>
      </c>
      <c r="Q2357">
        <f>IF(ISBLANK(טבלה1[[#This Row],[ds_checkin]]), "", טבלה1[[#This Row],[ds_checkin]] - טבלה1[[#This Row],[ts_contact_at]])</f>
        <v>2.2243055555591127</v>
      </c>
      <c r="R2357" t="str">
        <f>IF(AND(ISBLANK(טבלה1[[#This Row],[ts_reply_at]]), NOT(ISBLANK(טבלה1[[#This Row],[ts_booking_at]]))), "Error: Booked without Reply", "OK")</f>
        <v>OK</v>
      </c>
      <c r="S2357" t="s">
        <v>6023</v>
      </c>
    </row>
    <row r="2358" spans="1:19" x14ac:dyDescent="0.25">
      <c r="A2358" s="4" t="s">
        <v>2832</v>
      </c>
      <c r="B2358" s="4" t="s">
        <v>659</v>
      </c>
      <c r="C2358" s="4" t="s">
        <v>660</v>
      </c>
      <c r="D2358" s="1">
        <v>41921.238888888889</v>
      </c>
      <c r="E2358" s="1">
        <v>41921.239351851851</v>
      </c>
      <c r="F2358" s="1">
        <v>41921.239351851851</v>
      </c>
      <c r="G2358" s="1">
        <v>41921.239351851851</v>
      </c>
      <c r="H2358" s="2">
        <v>41936</v>
      </c>
      <c r="I2358" s="2">
        <v>41940</v>
      </c>
      <c r="J2358" s="3">
        <v>1</v>
      </c>
      <c r="K2358" s="3">
        <v>12</v>
      </c>
      <c r="L2358">
        <f>טבלה1[[#This Row],[ds_checkout]]-טבלה1[[#This Row],[ds_checkin]]</f>
        <v>4</v>
      </c>
      <c r="M2358">
        <f>IF(ISBLANK(טבלה1[[#This Row],[ts_reply_at]]), "", (טבלה1[[#This Row],[ts_reply_at]] - טבלה1[[#This Row],[ts_contact_at]]) * 24)</f>
        <v>1.111111108912155E-2</v>
      </c>
      <c r="N2358">
        <f>IF(ISBLANK(טבלה1[[#This Row],[ts_reply_at]]), 0, 1)</f>
        <v>1</v>
      </c>
      <c r="O2358">
        <f>IF(ISBLANK(טבלה1[[#This Row],[ts_accepted_at]]), 0, 1)</f>
        <v>1</v>
      </c>
      <c r="P2358">
        <f>IF(ISBLANK(טבלה1[[#This Row],[ts_booking_at]]), 0, 1)</f>
        <v>1</v>
      </c>
      <c r="Q2358">
        <f>IF(ISBLANK(טבלה1[[#This Row],[ds_checkin]]), "", טבלה1[[#This Row],[ds_checkin]] - טבלה1[[#This Row],[ts_contact_at]])</f>
        <v>14.761111111110949</v>
      </c>
      <c r="R2358" t="str">
        <f>IF(AND(ISBLANK(טבלה1[[#This Row],[ts_reply_at]]), NOT(ISBLANK(טבלה1[[#This Row],[ts_booking_at]]))), "Error: Booked without Reply", "OK")</f>
        <v>OK</v>
      </c>
      <c r="S2358" t="s">
        <v>6020</v>
      </c>
    </row>
    <row r="2359" spans="1:19" x14ac:dyDescent="0.25">
      <c r="A2359" s="4" t="s">
        <v>2833</v>
      </c>
      <c r="B2359" s="4" t="s">
        <v>265</v>
      </c>
      <c r="C2359" s="4" t="s">
        <v>895</v>
      </c>
      <c r="D2359" s="1">
        <v>41919.621527777781</v>
      </c>
      <c r="E2359" s="1">
        <v>41919.622037037036</v>
      </c>
      <c r="F2359" s="1">
        <v>41919.622037037036</v>
      </c>
      <c r="G2359" s="1">
        <v>41919.622037037036</v>
      </c>
      <c r="H2359" s="2">
        <v>41977</v>
      </c>
      <c r="I2359" s="2">
        <v>41981</v>
      </c>
      <c r="J2359" s="3">
        <v>1</v>
      </c>
      <c r="K2359" s="3">
        <v>10</v>
      </c>
      <c r="L2359">
        <f>טבלה1[[#This Row],[ds_checkout]]-טבלה1[[#This Row],[ds_checkin]]</f>
        <v>4</v>
      </c>
      <c r="M2359">
        <f>IF(ISBLANK(טבלה1[[#This Row],[ts_reply_at]]), "", (טבלה1[[#This Row],[ts_reply_at]] - טבלה1[[#This Row],[ts_contact_at]]) * 24)</f>
        <v>1.2222222110722214E-2</v>
      </c>
      <c r="N2359">
        <f>IF(ISBLANK(טבלה1[[#This Row],[ts_reply_at]]), 0, 1)</f>
        <v>1</v>
      </c>
      <c r="O2359">
        <f>IF(ISBLANK(טבלה1[[#This Row],[ts_accepted_at]]), 0, 1)</f>
        <v>1</v>
      </c>
      <c r="P2359">
        <f>IF(ISBLANK(טבלה1[[#This Row],[ts_booking_at]]), 0, 1)</f>
        <v>1</v>
      </c>
      <c r="Q2359">
        <f>IF(ISBLANK(טבלה1[[#This Row],[ds_checkin]]), "", טבלה1[[#This Row],[ds_checkin]] - טבלה1[[#This Row],[ts_contact_at]])</f>
        <v>57.378472222218988</v>
      </c>
      <c r="R2359" t="str">
        <f>IF(AND(ISBLANK(טבלה1[[#This Row],[ts_reply_at]]), NOT(ISBLANK(טבלה1[[#This Row],[ts_booking_at]]))), "Error: Booked without Reply", "OK")</f>
        <v>OK</v>
      </c>
      <c r="S2359" t="s">
        <v>6020</v>
      </c>
    </row>
    <row r="2360" spans="1:19" x14ac:dyDescent="0.25">
      <c r="A2360" s="4" t="s">
        <v>2834</v>
      </c>
      <c r="B2360" s="4" t="s">
        <v>2835</v>
      </c>
      <c r="C2360" s="4" t="s">
        <v>2836</v>
      </c>
      <c r="D2360" s="1">
        <v>41945.917361111111</v>
      </c>
      <c r="E2360" s="1">
        <v>41946.359814814816</v>
      </c>
      <c r="F2360" s="1">
        <v>41946.359814814816</v>
      </c>
      <c r="G2360" s="1">
        <v>41946.359814814816</v>
      </c>
      <c r="H2360" s="2">
        <v>42035</v>
      </c>
      <c r="I2360" s="2">
        <v>42036</v>
      </c>
      <c r="J2360" s="3">
        <v>4</v>
      </c>
      <c r="K2360" s="3">
        <v>8</v>
      </c>
      <c r="L2360">
        <f>טבלה1[[#This Row],[ds_checkout]]-טבלה1[[#This Row],[ds_checkin]]</f>
        <v>1</v>
      </c>
      <c r="M2360">
        <f>IF(ISBLANK(טבלה1[[#This Row],[ts_reply_at]]), "", (טבלה1[[#This Row],[ts_reply_at]] - טבלה1[[#This Row],[ts_contact_at]]) * 24)</f>
        <v>10.618888888915535</v>
      </c>
      <c r="N2360">
        <f>IF(ISBLANK(טבלה1[[#This Row],[ts_reply_at]]), 0, 1)</f>
        <v>1</v>
      </c>
      <c r="O2360">
        <f>IF(ISBLANK(טבלה1[[#This Row],[ts_accepted_at]]), 0, 1)</f>
        <v>1</v>
      </c>
      <c r="P2360">
        <f>IF(ISBLANK(טבלה1[[#This Row],[ts_booking_at]]), 0, 1)</f>
        <v>1</v>
      </c>
      <c r="Q2360">
        <f>IF(ISBLANK(טבלה1[[#This Row],[ds_checkin]]), "", טבלה1[[#This Row],[ds_checkin]] - טבלה1[[#This Row],[ts_contact_at]])</f>
        <v>89.082638888889051</v>
      </c>
      <c r="R2360" t="str">
        <f>IF(AND(ISBLANK(טבלה1[[#This Row],[ts_reply_at]]), NOT(ISBLANK(טבלה1[[#This Row],[ts_booking_at]]))), "Error: Booked without Reply", "OK")</f>
        <v>OK</v>
      </c>
      <c r="S2360" t="s">
        <v>6022</v>
      </c>
    </row>
    <row r="2361" spans="1:19" x14ac:dyDescent="0.25">
      <c r="A2361" s="4" t="s">
        <v>2837</v>
      </c>
      <c r="B2361" s="4" t="s">
        <v>1886</v>
      </c>
      <c r="C2361" s="4" t="s">
        <v>1887</v>
      </c>
      <c r="D2361" s="1">
        <v>41918.606249999997</v>
      </c>
      <c r="E2361" s="1">
        <v>41918.608541666668</v>
      </c>
      <c r="F2361" s="1">
        <v>41918.608541666668</v>
      </c>
      <c r="G2361" s="1">
        <v>41918.608541666668</v>
      </c>
      <c r="H2361" s="2">
        <v>41933</v>
      </c>
      <c r="I2361" s="2">
        <v>41936</v>
      </c>
      <c r="J2361" s="3">
        <v>1</v>
      </c>
      <c r="K2361" s="3">
        <v>7</v>
      </c>
      <c r="L2361">
        <f>טבלה1[[#This Row],[ds_checkout]]-טבלה1[[#This Row],[ds_checkin]]</f>
        <v>3</v>
      </c>
      <c r="M2361">
        <f>IF(ISBLANK(טבלה1[[#This Row],[ts_reply_at]]), "", (טבלה1[[#This Row],[ts_reply_at]] - טבלה1[[#This Row],[ts_contact_at]]) * 24)</f>
        <v>5.5000000109430403E-2</v>
      </c>
      <c r="N2361">
        <f>IF(ISBLANK(טבלה1[[#This Row],[ts_reply_at]]), 0, 1)</f>
        <v>1</v>
      </c>
      <c r="O2361">
        <f>IF(ISBLANK(טבלה1[[#This Row],[ts_accepted_at]]), 0, 1)</f>
        <v>1</v>
      </c>
      <c r="P2361">
        <f>IF(ISBLANK(טבלה1[[#This Row],[ts_booking_at]]), 0, 1)</f>
        <v>1</v>
      </c>
      <c r="Q2361">
        <f>IF(ISBLANK(טבלה1[[#This Row],[ds_checkin]]), "", טבלה1[[#This Row],[ds_checkin]] - טבלה1[[#This Row],[ts_contact_at]])</f>
        <v>14.39375000000291</v>
      </c>
      <c r="R2361" t="str">
        <f>IF(AND(ISBLANK(טבלה1[[#This Row],[ts_reply_at]]), NOT(ISBLANK(טבלה1[[#This Row],[ts_booking_at]]))), "Error: Booked without Reply", "OK")</f>
        <v>OK</v>
      </c>
      <c r="S2361" t="s">
        <v>6021</v>
      </c>
    </row>
    <row r="2362" spans="1:19" x14ac:dyDescent="0.25">
      <c r="A2362" s="4" t="s">
        <v>2838</v>
      </c>
      <c r="B2362" s="4" t="s">
        <v>460</v>
      </c>
      <c r="C2362" s="4" t="s">
        <v>461</v>
      </c>
      <c r="D2362" s="1">
        <v>41921.579861111109</v>
      </c>
      <c r="E2362" s="1">
        <v>41921.653414351851</v>
      </c>
      <c r="H2362" s="2">
        <v>41950</v>
      </c>
      <c r="I2362" s="2">
        <v>41952</v>
      </c>
      <c r="J2362" s="3">
        <v>13</v>
      </c>
      <c r="K2362" s="3">
        <v>2</v>
      </c>
      <c r="L2362">
        <f>טבלה1[[#This Row],[ds_checkout]]-טבלה1[[#This Row],[ds_checkin]]</f>
        <v>2</v>
      </c>
      <c r="M2362">
        <f>IF(ISBLANK(טבלה1[[#This Row],[ts_reply_at]]), "", (טבלה1[[#This Row],[ts_reply_at]] - טבלה1[[#This Row],[ts_contact_at]]) * 24)</f>
        <v>1.7652777777984738</v>
      </c>
      <c r="N2362">
        <f>IF(ISBLANK(טבלה1[[#This Row],[ts_reply_at]]), 0, 1)</f>
        <v>1</v>
      </c>
      <c r="O2362">
        <f>IF(ISBLANK(טבלה1[[#This Row],[ts_accepted_at]]), 0, 1)</f>
        <v>0</v>
      </c>
      <c r="P2362">
        <f>IF(ISBLANK(טבלה1[[#This Row],[ts_booking_at]]), 0, 1)</f>
        <v>0</v>
      </c>
      <c r="Q2362">
        <f>IF(ISBLANK(טבלה1[[#This Row],[ds_checkin]]), "", טבלה1[[#This Row],[ds_checkin]] - טבלה1[[#This Row],[ts_contact_at]])</f>
        <v>28.420138888890506</v>
      </c>
      <c r="R2362" t="str">
        <f>IF(AND(ISBLANK(טבלה1[[#This Row],[ts_reply_at]]), NOT(ISBLANK(טבלה1[[#This Row],[ts_booking_at]]))), "Error: Booked without Reply", "OK")</f>
        <v>OK</v>
      </c>
      <c r="S2362" t="s">
        <v>6030</v>
      </c>
    </row>
    <row r="2363" spans="1:19" x14ac:dyDescent="0.25">
      <c r="A2363" s="4" t="s">
        <v>2839</v>
      </c>
      <c r="B2363" s="4" t="s">
        <v>564</v>
      </c>
      <c r="C2363" s="4" t="s">
        <v>565</v>
      </c>
      <c r="D2363" s="1">
        <v>41924.174305555556</v>
      </c>
      <c r="E2363" s="1">
        <v>41924.460416666669</v>
      </c>
      <c r="F2363" s="1">
        <v>41924.460416666669</v>
      </c>
      <c r="H2363" s="2">
        <v>41946</v>
      </c>
      <c r="I2363" s="2">
        <v>41949</v>
      </c>
      <c r="J2363" s="3">
        <v>3</v>
      </c>
      <c r="K2363" s="3">
        <v>3</v>
      </c>
      <c r="L2363">
        <f>טבלה1[[#This Row],[ds_checkout]]-טבלה1[[#This Row],[ds_checkin]]</f>
        <v>3</v>
      </c>
      <c r="M2363">
        <f>IF(ISBLANK(טבלה1[[#This Row],[ts_reply_at]]), "", (טבלה1[[#This Row],[ts_reply_at]] - טבלה1[[#This Row],[ts_contact_at]]) * 24)</f>
        <v>6.8666666666977108</v>
      </c>
      <c r="N2363">
        <f>IF(ISBLANK(טבלה1[[#This Row],[ts_reply_at]]), 0, 1)</f>
        <v>1</v>
      </c>
      <c r="O2363">
        <f>IF(ISBLANK(טבלה1[[#This Row],[ts_accepted_at]]), 0, 1)</f>
        <v>1</v>
      </c>
      <c r="P2363">
        <f>IF(ISBLANK(טבלה1[[#This Row],[ts_booking_at]]), 0, 1)</f>
        <v>0</v>
      </c>
      <c r="Q2363">
        <f>IF(ISBLANK(טבלה1[[#This Row],[ds_checkin]]), "", טבלה1[[#This Row],[ds_checkin]] - טבלה1[[#This Row],[ts_contact_at]])</f>
        <v>21.825694444443798</v>
      </c>
      <c r="R2363" t="str">
        <f>IF(AND(ISBLANK(טבלה1[[#This Row],[ts_reply_at]]), NOT(ISBLANK(טבלה1[[#This Row],[ts_booking_at]]))), "Error: Booked without Reply", "OK")</f>
        <v>OK</v>
      </c>
      <c r="S2363" t="s">
        <v>6020</v>
      </c>
    </row>
    <row r="2364" spans="1:19" x14ac:dyDescent="0.25">
      <c r="A2364" s="4" t="s">
        <v>2839</v>
      </c>
      <c r="B2364" s="4" t="s">
        <v>100</v>
      </c>
      <c r="C2364" s="4" t="s">
        <v>101</v>
      </c>
      <c r="D2364" s="1">
        <v>41911.023611111108</v>
      </c>
      <c r="E2364" s="1">
        <v>41911.671203703707</v>
      </c>
      <c r="H2364" s="2">
        <v>41946</v>
      </c>
      <c r="I2364" s="2">
        <v>41949</v>
      </c>
      <c r="J2364" s="3">
        <v>3</v>
      </c>
      <c r="K2364" s="3">
        <v>2</v>
      </c>
      <c r="L2364">
        <f>טבלה1[[#This Row],[ds_checkout]]-טבלה1[[#This Row],[ds_checkin]]</f>
        <v>3</v>
      </c>
      <c r="M2364">
        <f>IF(ISBLANK(טבלה1[[#This Row],[ts_reply_at]]), "", (טבלה1[[#This Row],[ts_reply_at]] - טבלה1[[#This Row],[ts_contact_at]]) * 24)</f>
        <v>15.542222222371493</v>
      </c>
      <c r="N2364">
        <f>IF(ISBLANK(טבלה1[[#This Row],[ts_reply_at]]), 0, 1)</f>
        <v>1</v>
      </c>
      <c r="O2364">
        <f>IF(ISBLANK(טבלה1[[#This Row],[ts_accepted_at]]), 0, 1)</f>
        <v>0</v>
      </c>
      <c r="P2364">
        <f>IF(ISBLANK(טבלה1[[#This Row],[ts_booking_at]]), 0, 1)</f>
        <v>0</v>
      </c>
      <c r="Q2364">
        <f>IF(ISBLANK(טבלה1[[#This Row],[ds_checkin]]), "", טבלה1[[#This Row],[ds_checkin]] - טבלה1[[#This Row],[ts_contact_at]])</f>
        <v>34.976388888891961</v>
      </c>
      <c r="R2364" t="str">
        <f>IF(AND(ISBLANK(טבלה1[[#This Row],[ts_reply_at]]), NOT(ISBLANK(טבלה1[[#This Row],[ts_booking_at]]))), "Error: Booked without Reply", "OK")</f>
        <v>OK</v>
      </c>
      <c r="S2364" t="s">
        <v>6020</v>
      </c>
    </row>
    <row r="2365" spans="1:19" x14ac:dyDescent="0.25">
      <c r="A2365" s="4" t="s">
        <v>2839</v>
      </c>
      <c r="B2365" s="4" t="s">
        <v>344</v>
      </c>
      <c r="C2365" s="4" t="s">
        <v>345</v>
      </c>
      <c r="D2365" s="1">
        <v>41924.172222222223</v>
      </c>
      <c r="E2365" s="1">
        <v>41924.494976851849</v>
      </c>
      <c r="H2365" s="2">
        <v>41946</v>
      </c>
      <c r="I2365" s="2">
        <v>41949</v>
      </c>
      <c r="J2365" s="3">
        <v>1</v>
      </c>
      <c r="K2365" s="3">
        <v>3</v>
      </c>
      <c r="L2365">
        <f>טבלה1[[#This Row],[ds_checkout]]-טבלה1[[#This Row],[ds_checkin]]</f>
        <v>3</v>
      </c>
      <c r="M2365">
        <f>IF(ISBLANK(טבלה1[[#This Row],[ts_reply_at]]), "", (טבלה1[[#This Row],[ts_reply_at]] - טבלה1[[#This Row],[ts_contact_at]]) * 24)</f>
        <v>7.7461111110169441</v>
      </c>
      <c r="N2365">
        <f>IF(ISBLANK(טבלה1[[#This Row],[ts_reply_at]]), 0, 1)</f>
        <v>1</v>
      </c>
      <c r="O2365">
        <f>IF(ISBLANK(טבלה1[[#This Row],[ts_accepted_at]]), 0, 1)</f>
        <v>0</v>
      </c>
      <c r="P2365">
        <f>IF(ISBLANK(טבלה1[[#This Row],[ts_booking_at]]), 0, 1)</f>
        <v>0</v>
      </c>
      <c r="Q2365">
        <f>IF(ISBLANK(טבלה1[[#This Row],[ds_checkin]]), "", טבלה1[[#This Row],[ds_checkin]] - טבלה1[[#This Row],[ts_contact_at]])</f>
        <v>21.827777777776646</v>
      </c>
      <c r="R2365" t="str">
        <f>IF(AND(ISBLANK(טבלה1[[#This Row],[ts_reply_at]]), NOT(ISBLANK(טבלה1[[#This Row],[ts_booking_at]]))), "Error: Booked without Reply", "OK")</f>
        <v>OK</v>
      </c>
      <c r="S2365" t="s">
        <v>6020</v>
      </c>
    </row>
    <row r="2366" spans="1:19" x14ac:dyDescent="0.25">
      <c r="A2366" s="4" t="s">
        <v>2839</v>
      </c>
      <c r="B2366" s="4" t="s">
        <v>845</v>
      </c>
      <c r="C2366" s="4" t="s">
        <v>846</v>
      </c>
      <c r="D2366" s="1">
        <v>41924.176388888889</v>
      </c>
      <c r="E2366" s="1">
        <v>41924.393854166665</v>
      </c>
      <c r="H2366" s="2">
        <v>41946</v>
      </c>
      <c r="I2366" s="2">
        <v>41949</v>
      </c>
      <c r="J2366" s="3">
        <v>3</v>
      </c>
      <c r="K2366" s="3">
        <v>3</v>
      </c>
      <c r="L2366">
        <f>טבלה1[[#This Row],[ds_checkout]]-טבלה1[[#This Row],[ds_checkin]]</f>
        <v>3</v>
      </c>
      <c r="M2366">
        <f>IF(ISBLANK(טבלה1[[#This Row],[ts_reply_at]]), "", (טבלה1[[#This Row],[ts_reply_at]] - טבלה1[[#This Row],[ts_contact_at]]) * 24)</f>
        <v>5.2191666666185483</v>
      </c>
      <c r="N2366">
        <f>IF(ISBLANK(טבלה1[[#This Row],[ts_reply_at]]), 0, 1)</f>
        <v>1</v>
      </c>
      <c r="O2366">
        <f>IF(ISBLANK(טבלה1[[#This Row],[ts_accepted_at]]), 0, 1)</f>
        <v>0</v>
      </c>
      <c r="P2366">
        <f>IF(ISBLANK(טבלה1[[#This Row],[ts_booking_at]]), 0, 1)</f>
        <v>0</v>
      </c>
      <c r="Q2366">
        <f>IF(ISBLANK(טבלה1[[#This Row],[ds_checkin]]), "", טבלה1[[#This Row],[ds_checkin]] - טבלה1[[#This Row],[ts_contact_at]])</f>
        <v>21.823611111110949</v>
      </c>
      <c r="R2366" t="str">
        <f>IF(AND(ISBLANK(טבלה1[[#This Row],[ts_reply_at]]), NOT(ISBLANK(טבלה1[[#This Row],[ts_booking_at]]))), "Error: Booked without Reply", "OK")</f>
        <v>OK</v>
      </c>
      <c r="S2366" t="s">
        <v>6020</v>
      </c>
    </row>
    <row r="2367" spans="1:19" x14ac:dyDescent="0.25">
      <c r="A2367" s="4" t="s">
        <v>2840</v>
      </c>
      <c r="B2367" s="4" t="s">
        <v>985</v>
      </c>
      <c r="C2367" s="4" t="s">
        <v>986</v>
      </c>
      <c r="D2367" s="1">
        <v>41912.788194444445</v>
      </c>
      <c r="E2367" s="1">
        <v>41912.793217592596</v>
      </c>
      <c r="F2367" s="1">
        <v>41912.809537037036</v>
      </c>
      <c r="H2367" s="2">
        <v>41913</v>
      </c>
      <c r="I2367" s="2">
        <v>41914</v>
      </c>
      <c r="J2367" s="3">
        <v>2</v>
      </c>
      <c r="K2367" s="3">
        <v>19</v>
      </c>
      <c r="L2367">
        <f>טבלה1[[#This Row],[ds_checkout]]-טבלה1[[#This Row],[ds_checkin]]</f>
        <v>1</v>
      </c>
      <c r="M2367">
        <f>IF(ISBLANK(טבלה1[[#This Row],[ts_reply_at]]), "", (טבלה1[[#This Row],[ts_reply_at]] - טבלה1[[#This Row],[ts_contact_at]]) * 24)</f>
        <v>0.12055555562255904</v>
      </c>
      <c r="N2367">
        <f>IF(ISBLANK(טבלה1[[#This Row],[ts_reply_at]]), 0, 1)</f>
        <v>1</v>
      </c>
      <c r="O2367">
        <f>IF(ISBLANK(טבלה1[[#This Row],[ts_accepted_at]]), 0, 1)</f>
        <v>1</v>
      </c>
      <c r="P2367">
        <f>IF(ISBLANK(טבלה1[[#This Row],[ts_booking_at]]), 0, 1)</f>
        <v>0</v>
      </c>
      <c r="Q2367">
        <f>IF(ISBLANK(טבלה1[[#This Row],[ds_checkin]]), "", טבלה1[[#This Row],[ds_checkin]] - טבלה1[[#This Row],[ts_contact_at]])</f>
        <v>0.21180555555474712</v>
      </c>
      <c r="R2367" t="str">
        <f>IF(AND(ISBLANK(טבלה1[[#This Row],[ts_reply_at]]), NOT(ISBLANK(טבלה1[[#This Row],[ts_booking_at]]))), "Error: Booked without Reply", "OK")</f>
        <v>OK</v>
      </c>
      <c r="S2367" t="s">
        <v>6025</v>
      </c>
    </row>
    <row r="2368" spans="1:19" x14ac:dyDescent="0.25">
      <c r="A2368" s="4" t="s">
        <v>2841</v>
      </c>
      <c r="B2368" s="4" t="s">
        <v>18</v>
      </c>
      <c r="C2368" s="4" t="s">
        <v>1194</v>
      </c>
      <c r="D2368" s="1">
        <v>41913.504166666666</v>
      </c>
      <c r="E2368" s="1">
        <v>41913.504548611112</v>
      </c>
      <c r="F2368" s="1">
        <v>41913.504548611112</v>
      </c>
      <c r="G2368" s="1">
        <v>41913.504548611112</v>
      </c>
      <c r="H2368" s="2">
        <v>41964</v>
      </c>
      <c r="I2368" s="2">
        <v>41966</v>
      </c>
      <c r="J2368" s="3">
        <v>4</v>
      </c>
      <c r="K2368" s="3">
        <v>10</v>
      </c>
      <c r="L2368">
        <f>טבלה1[[#This Row],[ds_checkout]]-טבלה1[[#This Row],[ds_checkin]]</f>
        <v>2</v>
      </c>
      <c r="M2368">
        <f>IF(ISBLANK(טבלה1[[#This Row],[ts_reply_at]]), "", (טבלה1[[#This Row],[ts_reply_at]] - טבלה1[[#This Row],[ts_contact_at]]) * 24)</f>
        <v>9.1666667140088975E-3</v>
      </c>
      <c r="N2368">
        <f>IF(ISBLANK(טבלה1[[#This Row],[ts_reply_at]]), 0, 1)</f>
        <v>1</v>
      </c>
      <c r="O2368">
        <f>IF(ISBLANK(טבלה1[[#This Row],[ts_accepted_at]]), 0, 1)</f>
        <v>1</v>
      </c>
      <c r="P2368">
        <f>IF(ISBLANK(טבלה1[[#This Row],[ts_booking_at]]), 0, 1)</f>
        <v>1</v>
      </c>
      <c r="Q2368">
        <f>IF(ISBLANK(טבלה1[[#This Row],[ds_checkin]]), "", טבלה1[[#This Row],[ds_checkin]] - טבלה1[[#This Row],[ts_contact_at]])</f>
        <v>50.495833333334303</v>
      </c>
      <c r="R2368" t="str">
        <f>IF(AND(ISBLANK(טבלה1[[#This Row],[ts_reply_at]]), NOT(ISBLANK(טבלה1[[#This Row],[ts_booking_at]]))), "Error: Booked without Reply", "OK")</f>
        <v>OK</v>
      </c>
      <c r="S2368" t="s">
        <v>6025</v>
      </c>
    </row>
    <row r="2369" spans="1:19" x14ac:dyDescent="0.25">
      <c r="A2369" s="4" t="s">
        <v>2842</v>
      </c>
      <c r="B2369" s="4" t="s">
        <v>142</v>
      </c>
      <c r="C2369" s="4" t="s">
        <v>1640</v>
      </c>
      <c r="D2369" s="1">
        <v>41922.006249999999</v>
      </c>
      <c r="H2369" s="2">
        <v>41947</v>
      </c>
      <c r="I2369" s="2">
        <v>41952</v>
      </c>
      <c r="J2369" s="3">
        <v>2</v>
      </c>
      <c r="K2369" s="3">
        <v>2</v>
      </c>
      <c r="L2369">
        <f>טבלה1[[#This Row],[ds_checkout]]-טבלה1[[#This Row],[ds_checkin]]</f>
        <v>5</v>
      </c>
      <c r="M2369" t="str">
        <f>IF(ISBLANK(טבלה1[[#This Row],[ts_reply_at]]), "", (טבלה1[[#This Row],[ts_reply_at]] - טבלה1[[#This Row],[ts_contact_at]]) * 24)</f>
        <v/>
      </c>
      <c r="N2369">
        <f>IF(ISBLANK(טבלה1[[#This Row],[ts_reply_at]]), 0, 1)</f>
        <v>0</v>
      </c>
      <c r="O2369">
        <f>IF(ISBLANK(טבלה1[[#This Row],[ts_accepted_at]]), 0, 1)</f>
        <v>0</v>
      </c>
      <c r="P2369">
        <f>IF(ISBLANK(טבלה1[[#This Row],[ts_booking_at]]), 0, 1)</f>
        <v>0</v>
      </c>
      <c r="Q2369">
        <f>IF(ISBLANK(טבלה1[[#This Row],[ds_checkin]]), "", טבלה1[[#This Row],[ds_checkin]] - טבלה1[[#This Row],[ts_contact_at]])</f>
        <v>24.993750000001455</v>
      </c>
      <c r="R2369" t="str">
        <f>IF(AND(ISBLANK(טבלה1[[#This Row],[ts_reply_at]]), NOT(ISBLANK(טבלה1[[#This Row],[ts_booking_at]]))), "Error: Booked without Reply", "OK")</f>
        <v>OK</v>
      </c>
      <c r="S2369" t="s">
        <v>6016</v>
      </c>
    </row>
    <row r="2370" spans="1:19" x14ac:dyDescent="0.25">
      <c r="A2370" s="4" t="s">
        <v>2842</v>
      </c>
      <c r="B2370" s="4" t="s">
        <v>402</v>
      </c>
      <c r="C2370" s="4" t="s">
        <v>403</v>
      </c>
      <c r="D2370" s="1">
        <v>41922.009722222225</v>
      </c>
      <c r="E2370" s="1">
        <v>41922.490335648145</v>
      </c>
      <c r="F2370" s="1">
        <v>41922.490393518521</v>
      </c>
      <c r="H2370" s="2">
        <v>41947</v>
      </c>
      <c r="I2370" s="2">
        <v>41952</v>
      </c>
      <c r="J2370" s="3">
        <v>2</v>
      </c>
      <c r="K2370" s="3">
        <v>4</v>
      </c>
      <c r="L2370">
        <f>טבלה1[[#This Row],[ds_checkout]]-טבלה1[[#This Row],[ds_checkin]]</f>
        <v>5</v>
      </c>
      <c r="M2370">
        <f>IF(ISBLANK(טבלה1[[#This Row],[ts_reply_at]]), "", (טבלה1[[#This Row],[ts_reply_at]] - טבלה1[[#This Row],[ts_contact_at]]) * 24)</f>
        <v>11.534722222073469</v>
      </c>
      <c r="N2370">
        <f>IF(ISBLANK(טבלה1[[#This Row],[ts_reply_at]]), 0, 1)</f>
        <v>1</v>
      </c>
      <c r="O2370">
        <f>IF(ISBLANK(טבלה1[[#This Row],[ts_accepted_at]]), 0, 1)</f>
        <v>1</v>
      </c>
      <c r="P2370">
        <f>IF(ISBLANK(טבלה1[[#This Row],[ts_booking_at]]), 0, 1)</f>
        <v>0</v>
      </c>
      <c r="Q2370">
        <f>IF(ISBLANK(טבלה1[[#This Row],[ds_checkin]]), "", טבלה1[[#This Row],[ds_checkin]] - טבלה1[[#This Row],[ts_contact_at]])</f>
        <v>24.990277777775191</v>
      </c>
      <c r="R2370" t="str">
        <f>IF(AND(ISBLANK(טבלה1[[#This Row],[ts_reply_at]]), NOT(ISBLANK(טבלה1[[#This Row],[ts_booking_at]]))), "Error: Booked without Reply", "OK")</f>
        <v>OK</v>
      </c>
      <c r="S2370" t="s">
        <v>6016</v>
      </c>
    </row>
    <row r="2371" spans="1:19" x14ac:dyDescent="0.25">
      <c r="A2371" s="4" t="s">
        <v>2842</v>
      </c>
      <c r="B2371" s="4" t="s">
        <v>683</v>
      </c>
      <c r="C2371" s="4" t="s">
        <v>684</v>
      </c>
      <c r="D2371" s="1">
        <v>41922.006944444445</v>
      </c>
      <c r="E2371" s="1">
        <v>41922.237141203703</v>
      </c>
      <c r="H2371" s="2">
        <v>41947</v>
      </c>
      <c r="I2371" s="2">
        <v>41952</v>
      </c>
      <c r="J2371" s="3">
        <v>2</v>
      </c>
      <c r="K2371" s="3">
        <v>3</v>
      </c>
      <c r="L2371">
        <f>טבלה1[[#This Row],[ds_checkout]]-טבלה1[[#This Row],[ds_checkin]]</f>
        <v>5</v>
      </c>
      <c r="M2371">
        <f>IF(ISBLANK(טבלה1[[#This Row],[ts_reply_at]]), "", (טבלה1[[#This Row],[ts_reply_at]] - טבלה1[[#This Row],[ts_contact_at]]) * 24)</f>
        <v>5.5247222221805714</v>
      </c>
      <c r="N2371">
        <f>IF(ISBLANK(טבלה1[[#This Row],[ts_reply_at]]), 0, 1)</f>
        <v>1</v>
      </c>
      <c r="O2371">
        <f>IF(ISBLANK(טבלה1[[#This Row],[ts_accepted_at]]), 0, 1)</f>
        <v>0</v>
      </c>
      <c r="P2371">
        <f>IF(ISBLANK(טבלה1[[#This Row],[ts_booking_at]]), 0, 1)</f>
        <v>0</v>
      </c>
      <c r="Q2371">
        <f>IF(ISBLANK(טבלה1[[#This Row],[ds_checkin]]), "", טבלה1[[#This Row],[ds_checkin]] - טבלה1[[#This Row],[ts_contact_at]])</f>
        <v>24.993055555554747</v>
      </c>
      <c r="R2371" t="str">
        <f>IF(AND(ISBLANK(טבלה1[[#This Row],[ts_reply_at]]), NOT(ISBLANK(טבלה1[[#This Row],[ts_booking_at]]))), "Error: Booked without Reply", "OK")</f>
        <v>OK</v>
      </c>
      <c r="S2371" t="s">
        <v>6016</v>
      </c>
    </row>
    <row r="2372" spans="1:19" x14ac:dyDescent="0.25">
      <c r="A2372" s="4" t="s">
        <v>2842</v>
      </c>
      <c r="B2372" s="4" t="s">
        <v>2843</v>
      </c>
      <c r="C2372" s="4" t="s">
        <v>2844</v>
      </c>
      <c r="D2372" s="1">
        <v>41922.004861111112</v>
      </c>
      <c r="E2372" s="1">
        <v>41922.289560185185</v>
      </c>
      <c r="F2372" s="1">
        <v>41922.289664351854</v>
      </c>
      <c r="G2372" s="1">
        <v>41922.684594907405</v>
      </c>
      <c r="H2372" s="2">
        <v>41947</v>
      </c>
      <c r="I2372" s="2">
        <v>41952</v>
      </c>
      <c r="J2372" s="3">
        <v>2</v>
      </c>
      <c r="K2372" s="3">
        <v>13</v>
      </c>
      <c r="L2372">
        <f>טבלה1[[#This Row],[ds_checkout]]-טבלה1[[#This Row],[ds_checkin]]</f>
        <v>5</v>
      </c>
      <c r="M2372">
        <f>IF(ISBLANK(טבלה1[[#This Row],[ts_reply_at]]), "", (טבלה1[[#This Row],[ts_reply_at]] - טבלה1[[#This Row],[ts_contact_at]]) * 24)</f>
        <v>6.8327777777449228</v>
      </c>
      <c r="N2372">
        <f>IF(ISBLANK(טבלה1[[#This Row],[ts_reply_at]]), 0, 1)</f>
        <v>1</v>
      </c>
      <c r="O2372">
        <f>IF(ISBLANK(טבלה1[[#This Row],[ts_accepted_at]]), 0, 1)</f>
        <v>1</v>
      </c>
      <c r="P2372">
        <f>IF(ISBLANK(טבלה1[[#This Row],[ts_booking_at]]), 0, 1)</f>
        <v>1</v>
      </c>
      <c r="Q2372">
        <f>IF(ISBLANK(טבלה1[[#This Row],[ds_checkin]]), "", טבלה1[[#This Row],[ds_checkin]] - טבלה1[[#This Row],[ts_contact_at]])</f>
        <v>24.995138888887595</v>
      </c>
      <c r="R2372" t="str">
        <f>IF(AND(ISBLANK(טבלה1[[#This Row],[ts_reply_at]]), NOT(ISBLANK(טבלה1[[#This Row],[ts_booking_at]]))), "Error: Booked without Reply", "OK")</f>
        <v>OK</v>
      </c>
      <c r="S2372" t="s">
        <v>6016</v>
      </c>
    </row>
    <row r="2373" spans="1:19" x14ac:dyDescent="0.25">
      <c r="A2373" s="4" t="s">
        <v>2842</v>
      </c>
      <c r="B2373" s="4" t="s">
        <v>1013</v>
      </c>
      <c r="C2373" s="4" t="s">
        <v>1014</v>
      </c>
      <c r="D2373" s="1">
        <v>41922.005555555559</v>
      </c>
      <c r="E2373" s="1">
        <v>41922.386122685188</v>
      </c>
      <c r="H2373" s="2">
        <v>41947</v>
      </c>
      <c r="I2373" s="2">
        <v>41952</v>
      </c>
      <c r="J2373" s="3">
        <v>2</v>
      </c>
      <c r="K2373" s="3">
        <v>4</v>
      </c>
      <c r="L2373">
        <f>טבלה1[[#This Row],[ds_checkout]]-טבלה1[[#This Row],[ds_checkin]]</f>
        <v>5</v>
      </c>
      <c r="M2373">
        <f>IF(ISBLANK(טבלה1[[#This Row],[ts_reply_at]]), "", (טבלה1[[#This Row],[ts_reply_at]] - טבלה1[[#This Row],[ts_contact_at]]) * 24)</f>
        <v>9.1336111110867932</v>
      </c>
      <c r="N2373">
        <f>IF(ISBLANK(טבלה1[[#This Row],[ts_reply_at]]), 0, 1)</f>
        <v>1</v>
      </c>
      <c r="O2373">
        <f>IF(ISBLANK(טבלה1[[#This Row],[ts_accepted_at]]), 0, 1)</f>
        <v>0</v>
      </c>
      <c r="P2373">
        <f>IF(ISBLANK(טבלה1[[#This Row],[ts_booking_at]]), 0, 1)</f>
        <v>0</v>
      </c>
      <c r="Q2373">
        <f>IF(ISBLANK(טבלה1[[#This Row],[ds_checkin]]), "", טבלה1[[#This Row],[ds_checkin]] - טבלה1[[#This Row],[ts_contact_at]])</f>
        <v>24.994444444440887</v>
      </c>
      <c r="R2373" t="str">
        <f>IF(AND(ISBLANK(טבלה1[[#This Row],[ts_reply_at]]), NOT(ISBLANK(טבלה1[[#This Row],[ts_booking_at]]))), "Error: Booked without Reply", "OK")</f>
        <v>OK</v>
      </c>
      <c r="S2373" t="s">
        <v>6016</v>
      </c>
    </row>
    <row r="2374" spans="1:19" x14ac:dyDescent="0.25">
      <c r="A2374" s="4" t="s">
        <v>2842</v>
      </c>
      <c r="B2374" s="4" t="s">
        <v>66</v>
      </c>
      <c r="C2374" s="4" t="s">
        <v>67</v>
      </c>
      <c r="D2374" s="1">
        <v>41920.107638888891</v>
      </c>
      <c r="E2374" s="1">
        <v>41920.132847222223</v>
      </c>
      <c r="H2374" s="2">
        <v>41947</v>
      </c>
      <c r="I2374" s="2">
        <v>41952</v>
      </c>
      <c r="J2374" s="3">
        <v>1</v>
      </c>
      <c r="K2374" s="3">
        <v>6</v>
      </c>
      <c r="L2374">
        <f>טבלה1[[#This Row],[ds_checkout]]-טבלה1[[#This Row],[ds_checkin]]</f>
        <v>5</v>
      </c>
      <c r="M2374">
        <f>IF(ISBLANK(טבלה1[[#This Row],[ts_reply_at]]), "", (טבלה1[[#This Row],[ts_reply_at]] - טבלה1[[#This Row],[ts_contact_at]]) * 24)</f>
        <v>0.60499999998137355</v>
      </c>
      <c r="N2374">
        <f>IF(ISBLANK(טבלה1[[#This Row],[ts_reply_at]]), 0, 1)</f>
        <v>1</v>
      </c>
      <c r="O2374">
        <f>IF(ISBLANK(טבלה1[[#This Row],[ts_accepted_at]]), 0, 1)</f>
        <v>0</v>
      </c>
      <c r="P2374">
        <f>IF(ISBLANK(טבלה1[[#This Row],[ts_booking_at]]), 0, 1)</f>
        <v>0</v>
      </c>
      <c r="Q2374">
        <f>IF(ISBLANK(טבלה1[[#This Row],[ds_checkin]]), "", טבלה1[[#This Row],[ds_checkin]] - טבלה1[[#This Row],[ts_contact_at]])</f>
        <v>26.892361111109494</v>
      </c>
      <c r="R2374" t="str">
        <f>IF(AND(ISBLANK(טבלה1[[#This Row],[ts_reply_at]]), NOT(ISBLANK(טבלה1[[#This Row],[ts_booking_at]]))), "Error: Booked without Reply", "OK")</f>
        <v>OK</v>
      </c>
      <c r="S2374" t="s">
        <v>6016</v>
      </c>
    </row>
    <row r="2375" spans="1:19" x14ac:dyDescent="0.25">
      <c r="A2375" s="4" t="s">
        <v>2842</v>
      </c>
      <c r="B2375" s="4" t="s">
        <v>570</v>
      </c>
      <c r="C2375" s="4" t="s">
        <v>571</v>
      </c>
      <c r="D2375" s="1">
        <v>41920.106249999997</v>
      </c>
      <c r="E2375" s="1">
        <v>41920.491261574076</v>
      </c>
      <c r="H2375" s="2">
        <v>41947</v>
      </c>
      <c r="I2375" s="2">
        <v>41952</v>
      </c>
      <c r="J2375" s="3">
        <v>2</v>
      </c>
      <c r="K2375" s="3">
        <v>2</v>
      </c>
      <c r="L2375">
        <f>טבלה1[[#This Row],[ds_checkout]]-טבלה1[[#This Row],[ds_checkin]]</f>
        <v>5</v>
      </c>
      <c r="M2375">
        <f>IF(ISBLANK(טבלה1[[#This Row],[ts_reply_at]]), "", (טבלה1[[#This Row],[ts_reply_at]] - טבלה1[[#This Row],[ts_contact_at]]) * 24)</f>
        <v>9.2402777778916061</v>
      </c>
      <c r="N2375">
        <f>IF(ISBLANK(טבלה1[[#This Row],[ts_reply_at]]), 0, 1)</f>
        <v>1</v>
      </c>
      <c r="O2375">
        <f>IF(ISBLANK(טבלה1[[#This Row],[ts_accepted_at]]), 0, 1)</f>
        <v>0</v>
      </c>
      <c r="P2375">
        <f>IF(ISBLANK(טבלה1[[#This Row],[ts_booking_at]]), 0, 1)</f>
        <v>0</v>
      </c>
      <c r="Q2375">
        <f>IF(ISBLANK(טבלה1[[#This Row],[ds_checkin]]), "", טבלה1[[#This Row],[ds_checkin]] - טבלה1[[#This Row],[ts_contact_at]])</f>
        <v>26.89375000000291</v>
      </c>
      <c r="R2375" t="str">
        <f>IF(AND(ISBLANK(טבלה1[[#This Row],[ts_reply_at]]), NOT(ISBLANK(טבלה1[[#This Row],[ts_booking_at]]))), "Error: Booked without Reply", "OK")</f>
        <v>OK</v>
      </c>
      <c r="S2375" t="s">
        <v>6016</v>
      </c>
    </row>
    <row r="2376" spans="1:19" x14ac:dyDescent="0.25">
      <c r="A2376" s="4" t="s">
        <v>2845</v>
      </c>
      <c r="B2376" s="4" t="s">
        <v>2846</v>
      </c>
      <c r="C2376" s="4" t="s">
        <v>2847</v>
      </c>
      <c r="D2376" s="1">
        <v>41919.917361111111</v>
      </c>
      <c r="E2376" s="1">
        <v>41920.311111111114</v>
      </c>
      <c r="H2376" s="2">
        <v>41965</v>
      </c>
      <c r="I2376" s="2">
        <v>41967</v>
      </c>
      <c r="J2376" s="3">
        <v>2</v>
      </c>
      <c r="K2376" s="3">
        <v>4</v>
      </c>
      <c r="L2376">
        <f>טבלה1[[#This Row],[ds_checkout]]-טבלה1[[#This Row],[ds_checkin]]</f>
        <v>2</v>
      </c>
      <c r="M2376">
        <f>IF(ISBLANK(טבלה1[[#This Row],[ts_reply_at]]), "", (טבלה1[[#This Row],[ts_reply_at]] - טבלה1[[#This Row],[ts_contact_at]]) * 24)</f>
        <v>9.4500000000698492</v>
      </c>
      <c r="N2376">
        <f>IF(ISBLANK(טבלה1[[#This Row],[ts_reply_at]]), 0, 1)</f>
        <v>1</v>
      </c>
      <c r="O2376">
        <f>IF(ISBLANK(טבלה1[[#This Row],[ts_accepted_at]]), 0, 1)</f>
        <v>0</v>
      </c>
      <c r="P2376">
        <f>IF(ISBLANK(טבלה1[[#This Row],[ts_booking_at]]), 0, 1)</f>
        <v>0</v>
      </c>
      <c r="Q2376">
        <f>IF(ISBLANK(טבלה1[[#This Row],[ds_checkin]]), "", טבלה1[[#This Row],[ds_checkin]] - טבלה1[[#This Row],[ts_contact_at]])</f>
        <v>45.082638888889051</v>
      </c>
      <c r="R2376" t="str">
        <f>IF(AND(ISBLANK(טבלה1[[#This Row],[ts_reply_at]]), NOT(ISBLANK(טבלה1[[#This Row],[ts_booking_at]]))), "Error: Booked without Reply", "OK")</f>
        <v>OK</v>
      </c>
      <c r="S2376" t="s">
        <v>6019</v>
      </c>
    </row>
    <row r="2377" spans="1:19" x14ac:dyDescent="0.25">
      <c r="A2377" s="4" t="s">
        <v>2845</v>
      </c>
      <c r="B2377" s="4" t="s">
        <v>1736</v>
      </c>
      <c r="C2377" s="4" t="s">
        <v>1737</v>
      </c>
      <c r="D2377" s="1">
        <v>41920.59097222222</v>
      </c>
      <c r="E2377" s="1">
        <v>41920.694074074076</v>
      </c>
      <c r="F2377" s="1">
        <v>41920.694074074076</v>
      </c>
      <c r="G2377" s="1">
        <v>41920.694074074076</v>
      </c>
      <c r="H2377" s="2">
        <v>41965</v>
      </c>
      <c r="I2377" s="2">
        <v>41967</v>
      </c>
      <c r="J2377" s="3">
        <v>2</v>
      </c>
      <c r="K2377" s="3">
        <v>12</v>
      </c>
      <c r="L2377">
        <f>טבלה1[[#This Row],[ds_checkout]]-טבלה1[[#This Row],[ds_checkin]]</f>
        <v>2</v>
      </c>
      <c r="M2377">
        <f>IF(ISBLANK(טבלה1[[#This Row],[ts_reply_at]]), "", (טבלה1[[#This Row],[ts_reply_at]] - טבלה1[[#This Row],[ts_contact_at]]) * 24)</f>
        <v>2.4744444445241243</v>
      </c>
      <c r="N2377">
        <f>IF(ISBLANK(טבלה1[[#This Row],[ts_reply_at]]), 0, 1)</f>
        <v>1</v>
      </c>
      <c r="O2377">
        <f>IF(ISBLANK(טבלה1[[#This Row],[ts_accepted_at]]), 0, 1)</f>
        <v>1</v>
      </c>
      <c r="P2377">
        <f>IF(ISBLANK(טבלה1[[#This Row],[ts_booking_at]]), 0, 1)</f>
        <v>1</v>
      </c>
      <c r="Q2377">
        <f>IF(ISBLANK(טבלה1[[#This Row],[ds_checkin]]), "", טבלה1[[#This Row],[ds_checkin]] - טבלה1[[#This Row],[ts_contact_at]])</f>
        <v>44.409027777779556</v>
      </c>
      <c r="R2377" t="str">
        <f>IF(AND(ISBLANK(טבלה1[[#This Row],[ts_reply_at]]), NOT(ISBLANK(טבלה1[[#This Row],[ts_booking_at]]))), "Error: Booked without Reply", "OK")</f>
        <v>OK</v>
      </c>
      <c r="S2377" t="s">
        <v>6019</v>
      </c>
    </row>
    <row r="2378" spans="1:19" x14ac:dyDescent="0.25">
      <c r="A2378" s="4" t="s">
        <v>2848</v>
      </c>
      <c r="B2378" s="4" t="s">
        <v>248</v>
      </c>
      <c r="C2378" s="4" t="s">
        <v>249</v>
      </c>
      <c r="D2378" s="1">
        <v>41924.572916666664</v>
      </c>
      <c r="E2378" s="1">
        <v>41926.491111111114</v>
      </c>
      <c r="F2378" s="1">
        <v>41926.491111111114</v>
      </c>
      <c r="H2378" s="2">
        <v>41929</v>
      </c>
      <c r="I2378" s="2">
        <v>41930</v>
      </c>
      <c r="J2378" s="3">
        <v>2</v>
      </c>
      <c r="K2378" s="3">
        <v>6</v>
      </c>
      <c r="L2378">
        <f>טבלה1[[#This Row],[ds_checkout]]-טבלה1[[#This Row],[ds_checkin]]</f>
        <v>1</v>
      </c>
      <c r="M2378">
        <f>IF(ISBLANK(טבלה1[[#This Row],[ts_reply_at]]), "", (טבלה1[[#This Row],[ts_reply_at]] - טבלה1[[#This Row],[ts_contact_at]]) * 24)</f>
        <v>46.036666666797828</v>
      </c>
      <c r="N2378">
        <f>IF(ISBLANK(טבלה1[[#This Row],[ts_reply_at]]), 0, 1)</f>
        <v>1</v>
      </c>
      <c r="O2378">
        <f>IF(ISBLANK(טבלה1[[#This Row],[ts_accepted_at]]), 0, 1)</f>
        <v>1</v>
      </c>
      <c r="P2378">
        <f>IF(ISBLANK(טבלה1[[#This Row],[ts_booking_at]]), 0, 1)</f>
        <v>0</v>
      </c>
      <c r="Q2378">
        <f>IF(ISBLANK(טבלה1[[#This Row],[ds_checkin]]), "", טבלה1[[#This Row],[ds_checkin]] - טבלה1[[#This Row],[ts_contact_at]])</f>
        <v>4.4270833333357587</v>
      </c>
      <c r="R2378" t="str">
        <f>IF(AND(ISBLANK(טבלה1[[#This Row],[ts_reply_at]]), NOT(ISBLANK(טבלה1[[#This Row],[ts_booking_at]]))), "Error: Booked without Reply", "OK")</f>
        <v>OK</v>
      </c>
      <c r="S2378" t="s">
        <v>6023</v>
      </c>
    </row>
    <row r="2379" spans="1:19" x14ac:dyDescent="0.25">
      <c r="A2379" s="4" t="s">
        <v>2848</v>
      </c>
      <c r="B2379" s="4" t="s">
        <v>1502</v>
      </c>
      <c r="C2379" s="4" t="s">
        <v>1503</v>
      </c>
      <c r="D2379" s="1">
        <v>41924.570833333331</v>
      </c>
      <c r="E2379" s="1">
        <v>41924.718391203707</v>
      </c>
      <c r="F2379" s="1">
        <v>41924.773564814815</v>
      </c>
      <c r="H2379" s="2">
        <v>41929</v>
      </c>
      <c r="I2379" s="2">
        <v>41930</v>
      </c>
      <c r="J2379" s="3">
        <v>2</v>
      </c>
      <c r="K2379" s="3">
        <v>6</v>
      </c>
      <c r="L2379">
        <f>טבלה1[[#This Row],[ds_checkout]]-טבלה1[[#This Row],[ds_checkin]]</f>
        <v>1</v>
      </c>
      <c r="M2379">
        <f>IF(ISBLANK(טבלה1[[#This Row],[ts_reply_at]]), "", (טבלה1[[#This Row],[ts_reply_at]] - טבלה1[[#This Row],[ts_contact_at]]) * 24)</f>
        <v>3.5413888890179805</v>
      </c>
      <c r="N2379">
        <f>IF(ISBLANK(טבלה1[[#This Row],[ts_reply_at]]), 0, 1)</f>
        <v>1</v>
      </c>
      <c r="O2379">
        <f>IF(ISBLANK(טבלה1[[#This Row],[ts_accepted_at]]), 0, 1)</f>
        <v>1</v>
      </c>
      <c r="P2379">
        <f>IF(ISBLANK(טבלה1[[#This Row],[ts_booking_at]]), 0, 1)</f>
        <v>0</v>
      </c>
      <c r="Q2379">
        <f>IF(ISBLANK(טבלה1[[#This Row],[ds_checkin]]), "", טבלה1[[#This Row],[ds_checkin]] - טבלה1[[#This Row],[ts_contact_at]])</f>
        <v>4.4291666666686069</v>
      </c>
      <c r="R2379" t="str">
        <f>IF(AND(ISBLANK(טבלה1[[#This Row],[ts_reply_at]]), NOT(ISBLANK(טבלה1[[#This Row],[ts_booking_at]]))), "Error: Booked without Reply", "OK")</f>
        <v>OK</v>
      </c>
      <c r="S2379" t="s">
        <v>6023</v>
      </c>
    </row>
    <row r="2380" spans="1:19" x14ac:dyDescent="0.25">
      <c r="A2380" s="4" t="s">
        <v>2848</v>
      </c>
      <c r="B2380" s="4" t="s">
        <v>2849</v>
      </c>
      <c r="C2380" s="4" t="s">
        <v>2850</v>
      </c>
      <c r="D2380" s="1">
        <v>41924.572222222225</v>
      </c>
      <c r="E2380" s="1">
        <v>41925.863055555557</v>
      </c>
      <c r="H2380" s="2">
        <v>41929</v>
      </c>
      <c r="I2380" s="2">
        <v>41930</v>
      </c>
      <c r="J2380" s="3">
        <v>2</v>
      </c>
      <c r="K2380" s="3">
        <v>2</v>
      </c>
      <c r="L2380">
        <f>טבלה1[[#This Row],[ds_checkout]]-טבלה1[[#This Row],[ds_checkin]]</f>
        <v>1</v>
      </c>
      <c r="M2380">
        <f>IF(ISBLANK(טבלה1[[#This Row],[ts_reply_at]]), "", (טבלה1[[#This Row],[ts_reply_at]] - טבלה1[[#This Row],[ts_contact_at]]) * 24)</f>
        <v>30.979999999981374</v>
      </c>
      <c r="N2380">
        <f>IF(ISBLANK(טבלה1[[#This Row],[ts_reply_at]]), 0, 1)</f>
        <v>1</v>
      </c>
      <c r="O2380">
        <f>IF(ISBLANK(טבלה1[[#This Row],[ts_accepted_at]]), 0, 1)</f>
        <v>0</v>
      </c>
      <c r="P2380">
        <f>IF(ISBLANK(טבלה1[[#This Row],[ts_booking_at]]), 0, 1)</f>
        <v>0</v>
      </c>
      <c r="Q2380">
        <f>IF(ISBLANK(טבלה1[[#This Row],[ds_checkin]]), "", טבלה1[[#This Row],[ds_checkin]] - טבלה1[[#This Row],[ts_contact_at]])</f>
        <v>4.4277777777751908</v>
      </c>
      <c r="R2380" t="str">
        <f>IF(AND(ISBLANK(טבלה1[[#This Row],[ts_reply_at]]), NOT(ISBLANK(טבלה1[[#This Row],[ts_booking_at]]))), "Error: Booked without Reply", "OK")</f>
        <v>OK</v>
      </c>
      <c r="S2380" t="s">
        <v>6023</v>
      </c>
    </row>
    <row r="2381" spans="1:19" x14ac:dyDescent="0.25">
      <c r="A2381" s="4" t="s">
        <v>2848</v>
      </c>
      <c r="B2381" s="4" t="s">
        <v>1558</v>
      </c>
      <c r="C2381" s="4" t="s">
        <v>1559</v>
      </c>
      <c r="D2381" s="1">
        <v>41924.571527777778</v>
      </c>
      <c r="E2381" s="1">
        <v>41924.933136574073</v>
      </c>
      <c r="F2381" s="1">
        <v>41925.776435185187</v>
      </c>
      <c r="G2381" s="1">
        <v>41925.776435185187</v>
      </c>
      <c r="H2381" s="2">
        <v>41929</v>
      </c>
      <c r="I2381" s="2">
        <v>41930</v>
      </c>
      <c r="J2381" s="3">
        <v>2</v>
      </c>
      <c r="K2381" s="3">
        <v>8</v>
      </c>
      <c r="L2381">
        <f>טבלה1[[#This Row],[ds_checkout]]-טבלה1[[#This Row],[ds_checkin]]</f>
        <v>1</v>
      </c>
      <c r="M2381">
        <f>IF(ISBLANK(טבלה1[[#This Row],[ts_reply_at]]), "", (טבלה1[[#This Row],[ts_reply_at]] - טבלה1[[#This Row],[ts_contact_at]]) * 24)</f>
        <v>8.6786111110704951</v>
      </c>
      <c r="N2381">
        <f>IF(ISBLANK(טבלה1[[#This Row],[ts_reply_at]]), 0, 1)</f>
        <v>1</v>
      </c>
      <c r="O2381">
        <f>IF(ISBLANK(טבלה1[[#This Row],[ts_accepted_at]]), 0, 1)</f>
        <v>1</v>
      </c>
      <c r="P2381">
        <f>IF(ISBLANK(טבלה1[[#This Row],[ts_booking_at]]), 0, 1)</f>
        <v>1</v>
      </c>
      <c r="Q2381">
        <f>IF(ISBLANK(טבלה1[[#This Row],[ds_checkin]]), "", טבלה1[[#This Row],[ds_checkin]] - טבלה1[[#This Row],[ts_contact_at]])</f>
        <v>4.4284722222218988</v>
      </c>
      <c r="R2381" t="str">
        <f>IF(AND(ISBLANK(טבלה1[[#This Row],[ts_reply_at]]), NOT(ISBLANK(טבלה1[[#This Row],[ts_booking_at]]))), "Error: Booked without Reply", "OK")</f>
        <v>OK</v>
      </c>
      <c r="S2381" t="s">
        <v>6023</v>
      </c>
    </row>
    <row r="2382" spans="1:19" x14ac:dyDescent="0.25">
      <c r="A2382" s="4" t="s">
        <v>2848</v>
      </c>
      <c r="B2382" s="4" t="s">
        <v>2772</v>
      </c>
      <c r="C2382" s="4" t="s">
        <v>2773</v>
      </c>
      <c r="D2382" s="1">
        <v>41919.59375</v>
      </c>
      <c r="E2382" s="1">
        <v>41919.631319444445</v>
      </c>
      <c r="H2382" s="2">
        <v>41929</v>
      </c>
      <c r="I2382" s="2">
        <v>41930</v>
      </c>
      <c r="J2382" s="3">
        <v>2</v>
      </c>
      <c r="K2382" s="3">
        <v>2</v>
      </c>
      <c r="L2382">
        <f>טבלה1[[#This Row],[ds_checkout]]-טבלה1[[#This Row],[ds_checkin]]</f>
        <v>1</v>
      </c>
      <c r="M2382">
        <f>IF(ISBLANK(טבלה1[[#This Row],[ts_reply_at]]), "", (טבלה1[[#This Row],[ts_reply_at]] - טבלה1[[#This Row],[ts_contact_at]]) * 24)</f>
        <v>0.90166666667209938</v>
      </c>
      <c r="N2382">
        <f>IF(ISBLANK(טבלה1[[#This Row],[ts_reply_at]]), 0, 1)</f>
        <v>1</v>
      </c>
      <c r="O2382">
        <f>IF(ISBLANK(טבלה1[[#This Row],[ts_accepted_at]]), 0, 1)</f>
        <v>0</v>
      </c>
      <c r="P2382">
        <f>IF(ISBLANK(טבלה1[[#This Row],[ts_booking_at]]), 0, 1)</f>
        <v>0</v>
      </c>
      <c r="Q2382">
        <f>IF(ISBLANK(טבלה1[[#This Row],[ds_checkin]]), "", טבלה1[[#This Row],[ds_checkin]] - טבלה1[[#This Row],[ts_contact_at]])</f>
        <v>9.40625</v>
      </c>
      <c r="R2382" t="str">
        <f>IF(AND(ISBLANK(טבלה1[[#This Row],[ts_reply_at]]), NOT(ISBLANK(טבלה1[[#This Row],[ts_booking_at]]))), "Error: Booked without Reply", "OK")</f>
        <v>OK</v>
      </c>
      <c r="S2382" t="s">
        <v>6023</v>
      </c>
    </row>
    <row r="2383" spans="1:19" x14ac:dyDescent="0.25">
      <c r="A2383" s="4" t="s">
        <v>2848</v>
      </c>
      <c r="B2383" s="4" t="s">
        <v>367</v>
      </c>
      <c r="C2383" s="4" t="s">
        <v>1018</v>
      </c>
      <c r="D2383" s="1">
        <v>41924.578472222223</v>
      </c>
      <c r="E2383" s="1">
        <v>41924.587905092594</v>
      </c>
      <c r="F2383" s="1">
        <v>41924.589560185188</v>
      </c>
      <c r="H2383" s="2">
        <v>41929</v>
      </c>
      <c r="I2383" s="2">
        <v>41930</v>
      </c>
      <c r="J2383" s="3">
        <v>2</v>
      </c>
      <c r="K2383" s="3">
        <v>10</v>
      </c>
      <c r="L2383">
        <f>טבלה1[[#This Row],[ds_checkout]]-טבלה1[[#This Row],[ds_checkin]]</f>
        <v>1</v>
      </c>
      <c r="M2383">
        <f>IF(ISBLANK(טבלה1[[#This Row],[ts_reply_at]]), "", (טבלה1[[#This Row],[ts_reply_at]] - טבלה1[[#This Row],[ts_contact_at]]) * 24)</f>
        <v>0.22638888889923692</v>
      </c>
      <c r="N2383">
        <f>IF(ISBLANK(טבלה1[[#This Row],[ts_reply_at]]), 0, 1)</f>
        <v>1</v>
      </c>
      <c r="O2383">
        <f>IF(ISBLANK(טבלה1[[#This Row],[ts_accepted_at]]), 0, 1)</f>
        <v>1</v>
      </c>
      <c r="P2383">
        <f>IF(ISBLANK(טבלה1[[#This Row],[ts_booking_at]]), 0, 1)</f>
        <v>0</v>
      </c>
      <c r="Q2383">
        <f>IF(ISBLANK(טבלה1[[#This Row],[ds_checkin]]), "", טבלה1[[#This Row],[ds_checkin]] - טבלה1[[#This Row],[ts_contact_at]])</f>
        <v>4.421527777776646</v>
      </c>
      <c r="R2383" t="str">
        <f>IF(AND(ISBLANK(טבלה1[[#This Row],[ts_reply_at]]), NOT(ISBLANK(טבלה1[[#This Row],[ts_booking_at]]))), "Error: Booked without Reply", "OK")</f>
        <v>OK</v>
      </c>
      <c r="S2383" t="s">
        <v>6023</v>
      </c>
    </row>
    <row r="2384" spans="1:19" x14ac:dyDescent="0.25">
      <c r="A2384" s="4" t="s">
        <v>2851</v>
      </c>
      <c r="B2384" s="4" t="s">
        <v>144</v>
      </c>
      <c r="C2384" s="4" t="s">
        <v>1456</v>
      </c>
      <c r="D2384" s="1">
        <v>41915.418749999997</v>
      </c>
      <c r="E2384" s="1">
        <v>41915.418854166666</v>
      </c>
      <c r="F2384" s="1">
        <v>41915.418854166666</v>
      </c>
      <c r="G2384" s="1">
        <v>41915.418854166666</v>
      </c>
      <c r="H2384" s="2">
        <v>41952</v>
      </c>
      <c r="I2384" s="2">
        <v>41953</v>
      </c>
      <c r="J2384" s="3">
        <v>3</v>
      </c>
      <c r="K2384" s="3">
        <v>3</v>
      </c>
      <c r="L2384">
        <f>טבלה1[[#This Row],[ds_checkout]]-טבלה1[[#This Row],[ds_checkin]]</f>
        <v>1</v>
      </c>
      <c r="M2384">
        <f>IF(ISBLANK(טבלה1[[#This Row],[ts_reply_at]]), "", (טבלה1[[#This Row],[ts_reply_at]] - טבלה1[[#This Row],[ts_contact_at]]) * 24)</f>
        <v>2.5000000605359674E-3</v>
      </c>
      <c r="N2384">
        <f>IF(ISBLANK(טבלה1[[#This Row],[ts_reply_at]]), 0, 1)</f>
        <v>1</v>
      </c>
      <c r="O2384">
        <f>IF(ISBLANK(טבלה1[[#This Row],[ts_accepted_at]]), 0, 1)</f>
        <v>1</v>
      </c>
      <c r="P2384">
        <f>IF(ISBLANK(טבלה1[[#This Row],[ts_booking_at]]), 0, 1)</f>
        <v>1</v>
      </c>
      <c r="Q2384">
        <f>IF(ISBLANK(טבלה1[[#This Row],[ds_checkin]]), "", טבלה1[[#This Row],[ds_checkin]] - טבלה1[[#This Row],[ts_contact_at]])</f>
        <v>36.58125000000291</v>
      </c>
      <c r="R2384" t="str">
        <f>IF(AND(ISBLANK(טבלה1[[#This Row],[ts_reply_at]]), NOT(ISBLANK(טבלה1[[#This Row],[ts_booking_at]]))), "Error: Booked without Reply", "OK")</f>
        <v>OK</v>
      </c>
      <c r="S2384" t="s">
        <v>6019</v>
      </c>
    </row>
    <row r="2385" spans="1:19" x14ac:dyDescent="0.25">
      <c r="A2385" s="4" t="s">
        <v>2852</v>
      </c>
      <c r="B2385" s="4" t="s">
        <v>395</v>
      </c>
      <c r="C2385" s="4" t="s">
        <v>1007</v>
      </c>
      <c r="D2385" s="1">
        <v>41922.336111111108</v>
      </c>
      <c r="E2385" s="1">
        <v>41922.35087962963</v>
      </c>
      <c r="F2385" s="1">
        <v>41922.351770833331</v>
      </c>
      <c r="G2385" s="1">
        <v>41922.38490740741</v>
      </c>
      <c r="H2385" s="2">
        <v>41963</v>
      </c>
      <c r="I2385" s="2">
        <v>41967</v>
      </c>
      <c r="J2385" s="3">
        <v>2</v>
      </c>
      <c r="K2385" s="3">
        <v>18</v>
      </c>
      <c r="L2385">
        <f>טבלה1[[#This Row],[ds_checkout]]-טבלה1[[#This Row],[ds_checkin]]</f>
        <v>4</v>
      </c>
      <c r="M2385">
        <f>IF(ISBLANK(טבלה1[[#This Row],[ts_reply_at]]), "", (טבלה1[[#This Row],[ts_reply_at]] - טבלה1[[#This Row],[ts_contact_at]]) * 24)</f>
        <v>0.35444444452878088</v>
      </c>
      <c r="N2385">
        <f>IF(ISBLANK(טבלה1[[#This Row],[ts_reply_at]]), 0, 1)</f>
        <v>1</v>
      </c>
      <c r="O2385">
        <f>IF(ISBLANK(טבלה1[[#This Row],[ts_accepted_at]]), 0, 1)</f>
        <v>1</v>
      </c>
      <c r="P2385">
        <f>IF(ISBLANK(טבלה1[[#This Row],[ts_booking_at]]), 0, 1)</f>
        <v>1</v>
      </c>
      <c r="Q2385">
        <f>IF(ISBLANK(טבלה1[[#This Row],[ds_checkin]]), "", טבלה1[[#This Row],[ds_checkin]] - טבלה1[[#This Row],[ts_contact_at]])</f>
        <v>40.663888888891961</v>
      </c>
      <c r="R2385" t="str">
        <f>IF(AND(ISBLANK(טבלה1[[#This Row],[ts_reply_at]]), NOT(ISBLANK(טבלה1[[#This Row],[ts_booking_at]]))), "Error: Booked without Reply", "OK")</f>
        <v>OK</v>
      </c>
      <c r="S2385" t="s">
        <v>6039</v>
      </c>
    </row>
    <row r="2386" spans="1:19" x14ac:dyDescent="0.25">
      <c r="A2386" s="4" t="s">
        <v>2853</v>
      </c>
      <c r="B2386" s="4" t="s">
        <v>265</v>
      </c>
      <c r="C2386" s="4" t="s">
        <v>1459</v>
      </c>
      <c r="D2386" s="1">
        <v>41926.378472222219</v>
      </c>
      <c r="E2386" s="1">
        <v>41926.378865740742</v>
      </c>
      <c r="F2386" s="1">
        <v>41926.378865740742</v>
      </c>
      <c r="G2386" s="1">
        <v>41926.378865740742</v>
      </c>
      <c r="H2386" s="2">
        <v>41927</v>
      </c>
      <c r="I2386" s="2">
        <v>41928</v>
      </c>
      <c r="J2386" s="3">
        <v>1</v>
      </c>
      <c r="K2386" s="3">
        <v>13</v>
      </c>
      <c r="L2386">
        <f>טבלה1[[#This Row],[ds_checkout]]-טבלה1[[#This Row],[ds_checkin]]</f>
        <v>1</v>
      </c>
      <c r="M2386">
        <f>IF(ISBLANK(טבלה1[[#This Row],[ts_reply_at]]), "", (טבלה1[[#This Row],[ts_reply_at]] - טבלה1[[#This Row],[ts_contact_at]]) * 24)</f>
        <v>9.4444445567205548E-3</v>
      </c>
      <c r="N2386">
        <f>IF(ISBLANK(טבלה1[[#This Row],[ts_reply_at]]), 0, 1)</f>
        <v>1</v>
      </c>
      <c r="O2386">
        <f>IF(ISBLANK(טבלה1[[#This Row],[ts_accepted_at]]), 0, 1)</f>
        <v>1</v>
      </c>
      <c r="P2386">
        <f>IF(ISBLANK(טבלה1[[#This Row],[ts_booking_at]]), 0, 1)</f>
        <v>1</v>
      </c>
      <c r="Q2386">
        <f>IF(ISBLANK(טבלה1[[#This Row],[ds_checkin]]), "", טבלה1[[#This Row],[ds_checkin]] - טבלה1[[#This Row],[ts_contact_at]])</f>
        <v>0.62152777778101154</v>
      </c>
      <c r="R2386" t="str">
        <f>IF(AND(ISBLANK(טבלה1[[#This Row],[ts_reply_at]]), NOT(ISBLANK(טבלה1[[#This Row],[ts_booking_at]]))), "Error: Booked without Reply", "OK")</f>
        <v>OK</v>
      </c>
      <c r="S2386" t="s">
        <v>6020</v>
      </c>
    </row>
    <row r="2387" spans="1:19" x14ac:dyDescent="0.25">
      <c r="A2387" s="4" t="s">
        <v>2854</v>
      </c>
      <c r="B2387" s="4" t="s">
        <v>205</v>
      </c>
      <c r="C2387" s="4" t="s">
        <v>206</v>
      </c>
      <c r="D2387" s="1">
        <v>41944.489583333336</v>
      </c>
      <c r="H2387" s="2">
        <v>41946</v>
      </c>
      <c r="I2387" s="2">
        <v>41948</v>
      </c>
      <c r="J2387" s="3">
        <v>1</v>
      </c>
      <c r="K2387" s="3">
        <v>1</v>
      </c>
      <c r="L2387">
        <f>טבלה1[[#This Row],[ds_checkout]]-טבלה1[[#This Row],[ds_checkin]]</f>
        <v>2</v>
      </c>
      <c r="M2387" t="str">
        <f>IF(ISBLANK(טבלה1[[#This Row],[ts_reply_at]]), "", (טבלה1[[#This Row],[ts_reply_at]] - טבלה1[[#This Row],[ts_contact_at]]) * 24)</f>
        <v/>
      </c>
      <c r="N2387">
        <f>IF(ISBLANK(טבלה1[[#This Row],[ts_reply_at]]), 0, 1)</f>
        <v>0</v>
      </c>
      <c r="O2387">
        <f>IF(ISBLANK(טבלה1[[#This Row],[ts_accepted_at]]), 0, 1)</f>
        <v>0</v>
      </c>
      <c r="P2387">
        <f>IF(ISBLANK(טבלה1[[#This Row],[ts_booking_at]]), 0, 1)</f>
        <v>0</v>
      </c>
      <c r="Q2387">
        <f>IF(ISBLANK(טבלה1[[#This Row],[ds_checkin]]), "", טבלה1[[#This Row],[ds_checkin]] - טבלה1[[#This Row],[ts_contact_at]])</f>
        <v>1.5104166666642413</v>
      </c>
      <c r="R2387" t="str">
        <f>IF(AND(ISBLANK(טבלה1[[#This Row],[ts_reply_at]]), NOT(ISBLANK(טבלה1[[#This Row],[ts_booking_at]]))), "Error: Booked without Reply", "OK")</f>
        <v>OK</v>
      </c>
      <c r="S2387" t="s">
        <v>6022</v>
      </c>
    </row>
    <row r="2388" spans="1:19" x14ac:dyDescent="0.25">
      <c r="A2388" s="4" t="s">
        <v>2854</v>
      </c>
      <c r="B2388" s="4" t="s">
        <v>1204</v>
      </c>
      <c r="C2388" s="4" t="s">
        <v>1205</v>
      </c>
      <c r="D2388" s="1">
        <v>41915.484027777777</v>
      </c>
      <c r="E2388" s="1">
        <v>41915.497604166667</v>
      </c>
      <c r="H2388" s="2">
        <v>41946</v>
      </c>
      <c r="I2388" s="2">
        <v>41948</v>
      </c>
      <c r="J2388" s="3">
        <v>1</v>
      </c>
      <c r="K2388" s="3">
        <v>7</v>
      </c>
      <c r="L2388">
        <f>טבלה1[[#This Row],[ds_checkout]]-טבלה1[[#This Row],[ds_checkin]]</f>
        <v>2</v>
      </c>
      <c r="M2388">
        <f>IF(ISBLANK(טבלה1[[#This Row],[ts_reply_at]]), "", (טבלה1[[#This Row],[ts_reply_at]] - טבלה1[[#This Row],[ts_contact_at]]) * 24)</f>
        <v>0.32583333336515352</v>
      </c>
      <c r="N2388">
        <f>IF(ISBLANK(טבלה1[[#This Row],[ts_reply_at]]), 0, 1)</f>
        <v>1</v>
      </c>
      <c r="O2388">
        <f>IF(ISBLANK(טבלה1[[#This Row],[ts_accepted_at]]), 0, 1)</f>
        <v>0</v>
      </c>
      <c r="P2388">
        <f>IF(ISBLANK(טבלה1[[#This Row],[ts_booking_at]]), 0, 1)</f>
        <v>0</v>
      </c>
      <c r="Q2388">
        <f>IF(ISBLANK(טבלה1[[#This Row],[ds_checkin]]), "", טבלה1[[#This Row],[ds_checkin]] - טבלה1[[#This Row],[ts_contact_at]])</f>
        <v>30.515972222223354</v>
      </c>
      <c r="R2388" t="str">
        <f>IF(AND(ISBLANK(טבלה1[[#This Row],[ts_reply_at]]), NOT(ISBLANK(טבלה1[[#This Row],[ts_booking_at]]))), "Error: Booked without Reply", "OK")</f>
        <v>OK</v>
      </c>
      <c r="S2388" t="s">
        <v>6022</v>
      </c>
    </row>
    <row r="2389" spans="1:19" x14ac:dyDescent="0.25">
      <c r="A2389" s="4" t="s">
        <v>2854</v>
      </c>
      <c r="B2389" s="4" t="s">
        <v>2242</v>
      </c>
      <c r="C2389" s="4" t="s">
        <v>2243</v>
      </c>
      <c r="D2389" s="1">
        <v>41945.592361111114</v>
      </c>
      <c r="E2389" s="1">
        <v>41945.990185185183</v>
      </c>
      <c r="H2389" s="2">
        <v>41946</v>
      </c>
      <c r="I2389" s="2">
        <v>41948</v>
      </c>
      <c r="J2389" s="3">
        <v>1</v>
      </c>
      <c r="K2389" s="3">
        <v>2</v>
      </c>
      <c r="L2389">
        <f>טבלה1[[#This Row],[ds_checkout]]-טבלה1[[#This Row],[ds_checkin]]</f>
        <v>2</v>
      </c>
      <c r="M2389">
        <f>IF(ISBLANK(טבלה1[[#This Row],[ts_reply_at]]), "", (טבלה1[[#This Row],[ts_reply_at]] - טבלה1[[#This Row],[ts_contact_at]]) * 24)</f>
        <v>9.5477777776541188</v>
      </c>
      <c r="N2389">
        <f>IF(ISBLANK(טבלה1[[#This Row],[ts_reply_at]]), 0, 1)</f>
        <v>1</v>
      </c>
      <c r="O2389">
        <f>IF(ISBLANK(טבלה1[[#This Row],[ts_accepted_at]]), 0, 1)</f>
        <v>0</v>
      </c>
      <c r="P2389">
        <f>IF(ISBLANK(טבלה1[[#This Row],[ts_booking_at]]), 0, 1)</f>
        <v>0</v>
      </c>
      <c r="Q2389">
        <f>IF(ISBLANK(טבלה1[[#This Row],[ds_checkin]]), "", טבלה1[[#This Row],[ds_checkin]] - טבלה1[[#This Row],[ts_contact_at]])</f>
        <v>0.40763888888614019</v>
      </c>
      <c r="R2389" t="str">
        <f>IF(AND(ISBLANK(טבלה1[[#This Row],[ts_reply_at]]), NOT(ISBLANK(טבלה1[[#This Row],[ts_booking_at]]))), "Error: Booked without Reply", "OK")</f>
        <v>OK</v>
      </c>
      <c r="S2389" t="s">
        <v>6022</v>
      </c>
    </row>
    <row r="2390" spans="1:19" x14ac:dyDescent="0.25">
      <c r="A2390" s="4" t="s">
        <v>2854</v>
      </c>
      <c r="B2390" s="4" t="s">
        <v>2855</v>
      </c>
      <c r="C2390" s="4" t="s">
        <v>2856</v>
      </c>
      <c r="D2390" s="1">
        <v>41915.484722222223</v>
      </c>
      <c r="E2390" s="1">
        <v>41915.884502314817</v>
      </c>
      <c r="H2390" s="2">
        <v>41946</v>
      </c>
      <c r="I2390" s="2">
        <v>41948</v>
      </c>
      <c r="J2390" s="3">
        <v>1</v>
      </c>
      <c r="K2390" s="3">
        <v>3</v>
      </c>
      <c r="L2390">
        <f>טבלה1[[#This Row],[ds_checkout]]-טבלה1[[#This Row],[ds_checkin]]</f>
        <v>2</v>
      </c>
      <c r="M2390">
        <f>IF(ISBLANK(טבלה1[[#This Row],[ts_reply_at]]), "", (טבלה1[[#This Row],[ts_reply_at]] - טבלה1[[#This Row],[ts_contact_at]]) * 24)</f>
        <v>9.594722222245764</v>
      </c>
      <c r="N2390">
        <f>IF(ISBLANK(טבלה1[[#This Row],[ts_reply_at]]), 0, 1)</f>
        <v>1</v>
      </c>
      <c r="O2390">
        <f>IF(ISBLANK(טבלה1[[#This Row],[ts_accepted_at]]), 0, 1)</f>
        <v>0</v>
      </c>
      <c r="P2390">
        <f>IF(ISBLANK(טבלה1[[#This Row],[ts_booking_at]]), 0, 1)</f>
        <v>0</v>
      </c>
      <c r="Q2390">
        <f>IF(ISBLANK(טבלה1[[#This Row],[ds_checkin]]), "", טבלה1[[#This Row],[ds_checkin]] - טבלה1[[#This Row],[ts_contact_at]])</f>
        <v>30.515277777776646</v>
      </c>
      <c r="R2390" t="str">
        <f>IF(AND(ISBLANK(טבלה1[[#This Row],[ts_reply_at]]), NOT(ISBLANK(טבלה1[[#This Row],[ts_booking_at]]))), "Error: Booked without Reply", "OK")</f>
        <v>OK</v>
      </c>
      <c r="S2390" t="s">
        <v>6022</v>
      </c>
    </row>
    <row r="2391" spans="1:19" x14ac:dyDescent="0.25">
      <c r="A2391" s="4" t="s">
        <v>2854</v>
      </c>
      <c r="B2391" s="4" t="s">
        <v>2857</v>
      </c>
      <c r="C2391" s="4" t="s">
        <v>2858</v>
      </c>
      <c r="D2391" s="1">
        <v>41944.490972222222</v>
      </c>
      <c r="E2391" s="1">
        <v>41945.541064814817</v>
      </c>
      <c r="H2391" s="2">
        <v>41946</v>
      </c>
      <c r="I2391" s="2">
        <v>41948</v>
      </c>
      <c r="J2391" s="3">
        <v>1</v>
      </c>
      <c r="K2391" s="3">
        <v>4</v>
      </c>
      <c r="L2391">
        <f>טבלה1[[#This Row],[ds_checkout]]-טבלה1[[#This Row],[ds_checkin]]</f>
        <v>2</v>
      </c>
      <c r="M2391">
        <f>IF(ISBLANK(טבלה1[[#This Row],[ts_reply_at]]), "", (טבלה1[[#This Row],[ts_reply_at]] - טבלה1[[#This Row],[ts_contact_at]]) * 24)</f>
        <v>25.202222222287674</v>
      </c>
      <c r="N2391">
        <f>IF(ISBLANK(טבלה1[[#This Row],[ts_reply_at]]), 0, 1)</f>
        <v>1</v>
      </c>
      <c r="O2391">
        <f>IF(ISBLANK(טבלה1[[#This Row],[ts_accepted_at]]), 0, 1)</f>
        <v>0</v>
      </c>
      <c r="P2391">
        <f>IF(ISBLANK(טבלה1[[#This Row],[ts_booking_at]]), 0, 1)</f>
        <v>0</v>
      </c>
      <c r="Q2391">
        <f>IF(ISBLANK(טבלה1[[#This Row],[ds_checkin]]), "", טבלה1[[#This Row],[ds_checkin]] - טבלה1[[#This Row],[ts_contact_at]])</f>
        <v>1.5090277777781012</v>
      </c>
      <c r="R2391" t="str">
        <f>IF(AND(ISBLANK(טבלה1[[#This Row],[ts_reply_at]]), NOT(ISBLANK(טבלה1[[#This Row],[ts_booking_at]]))), "Error: Booked without Reply", "OK")</f>
        <v>OK</v>
      </c>
      <c r="S2391" t="s">
        <v>6022</v>
      </c>
    </row>
    <row r="2392" spans="1:19" x14ac:dyDescent="0.25">
      <c r="A2392" s="4" t="s">
        <v>2854</v>
      </c>
      <c r="B2392" s="4" t="s">
        <v>2859</v>
      </c>
      <c r="C2392" s="4" t="s">
        <v>2860</v>
      </c>
      <c r="D2392" s="1">
        <v>41939.470833333333</v>
      </c>
      <c r="E2392" s="1">
        <v>41939.930208333331</v>
      </c>
      <c r="H2392" s="2">
        <v>41946</v>
      </c>
      <c r="I2392" s="2">
        <v>41948</v>
      </c>
      <c r="J2392" s="3">
        <v>1</v>
      </c>
      <c r="K2392" s="3">
        <v>4</v>
      </c>
      <c r="L2392">
        <f>טבלה1[[#This Row],[ds_checkout]]-טבלה1[[#This Row],[ds_checkin]]</f>
        <v>2</v>
      </c>
      <c r="M2392">
        <f>IF(ISBLANK(טבלה1[[#This Row],[ts_reply_at]]), "", (טבלה1[[#This Row],[ts_reply_at]] - טבלה1[[#This Row],[ts_contact_at]]) * 24)</f>
        <v>11.024999999965075</v>
      </c>
      <c r="N2392">
        <f>IF(ISBLANK(טבלה1[[#This Row],[ts_reply_at]]), 0, 1)</f>
        <v>1</v>
      </c>
      <c r="O2392">
        <f>IF(ISBLANK(טבלה1[[#This Row],[ts_accepted_at]]), 0, 1)</f>
        <v>0</v>
      </c>
      <c r="P2392">
        <f>IF(ISBLANK(טבלה1[[#This Row],[ts_booking_at]]), 0, 1)</f>
        <v>0</v>
      </c>
      <c r="Q2392">
        <f>IF(ISBLANK(טבלה1[[#This Row],[ds_checkin]]), "", טבלה1[[#This Row],[ds_checkin]] - טבלה1[[#This Row],[ts_contact_at]])</f>
        <v>6.5291666666671517</v>
      </c>
      <c r="R2392" t="str">
        <f>IF(AND(ISBLANK(טבלה1[[#This Row],[ts_reply_at]]), NOT(ISBLANK(טבלה1[[#This Row],[ts_booking_at]]))), "Error: Booked without Reply", "OK")</f>
        <v>OK</v>
      </c>
      <c r="S2392" t="s">
        <v>6022</v>
      </c>
    </row>
    <row r="2393" spans="1:19" x14ac:dyDescent="0.25">
      <c r="A2393" s="4" t="s">
        <v>2854</v>
      </c>
      <c r="B2393" s="4" t="s">
        <v>2484</v>
      </c>
      <c r="C2393" s="4" t="s">
        <v>2485</v>
      </c>
      <c r="D2393" s="1">
        <v>41940.461111111108</v>
      </c>
      <c r="E2393" s="1">
        <v>41940.478958333333</v>
      </c>
      <c r="F2393" s="1">
        <v>41940.479305555556</v>
      </c>
      <c r="H2393" s="2">
        <v>41946</v>
      </c>
      <c r="I2393" s="2">
        <v>41948</v>
      </c>
      <c r="J2393" s="3">
        <v>1</v>
      </c>
      <c r="K2393" s="3">
        <v>5</v>
      </c>
      <c r="L2393">
        <f>טבלה1[[#This Row],[ds_checkout]]-טבלה1[[#This Row],[ds_checkin]]</f>
        <v>2</v>
      </c>
      <c r="M2393">
        <f>IF(ISBLANK(טבלה1[[#This Row],[ts_reply_at]]), "", (טבלה1[[#This Row],[ts_reply_at]] - טבלה1[[#This Row],[ts_contact_at]]) * 24)</f>
        <v>0.42833333340240642</v>
      </c>
      <c r="N2393">
        <f>IF(ISBLANK(טבלה1[[#This Row],[ts_reply_at]]), 0, 1)</f>
        <v>1</v>
      </c>
      <c r="O2393">
        <f>IF(ISBLANK(טבלה1[[#This Row],[ts_accepted_at]]), 0, 1)</f>
        <v>1</v>
      </c>
      <c r="P2393">
        <f>IF(ISBLANK(טבלה1[[#This Row],[ts_booking_at]]), 0, 1)</f>
        <v>0</v>
      </c>
      <c r="Q2393">
        <f>IF(ISBLANK(טבלה1[[#This Row],[ds_checkin]]), "", טבלה1[[#This Row],[ds_checkin]] - טבלה1[[#This Row],[ts_contact_at]])</f>
        <v>5.538888888891961</v>
      </c>
      <c r="R2393" t="str">
        <f>IF(AND(ISBLANK(טבלה1[[#This Row],[ts_reply_at]]), NOT(ISBLANK(טבלה1[[#This Row],[ts_booking_at]]))), "Error: Booked without Reply", "OK")</f>
        <v>OK</v>
      </c>
      <c r="S2393" t="s">
        <v>6022</v>
      </c>
    </row>
    <row r="2394" spans="1:19" x14ac:dyDescent="0.25">
      <c r="A2394" s="4" t="s">
        <v>2861</v>
      </c>
      <c r="B2394" s="4" t="s">
        <v>246</v>
      </c>
      <c r="C2394" s="4" t="s">
        <v>247</v>
      </c>
      <c r="D2394" s="1">
        <v>41927.771527777775</v>
      </c>
      <c r="E2394" s="1">
        <v>41927.940150462964</v>
      </c>
      <c r="F2394" s="1">
        <v>41927.940150462964</v>
      </c>
      <c r="H2394" s="2">
        <v>41938</v>
      </c>
      <c r="I2394" s="2">
        <v>41941</v>
      </c>
      <c r="J2394" s="3">
        <v>1</v>
      </c>
      <c r="K2394" s="3">
        <v>4</v>
      </c>
      <c r="L2394">
        <f>טבלה1[[#This Row],[ds_checkout]]-טבלה1[[#This Row],[ds_checkin]]</f>
        <v>3</v>
      </c>
      <c r="M2394">
        <f>IF(ISBLANK(טבלה1[[#This Row],[ts_reply_at]]), "", (טבלה1[[#This Row],[ts_reply_at]] - טבלה1[[#This Row],[ts_contact_at]]) * 24)</f>
        <v>4.0469444445334375</v>
      </c>
      <c r="N2394">
        <f>IF(ISBLANK(טבלה1[[#This Row],[ts_reply_at]]), 0, 1)</f>
        <v>1</v>
      </c>
      <c r="O2394">
        <f>IF(ISBLANK(טבלה1[[#This Row],[ts_accepted_at]]), 0, 1)</f>
        <v>1</v>
      </c>
      <c r="P2394">
        <f>IF(ISBLANK(טבלה1[[#This Row],[ts_booking_at]]), 0, 1)</f>
        <v>0</v>
      </c>
      <c r="Q2394">
        <f>IF(ISBLANK(טבלה1[[#This Row],[ds_checkin]]), "", טבלה1[[#This Row],[ds_checkin]] - טבלה1[[#This Row],[ts_contact_at]])</f>
        <v>10.228472222224809</v>
      </c>
      <c r="R2394" t="str">
        <f>IF(AND(ISBLANK(טבלה1[[#This Row],[ts_reply_at]]), NOT(ISBLANK(טבלה1[[#This Row],[ts_booking_at]]))), "Error: Booked without Reply", "OK")</f>
        <v>OK</v>
      </c>
      <c r="S2394" t="s">
        <v>6064</v>
      </c>
    </row>
    <row r="2395" spans="1:19" x14ac:dyDescent="0.25">
      <c r="A2395" s="4" t="s">
        <v>2861</v>
      </c>
      <c r="B2395" s="4" t="s">
        <v>1787</v>
      </c>
      <c r="C2395" s="4" t="s">
        <v>1788</v>
      </c>
      <c r="D2395" s="1">
        <v>41927.838888888888</v>
      </c>
      <c r="E2395" s="1">
        <v>41927.841689814813</v>
      </c>
      <c r="H2395" s="2">
        <v>41938</v>
      </c>
      <c r="I2395" s="2">
        <v>41941</v>
      </c>
      <c r="J2395" s="3">
        <v>1</v>
      </c>
      <c r="K2395" s="3">
        <v>6</v>
      </c>
      <c r="L2395">
        <f>טבלה1[[#This Row],[ds_checkout]]-טבלה1[[#This Row],[ds_checkin]]</f>
        <v>3</v>
      </c>
      <c r="M2395">
        <f>IF(ISBLANK(טבלה1[[#This Row],[ts_reply_at]]), "", (טבלה1[[#This Row],[ts_reply_at]] - טבלה1[[#This Row],[ts_contact_at]]) * 24)</f>
        <v>6.7222222220152617E-2</v>
      </c>
      <c r="N2395">
        <f>IF(ISBLANK(טבלה1[[#This Row],[ts_reply_at]]), 0, 1)</f>
        <v>1</v>
      </c>
      <c r="O2395">
        <f>IF(ISBLANK(טבלה1[[#This Row],[ts_accepted_at]]), 0, 1)</f>
        <v>0</v>
      </c>
      <c r="P2395">
        <f>IF(ISBLANK(טבלה1[[#This Row],[ts_booking_at]]), 0, 1)</f>
        <v>0</v>
      </c>
      <c r="Q2395">
        <f>IF(ISBLANK(טבלה1[[#This Row],[ds_checkin]]), "", טבלה1[[#This Row],[ds_checkin]] - טבלה1[[#This Row],[ts_contact_at]])</f>
        <v>10.161111111112405</v>
      </c>
      <c r="R2395" t="str">
        <f>IF(AND(ISBLANK(טבלה1[[#This Row],[ts_reply_at]]), NOT(ISBLANK(טבלה1[[#This Row],[ts_booking_at]]))), "Error: Booked without Reply", "OK")</f>
        <v>OK</v>
      </c>
      <c r="S2395" t="s">
        <v>6064</v>
      </c>
    </row>
    <row r="2396" spans="1:19" x14ac:dyDescent="0.25">
      <c r="A2396" s="4" t="s">
        <v>2861</v>
      </c>
      <c r="B2396" s="4" t="s">
        <v>735</v>
      </c>
      <c r="C2396" s="4" t="s">
        <v>2862</v>
      </c>
      <c r="D2396" s="1">
        <v>41928.373611111114</v>
      </c>
      <c r="E2396" s="1">
        <v>41928.416504629633</v>
      </c>
      <c r="F2396" s="1">
        <v>41928.424837962964</v>
      </c>
      <c r="G2396" s="1">
        <v>41928.424837962964</v>
      </c>
      <c r="H2396" s="2">
        <v>41938</v>
      </c>
      <c r="I2396" s="2">
        <v>41941</v>
      </c>
      <c r="J2396" s="3">
        <v>2</v>
      </c>
      <c r="K2396" s="3">
        <v>10</v>
      </c>
      <c r="L2396">
        <f>טבלה1[[#This Row],[ds_checkout]]-טבלה1[[#This Row],[ds_checkin]]</f>
        <v>3</v>
      </c>
      <c r="M2396">
        <f>IF(ISBLANK(טבלה1[[#This Row],[ts_reply_at]]), "", (טבלה1[[#This Row],[ts_reply_at]] - טבלה1[[#This Row],[ts_contact_at]]) * 24)</f>
        <v>1.0294444444589317</v>
      </c>
      <c r="N2396">
        <f>IF(ISBLANK(טבלה1[[#This Row],[ts_reply_at]]), 0, 1)</f>
        <v>1</v>
      </c>
      <c r="O2396">
        <f>IF(ISBLANK(טבלה1[[#This Row],[ts_accepted_at]]), 0, 1)</f>
        <v>1</v>
      </c>
      <c r="P2396">
        <f>IF(ISBLANK(טבלה1[[#This Row],[ts_booking_at]]), 0, 1)</f>
        <v>1</v>
      </c>
      <c r="Q2396">
        <f>IF(ISBLANK(טבלה1[[#This Row],[ds_checkin]]), "", טבלה1[[#This Row],[ds_checkin]] - טבלה1[[#This Row],[ts_contact_at]])</f>
        <v>9.6263888888861402</v>
      </c>
      <c r="R2396" t="str">
        <f>IF(AND(ISBLANK(טבלה1[[#This Row],[ts_reply_at]]), NOT(ISBLANK(טבלה1[[#This Row],[ts_booking_at]]))), "Error: Booked without Reply", "OK")</f>
        <v>OK</v>
      </c>
      <c r="S2396" t="s">
        <v>6064</v>
      </c>
    </row>
    <row r="2397" spans="1:19" x14ac:dyDescent="0.25">
      <c r="A2397" s="4" t="s">
        <v>2861</v>
      </c>
      <c r="B2397" s="4" t="s">
        <v>33</v>
      </c>
      <c r="C2397" s="4" t="s">
        <v>644</v>
      </c>
      <c r="D2397" s="1">
        <v>41927.87222222222</v>
      </c>
      <c r="E2397" s="1">
        <v>41927.990370370368</v>
      </c>
      <c r="H2397" s="2">
        <v>41938</v>
      </c>
      <c r="I2397" s="2">
        <v>41941</v>
      </c>
      <c r="J2397" s="3">
        <v>2</v>
      </c>
      <c r="K2397" s="3">
        <v>6</v>
      </c>
      <c r="L2397">
        <f>טבלה1[[#This Row],[ds_checkout]]-טבלה1[[#This Row],[ds_checkin]]</f>
        <v>3</v>
      </c>
      <c r="M2397">
        <f>IF(ISBLANK(טבלה1[[#This Row],[ts_reply_at]]), "", (טבלה1[[#This Row],[ts_reply_at]] - טבלה1[[#This Row],[ts_contact_at]]) * 24)</f>
        <v>2.8355555555317551</v>
      </c>
      <c r="N2397">
        <f>IF(ISBLANK(טבלה1[[#This Row],[ts_reply_at]]), 0, 1)</f>
        <v>1</v>
      </c>
      <c r="O2397">
        <f>IF(ISBLANK(טבלה1[[#This Row],[ts_accepted_at]]), 0, 1)</f>
        <v>0</v>
      </c>
      <c r="P2397">
        <f>IF(ISBLANK(טבלה1[[#This Row],[ts_booking_at]]), 0, 1)</f>
        <v>0</v>
      </c>
      <c r="Q2397">
        <f>IF(ISBLANK(טבלה1[[#This Row],[ds_checkin]]), "", טבלה1[[#This Row],[ds_checkin]] - טבלה1[[#This Row],[ts_contact_at]])</f>
        <v>10.127777777779556</v>
      </c>
      <c r="R2397" t="str">
        <f>IF(AND(ISBLANK(טבלה1[[#This Row],[ts_reply_at]]), NOT(ISBLANK(טבלה1[[#This Row],[ts_booking_at]]))), "Error: Booked without Reply", "OK")</f>
        <v>OK</v>
      </c>
      <c r="S2397" t="s">
        <v>6064</v>
      </c>
    </row>
    <row r="2398" spans="1:19" x14ac:dyDescent="0.25">
      <c r="A2398" s="4" t="s">
        <v>2863</v>
      </c>
      <c r="B2398" s="4" t="s">
        <v>2130</v>
      </c>
      <c r="C2398" s="4" t="s">
        <v>2131</v>
      </c>
      <c r="D2398" s="1">
        <v>41919.757638888892</v>
      </c>
      <c r="E2398" s="1">
        <v>41919.837685185186</v>
      </c>
      <c r="H2398" s="2">
        <v>41986</v>
      </c>
      <c r="I2398" s="2">
        <v>42016</v>
      </c>
      <c r="J2398" s="3">
        <v>2</v>
      </c>
      <c r="K2398" s="3">
        <v>3</v>
      </c>
      <c r="L2398">
        <f>טבלה1[[#This Row],[ds_checkout]]-טבלה1[[#This Row],[ds_checkin]]</f>
        <v>30</v>
      </c>
      <c r="M2398">
        <f>IF(ISBLANK(טבלה1[[#This Row],[ts_reply_at]]), "", (טבלה1[[#This Row],[ts_reply_at]] - טבלה1[[#This Row],[ts_contact_at]]) * 24)</f>
        <v>1.9211111110635102</v>
      </c>
      <c r="N2398">
        <f>IF(ISBLANK(טבלה1[[#This Row],[ts_reply_at]]), 0, 1)</f>
        <v>1</v>
      </c>
      <c r="O2398">
        <f>IF(ISBLANK(טבלה1[[#This Row],[ts_accepted_at]]), 0, 1)</f>
        <v>0</v>
      </c>
      <c r="P2398">
        <f>IF(ISBLANK(טבלה1[[#This Row],[ts_booking_at]]), 0, 1)</f>
        <v>0</v>
      </c>
      <c r="Q2398">
        <f>IF(ISBLANK(טבלה1[[#This Row],[ds_checkin]]), "", טבלה1[[#This Row],[ds_checkin]] - טבלה1[[#This Row],[ts_contact_at]])</f>
        <v>66.242361111108039</v>
      </c>
      <c r="R2398" t="str">
        <f>IF(AND(ISBLANK(טבלה1[[#This Row],[ts_reply_at]]), NOT(ISBLANK(טבלה1[[#This Row],[ts_booking_at]]))), "Error: Booked without Reply", "OK")</f>
        <v>OK</v>
      </c>
      <c r="S2398" t="s">
        <v>6060</v>
      </c>
    </row>
    <row r="2399" spans="1:19" x14ac:dyDescent="0.25">
      <c r="A2399" s="4" t="s">
        <v>2863</v>
      </c>
      <c r="B2399" s="4" t="s">
        <v>200</v>
      </c>
      <c r="C2399" s="4" t="s">
        <v>201</v>
      </c>
      <c r="D2399" s="1">
        <v>41920.241666666669</v>
      </c>
      <c r="E2399" s="1">
        <v>41920.376215277778</v>
      </c>
      <c r="H2399" s="2">
        <v>41986</v>
      </c>
      <c r="I2399" s="2">
        <v>42016</v>
      </c>
      <c r="J2399" s="3">
        <v>1</v>
      </c>
      <c r="K2399" s="3">
        <v>4</v>
      </c>
      <c r="L2399">
        <f>טבלה1[[#This Row],[ds_checkout]]-טבלה1[[#This Row],[ds_checkin]]</f>
        <v>30</v>
      </c>
      <c r="M2399">
        <f>IF(ISBLANK(טבלה1[[#This Row],[ts_reply_at]]), "", (טבלה1[[#This Row],[ts_reply_at]] - טבלה1[[#This Row],[ts_contact_at]]) * 24)</f>
        <v>3.2291666666278616</v>
      </c>
      <c r="N2399">
        <f>IF(ISBLANK(טבלה1[[#This Row],[ts_reply_at]]), 0, 1)</f>
        <v>1</v>
      </c>
      <c r="O2399">
        <f>IF(ISBLANK(טבלה1[[#This Row],[ts_accepted_at]]), 0, 1)</f>
        <v>0</v>
      </c>
      <c r="P2399">
        <f>IF(ISBLANK(טבלה1[[#This Row],[ts_booking_at]]), 0, 1)</f>
        <v>0</v>
      </c>
      <c r="Q2399">
        <f>IF(ISBLANK(טבלה1[[#This Row],[ds_checkin]]), "", טבלה1[[#This Row],[ds_checkin]] - טבלה1[[#This Row],[ts_contact_at]])</f>
        <v>65.758333333331393</v>
      </c>
      <c r="R2399" t="str">
        <f>IF(AND(ISBLANK(טבלה1[[#This Row],[ts_reply_at]]), NOT(ISBLANK(טבלה1[[#This Row],[ts_booking_at]]))), "Error: Booked without Reply", "OK")</f>
        <v>OK</v>
      </c>
      <c r="S2399" t="s">
        <v>6060</v>
      </c>
    </row>
    <row r="2400" spans="1:19" x14ac:dyDescent="0.25">
      <c r="A2400" s="4" t="s">
        <v>2863</v>
      </c>
      <c r="B2400" s="4" t="s">
        <v>1419</v>
      </c>
      <c r="C2400" s="4" t="s">
        <v>1420</v>
      </c>
      <c r="D2400" s="1">
        <v>41919.76666666667</v>
      </c>
      <c r="E2400" s="1">
        <v>41919.797939814816</v>
      </c>
      <c r="F2400" s="1">
        <v>41919.811099537037</v>
      </c>
      <c r="H2400" s="2">
        <v>41986</v>
      </c>
      <c r="I2400" s="2">
        <v>42016</v>
      </c>
      <c r="J2400" s="3">
        <v>2</v>
      </c>
      <c r="K2400" s="3">
        <v>9</v>
      </c>
      <c r="L2400">
        <f>טבלה1[[#This Row],[ds_checkout]]-טבלה1[[#This Row],[ds_checkin]]</f>
        <v>30</v>
      </c>
      <c r="M2400">
        <f>IF(ISBLANK(טבלה1[[#This Row],[ts_reply_at]]), "", (טבלה1[[#This Row],[ts_reply_at]] - טבלה1[[#This Row],[ts_contact_at]]) * 24)</f>
        <v>0.75055555551080033</v>
      </c>
      <c r="N2400">
        <f>IF(ISBLANK(טבלה1[[#This Row],[ts_reply_at]]), 0, 1)</f>
        <v>1</v>
      </c>
      <c r="O2400">
        <f>IF(ISBLANK(טבלה1[[#This Row],[ts_accepted_at]]), 0, 1)</f>
        <v>1</v>
      </c>
      <c r="P2400">
        <f>IF(ISBLANK(טבלה1[[#This Row],[ts_booking_at]]), 0, 1)</f>
        <v>0</v>
      </c>
      <c r="Q2400">
        <f>IF(ISBLANK(טבלה1[[#This Row],[ds_checkin]]), "", טבלה1[[#This Row],[ds_checkin]] - טבלה1[[#This Row],[ts_contact_at]])</f>
        <v>66.233333333329938</v>
      </c>
      <c r="R2400" t="str">
        <f>IF(AND(ISBLANK(טבלה1[[#This Row],[ts_reply_at]]), NOT(ISBLANK(טבלה1[[#This Row],[ts_booking_at]]))), "Error: Booked without Reply", "OK")</f>
        <v>OK</v>
      </c>
      <c r="S2400" t="s">
        <v>6060</v>
      </c>
    </row>
    <row r="2401" spans="1:19" x14ac:dyDescent="0.25">
      <c r="A2401" s="4" t="s">
        <v>2863</v>
      </c>
      <c r="B2401" s="4" t="s">
        <v>142</v>
      </c>
      <c r="C2401" s="4" t="s">
        <v>1640</v>
      </c>
      <c r="D2401" s="1">
        <v>41919.749305555553</v>
      </c>
      <c r="E2401" s="1">
        <v>41919.904699074075</v>
      </c>
      <c r="H2401" s="2">
        <v>41986</v>
      </c>
      <c r="I2401" s="2">
        <v>42016</v>
      </c>
      <c r="J2401" s="3">
        <v>2</v>
      </c>
      <c r="K2401" s="3">
        <v>2</v>
      </c>
      <c r="L2401">
        <f>טבלה1[[#This Row],[ds_checkout]]-טבלה1[[#This Row],[ds_checkin]]</f>
        <v>30</v>
      </c>
      <c r="M2401">
        <f>IF(ISBLANK(טבלה1[[#This Row],[ts_reply_at]]), "", (טבלה1[[#This Row],[ts_reply_at]] - טבלה1[[#This Row],[ts_contact_at]]) * 24)</f>
        <v>3.7294444445287809</v>
      </c>
      <c r="N2401">
        <f>IF(ISBLANK(טבלה1[[#This Row],[ts_reply_at]]), 0, 1)</f>
        <v>1</v>
      </c>
      <c r="O2401">
        <f>IF(ISBLANK(טבלה1[[#This Row],[ts_accepted_at]]), 0, 1)</f>
        <v>0</v>
      </c>
      <c r="P2401">
        <f>IF(ISBLANK(טבלה1[[#This Row],[ts_booking_at]]), 0, 1)</f>
        <v>0</v>
      </c>
      <c r="Q2401">
        <f>IF(ISBLANK(טבלה1[[#This Row],[ds_checkin]]), "", טבלה1[[#This Row],[ds_checkin]] - טבלה1[[#This Row],[ts_contact_at]])</f>
        <v>66.250694444446708</v>
      </c>
      <c r="R2401" t="str">
        <f>IF(AND(ISBLANK(טבלה1[[#This Row],[ts_reply_at]]), NOT(ISBLANK(טבלה1[[#This Row],[ts_booking_at]]))), "Error: Booked without Reply", "OK")</f>
        <v>OK</v>
      </c>
      <c r="S2401" t="s">
        <v>6060</v>
      </c>
    </row>
    <row r="2402" spans="1:19" x14ac:dyDescent="0.25">
      <c r="A2402" s="4" t="s">
        <v>2863</v>
      </c>
      <c r="B2402" s="4" t="s">
        <v>2864</v>
      </c>
      <c r="C2402" s="4" t="s">
        <v>2865</v>
      </c>
      <c r="D2402" s="1">
        <v>41920.250694444447</v>
      </c>
      <c r="E2402" s="1">
        <v>41920.665358796294</v>
      </c>
      <c r="H2402" s="2">
        <v>41986</v>
      </c>
      <c r="I2402" s="2">
        <v>42016</v>
      </c>
      <c r="J2402" s="3">
        <v>1</v>
      </c>
      <c r="K2402" s="3">
        <v>2</v>
      </c>
      <c r="L2402">
        <f>טבלה1[[#This Row],[ds_checkout]]-טבלה1[[#This Row],[ds_checkin]]</f>
        <v>30</v>
      </c>
      <c r="M2402">
        <f>IF(ISBLANK(טבלה1[[#This Row],[ts_reply_at]]), "", (טבלה1[[#This Row],[ts_reply_at]] - טבלה1[[#This Row],[ts_contact_at]]) * 24)</f>
        <v>9.9519444443285465</v>
      </c>
      <c r="N2402">
        <f>IF(ISBLANK(טבלה1[[#This Row],[ts_reply_at]]), 0, 1)</f>
        <v>1</v>
      </c>
      <c r="O2402">
        <f>IF(ISBLANK(טבלה1[[#This Row],[ts_accepted_at]]), 0, 1)</f>
        <v>0</v>
      </c>
      <c r="P2402">
        <f>IF(ISBLANK(טבלה1[[#This Row],[ts_booking_at]]), 0, 1)</f>
        <v>0</v>
      </c>
      <c r="Q2402">
        <f>IF(ISBLANK(טבלה1[[#This Row],[ds_checkin]]), "", טבלה1[[#This Row],[ds_checkin]] - טבלה1[[#This Row],[ts_contact_at]])</f>
        <v>65.749305555553292</v>
      </c>
      <c r="R2402" t="str">
        <f>IF(AND(ISBLANK(טבלה1[[#This Row],[ts_reply_at]]), NOT(ISBLANK(טבלה1[[#This Row],[ts_booking_at]]))), "Error: Booked without Reply", "OK")</f>
        <v>OK</v>
      </c>
      <c r="S2402" t="s">
        <v>6060</v>
      </c>
    </row>
    <row r="2403" spans="1:19" x14ac:dyDescent="0.25">
      <c r="A2403" s="4" t="s">
        <v>2863</v>
      </c>
      <c r="B2403" s="4" t="s">
        <v>2656</v>
      </c>
      <c r="C2403" s="4" t="s">
        <v>2657</v>
      </c>
      <c r="D2403" s="1">
        <v>41920.243750000001</v>
      </c>
      <c r="E2403" s="1">
        <v>41922.409189814818</v>
      </c>
      <c r="H2403" s="2">
        <v>41986</v>
      </c>
      <c r="I2403" s="2">
        <v>42016</v>
      </c>
      <c r="J2403" s="3">
        <v>1</v>
      </c>
      <c r="K2403" s="3">
        <v>2</v>
      </c>
      <c r="L2403">
        <f>טבלה1[[#This Row],[ds_checkout]]-טבלה1[[#This Row],[ds_checkin]]</f>
        <v>30</v>
      </c>
      <c r="M2403">
        <f>IF(ISBLANK(טבלה1[[#This Row],[ts_reply_at]]), "", (טבלה1[[#This Row],[ts_reply_at]] - טבלה1[[#This Row],[ts_contact_at]]) * 24)</f>
        <v>51.970555555599276</v>
      </c>
      <c r="N2403">
        <f>IF(ISBLANK(טבלה1[[#This Row],[ts_reply_at]]), 0, 1)</f>
        <v>1</v>
      </c>
      <c r="O2403">
        <f>IF(ISBLANK(טבלה1[[#This Row],[ts_accepted_at]]), 0, 1)</f>
        <v>0</v>
      </c>
      <c r="P2403">
        <f>IF(ISBLANK(טבלה1[[#This Row],[ts_booking_at]]), 0, 1)</f>
        <v>0</v>
      </c>
      <c r="Q2403">
        <f>IF(ISBLANK(טבלה1[[#This Row],[ds_checkin]]), "", טבלה1[[#This Row],[ds_checkin]] - טבלה1[[#This Row],[ts_contact_at]])</f>
        <v>65.756249999998545</v>
      </c>
      <c r="R2403" t="str">
        <f>IF(AND(ISBLANK(טבלה1[[#This Row],[ts_reply_at]]), NOT(ISBLANK(טבלה1[[#This Row],[ts_booking_at]]))), "Error: Booked without Reply", "OK")</f>
        <v>OK</v>
      </c>
      <c r="S2403" t="s">
        <v>6060</v>
      </c>
    </row>
    <row r="2404" spans="1:19" x14ac:dyDescent="0.25">
      <c r="A2404" s="4" t="s">
        <v>2863</v>
      </c>
      <c r="B2404" s="4" t="s">
        <v>43</v>
      </c>
      <c r="C2404" s="4" t="s">
        <v>1582</v>
      </c>
      <c r="D2404" s="1">
        <v>41919.754861111112</v>
      </c>
      <c r="E2404" s="1">
        <v>41919.768784722219</v>
      </c>
      <c r="H2404" s="2">
        <v>41986</v>
      </c>
      <c r="I2404" s="2">
        <v>42016</v>
      </c>
      <c r="J2404" s="3">
        <v>2</v>
      </c>
      <c r="K2404" s="3">
        <v>3</v>
      </c>
      <c r="L2404">
        <f>טבלה1[[#This Row],[ds_checkout]]-טבלה1[[#This Row],[ds_checkin]]</f>
        <v>30</v>
      </c>
      <c r="M2404">
        <f>IF(ISBLANK(טבלה1[[#This Row],[ts_reply_at]]), "", (טבלה1[[#This Row],[ts_reply_at]] - טבלה1[[#This Row],[ts_contact_at]]) * 24)</f>
        <v>0.33416666655102745</v>
      </c>
      <c r="N2404">
        <f>IF(ISBLANK(טבלה1[[#This Row],[ts_reply_at]]), 0, 1)</f>
        <v>1</v>
      </c>
      <c r="O2404">
        <f>IF(ISBLANK(טבלה1[[#This Row],[ts_accepted_at]]), 0, 1)</f>
        <v>0</v>
      </c>
      <c r="P2404">
        <f>IF(ISBLANK(טבלה1[[#This Row],[ts_booking_at]]), 0, 1)</f>
        <v>0</v>
      </c>
      <c r="Q2404">
        <f>IF(ISBLANK(טבלה1[[#This Row],[ds_checkin]]), "", טבלה1[[#This Row],[ds_checkin]] - טבלה1[[#This Row],[ts_contact_at]])</f>
        <v>66.245138888887595</v>
      </c>
      <c r="R2404" t="str">
        <f>IF(AND(ISBLANK(טבלה1[[#This Row],[ts_reply_at]]), NOT(ISBLANK(טבלה1[[#This Row],[ts_booking_at]]))), "Error: Booked without Reply", "OK")</f>
        <v>OK</v>
      </c>
      <c r="S2404" t="s">
        <v>6060</v>
      </c>
    </row>
    <row r="2405" spans="1:19" x14ac:dyDescent="0.25">
      <c r="A2405" s="4" t="s">
        <v>2863</v>
      </c>
      <c r="B2405" s="4" t="s">
        <v>2276</v>
      </c>
      <c r="C2405" s="4" t="s">
        <v>2277</v>
      </c>
      <c r="D2405" s="1">
        <v>41920.215277777781</v>
      </c>
      <c r="E2405" s="1">
        <v>41920.22115740741</v>
      </c>
      <c r="H2405" s="2">
        <v>41986</v>
      </c>
      <c r="I2405" s="2">
        <v>42016</v>
      </c>
      <c r="J2405" s="3">
        <v>1</v>
      </c>
      <c r="K2405" s="3">
        <v>3</v>
      </c>
      <c r="L2405">
        <f>טבלה1[[#This Row],[ds_checkout]]-טבלה1[[#This Row],[ds_checkin]]</f>
        <v>30</v>
      </c>
      <c r="M2405">
        <f>IF(ISBLANK(טבלה1[[#This Row],[ts_reply_at]]), "", (טבלה1[[#This Row],[ts_reply_at]] - טבלה1[[#This Row],[ts_contact_at]]) * 24)</f>
        <v>0.14111111109377816</v>
      </c>
      <c r="N2405">
        <f>IF(ISBLANK(טבלה1[[#This Row],[ts_reply_at]]), 0, 1)</f>
        <v>1</v>
      </c>
      <c r="O2405">
        <f>IF(ISBLANK(טבלה1[[#This Row],[ts_accepted_at]]), 0, 1)</f>
        <v>0</v>
      </c>
      <c r="P2405">
        <f>IF(ISBLANK(טבלה1[[#This Row],[ts_booking_at]]), 0, 1)</f>
        <v>0</v>
      </c>
      <c r="Q2405">
        <f>IF(ISBLANK(טבלה1[[#This Row],[ds_checkin]]), "", טבלה1[[#This Row],[ds_checkin]] - טבלה1[[#This Row],[ts_contact_at]])</f>
        <v>65.784722222218988</v>
      </c>
      <c r="R2405" t="str">
        <f>IF(AND(ISBLANK(טבלה1[[#This Row],[ts_reply_at]]), NOT(ISBLANK(טבלה1[[#This Row],[ts_booking_at]]))), "Error: Booked without Reply", "OK")</f>
        <v>OK</v>
      </c>
      <c r="S2405" t="s">
        <v>6060</v>
      </c>
    </row>
    <row r="2406" spans="1:19" x14ac:dyDescent="0.25">
      <c r="A2406" s="4" t="s">
        <v>2863</v>
      </c>
      <c r="B2406" s="4" t="s">
        <v>1810</v>
      </c>
      <c r="C2406" s="4" t="s">
        <v>1811</v>
      </c>
      <c r="D2406" s="1">
        <v>41919.763888888891</v>
      </c>
      <c r="E2406" s="1">
        <v>41919.851354166669</v>
      </c>
      <c r="H2406" s="2">
        <v>41986</v>
      </c>
      <c r="I2406" s="2">
        <v>42016</v>
      </c>
      <c r="J2406" s="3">
        <v>2</v>
      </c>
      <c r="K2406" s="3">
        <v>3</v>
      </c>
      <c r="L2406">
        <f>טבלה1[[#This Row],[ds_checkout]]-טבלה1[[#This Row],[ds_checkin]]</f>
        <v>30</v>
      </c>
      <c r="M2406">
        <f>IF(ISBLANK(טבלה1[[#This Row],[ts_reply_at]]), "", (טבלה1[[#This Row],[ts_reply_at]] - טבלה1[[#This Row],[ts_contact_at]]) * 24)</f>
        <v>2.0991666666814126</v>
      </c>
      <c r="N2406">
        <f>IF(ISBLANK(טבלה1[[#This Row],[ts_reply_at]]), 0, 1)</f>
        <v>1</v>
      </c>
      <c r="O2406">
        <f>IF(ISBLANK(טבלה1[[#This Row],[ts_accepted_at]]), 0, 1)</f>
        <v>0</v>
      </c>
      <c r="P2406">
        <f>IF(ISBLANK(טבלה1[[#This Row],[ts_booking_at]]), 0, 1)</f>
        <v>0</v>
      </c>
      <c r="Q2406">
        <f>IF(ISBLANK(טבלה1[[#This Row],[ds_checkin]]), "", טבלה1[[#This Row],[ds_checkin]] - טבלה1[[#This Row],[ts_contact_at]])</f>
        <v>66.236111111109494</v>
      </c>
      <c r="R2406" t="str">
        <f>IF(AND(ISBLANK(טבלה1[[#This Row],[ts_reply_at]]), NOT(ISBLANK(טבלה1[[#This Row],[ts_booking_at]]))), "Error: Booked without Reply", "OK")</f>
        <v>OK</v>
      </c>
      <c r="S2406" t="s">
        <v>6060</v>
      </c>
    </row>
    <row r="2407" spans="1:19" x14ac:dyDescent="0.25">
      <c r="A2407" s="4" t="s">
        <v>2863</v>
      </c>
      <c r="B2407" s="4" t="s">
        <v>1101</v>
      </c>
      <c r="C2407" s="4" t="s">
        <v>2866</v>
      </c>
      <c r="D2407" s="1">
        <v>41920.249305555553</v>
      </c>
      <c r="E2407" s="1">
        <v>41920.892534722225</v>
      </c>
      <c r="H2407" s="2">
        <v>41986</v>
      </c>
      <c r="I2407" s="2">
        <v>42016</v>
      </c>
      <c r="J2407" s="3">
        <v>1</v>
      </c>
      <c r="K2407" s="3">
        <v>2</v>
      </c>
      <c r="L2407">
        <f>טבלה1[[#This Row],[ds_checkout]]-טבלה1[[#This Row],[ds_checkin]]</f>
        <v>30</v>
      </c>
      <c r="M2407">
        <f>IF(ISBLANK(טבלה1[[#This Row],[ts_reply_at]]), "", (טבלה1[[#This Row],[ts_reply_at]] - טבלה1[[#This Row],[ts_contact_at]]) * 24)</f>
        <v>15.437500000116415</v>
      </c>
      <c r="N2407">
        <f>IF(ISBLANK(טבלה1[[#This Row],[ts_reply_at]]), 0, 1)</f>
        <v>1</v>
      </c>
      <c r="O2407">
        <f>IF(ISBLANK(טבלה1[[#This Row],[ts_accepted_at]]), 0, 1)</f>
        <v>0</v>
      </c>
      <c r="P2407">
        <f>IF(ISBLANK(טבלה1[[#This Row],[ts_booking_at]]), 0, 1)</f>
        <v>0</v>
      </c>
      <c r="Q2407">
        <f>IF(ISBLANK(טבלה1[[#This Row],[ds_checkin]]), "", טבלה1[[#This Row],[ds_checkin]] - טבלה1[[#This Row],[ts_contact_at]])</f>
        <v>65.750694444446708</v>
      </c>
      <c r="R2407" t="str">
        <f>IF(AND(ISBLANK(טבלה1[[#This Row],[ts_reply_at]]), NOT(ISBLANK(טבלה1[[#This Row],[ts_booking_at]]))), "Error: Booked without Reply", "OK")</f>
        <v>OK</v>
      </c>
      <c r="S2407" t="s">
        <v>6060</v>
      </c>
    </row>
    <row r="2408" spans="1:19" x14ac:dyDescent="0.25">
      <c r="A2408" s="4" t="s">
        <v>2863</v>
      </c>
      <c r="B2408" s="4" t="s">
        <v>2855</v>
      </c>
      <c r="C2408" s="4" t="s">
        <v>2867</v>
      </c>
      <c r="D2408" s="1">
        <v>41920.243750000001</v>
      </c>
      <c r="E2408" s="1">
        <v>41920.864884259259</v>
      </c>
      <c r="H2408" s="2">
        <v>41986</v>
      </c>
      <c r="I2408" s="2">
        <v>42016</v>
      </c>
      <c r="J2408" s="3">
        <v>1</v>
      </c>
      <c r="K2408" s="3">
        <v>2</v>
      </c>
      <c r="L2408">
        <f>טבלה1[[#This Row],[ds_checkout]]-טבלה1[[#This Row],[ds_checkin]]</f>
        <v>30</v>
      </c>
      <c r="M2408">
        <f>IF(ISBLANK(טבלה1[[#This Row],[ts_reply_at]]), "", (טבלה1[[#This Row],[ts_reply_at]] - טבלה1[[#This Row],[ts_contact_at]]) * 24)</f>
        <v>14.907222222187556</v>
      </c>
      <c r="N2408">
        <f>IF(ISBLANK(טבלה1[[#This Row],[ts_reply_at]]), 0, 1)</f>
        <v>1</v>
      </c>
      <c r="O2408">
        <f>IF(ISBLANK(טבלה1[[#This Row],[ts_accepted_at]]), 0, 1)</f>
        <v>0</v>
      </c>
      <c r="P2408">
        <f>IF(ISBLANK(טבלה1[[#This Row],[ts_booking_at]]), 0, 1)</f>
        <v>0</v>
      </c>
      <c r="Q2408">
        <f>IF(ISBLANK(טבלה1[[#This Row],[ds_checkin]]), "", טבלה1[[#This Row],[ds_checkin]] - טבלה1[[#This Row],[ts_contact_at]])</f>
        <v>65.756249999998545</v>
      </c>
      <c r="R2408" t="str">
        <f>IF(AND(ISBLANK(טבלה1[[#This Row],[ts_reply_at]]), NOT(ISBLANK(טבלה1[[#This Row],[ts_booking_at]]))), "Error: Booked without Reply", "OK")</f>
        <v>OK</v>
      </c>
      <c r="S2408" t="s">
        <v>6060</v>
      </c>
    </row>
    <row r="2409" spans="1:19" x14ac:dyDescent="0.25">
      <c r="A2409" s="4" t="s">
        <v>2863</v>
      </c>
      <c r="B2409" s="4" t="s">
        <v>2532</v>
      </c>
      <c r="C2409" s="4" t="s">
        <v>2533</v>
      </c>
      <c r="D2409" s="1">
        <v>41920.240972222222</v>
      </c>
      <c r="E2409" s="1">
        <v>41920.575960648152</v>
      </c>
      <c r="H2409" s="2">
        <v>41986</v>
      </c>
      <c r="I2409" s="2">
        <v>42016</v>
      </c>
      <c r="J2409" s="3">
        <v>1</v>
      </c>
      <c r="K2409" s="3">
        <v>3</v>
      </c>
      <c r="L2409">
        <f>טבלה1[[#This Row],[ds_checkout]]-טבלה1[[#This Row],[ds_checkin]]</f>
        <v>30</v>
      </c>
      <c r="M2409">
        <f>IF(ISBLANK(טבלה1[[#This Row],[ts_reply_at]]), "", (טבלה1[[#This Row],[ts_reply_at]] - טבלה1[[#This Row],[ts_contact_at]]) * 24)</f>
        <v>8.0397222223109566</v>
      </c>
      <c r="N2409">
        <f>IF(ISBLANK(טבלה1[[#This Row],[ts_reply_at]]), 0, 1)</f>
        <v>1</v>
      </c>
      <c r="O2409">
        <f>IF(ISBLANK(טבלה1[[#This Row],[ts_accepted_at]]), 0, 1)</f>
        <v>0</v>
      </c>
      <c r="P2409">
        <f>IF(ISBLANK(טבלה1[[#This Row],[ts_booking_at]]), 0, 1)</f>
        <v>0</v>
      </c>
      <c r="Q2409">
        <f>IF(ISBLANK(טבלה1[[#This Row],[ds_checkin]]), "", טבלה1[[#This Row],[ds_checkin]] - טבלה1[[#This Row],[ts_contact_at]])</f>
        <v>65.759027777778101</v>
      </c>
      <c r="R2409" t="str">
        <f>IF(AND(ISBLANK(טבלה1[[#This Row],[ts_reply_at]]), NOT(ISBLANK(טבלה1[[#This Row],[ts_booking_at]]))), "Error: Booked without Reply", "OK")</f>
        <v>OK</v>
      </c>
      <c r="S2409" t="s">
        <v>6060</v>
      </c>
    </row>
    <row r="2410" spans="1:19" x14ac:dyDescent="0.25">
      <c r="A2410" s="4" t="s">
        <v>2863</v>
      </c>
      <c r="B2410" s="4" t="s">
        <v>2868</v>
      </c>
      <c r="C2410" s="4" t="s">
        <v>2869</v>
      </c>
      <c r="D2410" s="1">
        <v>41919.759027777778</v>
      </c>
      <c r="E2410" s="1">
        <v>41919.875011574077</v>
      </c>
      <c r="H2410" s="2">
        <v>41986</v>
      </c>
      <c r="I2410" s="2">
        <v>42016</v>
      </c>
      <c r="J2410" s="3">
        <v>2</v>
      </c>
      <c r="K2410" s="3">
        <v>6</v>
      </c>
      <c r="L2410">
        <f>טבלה1[[#This Row],[ds_checkout]]-טבלה1[[#This Row],[ds_checkin]]</f>
        <v>30</v>
      </c>
      <c r="M2410">
        <f>IF(ISBLANK(טבלה1[[#This Row],[ts_reply_at]]), "", (טבלה1[[#This Row],[ts_reply_at]] - טבלה1[[#This Row],[ts_contact_at]]) * 24)</f>
        <v>2.783611111168284</v>
      </c>
      <c r="N2410">
        <f>IF(ISBLANK(טבלה1[[#This Row],[ts_reply_at]]), 0, 1)</f>
        <v>1</v>
      </c>
      <c r="O2410">
        <f>IF(ISBLANK(טבלה1[[#This Row],[ts_accepted_at]]), 0, 1)</f>
        <v>0</v>
      </c>
      <c r="P2410">
        <f>IF(ISBLANK(טבלה1[[#This Row],[ts_booking_at]]), 0, 1)</f>
        <v>0</v>
      </c>
      <c r="Q2410">
        <f>IF(ISBLANK(טבלה1[[#This Row],[ds_checkin]]), "", טבלה1[[#This Row],[ds_checkin]] - טבלה1[[#This Row],[ts_contact_at]])</f>
        <v>66.240972222221899</v>
      </c>
      <c r="R2410" t="str">
        <f>IF(AND(ISBLANK(טבלה1[[#This Row],[ts_reply_at]]), NOT(ISBLANK(טבלה1[[#This Row],[ts_booking_at]]))), "Error: Booked without Reply", "OK")</f>
        <v>OK</v>
      </c>
      <c r="S2410" t="s">
        <v>6060</v>
      </c>
    </row>
    <row r="2411" spans="1:19" x14ac:dyDescent="0.25">
      <c r="A2411" s="4" t="s">
        <v>2863</v>
      </c>
      <c r="B2411" s="4" t="s">
        <v>2454</v>
      </c>
      <c r="C2411" s="4" t="s">
        <v>2455</v>
      </c>
      <c r="D2411" s="1">
        <v>41919.768055555556</v>
      </c>
      <c r="E2411" s="1">
        <v>41919.879108796296</v>
      </c>
      <c r="H2411" s="2">
        <v>41986</v>
      </c>
      <c r="I2411" s="2">
        <v>42016</v>
      </c>
      <c r="J2411" s="3">
        <v>2</v>
      </c>
      <c r="K2411" s="3">
        <v>4</v>
      </c>
      <c r="L2411">
        <f>טבלה1[[#This Row],[ds_checkout]]-טבלה1[[#This Row],[ds_checkin]]</f>
        <v>30</v>
      </c>
      <c r="M2411">
        <f>IF(ISBLANK(טבלה1[[#This Row],[ts_reply_at]]), "", (טבלה1[[#This Row],[ts_reply_at]] - טבלה1[[#This Row],[ts_contact_at]]) * 24)</f>
        <v>2.6652777777635492</v>
      </c>
      <c r="N2411">
        <f>IF(ISBLANK(טבלה1[[#This Row],[ts_reply_at]]), 0, 1)</f>
        <v>1</v>
      </c>
      <c r="O2411">
        <f>IF(ISBLANK(טבלה1[[#This Row],[ts_accepted_at]]), 0, 1)</f>
        <v>0</v>
      </c>
      <c r="P2411">
        <f>IF(ISBLANK(טבלה1[[#This Row],[ts_booking_at]]), 0, 1)</f>
        <v>0</v>
      </c>
      <c r="Q2411">
        <f>IF(ISBLANK(טבלה1[[#This Row],[ds_checkin]]), "", טבלה1[[#This Row],[ds_checkin]] - טבלה1[[#This Row],[ts_contact_at]])</f>
        <v>66.231944444443798</v>
      </c>
      <c r="R2411" t="str">
        <f>IF(AND(ISBLANK(טבלה1[[#This Row],[ts_reply_at]]), NOT(ISBLANK(טבלה1[[#This Row],[ts_booking_at]]))), "Error: Booked without Reply", "OK")</f>
        <v>OK</v>
      </c>
      <c r="S2411" t="s">
        <v>6060</v>
      </c>
    </row>
    <row r="2412" spans="1:19" x14ac:dyDescent="0.25">
      <c r="A2412" s="4" t="s">
        <v>2863</v>
      </c>
      <c r="B2412" s="4" t="s">
        <v>1103</v>
      </c>
      <c r="C2412" s="4" t="s">
        <v>1104</v>
      </c>
      <c r="D2412" s="1">
        <v>41919.751388888886</v>
      </c>
      <c r="E2412" s="1">
        <v>41920.174409722225</v>
      </c>
      <c r="H2412" s="2">
        <v>41986</v>
      </c>
      <c r="I2412" s="2">
        <v>42016</v>
      </c>
      <c r="J2412" s="3">
        <v>2</v>
      </c>
      <c r="K2412" s="3">
        <v>4</v>
      </c>
      <c r="L2412">
        <f>טבלה1[[#This Row],[ds_checkout]]-טבלה1[[#This Row],[ds_checkin]]</f>
        <v>30</v>
      </c>
      <c r="M2412">
        <f>IF(ISBLANK(טבלה1[[#This Row],[ts_reply_at]]), "", (טבלה1[[#This Row],[ts_reply_at]] - טבלה1[[#This Row],[ts_contact_at]]) * 24)</f>
        <v>10.152500000142027</v>
      </c>
      <c r="N2412">
        <f>IF(ISBLANK(טבלה1[[#This Row],[ts_reply_at]]), 0, 1)</f>
        <v>1</v>
      </c>
      <c r="O2412">
        <f>IF(ISBLANK(טבלה1[[#This Row],[ts_accepted_at]]), 0, 1)</f>
        <v>0</v>
      </c>
      <c r="P2412">
        <f>IF(ISBLANK(טבלה1[[#This Row],[ts_booking_at]]), 0, 1)</f>
        <v>0</v>
      </c>
      <c r="Q2412">
        <f>IF(ISBLANK(טבלה1[[#This Row],[ds_checkin]]), "", טבלה1[[#This Row],[ds_checkin]] - טבלה1[[#This Row],[ts_contact_at]])</f>
        <v>66.24861111111386</v>
      </c>
      <c r="R2412" t="str">
        <f>IF(AND(ISBLANK(טבלה1[[#This Row],[ts_reply_at]]), NOT(ISBLANK(טבלה1[[#This Row],[ts_booking_at]]))), "Error: Booked without Reply", "OK")</f>
        <v>OK</v>
      </c>
      <c r="S2412" t="s">
        <v>6060</v>
      </c>
    </row>
    <row r="2413" spans="1:19" x14ac:dyDescent="0.25">
      <c r="A2413" s="4" t="s">
        <v>2863</v>
      </c>
      <c r="B2413" s="4" t="s">
        <v>172</v>
      </c>
      <c r="C2413" s="4" t="s">
        <v>1028</v>
      </c>
      <c r="D2413" s="1">
        <v>41919.765277777777</v>
      </c>
      <c r="E2413" s="1">
        <v>41919.877974537034</v>
      </c>
      <c r="H2413" s="2">
        <v>41986</v>
      </c>
      <c r="I2413" s="2">
        <v>42016</v>
      </c>
      <c r="J2413" s="3">
        <v>2</v>
      </c>
      <c r="K2413" s="3">
        <v>4</v>
      </c>
      <c r="L2413">
        <f>טבלה1[[#This Row],[ds_checkout]]-טבלה1[[#This Row],[ds_checkin]]</f>
        <v>30</v>
      </c>
      <c r="M2413">
        <f>IF(ISBLANK(טבלה1[[#This Row],[ts_reply_at]]), "", (טבלה1[[#This Row],[ts_reply_at]] - טבלה1[[#This Row],[ts_contact_at]]) * 24)</f>
        <v>2.7047222221735865</v>
      </c>
      <c r="N2413">
        <f>IF(ISBLANK(טבלה1[[#This Row],[ts_reply_at]]), 0, 1)</f>
        <v>1</v>
      </c>
      <c r="O2413">
        <f>IF(ISBLANK(טבלה1[[#This Row],[ts_accepted_at]]), 0, 1)</f>
        <v>0</v>
      </c>
      <c r="P2413">
        <f>IF(ISBLANK(טבלה1[[#This Row],[ts_booking_at]]), 0, 1)</f>
        <v>0</v>
      </c>
      <c r="Q2413">
        <f>IF(ISBLANK(טבלה1[[#This Row],[ds_checkin]]), "", טבלה1[[#This Row],[ds_checkin]] - טבלה1[[#This Row],[ts_contact_at]])</f>
        <v>66.234722222223354</v>
      </c>
      <c r="R2413" t="str">
        <f>IF(AND(ISBLANK(טבלה1[[#This Row],[ts_reply_at]]), NOT(ISBLANK(טבלה1[[#This Row],[ts_booking_at]]))), "Error: Booked without Reply", "OK")</f>
        <v>OK</v>
      </c>
      <c r="S2413" t="s">
        <v>6060</v>
      </c>
    </row>
    <row r="2414" spans="1:19" x14ac:dyDescent="0.25">
      <c r="A2414" s="4" t="s">
        <v>2863</v>
      </c>
      <c r="B2414" s="4" t="s">
        <v>2870</v>
      </c>
      <c r="C2414" s="4" t="s">
        <v>2871</v>
      </c>
      <c r="D2414" s="1">
        <v>41920.220138888886</v>
      </c>
      <c r="E2414" s="1">
        <v>41920.501562500001</v>
      </c>
      <c r="H2414" s="2">
        <v>41986</v>
      </c>
      <c r="I2414" s="2">
        <v>42016</v>
      </c>
      <c r="J2414" s="3">
        <v>1</v>
      </c>
      <c r="K2414" s="3">
        <v>3</v>
      </c>
      <c r="L2414">
        <f>טבלה1[[#This Row],[ds_checkout]]-טבלה1[[#This Row],[ds_checkin]]</f>
        <v>30</v>
      </c>
      <c r="M2414">
        <f>IF(ISBLANK(טבלה1[[#This Row],[ts_reply_at]]), "", (טבלה1[[#This Row],[ts_reply_at]] - טבלה1[[#This Row],[ts_contact_at]]) * 24)</f>
        <v>6.7541666667675599</v>
      </c>
      <c r="N2414">
        <f>IF(ISBLANK(טבלה1[[#This Row],[ts_reply_at]]), 0, 1)</f>
        <v>1</v>
      </c>
      <c r="O2414">
        <f>IF(ISBLANK(טבלה1[[#This Row],[ts_accepted_at]]), 0, 1)</f>
        <v>0</v>
      </c>
      <c r="P2414">
        <f>IF(ISBLANK(טבלה1[[#This Row],[ts_booking_at]]), 0, 1)</f>
        <v>0</v>
      </c>
      <c r="Q2414">
        <f>IF(ISBLANK(טבלה1[[#This Row],[ds_checkin]]), "", טבלה1[[#This Row],[ds_checkin]] - טבלה1[[#This Row],[ts_contact_at]])</f>
        <v>65.77986111111386</v>
      </c>
      <c r="R2414" t="str">
        <f>IF(AND(ISBLANK(טבלה1[[#This Row],[ts_reply_at]]), NOT(ISBLANK(טבלה1[[#This Row],[ts_booking_at]]))), "Error: Booked without Reply", "OK")</f>
        <v>OK</v>
      </c>
      <c r="S2414" t="s">
        <v>6060</v>
      </c>
    </row>
    <row r="2415" spans="1:19" x14ac:dyDescent="0.25">
      <c r="A2415" s="4" t="s">
        <v>2863</v>
      </c>
      <c r="B2415" s="4" t="s">
        <v>2872</v>
      </c>
      <c r="C2415" s="4" t="s">
        <v>2873</v>
      </c>
      <c r="D2415" s="1">
        <v>41920.250694444447</v>
      </c>
      <c r="E2415" s="1">
        <v>41922.262361111112</v>
      </c>
      <c r="F2415" s="1">
        <v>41922.262361111112</v>
      </c>
      <c r="H2415" s="2">
        <v>41986</v>
      </c>
      <c r="I2415" s="2">
        <v>42016</v>
      </c>
      <c r="J2415" s="3">
        <v>1</v>
      </c>
      <c r="K2415" s="3">
        <v>4</v>
      </c>
      <c r="L2415">
        <f>טבלה1[[#This Row],[ds_checkout]]-טבלה1[[#This Row],[ds_checkin]]</f>
        <v>30</v>
      </c>
      <c r="M2415">
        <f>IF(ISBLANK(טבלה1[[#This Row],[ts_reply_at]]), "", (טבלה1[[#This Row],[ts_reply_at]] - טבלה1[[#This Row],[ts_contact_at]]) * 24)</f>
        <v>48.279999999969732</v>
      </c>
      <c r="N2415">
        <f>IF(ISBLANK(טבלה1[[#This Row],[ts_reply_at]]), 0, 1)</f>
        <v>1</v>
      </c>
      <c r="O2415">
        <f>IF(ISBLANK(טבלה1[[#This Row],[ts_accepted_at]]), 0, 1)</f>
        <v>1</v>
      </c>
      <c r="P2415">
        <f>IF(ISBLANK(טבלה1[[#This Row],[ts_booking_at]]), 0, 1)</f>
        <v>0</v>
      </c>
      <c r="Q2415">
        <f>IF(ISBLANK(טבלה1[[#This Row],[ds_checkin]]), "", טבלה1[[#This Row],[ds_checkin]] - טבלה1[[#This Row],[ts_contact_at]])</f>
        <v>65.749305555553292</v>
      </c>
      <c r="R2415" t="str">
        <f>IF(AND(ISBLANK(טבלה1[[#This Row],[ts_reply_at]]), NOT(ISBLANK(טבלה1[[#This Row],[ts_booking_at]]))), "Error: Booked without Reply", "OK")</f>
        <v>OK</v>
      </c>
      <c r="S2415" t="s">
        <v>6060</v>
      </c>
    </row>
    <row r="2416" spans="1:19" x14ac:dyDescent="0.25">
      <c r="A2416" s="4" t="s">
        <v>2863</v>
      </c>
      <c r="B2416" s="4" t="s">
        <v>655</v>
      </c>
      <c r="C2416" s="4" t="s">
        <v>656</v>
      </c>
      <c r="D2416" s="1">
        <v>41920.245833333334</v>
      </c>
      <c r="E2416" s="1">
        <v>41920.382881944446</v>
      </c>
      <c r="H2416" s="2">
        <v>41986</v>
      </c>
      <c r="I2416" s="2">
        <v>42016</v>
      </c>
      <c r="J2416" s="3">
        <v>1</v>
      </c>
      <c r="K2416" s="3">
        <v>2</v>
      </c>
      <c r="L2416">
        <f>טבלה1[[#This Row],[ds_checkout]]-טבלה1[[#This Row],[ds_checkin]]</f>
        <v>30</v>
      </c>
      <c r="M2416">
        <f>IF(ISBLANK(טבלה1[[#This Row],[ts_reply_at]]), "", (טבלה1[[#This Row],[ts_reply_at]] - טבלה1[[#This Row],[ts_contact_at]]) * 24)</f>
        <v>3.2891666666837409</v>
      </c>
      <c r="N2416">
        <f>IF(ISBLANK(טבלה1[[#This Row],[ts_reply_at]]), 0, 1)</f>
        <v>1</v>
      </c>
      <c r="O2416">
        <f>IF(ISBLANK(טבלה1[[#This Row],[ts_accepted_at]]), 0, 1)</f>
        <v>0</v>
      </c>
      <c r="P2416">
        <f>IF(ISBLANK(טבלה1[[#This Row],[ts_booking_at]]), 0, 1)</f>
        <v>0</v>
      </c>
      <c r="Q2416">
        <f>IF(ISBLANK(טבלה1[[#This Row],[ds_checkin]]), "", טבלה1[[#This Row],[ds_checkin]] - טבלה1[[#This Row],[ts_contact_at]])</f>
        <v>65.754166666665697</v>
      </c>
      <c r="R2416" t="str">
        <f>IF(AND(ISBLANK(טבלה1[[#This Row],[ts_reply_at]]), NOT(ISBLANK(טבלה1[[#This Row],[ts_booking_at]]))), "Error: Booked without Reply", "OK")</f>
        <v>OK</v>
      </c>
      <c r="S2416" t="s">
        <v>6060</v>
      </c>
    </row>
    <row r="2417" spans="1:19" x14ac:dyDescent="0.25">
      <c r="A2417" s="4" t="s">
        <v>2863</v>
      </c>
      <c r="B2417" s="4" t="s">
        <v>1309</v>
      </c>
      <c r="C2417" s="4" t="s">
        <v>1310</v>
      </c>
      <c r="D2417" s="1">
        <v>41919.768055555556</v>
      </c>
      <c r="E2417" s="1">
        <v>41921.515960648147</v>
      </c>
      <c r="H2417" s="2">
        <v>41986</v>
      </c>
      <c r="I2417" s="2">
        <v>42016</v>
      </c>
      <c r="J2417" s="3">
        <v>2</v>
      </c>
      <c r="K2417" s="3">
        <v>3</v>
      </c>
      <c r="L2417">
        <f>טבלה1[[#This Row],[ds_checkout]]-טבלה1[[#This Row],[ds_checkin]]</f>
        <v>30</v>
      </c>
      <c r="M2417">
        <f>IF(ISBLANK(טבלה1[[#This Row],[ts_reply_at]]), "", (טבלה1[[#This Row],[ts_reply_at]] - טבלה1[[#This Row],[ts_contact_at]]) * 24)</f>
        <v>41.94972222216893</v>
      </c>
      <c r="N2417">
        <f>IF(ISBLANK(טבלה1[[#This Row],[ts_reply_at]]), 0, 1)</f>
        <v>1</v>
      </c>
      <c r="O2417">
        <f>IF(ISBLANK(טבלה1[[#This Row],[ts_accepted_at]]), 0, 1)</f>
        <v>0</v>
      </c>
      <c r="P2417">
        <f>IF(ISBLANK(טבלה1[[#This Row],[ts_booking_at]]), 0, 1)</f>
        <v>0</v>
      </c>
      <c r="Q2417">
        <f>IF(ISBLANK(טבלה1[[#This Row],[ds_checkin]]), "", טבלה1[[#This Row],[ds_checkin]] - טבלה1[[#This Row],[ts_contact_at]])</f>
        <v>66.231944444443798</v>
      </c>
      <c r="R2417" t="str">
        <f>IF(AND(ISBLANK(טבלה1[[#This Row],[ts_reply_at]]), NOT(ISBLANK(טבלה1[[#This Row],[ts_booking_at]]))), "Error: Booked without Reply", "OK")</f>
        <v>OK</v>
      </c>
      <c r="S2417" t="s">
        <v>6060</v>
      </c>
    </row>
    <row r="2418" spans="1:19" x14ac:dyDescent="0.25">
      <c r="A2418" s="4" t="s">
        <v>2863</v>
      </c>
      <c r="B2418" s="4" t="s">
        <v>2874</v>
      </c>
      <c r="C2418" s="4" t="s">
        <v>2875</v>
      </c>
      <c r="D2418" s="1">
        <v>41920.244444444441</v>
      </c>
      <c r="E2418" s="1">
        <v>41921.369652777779</v>
      </c>
      <c r="H2418" s="2">
        <v>41986</v>
      </c>
      <c r="I2418" s="2">
        <v>42016</v>
      </c>
      <c r="J2418" s="3">
        <v>1</v>
      </c>
      <c r="K2418" s="3">
        <v>2</v>
      </c>
      <c r="L2418">
        <f>טבלה1[[#This Row],[ds_checkout]]-טבלה1[[#This Row],[ds_checkin]]</f>
        <v>30</v>
      </c>
      <c r="M2418">
        <f>IF(ISBLANK(טבלה1[[#This Row],[ts_reply_at]]), "", (טבלה1[[#This Row],[ts_reply_at]] - טבלה1[[#This Row],[ts_contact_at]]) * 24)</f>
        <v>27.005000000121072</v>
      </c>
      <c r="N2418">
        <f>IF(ISBLANK(טבלה1[[#This Row],[ts_reply_at]]), 0, 1)</f>
        <v>1</v>
      </c>
      <c r="O2418">
        <f>IF(ISBLANK(טבלה1[[#This Row],[ts_accepted_at]]), 0, 1)</f>
        <v>0</v>
      </c>
      <c r="P2418">
        <f>IF(ISBLANK(טבלה1[[#This Row],[ts_booking_at]]), 0, 1)</f>
        <v>0</v>
      </c>
      <c r="Q2418">
        <f>IF(ISBLANK(טבלה1[[#This Row],[ds_checkin]]), "", טבלה1[[#This Row],[ds_checkin]] - טבלה1[[#This Row],[ts_contact_at]])</f>
        <v>65.755555555559113</v>
      </c>
      <c r="R2418" t="str">
        <f>IF(AND(ISBLANK(טבלה1[[#This Row],[ts_reply_at]]), NOT(ISBLANK(טבלה1[[#This Row],[ts_booking_at]]))), "Error: Booked without Reply", "OK")</f>
        <v>OK</v>
      </c>
      <c r="S2418" t="s">
        <v>6060</v>
      </c>
    </row>
    <row r="2419" spans="1:19" x14ac:dyDescent="0.25">
      <c r="A2419" s="4" t="s">
        <v>2863</v>
      </c>
      <c r="B2419" s="4" t="s">
        <v>1393</v>
      </c>
      <c r="C2419" s="4" t="s">
        <v>1394</v>
      </c>
      <c r="D2419" s="1">
        <v>41925.724305555559</v>
      </c>
      <c r="H2419" s="2">
        <v>42005</v>
      </c>
      <c r="I2419" s="2">
        <v>42339</v>
      </c>
      <c r="J2419" s="3">
        <v>3</v>
      </c>
      <c r="K2419" s="3">
        <v>1</v>
      </c>
      <c r="L2419">
        <f>טבלה1[[#This Row],[ds_checkout]]-טבלה1[[#This Row],[ds_checkin]]</f>
        <v>334</v>
      </c>
      <c r="M2419" t="str">
        <f>IF(ISBLANK(טבלה1[[#This Row],[ts_reply_at]]), "", (טבלה1[[#This Row],[ts_reply_at]] - טבלה1[[#This Row],[ts_contact_at]]) * 24)</f>
        <v/>
      </c>
      <c r="N2419">
        <f>IF(ISBLANK(טבלה1[[#This Row],[ts_reply_at]]), 0, 1)</f>
        <v>0</v>
      </c>
      <c r="O2419">
        <f>IF(ISBLANK(טבלה1[[#This Row],[ts_accepted_at]]), 0, 1)</f>
        <v>0</v>
      </c>
      <c r="P2419">
        <f>IF(ISBLANK(טבלה1[[#This Row],[ts_booking_at]]), 0, 1)</f>
        <v>0</v>
      </c>
      <c r="Q2419">
        <f>IF(ISBLANK(טבלה1[[#This Row],[ds_checkin]]), "", טבלה1[[#This Row],[ds_checkin]] - טבלה1[[#This Row],[ts_contact_at]])</f>
        <v>79.275694444440887</v>
      </c>
      <c r="R2419" t="str">
        <f>IF(AND(ISBLANK(טבלה1[[#This Row],[ts_reply_at]]), NOT(ISBLANK(טבלה1[[#This Row],[ts_booking_at]]))), "Error: Booked without Reply", "OK")</f>
        <v>OK</v>
      </c>
      <c r="S2419" t="s">
        <v>6060</v>
      </c>
    </row>
    <row r="2420" spans="1:19" x14ac:dyDescent="0.25">
      <c r="A2420" s="4" t="s">
        <v>2863</v>
      </c>
      <c r="B2420" s="4" t="s">
        <v>2876</v>
      </c>
      <c r="C2420" s="4" t="s">
        <v>2877</v>
      </c>
      <c r="D2420" s="1">
        <v>41920.246527777781</v>
      </c>
      <c r="E2420" s="1">
        <v>41921.390486111108</v>
      </c>
      <c r="H2420" s="2">
        <v>41986</v>
      </c>
      <c r="I2420" s="2">
        <v>42016</v>
      </c>
      <c r="J2420" s="3">
        <v>1</v>
      </c>
      <c r="K2420" s="3">
        <v>3</v>
      </c>
      <c r="L2420">
        <f>טבלה1[[#This Row],[ds_checkout]]-טבלה1[[#This Row],[ds_checkin]]</f>
        <v>30</v>
      </c>
      <c r="M2420">
        <f>IF(ISBLANK(טבלה1[[#This Row],[ts_reply_at]]), "", (טבלה1[[#This Row],[ts_reply_at]] - טבלה1[[#This Row],[ts_contact_at]]) * 24)</f>
        <v>27.454999999841675</v>
      </c>
      <c r="N2420">
        <f>IF(ISBLANK(טבלה1[[#This Row],[ts_reply_at]]), 0, 1)</f>
        <v>1</v>
      </c>
      <c r="O2420">
        <f>IF(ISBLANK(טבלה1[[#This Row],[ts_accepted_at]]), 0, 1)</f>
        <v>0</v>
      </c>
      <c r="P2420">
        <f>IF(ISBLANK(טבלה1[[#This Row],[ts_booking_at]]), 0, 1)</f>
        <v>0</v>
      </c>
      <c r="Q2420">
        <f>IF(ISBLANK(טבלה1[[#This Row],[ds_checkin]]), "", טבלה1[[#This Row],[ds_checkin]] - טבלה1[[#This Row],[ts_contact_at]])</f>
        <v>65.753472222218988</v>
      </c>
      <c r="R2420" t="str">
        <f>IF(AND(ISBLANK(טבלה1[[#This Row],[ts_reply_at]]), NOT(ISBLANK(טבלה1[[#This Row],[ts_booking_at]]))), "Error: Booked without Reply", "OK")</f>
        <v>OK</v>
      </c>
      <c r="S2420" t="s">
        <v>6060</v>
      </c>
    </row>
    <row r="2421" spans="1:19" x14ac:dyDescent="0.25">
      <c r="A2421" s="4" t="s">
        <v>2863</v>
      </c>
      <c r="B2421" s="4" t="s">
        <v>1008</v>
      </c>
      <c r="C2421" s="4" t="s">
        <v>1009</v>
      </c>
      <c r="D2421" s="1">
        <v>41920.24722222222</v>
      </c>
      <c r="E2421" s="1">
        <v>41925.571701388886</v>
      </c>
      <c r="H2421" s="2">
        <v>41986</v>
      </c>
      <c r="I2421" s="2">
        <v>42016</v>
      </c>
      <c r="J2421" s="3">
        <v>1</v>
      </c>
      <c r="K2421" s="3">
        <v>2</v>
      </c>
      <c r="L2421">
        <f>טבלה1[[#This Row],[ds_checkout]]-טבלה1[[#This Row],[ds_checkin]]</f>
        <v>30</v>
      </c>
      <c r="M2421">
        <f>IF(ISBLANK(טבלה1[[#This Row],[ts_reply_at]]), "", (טבלה1[[#This Row],[ts_reply_at]] - טבלה1[[#This Row],[ts_contact_at]]) * 24)</f>
        <v>127.78749999997672</v>
      </c>
      <c r="N2421">
        <f>IF(ISBLANK(טבלה1[[#This Row],[ts_reply_at]]), 0, 1)</f>
        <v>1</v>
      </c>
      <c r="O2421">
        <f>IF(ISBLANK(טבלה1[[#This Row],[ts_accepted_at]]), 0, 1)</f>
        <v>0</v>
      </c>
      <c r="P2421">
        <f>IF(ISBLANK(טבלה1[[#This Row],[ts_booking_at]]), 0, 1)</f>
        <v>0</v>
      </c>
      <c r="Q2421">
        <f>IF(ISBLANK(טבלה1[[#This Row],[ds_checkin]]), "", טבלה1[[#This Row],[ds_checkin]] - טבלה1[[#This Row],[ts_contact_at]])</f>
        <v>65.752777777779556</v>
      </c>
      <c r="R2421" t="str">
        <f>IF(AND(ISBLANK(טבלה1[[#This Row],[ts_reply_at]]), NOT(ISBLANK(טבלה1[[#This Row],[ts_booking_at]]))), "Error: Booked without Reply", "OK")</f>
        <v>OK</v>
      </c>
      <c r="S2421" t="s">
        <v>6060</v>
      </c>
    </row>
    <row r="2422" spans="1:19" x14ac:dyDescent="0.25">
      <c r="A2422" s="4" t="s">
        <v>2863</v>
      </c>
      <c r="B2422" s="4" t="s">
        <v>1461</v>
      </c>
      <c r="C2422" s="4" t="s">
        <v>1462</v>
      </c>
      <c r="D2422" s="1">
        <v>41920.250694444447</v>
      </c>
      <c r="E2422" s="1">
        <v>41921.706689814811</v>
      </c>
      <c r="H2422" s="2">
        <v>41986</v>
      </c>
      <c r="I2422" s="2">
        <v>42016</v>
      </c>
      <c r="J2422" s="3">
        <v>1</v>
      </c>
      <c r="K2422" s="3">
        <v>2</v>
      </c>
      <c r="L2422">
        <f>טבלה1[[#This Row],[ds_checkout]]-טבלה1[[#This Row],[ds_checkin]]</f>
        <v>30</v>
      </c>
      <c r="M2422">
        <f>IF(ISBLANK(טבלה1[[#This Row],[ts_reply_at]]), "", (טבלה1[[#This Row],[ts_reply_at]] - טבלה1[[#This Row],[ts_contact_at]]) * 24)</f>
        <v>34.943888888752554</v>
      </c>
      <c r="N2422">
        <f>IF(ISBLANK(טבלה1[[#This Row],[ts_reply_at]]), 0, 1)</f>
        <v>1</v>
      </c>
      <c r="O2422">
        <f>IF(ISBLANK(טבלה1[[#This Row],[ts_accepted_at]]), 0, 1)</f>
        <v>0</v>
      </c>
      <c r="P2422">
        <f>IF(ISBLANK(טבלה1[[#This Row],[ts_booking_at]]), 0, 1)</f>
        <v>0</v>
      </c>
      <c r="Q2422">
        <f>IF(ISBLANK(טבלה1[[#This Row],[ds_checkin]]), "", טבלה1[[#This Row],[ds_checkin]] - טבלה1[[#This Row],[ts_contact_at]])</f>
        <v>65.749305555553292</v>
      </c>
      <c r="R2422" t="str">
        <f>IF(AND(ISBLANK(טבלה1[[#This Row],[ts_reply_at]]), NOT(ISBLANK(טבלה1[[#This Row],[ts_booking_at]]))), "Error: Booked without Reply", "OK")</f>
        <v>OK</v>
      </c>
      <c r="S2422" t="s">
        <v>6060</v>
      </c>
    </row>
    <row r="2423" spans="1:19" x14ac:dyDescent="0.25">
      <c r="A2423" s="4" t="s">
        <v>2863</v>
      </c>
      <c r="B2423" s="4" t="s">
        <v>131</v>
      </c>
      <c r="C2423" s="4" t="s">
        <v>132</v>
      </c>
      <c r="D2423" s="1">
        <v>41919.763888888891</v>
      </c>
      <c r="E2423" s="1">
        <v>41919.774606481478</v>
      </c>
      <c r="F2423" s="1">
        <v>41919.774606481478</v>
      </c>
      <c r="H2423" s="2">
        <v>41986</v>
      </c>
      <c r="I2423" s="2">
        <v>42016</v>
      </c>
      <c r="J2423" s="3">
        <v>2</v>
      </c>
      <c r="K2423" s="3">
        <v>10</v>
      </c>
      <c r="L2423">
        <f>טבלה1[[#This Row],[ds_checkout]]-טבלה1[[#This Row],[ds_checkin]]</f>
        <v>30</v>
      </c>
      <c r="M2423">
        <f>IF(ISBLANK(טבלה1[[#This Row],[ts_reply_at]]), "", (טבלה1[[#This Row],[ts_reply_at]] - טבלה1[[#This Row],[ts_contact_at]]) * 24)</f>
        <v>0.2572222221060656</v>
      </c>
      <c r="N2423">
        <f>IF(ISBLANK(טבלה1[[#This Row],[ts_reply_at]]), 0, 1)</f>
        <v>1</v>
      </c>
      <c r="O2423">
        <f>IF(ISBLANK(טבלה1[[#This Row],[ts_accepted_at]]), 0, 1)</f>
        <v>1</v>
      </c>
      <c r="P2423">
        <f>IF(ISBLANK(טבלה1[[#This Row],[ts_booking_at]]), 0, 1)</f>
        <v>0</v>
      </c>
      <c r="Q2423">
        <f>IF(ISBLANK(טבלה1[[#This Row],[ds_checkin]]), "", טבלה1[[#This Row],[ds_checkin]] - טבלה1[[#This Row],[ts_contact_at]])</f>
        <v>66.236111111109494</v>
      </c>
      <c r="R2423" t="str">
        <f>IF(AND(ISBLANK(טבלה1[[#This Row],[ts_reply_at]]), NOT(ISBLANK(טבלה1[[#This Row],[ts_booking_at]]))), "Error: Booked without Reply", "OK")</f>
        <v>OK</v>
      </c>
      <c r="S2423" t="s">
        <v>6060</v>
      </c>
    </row>
    <row r="2424" spans="1:19" x14ac:dyDescent="0.25">
      <c r="A2424" s="4" t="s">
        <v>2863</v>
      </c>
      <c r="B2424" s="4" t="s">
        <v>79</v>
      </c>
      <c r="C2424" s="4" t="s">
        <v>753</v>
      </c>
      <c r="D2424" s="1">
        <v>41925.723611111112</v>
      </c>
      <c r="E2424" s="1">
        <v>41925.821817129632</v>
      </c>
      <c r="H2424" s="2">
        <v>42005</v>
      </c>
      <c r="I2424" s="2">
        <v>42339</v>
      </c>
      <c r="J2424" s="3">
        <v>3</v>
      </c>
      <c r="K2424" s="3">
        <v>2</v>
      </c>
      <c r="L2424">
        <f>טבלה1[[#This Row],[ds_checkout]]-טבלה1[[#This Row],[ds_checkin]]</f>
        <v>334</v>
      </c>
      <c r="M2424">
        <f>IF(ISBLANK(טבלה1[[#This Row],[ts_reply_at]]), "", (טבלה1[[#This Row],[ts_reply_at]] - טבלה1[[#This Row],[ts_contact_at]]) * 24)</f>
        <v>2.3569444444729015</v>
      </c>
      <c r="N2424">
        <f>IF(ISBLANK(טבלה1[[#This Row],[ts_reply_at]]), 0, 1)</f>
        <v>1</v>
      </c>
      <c r="O2424">
        <f>IF(ISBLANK(טבלה1[[#This Row],[ts_accepted_at]]), 0, 1)</f>
        <v>0</v>
      </c>
      <c r="P2424">
        <f>IF(ISBLANK(טבלה1[[#This Row],[ts_booking_at]]), 0, 1)</f>
        <v>0</v>
      </c>
      <c r="Q2424">
        <f>IF(ISBLANK(טבלה1[[#This Row],[ds_checkin]]), "", טבלה1[[#This Row],[ds_checkin]] - טבלה1[[#This Row],[ts_contact_at]])</f>
        <v>79.276388888887595</v>
      </c>
      <c r="R2424" t="str">
        <f>IF(AND(ISBLANK(טבלה1[[#This Row],[ts_reply_at]]), NOT(ISBLANK(טבלה1[[#This Row],[ts_booking_at]]))), "Error: Booked without Reply", "OK")</f>
        <v>OK</v>
      </c>
      <c r="S2424" t="s">
        <v>6060</v>
      </c>
    </row>
    <row r="2425" spans="1:19" x14ac:dyDescent="0.25">
      <c r="A2425" s="4" t="s">
        <v>2863</v>
      </c>
      <c r="B2425" s="4" t="s">
        <v>2878</v>
      </c>
      <c r="C2425" s="4" t="s">
        <v>2879</v>
      </c>
      <c r="D2425" s="1">
        <v>41919.765277777777</v>
      </c>
      <c r="E2425" s="1">
        <v>41919.7887962963</v>
      </c>
      <c r="H2425" s="2">
        <v>41986</v>
      </c>
      <c r="I2425" s="2">
        <v>42016</v>
      </c>
      <c r="J2425" s="3">
        <v>2</v>
      </c>
      <c r="K2425" s="3">
        <v>4</v>
      </c>
      <c r="L2425">
        <f>טבלה1[[#This Row],[ds_checkout]]-טבלה1[[#This Row],[ds_checkin]]</f>
        <v>30</v>
      </c>
      <c r="M2425">
        <f>IF(ISBLANK(טבלה1[[#This Row],[ts_reply_at]]), "", (טבלה1[[#This Row],[ts_reply_at]] - טבלה1[[#This Row],[ts_contact_at]]) * 24)</f>
        <v>0.56444444454973564</v>
      </c>
      <c r="N2425">
        <f>IF(ISBLANK(טבלה1[[#This Row],[ts_reply_at]]), 0, 1)</f>
        <v>1</v>
      </c>
      <c r="O2425">
        <f>IF(ISBLANK(טבלה1[[#This Row],[ts_accepted_at]]), 0, 1)</f>
        <v>0</v>
      </c>
      <c r="P2425">
        <f>IF(ISBLANK(טבלה1[[#This Row],[ts_booking_at]]), 0, 1)</f>
        <v>0</v>
      </c>
      <c r="Q2425">
        <f>IF(ISBLANK(טבלה1[[#This Row],[ds_checkin]]), "", טבלה1[[#This Row],[ds_checkin]] - טבלה1[[#This Row],[ts_contact_at]])</f>
        <v>66.234722222223354</v>
      </c>
      <c r="R2425" t="str">
        <f>IF(AND(ISBLANK(טבלה1[[#This Row],[ts_reply_at]]), NOT(ISBLANK(טבלה1[[#This Row],[ts_booking_at]]))), "Error: Booked without Reply", "OK")</f>
        <v>OK</v>
      </c>
      <c r="S2425" t="s">
        <v>6060</v>
      </c>
    </row>
    <row r="2426" spans="1:19" x14ac:dyDescent="0.25">
      <c r="A2426" s="4" t="s">
        <v>2863</v>
      </c>
      <c r="B2426" s="4" t="s">
        <v>2880</v>
      </c>
      <c r="C2426" s="4" t="s">
        <v>2881</v>
      </c>
      <c r="D2426" s="1">
        <v>41925.709722222222</v>
      </c>
      <c r="H2426" s="2">
        <v>42005</v>
      </c>
      <c r="I2426" s="2">
        <v>42339</v>
      </c>
      <c r="J2426" s="3">
        <v>3</v>
      </c>
      <c r="K2426" s="3">
        <v>1</v>
      </c>
      <c r="L2426">
        <f>טבלה1[[#This Row],[ds_checkout]]-טבלה1[[#This Row],[ds_checkin]]</f>
        <v>334</v>
      </c>
      <c r="M2426" t="str">
        <f>IF(ISBLANK(טבלה1[[#This Row],[ts_reply_at]]), "", (טבלה1[[#This Row],[ts_reply_at]] - טבלה1[[#This Row],[ts_contact_at]]) * 24)</f>
        <v/>
      </c>
      <c r="N2426">
        <f>IF(ISBLANK(טבלה1[[#This Row],[ts_reply_at]]), 0, 1)</f>
        <v>0</v>
      </c>
      <c r="O2426">
        <f>IF(ISBLANK(טבלה1[[#This Row],[ts_accepted_at]]), 0, 1)</f>
        <v>0</v>
      </c>
      <c r="P2426">
        <f>IF(ISBLANK(טבלה1[[#This Row],[ts_booking_at]]), 0, 1)</f>
        <v>0</v>
      </c>
      <c r="Q2426">
        <f>IF(ISBLANK(טבלה1[[#This Row],[ds_checkin]]), "", טבלה1[[#This Row],[ds_checkin]] - טבלה1[[#This Row],[ts_contact_at]])</f>
        <v>79.290277777778101</v>
      </c>
      <c r="R2426" t="str">
        <f>IF(AND(ISBLANK(טבלה1[[#This Row],[ts_reply_at]]), NOT(ISBLANK(טבלה1[[#This Row],[ts_booking_at]]))), "Error: Booked without Reply", "OK")</f>
        <v>OK</v>
      </c>
      <c r="S2426" t="s">
        <v>6060</v>
      </c>
    </row>
    <row r="2427" spans="1:19" x14ac:dyDescent="0.25">
      <c r="A2427" s="4" t="s">
        <v>2863</v>
      </c>
      <c r="B2427" s="4" t="s">
        <v>2882</v>
      </c>
      <c r="C2427" s="4" t="s">
        <v>2883</v>
      </c>
      <c r="D2427" s="1">
        <v>41920.209722222222</v>
      </c>
      <c r="E2427" s="1">
        <v>41920.240381944444</v>
      </c>
      <c r="H2427" s="2">
        <v>41986</v>
      </c>
      <c r="I2427" s="2">
        <v>42016</v>
      </c>
      <c r="J2427" s="3">
        <v>1</v>
      </c>
      <c r="K2427" s="3">
        <v>4</v>
      </c>
      <c r="L2427">
        <f>טבלה1[[#This Row],[ds_checkout]]-טבלה1[[#This Row],[ds_checkin]]</f>
        <v>30</v>
      </c>
      <c r="M2427">
        <f>IF(ISBLANK(טבלה1[[#This Row],[ts_reply_at]]), "", (טבלה1[[#This Row],[ts_reply_at]] - טבלה1[[#This Row],[ts_contact_at]]) * 24)</f>
        <v>0.73583333333954215</v>
      </c>
      <c r="N2427">
        <f>IF(ISBLANK(טבלה1[[#This Row],[ts_reply_at]]), 0, 1)</f>
        <v>1</v>
      </c>
      <c r="O2427">
        <f>IF(ISBLANK(טבלה1[[#This Row],[ts_accepted_at]]), 0, 1)</f>
        <v>0</v>
      </c>
      <c r="P2427">
        <f>IF(ISBLANK(טבלה1[[#This Row],[ts_booking_at]]), 0, 1)</f>
        <v>0</v>
      </c>
      <c r="Q2427">
        <f>IF(ISBLANK(טבלה1[[#This Row],[ds_checkin]]), "", טבלה1[[#This Row],[ds_checkin]] - טבלה1[[#This Row],[ts_contact_at]])</f>
        <v>65.790277777778101</v>
      </c>
      <c r="R2427" t="str">
        <f>IF(AND(ISBLANK(טבלה1[[#This Row],[ts_reply_at]]), NOT(ISBLANK(טבלה1[[#This Row],[ts_booking_at]]))), "Error: Booked without Reply", "OK")</f>
        <v>OK</v>
      </c>
      <c r="S2427" t="s">
        <v>6060</v>
      </c>
    </row>
    <row r="2428" spans="1:19" x14ac:dyDescent="0.25">
      <c r="A2428" s="4" t="s">
        <v>2863</v>
      </c>
      <c r="B2428" s="4" t="s">
        <v>2884</v>
      </c>
      <c r="C2428" s="4" t="s">
        <v>2885</v>
      </c>
      <c r="D2428" s="1">
        <v>41919.75277777778</v>
      </c>
      <c r="E2428" s="1">
        <v>41919.775949074072</v>
      </c>
      <c r="H2428" s="2">
        <v>41986</v>
      </c>
      <c r="I2428" s="2">
        <v>42016</v>
      </c>
      <c r="J2428" s="3">
        <v>2</v>
      </c>
      <c r="K2428" s="3">
        <v>4</v>
      </c>
      <c r="L2428">
        <f>טבלה1[[#This Row],[ds_checkout]]-טבלה1[[#This Row],[ds_checkin]]</f>
        <v>30</v>
      </c>
      <c r="M2428">
        <f>IF(ISBLANK(טבלה1[[#This Row],[ts_reply_at]]), "", (טבלה1[[#This Row],[ts_reply_at]] - טבלה1[[#This Row],[ts_contact_at]]) * 24)</f>
        <v>0.55611111101461574</v>
      </c>
      <c r="N2428">
        <f>IF(ISBLANK(טבלה1[[#This Row],[ts_reply_at]]), 0, 1)</f>
        <v>1</v>
      </c>
      <c r="O2428">
        <f>IF(ISBLANK(טבלה1[[#This Row],[ts_accepted_at]]), 0, 1)</f>
        <v>0</v>
      </c>
      <c r="P2428">
        <f>IF(ISBLANK(טבלה1[[#This Row],[ts_booking_at]]), 0, 1)</f>
        <v>0</v>
      </c>
      <c r="Q2428">
        <f>IF(ISBLANK(טבלה1[[#This Row],[ds_checkin]]), "", טבלה1[[#This Row],[ds_checkin]] - טבלה1[[#This Row],[ts_contact_at]])</f>
        <v>66.247222222220444</v>
      </c>
      <c r="R2428" t="str">
        <f>IF(AND(ISBLANK(טבלה1[[#This Row],[ts_reply_at]]), NOT(ISBLANK(טבלה1[[#This Row],[ts_booking_at]]))), "Error: Booked without Reply", "OK")</f>
        <v>OK</v>
      </c>
      <c r="S2428" t="s">
        <v>6060</v>
      </c>
    </row>
    <row r="2429" spans="1:19" x14ac:dyDescent="0.25">
      <c r="A2429" s="4" t="s">
        <v>2863</v>
      </c>
      <c r="B2429" s="4" t="s">
        <v>1036</v>
      </c>
      <c r="C2429" s="4" t="s">
        <v>1037</v>
      </c>
      <c r="D2429" s="1">
        <v>41920.248611111114</v>
      </c>
      <c r="E2429" s="1">
        <v>41920.784895833334</v>
      </c>
      <c r="H2429" s="2">
        <v>41986</v>
      </c>
      <c r="I2429" s="2">
        <v>42016</v>
      </c>
      <c r="J2429" s="3">
        <v>1</v>
      </c>
      <c r="K2429" s="3">
        <v>2</v>
      </c>
      <c r="L2429">
        <f>טבלה1[[#This Row],[ds_checkout]]-טבלה1[[#This Row],[ds_checkin]]</f>
        <v>30</v>
      </c>
      <c r="M2429">
        <f>IF(ISBLANK(טבלה1[[#This Row],[ts_reply_at]]), "", (טבלה1[[#This Row],[ts_reply_at]] - טבלה1[[#This Row],[ts_contact_at]]) * 24)</f>
        <v>12.870833333290648</v>
      </c>
      <c r="N2429">
        <f>IF(ISBLANK(טבלה1[[#This Row],[ts_reply_at]]), 0, 1)</f>
        <v>1</v>
      </c>
      <c r="O2429">
        <f>IF(ISBLANK(טבלה1[[#This Row],[ts_accepted_at]]), 0, 1)</f>
        <v>0</v>
      </c>
      <c r="P2429">
        <f>IF(ISBLANK(טבלה1[[#This Row],[ts_booking_at]]), 0, 1)</f>
        <v>0</v>
      </c>
      <c r="Q2429">
        <f>IF(ISBLANK(טבלה1[[#This Row],[ds_checkin]]), "", טבלה1[[#This Row],[ds_checkin]] - טבלה1[[#This Row],[ts_contact_at]])</f>
        <v>65.75138888888614</v>
      </c>
      <c r="R2429" t="str">
        <f>IF(AND(ISBLANK(טבלה1[[#This Row],[ts_reply_at]]), NOT(ISBLANK(טבלה1[[#This Row],[ts_booking_at]]))), "Error: Booked without Reply", "OK")</f>
        <v>OK</v>
      </c>
      <c r="S2429" t="s">
        <v>6060</v>
      </c>
    </row>
    <row r="2430" spans="1:19" x14ac:dyDescent="0.25">
      <c r="A2430" s="4" t="s">
        <v>2863</v>
      </c>
      <c r="B2430" s="4" t="s">
        <v>2648</v>
      </c>
      <c r="C2430" s="4" t="s">
        <v>2649</v>
      </c>
      <c r="D2430" s="1">
        <v>41920.240277777775</v>
      </c>
      <c r="H2430" s="2">
        <v>41986</v>
      </c>
      <c r="I2430" s="2">
        <v>42016</v>
      </c>
      <c r="J2430" s="3">
        <v>1</v>
      </c>
      <c r="K2430" s="3">
        <v>1</v>
      </c>
      <c r="L2430">
        <f>טבלה1[[#This Row],[ds_checkout]]-טבלה1[[#This Row],[ds_checkin]]</f>
        <v>30</v>
      </c>
      <c r="M2430" t="str">
        <f>IF(ISBLANK(טבלה1[[#This Row],[ts_reply_at]]), "", (טבלה1[[#This Row],[ts_reply_at]] - טבלה1[[#This Row],[ts_contact_at]]) * 24)</f>
        <v/>
      </c>
      <c r="N2430">
        <f>IF(ISBLANK(טבלה1[[#This Row],[ts_reply_at]]), 0, 1)</f>
        <v>0</v>
      </c>
      <c r="O2430">
        <f>IF(ISBLANK(טבלה1[[#This Row],[ts_accepted_at]]), 0, 1)</f>
        <v>0</v>
      </c>
      <c r="P2430">
        <f>IF(ISBLANK(טבלה1[[#This Row],[ts_booking_at]]), 0, 1)</f>
        <v>0</v>
      </c>
      <c r="Q2430">
        <f>IF(ISBLANK(טבלה1[[#This Row],[ds_checkin]]), "", טבלה1[[#This Row],[ds_checkin]] - טבלה1[[#This Row],[ts_contact_at]])</f>
        <v>65.759722222224809</v>
      </c>
      <c r="R2430" t="str">
        <f>IF(AND(ISBLANK(טבלה1[[#This Row],[ts_reply_at]]), NOT(ISBLANK(טבלה1[[#This Row],[ts_booking_at]]))), "Error: Booked without Reply", "OK")</f>
        <v>OK</v>
      </c>
      <c r="S2430" t="s">
        <v>6060</v>
      </c>
    </row>
    <row r="2431" spans="1:19" x14ac:dyDescent="0.25">
      <c r="A2431" s="4" t="s">
        <v>2863</v>
      </c>
      <c r="B2431" s="4" t="s">
        <v>2886</v>
      </c>
      <c r="C2431" s="4" t="s">
        <v>2887</v>
      </c>
      <c r="D2431" s="1">
        <v>41920.21875</v>
      </c>
      <c r="E2431" s="1">
        <v>41920.391736111109</v>
      </c>
      <c r="H2431" s="2">
        <v>41986</v>
      </c>
      <c r="I2431" s="2">
        <v>42016</v>
      </c>
      <c r="J2431" s="3">
        <v>1</v>
      </c>
      <c r="K2431" s="3">
        <v>5</v>
      </c>
      <c r="L2431">
        <f>טבלה1[[#This Row],[ds_checkout]]-טבלה1[[#This Row],[ds_checkin]]</f>
        <v>30</v>
      </c>
      <c r="M2431">
        <f>IF(ISBLANK(טבלה1[[#This Row],[ts_reply_at]]), "", (טבלה1[[#This Row],[ts_reply_at]] - טבלה1[[#This Row],[ts_contact_at]]) * 24)</f>
        <v>4.1516666666138917</v>
      </c>
      <c r="N2431">
        <f>IF(ISBLANK(טבלה1[[#This Row],[ts_reply_at]]), 0, 1)</f>
        <v>1</v>
      </c>
      <c r="O2431">
        <f>IF(ISBLANK(טבלה1[[#This Row],[ts_accepted_at]]), 0, 1)</f>
        <v>0</v>
      </c>
      <c r="P2431">
        <f>IF(ISBLANK(טבלה1[[#This Row],[ts_booking_at]]), 0, 1)</f>
        <v>0</v>
      </c>
      <c r="Q2431">
        <f>IF(ISBLANK(טבלה1[[#This Row],[ds_checkin]]), "", טבלה1[[#This Row],[ds_checkin]] - טבלה1[[#This Row],[ts_contact_at]])</f>
        <v>65.78125</v>
      </c>
      <c r="R2431" t="str">
        <f>IF(AND(ISBLANK(טבלה1[[#This Row],[ts_reply_at]]), NOT(ISBLANK(טבלה1[[#This Row],[ts_booking_at]]))), "Error: Booked without Reply", "OK")</f>
        <v>OK</v>
      </c>
      <c r="S2431" t="s">
        <v>6060</v>
      </c>
    </row>
    <row r="2432" spans="1:19" x14ac:dyDescent="0.25">
      <c r="A2432" s="4" t="s">
        <v>2863</v>
      </c>
      <c r="B2432" s="4" t="s">
        <v>553</v>
      </c>
      <c r="C2432" s="4" t="s">
        <v>554</v>
      </c>
      <c r="D2432" s="1">
        <v>41925.723611111112</v>
      </c>
      <c r="E2432" s="1">
        <v>41925.773877314816</v>
      </c>
      <c r="F2432" s="1">
        <v>41925.773877314816</v>
      </c>
      <c r="H2432" s="2">
        <v>42005</v>
      </c>
      <c r="I2432" s="2">
        <v>42339</v>
      </c>
      <c r="J2432" s="3">
        <v>3</v>
      </c>
      <c r="K2432" s="3">
        <v>4</v>
      </c>
      <c r="L2432">
        <f>טבלה1[[#This Row],[ds_checkout]]-טבלה1[[#This Row],[ds_checkin]]</f>
        <v>334</v>
      </c>
      <c r="M2432">
        <f>IF(ISBLANK(טבלה1[[#This Row],[ts_reply_at]]), "", (טבלה1[[#This Row],[ts_reply_at]] - טבלה1[[#This Row],[ts_contact_at]]) * 24)</f>
        <v>1.2063888888806105</v>
      </c>
      <c r="N2432">
        <f>IF(ISBLANK(טבלה1[[#This Row],[ts_reply_at]]), 0, 1)</f>
        <v>1</v>
      </c>
      <c r="O2432">
        <f>IF(ISBLANK(טבלה1[[#This Row],[ts_accepted_at]]), 0, 1)</f>
        <v>1</v>
      </c>
      <c r="P2432">
        <f>IF(ISBLANK(טבלה1[[#This Row],[ts_booking_at]]), 0, 1)</f>
        <v>0</v>
      </c>
      <c r="Q2432">
        <f>IF(ISBLANK(טבלה1[[#This Row],[ds_checkin]]), "", טבלה1[[#This Row],[ds_checkin]] - טבלה1[[#This Row],[ts_contact_at]])</f>
        <v>79.276388888887595</v>
      </c>
      <c r="R2432" t="str">
        <f>IF(AND(ISBLANK(טבלה1[[#This Row],[ts_reply_at]]), NOT(ISBLANK(טבלה1[[#This Row],[ts_booking_at]]))), "Error: Booked without Reply", "OK")</f>
        <v>OK</v>
      </c>
      <c r="S2432" t="s">
        <v>6060</v>
      </c>
    </row>
    <row r="2433" spans="1:19" x14ac:dyDescent="0.25">
      <c r="A2433" s="4" t="s">
        <v>2863</v>
      </c>
      <c r="B2433" s="4" t="s">
        <v>2888</v>
      </c>
      <c r="C2433" s="4" t="s">
        <v>2889</v>
      </c>
      <c r="D2433" s="1">
        <v>41919.765277777777</v>
      </c>
      <c r="E2433" s="1">
        <v>41920.481319444443</v>
      </c>
      <c r="H2433" s="2">
        <v>41986</v>
      </c>
      <c r="I2433" s="2">
        <v>42016</v>
      </c>
      <c r="J2433" s="3">
        <v>2</v>
      </c>
      <c r="K2433" s="3">
        <v>4</v>
      </c>
      <c r="L2433">
        <f>טבלה1[[#This Row],[ds_checkout]]-טבלה1[[#This Row],[ds_checkin]]</f>
        <v>30</v>
      </c>
      <c r="M2433">
        <f>IF(ISBLANK(טבלה1[[#This Row],[ts_reply_at]]), "", (טבלה1[[#This Row],[ts_reply_at]] - טבלה1[[#This Row],[ts_contact_at]]) * 24)</f>
        <v>17.184999999997672</v>
      </c>
      <c r="N2433">
        <f>IF(ISBLANK(טבלה1[[#This Row],[ts_reply_at]]), 0, 1)</f>
        <v>1</v>
      </c>
      <c r="O2433">
        <f>IF(ISBLANK(טבלה1[[#This Row],[ts_accepted_at]]), 0, 1)</f>
        <v>0</v>
      </c>
      <c r="P2433">
        <f>IF(ISBLANK(טבלה1[[#This Row],[ts_booking_at]]), 0, 1)</f>
        <v>0</v>
      </c>
      <c r="Q2433">
        <f>IF(ISBLANK(טבלה1[[#This Row],[ds_checkin]]), "", טבלה1[[#This Row],[ds_checkin]] - טבלה1[[#This Row],[ts_contact_at]])</f>
        <v>66.234722222223354</v>
      </c>
      <c r="R2433" t="str">
        <f>IF(AND(ISBLANK(טבלה1[[#This Row],[ts_reply_at]]), NOT(ISBLANK(טבלה1[[#This Row],[ts_booking_at]]))), "Error: Booked without Reply", "OK")</f>
        <v>OK</v>
      </c>
      <c r="S2433" t="s">
        <v>6060</v>
      </c>
    </row>
    <row r="2434" spans="1:19" x14ac:dyDescent="0.25">
      <c r="A2434" s="4" t="s">
        <v>2863</v>
      </c>
      <c r="B2434" s="4" t="s">
        <v>2890</v>
      </c>
      <c r="C2434" s="4" t="s">
        <v>2891</v>
      </c>
      <c r="D2434" s="1">
        <v>41919.768750000003</v>
      </c>
      <c r="E2434" s="1">
        <v>41920.42863425926</v>
      </c>
      <c r="H2434" s="2">
        <v>41986</v>
      </c>
      <c r="I2434" s="2">
        <v>42016</v>
      </c>
      <c r="J2434" s="3">
        <v>2</v>
      </c>
      <c r="K2434" s="3">
        <v>3</v>
      </c>
      <c r="L2434">
        <f>טבלה1[[#This Row],[ds_checkout]]-טבלה1[[#This Row],[ds_checkin]]</f>
        <v>30</v>
      </c>
      <c r="M2434">
        <f>IF(ISBLANK(טבלה1[[#This Row],[ts_reply_at]]), "", (טבלה1[[#This Row],[ts_reply_at]] - טבלה1[[#This Row],[ts_contact_at]]) * 24)</f>
        <v>15.837222222180571</v>
      </c>
      <c r="N2434">
        <f>IF(ISBLANK(טבלה1[[#This Row],[ts_reply_at]]), 0, 1)</f>
        <v>1</v>
      </c>
      <c r="O2434">
        <f>IF(ISBLANK(טבלה1[[#This Row],[ts_accepted_at]]), 0, 1)</f>
        <v>0</v>
      </c>
      <c r="P2434">
        <f>IF(ISBLANK(טבלה1[[#This Row],[ts_booking_at]]), 0, 1)</f>
        <v>0</v>
      </c>
      <c r="Q2434">
        <f>IF(ISBLANK(טבלה1[[#This Row],[ds_checkin]]), "", טבלה1[[#This Row],[ds_checkin]] - טבלה1[[#This Row],[ts_contact_at]])</f>
        <v>66.23124999999709</v>
      </c>
      <c r="R2434" t="str">
        <f>IF(AND(ISBLANK(טבלה1[[#This Row],[ts_reply_at]]), NOT(ISBLANK(טבלה1[[#This Row],[ts_booking_at]]))), "Error: Booked without Reply", "OK")</f>
        <v>OK</v>
      </c>
      <c r="S2434" t="s">
        <v>6060</v>
      </c>
    </row>
    <row r="2435" spans="1:19" x14ac:dyDescent="0.25">
      <c r="A2435" s="4" t="s">
        <v>2863</v>
      </c>
      <c r="B2435" s="4" t="s">
        <v>2737</v>
      </c>
      <c r="C2435" s="4" t="s">
        <v>2738</v>
      </c>
      <c r="D2435" s="1">
        <v>41920.244444444441</v>
      </c>
      <c r="E2435" s="1">
        <v>41920.311851851853</v>
      </c>
      <c r="F2435" s="1">
        <v>41920.342372685183</v>
      </c>
      <c r="H2435" s="2">
        <v>41986</v>
      </c>
      <c r="I2435" s="2">
        <v>42016</v>
      </c>
      <c r="J2435" s="3">
        <v>1</v>
      </c>
      <c r="K2435" s="3">
        <v>22</v>
      </c>
      <c r="L2435">
        <f>טבלה1[[#This Row],[ds_checkout]]-טבלה1[[#This Row],[ds_checkin]]</f>
        <v>30</v>
      </c>
      <c r="M2435">
        <f>IF(ISBLANK(טבלה1[[#This Row],[ts_reply_at]]), "", (טבלה1[[#This Row],[ts_reply_at]] - טבלה1[[#This Row],[ts_contact_at]]) * 24)</f>
        <v>1.6177777778939344</v>
      </c>
      <c r="N2435">
        <f>IF(ISBLANK(טבלה1[[#This Row],[ts_reply_at]]), 0, 1)</f>
        <v>1</v>
      </c>
      <c r="O2435">
        <f>IF(ISBLANK(טבלה1[[#This Row],[ts_accepted_at]]), 0, 1)</f>
        <v>1</v>
      </c>
      <c r="P2435">
        <f>IF(ISBLANK(טבלה1[[#This Row],[ts_booking_at]]), 0, 1)</f>
        <v>0</v>
      </c>
      <c r="Q2435">
        <f>IF(ISBLANK(טבלה1[[#This Row],[ds_checkin]]), "", טבלה1[[#This Row],[ds_checkin]] - טבלה1[[#This Row],[ts_contact_at]])</f>
        <v>65.755555555559113</v>
      </c>
      <c r="R2435" t="str">
        <f>IF(AND(ISBLANK(טבלה1[[#This Row],[ts_reply_at]]), NOT(ISBLANK(טבלה1[[#This Row],[ts_booking_at]]))), "Error: Booked without Reply", "OK")</f>
        <v>OK</v>
      </c>
      <c r="S2435" t="s">
        <v>6060</v>
      </c>
    </row>
    <row r="2436" spans="1:19" x14ac:dyDescent="0.25">
      <c r="A2436" s="4" t="s">
        <v>2863</v>
      </c>
      <c r="B2436" s="4" t="s">
        <v>2892</v>
      </c>
      <c r="C2436" s="4" t="s">
        <v>2893</v>
      </c>
      <c r="D2436" s="1">
        <v>41920.248611111114</v>
      </c>
      <c r="E2436" s="1">
        <v>41924.639849537038</v>
      </c>
      <c r="H2436" s="2">
        <v>41986</v>
      </c>
      <c r="I2436" s="2">
        <v>42016</v>
      </c>
      <c r="J2436" s="3">
        <v>1</v>
      </c>
      <c r="K2436" s="3">
        <v>2</v>
      </c>
      <c r="L2436">
        <f>טבלה1[[#This Row],[ds_checkout]]-טבלה1[[#This Row],[ds_checkin]]</f>
        <v>30</v>
      </c>
      <c r="M2436">
        <f>IF(ISBLANK(טבלה1[[#This Row],[ts_reply_at]]), "", (טבלה1[[#This Row],[ts_reply_at]] - טבלה1[[#This Row],[ts_contact_at]]) * 24)</f>
        <v>105.38972222217126</v>
      </c>
      <c r="N2436">
        <f>IF(ISBLANK(טבלה1[[#This Row],[ts_reply_at]]), 0, 1)</f>
        <v>1</v>
      </c>
      <c r="O2436">
        <f>IF(ISBLANK(טבלה1[[#This Row],[ts_accepted_at]]), 0, 1)</f>
        <v>0</v>
      </c>
      <c r="P2436">
        <f>IF(ISBLANK(טבלה1[[#This Row],[ts_booking_at]]), 0, 1)</f>
        <v>0</v>
      </c>
      <c r="Q2436">
        <f>IF(ISBLANK(טבלה1[[#This Row],[ds_checkin]]), "", טבלה1[[#This Row],[ds_checkin]] - טבלה1[[#This Row],[ts_contact_at]])</f>
        <v>65.75138888888614</v>
      </c>
      <c r="R2436" t="str">
        <f>IF(AND(ISBLANK(טבלה1[[#This Row],[ts_reply_at]]), NOT(ISBLANK(טבלה1[[#This Row],[ts_booking_at]]))), "Error: Booked without Reply", "OK")</f>
        <v>OK</v>
      </c>
      <c r="S2436" t="s">
        <v>6060</v>
      </c>
    </row>
    <row r="2437" spans="1:19" x14ac:dyDescent="0.25">
      <c r="A2437" s="4" t="s">
        <v>2863</v>
      </c>
      <c r="B2437" s="4" t="s">
        <v>2894</v>
      </c>
      <c r="C2437" s="4" t="s">
        <v>2895</v>
      </c>
      <c r="D2437" s="1">
        <v>41920.211111111108</v>
      </c>
      <c r="E2437" s="1">
        <v>41920.305034722223</v>
      </c>
      <c r="H2437" s="2">
        <v>41986</v>
      </c>
      <c r="I2437" s="2">
        <v>42016</v>
      </c>
      <c r="J2437" s="3">
        <v>1</v>
      </c>
      <c r="K2437" s="3">
        <v>3</v>
      </c>
      <c r="L2437">
        <f>טבלה1[[#This Row],[ds_checkout]]-טבלה1[[#This Row],[ds_checkin]]</f>
        <v>30</v>
      </c>
      <c r="M2437">
        <f>IF(ISBLANK(טבלה1[[#This Row],[ts_reply_at]]), "", (טבלה1[[#This Row],[ts_reply_at]] - טבלה1[[#This Row],[ts_contact_at]]) * 24)</f>
        <v>2.2541666667675599</v>
      </c>
      <c r="N2437">
        <f>IF(ISBLANK(טבלה1[[#This Row],[ts_reply_at]]), 0, 1)</f>
        <v>1</v>
      </c>
      <c r="O2437">
        <f>IF(ISBLANK(טבלה1[[#This Row],[ts_accepted_at]]), 0, 1)</f>
        <v>0</v>
      </c>
      <c r="P2437">
        <f>IF(ISBLANK(טבלה1[[#This Row],[ts_booking_at]]), 0, 1)</f>
        <v>0</v>
      </c>
      <c r="Q2437">
        <f>IF(ISBLANK(טבלה1[[#This Row],[ds_checkin]]), "", טבלה1[[#This Row],[ds_checkin]] - טבלה1[[#This Row],[ts_contact_at]])</f>
        <v>65.788888888891961</v>
      </c>
      <c r="R2437" t="str">
        <f>IF(AND(ISBLANK(טבלה1[[#This Row],[ts_reply_at]]), NOT(ISBLANK(טבלה1[[#This Row],[ts_booking_at]]))), "Error: Booked without Reply", "OK")</f>
        <v>OK</v>
      </c>
      <c r="S2437" t="s">
        <v>6060</v>
      </c>
    </row>
    <row r="2438" spans="1:19" x14ac:dyDescent="0.25">
      <c r="A2438" s="4" t="s">
        <v>2863</v>
      </c>
      <c r="B2438" s="4" t="s">
        <v>2896</v>
      </c>
      <c r="C2438" s="4" t="s">
        <v>2897</v>
      </c>
      <c r="D2438" s="1">
        <v>41920.250694444447</v>
      </c>
      <c r="E2438" s="1">
        <v>41920.976863425924</v>
      </c>
      <c r="H2438" s="2">
        <v>41986</v>
      </c>
      <c r="I2438" s="2">
        <v>42016</v>
      </c>
      <c r="J2438" s="3">
        <v>1</v>
      </c>
      <c r="K2438" s="3">
        <v>4</v>
      </c>
      <c r="L2438">
        <f>טבלה1[[#This Row],[ds_checkout]]-טבלה1[[#This Row],[ds_checkin]]</f>
        <v>30</v>
      </c>
      <c r="M2438">
        <f>IF(ISBLANK(טבלה1[[#This Row],[ts_reply_at]]), "", (טבלה1[[#This Row],[ts_reply_at]] - טבלה1[[#This Row],[ts_contact_at]]) * 24)</f>
        <v>17.428055555443279</v>
      </c>
      <c r="N2438">
        <f>IF(ISBLANK(טבלה1[[#This Row],[ts_reply_at]]), 0, 1)</f>
        <v>1</v>
      </c>
      <c r="O2438">
        <f>IF(ISBLANK(טבלה1[[#This Row],[ts_accepted_at]]), 0, 1)</f>
        <v>0</v>
      </c>
      <c r="P2438">
        <f>IF(ISBLANK(טבלה1[[#This Row],[ts_booking_at]]), 0, 1)</f>
        <v>0</v>
      </c>
      <c r="Q2438">
        <f>IF(ISBLANK(טבלה1[[#This Row],[ds_checkin]]), "", טבלה1[[#This Row],[ds_checkin]] - טבלה1[[#This Row],[ts_contact_at]])</f>
        <v>65.749305555553292</v>
      </c>
      <c r="R2438" t="str">
        <f>IF(AND(ISBLANK(טבלה1[[#This Row],[ts_reply_at]]), NOT(ISBLANK(טבלה1[[#This Row],[ts_booking_at]]))), "Error: Booked without Reply", "OK")</f>
        <v>OK</v>
      </c>
      <c r="S2438" t="s">
        <v>6060</v>
      </c>
    </row>
    <row r="2439" spans="1:19" x14ac:dyDescent="0.25">
      <c r="A2439" s="4" t="s">
        <v>2863</v>
      </c>
      <c r="B2439" s="4" t="s">
        <v>1058</v>
      </c>
      <c r="C2439" s="4" t="s">
        <v>2898</v>
      </c>
      <c r="D2439" s="1">
        <v>41925.724305555559</v>
      </c>
      <c r="E2439" s="1">
        <v>41926.68540509259</v>
      </c>
      <c r="H2439" s="2">
        <v>42005</v>
      </c>
      <c r="I2439" s="2">
        <v>42339</v>
      </c>
      <c r="J2439" s="3">
        <v>3</v>
      </c>
      <c r="K2439" s="3">
        <v>2</v>
      </c>
      <c r="L2439">
        <f>טבלה1[[#This Row],[ds_checkout]]-טבלה1[[#This Row],[ds_checkin]]</f>
        <v>334</v>
      </c>
      <c r="M2439">
        <f>IF(ISBLANK(טבלה1[[#This Row],[ts_reply_at]]), "", (טבלה1[[#This Row],[ts_reply_at]] - טבלה1[[#This Row],[ts_contact_at]]) * 24)</f>
        <v>23.066388888750225</v>
      </c>
      <c r="N2439">
        <f>IF(ISBLANK(טבלה1[[#This Row],[ts_reply_at]]), 0, 1)</f>
        <v>1</v>
      </c>
      <c r="O2439">
        <f>IF(ISBLANK(טבלה1[[#This Row],[ts_accepted_at]]), 0, 1)</f>
        <v>0</v>
      </c>
      <c r="P2439">
        <f>IF(ISBLANK(טבלה1[[#This Row],[ts_booking_at]]), 0, 1)</f>
        <v>0</v>
      </c>
      <c r="Q2439">
        <f>IF(ISBLANK(טבלה1[[#This Row],[ds_checkin]]), "", טבלה1[[#This Row],[ds_checkin]] - טבלה1[[#This Row],[ts_contact_at]])</f>
        <v>79.275694444440887</v>
      </c>
      <c r="R2439" t="str">
        <f>IF(AND(ISBLANK(טבלה1[[#This Row],[ts_reply_at]]), NOT(ISBLANK(טבלה1[[#This Row],[ts_booking_at]]))), "Error: Booked without Reply", "OK")</f>
        <v>OK</v>
      </c>
      <c r="S2439" t="s">
        <v>6060</v>
      </c>
    </row>
    <row r="2440" spans="1:19" x14ac:dyDescent="0.25">
      <c r="A2440" s="4" t="s">
        <v>2863</v>
      </c>
      <c r="B2440" s="4" t="s">
        <v>2899</v>
      </c>
      <c r="C2440" s="4" t="s">
        <v>2900</v>
      </c>
      <c r="D2440" s="1">
        <v>41919.768055555556</v>
      </c>
      <c r="E2440" s="1">
        <v>41922.687349537038</v>
      </c>
      <c r="H2440" s="2">
        <v>41986</v>
      </c>
      <c r="I2440" s="2">
        <v>42016</v>
      </c>
      <c r="J2440" s="3">
        <v>2</v>
      </c>
      <c r="K2440" s="3">
        <v>2</v>
      </c>
      <c r="L2440">
        <f>טבלה1[[#This Row],[ds_checkout]]-טבלה1[[#This Row],[ds_checkin]]</f>
        <v>30</v>
      </c>
      <c r="M2440">
        <f>IF(ISBLANK(טבלה1[[#This Row],[ts_reply_at]]), "", (טבלה1[[#This Row],[ts_reply_at]] - טבלה1[[#This Row],[ts_contact_at]]) * 24)</f>
        <v>70.063055555569008</v>
      </c>
      <c r="N2440">
        <f>IF(ISBLANK(טבלה1[[#This Row],[ts_reply_at]]), 0, 1)</f>
        <v>1</v>
      </c>
      <c r="O2440">
        <f>IF(ISBLANK(טבלה1[[#This Row],[ts_accepted_at]]), 0, 1)</f>
        <v>0</v>
      </c>
      <c r="P2440">
        <f>IF(ISBLANK(טבלה1[[#This Row],[ts_booking_at]]), 0, 1)</f>
        <v>0</v>
      </c>
      <c r="Q2440">
        <f>IF(ISBLANK(טבלה1[[#This Row],[ds_checkin]]), "", טבלה1[[#This Row],[ds_checkin]] - טבלה1[[#This Row],[ts_contact_at]])</f>
        <v>66.231944444443798</v>
      </c>
      <c r="R2440" t="str">
        <f>IF(AND(ISBLANK(טבלה1[[#This Row],[ts_reply_at]]), NOT(ISBLANK(טבלה1[[#This Row],[ts_booking_at]]))), "Error: Booked without Reply", "OK")</f>
        <v>OK</v>
      </c>
      <c r="S2440" t="s">
        <v>6060</v>
      </c>
    </row>
    <row r="2441" spans="1:19" x14ac:dyDescent="0.25">
      <c r="A2441" s="4" t="s">
        <v>2863</v>
      </c>
      <c r="B2441" s="4" t="s">
        <v>2901</v>
      </c>
      <c r="C2441" s="4" t="s">
        <v>2902</v>
      </c>
      <c r="D2441" s="1">
        <v>41920.24722222222</v>
      </c>
      <c r="E2441" s="1">
        <v>41920.402199074073</v>
      </c>
      <c r="H2441" s="2">
        <v>41986</v>
      </c>
      <c r="I2441" s="2">
        <v>42016</v>
      </c>
      <c r="J2441" s="3">
        <v>1</v>
      </c>
      <c r="K2441" s="3">
        <v>4</v>
      </c>
      <c r="L2441">
        <f>טבלה1[[#This Row],[ds_checkout]]-טבלה1[[#This Row],[ds_checkin]]</f>
        <v>30</v>
      </c>
      <c r="M2441">
        <f>IF(ISBLANK(טבלה1[[#This Row],[ts_reply_at]]), "", (טבלה1[[#This Row],[ts_reply_at]] - טבלה1[[#This Row],[ts_contact_at]]) * 24)</f>
        <v>3.71944444446126</v>
      </c>
      <c r="N2441">
        <f>IF(ISBLANK(טבלה1[[#This Row],[ts_reply_at]]), 0, 1)</f>
        <v>1</v>
      </c>
      <c r="O2441">
        <f>IF(ISBLANK(טבלה1[[#This Row],[ts_accepted_at]]), 0, 1)</f>
        <v>0</v>
      </c>
      <c r="P2441">
        <f>IF(ISBLANK(טבלה1[[#This Row],[ts_booking_at]]), 0, 1)</f>
        <v>0</v>
      </c>
      <c r="Q2441">
        <f>IF(ISBLANK(טבלה1[[#This Row],[ds_checkin]]), "", טבלה1[[#This Row],[ds_checkin]] - טבלה1[[#This Row],[ts_contact_at]])</f>
        <v>65.752777777779556</v>
      </c>
      <c r="R2441" t="str">
        <f>IF(AND(ISBLANK(טבלה1[[#This Row],[ts_reply_at]]), NOT(ISBLANK(טבלה1[[#This Row],[ts_booking_at]]))), "Error: Booked without Reply", "OK")</f>
        <v>OK</v>
      </c>
      <c r="S2441" t="s">
        <v>6060</v>
      </c>
    </row>
    <row r="2442" spans="1:19" x14ac:dyDescent="0.25">
      <c r="A2442" s="4" t="s">
        <v>2863</v>
      </c>
      <c r="B2442" s="4" t="s">
        <v>2903</v>
      </c>
      <c r="C2442" s="4" t="s">
        <v>2904</v>
      </c>
      <c r="D2442" s="1">
        <v>41919.754861111112</v>
      </c>
      <c r="E2442" s="1">
        <v>41919.832337962966</v>
      </c>
      <c r="F2442" s="1">
        <v>41919.832337962966</v>
      </c>
      <c r="H2442" s="2">
        <v>41986</v>
      </c>
      <c r="I2442" s="2">
        <v>42016</v>
      </c>
      <c r="J2442" s="3">
        <v>2</v>
      </c>
      <c r="K2442" s="3">
        <v>3</v>
      </c>
      <c r="L2442">
        <f>טבלה1[[#This Row],[ds_checkout]]-טבלה1[[#This Row],[ds_checkin]]</f>
        <v>30</v>
      </c>
      <c r="M2442">
        <f>IF(ISBLANK(טבלה1[[#This Row],[ts_reply_at]]), "", (טבלה1[[#This Row],[ts_reply_at]] - טבלה1[[#This Row],[ts_contact_at]]) * 24)</f>
        <v>1.8594444444752298</v>
      </c>
      <c r="N2442">
        <f>IF(ISBLANK(טבלה1[[#This Row],[ts_reply_at]]), 0, 1)</f>
        <v>1</v>
      </c>
      <c r="O2442">
        <f>IF(ISBLANK(טבלה1[[#This Row],[ts_accepted_at]]), 0, 1)</f>
        <v>1</v>
      </c>
      <c r="P2442">
        <f>IF(ISBLANK(טבלה1[[#This Row],[ts_booking_at]]), 0, 1)</f>
        <v>0</v>
      </c>
      <c r="Q2442">
        <f>IF(ISBLANK(טבלה1[[#This Row],[ds_checkin]]), "", טבלה1[[#This Row],[ds_checkin]] - טבלה1[[#This Row],[ts_contact_at]])</f>
        <v>66.245138888887595</v>
      </c>
      <c r="R2442" t="str">
        <f>IF(AND(ISBLANK(טבלה1[[#This Row],[ts_reply_at]]), NOT(ISBLANK(טבלה1[[#This Row],[ts_booking_at]]))), "Error: Booked without Reply", "OK")</f>
        <v>OK</v>
      </c>
      <c r="S2442" t="s">
        <v>6060</v>
      </c>
    </row>
    <row r="2443" spans="1:19" x14ac:dyDescent="0.25">
      <c r="A2443" s="4" t="s">
        <v>2863</v>
      </c>
      <c r="B2443" s="4" t="s">
        <v>2905</v>
      </c>
      <c r="C2443" s="4" t="s">
        <v>2906</v>
      </c>
      <c r="D2443" s="1">
        <v>41920.244444444441</v>
      </c>
      <c r="E2443" s="1">
        <v>41921.735011574077</v>
      </c>
      <c r="H2443" s="2">
        <v>41986</v>
      </c>
      <c r="I2443" s="2">
        <v>42016</v>
      </c>
      <c r="J2443" s="3">
        <v>1</v>
      </c>
      <c r="K2443" s="3">
        <v>3</v>
      </c>
      <c r="L2443">
        <f>טבלה1[[#This Row],[ds_checkout]]-טבלה1[[#This Row],[ds_checkin]]</f>
        <v>30</v>
      </c>
      <c r="M2443">
        <f>IF(ISBLANK(טבלה1[[#This Row],[ts_reply_at]]), "", (טבלה1[[#This Row],[ts_reply_at]] - טבלה1[[#This Row],[ts_contact_at]]) * 24)</f>
        <v>35.773611111275386</v>
      </c>
      <c r="N2443">
        <f>IF(ISBLANK(טבלה1[[#This Row],[ts_reply_at]]), 0, 1)</f>
        <v>1</v>
      </c>
      <c r="O2443">
        <f>IF(ISBLANK(טבלה1[[#This Row],[ts_accepted_at]]), 0, 1)</f>
        <v>0</v>
      </c>
      <c r="P2443">
        <f>IF(ISBLANK(טבלה1[[#This Row],[ts_booking_at]]), 0, 1)</f>
        <v>0</v>
      </c>
      <c r="Q2443">
        <f>IF(ISBLANK(טבלה1[[#This Row],[ds_checkin]]), "", טבלה1[[#This Row],[ds_checkin]] - טבלה1[[#This Row],[ts_contact_at]])</f>
        <v>65.755555555559113</v>
      </c>
      <c r="R2443" t="str">
        <f>IF(AND(ISBLANK(טבלה1[[#This Row],[ts_reply_at]]), NOT(ISBLANK(טבלה1[[#This Row],[ts_booking_at]]))), "Error: Booked without Reply", "OK")</f>
        <v>OK</v>
      </c>
      <c r="S2443" t="s">
        <v>6060</v>
      </c>
    </row>
    <row r="2444" spans="1:19" x14ac:dyDescent="0.25">
      <c r="A2444" s="4" t="s">
        <v>2863</v>
      </c>
      <c r="B2444" s="4" t="s">
        <v>2516</v>
      </c>
      <c r="C2444" s="4" t="s">
        <v>2517</v>
      </c>
      <c r="D2444" s="1">
        <v>41920.212500000001</v>
      </c>
      <c r="E2444" s="1">
        <v>41920.334050925929</v>
      </c>
      <c r="F2444" s="1">
        <v>41920.377372685187</v>
      </c>
      <c r="G2444" s="1">
        <v>41921.706828703704</v>
      </c>
      <c r="H2444" s="2">
        <v>41986</v>
      </c>
      <c r="I2444" s="2">
        <v>42016</v>
      </c>
      <c r="J2444" s="3">
        <v>1</v>
      </c>
      <c r="K2444" s="3">
        <v>35</v>
      </c>
      <c r="L2444">
        <f>טבלה1[[#This Row],[ds_checkout]]-טבלה1[[#This Row],[ds_checkin]]</f>
        <v>30</v>
      </c>
      <c r="M2444">
        <f>IF(ISBLANK(טבלה1[[#This Row],[ts_reply_at]]), "", (טבלה1[[#This Row],[ts_reply_at]] - טבלה1[[#This Row],[ts_contact_at]]) * 24)</f>
        <v>2.9172222222550772</v>
      </c>
      <c r="N2444">
        <f>IF(ISBLANK(טבלה1[[#This Row],[ts_reply_at]]), 0, 1)</f>
        <v>1</v>
      </c>
      <c r="O2444">
        <f>IF(ISBLANK(טבלה1[[#This Row],[ts_accepted_at]]), 0, 1)</f>
        <v>1</v>
      </c>
      <c r="P2444">
        <f>IF(ISBLANK(טבלה1[[#This Row],[ts_booking_at]]), 0, 1)</f>
        <v>1</v>
      </c>
      <c r="Q2444">
        <f>IF(ISBLANK(טבלה1[[#This Row],[ds_checkin]]), "", טבלה1[[#This Row],[ds_checkin]] - טבלה1[[#This Row],[ts_contact_at]])</f>
        <v>65.787499999998545</v>
      </c>
      <c r="R2444" t="str">
        <f>IF(AND(ISBLANK(טבלה1[[#This Row],[ts_reply_at]]), NOT(ISBLANK(טבלה1[[#This Row],[ts_booking_at]]))), "Error: Booked without Reply", "OK")</f>
        <v>OK</v>
      </c>
      <c r="S2444" t="s">
        <v>6060</v>
      </c>
    </row>
    <row r="2445" spans="1:19" x14ac:dyDescent="0.25">
      <c r="A2445" s="4" t="s">
        <v>2863</v>
      </c>
      <c r="B2445" s="4" t="s">
        <v>2828</v>
      </c>
      <c r="C2445" s="4" t="s">
        <v>2829</v>
      </c>
      <c r="D2445" s="1">
        <v>41920.211805555555</v>
      </c>
      <c r="E2445" s="1">
        <v>41920.301631944443</v>
      </c>
      <c r="H2445" s="2">
        <v>41986</v>
      </c>
      <c r="I2445" s="2">
        <v>42016</v>
      </c>
      <c r="J2445" s="3">
        <v>1</v>
      </c>
      <c r="K2445" s="3">
        <v>3</v>
      </c>
      <c r="L2445">
        <f>טבלה1[[#This Row],[ds_checkout]]-טבלה1[[#This Row],[ds_checkin]]</f>
        <v>30</v>
      </c>
      <c r="M2445">
        <f>IF(ISBLANK(טבלה1[[#This Row],[ts_reply_at]]), "", (טבלה1[[#This Row],[ts_reply_at]] - טבלה1[[#This Row],[ts_contact_at]]) * 24)</f>
        <v>2.155833333323244</v>
      </c>
      <c r="N2445">
        <f>IF(ISBLANK(טבלה1[[#This Row],[ts_reply_at]]), 0, 1)</f>
        <v>1</v>
      </c>
      <c r="O2445">
        <f>IF(ISBLANK(טבלה1[[#This Row],[ts_accepted_at]]), 0, 1)</f>
        <v>0</v>
      </c>
      <c r="P2445">
        <f>IF(ISBLANK(טבלה1[[#This Row],[ts_booking_at]]), 0, 1)</f>
        <v>0</v>
      </c>
      <c r="Q2445">
        <f>IF(ISBLANK(טבלה1[[#This Row],[ds_checkin]]), "", טבלה1[[#This Row],[ds_checkin]] - טבלה1[[#This Row],[ts_contact_at]])</f>
        <v>65.788194444445253</v>
      </c>
      <c r="R2445" t="str">
        <f>IF(AND(ISBLANK(טבלה1[[#This Row],[ts_reply_at]]), NOT(ISBLANK(טבלה1[[#This Row],[ts_booking_at]]))), "Error: Booked without Reply", "OK")</f>
        <v>OK</v>
      </c>
      <c r="S2445" t="s">
        <v>6060</v>
      </c>
    </row>
    <row r="2446" spans="1:19" x14ac:dyDescent="0.25">
      <c r="A2446" s="4" t="s">
        <v>2863</v>
      </c>
      <c r="B2446" s="4" t="s">
        <v>2334</v>
      </c>
      <c r="C2446" s="4" t="s">
        <v>2335</v>
      </c>
      <c r="D2446" s="1">
        <v>41919.76666666667</v>
      </c>
      <c r="E2446" s="1">
        <v>41919.830046296294</v>
      </c>
      <c r="H2446" s="2">
        <v>41986</v>
      </c>
      <c r="I2446" s="2">
        <v>42016</v>
      </c>
      <c r="J2446" s="3">
        <v>2</v>
      </c>
      <c r="K2446" s="3">
        <v>2</v>
      </c>
      <c r="L2446">
        <f>טבלה1[[#This Row],[ds_checkout]]-טבלה1[[#This Row],[ds_checkin]]</f>
        <v>30</v>
      </c>
      <c r="M2446">
        <f>IF(ISBLANK(טבלה1[[#This Row],[ts_reply_at]]), "", (טבלה1[[#This Row],[ts_reply_at]] - טבלה1[[#This Row],[ts_contact_at]]) * 24)</f>
        <v>1.5211111109820195</v>
      </c>
      <c r="N2446">
        <f>IF(ISBLANK(טבלה1[[#This Row],[ts_reply_at]]), 0, 1)</f>
        <v>1</v>
      </c>
      <c r="O2446">
        <f>IF(ISBLANK(טבלה1[[#This Row],[ts_accepted_at]]), 0, 1)</f>
        <v>0</v>
      </c>
      <c r="P2446">
        <f>IF(ISBLANK(טבלה1[[#This Row],[ts_booking_at]]), 0, 1)</f>
        <v>0</v>
      </c>
      <c r="Q2446">
        <f>IF(ISBLANK(טבלה1[[#This Row],[ds_checkin]]), "", טבלה1[[#This Row],[ds_checkin]] - טבלה1[[#This Row],[ts_contact_at]])</f>
        <v>66.233333333329938</v>
      </c>
      <c r="R2446" t="str">
        <f>IF(AND(ISBLANK(טבלה1[[#This Row],[ts_reply_at]]), NOT(ISBLANK(טבלה1[[#This Row],[ts_booking_at]]))), "Error: Booked without Reply", "OK")</f>
        <v>OK</v>
      </c>
      <c r="S2446" t="s">
        <v>6060</v>
      </c>
    </row>
    <row r="2447" spans="1:19" x14ac:dyDescent="0.25">
      <c r="A2447" s="4" t="s">
        <v>2863</v>
      </c>
      <c r="B2447" s="4" t="s">
        <v>2136</v>
      </c>
      <c r="C2447" s="4" t="s">
        <v>2137</v>
      </c>
      <c r="D2447" s="1">
        <v>41919.768055555556</v>
      </c>
      <c r="E2447" s="1">
        <v>41919.807546296295</v>
      </c>
      <c r="H2447" s="2">
        <v>41986</v>
      </c>
      <c r="I2447" s="2">
        <v>42016</v>
      </c>
      <c r="J2447" s="3">
        <v>2</v>
      </c>
      <c r="K2447" s="3">
        <v>4</v>
      </c>
      <c r="L2447">
        <f>טבלה1[[#This Row],[ds_checkout]]-טבלה1[[#This Row],[ds_checkin]]</f>
        <v>30</v>
      </c>
      <c r="M2447">
        <f>IF(ISBLANK(טבלה1[[#This Row],[ts_reply_at]]), "", (טבלה1[[#This Row],[ts_reply_at]] - טבלה1[[#This Row],[ts_contact_at]]) * 24)</f>
        <v>0.94777777773560956</v>
      </c>
      <c r="N2447">
        <f>IF(ISBLANK(טבלה1[[#This Row],[ts_reply_at]]), 0, 1)</f>
        <v>1</v>
      </c>
      <c r="O2447">
        <f>IF(ISBLANK(טבלה1[[#This Row],[ts_accepted_at]]), 0, 1)</f>
        <v>0</v>
      </c>
      <c r="P2447">
        <f>IF(ISBLANK(טבלה1[[#This Row],[ts_booking_at]]), 0, 1)</f>
        <v>0</v>
      </c>
      <c r="Q2447">
        <f>IF(ISBLANK(טבלה1[[#This Row],[ds_checkin]]), "", טבלה1[[#This Row],[ds_checkin]] - טבלה1[[#This Row],[ts_contact_at]])</f>
        <v>66.231944444443798</v>
      </c>
      <c r="R2447" t="str">
        <f>IF(AND(ISBLANK(טבלה1[[#This Row],[ts_reply_at]]), NOT(ISBLANK(טבלה1[[#This Row],[ts_booking_at]]))), "Error: Booked without Reply", "OK")</f>
        <v>OK</v>
      </c>
      <c r="S2447" t="s">
        <v>6060</v>
      </c>
    </row>
    <row r="2448" spans="1:19" x14ac:dyDescent="0.25">
      <c r="A2448" s="4" t="s">
        <v>2863</v>
      </c>
      <c r="B2448" s="4" t="s">
        <v>350</v>
      </c>
      <c r="C2448" s="4" t="s">
        <v>351</v>
      </c>
      <c r="D2448" s="1">
        <v>41919.756249999999</v>
      </c>
      <c r="E2448" s="1">
        <v>41919.773078703707</v>
      </c>
      <c r="H2448" s="2">
        <v>41986</v>
      </c>
      <c r="I2448" s="2">
        <v>42016</v>
      </c>
      <c r="J2448" s="3">
        <v>2</v>
      </c>
      <c r="K2448" s="3">
        <v>4</v>
      </c>
      <c r="L2448">
        <f>טבלה1[[#This Row],[ds_checkout]]-טבלה1[[#This Row],[ds_checkin]]</f>
        <v>30</v>
      </c>
      <c r="M2448">
        <f>IF(ISBLANK(טבלה1[[#This Row],[ts_reply_at]]), "", (טבלה1[[#This Row],[ts_reply_at]] - טבלה1[[#This Row],[ts_contact_at]]) * 24)</f>
        <v>0.40388888900633901</v>
      </c>
      <c r="N2448">
        <f>IF(ISBLANK(טבלה1[[#This Row],[ts_reply_at]]), 0, 1)</f>
        <v>1</v>
      </c>
      <c r="O2448">
        <f>IF(ISBLANK(טבלה1[[#This Row],[ts_accepted_at]]), 0, 1)</f>
        <v>0</v>
      </c>
      <c r="P2448">
        <f>IF(ISBLANK(טבלה1[[#This Row],[ts_booking_at]]), 0, 1)</f>
        <v>0</v>
      </c>
      <c r="Q2448">
        <f>IF(ISBLANK(טבלה1[[#This Row],[ds_checkin]]), "", טבלה1[[#This Row],[ds_checkin]] - טבלה1[[#This Row],[ts_contact_at]])</f>
        <v>66.243750000001455</v>
      </c>
      <c r="R2448" t="str">
        <f>IF(AND(ISBLANK(טבלה1[[#This Row],[ts_reply_at]]), NOT(ISBLANK(טבלה1[[#This Row],[ts_booking_at]]))), "Error: Booked without Reply", "OK")</f>
        <v>OK</v>
      </c>
      <c r="S2448" t="s">
        <v>6060</v>
      </c>
    </row>
    <row r="2449" spans="1:19" x14ac:dyDescent="0.25">
      <c r="A2449" s="4" t="s">
        <v>2863</v>
      </c>
      <c r="B2449" s="4" t="s">
        <v>1389</v>
      </c>
      <c r="C2449" s="4" t="s">
        <v>1390</v>
      </c>
      <c r="D2449" s="1">
        <v>41920.21875</v>
      </c>
      <c r="E2449" s="1">
        <v>41920.447696759256</v>
      </c>
      <c r="H2449" s="2">
        <v>41986</v>
      </c>
      <c r="I2449" s="2">
        <v>42016</v>
      </c>
      <c r="J2449" s="3">
        <v>1</v>
      </c>
      <c r="K2449" s="3">
        <v>8</v>
      </c>
      <c r="L2449">
        <f>טבלה1[[#This Row],[ds_checkout]]-טבלה1[[#This Row],[ds_checkin]]</f>
        <v>30</v>
      </c>
      <c r="M2449">
        <f>IF(ISBLANK(טבלה1[[#This Row],[ts_reply_at]]), "", (טבלה1[[#This Row],[ts_reply_at]] - טבלה1[[#This Row],[ts_contact_at]]) * 24)</f>
        <v>5.4947222221526317</v>
      </c>
      <c r="N2449">
        <f>IF(ISBLANK(טבלה1[[#This Row],[ts_reply_at]]), 0, 1)</f>
        <v>1</v>
      </c>
      <c r="O2449">
        <f>IF(ISBLANK(טבלה1[[#This Row],[ts_accepted_at]]), 0, 1)</f>
        <v>0</v>
      </c>
      <c r="P2449">
        <f>IF(ISBLANK(טבלה1[[#This Row],[ts_booking_at]]), 0, 1)</f>
        <v>0</v>
      </c>
      <c r="Q2449">
        <f>IF(ISBLANK(טבלה1[[#This Row],[ds_checkin]]), "", טבלה1[[#This Row],[ds_checkin]] - טבלה1[[#This Row],[ts_contact_at]])</f>
        <v>65.78125</v>
      </c>
      <c r="R2449" t="str">
        <f>IF(AND(ISBLANK(טבלה1[[#This Row],[ts_reply_at]]), NOT(ISBLANK(טבלה1[[#This Row],[ts_booking_at]]))), "Error: Booked without Reply", "OK")</f>
        <v>OK</v>
      </c>
      <c r="S2449" t="s">
        <v>6060</v>
      </c>
    </row>
    <row r="2450" spans="1:19" x14ac:dyDescent="0.25">
      <c r="A2450" s="4" t="s">
        <v>2863</v>
      </c>
      <c r="B2450" s="4" t="s">
        <v>2118</v>
      </c>
      <c r="C2450" s="4" t="s">
        <v>2119</v>
      </c>
      <c r="D2450" s="1">
        <v>41920.213194444441</v>
      </c>
      <c r="E2450" s="1">
        <v>41920.251574074071</v>
      </c>
      <c r="H2450" s="2">
        <v>41986</v>
      </c>
      <c r="I2450" s="2">
        <v>42016</v>
      </c>
      <c r="J2450" s="3">
        <v>1</v>
      </c>
      <c r="K2450" s="3">
        <v>3</v>
      </c>
      <c r="L2450">
        <f>טבלה1[[#This Row],[ds_checkout]]-טבלה1[[#This Row],[ds_checkin]]</f>
        <v>30</v>
      </c>
      <c r="M2450">
        <f>IF(ISBLANK(טבלה1[[#This Row],[ts_reply_at]]), "", (טבלה1[[#This Row],[ts_reply_at]] - טבלה1[[#This Row],[ts_contact_at]]) * 24)</f>
        <v>0.92111111112171784</v>
      </c>
      <c r="N2450">
        <f>IF(ISBLANK(טבלה1[[#This Row],[ts_reply_at]]), 0, 1)</f>
        <v>1</v>
      </c>
      <c r="O2450">
        <f>IF(ISBLANK(טבלה1[[#This Row],[ts_accepted_at]]), 0, 1)</f>
        <v>0</v>
      </c>
      <c r="P2450">
        <f>IF(ISBLANK(טבלה1[[#This Row],[ts_booking_at]]), 0, 1)</f>
        <v>0</v>
      </c>
      <c r="Q2450">
        <f>IF(ISBLANK(טבלה1[[#This Row],[ds_checkin]]), "", טבלה1[[#This Row],[ds_checkin]] - טבלה1[[#This Row],[ts_contact_at]])</f>
        <v>65.786805555559113</v>
      </c>
      <c r="R2450" t="str">
        <f>IF(AND(ISBLANK(טבלה1[[#This Row],[ts_reply_at]]), NOT(ISBLANK(טבלה1[[#This Row],[ts_booking_at]]))), "Error: Booked without Reply", "OK")</f>
        <v>OK</v>
      </c>
      <c r="S2450" t="s">
        <v>6060</v>
      </c>
    </row>
    <row r="2451" spans="1:19" x14ac:dyDescent="0.25">
      <c r="A2451" s="4" t="s">
        <v>2863</v>
      </c>
      <c r="B2451" s="4" t="s">
        <v>1725</v>
      </c>
      <c r="C2451" s="4" t="s">
        <v>1726</v>
      </c>
      <c r="D2451" s="1">
        <v>41920.213888888888</v>
      </c>
      <c r="E2451" s="1">
        <v>41920.328101851854</v>
      </c>
      <c r="H2451" s="2">
        <v>41986</v>
      </c>
      <c r="I2451" s="2">
        <v>42016</v>
      </c>
      <c r="J2451" s="3">
        <v>1</v>
      </c>
      <c r="K2451" s="3">
        <v>4</v>
      </c>
      <c r="L2451">
        <f>טבלה1[[#This Row],[ds_checkout]]-טבלה1[[#This Row],[ds_checkin]]</f>
        <v>30</v>
      </c>
      <c r="M2451">
        <f>IF(ISBLANK(טבלה1[[#This Row],[ts_reply_at]]), "", (טבלה1[[#This Row],[ts_reply_at]] - טבלה1[[#This Row],[ts_contact_at]]) * 24)</f>
        <v>2.7411111111869104</v>
      </c>
      <c r="N2451">
        <f>IF(ISBLANK(טבלה1[[#This Row],[ts_reply_at]]), 0, 1)</f>
        <v>1</v>
      </c>
      <c r="O2451">
        <f>IF(ISBLANK(טבלה1[[#This Row],[ts_accepted_at]]), 0, 1)</f>
        <v>0</v>
      </c>
      <c r="P2451">
        <f>IF(ISBLANK(טבלה1[[#This Row],[ts_booking_at]]), 0, 1)</f>
        <v>0</v>
      </c>
      <c r="Q2451">
        <f>IF(ISBLANK(טבלה1[[#This Row],[ds_checkin]]), "", טבלה1[[#This Row],[ds_checkin]] - טבלה1[[#This Row],[ts_contact_at]])</f>
        <v>65.786111111112405</v>
      </c>
      <c r="R2451" t="str">
        <f>IF(AND(ISBLANK(טבלה1[[#This Row],[ts_reply_at]]), NOT(ISBLANK(טבלה1[[#This Row],[ts_booking_at]]))), "Error: Booked without Reply", "OK")</f>
        <v>OK</v>
      </c>
      <c r="S2451" t="s">
        <v>6060</v>
      </c>
    </row>
    <row r="2452" spans="1:19" x14ac:dyDescent="0.25">
      <c r="A2452" s="4" t="s">
        <v>2863</v>
      </c>
      <c r="B2452" s="4" t="s">
        <v>2907</v>
      </c>
      <c r="C2452" s="4" t="s">
        <v>2908</v>
      </c>
      <c r="D2452" s="1">
        <v>41920.211805555555</v>
      </c>
      <c r="E2452" s="1">
        <v>41920.565625000003</v>
      </c>
      <c r="H2452" s="2">
        <v>41986</v>
      </c>
      <c r="I2452" s="2">
        <v>42016</v>
      </c>
      <c r="J2452" s="3">
        <v>1</v>
      </c>
      <c r="K2452" s="3">
        <v>4</v>
      </c>
      <c r="L2452">
        <f>טבלה1[[#This Row],[ds_checkout]]-טבלה1[[#This Row],[ds_checkin]]</f>
        <v>30</v>
      </c>
      <c r="M2452">
        <f>IF(ISBLANK(טבלה1[[#This Row],[ts_reply_at]]), "", (טבלה1[[#This Row],[ts_reply_at]] - טבלה1[[#This Row],[ts_contact_at]]) * 24)</f>
        <v>8.4916666667559184</v>
      </c>
      <c r="N2452">
        <f>IF(ISBLANK(טבלה1[[#This Row],[ts_reply_at]]), 0, 1)</f>
        <v>1</v>
      </c>
      <c r="O2452">
        <f>IF(ISBLANK(טבלה1[[#This Row],[ts_accepted_at]]), 0, 1)</f>
        <v>0</v>
      </c>
      <c r="P2452">
        <f>IF(ISBLANK(טבלה1[[#This Row],[ts_booking_at]]), 0, 1)</f>
        <v>0</v>
      </c>
      <c r="Q2452">
        <f>IF(ISBLANK(טבלה1[[#This Row],[ds_checkin]]), "", טבלה1[[#This Row],[ds_checkin]] - טבלה1[[#This Row],[ts_contact_at]])</f>
        <v>65.788194444445253</v>
      </c>
      <c r="R2452" t="str">
        <f>IF(AND(ISBLANK(טבלה1[[#This Row],[ts_reply_at]]), NOT(ISBLANK(טבלה1[[#This Row],[ts_booking_at]]))), "Error: Booked without Reply", "OK")</f>
        <v>OK</v>
      </c>
      <c r="S2452" t="s">
        <v>6060</v>
      </c>
    </row>
    <row r="2453" spans="1:19" x14ac:dyDescent="0.25">
      <c r="A2453" s="4" t="s">
        <v>2863</v>
      </c>
      <c r="B2453" s="4" t="s">
        <v>2909</v>
      </c>
      <c r="C2453" s="4" t="s">
        <v>2910</v>
      </c>
      <c r="D2453" s="1">
        <v>41919.76666666667</v>
      </c>
      <c r="E2453" s="1">
        <v>41920.498263888891</v>
      </c>
      <c r="H2453" s="2">
        <v>41986</v>
      </c>
      <c r="I2453" s="2">
        <v>42016</v>
      </c>
      <c r="J2453" s="3">
        <v>2</v>
      </c>
      <c r="K2453" s="3">
        <v>2</v>
      </c>
      <c r="L2453">
        <f>טבלה1[[#This Row],[ds_checkout]]-טבלה1[[#This Row],[ds_checkin]]</f>
        <v>30</v>
      </c>
      <c r="M2453">
        <f>IF(ISBLANK(טבלה1[[#This Row],[ts_reply_at]]), "", (טבלה1[[#This Row],[ts_reply_at]] - טבלה1[[#This Row],[ts_contact_at]]) * 24)</f>
        <v>17.558333333290648</v>
      </c>
      <c r="N2453">
        <f>IF(ISBLANK(טבלה1[[#This Row],[ts_reply_at]]), 0, 1)</f>
        <v>1</v>
      </c>
      <c r="O2453">
        <f>IF(ISBLANK(טבלה1[[#This Row],[ts_accepted_at]]), 0, 1)</f>
        <v>0</v>
      </c>
      <c r="P2453">
        <f>IF(ISBLANK(טבלה1[[#This Row],[ts_booking_at]]), 0, 1)</f>
        <v>0</v>
      </c>
      <c r="Q2453">
        <f>IF(ISBLANK(טבלה1[[#This Row],[ds_checkin]]), "", טבלה1[[#This Row],[ds_checkin]] - טבלה1[[#This Row],[ts_contact_at]])</f>
        <v>66.233333333329938</v>
      </c>
      <c r="R2453" t="str">
        <f>IF(AND(ISBLANK(טבלה1[[#This Row],[ts_reply_at]]), NOT(ISBLANK(טבלה1[[#This Row],[ts_booking_at]]))), "Error: Booked without Reply", "OK")</f>
        <v>OK</v>
      </c>
      <c r="S2453" t="s">
        <v>6060</v>
      </c>
    </row>
    <row r="2454" spans="1:19" x14ac:dyDescent="0.25">
      <c r="A2454" s="4" t="s">
        <v>2863</v>
      </c>
      <c r="B2454" s="4" t="s">
        <v>2911</v>
      </c>
      <c r="C2454" s="4" t="s">
        <v>2912</v>
      </c>
      <c r="D2454" s="1">
        <v>41920.209027777775</v>
      </c>
      <c r="E2454" s="1">
        <v>41920.402048611111</v>
      </c>
      <c r="H2454" s="2">
        <v>41986</v>
      </c>
      <c r="I2454" s="2">
        <v>42016</v>
      </c>
      <c r="J2454" s="3">
        <v>1</v>
      </c>
      <c r="K2454" s="3">
        <v>3</v>
      </c>
      <c r="L2454">
        <f>טבלה1[[#This Row],[ds_checkout]]-טבלה1[[#This Row],[ds_checkin]]</f>
        <v>30</v>
      </c>
      <c r="M2454">
        <f>IF(ISBLANK(טבלה1[[#This Row],[ts_reply_at]]), "", (טבלה1[[#This Row],[ts_reply_at]] - טבלה1[[#This Row],[ts_contact_at]]) * 24)</f>
        <v>4.6325000000651926</v>
      </c>
      <c r="N2454">
        <f>IF(ISBLANK(טבלה1[[#This Row],[ts_reply_at]]), 0, 1)</f>
        <v>1</v>
      </c>
      <c r="O2454">
        <f>IF(ISBLANK(טבלה1[[#This Row],[ts_accepted_at]]), 0, 1)</f>
        <v>0</v>
      </c>
      <c r="P2454">
        <f>IF(ISBLANK(טבלה1[[#This Row],[ts_booking_at]]), 0, 1)</f>
        <v>0</v>
      </c>
      <c r="Q2454">
        <f>IF(ISBLANK(טבלה1[[#This Row],[ds_checkin]]), "", טבלה1[[#This Row],[ds_checkin]] - טבלה1[[#This Row],[ts_contact_at]])</f>
        <v>65.790972222224809</v>
      </c>
      <c r="R2454" t="str">
        <f>IF(AND(ISBLANK(טבלה1[[#This Row],[ts_reply_at]]), NOT(ISBLANK(טבלה1[[#This Row],[ts_booking_at]]))), "Error: Booked without Reply", "OK")</f>
        <v>OK</v>
      </c>
      <c r="S2454" t="s">
        <v>6060</v>
      </c>
    </row>
    <row r="2455" spans="1:19" x14ac:dyDescent="0.25">
      <c r="A2455" s="4" t="s">
        <v>2863</v>
      </c>
      <c r="B2455" s="4" t="s">
        <v>581</v>
      </c>
      <c r="C2455" s="4" t="s">
        <v>1632</v>
      </c>
      <c r="D2455" s="1">
        <v>41920.208333333336</v>
      </c>
      <c r="E2455" s="1">
        <v>41920.611851851849</v>
      </c>
      <c r="H2455" s="2">
        <v>41986</v>
      </c>
      <c r="I2455" s="2">
        <v>42016</v>
      </c>
      <c r="J2455" s="3">
        <v>1</v>
      </c>
      <c r="K2455" s="3">
        <v>3</v>
      </c>
      <c r="L2455">
        <f>טבלה1[[#This Row],[ds_checkout]]-טבלה1[[#This Row],[ds_checkin]]</f>
        <v>30</v>
      </c>
      <c r="M2455">
        <f>IF(ISBLANK(טבלה1[[#This Row],[ts_reply_at]]), "", (טבלה1[[#This Row],[ts_reply_at]] - טבלה1[[#This Row],[ts_contact_at]]) * 24)</f>
        <v>9.6844444443122484</v>
      </c>
      <c r="N2455">
        <f>IF(ISBLANK(טבלה1[[#This Row],[ts_reply_at]]), 0, 1)</f>
        <v>1</v>
      </c>
      <c r="O2455">
        <f>IF(ISBLANK(טבלה1[[#This Row],[ts_accepted_at]]), 0, 1)</f>
        <v>0</v>
      </c>
      <c r="P2455">
        <f>IF(ISBLANK(טבלה1[[#This Row],[ts_booking_at]]), 0, 1)</f>
        <v>0</v>
      </c>
      <c r="Q2455">
        <f>IF(ISBLANK(טבלה1[[#This Row],[ds_checkin]]), "", טבלה1[[#This Row],[ds_checkin]] - טבלה1[[#This Row],[ts_contact_at]])</f>
        <v>65.791666666664241</v>
      </c>
      <c r="R2455" t="str">
        <f>IF(AND(ISBLANK(טבלה1[[#This Row],[ts_reply_at]]), NOT(ISBLANK(טבלה1[[#This Row],[ts_booking_at]]))), "Error: Booked without Reply", "OK")</f>
        <v>OK</v>
      </c>
      <c r="S2455" t="s">
        <v>6060</v>
      </c>
    </row>
    <row r="2456" spans="1:19" x14ac:dyDescent="0.25">
      <c r="A2456" s="4" t="s">
        <v>2863</v>
      </c>
      <c r="B2456" s="4" t="s">
        <v>2913</v>
      </c>
      <c r="C2456" s="4" t="s">
        <v>2914</v>
      </c>
      <c r="D2456" s="1">
        <v>41919.757638888892</v>
      </c>
      <c r="E2456" s="1">
        <v>41919.834201388891</v>
      </c>
      <c r="H2456" s="2">
        <v>41986</v>
      </c>
      <c r="I2456" s="2">
        <v>42016</v>
      </c>
      <c r="J2456" s="3">
        <v>2</v>
      </c>
      <c r="K2456" s="3">
        <v>2</v>
      </c>
      <c r="L2456">
        <f>טבלה1[[#This Row],[ds_checkout]]-טבלה1[[#This Row],[ds_checkin]]</f>
        <v>30</v>
      </c>
      <c r="M2456">
        <f>IF(ISBLANK(טבלה1[[#This Row],[ts_reply_at]]), "", (טבלה1[[#This Row],[ts_reply_at]] - טבלה1[[#This Row],[ts_contact_at]]) * 24)</f>
        <v>1.8374999999650754</v>
      </c>
      <c r="N2456">
        <f>IF(ISBLANK(טבלה1[[#This Row],[ts_reply_at]]), 0, 1)</f>
        <v>1</v>
      </c>
      <c r="O2456">
        <f>IF(ISBLANK(טבלה1[[#This Row],[ts_accepted_at]]), 0, 1)</f>
        <v>0</v>
      </c>
      <c r="P2456">
        <f>IF(ISBLANK(טבלה1[[#This Row],[ts_booking_at]]), 0, 1)</f>
        <v>0</v>
      </c>
      <c r="Q2456">
        <f>IF(ISBLANK(טבלה1[[#This Row],[ds_checkin]]), "", טבלה1[[#This Row],[ds_checkin]] - טבלה1[[#This Row],[ts_contact_at]])</f>
        <v>66.242361111108039</v>
      </c>
      <c r="R2456" t="str">
        <f>IF(AND(ISBLANK(טבלה1[[#This Row],[ts_reply_at]]), NOT(ISBLANK(טבלה1[[#This Row],[ts_booking_at]]))), "Error: Booked without Reply", "OK")</f>
        <v>OK</v>
      </c>
      <c r="S2456" t="s">
        <v>6060</v>
      </c>
    </row>
    <row r="2457" spans="1:19" x14ac:dyDescent="0.25">
      <c r="A2457" s="4" t="s">
        <v>2863</v>
      </c>
      <c r="B2457" s="4" t="s">
        <v>2915</v>
      </c>
      <c r="C2457" s="4" t="s">
        <v>2916</v>
      </c>
      <c r="D2457" s="1">
        <v>41925.724305555559</v>
      </c>
      <c r="E2457" s="1">
        <v>41925.800671296296</v>
      </c>
      <c r="H2457" s="2">
        <v>42005</v>
      </c>
      <c r="I2457" s="2">
        <v>42339</v>
      </c>
      <c r="J2457" s="3">
        <v>3</v>
      </c>
      <c r="K2457" s="3">
        <v>2</v>
      </c>
      <c r="L2457">
        <f>טבלה1[[#This Row],[ds_checkout]]-טבלה1[[#This Row],[ds_checkin]]</f>
        <v>334</v>
      </c>
      <c r="M2457">
        <f>IF(ISBLANK(טבלה1[[#This Row],[ts_reply_at]]), "", (טבלה1[[#This Row],[ts_reply_at]] - טבלה1[[#This Row],[ts_contact_at]]) * 24)</f>
        <v>1.8327777776867151</v>
      </c>
      <c r="N2457">
        <f>IF(ISBLANK(טבלה1[[#This Row],[ts_reply_at]]), 0, 1)</f>
        <v>1</v>
      </c>
      <c r="O2457">
        <f>IF(ISBLANK(טבלה1[[#This Row],[ts_accepted_at]]), 0, 1)</f>
        <v>0</v>
      </c>
      <c r="P2457">
        <f>IF(ISBLANK(טבלה1[[#This Row],[ts_booking_at]]), 0, 1)</f>
        <v>0</v>
      </c>
      <c r="Q2457">
        <f>IF(ISBLANK(טבלה1[[#This Row],[ds_checkin]]), "", טבלה1[[#This Row],[ds_checkin]] - טבלה1[[#This Row],[ts_contact_at]])</f>
        <v>79.275694444440887</v>
      </c>
      <c r="R2457" t="str">
        <f>IF(AND(ISBLANK(טבלה1[[#This Row],[ts_reply_at]]), NOT(ISBLANK(טבלה1[[#This Row],[ts_booking_at]]))), "Error: Booked without Reply", "OK")</f>
        <v>OK</v>
      </c>
      <c r="S2457" t="s">
        <v>6060</v>
      </c>
    </row>
    <row r="2458" spans="1:19" x14ac:dyDescent="0.25">
      <c r="A2458" s="4" t="s">
        <v>2863</v>
      </c>
      <c r="B2458" s="4" t="s">
        <v>2917</v>
      </c>
      <c r="C2458" s="4" t="s">
        <v>2918</v>
      </c>
      <c r="D2458" s="1">
        <v>41919.759722222225</v>
      </c>
      <c r="E2458" s="1">
        <v>41919.786157407405</v>
      </c>
      <c r="H2458" s="2">
        <v>41986</v>
      </c>
      <c r="I2458" s="2">
        <v>42016</v>
      </c>
      <c r="J2458" s="3">
        <v>2</v>
      </c>
      <c r="K2458" s="3">
        <v>6</v>
      </c>
      <c r="L2458">
        <f>טבלה1[[#This Row],[ds_checkout]]-טבלה1[[#This Row],[ds_checkin]]</f>
        <v>30</v>
      </c>
      <c r="M2458">
        <f>IF(ISBLANK(טבלה1[[#This Row],[ts_reply_at]]), "", (טבלה1[[#This Row],[ts_reply_at]] - טבלה1[[#This Row],[ts_contact_at]]) * 24)</f>
        <v>0.63444444432388991</v>
      </c>
      <c r="N2458">
        <f>IF(ISBLANK(טבלה1[[#This Row],[ts_reply_at]]), 0, 1)</f>
        <v>1</v>
      </c>
      <c r="O2458">
        <f>IF(ISBLANK(טבלה1[[#This Row],[ts_accepted_at]]), 0, 1)</f>
        <v>0</v>
      </c>
      <c r="P2458">
        <f>IF(ISBLANK(טבלה1[[#This Row],[ts_booking_at]]), 0, 1)</f>
        <v>0</v>
      </c>
      <c r="Q2458">
        <f>IF(ISBLANK(טבלה1[[#This Row],[ds_checkin]]), "", טבלה1[[#This Row],[ds_checkin]] - טבלה1[[#This Row],[ts_contact_at]])</f>
        <v>66.240277777775191</v>
      </c>
      <c r="R2458" t="str">
        <f>IF(AND(ISBLANK(טבלה1[[#This Row],[ts_reply_at]]), NOT(ISBLANK(טבלה1[[#This Row],[ts_booking_at]]))), "Error: Booked without Reply", "OK")</f>
        <v>OK</v>
      </c>
      <c r="S2458" t="s">
        <v>6060</v>
      </c>
    </row>
    <row r="2459" spans="1:19" x14ac:dyDescent="0.25">
      <c r="A2459" s="4" t="s">
        <v>2863</v>
      </c>
      <c r="B2459" s="4" t="s">
        <v>2919</v>
      </c>
      <c r="C2459" s="4" t="s">
        <v>2920</v>
      </c>
      <c r="D2459" s="1">
        <v>41919.76458333333</v>
      </c>
      <c r="E2459" s="1">
        <v>41919.941759259258</v>
      </c>
      <c r="H2459" s="2">
        <v>41986</v>
      </c>
      <c r="I2459" s="2">
        <v>42016</v>
      </c>
      <c r="J2459" s="3">
        <v>2</v>
      </c>
      <c r="K2459" s="3">
        <v>3</v>
      </c>
      <c r="L2459">
        <f>טבלה1[[#This Row],[ds_checkout]]-טבלה1[[#This Row],[ds_checkin]]</f>
        <v>30</v>
      </c>
      <c r="M2459">
        <f>IF(ISBLANK(טבלה1[[#This Row],[ts_reply_at]]), "", (טבלה1[[#This Row],[ts_reply_at]] - טבלה1[[#This Row],[ts_contact_at]]) * 24)</f>
        <v>4.252222222276032</v>
      </c>
      <c r="N2459">
        <f>IF(ISBLANK(טבלה1[[#This Row],[ts_reply_at]]), 0, 1)</f>
        <v>1</v>
      </c>
      <c r="O2459">
        <f>IF(ISBLANK(טבלה1[[#This Row],[ts_accepted_at]]), 0, 1)</f>
        <v>0</v>
      </c>
      <c r="P2459">
        <f>IF(ISBLANK(טבלה1[[#This Row],[ts_booking_at]]), 0, 1)</f>
        <v>0</v>
      </c>
      <c r="Q2459">
        <f>IF(ISBLANK(טבלה1[[#This Row],[ds_checkin]]), "", טבלה1[[#This Row],[ds_checkin]] - טבלה1[[#This Row],[ts_contact_at]])</f>
        <v>66.235416666670062</v>
      </c>
      <c r="R2459" t="str">
        <f>IF(AND(ISBLANK(טבלה1[[#This Row],[ts_reply_at]]), NOT(ISBLANK(טבלה1[[#This Row],[ts_booking_at]]))), "Error: Booked without Reply", "OK")</f>
        <v>OK</v>
      </c>
      <c r="S2459" t="s">
        <v>6060</v>
      </c>
    </row>
    <row r="2460" spans="1:19" x14ac:dyDescent="0.25">
      <c r="A2460" s="4" t="s">
        <v>2863</v>
      </c>
      <c r="B2460" s="4" t="s">
        <v>1404</v>
      </c>
      <c r="C2460" s="4" t="s">
        <v>1405</v>
      </c>
      <c r="D2460" s="1">
        <v>41920.240972222222</v>
      </c>
      <c r="E2460" s="1">
        <v>41920.254340277781</v>
      </c>
      <c r="H2460" s="2">
        <v>41986</v>
      </c>
      <c r="I2460" s="2">
        <v>42016</v>
      </c>
      <c r="J2460" s="3">
        <v>1</v>
      </c>
      <c r="K2460" s="3">
        <v>3</v>
      </c>
      <c r="L2460">
        <f>טבלה1[[#This Row],[ds_checkout]]-טבלה1[[#This Row],[ds_checkin]]</f>
        <v>30</v>
      </c>
      <c r="M2460">
        <f>IF(ISBLANK(טבלה1[[#This Row],[ts_reply_at]]), "", (טבלה1[[#This Row],[ts_reply_at]] - טבלה1[[#This Row],[ts_contact_at]]) * 24)</f>
        <v>0.32083333341870457</v>
      </c>
      <c r="N2460">
        <f>IF(ISBLANK(טבלה1[[#This Row],[ts_reply_at]]), 0, 1)</f>
        <v>1</v>
      </c>
      <c r="O2460">
        <f>IF(ISBLANK(טבלה1[[#This Row],[ts_accepted_at]]), 0, 1)</f>
        <v>0</v>
      </c>
      <c r="P2460">
        <f>IF(ISBLANK(טבלה1[[#This Row],[ts_booking_at]]), 0, 1)</f>
        <v>0</v>
      </c>
      <c r="Q2460">
        <f>IF(ISBLANK(טבלה1[[#This Row],[ds_checkin]]), "", טבלה1[[#This Row],[ds_checkin]] - טבלה1[[#This Row],[ts_contact_at]])</f>
        <v>65.759027777778101</v>
      </c>
      <c r="R2460" t="str">
        <f>IF(AND(ISBLANK(טבלה1[[#This Row],[ts_reply_at]]), NOT(ISBLANK(טבלה1[[#This Row],[ts_booking_at]]))), "Error: Booked without Reply", "OK")</f>
        <v>OK</v>
      </c>
      <c r="S2460" t="s">
        <v>6060</v>
      </c>
    </row>
    <row r="2461" spans="1:19" x14ac:dyDescent="0.25">
      <c r="A2461" s="4" t="s">
        <v>2863</v>
      </c>
      <c r="B2461" s="4" t="s">
        <v>1001</v>
      </c>
      <c r="C2461" s="4" t="s">
        <v>1002</v>
      </c>
      <c r="D2461" s="1">
        <v>41925.710416666669</v>
      </c>
      <c r="E2461" s="1">
        <v>41925.722071759257</v>
      </c>
      <c r="F2461" s="1">
        <v>41925.722071759257</v>
      </c>
      <c r="H2461" s="2">
        <v>42005</v>
      </c>
      <c r="I2461" s="2">
        <v>42339</v>
      </c>
      <c r="J2461" s="3">
        <v>3</v>
      </c>
      <c r="K2461" s="3">
        <v>13</v>
      </c>
      <c r="L2461">
        <f>טבלה1[[#This Row],[ds_checkout]]-טבלה1[[#This Row],[ds_checkin]]</f>
        <v>334</v>
      </c>
      <c r="M2461">
        <f>IF(ISBLANK(טבלה1[[#This Row],[ts_reply_at]]), "", (טבלה1[[#This Row],[ts_reply_at]] - טבלה1[[#This Row],[ts_contact_at]]) * 24)</f>
        <v>0.27972222212702036</v>
      </c>
      <c r="N2461">
        <f>IF(ISBLANK(טבלה1[[#This Row],[ts_reply_at]]), 0, 1)</f>
        <v>1</v>
      </c>
      <c r="O2461">
        <f>IF(ISBLANK(טבלה1[[#This Row],[ts_accepted_at]]), 0, 1)</f>
        <v>1</v>
      </c>
      <c r="P2461">
        <f>IF(ISBLANK(טבלה1[[#This Row],[ts_booking_at]]), 0, 1)</f>
        <v>0</v>
      </c>
      <c r="Q2461">
        <f>IF(ISBLANK(טבלה1[[#This Row],[ds_checkin]]), "", טבלה1[[#This Row],[ds_checkin]] - טבלה1[[#This Row],[ts_contact_at]])</f>
        <v>79.289583333331393</v>
      </c>
      <c r="R2461" t="str">
        <f>IF(AND(ISBLANK(טבלה1[[#This Row],[ts_reply_at]]), NOT(ISBLANK(טבלה1[[#This Row],[ts_booking_at]]))), "Error: Booked without Reply", "OK")</f>
        <v>OK</v>
      </c>
      <c r="S2461" t="s">
        <v>6060</v>
      </c>
    </row>
    <row r="2462" spans="1:19" x14ac:dyDescent="0.25">
      <c r="A2462" s="4" t="s">
        <v>2863</v>
      </c>
      <c r="B2462" s="4" t="s">
        <v>299</v>
      </c>
      <c r="C2462" s="4" t="s">
        <v>437</v>
      </c>
      <c r="D2462" s="1">
        <v>41920.248611111114</v>
      </c>
      <c r="E2462" s="1">
        <v>41920.446319444447</v>
      </c>
      <c r="H2462" s="2">
        <v>41986</v>
      </c>
      <c r="I2462" s="2">
        <v>42016</v>
      </c>
      <c r="J2462" s="3">
        <v>1</v>
      </c>
      <c r="K2462" s="3">
        <v>2</v>
      </c>
      <c r="L2462">
        <f>טבלה1[[#This Row],[ds_checkout]]-טבלה1[[#This Row],[ds_checkin]]</f>
        <v>30</v>
      </c>
      <c r="M2462">
        <f>IF(ISBLANK(טבלה1[[#This Row],[ts_reply_at]]), "", (טבלה1[[#This Row],[ts_reply_at]] - טבלה1[[#This Row],[ts_contact_at]]) * 24)</f>
        <v>4.7449999999953434</v>
      </c>
      <c r="N2462">
        <f>IF(ISBLANK(טבלה1[[#This Row],[ts_reply_at]]), 0, 1)</f>
        <v>1</v>
      </c>
      <c r="O2462">
        <f>IF(ISBLANK(טבלה1[[#This Row],[ts_accepted_at]]), 0, 1)</f>
        <v>0</v>
      </c>
      <c r="P2462">
        <f>IF(ISBLANK(טבלה1[[#This Row],[ts_booking_at]]), 0, 1)</f>
        <v>0</v>
      </c>
      <c r="Q2462">
        <f>IF(ISBLANK(טבלה1[[#This Row],[ds_checkin]]), "", טבלה1[[#This Row],[ds_checkin]] - טבלה1[[#This Row],[ts_contact_at]])</f>
        <v>65.75138888888614</v>
      </c>
      <c r="R2462" t="str">
        <f>IF(AND(ISBLANK(טבלה1[[#This Row],[ts_reply_at]]), NOT(ISBLANK(טבלה1[[#This Row],[ts_booking_at]]))), "Error: Booked without Reply", "OK")</f>
        <v>OK</v>
      </c>
      <c r="S2462" t="s">
        <v>6060</v>
      </c>
    </row>
    <row r="2463" spans="1:19" x14ac:dyDescent="0.25">
      <c r="A2463" s="4" t="s">
        <v>2863</v>
      </c>
      <c r="B2463" s="4" t="s">
        <v>1759</v>
      </c>
      <c r="C2463" s="4" t="s">
        <v>1760</v>
      </c>
      <c r="D2463" s="1">
        <v>41920.246527777781</v>
      </c>
      <c r="E2463" s="1">
        <v>41920.819108796299</v>
      </c>
      <c r="H2463" s="2">
        <v>41986</v>
      </c>
      <c r="I2463" s="2">
        <v>42016</v>
      </c>
      <c r="J2463" s="3">
        <v>1</v>
      </c>
      <c r="K2463" s="3">
        <v>4</v>
      </c>
      <c r="L2463">
        <f>טבלה1[[#This Row],[ds_checkout]]-טבלה1[[#This Row],[ds_checkin]]</f>
        <v>30</v>
      </c>
      <c r="M2463">
        <f>IF(ISBLANK(טבלה1[[#This Row],[ts_reply_at]]), "", (טבלה1[[#This Row],[ts_reply_at]] - טבלה1[[#This Row],[ts_contact_at]]) * 24)</f>
        <v>13.741944444424007</v>
      </c>
      <c r="N2463">
        <f>IF(ISBLANK(טבלה1[[#This Row],[ts_reply_at]]), 0, 1)</f>
        <v>1</v>
      </c>
      <c r="O2463">
        <f>IF(ISBLANK(טבלה1[[#This Row],[ts_accepted_at]]), 0, 1)</f>
        <v>0</v>
      </c>
      <c r="P2463">
        <f>IF(ISBLANK(טבלה1[[#This Row],[ts_booking_at]]), 0, 1)</f>
        <v>0</v>
      </c>
      <c r="Q2463">
        <f>IF(ISBLANK(טבלה1[[#This Row],[ds_checkin]]), "", טבלה1[[#This Row],[ds_checkin]] - טבלה1[[#This Row],[ts_contact_at]])</f>
        <v>65.753472222218988</v>
      </c>
      <c r="R2463" t="str">
        <f>IF(AND(ISBLANK(טבלה1[[#This Row],[ts_reply_at]]), NOT(ISBLANK(טבלה1[[#This Row],[ts_booking_at]]))), "Error: Booked without Reply", "OK")</f>
        <v>OK</v>
      </c>
      <c r="S2463" t="s">
        <v>6060</v>
      </c>
    </row>
    <row r="2464" spans="1:19" x14ac:dyDescent="0.25">
      <c r="A2464" s="4" t="s">
        <v>2863</v>
      </c>
      <c r="B2464" s="4" t="s">
        <v>267</v>
      </c>
      <c r="C2464" s="4" t="s">
        <v>268</v>
      </c>
      <c r="D2464" s="1">
        <v>41919.768055555556</v>
      </c>
      <c r="E2464" s="1">
        <v>41920.550150462965</v>
      </c>
      <c r="H2464" s="2">
        <v>41986</v>
      </c>
      <c r="I2464" s="2">
        <v>42016</v>
      </c>
      <c r="J2464" s="3">
        <v>2</v>
      </c>
      <c r="K2464" s="3">
        <v>2</v>
      </c>
      <c r="L2464">
        <f>טבלה1[[#This Row],[ds_checkout]]-טבלה1[[#This Row],[ds_checkin]]</f>
        <v>30</v>
      </c>
      <c r="M2464">
        <f>IF(ISBLANK(טבלה1[[#This Row],[ts_reply_at]]), "", (טבלה1[[#This Row],[ts_reply_at]] - טבלה1[[#This Row],[ts_contact_at]]) * 24)</f>
        <v>18.77027777780313</v>
      </c>
      <c r="N2464">
        <f>IF(ISBLANK(טבלה1[[#This Row],[ts_reply_at]]), 0, 1)</f>
        <v>1</v>
      </c>
      <c r="O2464">
        <f>IF(ISBLANK(טבלה1[[#This Row],[ts_accepted_at]]), 0, 1)</f>
        <v>0</v>
      </c>
      <c r="P2464">
        <f>IF(ISBLANK(טבלה1[[#This Row],[ts_booking_at]]), 0, 1)</f>
        <v>0</v>
      </c>
      <c r="Q2464">
        <f>IF(ISBLANK(טבלה1[[#This Row],[ds_checkin]]), "", טבלה1[[#This Row],[ds_checkin]] - טבלה1[[#This Row],[ts_contact_at]])</f>
        <v>66.231944444443798</v>
      </c>
      <c r="R2464" t="str">
        <f>IF(AND(ISBLANK(טבלה1[[#This Row],[ts_reply_at]]), NOT(ISBLANK(טבלה1[[#This Row],[ts_booking_at]]))), "Error: Booked without Reply", "OK")</f>
        <v>OK</v>
      </c>
      <c r="S2464" t="s">
        <v>6060</v>
      </c>
    </row>
    <row r="2465" spans="1:19" x14ac:dyDescent="0.25">
      <c r="A2465" s="4" t="s">
        <v>2863</v>
      </c>
      <c r="B2465" s="4" t="s">
        <v>2921</v>
      </c>
      <c r="C2465" s="4" t="s">
        <v>2922</v>
      </c>
      <c r="D2465" s="1">
        <v>41920.246527777781</v>
      </c>
      <c r="E2465" s="1">
        <v>41920.695243055554</v>
      </c>
      <c r="H2465" s="2">
        <v>41986</v>
      </c>
      <c r="I2465" s="2">
        <v>42016</v>
      </c>
      <c r="J2465" s="3">
        <v>1</v>
      </c>
      <c r="K2465" s="3">
        <v>3</v>
      </c>
      <c r="L2465">
        <f>טבלה1[[#This Row],[ds_checkout]]-טבלה1[[#This Row],[ds_checkin]]</f>
        <v>30</v>
      </c>
      <c r="M2465">
        <f>IF(ISBLANK(טבלה1[[#This Row],[ts_reply_at]]), "", (טבלה1[[#This Row],[ts_reply_at]] - טבלה1[[#This Row],[ts_contact_at]]) * 24)</f>
        <v>10.769166666548699</v>
      </c>
      <c r="N2465">
        <f>IF(ISBLANK(טבלה1[[#This Row],[ts_reply_at]]), 0, 1)</f>
        <v>1</v>
      </c>
      <c r="O2465">
        <f>IF(ISBLANK(טבלה1[[#This Row],[ts_accepted_at]]), 0, 1)</f>
        <v>0</v>
      </c>
      <c r="P2465">
        <f>IF(ISBLANK(טבלה1[[#This Row],[ts_booking_at]]), 0, 1)</f>
        <v>0</v>
      </c>
      <c r="Q2465">
        <f>IF(ISBLANK(טבלה1[[#This Row],[ds_checkin]]), "", טבלה1[[#This Row],[ds_checkin]] - טבלה1[[#This Row],[ts_contact_at]])</f>
        <v>65.753472222218988</v>
      </c>
      <c r="R2465" t="str">
        <f>IF(AND(ISBLANK(טבלה1[[#This Row],[ts_reply_at]]), NOT(ISBLANK(טבלה1[[#This Row],[ts_booking_at]]))), "Error: Booked without Reply", "OK")</f>
        <v>OK</v>
      </c>
      <c r="S2465" t="s">
        <v>6060</v>
      </c>
    </row>
    <row r="2466" spans="1:19" x14ac:dyDescent="0.25">
      <c r="A2466" s="4" t="s">
        <v>2863</v>
      </c>
      <c r="B2466" s="4" t="s">
        <v>719</v>
      </c>
      <c r="C2466" s="4" t="s">
        <v>720</v>
      </c>
      <c r="D2466" s="1">
        <v>41919.759027777778</v>
      </c>
      <c r="E2466" s="1">
        <v>41919.949861111112</v>
      </c>
      <c r="H2466" s="2">
        <v>41986</v>
      </c>
      <c r="I2466" s="2">
        <v>42016</v>
      </c>
      <c r="J2466" s="3">
        <v>2</v>
      </c>
      <c r="K2466" s="3">
        <v>2</v>
      </c>
      <c r="L2466">
        <f>טבלה1[[#This Row],[ds_checkout]]-טבלה1[[#This Row],[ds_checkin]]</f>
        <v>30</v>
      </c>
      <c r="M2466">
        <f>IF(ISBLANK(טבלה1[[#This Row],[ts_reply_at]]), "", (טבלה1[[#This Row],[ts_reply_at]] - טבלה1[[#This Row],[ts_contact_at]]) * 24)</f>
        <v>4.5800000000162981</v>
      </c>
      <c r="N2466">
        <f>IF(ISBLANK(טבלה1[[#This Row],[ts_reply_at]]), 0, 1)</f>
        <v>1</v>
      </c>
      <c r="O2466">
        <f>IF(ISBLANK(טבלה1[[#This Row],[ts_accepted_at]]), 0, 1)</f>
        <v>0</v>
      </c>
      <c r="P2466">
        <f>IF(ISBLANK(טבלה1[[#This Row],[ts_booking_at]]), 0, 1)</f>
        <v>0</v>
      </c>
      <c r="Q2466">
        <f>IF(ISBLANK(טבלה1[[#This Row],[ds_checkin]]), "", טבלה1[[#This Row],[ds_checkin]] - טבלה1[[#This Row],[ts_contact_at]])</f>
        <v>66.240972222221899</v>
      </c>
      <c r="R2466" t="str">
        <f>IF(AND(ISBLANK(טבלה1[[#This Row],[ts_reply_at]]), NOT(ISBLANK(טבלה1[[#This Row],[ts_booking_at]]))), "Error: Booked without Reply", "OK")</f>
        <v>OK</v>
      </c>
      <c r="S2466" t="s">
        <v>6060</v>
      </c>
    </row>
    <row r="2467" spans="1:19" x14ac:dyDescent="0.25">
      <c r="A2467" s="4" t="s">
        <v>2863</v>
      </c>
      <c r="B2467" s="4" t="s">
        <v>2722</v>
      </c>
      <c r="C2467" s="4" t="s">
        <v>2923</v>
      </c>
      <c r="D2467" s="1">
        <v>41919.756944444445</v>
      </c>
      <c r="E2467" s="1">
        <v>41920.011087962965</v>
      </c>
      <c r="H2467" s="2">
        <v>41986</v>
      </c>
      <c r="I2467" s="2">
        <v>42016</v>
      </c>
      <c r="J2467" s="3">
        <v>2</v>
      </c>
      <c r="K2467" s="3">
        <v>4</v>
      </c>
      <c r="L2467">
        <f>טבלה1[[#This Row],[ds_checkout]]-טבלה1[[#This Row],[ds_checkin]]</f>
        <v>30</v>
      </c>
      <c r="M2467">
        <f>IF(ISBLANK(טבלה1[[#This Row],[ts_reply_at]]), "", (טבלה1[[#This Row],[ts_reply_at]] - טבלה1[[#This Row],[ts_contact_at]]) * 24)</f>
        <v>6.0994444444659166</v>
      </c>
      <c r="N2467">
        <f>IF(ISBLANK(טבלה1[[#This Row],[ts_reply_at]]), 0, 1)</f>
        <v>1</v>
      </c>
      <c r="O2467">
        <f>IF(ISBLANK(טבלה1[[#This Row],[ts_accepted_at]]), 0, 1)</f>
        <v>0</v>
      </c>
      <c r="P2467">
        <f>IF(ISBLANK(טבלה1[[#This Row],[ts_booking_at]]), 0, 1)</f>
        <v>0</v>
      </c>
      <c r="Q2467">
        <f>IF(ISBLANK(טבלה1[[#This Row],[ds_checkin]]), "", טבלה1[[#This Row],[ds_checkin]] - טבלה1[[#This Row],[ts_contact_at]])</f>
        <v>66.243055555554747</v>
      </c>
      <c r="R2467" t="str">
        <f>IF(AND(ISBLANK(טבלה1[[#This Row],[ts_reply_at]]), NOT(ISBLANK(טבלה1[[#This Row],[ts_booking_at]]))), "Error: Booked without Reply", "OK")</f>
        <v>OK</v>
      </c>
      <c r="S2467" t="s">
        <v>6060</v>
      </c>
    </row>
    <row r="2468" spans="1:19" x14ac:dyDescent="0.25">
      <c r="A2468" s="4" t="s">
        <v>2863</v>
      </c>
      <c r="B2468" s="4" t="s">
        <v>2924</v>
      </c>
      <c r="C2468" s="4" t="s">
        <v>2925</v>
      </c>
      <c r="D2468" s="1">
        <v>41919.765972222223</v>
      </c>
      <c r="E2468" s="1">
        <v>41919.833391203705</v>
      </c>
      <c r="H2468" s="2">
        <v>41986</v>
      </c>
      <c r="I2468" s="2">
        <v>42016</v>
      </c>
      <c r="J2468" s="3">
        <v>2</v>
      </c>
      <c r="K2468" s="3">
        <v>3</v>
      </c>
      <c r="L2468">
        <f>טבלה1[[#This Row],[ds_checkout]]-טבלה1[[#This Row],[ds_checkin]]</f>
        <v>30</v>
      </c>
      <c r="M2468">
        <f>IF(ISBLANK(טבלה1[[#This Row],[ts_reply_at]]), "", (טבלה1[[#This Row],[ts_reply_at]] - טבלה1[[#This Row],[ts_contact_at]]) * 24)</f>
        <v>1.6180555555620231</v>
      </c>
      <c r="N2468">
        <f>IF(ISBLANK(טבלה1[[#This Row],[ts_reply_at]]), 0, 1)</f>
        <v>1</v>
      </c>
      <c r="O2468">
        <f>IF(ISBLANK(טבלה1[[#This Row],[ts_accepted_at]]), 0, 1)</f>
        <v>0</v>
      </c>
      <c r="P2468">
        <f>IF(ISBLANK(טבלה1[[#This Row],[ts_booking_at]]), 0, 1)</f>
        <v>0</v>
      </c>
      <c r="Q2468">
        <f>IF(ISBLANK(טבלה1[[#This Row],[ds_checkin]]), "", טבלה1[[#This Row],[ds_checkin]] - טבלה1[[#This Row],[ts_contact_at]])</f>
        <v>66.234027777776646</v>
      </c>
      <c r="R2468" t="str">
        <f>IF(AND(ISBLANK(טבלה1[[#This Row],[ts_reply_at]]), NOT(ISBLANK(טבלה1[[#This Row],[ts_booking_at]]))), "Error: Booked without Reply", "OK")</f>
        <v>OK</v>
      </c>
      <c r="S2468" t="s">
        <v>6060</v>
      </c>
    </row>
    <row r="2469" spans="1:19" x14ac:dyDescent="0.25">
      <c r="A2469" s="4" t="s">
        <v>2863</v>
      </c>
      <c r="B2469" s="4" t="s">
        <v>390</v>
      </c>
      <c r="C2469" s="4" t="s">
        <v>391</v>
      </c>
      <c r="D2469" s="1">
        <v>41920.245833333334</v>
      </c>
      <c r="E2469" s="1">
        <v>41920.295208333337</v>
      </c>
      <c r="H2469" s="2">
        <v>41986</v>
      </c>
      <c r="I2469" s="2">
        <v>42016</v>
      </c>
      <c r="J2469" s="3">
        <v>1</v>
      </c>
      <c r="K2469" s="3">
        <v>3</v>
      </c>
      <c r="L2469">
        <f>טבלה1[[#This Row],[ds_checkout]]-טבלה1[[#This Row],[ds_checkin]]</f>
        <v>30</v>
      </c>
      <c r="M2469">
        <f>IF(ISBLANK(טבלה1[[#This Row],[ts_reply_at]]), "", (טבלה1[[#This Row],[ts_reply_at]] - טבלה1[[#This Row],[ts_contact_at]]) * 24)</f>
        <v>1.1850000000558794</v>
      </c>
      <c r="N2469">
        <f>IF(ISBLANK(טבלה1[[#This Row],[ts_reply_at]]), 0, 1)</f>
        <v>1</v>
      </c>
      <c r="O2469">
        <f>IF(ISBLANK(טבלה1[[#This Row],[ts_accepted_at]]), 0, 1)</f>
        <v>0</v>
      </c>
      <c r="P2469">
        <f>IF(ISBLANK(טבלה1[[#This Row],[ts_booking_at]]), 0, 1)</f>
        <v>0</v>
      </c>
      <c r="Q2469">
        <f>IF(ISBLANK(טבלה1[[#This Row],[ds_checkin]]), "", טבלה1[[#This Row],[ds_checkin]] - טבלה1[[#This Row],[ts_contact_at]])</f>
        <v>65.754166666665697</v>
      </c>
      <c r="R2469" t="str">
        <f>IF(AND(ISBLANK(טבלה1[[#This Row],[ts_reply_at]]), NOT(ISBLANK(טבלה1[[#This Row],[ts_booking_at]]))), "Error: Booked without Reply", "OK")</f>
        <v>OK</v>
      </c>
      <c r="S2469" t="s">
        <v>6060</v>
      </c>
    </row>
    <row r="2470" spans="1:19" x14ac:dyDescent="0.25">
      <c r="A2470" s="4" t="s">
        <v>2863</v>
      </c>
      <c r="B2470" s="4" t="s">
        <v>2926</v>
      </c>
      <c r="C2470" s="4" t="s">
        <v>2927</v>
      </c>
      <c r="D2470" s="1">
        <v>41920.213888888888</v>
      </c>
      <c r="E2470" s="1">
        <v>41920.547025462962</v>
      </c>
      <c r="H2470" s="2">
        <v>41986</v>
      </c>
      <c r="I2470" s="2">
        <v>42016</v>
      </c>
      <c r="J2470" s="3">
        <v>1</v>
      </c>
      <c r="K2470" s="3">
        <v>3</v>
      </c>
      <c r="L2470">
        <f>טבלה1[[#This Row],[ds_checkout]]-טבלה1[[#This Row],[ds_checkin]]</f>
        <v>30</v>
      </c>
      <c r="M2470">
        <f>IF(ISBLANK(טבלה1[[#This Row],[ts_reply_at]]), "", (טבלה1[[#This Row],[ts_reply_at]] - טבלה1[[#This Row],[ts_contact_at]]) * 24)</f>
        <v>7.9952777777798474</v>
      </c>
      <c r="N2470">
        <f>IF(ISBLANK(טבלה1[[#This Row],[ts_reply_at]]), 0, 1)</f>
        <v>1</v>
      </c>
      <c r="O2470">
        <f>IF(ISBLANK(טבלה1[[#This Row],[ts_accepted_at]]), 0, 1)</f>
        <v>0</v>
      </c>
      <c r="P2470">
        <f>IF(ISBLANK(טבלה1[[#This Row],[ts_booking_at]]), 0, 1)</f>
        <v>0</v>
      </c>
      <c r="Q2470">
        <f>IF(ISBLANK(טבלה1[[#This Row],[ds_checkin]]), "", טבלה1[[#This Row],[ds_checkin]] - טבלה1[[#This Row],[ts_contact_at]])</f>
        <v>65.786111111112405</v>
      </c>
      <c r="R2470" t="str">
        <f>IF(AND(ISBLANK(טבלה1[[#This Row],[ts_reply_at]]), NOT(ISBLANK(טבלה1[[#This Row],[ts_booking_at]]))), "Error: Booked without Reply", "OK")</f>
        <v>OK</v>
      </c>
      <c r="S2470" t="s">
        <v>6060</v>
      </c>
    </row>
    <row r="2471" spans="1:19" x14ac:dyDescent="0.25">
      <c r="A2471" s="4" t="s">
        <v>2863</v>
      </c>
      <c r="B2471" s="4" t="s">
        <v>139</v>
      </c>
      <c r="C2471" s="4" t="s">
        <v>140</v>
      </c>
      <c r="D2471" s="1">
        <v>41919.753472222219</v>
      </c>
      <c r="E2471" s="1">
        <v>41919.82775462963</v>
      </c>
      <c r="H2471" s="2">
        <v>41986</v>
      </c>
      <c r="I2471" s="2">
        <v>42016</v>
      </c>
      <c r="J2471" s="3">
        <v>2</v>
      </c>
      <c r="K2471" s="3">
        <v>3</v>
      </c>
      <c r="L2471">
        <f>טבלה1[[#This Row],[ds_checkout]]-טבלה1[[#This Row],[ds_checkin]]</f>
        <v>30</v>
      </c>
      <c r="M2471">
        <f>IF(ISBLANK(טבלה1[[#This Row],[ts_reply_at]]), "", (טבלה1[[#This Row],[ts_reply_at]] - טבלה1[[#This Row],[ts_contact_at]]) * 24)</f>
        <v>1.7827777778729796</v>
      </c>
      <c r="N2471">
        <f>IF(ISBLANK(טבלה1[[#This Row],[ts_reply_at]]), 0, 1)</f>
        <v>1</v>
      </c>
      <c r="O2471">
        <f>IF(ISBLANK(טבלה1[[#This Row],[ts_accepted_at]]), 0, 1)</f>
        <v>0</v>
      </c>
      <c r="P2471">
        <f>IF(ISBLANK(טבלה1[[#This Row],[ts_booking_at]]), 0, 1)</f>
        <v>0</v>
      </c>
      <c r="Q2471">
        <f>IF(ISBLANK(טבלה1[[#This Row],[ds_checkin]]), "", טבלה1[[#This Row],[ds_checkin]] - טבלה1[[#This Row],[ts_contact_at]])</f>
        <v>66.246527777781012</v>
      </c>
      <c r="R2471" t="str">
        <f>IF(AND(ISBLANK(טבלה1[[#This Row],[ts_reply_at]]), NOT(ISBLANK(טבלה1[[#This Row],[ts_booking_at]]))), "Error: Booked without Reply", "OK")</f>
        <v>OK</v>
      </c>
      <c r="S2471" t="s">
        <v>6060</v>
      </c>
    </row>
    <row r="2472" spans="1:19" x14ac:dyDescent="0.25">
      <c r="A2472" s="4" t="s">
        <v>2863</v>
      </c>
      <c r="B2472" s="4" t="s">
        <v>2928</v>
      </c>
      <c r="C2472" s="4" t="s">
        <v>2929</v>
      </c>
      <c r="D2472" s="1">
        <v>41920.243750000001</v>
      </c>
      <c r="E2472" s="1">
        <v>41923.404016203705</v>
      </c>
      <c r="H2472" s="2">
        <v>41986</v>
      </c>
      <c r="I2472" s="2">
        <v>42016</v>
      </c>
      <c r="J2472" s="3">
        <v>1</v>
      </c>
      <c r="K2472" s="3">
        <v>2</v>
      </c>
      <c r="L2472">
        <f>טבלה1[[#This Row],[ds_checkout]]-טבלה1[[#This Row],[ds_checkin]]</f>
        <v>30</v>
      </c>
      <c r="M2472">
        <f>IF(ISBLANK(טבלה1[[#This Row],[ts_reply_at]]), "", (טבלה1[[#This Row],[ts_reply_at]] - טבלה1[[#This Row],[ts_contact_at]]) * 24)</f>
        <v>75.84638888889458</v>
      </c>
      <c r="N2472">
        <f>IF(ISBLANK(טבלה1[[#This Row],[ts_reply_at]]), 0, 1)</f>
        <v>1</v>
      </c>
      <c r="O2472">
        <f>IF(ISBLANK(טבלה1[[#This Row],[ts_accepted_at]]), 0, 1)</f>
        <v>0</v>
      </c>
      <c r="P2472">
        <f>IF(ISBLANK(טבלה1[[#This Row],[ts_booking_at]]), 0, 1)</f>
        <v>0</v>
      </c>
      <c r="Q2472">
        <f>IF(ISBLANK(טבלה1[[#This Row],[ds_checkin]]), "", טבלה1[[#This Row],[ds_checkin]] - טבלה1[[#This Row],[ts_contact_at]])</f>
        <v>65.756249999998545</v>
      </c>
      <c r="R2472" t="str">
        <f>IF(AND(ISBLANK(טבלה1[[#This Row],[ts_reply_at]]), NOT(ISBLANK(טבלה1[[#This Row],[ts_booking_at]]))), "Error: Booked without Reply", "OK")</f>
        <v>OK</v>
      </c>
      <c r="S2472" t="s">
        <v>6060</v>
      </c>
    </row>
    <row r="2473" spans="1:19" x14ac:dyDescent="0.25">
      <c r="A2473" s="4" t="s">
        <v>2863</v>
      </c>
      <c r="B2473" s="4" t="s">
        <v>156</v>
      </c>
      <c r="C2473" s="4" t="s">
        <v>157</v>
      </c>
      <c r="D2473" s="1">
        <v>41920.210416666669</v>
      </c>
      <c r="E2473" s="1">
        <v>41920.502349537041</v>
      </c>
      <c r="H2473" s="2">
        <v>41986</v>
      </c>
      <c r="I2473" s="2">
        <v>42016</v>
      </c>
      <c r="J2473" s="3">
        <v>1</v>
      </c>
      <c r="K2473" s="3">
        <v>4</v>
      </c>
      <c r="L2473">
        <f>טבלה1[[#This Row],[ds_checkout]]-טבלה1[[#This Row],[ds_checkin]]</f>
        <v>30</v>
      </c>
      <c r="M2473">
        <f>IF(ISBLANK(טבלה1[[#This Row],[ts_reply_at]]), "", (טבלה1[[#This Row],[ts_reply_at]] - טבלה1[[#This Row],[ts_contact_at]]) * 24)</f>
        <v>7.0063888889271766</v>
      </c>
      <c r="N2473">
        <f>IF(ISBLANK(טבלה1[[#This Row],[ts_reply_at]]), 0, 1)</f>
        <v>1</v>
      </c>
      <c r="O2473">
        <f>IF(ISBLANK(טבלה1[[#This Row],[ts_accepted_at]]), 0, 1)</f>
        <v>0</v>
      </c>
      <c r="P2473">
        <f>IF(ISBLANK(טבלה1[[#This Row],[ts_booking_at]]), 0, 1)</f>
        <v>0</v>
      </c>
      <c r="Q2473">
        <f>IF(ISBLANK(טבלה1[[#This Row],[ds_checkin]]), "", טבלה1[[#This Row],[ds_checkin]] - טבלה1[[#This Row],[ts_contact_at]])</f>
        <v>65.789583333331393</v>
      </c>
      <c r="R2473" t="str">
        <f>IF(AND(ISBLANK(טבלה1[[#This Row],[ts_reply_at]]), NOT(ISBLANK(טבלה1[[#This Row],[ts_booking_at]]))), "Error: Booked without Reply", "OK")</f>
        <v>OK</v>
      </c>
      <c r="S2473" t="s">
        <v>6060</v>
      </c>
    </row>
    <row r="2474" spans="1:19" x14ac:dyDescent="0.25">
      <c r="A2474" s="4" t="s">
        <v>2863</v>
      </c>
      <c r="B2474" s="4" t="s">
        <v>1634</v>
      </c>
      <c r="C2474" s="4" t="s">
        <v>1635</v>
      </c>
      <c r="D2474" s="1">
        <v>41919.761805555558</v>
      </c>
      <c r="E2474" s="1">
        <v>41919.781817129631</v>
      </c>
      <c r="H2474" s="2">
        <v>41986</v>
      </c>
      <c r="I2474" s="2">
        <v>42016</v>
      </c>
      <c r="J2474" s="3">
        <v>2</v>
      </c>
      <c r="K2474" s="3">
        <v>5</v>
      </c>
      <c r="L2474">
        <f>טבלה1[[#This Row],[ds_checkout]]-טבלה1[[#This Row],[ds_checkin]]</f>
        <v>30</v>
      </c>
      <c r="M2474">
        <f>IF(ISBLANK(טבלה1[[#This Row],[ts_reply_at]]), "", (טבלה1[[#This Row],[ts_reply_at]] - טבלה1[[#This Row],[ts_contact_at]]) * 24)</f>
        <v>0.48027777776587754</v>
      </c>
      <c r="N2474">
        <f>IF(ISBLANK(טבלה1[[#This Row],[ts_reply_at]]), 0, 1)</f>
        <v>1</v>
      </c>
      <c r="O2474">
        <f>IF(ISBLANK(טבלה1[[#This Row],[ts_accepted_at]]), 0, 1)</f>
        <v>0</v>
      </c>
      <c r="P2474">
        <f>IF(ISBLANK(טבלה1[[#This Row],[ts_booking_at]]), 0, 1)</f>
        <v>0</v>
      </c>
      <c r="Q2474">
        <f>IF(ISBLANK(טבלה1[[#This Row],[ds_checkin]]), "", טבלה1[[#This Row],[ds_checkin]] - טבלה1[[#This Row],[ts_contact_at]])</f>
        <v>66.238194444442343</v>
      </c>
      <c r="R2474" t="str">
        <f>IF(AND(ISBLANK(טבלה1[[#This Row],[ts_reply_at]]), NOT(ISBLANK(טבלה1[[#This Row],[ts_booking_at]]))), "Error: Booked without Reply", "OK")</f>
        <v>OK</v>
      </c>
      <c r="S2474" t="s">
        <v>6060</v>
      </c>
    </row>
    <row r="2475" spans="1:19" x14ac:dyDescent="0.25">
      <c r="A2475" s="4" t="s">
        <v>2863</v>
      </c>
      <c r="B2475" s="4" t="s">
        <v>2930</v>
      </c>
      <c r="C2475" s="4" t="s">
        <v>2931</v>
      </c>
      <c r="D2475" s="1">
        <v>41925.711111111108</v>
      </c>
      <c r="E2475" s="1">
        <v>41925.735636574071</v>
      </c>
      <c r="F2475" s="1">
        <v>41925.735636574071</v>
      </c>
      <c r="H2475" s="2">
        <v>42005</v>
      </c>
      <c r="I2475" s="2">
        <v>42339</v>
      </c>
      <c r="J2475" s="3">
        <v>3</v>
      </c>
      <c r="K2475" s="3">
        <v>2</v>
      </c>
      <c r="L2475">
        <f>טבלה1[[#This Row],[ds_checkout]]-טבלה1[[#This Row],[ds_checkin]]</f>
        <v>334</v>
      </c>
      <c r="M2475">
        <f>IF(ISBLANK(טבלה1[[#This Row],[ts_reply_at]]), "", (טבלה1[[#This Row],[ts_reply_at]] - טבלה1[[#This Row],[ts_contact_at]]) * 24)</f>
        <v>0.58861111110309139</v>
      </c>
      <c r="N2475">
        <f>IF(ISBLANK(טבלה1[[#This Row],[ts_reply_at]]), 0, 1)</f>
        <v>1</v>
      </c>
      <c r="O2475">
        <f>IF(ISBLANK(טבלה1[[#This Row],[ts_accepted_at]]), 0, 1)</f>
        <v>1</v>
      </c>
      <c r="P2475">
        <f>IF(ISBLANK(טבלה1[[#This Row],[ts_booking_at]]), 0, 1)</f>
        <v>0</v>
      </c>
      <c r="Q2475">
        <f>IF(ISBLANK(טבלה1[[#This Row],[ds_checkin]]), "", טבלה1[[#This Row],[ds_checkin]] - טבלה1[[#This Row],[ts_contact_at]])</f>
        <v>79.288888888891961</v>
      </c>
      <c r="R2475" t="str">
        <f>IF(AND(ISBLANK(טבלה1[[#This Row],[ts_reply_at]]), NOT(ISBLANK(טבלה1[[#This Row],[ts_booking_at]]))), "Error: Booked without Reply", "OK")</f>
        <v>OK</v>
      </c>
      <c r="S2475" t="s">
        <v>6060</v>
      </c>
    </row>
    <row r="2476" spans="1:19" x14ac:dyDescent="0.25">
      <c r="A2476" s="4" t="s">
        <v>2863</v>
      </c>
      <c r="B2476" s="4" t="s">
        <v>460</v>
      </c>
      <c r="C2476" s="4" t="s">
        <v>461</v>
      </c>
      <c r="D2476" s="1">
        <v>41919.755555555559</v>
      </c>
      <c r="E2476" s="1">
        <v>41920.710381944446</v>
      </c>
      <c r="H2476" s="2">
        <v>41986</v>
      </c>
      <c r="I2476" s="2">
        <v>42016</v>
      </c>
      <c r="J2476" s="3">
        <v>2</v>
      </c>
      <c r="K2476" s="3">
        <v>2</v>
      </c>
      <c r="L2476">
        <f>טבלה1[[#This Row],[ds_checkout]]-טבלה1[[#This Row],[ds_checkin]]</f>
        <v>30</v>
      </c>
      <c r="M2476">
        <f>IF(ISBLANK(טבלה1[[#This Row],[ts_reply_at]]), "", (טבלה1[[#This Row],[ts_reply_at]] - טבלה1[[#This Row],[ts_contact_at]]) * 24)</f>
        <v>22.91583333327435</v>
      </c>
      <c r="N2476">
        <f>IF(ISBLANK(טבלה1[[#This Row],[ts_reply_at]]), 0, 1)</f>
        <v>1</v>
      </c>
      <c r="O2476">
        <f>IF(ISBLANK(טבלה1[[#This Row],[ts_accepted_at]]), 0, 1)</f>
        <v>0</v>
      </c>
      <c r="P2476">
        <f>IF(ISBLANK(טבלה1[[#This Row],[ts_booking_at]]), 0, 1)</f>
        <v>0</v>
      </c>
      <c r="Q2476">
        <f>IF(ISBLANK(טבלה1[[#This Row],[ds_checkin]]), "", טבלה1[[#This Row],[ds_checkin]] - טבלה1[[#This Row],[ts_contact_at]])</f>
        <v>66.244444444440887</v>
      </c>
      <c r="R2476" t="str">
        <f>IF(AND(ISBLANK(טבלה1[[#This Row],[ts_reply_at]]), NOT(ISBLANK(טבלה1[[#This Row],[ts_booking_at]]))), "Error: Booked without Reply", "OK")</f>
        <v>OK</v>
      </c>
      <c r="S2476" t="s">
        <v>6060</v>
      </c>
    </row>
    <row r="2477" spans="1:19" x14ac:dyDescent="0.25">
      <c r="A2477" s="4" t="s">
        <v>2863</v>
      </c>
      <c r="B2477" s="4" t="s">
        <v>331</v>
      </c>
      <c r="C2477" s="4" t="s">
        <v>332</v>
      </c>
      <c r="D2477" s="1">
        <v>41920.245138888888</v>
      </c>
      <c r="E2477" s="1">
        <v>41920.481840277775</v>
      </c>
      <c r="H2477" s="2">
        <v>41986</v>
      </c>
      <c r="I2477" s="2">
        <v>42016</v>
      </c>
      <c r="J2477" s="3">
        <v>1</v>
      </c>
      <c r="K2477" s="3">
        <v>3</v>
      </c>
      <c r="L2477">
        <f>טבלה1[[#This Row],[ds_checkout]]-טבלה1[[#This Row],[ds_checkin]]</f>
        <v>30</v>
      </c>
      <c r="M2477">
        <f>IF(ISBLANK(טבלה1[[#This Row],[ts_reply_at]]), "", (טבלה1[[#This Row],[ts_reply_at]] - טבלה1[[#This Row],[ts_contact_at]]) * 24)</f>
        <v>5.6808333332883194</v>
      </c>
      <c r="N2477">
        <f>IF(ISBLANK(טבלה1[[#This Row],[ts_reply_at]]), 0, 1)</f>
        <v>1</v>
      </c>
      <c r="O2477">
        <f>IF(ISBLANK(טבלה1[[#This Row],[ts_accepted_at]]), 0, 1)</f>
        <v>0</v>
      </c>
      <c r="P2477">
        <f>IF(ISBLANK(טבלה1[[#This Row],[ts_booking_at]]), 0, 1)</f>
        <v>0</v>
      </c>
      <c r="Q2477">
        <f>IF(ISBLANK(טבלה1[[#This Row],[ds_checkin]]), "", טבלה1[[#This Row],[ds_checkin]] - טבלה1[[#This Row],[ts_contact_at]])</f>
        <v>65.754861111112405</v>
      </c>
      <c r="R2477" t="str">
        <f>IF(AND(ISBLANK(טבלה1[[#This Row],[ts_reply_at]]), NOT(ISBLANK(טבלה1[[#This Row],[ts_booking_at]]))), "Error: Booked without Reply", "OK")</f>
        <v>OK</v>
      </c>
      <c r="S2477" t="s">
        <v>6060</v>
      </c>
    </row>
    <row r="2478" spans="1:19" x14ac:dyDescent="0.25">
      <c r="A2478" s="4" t="s">
        <v>2863</v>
      </c>
      <c r="B2478" s="4" t="s">
        <v>2932</v>
      </c>
      <c r="C2478" s="4" t="s">
        <v>2933</v>
      </c>
      <c r="D2478" s="1">
        <v>41920.239583333336</v>
      </c>
      <c r="E2478" s="1">
        <v>41926.453877314816</v>
      </c>
      <c r="H2478" s="2">
        <v>41986</v>
      </c>
      <c r="I2478" s="2">
        <v>42016</v>
      </c>
      <c r="J2478" s="3">
        <v>1</v>
      </c>
      <c r="K2478" s="3">
        <v>2</v>
      </c>
      <c r="L2478">
        <f>טבלה1[[#This Row],[ds_checkout]]-טבלה1[[#This Row],[ds_checkin]]</f>
        <v>30</v>
      </c>
      <c r="M2478">
        <f>IF(ISBLANK(טבלה1[[#This Row],[ts_reply_at]]), "", (טבלה1[[#This Row],[ts_reply_at]] - טבלה1[[#This Row],[ts_contact_at]]) * 24)</f>
        <v>149.1430555555271</v>
      </c>
      <c r="N2478">
        <f>IF(ISBLANK(טבלה1[[#This Row],[ts_reply_at]]), 0, 1)</f>
        <v>1</v>
      </c>
      <c r="O2478">
        <f>IF(ISBLANK(טבלה1[[#This Row],[ts_accepted_at]]), 0, 1)</f>
        <v>0</v>
      </c>
      <c r="P2478">
        <f>IF(ISBLANK(טבלה1[[#This Row],[ts_booking_at]]), 0, 1)</f>
        <v>0</v>
      </c>
      <c r="Q2478">
        <f>IF(ISBLANK(טבלה1[[#This Row],[ds_checkin]]), "", טבלה1[[#This Row],[ds_checkin]] - טבלה1[[#This Row],[ts_contact_at]])</f>
        <v>65.760416666664241</v>
      </c>
      <c r="R2478" t="str">
        <f>IF(AND(ISBLANK(טבלה1[[#This Row],[ts_reply_at]]), NOT(ISBLANK(טבלה1[[#This Row],[ts_booking_at]]))), "Error: Booked without Reply", "OK")</f>
        <v>OK</v>
      </c>
      <c r="S2478" t="s">
        <v>6060</v>
      </c>
    </row>
    <row r="2479" spans="1:19" x14ac:dyDescent="0.25">
      <c r="A2479" s="4" t="s">
        <v>2863</v>
      </c>
      <c r="B2479" s="4" t="s">
        <v>930</v>
      </c>
      <c r="C2479" s="4" t="s">
        <v>931</v>
      </c>
      <c r="D2479" s="1">
        <v>41920.246527777781</v>
      </c>
      <c r="E2479" s="1">
        <v>41920.798657407409</v>
      </c>
      <c r="H2479" s="2">
        <v>41986</v>
      </c>
      <c r="I2479" s="2">
        <v>42016</v>
      </c>
      <c r="J2479" s="3">
        <v>1</v>
      </c>
      <c r="K2479" s="3">
        <v>2</v>
      </c>
      <c r="L2479">
        <f>טבלה1[[#This Row],[ds_checkout]]-טבלה1[[#This Row],[ds_checkin]]</f>
        <v>30</v>
      </c>
      <c r="M2479">
        <f>IF(ISBLANK(טבלה1[[#This Row],[ts_reply_at]]), "", (טבלה1[[#This Row],[ts_reply_at]] - טבלה1[[#This Row],[ts_contact_at]]) * 24)</f>
        <v>13.251111111079808</v>
      </c>
      <c r="N2479">
        <f>IF(ISBLANK(טבלה1[[#This Row],[ts_reply_at]]), 0, 1)</f>
        <v>1</v>
      </c>
      <c r="O2479">
        <f>IF(ISBLANK(טבלה1[[#This Row],[ts_accepted_at]]), 0, 1)</f>
        <v>0</v>
      </c>
      <c r="P2479">
        <f>IF(ISBLANK(טבלה1[[#This Row],[ts_booking_at]]), 0, 1)</f>
        <v>0</v>
      </c>
      <c r="Q2479">
        <f>IF(ISBLANK(טבלה1[[#This Row],[ds_checkin]]), "", טבלה1[[#This Row],[ds_checkin]] - טבלה1[[#This Row],[ts_contact_at]])</f>
        <v>65.753472222218988</v>
      </c>
      <c r="R2479" t="str">
        <f>IF(AND(ISBLANK(טבלה1[[#This Row],[ts_reply_at]]), NOT(ISBLANK(טבלה1[[#This Row],[ts_booking_at]]))), "Error: Booked without Reply", "OK")</f>
        <v>OK</v>
      </c>
      <c r="S2479" t="s">
        <v>6060</v>
      </c>
    </row>
    <row r="2480" spans="1:19" x14ac:dyDescent="0.25">
      <c r="A2480" s="4" t="s">
        <v>2934</v>
      </c>
      <c r="B2480" s="4" t="s">
        <v>615</v>
      </c>
      <c r="C2480" s="4" t="s">
        <v>1315</v>
      </c>
      <c r="D2480" s="1">
        <v>41916.040972222225</v>
      </c>
      <c r="E2480" s="1">
        <v>41916.736828703702</v>
      </c>
      <c r="H2480" s="2">
        <v>41949</v>
      </c>
      <c r="I2480" s="2">
        <v>41951</v>
      </c>
      <c r="J2480" s="3">
        <v>2</v>
      </c>
      <c r="K2480" s="3">
        <v>4</v>
      </c>
      <c r="L2480">
        <f>טבלה1[[#This Row],[ds_checkout]]-טבלה1[[#This Row],[ds_checkin]]</f>
        <v>2</v>
      </c>
      <c r="M2480">
        <f>IF(ISBLANK(טבלה1[[#This Row],[ts_reply_at]]), "", (טבלה1[[#This Row],[ts_reply_at]] - טבלה1[[#This Row],[ts_contact_at]]) * 24)</f>
        <v>16.700555555464234</v>
      </c>
      <c r="N2480">
        <f>IF(ISBLANK(טבלה1[[#This Row],[ts_reply_at]]), 0, 1)</f>
        <v>1</v>
      </c>
      <c r="O2480">
        <f>IF(ISBLANK(טבלה1[[#This Row],[ts_accepted_at]]), 0, 1)</f>
        <v>0</v>
      </c>
      <c r="P2480">
        <f>IF(ISBLANK(טבלה1[[#This Row],[ts_booking_at]]), 0, 1)</f>
        <v>0</v>
      </c>
      <c r="Q2480">
        <f>IF(ISBLANK(טבלה1[[#This Row],[ds_checkin]]), "", טבלה1[[#This Row],[ds_checkin]] - טבלה1[[#This Row],[ts_contact_at]])</f>
        <v>32.959027777775191</v>
      </c>
      <c r="R2480" t="str">
        <f>IF(AND(ISBLANK(טבלה1[[#This Row],[ts_reply_at]]), NOT(ISBLANK(טבלה1[[#This Row],[ts_booking_at]]))), "Error: Booked without Reply", "OK")</f>
        <v>OK</v>
      </c>
      <c r="S2480" t="s">
        <v>6020</v>
      </c>
    </row>
    <row r="2481" spans="1:19" x14ac:dyDescent="0.25">
      <c r="A2481" s="4" t="s">
        <v>2934</v>
      </c>
      <c r="B2481" s="4" t="s">
        <v>441</v>
      </c>
      <c r="C2481" s="4" t="s">
        <v>442</v>
      </c>
      <c r="D2481" s="1">
        <v>41916.054166666669</v>
      </c>
      <c r="H2481" s="2">
        <v>41949</v>
      </c>
      <c r="I2481" s="2">
        <v>41951</v>
      </c>
      <c r="J2481" s="3">
        <v>1</v>
      </c>
      <c r="K2481" s="3">
        <v>1</v>
      </c>
      <c r="L2481">
        <f>טבלה1[[#This Row],[ds_checkout]]-טבלה1[[#This Row],[ds_checkin]]</f>
        <v>2</v>
      </c>
      <c r="M2481" t="str">
        <f>IF(ISBLANK(טבלה1[[#This Row],[ts_reply_at]]), "", (טבלה1[[#This Row],[ts_reply_at]] - טבלה1[[#This Row],[ts_contact_at]]) * 24)</f>
        <v/>
      </c>
      <c r="N2481">
        <f>IF(ISBLANK(טבלה1[[#This Row],[ts_reply_at]]), 0, 1)</f>
        <v>0</v>
      </c>
      <c r="O2481">
        <f>IF(ISBLANK(טבלה1[[#This Row],[ts_accepted_at]]), 0, 1)</f>
        <v>0</v>
      </c>
      <c r="P2481">
        <f>IF(ISBLANK(טבלה1[[#This Row],[ts_booking_at]]), 0, 1)</f>
        <v>0</v>
      </c>
      <c r="Q2481">
        <f>IF(ISBLANK(טבלה1[[#This Row],[ds_checkin]]), "", טבלה1[[#This Row],[ds_checkin]] - טבלה1[[#This Row],[ts_contact_at]])</f>
        <v>32.945833333331393</v>
      </c>
      <c r="R2481" t="str">
        <f>IF(AND(ISBLANK(טבלה1[[#This Row],[ts_reply_at]]), NOT(ISBLANK(טבלה1[[#This Row],[ts_booking_at]]))), "Error: Booked without Reply", "OK")</f>
        <v>OK</v>
      </c>
      <c r="S2481" t="s">
        <v>6020</v>
      </c>
    </row>
    <row r="2482" spans="1:19" x14ac:dyDescent="0.25">
      <c r="A2482" s="4" t="s">
        <v>2935</v>
      </c>
      <c r="B2482" s="4" t="s">
        <v>12</v>
      </c>
      <c r="C2482" s="4" t="s">
        <v>13</v>
      </c>
      <c r="D2482" s="1">
        <v>41913.831250000003</v>
      </c>
      <c r="E2482" s="1">
        <v>41913.831446759257</v>
      </c>
      <c r="F2482" s="1">
        <v>41913.831446759257</v>
      </c>
      <c r="G2482" s="1">
        <v>41913.831446759257</v>
      </c>
      <c r="H2482" s="2">
        <v>42004</v>
      </c>
      <c r="I2482" s="2">
        <v>42007</v>
      </c>
      <c r="J2482" s="3">
        <v>2</v>
      </c>
      <c r="K2482" s="3">
        <v>11</v>
      </c>
      <c r="L2482">
        <f>טבלה1[[#This Row],[ds_checkout]]-טבלה1[[#This Row],[ds_checkin]]</f>
        <v>3</v>
      </c>
      <c r="M2482">
        <f>IF(ISBLANK(טבלה1[[#This Row],[ts_reply_at]]), "", (טבלה1[[#This Row],[ts_reply_at]] - טבלה1[[#This Row],[ts_contact_at]]) * 24)</f>
        <v>4.7222221037372947E-3</v>
      </c>
      <c r="N2482">
        <f>IF(ISBLANK(טבלה1[[#This Row],[ts_reply_at]]), 0, 1)</f>
        <v>1</v>
      </c>
      <c r="O2482">
        <f>IF(ISBLANK(טבלה1[[#This Row],[ts_accepted_at]]), 0, 1)</f>
        <v>1</v>
      </c>
      <c r="P2482">
        <f>IF(ISBLANK(טבלה1[[#This Row],[ts_booking_at]]), 0, 1)</f>
        <v>1</v>
      </c>
      <c r="Q2482">
        <f>IF(ISBLANK(טבלה1[[#This Row],[ds_checkin]]), "", טבלה1[[#This Row],[ds_checkin]] - טבלה1[[#This Row],[ts_contact_at]])</f>
        <v>90.16874999999709</v>
      </c>
      <c r="R2482" t="str">
        <f>IF(AND(ISBLANK(טבלה1[[#This Row],[ts_reply_at]]), NOT(ISBLANK(טבלה1[[#This Row],[ts_booking_at]]))), "Error: Booked without Reply", "OK")</f>
        <v>OK</v>
      </c>
      <c r="S2482" t="s">
        <v>6019</v>
      </c>
    </row>
    <row r="2483" spans="1:19" x14ac:dyDescent="0.25">
      <c r="A2483" s="4" t="s">
        <v>2935</v>
      </c>
      <c r="B2483" s="4" t="s">
        <v>1250</v>
      </c>
      <c r="C2483" s="4" t="s">
        <v>1251</v>
      </c>
      <c r="D2483" s="1">
        <v>41895.599305555559</v>
      </c>
      <c r="E2483" s="1">
        <v>41897.151273148149</v>
      </c>
      <c r="H2483" s="2">
        <v>42004</v>
      </c>
      <c r="I2483" s="2">
        <v>42007</v>
      </c>
      <c r="J2483" s="3">
        <v>2</v>
      </c>
      <c r="K2483" s="3">
        <v>3</v>
      </c>
      <c r="L2483">
        <f>טבלה1[[#This Row],[ds_checkout]]-טבלה1[[#This Row],[ds_checkin]]</f>
        <v>3</v>
      </c>
      <c r="M2483">
        <f>IF(ISBLANK(טבלה1[[#This Row],[ts_reply_at]]), "", (טבלה1[[#This Row],[ts_reply_at]] - טבלה1[[#This Row],[ts_contact_at]]) * 24)</f>
        <v>37.24722222215496</v>
      </c>
      <c r="N2483">
        <f>IF(ISBLANK(טבלה1[[#This Row],[ts_reply_at]]), 0, 1)</f>
        <v>1</v>
      </c>
      <c r="O2483">
        <f>IF(ISBLANK(טבלה1[[#This Row],[ts_accepted_at]]), 0, 1)</f>
        <v>0</v>
      </c>
      <c r="P2483">
        <f>IF(ISBLANK(טבלה1[[#This Row],[ts_booking_at]]), 0, 1)</f>
        <v>0</v>
      </c>
      <c r="Q2483">
        <f>IF(ISBLANK(טבלה1[[#This Row],[ds_checkin]]), "", טבלה1[[#This Row],[ds_checkin]] - טבלה1[[#This Row],[ts_contact_at]])</f>
        <v>108.40069444444089</v>
      </c>
      <c r="R2483" t="str">
        <f>IF(AND(ISBLANK(טבלה1[[#This Row],[ts_reply_at]]), NOT(ISBLANK(טבלה1[[#This Row],[ts_booking_at]]))), "Error: Booked without Reply", "OK")</f>
        <v>OK</v>
      </c>
      <c r="S2483" t="s">
        <v>6019</v>
      </c>
    </row>
    <row r="2484" spans="1:19" x14ac:dyDescent="0.25">
      <c r="A2484" s="4" t="s">
        <v>2935</v>
      </c>
      <c r="B2484" s="4" t="s">
        <v>2936</v>
      </c>
      <c r="C2484" s="4" t="s">
        <v>2937</v>
      </c>
      <c r="D2484" s="1">
        <v>41912.817361111112</v>
      </c>
      <c r="E2484" s="1">
        <v>41913.331377314818</v>
      </c>
      <c r="H2484" s="2">
        <v>42004</v>
      </c>
      <c r="I2484" s="2">
        <v>42007</v>
      </c>
      <c r="J2484" s="3">
        <v>2</v>
      </c>
      <c r="K2484" s="3">
        <v>4</v>
      </c>
      <c r="L2484">
        <f>טבלה1[[#This Row],[ds_checkout]]-טבלה1[[#This Row],[ds_checkin]]</f>
        <v>3</v>
      </c>
      <c r="M2484">
        <f>IF(ISBLANK(טבלה1[[#This Row],[ts_reply_at]]), "", (טבלה1[[#This Row],[ts_reply_at]] - טבלה1[[#This Row],[ts_contact_at]]) * 24)</f>
        <v>12.336388888943475</v>
      </c>
      <c r="N2484">
        <f>IF(ISBLANK(טבלה1[[#This Row],[ts_reply_at]]), 0, 1)</f>
        <v>1</v>
      </c>
      <c r="O2484">
        <f>IF(ISBLANK(טבלה1[[#This Row],[ts_accepted_at]]), 0, 1)</f>
        <v>0</v>
      </c>
      <c r="P2484">
        <f>IF(ISBLANK(טבלה1[[#This Row],[ts_booking_at]]), 0, 1)</f>
        <v>0</v>
      </c>
      <c r="Q2484">
        <f>IF(ISBLANK(טבלה1[[#This Row],[ds_checkin]]), "", טבלה1[[#This Row],[ds_checkin]] - טבלה1[[#This Row],[ts_contact_at]])</f>
        <v>91.182638888887595</v>
      </c>
      <c r="R2484" t="str">
        <f>IF(AND(ISBLANK(טבלה1[[#This Row],[ts_reply_at]]), NOT(ISBLANK(טבלה1[[#This Row],[ts_booking_at]]))), "Error: Booked without Reply", "OK")</f>
        <v>OK</v>
      </c>
      <c r="S2484" t="s">
        <v>6019</v>
      </c>
    </row>
    <row r="2485" spans="1:19" x14ac:dyDescent="0.25">
      <c r="A2485" s="4" t="s">
        <v>2938</v>
      </c>
      <c r="B2485" s="4" t="s">
        <v>504</v>
      </c>
      <c r="C2485" s="4" t="s">
        <v>1415</v>
      </c>
      <c r="D2485" s="1">
        <v>42006.509027777778</v>
      </c>
      <c r="E2485" s="1">
        <v>42006.604618055557</v>
      </c>
      <c r="H2485" s="2">
        <v>42107</v>
      </c>
      <c r="I2485" s="2">
        <v>42111</v>
      </c>
      <c r="J2485" s="3">
        <v>8</v>
      </c>
      <c r="K2485" s="3">
        <v>2</v>
      </c>
      <c r="L2485">
        <f>טבלה1[[#This Row],[ds_checkout]]-טבלה1[[#This Row],[ds_checkin]]</f>
        <v>4</v>
      </c>
      <c r="M2485">
        <f>IF(ISBLANK(טבלה1[[#This Row],[ts_reply_at]]), "", (טבלה1[[#This Row],[ts_reply_at]] - טבלה1[[#This Row],[ts_contact_at]]) * 24)</f>
        <v>2.2941666666883975</v>
      </c>
      <c r="N2485">
        <f>IF(ISBLANK(טבלה1[[#This Row],[ts_reply_at]]), 0, 1)</f>
        <v>1</v>
      </c>
      <c r="O2485">
        <f>IF(ISBLANK(טבלה1[[#This Row],[ts_accepted_at]]), 0, 1)</f>
        <v>0</v>
      </c>
      <c r="P2485">
        <f>IF(ISBLANK(טבלה1[[#This Row],[ts_booking_at]]), 0, 1)</f>
        <v>0</v>
      </c>
      <c r="Q2485">
        <f>IF(ISBLANK(טבלה1[[#This Row],[ds_checkin]]), "", טבלה1[[#This Row],[ds_checkin]] - טבלה1[[#This Row],[ts_contact_at]])</f>
        <v>100.4909722222219</v>
      </c>
      <c r="R2485" t="str">
        <f>IF(AND(ISBLANK(טבלה1[[#This Row],[ts_reply_at]]), NOT(ISBLANK(טבלה1[[#This Row],[ts_booking_at]]))), "Error: Booked without Reply", "OK")</f>
        <v>OK</v>
      </c>
      <c r="S2485" t="s">
        <v>6019</v>
      </c>
    </row>
    <row r="2486" spans="1:19" x14ac:dyDescent="0.25">
      <c r="A2486" s="4" t="s">
        <v>2939</v>
      </c>
      <c r="B2486" s="4" t="s">
        <v>2426</v>
      </c>
      <c r="C2486" s="4" t="s">
        <v>2427</v>
      </c>
      <c r="D2486" s="1">
        <v>41850.885416666664</v>
      </c>
      <c r="E2486" s="1">
        <v>41850.887523148151</v>
      </c>
      <c r="H2486" s="2">
        <v>41946</v>
      </c>
      <c r="I2486" s="2">
        <v>41952</v>
      </c>
      <c r="J2486" s="3">
        <v>1</v>
      </c>
      <c r="K2486" s="3">
        <v>5</v>
      </c>
      <c r="L2486">
        <f>טבלה1[[#This Row],[ds_checkout]]-טבלה1[[#This Row],[ds_checkin]]</f>
        <v>6</v>
      </c>
      <c r="M2486">
        <f>IF(ISBLANK(טבלה1[[#This Row],[ts_reply_at]]), "", (טבלה1[[#This Row],[ts_reply_at]] - טבלה1[[#This Row],[ts_contact_at]]) * 24)</f>
        <v>5.0555555673781782E-2</v>
      </c>
      <c r="N2486">
        <f>IF(ISBLANK(טבלה1[[#This Row],[ts_reply_at]]), 0, 1)</f>
        <v>1</v>
      </c>
      <c r="O2486">
        <f>IF(ISBLANK(טבלה1[[#This Row],[ts_accepted_at]]), 0, 1)</f>
        <v>0</v>
      </c>
      <c r="P2486">
        <f>IF(ISBLANK(טבלה1[[#This Row],[ts_booking_at]]), 0, 1)</f>
        <v>0</v>
      </c>
      <c r="Q2486">
        <f>IF(ISBLANK(טבלה1[[#This Row],[ds_checkin]]), "", טבלה1[[#This Row],[ds_checkin]] - טבלה1[[#This Row],[ts_contact_at]])</f>
        <v>95.114583333335759</v>
      </c>
      <c r="R2486" t="str">
        <f>IF(AND(ISBLANK(טבלה1[[#This Row],[ts_reply_at]]), NOT(ISBLANK(טבלה1[[#This Row],[ts_booking_at]]))), "Error: Booked without Reply", "OK")</f>
        <v>OK</v>
      </c>
      <c r="S2486" t="s">
        <v>6019</v>
      </c>
    </row>
    <row r="2487" spans="1:19" x14ac:dyDescent="0.25">
      <c r="A2487" s="4" t="s">
        <v>2939</v>
      </c>
      <c r="B2487" s="4" t="s">
        <v>2940</v>
      </c>
      <c r="C2487" s="4" t="s">
        <v>2941</v>
      </c>
      <c r="D2487" s="1">
        <v>41852.357638888891</v>
      </c>
      <c r="E2487" s="1">
        <v>41852.380601851852</v>
      </c>
      <c r="F2487" s="1">
        <v>41852.382060185184</v>
      </c>
      <c r="G2487" s="1">
        <v>41852.382060185184</v>
      </c>
      <c r="H2487" s="2">
        <v>41946</v>
      </c>
      <c r="I2487" s="2">
        <v>41952</v>
      </c>
      <c r="J2487" s="3">
        <v>1</v>
      </c>
      <c r="K2487" s="3">
        <v>5</v>
      </c>
      <c r="L2487">
        <f>טבלה1[[#This Row],[ds_checkout]]-טבלה1[[#This Row],[ds_checkin]]</f>
        <v>6</v>
      </c>
      <c r="M2487">
        <f>IF(ISBLANK(טבלה1[[#This Row],[ts_reply_at]]), "", (טבלה1[[#This Row],[ts_reply_at]] - טבלה1[[#This Row],[ts_contact_at]]) * 24)</f>
        <v>0.55111111106816679</v>
      </c>
      <c r="N2487">
        <f>IF(ISBLANK(טבלה1[[#This Row],[ts_reply_at]]), 0, 1)</f>
        <v>1</v>
      </c>
      <c r="O2487">
        <f>IF(ISBLANK(טבלה1[[#This Row],[ts_accepted_at]]), 0, 1)</f>
        <v>1</v>
      </c>
      <c r="P2487">
        <f>IF(ISBLANK(טבלה1[[#This Row],[ts_booking_at]]), 0, 1)</f>
        <v>1</v>
      </c>
      <c r="Q2487">
        <f>IF(ISBLANK(טבלה1[[#This Row],[ds_checkin]]), "", טבלה1[[#This Row],[ds_checkin]] - טבלה1[[#This Row],[ts_contact_at]])</f>
        <v>93.642361111109494</v>
      </c>
      <c r="R2487" t="str">
        <f>IF(AND(ISBLANK(טבלה1[[#This Row],[ts_reply_at]]), NOT(ISBLANK(טבלה1[[#This Row],[ts_booking_at]]))), "Error: Booked without Reply", "OK")</f>
        <v>OK</v>
      </c>
      <c r="S2487" t="s">
        <v>6019</v>
      </c>
    </row>
    <row r="2488" spans="1:19" x14ac:dyDescent="0.25">
      <c r="A2488" s="4" t="s">
        <v>2942</v>
      </c>
      <c r="B2488" s="4" t="s">
        <v>558</v>
      </c>
      <c r="C2488" s="4" t="s">
        <v>559</v>
      </c>
      <c r="D2488" s="1">
        <v>41916.665277777778</v>
      </c>
      <c r="E2488" s="1">
        <v>41916.688148148147</v>
      </c>
      <c r="H2488" s="2">
        <v>42078</v>
      </c>
      <c r="I2488" s="2">
        <v>42082</v>
      </c>
      <c r="J2488" s="3">
        <v>2</v>
      </c>
      <c r="K2488" s="3">
        <v>3</v>
      </c>
      <c r="L2488">
        <f>טבלה1[[#This Row],[ds_checkout]]-טבלה1[[#This Row],[ds_checkin]]</f>
        <v>4</v>
      </c>
      <c r="M2488">
        <f>IF(ISBLANK(טבלה1[[#This Row],[ts_reply_at]]), "", (טבלה1[[#This Row],[ts_reply_at]] - טבלה1[[#This Row],[ts_contact_at]]) * 24)</f>
        <v>0.54888888885034248</v>
      </c>
      <c r="N2488">
        <f>IF(ISBLANK(טבלה1[[#This Row],[ts_reply_at]]), 0, 1)</f>
        <v>1</v>
      </c>
      <c r="O2488">
        <f>IF(ISBLANK(טבלה1[[#This Row],[ts_accepted_at]]), 0, 1)</f>
        <v>0</v>
      </c>
      <c r="P2488">
        <f>IF(ISBLANK(טבלה1[[#This Row],[ts_booking_at]]), 0, 1)</f>
        <v>0</v>
      </c>
      <c r="Q2488">
        <f>IF(ISBLANK(טבלה1[[#This Row],[ds_checkin]]), "", טבלה1[[#This Row],[ds_checkin]] - טבלה1[[#This Row],[ts_contact_at]])</f>
        <v>161.3347222222219</v>
      </c>
      <c r="R2488" t="str">
        <f>IF(AND(ISBLANK(טבלה1[[#This Row],[ts_reply_at]]), NOT(ISBLANK(טבלה1[[#This Row],[ts_booking_at]]))), "Error: Booked without Reply", "OK")</f>
        <v>OK</v>
      </c>
      <c r="S2488" t="s">
        <v>6021</v>
      </c>
    </row>
    <row r="2489" spans="1:19" x14ac:dyDescent="0.25">
      <c r="A2489" s="4" t="s">
        <v>2943</v>
      </c>
      <c r="B2489" s="4" t="s">
        <v>282</v>
      </c>
      <c r="C2489" s="4" t="s">
        <v>290</v>
      </c>
      <c r="D2489" s="1">
        <v>41925.804166666669</v>
      </c>
      <c r="E2489" s="1">
        <v>41925.805752314816</v>
      </c>
      <c r="F2489" s="1">
        <v>41925.805752314816</v>
      </c>
      <c r="G2489" s="1">
        <v>41925.847916666666</v>
      </c>
      <c r="H2489" s="2">
        <v>41949</v>
      </c>
      <c r="I2489" s="2">
        <v>41952</v>
      </c>
      <c r="J2489" s="3">
        <v>3</v>
      </c>
      <c r="K2489" s="3">
        <v>15</v>
      </c>
      <c r="L2489">
        <f>טבלה1[[#This Row],[ds_checkout]]-טבלה1[[#This Row],[ds_checkin]]</f>
        <v>3</v>
      </c>
      <c r="M2489">
        <f>IF(ISBLANK(טבלה1[[#This Row],[ts_reply_at]]), "", (טבלה1[[#This Row],[ts_reply_at]] - טבלה1[[#This Row],[ts_contact_at]]) * 24)</f>
        <v>3.8055555545724928E-2</v>
      </c>
      <c r="N2489">
        <f>IF(ISBLANK(טבלה1[[#This Row],[ts_reply_at]]), 0, 1)</f>
        <v>1</v>
      </c>
      <c r="O2489">
        <f>IF(ISBLANK(טבלה1[[#This Row],[ts_accepted_at]]), 0, 1)</f>
        <v>1</v>
      </c>
      <c r="P2489">
        <f>IF(ISBLANK(טבלה1[[#This Row],[ts_booking_at]]), 0, 1)</f>
        <v>1</v>
      </c>
      <c r="Q2489">
        <f>IF(ISBLANK(טבלה1[[#This Row],[ds_checkin]]), "", טבלה1[[#This Row],[ds_checkin]] - טבלה1[[#This Row],[ts_contact_at]])</f>
        <v>23.195833333331393</v>
      </c>
      <c r="R2489" t="str">
        <f>IF(AND(ISBLANK(טבלה1[[#This Row],[ts_reply_at]]), NOT(ISBLANK(טבלה1[[#This Row],[ts_booking_at]]))), "Error: Booked without Reply", "OK")</f>
        <v>OK</v>
      </c>
      <c r="S2489" t="s">
        <v>6021</v>
      </c>
    </row>
    <row r="2490" spans="1:19" x14ac:dyDescent="0.25">
      <c r="A2490" s="4" t="s">
        <v>2943</v>
      </c>
      <c r="B2490" s="4" t="s">
        <v>113</v>
      </c>
      <c r="C2490" s="4" t="s">
        <v>2944</v>
      </c>
      <c r="D2490" s="1">
        <v>41925.789583333331</v>
      </c>
      <c r="E2490" s="1">
        <v>41925.794328703705</v>
      </c>
      <c r="H2490" s="2">
        <v>41949</v>
      </c>
      <c r="I2490" s="2">
        <v>41952</v>
      </c>
      <c r="J2490" s="3">
        <v>3</v>
      </c>
      <c r="K2490" s="3">
        <v>3</v>
      </c>
      <c r="L2490">
        <f>טבלה1[[#This Row],[ds_checkout]]-טבלה1[[#This Row],[ds_checkin]]</f>
        <v>3</v>
      </c>
      <c r="M2490">
        <f>IF(ISBLANK(טבלה1[[#This Row],[ts_reply_at]]), "", (טבלה1[[#This Row],[ts_reply_at]] - טבלה1[[#This Row],[ts_contact_at]]) * 24)</f>
        <v>0.11388888896908611</v>
      </c>
      <c r="N2490">
        <f>IF(ISBLANK(טבלה1[[#This Row],[ts_reply_at]]), 0, 1)</f>
        <v>1</v>
      </c>
      <c r="O2490">
        <f>IF(ISBLANK(טבלה1[[#This Row],[ts_accepted_at]]), 0, 1)</f>
        <v>0</v>
      </c>
      <c r="P2490">
        <f>IF(ISBLANK(טבלה1[[#This Row],[ts_booking_at]]), 0, 1)</f>
        <v>0</v>
      </c>
      <c r="Q2490">
        <f>IF(ISBLANK(טבלה1[[#This Row],[ds_checkin]]), "", טבלה1[[#This Row],[ds_checkin]] - טבלה1[[#This Row],[ts_contact_at]])</f>
        <v>23.210416666668607</v>
      </c>
      <c r="R2490" t="str">
        <f>IF(AND(ISBLANK(טבלה1[[#This Row],[ts_reply_at]]), NOT(ISBLANK(טבלה1[[#This Row],[ts_booking_at]]))), "Error: Booked without Reply", "OK")</f>
        <v>OK</v>
      </c>
      <c r="S2490" t="s">
        <v>6021</v>
      </c>
    </row>
    <row r="2491" spans="1:19" x14ac:dyDescent="0.25">
      <c r="A2491" s="4" t="s">
        <v>2945</v>
      </c>
      <c r="B2491" s="4" t="s">
        <v>936</v>
      </c>
      <c r="C2491" s="4" t="s">
        <v>937</v>
      </c>
      <c r="D2491" s="1">
        <v>41934.126388888886</v>
      </c>
      <c r="E2491" s="1">
        <v>41934.479710648149</v>
      </c>
      <c r="F2491" s="1">
        <v>41934.479710648149</v>
      </c>
      <c r="H2491" s="2">
        <v>41944</v>
      </c>
      <c r="I2491" s="2">
        <v>41950</v>
      </c>
      <c r="J2491" s="3">
        <v>1</v>
      </c>
      <c r="K2491" s="3">
        <v>4</v>
      </c>
      <c r="L2491">
        <f>טבלה1[[#This Row],[ds_checkout]]-טבלה1[[#This Row],[ds_checkin]]</f>
        <v>6</v>
      </c>
      <c r="M2491">
        <f>IF(ISBLANK(טבלה1[[#This Row],[ts_reply_at]]), "", (טבלה1[[#This Row],[ts_reply_at]] - טבלה1[[#This Row],[ts_contact_at]]) * 24)</f>
        <v>8.4797222223132849</v>
      </c>
      <c r="N2491">
        <f>IF(ISBLANK(טבלה1[[#This Row],[ts_reply_at]]), 0, 1)</f>
        <v>1</v>
      </c>
      <c r="O2491">
        <f>IF(ISBLANK(טבלה1[[#This Row],[ts_accepted_at]]), 0, 1)</f>
        <v>1</v>
      </c>
      <c r="P2491">
        <f>IF(ISBLANK(טבלה1[[#This Row],[ts_booking_at]]), 0, 1)</f>
        <v>0</v>
      </c>
      <c r="Q2491">
        <f>IF(ISBLANK(טבלה1[[#This Row],[ds_checkin]]), "", טבלה1[[#This Row],[ds_checkin]] - טבלה1[[#This Row],[ts_contact_at]])</f>
        <v>9.8736111111138598</v>
      </c>
      <c r="R2491" t="str">
        <f>IF(AND(ISBLANK(טבלה1[[#This Row],[ts_reply_at]]), NOT(ISBLANK(טבלה1[[#This Row],[ts_booking_at]]))), "Error: Booked without Reply", "OK")</f>
        <v>OK</v>
      </c>
      <c r="S2491" t="s">
        <v>6020</v>
      </c>
    </row>
    <row r="2492" spans="1:19" x14ac:dyDescent="0.25">
      <c r="A2492" s="4" t="s">
        <v>2946</v>
      </c>
      <c r="B2492" s="4" t="s">
        <v>977</v>
      </c>
      <c r="C2492" s="4" t="s">
        <v>2254</v>
      </c>
      <c r="D2492" s="1">
        <v>41920.440972222219</v>
      </c>
      <c r="E2492" s="1">
        <v>41920.446273148147</v>
      </c>
      <c r="F2492" s="1">
        <v>41920.827430555553</v>
      </c>
      <c r="G2492" s="1">
        <v>41920.827430555553</v>
      </c>
      <c r="H2492" s="2">
        <v>41949</v>
      </c>
      <c r="I2492" s="2">
        <v>41951</v>
      </c>
      <c r="J2492" s="3">
        <v>1</v>
      </c>
      <c r="K2492" s="3">
        <v>12</v>
      </c>
      <c r="L2492">
        <f>טבלה1[[#This Row],[ds_checkout]]-טבלה1[[#This Row],[ds_checkin]]</f>
        <v>2</v>
      </c>
      <c r="M2492">
        <f>IF(ISBLANK(טבלה1[[#This Row],[ts_reply_at]]), "", (טבלה1[[#This Row],[ts_reply_at]] - טבלה1[[#This Row],[ts_contact_at]]) * 24)</f>
        <v>0.12722222227603197</v>
      </c>
      <c r="N2492">
        <f>IF(ISBLANK(טבלה1[[#This Row],[ts_reply_at]]), 0, 1)</f>
        <v>1</v>
      </c>
      <c r="O2492">
        <f>IF(ISBLANK(טבלה1[[#This Row],[ts_accepted_at]]), 0, 1)</f>
        <v>1</v>
      </c>
      <c r="P2492">
        <f>IF(ISBLANK(טבלה1[[#This Row],[ts_booking_at]]), 0, 1)</f>
        <v>1</v>
      </c>
      <c r="Q2492">
        <f>IF(ISBLANK(טבלה1[[#This Row],[ds_checkin]]), "", טבלה1[[#This Row],[ds_checkin]] - טבלה1[[#This Row],[ts_contact_at]])</f>
        <v>28.559027777781012</v>
      </c>
      <c r="R2492" t="str">
        <f>IF(AND(ISBLANK(טבלה1[[#This Row],[ts_reply_at]]), NOT(ISBLANK(טבלה1[[#This Row],[ts_booking_at]]))), "Error: Booked without Reply", "OK")</f>
        <v>OK</v>
      </c>
      <c r="S2492" t="s">
        <v>6019</v>
      </c>
    </row>
    <row r="2493" spans="1:19" x14ac:dyDescent="0.25">
      <c r="A2493" s="4" t="s">
        <v>2947</v>
      </c>
      <c r="B2493" s="4" t="s">
        <v>2948</v>
      </c>
      <c r="C2493" s="4" t="s">
        <v>2949</v>
      </c>
      <c r="D2493" s="1">
        <v>41902.467361111114</v>
      </c>
      <c r="E2493" s="1">
        <v>41902.722222222219</v>
      </c>
      <c r="H2493" s="2">
        <v>41938</v>
      </c>
      <c r="I2493" s="2">
        <v>41945</v>
      </c>
      <c r="J2493" s="3">
        <v>2</v>
      </c>
      <c r="K2493" s="3">
        <v>3</v>
      </c>
      <c r="L2493">
        <f>טבלה1[[#This Row],[ds_checkout]]-טבלה1[[#This Row],[ds_checkin]]</f>
        <v>7</v>
      </c>
      <c r="M2493">
        <f>IF(ISBLANK(טבלה1[[#This Row],[ts_reply_at]]), "", (טבלה1[[#This Row],[ts_reply_at]] - טבלה1[[#This Row],[ts_contact_at]]) * 24)</f>
        <v>6.1166666665230878</v>
      </c>
      <c r="N2493">
        <f>IF(ISBLANK(טבלה1[[#This Row],[ts_reply_at]]), 0, 1)</f>
        <v>1</v>
      </c>
      <c r="O2493">
        <f>IF(ISBLANK(טבלה1[[#This Row],[ts_accepted_at]]), 0, 1)</f>
        <v>0</v>
      </c>
      <c r="P2493">
        <f>IF(ISBLANK(טבלה1[[#This Row],[ts_booking_at]]), 0, 1)</f>
        <v>0</v>
      </c>
      <c r="Q2493">
        <f>IF(ISBLANK(טבלה1[[#This Row],[ds_checkin]]), "", טבלה1[[#This Row],[ds_checkin]] - טבלה1[[#This Row],[ts_contact_at]])</f>
        <v>35.53263888888614</v>
      </c>
      <c r="R2493" t="str">
        <f>IF(AND(ISBLANK(טבלה1[[#This Row],[ts_reply_at]]), NOT(ISBLANK(טבלה1[[#This Row],[ts_booking_at]]))), "Error: Booked without Reply", "OK")</f>
        <v>OK</v>
      </c>
      <c r="S2493" t="s">
        <v>6022</v>
      </c>
    </row>
    <row r="2494" spans="1:19" x14ac:dyDescent="0.25">
      <c r="A2494" s="4" t="s">
        <v>2947</v>
      </c>
      <c r="B2494" s="4" t="s">
        <v>2334</v>
      </c>
      <c r="C2494" s="4" t="s">
        <v>2335</v>
      </c>
      <c r="D2494" s="1">
        <v>41926.919444444444</v>
      </c>
      <c r="E2494" s="1">
        <v>41927.267800925925</v>
      </c>
      <c r="F2494" s="1">
        <v>41927.267928240741</v>
      </c>
      <c r="H2494" s="2">
        <v>41938</v>
      </c>
      <c r="I2494" s="2">
        <v>41945</v>
      </c>
      <c r="J2494" s="3">
        <v>2</v>
      </c>
      <c r="K2494" s="3">
        <v>3</v>
      </c>
      <c r="L2494">
        <f>טבלה1[[#This Row],[ds_checkout]]-טבלה1[[#This Row],[ds_checkin]]</f>
        <v>7</v>
      </c>
      <c r="M2494">
        <f>IF(ISBLANK(טבלה1[[#This Row],[ts_reply_at]]), "", (טבלה1[[#This Row],[ts_reply_at]] - טבלה1[[#This Row],[ts_contact_at]]) * 24)</f>
        <v>8.3605555555550382</v>
      </c>
      <c r="N2494">
        <f>IF(ISBLANK(טבלה1[[#This Row],[ts_reply_at]]), 0, 1)</f>
        <v>1</v>
      </c>
      <c r="O2494">
        <f>IF(ISBLANK(טבלה1[[#This Row],[ts_accepted_at]]), 0, 1)</f>
        <v>1</v>
      </c>
      <c r="P2494">
        <f>IF(ISBLANK(טבלה1[[#This Row],[ts_booking_at]]), 0, 1)</f>
        <v>0</v>
      </c>
      <c r="Q2494">
        <f>IF(ISBLANK(טבלה1[[#This Row],[ds_checkin]]), "", טבלה1[[#This Row],[ds_checkin]] - טבלה1[[#This Row],[ts_contact_at]])</f>
        <v>11.080555555556202</v>
      </c>
      <c r="R2494" t="str">
        <f>IF(AND(ISBLANK(טבלה1[[#This Row],[ts_reply_at]]), NOT(ISBLANK(טבלה1[[#This Row],[ts_booking_at]]))), "Error: Booked without Reply", "OK")</f>
        <v>OK</v>
      </c>
      <c r="S2494" t="s">
        <v>6022</v>
      </c>
    </row>
    <row r="2495" spans="1:19" x14ac:dyDescent="0.25">
      <c r="A2495" s="4" t="s">
        <v>2947</v>
      </c>
      <c r="B2495" s="4" t="s">
        <v>2950</v>
      </c>
      <c r="C2495" s="4" t="s">
        <v>2951</v>
      </c>
      <c r="D2495" s="1">
        <v>41934.946527777778</v>
      </c>
      <c r="E2495" s="1">
        <v>41935.466793981483</v>
      </c>
      <c r="F2495" s="1">
        <v>41935.466793981483</v>
      </c>
      <c r="G2495" s="1">
        <v>41935.500289351854</v>
      </c>
      <c r="H2495" s="2">
        <v>41938</v>
      </c>
      <c r="I2495" s="2">
        <v>41944</v>
      </c>
      <c r="J2495" s="3">
        <v>2</v>
      </c>
      <c r="K2495" s="3">
        <v>11</v>
      </c>
      <c r="L2495">
        <f>טבלה1[[#This Row],[ds_checkout]]-טבלה1[[#This Row],[ds_checkin]]</f>
        <v>6</v>
      </c>
      <c r="M2495">
        <f>IF(ISBLANK(טבלה1[[#This Row],[ts_reply_at]]), "", (טבלה1[[#This Row],[ts_reply_at]] - טבלה1[[#This Row],[ts_contact_at]]) * 24)</f>
        <v>12.48638888890855</v>
      </c>
      <c r="N2495">
        <f>IF(ISBLANK(טבלה1[[#This Row],[ts_reply_at]]), 0, 1)</f>
        <v>1</v>
      </c>
      <c r="O2495">
        <f>IF(ISBLANK(טבלה1[[#This Row],[ts_accepted_at]]), 0, 1)</f>
        <v>1</v>
      </c>
      <c r="P2495">
        <f>IF(ISBLANK(טבלה1[[#This Row],[ts_booking_at]]), 0, 1)</f>
        <v>1</v>
      </c>
      <c r="Q2495">
        <f>IF(ISBLANK(טבלה1[[#This Row],[ds_checkin]]), "", טבלה1[[#This Row],[ds_checkin]] - טבלה1[[#This Row],[ts_contact_at]])</f>
        <v>3.0534722222218988</v>
      </c>
      <c r="R2495" t="str">
        <f>IF(AND(ISBLANK(טבלה1[[#This Row],[ts_reply_at]]), NOT(ISBLANK(טבלה1[[#This Row],[ts_booking_at]]))), "Error: Booked without Reply", "OK")</f>
        <v>OK</v>
      </c>
      <c r="S2495" t="s">
        <v>6022</v>
      </c>
    </row>
    <row r="2496" spans="1:19" x14ac:dyDescent="0.25">
      <c r="A2496" s="4" t="s">
        <v>2947</v>
      </c>
      <c r="B2496" s="4" t="s">
        <v>2952</v>
      </c>
      <c r="C2496" s="4" t="s">
        <v>2953</v>
      </c>
      <c r="D2496" s="1">
        <v>41934.947222222225</v>
      </c>
      <c r="E2496" s="1">
        <v>41935.766423611109</v>
      </c>
      <c r="F2496" s="1">
        <v>41935.766423611109</v>
      </c>
      <c r="G2496" s="1">
        <v>41937.67863425926</v>
      </c>
      <c r="H2496" s="2">
        <v>41938</v>
      </c>
      <c r="I2496" s="2">
        <v>41944</v>
      </c>
      <c r="J2496" s="3">
        <v>2</v>
      </c>
      <c r="K2496" s="3">
        <v>24</v>
      </c>
      <c r="L2496">
        <f>טבלה1[[#This Row],[ds_checkout]]-טבלה1[[#This Row],[ds_checkin]]</f>
        <v>6</v>
      </c>
      <c r="M2496">
        <f>IF(ISBLANK(טבלה1[[#This Row],[ts_reply_at]]), "", (טבלה1[[#This Row],[ts_reply_at]] - טבלה1[[#This Row],[ts_contact_at]]) * 24)</f>
        <v>19.660833333211485</v>
      </c>
      <c r="N2496">
        <f>IF(ISBLANK(טבלה1[[#This Row],[ts_reply_at]]), 0, 1)</f>
        <v>1</v>
      </c>
      <c r="O2496">
        <f>IF(ISBLANK(טבלה1[[#This Row],[ts_accepted_at]]), 0, 1)</f>
        <v>1</v>
      </c>
      <c r="P2496">
        <f>IF(ISBLANK(טבלה1[[#This Row],[ts_booking_at]]), 0, 1)</f>
        <v>1</v>
      </c>
      <c r="Q2496">
        <f>IF(ISBLANK(טבלה1[[#This Row],[ds_checkin]]), "", טבלה1[[#This Row],[ds_checkin]] - טבלה1[[#This Row],[ts_contact_at]])</f>
        <v>3.0527777777751908</v>
      </c>
      <c r="R2496" t="str">
        <f>IF(AND(ISBLANK(טבלה1[[#This Row],[ts_reply_at]]), NOT(ISBLANK(טבלה1[[#This Row],[ts_booking_at]]))), "Error: Booked without Reply", "OK")</f>
        <v>OK</v>
      </c>
      <c r="S2496" t="s">
        <v>6022</v>
      </c>
    </row>
    <row r="2497" spans="1:19" x14ac:dyDescent="0.25">
      <c r="A2497" s="4" t="s">
        <v>2947</v>
      </c>
      <c r="B2497" s="4" t="s">
        <v>2286</v>
      </c>
      <c r="C2497" s="4" t="s">
        <v>2287</v>
      </c>
      <c r="D2497" s="1">
        <v>41903.43472222222</v>
      </c>
      <c r="E2497" s="1">
        <v>41903.439143518517</v>
      </c>
      <c r="F2497" s="1">
        <v>41903.43922453704</v>
      </c>
      <c r="H2497" s="2">
        <v>41938</v>
      </c>
      <c r="I2497" s="2">
        <v>41945</v>
      </c>
      <c r="J2497" s="3">
        <v>2</v>
      </c>
      <c r="K2497" s="3">
        <v>3</v>
      </c>
      <c r="L2497">
        <f>טבלה1[[#This Row],[ds_checkout]]-טבלה1[[#This Row],[ds_checkin]]</f>
        <v>7</v>
      </c>
      <c r="M2497">
        <f>IF(ISBLANK(טבלה1[[#This Row],[ts_reply_at]]), "", (טבלה1[[#This Row],[ts_reply_at]] - טבלה1[[#This Row],[ts_contact_at]]) * 24)</f>
        <v>0.10611111111938953</v>
      </c>
      <c r="N2497">
        <f>IF(ISBLANK(טבלה1[[#This Row],[ts_reply_at]]), 0, 1)</f>
        <v>1</v>
      </c>
      <c r="O2497">
        <f>IF(ISBLANK(טבלה1[[#This Row],[ts_accepted_at]]), 0, 1)</f>
        <v>1</v>
      </c>
      <c r="P2497">
        <f>IF(ISBLANK(טבלה1[[#This Row],[ts_booking_at]]), 0, 1)</f>
        <v>0</v>
      </c>
      <c r="Q2497">
        <f>IF(ISBLANK(טבלה1[[#This Row],[ds_checkin]]), "", טבלה1[[#This Row],[ds_checkin]] - טבלה1[[#This Row],[ts_contact_at]])</f>
        <v>34.565277777779556</v>
      </c>
      <c r="R2497" t="str">
        <f>IF(AND(ISBLANK(טבלה1[[#This Row],[ts_reply_at]]), NOT(ISBLANK(טבלה1[[#This Row],[ts_booking_at]]))), "Error: Booked without Reply", "OK")</f>
        <v>OK</v>
      </c>
      <c r="S2497" t="s">
        <v>6022</v>
      </c>
    </row>
    <row r="2498" spans="1:19" x14ac:dyDescent="0.25">
      <c r="A2498" s="4" t="s">
        <v>2954</v>
      </c>
      <c r="B2498" s="4" t="s">
        <v>1080</v>
      </c>
      <c r="C2498" s="4" t="s">
        <v>1081</v>
      </c>
      <c r="D2498" s="1">
        <v>41930.650694444441</v>
      </c>
      <c r="E2498" s="1">
        <v>41930.818541666667</v>
      </c>
      <c r="H2498" s="2">
        <v>41937</v>
      </c>
      <c r="I2498" s="2">
        <v>41938</v>
      </c>
      <c r="J2498" s="3">
        <v>1</v>
      </c>
      <c r="K2498" s="3">
        <v>2</v>
      </c>
      <c r="L2498">
        <f>טבלה1[[#This Row],[ds_checkout]]-טבלה1[[#This Row],[ds_checkin]]</f>
        <v>1</v>
      </c>
      <c r="M2498">
        <f>IF(ISBLANK(טבלה1[[#This Row],[ts_reply_at]]), "", (טבלה1[[#This Row],[ts_reply_at]] - טבלה1[[#This Row],[ts_contact_at]]) * 24)</f>
        <v>4.028333333437331</v>
      </c>
      <c r="N2498">
        <f>IF(ISBLANK(טבלה1[[#This Row],[ts_reply_at]]), 0, 1)</f>
        <v>1</v>
      </c>
      <c r="O2498">
        <f>IF(ISBLANK(טבלה1[[#This Row],[ts_accepted_at]]), 0, 1)</f>
        <v>0</v>
      </c>
      <c r="P2498">
        <f>IF(ISBLANK(טבלה1[[#This Row],[ts_booking_at]]), 0, 1)</f>
        <v>0</v>
      </c>
      <c r="Q2498">
        <f>IF(ISBLANK(טבלה1[[#This Row],[ds_checkin]]), "", טבלה1[[#This Row],[ds_checkin]] - טבלה1[[#This Row],[ts_contact_at]])</f>
        <v>6.3493055555591127</v>
      </c>
      <c r="R2498" t="str">
        <f>IF(AND(ISBLANK(טבלה1[[#This Row],[ts_reply_at]]), NOT(ISBLANK(טבלה1[[#This Row],[ts_booking_at]]))), "Error: Booked without Reply", "OK")</f>
        <v>OK</v>
      </c>
      <c r="S2498" t="s">
        <v>6020</v>
      </c>
    </row>
    <row r="2499" spans="1:19" x14ac:dyDescent="0.25">
      <c r="A2499" s="4" t="s">
        <v>2954</v>
      </c>
      <c r="B2499" s="4" t="s">
        <v>836</v>
      </c>
      <c r="C2499" s="4" t="s">
        <v>837</v>
      </c>
      <c r="D2499" s="1">
        <v>41930.94027777778</v>
      </c>
      <c r="E2499" s="1">
        <v>41930.940324074072</v>
      </c>
      <c r="F2499" s="1">
        <v>41930.940324074072</v>
      </c>
      <c r="G2499" s="1">
        <v>41930.940324074072</v>
      </c>
      <c r="H2499" s="2">
        <v>41937</v>
      </c>
      <c r="I2499" s="2">
        <v>41938</v>
      </c>
      <c r="J2499" s="3">
        <v>1</v>
      </c>
      <c r="K2499" s="3">
        <v>5</v>
      </c>
      <c r="L2499">
        <f>טבלה1[[#This Row],[ds_checkout]]-טבלה1[[#This Row],[ds_checkin]]</f>
        <v>1</v>
      </c>
      <c r="M2499">
        <f>IF(ISBLANK(טבלה1[[#This Row],[ts_reply_at]]), "", (טבלה1[[#This Row],[ts_reply_at]] - טבלה1[[#This Row],[ts_contact_at]]) * 24)</f>
        <v>1.1111110216006637E-3</v>
      </c>
      <c r="N2499">
        <f>IF(ISBLANK(טבלה1[[#This Row],[ts_reply_at]]), 0, 1)</f>
        <v>1</v>
      </c>
      <c r="O2499">
        <f>IF(ISBLANK(טבלה1[[#This Row],[ts_accepted_at]]), 0, 1)</f>
        <v>1</v>
      </c>
      <c r="P2499">
        <f>IF(ISBLANK(טבלה1[[#This Row],[ts_booking_at]]), 0, 1)</f>
        <v>1</v>
      </c>
      <c r="Q2499">
        <f>IF(ISBLANK(טבלה1[[#This Row],[ds_checkin]]), "", טבלה1[[#This Row],[ds_checkin]] - טבלה1[[#This Row],[ts_contact_at]])</f>
        <v>6.0597222222204437</v>
      </c>
      <c r="R2499" t="str">
        <f>IF(AND(ISBLANK(טבלה1[[#This Row],[ts_reply_at]]), NOT(ISBLANK(טבלה1[[#This Row],[ts_booking_at]]))), "Error: Booked without Reply", "OK")</f>
        <v>OK</v>
      </c>
      <c r="S2499" t="s">
        <v>6020</v>
      </c>
    </row>
    <row r="2500" spans="1:19" x14ac:dyDescent="0.25">
      <c r="A2500" s="4" t="s">
        <v>2954</v>
      </c>
      <c r="B2500" s="4" t="s">
        <v>2955</v>
      </c>
      <c r="C2500" s="4" t="s">
        <v>2956</v>
      </c>
      <c r="D2500" s="1">
        <v>41929.854166666664</v>
      </c>
      <c r="E2500" s="1">
        <v>41930.593287037038</v>
      </c>
      <c r="H2500" s="2">
        <v>41937</v>
      </c>
      <c r="I2500" s="2">
        <v>41938</v>
      </c>
      <c r="J2500" s="3">
        <v>1</v>
      </c>
      <c r="K2500" s="3">
        <v>2</v>
      </c>
      <c r="L2500">
        <f>טבלה1[[#This Row],[ds_checkout]]-טבלה1[[#This Row],[ds_checkin]]</f>
        <v>1</v>
      </c>
      <c r="M2500">
        <f>IF(ISBLANK(טבלה1[[#This Row],[ts_reply_at]]), "", (טבלה1[[#This Row],[ts_reply_at]] - טבלה1[[#This Row],[ts_contact_at]]) * 24)</f>
        <v>17.738888888969086</v>
      </c>
      <c r="N2500">
        <f>IF(ISBLANK(טבלה1[[#This Row],[ts_reply_at]]), 0, 1)</f>
        <v>1</v>
      </c>
      <c r="O2500">
        <f>IF(ISBLANK(טבלה1[[#This Row],[ts_accepted_at]]), 0, 1)</f>
        <v>0</v>
      </c>
      <c r="P2500">
        <f>IF(ISBLANK(טבלה1[[#This Row],[ts_booking_at]]), 0, 1)</f>
        <v>0</v>
      </c>
      <c r="Q2500">
        <f>IF(ISBLANK(טבלה1[[#This Row],[ds_checkin]]), "", טבלה1[[#This Row],[ds_checkin]] - טבלה1[[#This Row],[ts_contact_at]])</f>
        <v>7.1458333333357587</v>
      </c>
      <c r="R2500" t="str">
        <f>IF(AND(ISBLANK(טבלה1[[#This Row],[ts_reply_at]]), NOT(ISBLANK(טבלה1[[#This Row],[ts_booking_at]]))), "Error: Booked without Reply", "OK")</f>
        <v>OK</v>
      </c>
      <c r="S2500" t="s">
        <v>6020</v>
      </c>
    </row>
    <row r="2501" spans="1:19" x14ac:dyDescent="0.25">
      <c r="A2501" s="4" t="s">
        <v>2957</v>
      </c>
      <c r="B2501" s="4" t="s">
        <v>1261</v>
      </c>
      <c r="C2501" s="4" t="s">
        <v>1291</v>
      </c>
      <c r="D2501" s="1">
        <v>41889.935416666667</v>
      </c>
      <c r="E2501" s="1">
        <v>41889.937881944446</v>
      </c>
      <c r="F2501" s="1">
        <v>41889.937974537039</v>
      </c>
      <c r="G2501" s="1">
        <v>41889.95003472222</v>
      </c>
      <c r="H2501" s="2">
        <v>41922</v>
      </c>
      <c r="I2501" s="2">
        <v>41926</v>
      </c>
      <c r="J2501" s="3">
        <v>4</v>
      </c>
      <c r="K2501" s="3">
        <v>17</v>
      </c>
      <c r="L2501">
        <f>טבלה1[[#This Row],[ds_checkout]]-טבלה1[[#This Row],[ds_checkin]]</f>
        <v>4</v>
      </c>
      <c r="M2501">
        <f>IF(ISBLANK(טבלה1[[#This Row],[ts_reply_at]]), "", (טבלה1[[#This Row],[ts_reply_at]] - טבלה1[[#This Row],[ts_contact_at]]) * 24)</f>
        <v>5.9166666702367365E-2</v>
      </c>
      <c r="N2501">
        <f>IF(ISBLANK(טבלה1[[#This Row],[ts_reply_at]]), 0, 1)</f>
        <v>1</v>
      </c>
      <c r="O2501">
        <f>IF(ISBLANK(טבלה1[[#This Row],[ts_accepted_at]]), 0, 1)</f>
        <v>1</v>
      </c>
      <c r="P2501">
        <f>IF(ISBLANK(טבלה1[[#This Row],[ts_booking_at]]), 0, 1)</f>
        <v>1</v>
      </c>
      <c r="Q2501">
        <f>IF(ISBLANK(טבלה1[[#This Row],[ds_checkin]]), "", טבלה1[[#This Row],[ds_checkin]] - טבלה1[[#This Row],[ts_contact_at]])</f>
        <v>32.064583333332848</v>
      </c>
      <c r="R2501" t="str">
        <f>IF(AND(ISBLANK(טבלה1[[#This Row],[ts_reply_at]]), NOT(ISBLANK(טבלה1[[#This Row],[ts_booking_at]]))), "Error: Booked without Reply", "OK")</f>
        <v>OK</v>
      </c>
      <c r="S2501" t="s">
        <v>6020</v>
      </c>
    </row>
    <row r="2502" spans="1:19" x14ac:dyDescent="0.25">
      <c r="A2502" s="4" t="s">
        <v>2958</v>
      </c>
      <c r="B2502" s="4" t="s">
        <v>2959</v>
      </c>
      <c r="C2502" s="4" t="s">
        <v>2960</v>
      </c>
      <c r="D2502" s="1">
        <v>41920.167361111111</v>
      </c>
      <c r="E2502" s="1">
        <v>41920.403692129628</v>
      </c>
      <c r="H2502" s="2">
        <v>41922</v>
      </c>
      <c r="I2502" s="2">
        <v>41929</v>
      </c>
      <c r="J2502" s="3">
        <v>2</v>
      </c>
      <c r="K2502" s="3">
        <v>3</v>
      </c>
      <c r="L2502">
        <f>טבלה1[[#This Row],[ds_checkout]]-טבלה1[[#This Row],[ds_checkin]]</f>
        <v>7</v>
      </c>
      <c r="M2502">
        <f>IF(ISBLANK(טבלה1[[#This Row],[ts_reply_at]]), "", (טבלה1[[#This Row],[ts_reply_at]] - טבלה1[[#This Row],[ts_contact_at]]) * 24)</f>
        <v>5.6719444444170222</v>
      </c>
      <c r="N2502">
        <f>IF(ISBLANK(טבלה1[[#This Row],[ts_reply_at]]), 0, 1)</f>
        <v>1</v>
      </c>
      <c r="O2502">
        <f>IF(ISBLANK(טבלה1[[#This Row],[ts_accepted_at]]), 0, 1)</f>
        <v>0</v>
      </c>
      <c r="P2502">
        <f>IF(ISBLANK(טבלה1[[#This Row],[ts_booking_at]]), 0, 1)</f>
        <v>0</v>
      </c>
      <c r="Q2502">
        <f>IF(ISBLANK(טבלה1[[#This Row],[ds_checkin]]), "", טבלה1[[#This Row],[ds_checkin]] - טבלה1[[#This Row],[ts_contact_at]])</f>
        <v>1.8326388888890506</v>
      </c>
      <c r="R2502" t="str">
        <f>IF(AND(ISBLANK(טבלה1[[#This Row],[ts_reply_at]]), NOT(ISBLANK(טבלה1[[#This Row],[ts_booking_at]]))), "Error: Booked without Reply", "OK")</f>
        <v>OK</v>
      </c>
      <c r="S2502" t="s">
        <v>6021</v>
      </c>
    </row>
    <row r="2503" spans="1:19" x14ac:dyDescent="0.25">
      <c r="A2503" s="4" t="s">
        <v>2958</v>
      </c>
      <c r="B2503" s="4" t="s">
        <v>2961</v>
      </c>
      <c r="C2503" s="4" t="s">
        <v>2962</v>
      </c>
      <c r="D2503" s="1">
        <v>41919.762499999997</v>
      </c>
      <c r="E2503" s="1">
        <v>41919.965868055559</v>
      </c>
      <c r="H2503" s="2">
        <v>41922</v>
      </c>
      <c r="I2503" s="2">
        <v>41929</v>
      </c>
      <c r="J2503" s="3">
        <v>2</v>
      </c>
      <c r="K2503" s="3">
        <v>4</v>
      </c>
      <c r="L2503">
        <f>טבלה1[[#This Row],[ds_checkout]]-טבלה1[[#This Row],[ds_checkin]]</f>
        <v>7</v>
      </c>
      <c r="M2503">
        <f>IF(ISBLANK(טבלה1[[#This Row],[ts_reply_at]]), "", (טבלה1[[#This Row],[ts_reply_at]] - טבלה1[[#This Row],[ts_contact_at]]) * 24)</f>
        <v>4.8808333334745839</v>
      </c>
      <c r="N2503">
        <f>IF(ISBLANK(טבלה1[[#This Row],[ts_reply_at]]), 0, 1)</f>
        <v>1</v>
      </c>
      <c r="O2503">
        <f>IF(ISBLANK(טבלה1[[#This Row],[ts_accepted_at]]), 0, 1)</f>
        <v>0</v>
      </c>
      <c r="P2503">
        <f>IF(ISBLANK(טבלה1[[#This Row],[ts_booking_at]]), 0, 1)</f>
        <v>0</v>
      </c>
      <c r="Q2503">
        <f>IF(ISBLANK(טבלה1[[#This Row],[ds_checkin]]), "", טבלה1[[#This Row],[ds_checkin]] - טבלה1[[#This Row],[ts_contact_at]])</f>
        <v>2.2375000000029104</v>
      </c>
      <c r="R2503" t="str">
        <f>IF(AND(ISBLANK(טבלה1[[#This Row],[ts_reply_at]]), NOT(ISBLANK(טבלה1[[#This Row],[ts_booking_at]]))), "Error: Booked without Reply", "OK")</f>
        <v>OK</v>
      </c>
      <c r="S2503" t="s">
        <v>6021</v>
      </c>
    </row>
    <row r="2504" spans="1:19" x14ac:dyDescent="0.25">
      <c r="A2504" s="4" t="s">
        <v>2958</v>
      </c>
      <c r="B2504" s="4" t="s">
        <v>390</v>
      </c>
      <c r="C2504" s="4" t="s">
        <v>391</v>
      </c>
      <c r="D2504" s="1">
        <v>41920.409722222219</v>
      </c>
      <c r="E2504" s="1">
        <v>41920.420092592591</v>
      </c>
      <c r="F2504" s="1">
        <v>41920.420092592591</v>
      </c>
      <c r="G2504" s="1">
        <v>41920.420092592591</v>
      </c>
      <c r="H2504" s="2">
        <v>41922</v>
      </c>
      <c r="I2504" s="2">
        <v>41929</v>
      </c>
      <c r="J2504" s="3">
        <v>2</v>
      </c>
      <c r="K2504" s="3">
        <v>9</v>
      </c>
      <c r="L2504">
        <f>טבלה1[[#This Row],[ds_checkout]]-טבלה1[[#This Row],[ds_checkin]]</f>
        <v>7</v>
      </c>
      <c r="M2504">
        <f>IF(ISBLANK(טבלה1[[#This Row],[ts_reply_at]]), "", (טבלה1[[#This Row],[ts_reply_at]] - טבלה1[[#This Row],[ts_contact_at]]) * 24)</f>
        <v>0.24888888892019168</v>
      </c>
      <c r="N2504">
        <f>IF(ISBLANK(טבלה1[[#This Row],[ts_reply_at]]), 0, 1)</f>
        <v>1</v>
      </c>
      <c r="O2504">
        <f>IF(ISBLANK(טבלה1[[#This Row],[ts_accepted_at]]), 0, 1)</f>
        <v>1</v>
      </c>
      <c r="P2504">
        <f>IF(ISBLANK(טבלה1[[#This Row],[ts_booking_at]]), 0, 1)</f>
        <v>1</v>
      </c>
      <c r="Q2504">
        <f>IF(ISBLANK(טבלה1[[#This Row],[ds_checkin]]), "", טבלה1[[#This Row],[ds_checkin]] - טבלה1[[#This Row],[ts_contact_at]])</f>
        <v>1.5902777777810115</v>
      </c>
      <c r="R2504" t="str">
        <f>IF(AND(ISBLANK(טבלה1[[#This Row],[ts_reply_at]]), NOT(ISBLANK(טבלה1[[#This Row],[ts_booking_at]]))), "Error: Booked without Reply", "OK")</f>
        <v>OK</v>
      </c>
      <c r="S2504" t="s">
        <v>6021</v>
      </c>
    </row>
    <row r="2505" spans="1:19" x14ac:dyDescent="0.25">
      <c r="A2505" s="4" t="s">
        <v>2963</v>
      </c>
      <c r="B2505" s="4" t="s">
        <v>2964</v>
      </c>
      <c r="C2505" s="4" t="s">
        <v>2965</v>
      </c>
      <c r="D2505" s="1">
        <v>41914.715277777781</v>
      </c>
      <c r="E2505" s="1">
        <v>41914.731400462966</v>
      </c>
      <c r="H2505" s="2">
        <v>42078</v>
      </c>
      <c r="I2505" s="2">
        <v>42082</v>
      </c>
      <c r="J2505" s="3">
        <v>4</v>
      </c>
      <c r="K2505" s="3">
        <v>5</v>
      </c>
      <c r="L2505">
        <f>טבלה1[[#This Row],[ds_checkout]]-טבלה1[[#This Row],[ds_checkin]]</f>
        <v>4</v>
      </c>
      <c r="M2505">
        <f>IF(ISBLANK(טבלה1[[#This Row],[ts_reply_at]]), "", (טבלה1[[#This Row],[ts_reply_at]] - טבלה1[[#This Row],[ts_contact_at]]) * 24)</f>
        <v>0.38694444444263354</v>
      </c>
      <c r="N2505">
        <f>IF(ISBLANK(טבלה1[[#This Row],[ts_reply_at]]), 0, 1)</f>
        <v>1</v>
      </c>
      <c r="O2505">
        <f>IF(ISBLANK(טבלה1[[#This Row],[ts_accepted_at]]), 0, 1)</f>
        <v>0</v>
      </c>
      <c r="P2505">
        <f>IF(ISBLANK(טבלה1[[#This Row],[ts_booking_at]]), 0, 1)</f>
        <v>0</v>
      </c>
      <c r="Q2505">
        <f>IF(ISBLANK(טבלה1[[#This Row],[ds_checkin]]), "", טבלה1[[#This Row],[ds_checkin]] - טבלה1[[#This Row],[ts_contact_at]])</f>
        <v>163.28472222221899</v>
      </c>
      <c r="R2505" t="str">
        <f>IF(AND(ISBLANK(טבלה1[[#This Row],[ts_reply_at]]), NOT(ISBLANK(טבלה1[[#This Row],[ts_booking_at]]))), "Error: Booked without Reply", "OK")</f>
        <v>OK</v>
      </c>
      <c r="S2505" t="s">
        <v>6026</v>
      </c>
    </row>
    <row r="2506" spans="1:19" x14ac:dyDescent="0.25">
      <c r="A2506" s="4" t="s">
        <v>2966</v>
      </c>
      <c r="B2506" s="4" t="s">
        <v>2452</v>
      </c>
      <c r="C2506" s="4" t="s">
        <v>2453</v>
      </c>
      <c r="D2506" s="1">
        <v>41918.815972222219</v>
      </c>
      <c r="E2506" s="1">
        <v>41919.320081018515</v>
      </c>
      <c r="F2506" s="1">
        <v>41919.320081018515</v>
      </c>
      <c r="G2506" s="1">
        <v>41919.320081018515</v>
      </c>
      <c r="H2506" s="2">
        <v>41936</v>
      </c>
      <c r="I2506" s="2">
        <v>41941</v>
      </c>
      <c r="J2506" s="3">
        <v>2</v>
      </c>
      <c r="K2506" s="3">
        <v>6</v>
      </c>
      <c r="L2506">
        <f>טבלה1[[#This Row],[ds_checkout]]-טבלה1[[#This Row],[ds_checkin]]</f>
        <v>5</v>
      </c>
      <c r="M2506">
        <f>IF(ISBLANK(טבלה1[[#This Row],[ts_reply_at]]), "", (טבלה1[[#This Row],[ts_reply_at]] - טבלה1[[#This Row],[ts_contact_at]]) * 24)</f>
        <v>12.098611111112405</v>
      </c>
      <c r="N2506">
        <f>IF(ISBLANK(טבלה1[[#This Row],[ts_reply_at]]), 0, 1)</f>
        <v>1</v>
      </c>
      <c r="O2506">
        <f>IF(ISBLANK(טבלה1[[#This Row],[ts_accepted_at]]), 0, 1)</f>
        <v>1</v>
      </c>
      <c r="P2506">
        <f>IF(ISBLANK(טבלה1[[#This Row],[ts_booking_at]]), 0, 1)</f>
        <v>1</v>
      </c>
      <c r="Q2506">
        <f>IF(ISBLANK(טבלה1[[#This Row],[ds_checkin]]), "", טבלה1[[#This Row],[ds_checkin]] - טבלה1[[#This Row],[ts_contact_at]])</f>
        <v>17.184027777781012</v>
      </c>
      <c r="R2506" t="str">
        <f>IF(AND(ISBLANK(טבלה1[[#This Row],[ts_reply_at]]), NOT(ISBLANK(טבלה1[[#This Row],[ts_booking_at]]))), "Error: Booked without Reply", "OK")</f>
        <v>OK</v>
      </c>
      <c r="S2506" t="s">
        <v>6051</v>
      </c>
    </row>
    <row r="2507" spans="1:19" x14ac:dyDescent="0.25">
      <c r="A2507" s="4" t="s">
        <v>2967</v>
      </c>
      <c r="B2507" s="4" t="s">
        <v>144</v>
      </c>
      <c r="C2507" s="4" t="s">
        <v>1456</v>
      </c>
      <c r="D2507" s="1">
        <v>41925.659722222219</v>
      </c>
      <c r="E2507" s="1">
        <v>41925.672812500001</v>
      </c>
      <c r="F2507" s="1">
        <v>41925.672812500001</v>
      </c>
      <c r="G2507" s="1">
        <v>41925.728275462963</v>
      </c>
      <c r="H2507" s="2">
        <v>42023</v>
      </c>
      <c r="I2507" s="2">
        <v>42025</v>
      </c>
      <c r="J2507" s="3">
        <v>1</v>
      </c>
      <c r="K2507" s="3">
        <v>9</v>
      </c>
      <c r="L2507">
        <f>טבלה1[[#This Row],[ds_checkout]]-טבלה1[[#This Row],[ds_checkin]]</f>
        <v>2</v>
      </c>
      <c r="M2507">
        <f>IF(ISBLANK(טבלה1[[#This Row],[ts_reply_at]]), "", (טבלה1[[#This Row],[ts_reply_at]] - טבלה1[[#This Row],[ts_contact_at]]) * 24)</f>
        <v>0.31416666676523164</v>
      </c>
      <c r="N2507">
        <f>IF(ISBLANK(טבלה1[[#This Row],[ts_reply_at]]), 0, 1)</f>
        <v>1</v>
      </c>
      <c r="O2507">
        <f>IF(ISBLANK(טבלה1[[#This Row],[ts_accepted_at]]), 0, 1)</f>
        <v>1</v>
      </c>
      <c r="P2507">
        <f>IF(ISBLANK(טבלה1[[#This Row],[ts_booking_at]]), 0, 1)</f>
        <v>1</v>
      </c>
      <c r="Q2507">
        <f>IF(ISBLANK(טבלה1[[#This Row],[ds_checkin]]), "", טבלה1[[#This Row],[ds_checkin]] - טבלה1[[#This Row],[ts_contact_at]])</f>
        <v>97.340277777781012</v>
      </c>
      <c r="R2507" t="str">
        <f>IF(AND(ISBLANK(טבלה1[[#This Row],[ts_reply_at]]), NOT(ISBLANK(טבלה1[[#This Row],[ts_booking_at]]))), "Error: Booked without Reply", "OK")</f>
        <v>OK</v>
      </c>
      <c r="S2507" t="s">
        <v>6020</v>
      </c>
    </row>
    <row r="2508" spans="1:19" x14ac:dyDescent="0.25">
      <c r="A2508" s="4" t="s">
        <v>2968</v>
      </c>
      <c r="B2508" s="4" t="s">
        <v>710</v>
      </c>
      <c r="C2508" s="4" t="s">
        <v>1348</v>
      </c>
      <c r="D2508" s="1">
        <v>41913.302083333336</v>
      </c>
      <c r="E2508" s="1">
        <v>41913.61278935185</v>
      </c>
      <c r="F2508" s="1">
        <v>41913.61278935185</v>
      </c>
      <c r="H2508" s="2">
        <v>42124</v>
      </c>
      <c r="I2508" s="2">
        <v>42127</v>
      </c>
      <c r="J2508" s="3">
        <v>5</v>
      </c>
      <c r="K2508" s="3">
        <v>2</v>
      </c>
      <c r="L2508">
        <f>טבלה1[[#This Row],[ds_checkout]]-טבלה1[[#This Row],[ds_checkin]]</f>
        <v>3</v>
      </c>
      <c r="M2508">
        <f>IF(ISBLANK(טבלה1[[#This Row],[ts_reply_at]]), "", (טבלה1[[#This Row],[ts_reply_at]] - טבלה1[[#This Row],[ts_contact_at]]) * 24)</f>
        <v>7.4569444443332031</v>
      </c>
      <c r="N2508">
        <f>IF(ISBLANK(טבלה1[[#This Row],[ts_reply_at]]), 0, 1)</f>
        <v>1</v>
      </c>
      <c r="O2508">
        <f>IF(ISBLANK(טבלה1[[#This Row],[ts_accepted_at]]), 0, 1)</f>
        <v>1</v>
      </c>
      <c r="P2508">
        <f>IF(ISBLANK(טבלה1[[#This Row],[ts_booking_at]]), 0, 1)</f>
        <v>0</v>
      </c>
      <c r="Q2508">
        <f>IF(ISBLANK(טבלה1[[#This Row],[ds_checkin]]), "", טבלה1[[#This Row],[ds_checkin]] - טבלה1[[#This Row],[ts_contact_at]])</f>
        <v>210.69791666666424</v>
      </c>
      <c r="R2508" t="str">
        <f>IF(AND(ISBLANK(טבלה1[[#This Row],[ts_reply_at]]), NOT(ISBLANK(טבלה1[[#This Row],[ts_booking_at]]))), "Error: Booked without Reply", "OK")</f>
        <v>OK</v>
      </c>
      <c r="S2508" t="s">
        <v>6026</v>
      </c>
    </row>
    <row r="2509" spans="1:19" x14ac:dyDescent="0.25">
      <c r="A2509" s="4" t="s">
        <v>2969</v>
      </c>
      <c r="B2509" s="4" t="s">
        <v>1471</v>
      </c>
      <c r="C2509" s="4" t="s">
        <v>1472</v>
      </c>
      <c r="D2509" s="1">
        <v>41921.449999999997</v>
      </c>
      <c r="E2509" s="1">
        <v>41921.454641203702</v>
      </c>
      <c r="F2509" s="1">
        <v>41921.550717592596</v>
      </c>
      <c r="H2509" s="2">
        <v>42219</v>
      </c>
      <c r="I2509" s="2">
        <v>42233</v>
      </c>
      <c r="J2509" s="3">
        <v>4</v>
      </c>
      <c r="K2509" s="3">
        <v>6</v>
      </c>
      <c r="L2509">
        <f>טבלה1[[#This Row],[ds_checkout]]-טבלה1[[#This Row],[ds_checkin]]</f>
        <v>14</v>
      </c>
      <c r="M2509">
        <f>IF(ISBLANK(טבלה1[[#This Row],[ts_reply_at]]), "", (טבלה1[[#This Row],[ts_reply_at]] - טבלה1[[#This Row],[ts_contact_at]]) * 24)</f>
        <v>0.11138888890855014</v>
      </c>
      <c r="N2509">
        <f>IF(ISBLANK(טבלה1[[#This Row],[ts_reply_at]]), 0, 1)</f>
        <v>1</v>
      </c>
      <c r="O2509">
        <f>IF(ISBLANK(טבלה1[[#This Row],[ts_accepted_at]]), 0, 1)</f>
        <v>1</v>
      </c>
      <c r="P2509">
        <f>IF(ISBLANK(טבלה1[[#This Row],[ts_booking_at]]), 0, 1)</f>
        <v>0</v>
      </c>
      <c r="Q2509">
        <f>IF(ISBLANK(טבלה1[[#This Row],[ds_checkin]]), "", טבלה1[[#This Row],[ds_checkin]] - טבלה1[[#This Row],[ts_contact_at]])</f>
        <v>297.55000000000291</v>
      </c>
      <c r="R2509" t="str">
        <f>IF(AND(ISBLANK(טבלה1[[#This Row],[ts_reply_at]]), NOT(ISBLANK(טבלה1[[#This Row],[ts_booking_at]]))), "Error: Booked without Reply", "OK")</f>
        <v>OK</v>
      </c>
      <c r="S2509" t="s">
        <v>6021</v>
      </c>
    </row>
    <row r="2510" spans="1:19" x14ac:dyDescent="0.25">
      <c r="A2510" s="4" t="s">
        <v>2969</v>
      </c>
      <c r="B2510" s="4" t="s">
        <v>1838</v>
      </c>
      <c r="C2510" s="4" t="s">
        <v>2970</v>
      </c>
      <c r="D2510" s="1">
        <v>41921.751388888886</v>
      </c>
      <c r="E2510" s="1">
        <v>41921.827789351853</v>
      </c>
      <c r="H2510" s="2">
        <v>42219</v>
      </c>
      <c r="I2510" s="2">
        <v>42233</v>
      </c>
      <c r="J2510" s="3">
        <v>4</v>
      </c>
      <c r="K2510" s="3">
        <v>3</v>
      </c>
      <c r="L2510">
        <f>טבלה1[[#This Row],[ds_checkout]]-טבלה1[[#This Row],[ds_checkin]]</f>
        <v>14</v>
      </c>
      <c r="M2510">
        <f>IF(ISBLANK(טבלה1[[#This Row],[ts_reply_at]]), "", (טבלה1[[#This Row],[ts_reply_at]] - טבלה1[[#This Row],[ts_contact_at]]) * 24)</f>
        <v>1.8336111112148501</v>
      </c>
      <c r="N2510">
        <f>IF(ISBLANK(טבלה1[[#This Row],[ts_reply_at]]), 0, 1)</f>
        <v>1</v>
      </c>
      <c r="O2510">
        <f>IF(ISBLANK(טבלה1[[#This Row],[ts_accepted_at]]), 0, 1)</f>
        <v>0</v>
      </c>
      <c r="P2510">
        <f>IF(ISBLANK(טבלה1[[#This Row],[ts_booking_at]]), 0, 1)</f>
        <v>0</v>
      </c>
      <c r="Q2510">
        <f>IF(ISBLANK(טבלה1[[#This Row],[ds_checkin]]), "", טבלה1[[#This Row],[ds_checkin]] - טבלה1[[#This Row],[ts_contact_at]])</f>
        <v>297.24861111111386</v>
      </c>
      <c r="R2510" t="str">
        <f>IF(AND(ISBLANK(טבלה1[[#This Row],[ts_reply_at]]), NOT(ISBLANK(טבלה1[[#This Row],[ts_booking_at]]))), "Error: Booked without Reply", "OK")</f>
        <v>OK</v>
      </c>
      <c r="S2510" t="s">
        <v>6021</v>
      </c>
    </row>
    <row r="2511" spans="1:19" x14ac:dyDescent="0.25">
      <c r="A2511" s="4" t="s">
        <v>2971</v>
      </c>
      <c r="B2511" s="4" t="s">
        <v>930</v>
      </c>
      <c r="C2511" s="4" t="s">
        <v>931</v>
      </c>
      <c r="D2511" s="1">
        <v>41914.549305555556</v>
      </c>
      <c r="H2511" s="2">
        <v>41915</v>
      </c>
      <c r="I2511" s="2">
        <v>41917</v>
      </c>
      <c r="J2511" s="3">
        <v>2</v>
      </c>
      <c r="K2511" s="3">
        <v>2</v>
      </c>
      <c r="L2511">
        <f>טבלה1[[#This Row],[ds_checkout]]-טבלה1[[#This Row],[ds_checkin]]</f>
        <v>2</v>
      </c>
      <c r="M2511" t="str">
        <f>IF(ISBLANK(טבלה1[[#This Row],[ts_reply_at]]), "", (טבלה1[[#This Row],[ts_reply_at]] - טבלה1[[#This Row],[ts_contact_at]]) * 24)</f>
        <v/>
      </c>
      <c r="N2511">
        <f>IF(ISBLANK(טבלה1[[#This Row],[ts_reply_at]]), 0, 1)</f>
        <v>0</v>
      </c>
      <c r="O2511">
        <f>IF(ISBLANK(טבלה1[[#This Row],[ts_accepted_at]]), 0, 1)</f>
        <v>0</v>
      </c>
      <c r="P2511">
        <f>IF(ISBLANK(טבלה1[[#This Row],[ts_booking_at]]), 0, 1)</f>
        <v>0</v>
      </c>
      <c r="Q2511">
        <f>IF(ISBLANK(טבלה1[[#This Row],[ds_checkin]]), "", טבלה1[[#This Row],[ds_checkin]] - טבלה1[[#This Row],[ts_contact_at]])</f>
        <v>0.45069444444379769</v>
      </c>
      <c r="R2511" t="str">
        <f>IF(AND(ISBLANK(טבלה1[[#This Row],[ts_reply_at]]), NOT(ISBLANK(טבלה1[[#This Row],[ts_booking_at]]))), "Error: Booked without Reply", "OK")</f>
        <v>OK</v>
      </c>
      <c r="S2511" t="s">
        <v>6020</v>
      </c>
    </row>
    <row r="2512" spans="1:19" x14ac:dyDescent="0.25">
      <c r="A2512" s="4" t="s">
        <v>2972</v>
      </c>
      <c r="B2512" s="4" t="s">
        <v>1093</v>
      </c>
      <c r="C2512" s="4" t="s">
        <v>2973</v>
      </c>
      <c r="D2512" s="1">
        <v>41924.813888888886</v>
      </c>
      <c r="E2512" s="1">
        <v>41924.970567129632</v>
      </c>
      <c r="H2512" s="2">
        <v>41944</v>
      </c>
      <c r="I2512" s="2">
        <v>41947</v>
      </c>
      <c r="J2512" s="3">
        <v>1</v>
      </c>
      <c r="K2512" s="3">
        <v>5</v>
      </c>
      <c r="L2512">
        <f>טבלה1[[#This Row],[ds_checkout]]-טבלה1[[#This Row],[ds_checkin]]</f>
        <v>3</v>
      </c>
      <c r="M2512">
        <f>IF(ISBLANK(טבלה1[[#This Row],[ts_reply_at]]), "", (טבלה1[[#This Row],[ts_reply_at]] - טבלה1[[#This Row],[ts_contact_at]]) * 24)</f>
        <v>3.7602777779102325</v>
      </c>
      <c r="N2512">
        <f>IF(ISBLANK(טבלה1[[#This Row],[ts_reply_at]]), 0, 1)</f>
        <v>1</v>
      </c>
      <c r="O2512">
        <f>IF(ISBLANK(טבלה1[[#This Row],[ts_accepted_at]]), 0, 1)</f>
        <v>0</v>
      </c>
      <c r="P2512">
        <f>IF(ISBLANK(טבלה1[[#This Row],[ts_booking_at]]), 0, 1)</f>
        <v>0</v>
      </c>
      <c r="Q2512">
        <f>IF(ISBLANK(טבלה1[[#This Row],[ds_checkin]]), "", טבלה1[[#This Row],[ds_checkin]] - טבלה1[[#This Row],[ts_contact_at]])</f>
        <v>19.18611111111386</v>
      </c>
      <c r="R2512" t="str">
        <f>IF(AND(ISBLANK(טבלה1[[#This Row],[ts_reply_at]]), NOT(ISBLANK(טבלה1[[#This Row],[ts_booking_at]]))), "Error: Booked without Reply", "OK")</f>
        <v>OK</v>
      </c>
      <c r="S2512" t="s">
        <v>6026</v>
      </c>
    </row>
    <row r="2513" spans="1:19" x14ac:dyDescent="0.25">
      <c r="A2513" s="4" t="s">
        <v>2972</v>
      </c>
      <c r="B2513" s="4" t="s">
        <v>127</v>
      </c>
      <c r="C2513" s="4" t="s">
        <v>128</v>
      </c>
      <c r="D2513" s="1">
        <v>41925.777777777781</v>
      </c>
      <c r="E2513" s="1">
        <v>41925.83520833333</v>
      </c>
      <c r="H2513" s="2">
        <v>41944</v>
      </c>
      <c r="I2513" s="2">
        <v>41947</v>
      </c>
      <c r="J2513" s="3">
        <v>1</v>
      </c>
      <c r="K2513" s="3">
        <v>4</v>
      </c>
      <c r="L2513">
        <f>טבלה1[[#This Row],[ds_checkout]]-טבלה1[[#This Row],[ds_checkin]]</f>
        <v>3</v>
      </c>
      <c r="M2513">
        <f>IF(ISBLANK(טבלה1[[#This Row],[ts_reply_at]]), "", (טבלה1[[#This Row],[ts_reply_at]] - טבלה1[[#This Row],[ts_contact_at]]) * 24)</f>
        <v>1.3783333331812173</v>
      </c>
      <c r="N2513">
        <f>IF(ISBLANK(טבלה1[[#This Row],[ts_reply_at]]), 0, 1)</f>
        <v>1</v>
      </c>
      <c r="O2513">
        <f>IF(ISBLANK(טבלה1[[#This Row],[ts_accepted_at]]), 0, 1)</f>
        <v>0</v>
      </c>
      <c r="P2513">
        <f>IF(ISBLANK(טבלה1[[#This Row],[ts_booking_at]]), 0, 1)</f>
        <v>0</v>
      </c>
      <c r="Q2513">
        <f>IF(ISBLANK(טבלה1[[#This Row],[ds_checkin]]), "", טבלה1[[#This Row],[ds_checkin]] - טבלה1[[#This Row],[ts_contact_at]])</f>
        <v>18.222222222218988</v>
      </c>
      <c r="R2513" t="str">
        <f>IF(AND(ISBLANK(טבלה1[[#This Row],[ts_reply_at]]), NOT(ISBLANK(טבלה1[[#This Row],[ts_booking_at]]))), "Error: Booked without Reply", "OK")</f>
        <v>OK</v>
      </c>
      <c r="S2513" t="s">
        <v>6026</v>
      </c>
    </row>
    <row r="2514" spans="1:19" x14ac:dyDescent="0.25">
      <c r="A2514" s="4" t="s">
        <v>2972</v>
      </c>
      <c r="B2514" s="4" t="s">
        <v>110</v>
      </c>
      <c r="C2514" s="4" t="s">
        <v>2652</v>
      </c>
      <c r="D2514" s="1">
        <v>41926.664583333331</v>
      </c>
      <c r="E2514" s="1">
        <v>41926.665000000001</v>
      </c>
      <c r="F2514" s="1">
        <v>41926.665000000001</v>
      </c>
      <c r="G2514" s="1">
        <v>41926.665000000001</v>
      </c>
      <c r="H2514" s="2">
        <v>41944</v>
      </c>
      <c r="I2514" s="2">
        <v>41947</v>
      </c>
      <c r="J2514" s="3">
        <v>1</v>
      </c>
      <c r="K2514" s="3">
        <v>14</v>
      </c>
      <c r="L2514">
        <f>טבלה1[[#This Row],[ds_checkout]]-טבלה1[[#This Row],[ds_checkin]]</f>
        <v>3</v>
      </c>
      <c r="M2514">
        <f>IF(ISBLANK(טבלה1[[#This Row],[ts_reply_at]]), "", (טבלה1[[#This Row],[ts_reply_at]] - טבלה1[[#This Row],[ts_contact_at]]) * 24)</f>
        <v>1.0000000067520887E-2</v>
      </c>
      <c r="N2514">
        <f>IF(ISBLANK(טבלה1[[#This Row],[ts_reply_at]]), 0, 1)</f>
        <v>1</v>
      </c>
      <c r="O2514">
        <f>IF(ISBLANK(טבלה1[[#This Row],[ts_accepted_at]]), 0, 1)</f>
        <v>1</v>
      </c>
      <c r="P2514">
        <f>IF(ISBLANK(טבלה1[[#This Row],[ts_booking_at]]), 0, 1)</f>
        <v>1</v>
      </c>
      <c r="Q2514">
        <f>IF(ISBLANK(טבלה1[[#This Row],[ds_checkin]]), "", טבלה1[[#This Row],[ds_checkin]] - טבלה1[[#This Row],[ts_contact_at]])</f>
        <v>17.335416666668607</v>
      </c>
      <c r="R2514" t="str">
        <f>IF(AND(ISBLANK(טבלה1[[#This Row],[ts_reply_at]]), NOT(ISBLANK(טבלה1[[#This Row],[ts_booking_at]]))), "Error: Booked without Reply", "OK")</f>
        <v>OK</v>
      </c>
      <c r="S2514" t="s">
        <v>6026</v>
      </c>
    </row>
    <row r="2515" spans="1:19" x14ac:dyDescent="0.25">
      <c r="A2515" s="4" t="s">
        <v>2974</v>
      </c>
      <c r="B2515" s="4" t="s">
        <v>1259</v>
      </c>
      <c r="C2515" s="4" t="s">
        <v>1260</v>
      </c>
      <c r="D2515" s="1">
        <v>41925.249305555553</v>
      </c>
      <c r="E2515" s="1">
        <v>41925.253333333334</v>
      </c>
      <c r="H2515" s="2">
        <v>41926</v>
      </c>
      <c r="I2515" s="2">
        <v>41927</v>
      </c>
      <c r="J2515" s="3">
        <v>1</v>
      </c>
      <c r="K2515" s="3">
        <v>4</v>
      </c>
      <c r="L2515">
        <f>טבלה1[[#This Row],[ds_checkout]]-טבלה1[[#This Row],[ds_checkin]]</f>
        <v>1</v>
      </c>
      <c r="M2515">
        <f>IF(ISBLANK(טבלה1[[#This Row],[ts_reply_at]]), "", (טבלה1[[#This Row],[ts_reply_at]] - טבלה1[[#This Row],[ts_contact_at]]) * 24)</f>
        <v>9.6666666737291962E-2</v>
      </c>
      <c r="N2515">
        <f>IF(ISBLANK(טבלה1[[#This Row],[ts_reply_at]]), 0, 1)</f>
        <v>1</v>
      </c>
      <c r="O2515">
        <f>IF(ISBLANK(טבלה1[[#This Row],[ts_accepted_at]]), 0, 1)</f>
        <v>0</v>
      </c>
      <c r="P2515">
        <f>IF(ISBLANK(טבלה1[[#This Row],[ts_booking_at]]), 0, 1)</f>
        <v>0</v>
      </c>
      <c r="Q2515">
        <f>IF(ISBLANK(טבלה1[[#This Row],[ds_checkin]]), "", טבלה1[[#This Row],[ds_checkin]] - טבלה1[[#This Row],[ts_contact_at]])</f>
        <v>0.75069444444670808</v>
      </c>
      <c r="R2515" t="str">
        <f>IF(AND(ISBLANK(טבלה1[[#This Row],[ts_reply_at]]), NOT(ISBLANK(טבלה1[[#This Row],[ts_booking_at]]))), "Error: Booked without Reply", "OK")</f>
        <v>OK</v>
      </c>
      <c r="S2515" t="s">
        <v>6022</v>
      </c>
    </row>
    <row r="2516" spans="1:19" x14ac:dyDescent="0.25">
      <c r="A2516" s="4" t="s">
        <v>2974</v>
      </c>
      <c r="B2516" s="4" t="s">
        <v>211</v>
      </c>
      <c r="C2516" s="4" t="s">
        <v>212</v>
      </c>
      <c r="D2516" s="1">
        <v>41925.255555555559</v>
      </c>
      <c r="E2516" s="1">
        <v>41925.256099537037</v>
      </c>
      <c r="F2516" s="1">
        <v>41925.256111111114</v>
      </c>
      <c r="G2516" s="1">
        <v>41925.256111111114</v>
      </c>
      <c r="H2516" s="2">
        <v>41926</v>
      </c>
      <c r="I2516" s="2">
        <v>41927</v>
      </c>
      <c r="J2516" s="3">
        <v>1</v>
      </c>
      <c r="K2516" s="3">
        <v>7</v>
      </c>
      <c r="L2516">
        <f>טבלה1[[#This Row],[ds_checkout]]-טבלה1[[#This Row],[ds_checkin]]</f>
        <v>1</v>
      </c>
      <c r="M2516">
        <f>IF(ISBLANK(טבלה1[[#This Row],[ts_reply_at]]), "", (טבלה1[[#This Row],[ts_reply_at]] - טבלה1[[#This Row],[ts_contact_at]]) * 24)</f>
        <v>1.3055555464234203E-2</v>
      </c>
      <c r="N2516">
        <f>IF(ISBLANK(טבלה1[[#This Row],[ts_reply_at]]), 0, 1)</f>
        <v>1</v>
      </c>
      <c r="O2516">
        <f>IF(ISBLANK(טבלה1[[#This Row],[ts_accepted_at]]), 0, 1)</f>
        <v>1</v>
      </c>
      <c r="P2516">
        <f>IF(ISBLANK(טבלה1[[#This Row],[ts_booking_at]]), 0, 1)</f>
        <v>1</v>
      </c>
      <c r="Q2516">
        <f>IF(ISBLANK(טבלה1[[#This Row],[ds_checkin]]), "", טבלה1[[#This Row],[ds_checkin]] - טבלה1[[#This Row],[ts_contact_at]])</f>
        <v>0.74444444444088731</v>
      </c>
      <c r="R2516" t="str">
        <f>IF(AND(ISBLANK(טבלה1[[#This Row],[ts_reply_at]]), NOT(ISBLANK(טבלה1[[#This Row],[ts_booking_at]]))), "Error: Booked without Reply", "OK")</f>
        <v>OK</v>
      </c>
      <c r="S2516" t="s">
        <v>6022</v>
      </c>
    </row>
    <row r="2517" spans="1:19" x14ac:dyDescent="0.25">
      <c r="A2517" s="4" t="s">
        <v>2975</v>
      </c>
      <c r="B2517" s="4" t="s">
        <v>1371</v>
      </c>
      <c r="C2517" s="4" t="s">
        <v>1372</v>
      </c>
      <c r="D2517" s="1">
        <v>41927.39166666667</v>
      </c>
      <c r="E2517" s="1">
        <v>41927.391840277778</v>
      </c>
      <c r="F2517" s="1">
        <v>41927.391840277778</v>
      </c>
      <c r="G2517" s="1">
        <v>41927.391840277778</v>
      </c>
      <c r="H2517" s="2">
        <v>41928</v>
      </c>
      <c r="I2517" s="2">
        <v>41929</v>
      </c>
      <c r="J2517" s="3">
        <v>2</v>
      </c>
      <c r="K2517" s="3">
        <v>10</v>
      </c>
      <c r="L2517">
        <f>טבלה1[[#This Row],[ds_checkout]]-טבלה1[[#This Row],[ds_checkin]]</f>
        <v>1</v>
      </c>
      <c r="M2517">
        <f>IF(ISBLANK(טבלה1[[#This Row],[ts_reply_at]]), "", (טבלה1[[#This Row],[ts_reply_at]] - טבלה1[[#This Row],[ts_contact_at]]) * 24)</f>
        <v>4.1666665929369628E-3</v>
      </c>
      <c r="N2517">
        <f>IF(ISBLANK(טבלה1[[#This Row],[ts_reply_at]]), 0, 1)</f>
        <v>1</v>
      </c>
      <c r="O2517">
        <f>IF(ISBLANK(טבלה1[[#This Row],[ts_accepted_at]]), 0, 1)</f>
        <v>1</v>
      </c>
      <c r="P2517">
        <f>IF(ISBLANK(טבלה1[[#This Row],[ts_booking_at]]), 0, 1)</f>
        <v>1</v>
      </c>
      <c r="Q2517">
        <f>IF(ISBLANK(טבלה1[[#This Row],[ds_checkin]]), "", טבלה1[[#This Row],[ds_checkin]] - טבלה1[[#This Row],[ts_contact_at]])</f>
        <v>0.60833333332993789</v>
      </c>
      <c r="R2517" t="str">
        <f>IF(AND(ISBLANK(טבלה1[[#This Row],[ts_reply_at]]), NOT(ISBLANK(טבלה1[[#This Row],[ts_booking_at]]))), "Error: Booked without Reply", "OK")</f>
        <v>OK</v>
      </c>
      <c r="S2517" t="s">
        <v>6020</v>
      </c>
    </row>
    <row r="2518" spans="1:19" x14ac:dyDescent="0.25">
      <c r="A2518" s="4" t="s">
        <v>2975</v>
      </c>
      <c r="B2518" s="4" t="s">
        <v>985</v>
      </c>
      <c r="C2518" s="4" t="s">
        <v>986</v>
      </c>
      <c r="D2518" s="1">
        <v>41927.370138888888</v>
      </c>
      <c r="E2518" s="1">
        <v>41927.429189814815</v>
      </c>
      <c r="F2518" s="1">
        <v>41927.429189814815</v>
      </c>
      <c r="H2518" s="2">
        <v>41928</v>
      </c>
      <c r="I2518" s="2">
        <v>41929</v>
      </c>
      <c r="J2518" s="3">
        <v>2</v>
      </c>
      <c r="K2518" s="3">
        <v>3</v>
      </c>
      <c r="L2518">
        <f>טבלה1[[#This Row],[ds_checkout]]-טבלה1[[#This Row],[ds_checkin]]</f>
        <v>1</v>
      </c>
      <c r="M2518">
        <f>IF(ISBLANK(טבלה1[[#This Row],[ts_reply_at]]), "", (טבלה1[[#This Row],[ts_reply_at]] - טבלה1[[#This Row],[ts_contact_at]]) * 24)</f>
        <v>1.4172222222550772</v>
      </c>
      <c r="N2518">
        <f>IF(ISBLANK(טבלה1[[#This Row],[ts_reply_at]]), 0, 1)</f>
        <v>1</v>
      </c>
      <c r="O2518">
        <f>IF(ISBLANK(טבלה1[[#This Row],[ts_accepted_at]]), 0, 1)</f>
        <v>1</v>
      </c>
      <c r="P2518">
        <f>IF(ISBLANK(טבלה1[[#This Row],[ts_booking_at]]), 0, 1)</f>
        <v>0</v>
      </c>
      <c r="Q2518">
        <f>IF(ISBLANK(טבלה1[[#This Row],[ds_checkin]]), "", טבלה1[[#This Row],[ds_checkin]] - טבלה1[[#This Row],[ts_contact_at]])</f>
        <v>0.62986111111240461</v>
      </c>
      <c r="R2518" t="str">
        <f>IF(AND(ISBLANK(טבלה1[[#This Row],[ts_reply_at]]), NOT(ISBLANK(טבלה1[[#This Row],[ts_booking_at]]))), "Error: Booked without Reply", "OK")</f>
        <v>OK</v>
      </c>
      <c r="S2518" t="s">
        <v>6020</v>
      </c>
    </row>
    <row r="2519" spans="1:19" x14ac:dyDescent="0.25">
      <c r="A2519" s="4" t="s">
        <v>2976</v>
      </c>
      <c r="B2519" s="4" t="s">
        <v>415</v>
      </c>
      <c r="C2519" s="4" t="s">
        <v>416</v>
      </c>
      <c r="D2519" s="1">
        <v>41916.572916666664</v>
      </c>
      <c r="E2519" s="1">
        <v>41916.58798611111</v>
      </c>
      <c r="H2519" s="2">
        <v>41917</v>
      </c>
      <c r="I2519" s="2">
        <v>41918</v>
      </c>
      <c r="J2519" s="3">
        <v>1</v>
      </c>
      <c r="K2519" s="3">
        <v>4</v>
      </c>
      <c r="L2519">
        <f>טבלה1[[#This Row],[ds_checkout]]-טבלה1[[#This Row],[ds_checkin]]</f>
        <v>1</v>
      </c>
      <c r="M2519">
        <f>IF(ISBLANK(טבלה1[[#This Row],[ts_reply_at]]), "", (טבלה1[[#This Row],[ts_reply_at]] - טבלה1[[#This Row],[ts_contact_at]]) * 24)</f>
        <v>0.36166666669305414</v>
      </c>
      <c r="N2519">
        <f>IF(ISBLANK(טבלה1[[#This Row],[ts_reply_at]]), 0, 1)</f>
        <v>1</v>
      </c>
      <c r="O2519">
        <f>IF(ISBLANK(טבלה1[[#This Row],[ts_accepted_at]]), 0, 1)</f>
        <v>0</v>
      </c>
      <c r="P2519">
        <f>IF(ISBLANK(טבלה1[[#This Row],[ts_booking_at]]), 0, 1)</f>
        <v>0</v>
      </c>
      <c r="Q2519">
        <f>IF(ISBLANK(טבלה1[[#This Row],[ds_checkin]]), "", טבלה1[[#This Row],[ds_checkin]] - טבלה1[[#This Row],[ts_contact_at]])</f>
        <v>0.42708333333575865</v>
      </c>
      <c r="R2519" t="str">
        <f>IF(AND(ISBLANK(טבלה1[[#This Row],[ts_reply_at]]), NOT(ISBLANK(טבלה1[[#This Row],[ts_booking_at]]))), "Error: Booked without Reply", "OK")</f>
        <v>OK</v>
      </c>
      <c r="S2519" t="s">
        <v>6026</v>
      </c>
    </row>
    <row r="2520" spans="1:19" x14ac:dyDescent="0.25">
      <c r="A2520" s="4" t="s">
        <v>2976</v>
      </c>
      <c r="B2520" s="4" t="s">
        <v>271</v>
      </c>
      <c r="C2520" s="4" t="s">
        <v>272</v>
      </c>
      <c r="D2520" s="1">
        <v>41916.588888888888</v>
      </c>
      <c r="E2520" s="1">
        <v>41916.746192129627</v>
      </c>
      <c r="F2520" s="1">
        <v>41916.787939814814</v>
      </c>
      <c r="G2520" s="1">
        <v>41916.787939814814</v>
      </c>
      <c r="H2520" s="2">
        <v>41917</v>
      </c>
      <c r="I2520" s="2">
        <v>41918</v>
      </c>
      <c r="J2520" s="3">
        <v>1</v>
      </c>
      <c r="K2520" s="3">
        <v>21</v>
      </c>
      <c r="L2520">
        <f>טבלה1[[#This Row],[ds_checkout]]-טבלה1[[#This Row],[ds_checkin]]</f>
        <v>1</v>
      </c>
      <c r="M2520">
        <f>IF(ISBLANK(טבלה1[[#This Row],[ts_reply_at]]), "", (טבלה1[[#This Row],[ts_reply_at]] - טבלה1[[#This Row],[ts_contact_at]]) * 24)</f>
        <v>3.7752777777495794</v>
      </c>
      <c r="N2520">
        <f>IF(ISBLANK(טבלה1[[#This Row],[ts_reply_at]]), 0, 1)</f>
        <v>1</v>
      </c>
      <c r="O2520">
        <f>IF(ISBLANK(טבלה1[[#This Row],[ts_accepted_at]]), 0, 1)</f>
        <v>1</v>
      </c>
      <c r="P2520">
        <f>IF(ISBLANK(טבלה1[[#This Row],[ts_booking_at]]), 0, 1)</f>
        <v>1</v>
      </c>
      <c r="Q2520">
        <f>IF(ISBLANK(טבלה1[[#This Row],[ds_checkin]]), "", טבלה1[[#This Row],[ds_checkin]] - טבלה1[[#This Row],[ts_contact_at]])</f>
        <v>0.41111111111240461</v>
      </c>
      <c r="R2520" t="str">
        <f>IF(AND(ISBLANK(טבלה1[[#This Row],[ts_reply_at]]), NOT(ISBLANK(טבלה1[[#This Row],[ts_booking_at]]))), "Error: Booked without Reply", "OK")</f>
        <v>OK</v>
      </c>
      <c r="S2520" t="s">
        <v>6026</v>
      </c>
    </row>
    <row r="2521" spans="1:19" x14ac:dyDescent="0.25">
      <c r="A2521" s="4" t="s">
        <v>2977</v>
      </c>
      <c r="B2521" s="4" t="s">
        <v>95</v>
      </c>
      <c r="C2521" s="4" t="s">
        <v>96</v>
      </c>
      <c r="D2521" s="1">
        <v>41916.624305555553</v>
      </c>
      <c r="E2521" s="1">
        <v>41917.45108796296</v>
      </c>
      <c r="F2521" s="1">
        <v>41917.45108796296</v>
      </c>
      <c r="G2521" s="1">
        <v>41917.45108796296</v>
      </c>
      <c r="H2521" s="2">
        <v>41929</v>
      </c>
      <c r="I2521" s="2">
        <v>41931</v>
      </c>
      <c r="J2521" s="3">
        <v>4</v>
      </c>
      <c r="K2521" s="3">
        <v>11</v>
      </c>
      <c r="L2521">
        <f>טבלה1[[#This Row],[ds_checkout]]-טבלה1[[#This Row],[ds_checkin]]</f>
        <v>2</v>
      </c>
      <c r="M2521">
        <f>IF(ISBLANK(טבלה1[[#This Row],[ts_reply_at]]), "", (טבלה1[[#This Row],[ts_reply_at]] - טבלה1[[#This Row],[ts_contact_at]]) * 24)</f>
        <v>19.842777777754236</v>
      </c>
      <c r="N2521">
        <f>IF(ISBLANK(טבלה1[[#This Row],[ts_reply_at]]), 0, 1)</f>
        <v>1</v>
      </c>
      <c r="O2521">
        <f>IF(ISBLANK(טבלה1[[#This Row],[ts_accepted_at]]), 0, 1)</f>
        <v>1</v>
      </c>
      <c r="P2521">
        <f>IF(ISBLANK(טבלה1[[#This Row],[ts_booking_at]]), 0, 1)</f>
        <v>1</v>
      </c>
      <c r="Q2521">
        <f>IF(ISBLANK(טבלה1[[#This Row],[ds_checkin]]), "", טבלה1[[#This Row],[ds_checkin]] - טבלה1[[#This Row],[ts_contact_at]])</f>
        <v>12.375694444446708</v>
      </c>
      <c r="R2521" t="str">
        <f>IF(AND(ISBLANK(טבלה1[[#This Row],[ts_reply_at]]), NOT(ISBLANK(טבלה1[[#This Row],[ts_booking_at]]))), "Error: Booked without Reply", "OK")</f>
        <v>OK</v>
      </c>
      <c r="S2521" t="s">
        <v>6026</v>
      </c>
    </row>
    <row r="2522" spans="1:19" x14ac:dyDescent="0.25">
      <c r="A2522" s="4" t="s">
        <v>2978</v>
      </c>
      <c r="B2522" s="4" t="s">
        <v>2659</v>
      </c>
      <c r="C2522" s="4" t="s">
        <v>2660</v>
      </c>
      <c r="D2522" s="1">
        <v>41919.852777777778</v>
      </c>
      <c r="E2522" s="1">
        <v>41919.860625000001</v>
      </c>
      <c r="F2522" s="1">
        <v>41921.342268518521</v>
      </c>
      <c r="G2522" s="1">
        <v>41921.70516203704</v>
      </c>
      <c r="H2522" s="2">
        <v>41934</v>
      </c>
      <c r="I2522" s="2">
        <v>41936</v>
      </c>
      <c r="J2522" s="3">
        <v>1</v>
      </c>
      <c r="K2522" s="3">
        <v>15</v>
      </c>
      <c r="L2522">
        <f>טבלה1[[#This Row],[ds_checkout]]-טבלה1[[#This Row],[ds_checkin]]</f>
        <v>2</v>
      </c>
      <c r="M2522">
        <f>IF(ISBLANK(טבלה1[[#This Row],[ts_reply_at]]), "", (טבלה1[[#This Row],[ts_reply_at]] - טבלה1[[#This Row],[ts_contact_at]]) * 24)</f>
        <v>0.18833333335351199</v>
      </c>
      <c r="N2522">
        <f>IF(ISBLANK(טבלה1[[#This Row],[ts_reply_at]]), 0, 1)</f>
        <v>1</v>
      </c>
      <c r="O2522">
        <f>IF(ISBLANK(טבלה1[[#This Row],[ts_accepted_at]]), 0, 1)</f>
        <v>1</v>
      </c>
      <c r="P2522">
        <f>IF(ISBLANK(טבלה1[[#This Row],[ts_booking_at]]), 0, 1)</f>
        <v>1</v>
      </c>
      <c r="Q2522">
        <f>IF(ISBLANK(טבלה1[[#This Row],[ds_checkin]]), "", טבלה1[[#This Row],[ds_checkin]] - טבלה1[[#This Row],[ts_contact_at]])</f>
        <v>14.147222222221899</v>
      </c>
      <c r="R2522" t="str">
        <f>IF(AND(ISBLANK(טבלה1[[#This Row],[ts_reply_at]]), NOT(ISBLANK(טבלה1[[#This Row],[ts_booking_at]]))), "Error: Booked without Reply", "OK")</f>
        <v>OK</v>
      </c>
      <c r="S2522" t="s">
        <v>6021</v>
      </c>
    </row>
    <row r="2523" spans="1:19" x14ac:dyDescent="0.25">
      <c r="A2523" s="4" t="s">
        <v>2979</v>
      </c>
      <c r="B2523" s="4" t="s">
        <v>1485</v>
      </c>
      <c r="C2523" s="4" t="s">
        <v>1486</v>
      </c>
      <c r="D2523" s="1">
        <v>41918.519444444442</v>
      </c>
      <c r="E2523" s="1">
        <v>41918.786712962959</v>
      </c>
      <c r="F2523" s="1">
        <v>41918.786712962959</v>
      </c>
      <c r="H2523" s="2">
        <v>41925</v>
      </c>
      <c r="I2523" s="2">
        <v>41938</v>
      </c>
      <c r="J2523" s="3">
        <v>1</v>
      </c>
      <c r="K2523" s="3">
        <v>2</v>
      </c>
      <c r="L2523">
        <f>טבלה1[[#This Row],[ds_checkout]]-טבלה1[[#This Row],[ds_checkin]]</f>
        <v>13</v>
      </c>
      <c r="M2523">
        <f>IF(ISBLANK(טבלה1[[#This Row],[ts_reply_at]]), "", (טבלה1[[#This Row],[ts_reply_at]] - טבלה1[[#This Row],[ts_contact_at]]) * 24)</f>
        <v>6.4144444444100372</v>
      </c>
      <c r="N2523">
        <f>IF(ISBLANK(טבלה1[[#This Row],[ts_reply_at]]), 0, 1)</f>
        <v>1</v>
      </c>
      <c r="O2523">
        <f>IF(ISBLANK(טבלה1[[#This Row],[ts_accepted_at]]), 0, 1)</f>
        <v>1</v>
      </c>
      <c r="P2523">
        <f>IF(ISBLANK(טבלה1[[#This Row],[ts_booking_at]]), 0, 1)</f>
        <v>0</v>
      </c>
      <c r="Q2523">
        <f>IF(ISBLANK(טבלה1[[#This Row],[ds_checkin]]), "", טבלה1[[#This Row],[ds_checkin]] - טבלה1[[#This Row],[ts_contact_at]])</f>
        <v>6.4805555555576575</v>
      </c>
      <c r="R2523" t="str">
        <f>IF(AND(ISBLANK(טבלה1[[#This Row],[ts_reply_at]]), NOT(ISBLANK(טבלה1[[#This Row],[ts_booking_at]]))), "Error: Booked without Reply", "OK")</f>
        <v>OK</v>
      </c>
      <c r="S2523" t="s">
        <v>6023</v>
      </c>
    </row>
    <row r="2524" spans="1:19" x14ac:dyDescent="0.25">
      <c r="A2524" s="4" t="s">
        <v>2980</v>
      </c>
      <c r="B2524" s="4" t="s">
        <v>116</v>
      </c>
      <c r="C2524" s="4" t="s">
        <v>1198</v>
      </c>
      <c r="D2524" s="1">
        <v>41921.759027777778</v>
      </c>
      <c r="E2524" s="1">
        <v>41921.791435185187</v>
      </c>
      <c r="F2524" s="1">
        <v>41921.791724537034</v>
      </c>
      <c r="G2524" s="1">
        <v>41921.791724537034</v>
      </c>
      <c r="H2524" s="2">
        <v>41943</v>
      </c>
      <c r="I2524" s="2">
        <v>41946</v>
      </c>
      <c r="J2524" s="3">
        <v>3</v>
      </c>
      <c r="K2524" s="3">
        <v>5</v>
      </c>
      <c r="L2524">
        <f>טבלה1[[#This Row],[ds_checkout]]-טבלה1[[#This Row],[ds_checkin]]</f>
        <v>3</v>
      </c>
      <c r="M2524">
        <f>IF(ISBLANK(טבלה1[[#This Row],[ts_reply_at]]), "", (טבלה1[[#This Row],[ts_reply_at]] - טבלה1[[#This Row],[ts_contact_at]]) * 24)</f>
        <v>0.77777777781011537</v>
      </c>
      <c r="N2524">
        <f>IF(ISBLANK(טבלה1[[#This Row],[ts_reply_at]]), 0, 1)</f>
        <v>1</v>
      </c>
      <c r="O2524">
        <f>IF(ISBLANK(טבלה1[[#This Row],[ts_accepted_at]]), 0, 1)</f>
        <v>1</v>
      </c>
      <c r="P2524">
        <f>IF(ISBLANK(טבלה1[[#This Row],[ts_booking_at]]), 0, 1)</f>
        <v>1</v>
      </c>
      <c r="Q2524">
        <f>IF(ISBLANK(טבלה1[[#This Row],[ds_checkin]]), "", טבלה1[[#This Row],[ds_checkin]] - טבלה1[[#This Row],[ts_contact_at]])</f>
        <v>21.240972222221899</v>
      </c>
      <c r="R2524" t="str">
        <f>IF(AND(ISBLANK(טבלה1[[#This Row],[ts_reply_at]]), NOT(ISBLANK(טבלה1[[#This Row],[ts_booking_at]]))), "Error: Booked without Reply", "OK")</f>
        <v>OK</v>
      </c>
      <c r="S2524" t="s">
        <v>6044</v>
      </c>
    </row>
    <row r="2525" spans="1:19" x14ac:dyDescent="0.25">
      <c r="A2525" s="4" t="s">
        <v>2981</v>
      </c>
      <c r="B2525" s="4" t="s">
        <v>460</v>
      </c>
      <c r="C2525" s="4" t="s">
        <v>461</v>
      </c>
      <c r="D2525" s="1">
        <v>41933.026388888888</v>
      </c>
      <c r="E2525" s="1">
        <v>41933.640532407408</v>
      </c>
      <c r="H2525" s="2">
        <v>42079</v>
      </c>
      <c r="I2525" s="2">
        <v>42081</v>
      </c>
      <c r="J2525" s="3">
        <v>12</v>
      </c>
      <c r="K2525" s="3">
        <v>2</v>
      </c>
      <c r="L2525">
        <f>טבלה1[[#This Row],[ds_checkout]]-טבלה1[[#This Row],[ds_checkin]]</f>
        <v>2</v>
      </c>
      <c r="M2525">
        <f>IF(ISBLANK(טבלה1[[#This Row],[ts_reply_at]]), "", (טבלה1[[#This Row],[ts_reply_at]] - טבלה1[[#This Row],[ts_contact_at]]) * 24)</f>
        <v>14.739444444479886</v>
      </c>
      <c r="N2525">
        <f>IF(ISBLANK(טבלה1[[#This Row],[ts_reply_at]]), 0, 1)</f>
        <v>1</v>
      </c>
      <c r="O2525">
        <f>IF(ISBLANK(טבלה1[[#This Row],[ts_accepted_at]]), 0, 1)</f>
        <v>0</v>
      </c>
      <c r="P2525">
        <f>IF(ISBLANK(טבלה1[[#This Row],[ts_booking_at]]), 0, 1)</f>
        <v>0</v>
      </c>
      <c r="Q2525">
        <f>IF(ISBLANK(טבלה1[[#This Row],[ds_checkin]]), "", טבלה1[[#This Row],[ds_checkin]] - טבלה1[[#This Row],[ts_contact_at]])</f>
        <v>145.9736111111124</v>
      </c>
      <c r="R2525" t="str">
        <f>IF(AND(ISBLANK(טבלה1[[#This Row],[ts_reply_at]]), NOT(ISBLANK(טבלה1[[#This Row],[ts_booking_at]]))), "Error: Booked without Reply", "OK")</f>
        <v>OK</v>
      </c>
      <c r="S2525" t="s">
        <v>6019</v>
      </c>
    </row>
    <row r="2526" spans="1:19" x14ac:dyDescent="0.25">
      <c r="A2526" s="4" t="s">
        <v>2982</v>
      </c>
      <c r="B2526" s="4" t="s">
        <v>261</v>
      </c>
      <c r="C2526" s="4" t="s">
        <v>2983</v>
      </c>
      <c r="D2526" s="1">
        <v>41925.637499999997</v>
      </c>
      <c r="E2526" s="1">
        <v>41925.641180555554</v>
      </c>
      <c r="F2526" s="1">
        <v>41925.641180555554</v>
      </c>
      <c r="G2526" s="1">
        <v>41925.641180555554</v>
      </c>
      <c r="H2526" s="2">
        <v>41943</v>
      </c>
      <c r="I2526" s="2">
        <v>41947</v>
      </c>
      <c r="J2526" s="3">
        <v>1</v>
      </c>
      <c r="K2526" s="3">
        <v>42</v>
      </c>
      <c r="L2526">
        <f>טבלה1[[#This Row],[ds_checkout]]-טבלה1[[#This Row],[ds_checkin]]</f>
        <v>4</v>
      </c>
      <c r="M2526">
        <f>IF(ISBLANK(טבלה1[[#This Row],[ts_reply_at]]), "", (טבלה1[[#This Row],[ts_reply_at]] - טבלה1[[#This Row],[ts_contact_at]]) * 24)</f>
        <v>8.8333333376795053E-2</v>
      </c>
      <c r="N2526">
        <f>IF(ISBLANK(טבלה1[[#This Row],[ts_reply_at]]), 0, 1)</f>
        <v>1</v>
      </c>
      <c r="O2526">
        <f>IF(ISBLANK(טבלה1[[#This Row],[ts_accepted_at]]), 0, 1)</f>
        <v>1</v>
      </c>
      <c r="P2526">
        <f>IF(ISBLANK(טבלה1[[#This Row],[ts_booking_at]]), 0, 1)</f>
        <v>1</v>
      </c>
      <c r="Q2526">
        <f>IF(ISBLANK(טבלה1[[#This Row],[ds_checkin]]), "", טבלה1[[#This Row],[ds_checkin]] - טבלה1[[#This Row],[ts_contact_at]])</f>
        <v>17.36250000000291</v>
      </c>
      <c r="R2526" t="str">
        <f>IF(AND(ISBLANK(טבלה1[[#This Row],[ts_reply_at]]), NOT(ISBLANK(טבלה1[[#This Row],[ts_booking_at]]))), "Error: Booked without Reply", "OK")</f>
        <v>OK</v>
      </c>
      <c r="S2526" t="s">
        <v>6048</v>
      </c>
    </row>
    <row r="2527" spans="1:19" x14ac:dyDescent="0.25">
      <c r="A2527" s="4" t="s">
        <v>2982</v>
      </c>
      <c r="B2527" s="4" t="s">
        <v>261</v>
      </c>
      <c r="C2527" s="4" t="s">
        <v>262</v>
      </c>
      <c r="D2527" s="1">
        <v>41913.375694444447</v>
      </c>
      <c r="E2527" s="1">
        <v>41913.390046296299</v>
      </c>
      <c r="F2527" s="1">
        <v>41913.390208333331</v>
      </c>
      <c r="G2527" s="1">
        <v>41913.390208333331</v>
      </c>
      <c r="H2527" s="2">
        <v>41943</v>
      </c>
      <c r="I2527" s="2">
        <v>41947</v>
      </c>
      <c r="J2527" s="3">
        <v>1</v>
      </c>
      <c r="K2527" s="3">
        <v>29</v>
      </c>
      <c r="L2527">
        <f>טבלה1[[#This Row],[ds_checkout]]-טבלה1[[#This Row],[ds_checkin]]</f>
        <v>4</v>
      </c>
      <c r="M2527">
        <f>IF(ISBLANK(טבלה1[[#This Row],[ts_reply_at]]), "", (טבלה1[[#This Row],[ts_reply_at]] - טבלה1[[#This Row],[ts_contact_at]]) * 24)</f>
        <v>0.34444444446125999</v>
      </c>
      <c r="N2527">
        <f>IF(ISBLANK(טבלה1[[#This Row],[ts_reply_at]]), 0, 1)</f>
        <v>1</v>
      </c>
      <c r="O2527">
        <f>IF(ISBLANK(טבלה1[[#This Row],[ts_accepted_at]]), 0, 1)</f>
        <v>1</v>
      </c>
      <c r="P2527">
        <f>IF(ISBLANK(טבלה1[[#This Row],[ts_booking_at]]), 0, 1)</f>
        <v>1</v>
      </c>
      <c r="Q2527">
        <f>IF(ISBLANK(טבלה1[[#This Row],[ds_checkin]]), "", טבלה1[[#This Row],[ds_checkin]] - טבלה1[[#This Row],[ts_contact_at]])</f>
        <v>29.624305555553292</v>
      </c>
      <c r="R2527" t="str">
        <f>IF(AND(ISBLANK(טבלה1[[#This Row],[ts_reply_at]]), NOT(ISBLANK(טבלה1[[#This Row],[ts_booking_at]]))), "Error: Booked without Reply", "OK")</f>
        <v>OK</v>
      </c>
      <c r="S2527" t="s">
        <v>6048</v>
      </c>
    </row>
    <row r="2528" spans="1:19" x14ac:dyDescent="0.25">
      <c r="A2528" s="4" t="s">
        <v>2982</v>
      </c>
      <c r="B2528" s="4" t="s">
        <v>33</v>
      </c>
      <c r="C2528" s="4" t="s">
        <v>122</v>
      </c>
      <c r="D2528" s="1">
        <v>41911.361111111109</v>
      </c>
      <c r="E2528" s="1">
        <v>41911.993217592593</v>
      </c>
      <c r="H2528" s="2">
        <v>41943</v>
      </c>
      <c r="I2528" s="2">
        <v>41947</v>
      </c>
      <c r="J2528" s="3">
        <v>2</v>
      </c>
      <c r="K2528" s="3">
        <v>5</v>
      </c>
      <c r="L2528">
        <f>טבלה1[[#This Row],[ds_checkout]]-טבלה1[[#This Row],[ds_checkin]]</f>
        <v>4</v>
      </c>
      <c r="M2528">
        <f>IF(ISBLANK(טבלה1[[#This Row],[ts_reply_at]]), "", (טבלה1[[#This Row],[ts_reply_at]] - טבלה1[[#This Row],[ts_contact_at]]) * 24)</f>
        <v>15.170555555610918</v>
      </c>
      <c r="N2528">
        <f>IF(ISBLANK(טבלה1[[#This Row],[ts_reply_at]]), 0, 1)</f>
        <v>1</v>
      </c>
      <c r="O2528">
        <f>IF(ISBLANK(טבלה1[[#This Row],[ts_accepted_at]]), 0, 1)</f>
        <v>0</v>
      </c>
      <c r="P2528">
        <f>IF(ISBLANK(טבלה1[[#This Row],[ts_booking_at]]), 0, 1)</f>
        <v>0</v>
      </c>
      <c r="Q2528">
        <f>IF(ISBLANK(טבלה1[[#This Row],[ds_checkin]]), "", טבלה1[[#This Row],[ds_checkin]] - טבלה1[[#This Row],[ts_contact_at]])</f>
        <v>31.638888888890506</v>
      </c>
      <c r="R2528" t="str">
        <f>IF(AND(ISBLANK(טבלה1[[#This Row],[ts_reply_at]]), NOT(ISBLANK(טבלה1[[#This Row],[ts_booking_at]]))), "Error: Booked without Reply", "OK")</f>
        <v>OK</v>
      </c>
      <c r="S2528" t="s">
        <v>6048</v>
      </c>
    </row>
    <row r="2529" spans="1:19" x14ac:dyDescent="0.25">
      <c r="A2529" s="4" t="s">
        <v>2982</v>
      </c>
      <c r="B2529" s="4" t="s">
        <v>665</v>
      </c>
      <c r="C2529" s="4" t="s">
        <v>666</v>
      </c>
      <c r="D2529" s="1">
        <v>41908.44027777778</v>
      </c>
      <c r="H2529" s="2">
        <v>41943</v>
      </c>
      <c r="I2529" s="2">
        <v>41947</v>
      </c>
      <c r="J2529" s="3">
        <v>2</v>
      </c>
      <c r="K2529" s="3">
        <v>3</v>
      </c>
      <c r="L2529">
        <f>טבלה1[[#This Row],[ds_checkout]]-טבלה1[[#This Row],[ds_checkin]]</f>
        <v>4</v>
      </c>
      <c r="M2529" t="str">
        <f>IF(ISBLANK(טבלה1[[#This Row],[ts_reply_at]]), "", (טבלה1[[#This Row],[ts_reply_at]] - טבלה1[[#This Row],[ts_contact_at]]) * 24)</f>
        <v/>
      </c>
      <c r="N2529">
        <f>IF(ISBLANK(טבלה1[[#This Row],[ts_reply_at]]), 0, 1)</f>
        <v>0</v>
      </c>
      <c r="O2529">
        <f>IF(ISBLANK(טבלה1[[#This Row],[ts_accepted_at]]), 0, 1)</f>
        <v>0</v>
      </c>
      <c r="P2529">
        <f>IF(ISBLANK(טבלה1[[#This Row],[ts_booking_at]]), 0, 1)</f>
        <v>0</v>
      </c>
      <c r="Q2529">
        <f>IF(ISBLANK(טבלה1[[#This Row],[ds_checkin]]), "", טבלה1[[#This Row],[ds_checkin]] - טבלה1[[#This Row],[ts_contact_at]])</f>
        <v>34.559722222220444</v>
      </c>
      <c r="R2529" t="str">
        <f>IF(AND(ISBLANK(טבלה1[[#This Row],[ts_reply_at]]), NOT(ISBLANK(טבלה1[[#This Row],[ts_booking_at]]))), "Error: Booked without Reply", "OK")</f>
        <v>OK</v>
      </c>
      <c r="S2529" t="s">
        <v>6048</v>
      </c>
    </row>
    <row r="2530" spans="1:19" x14ac:dyDescent="0.25">
      <c r="A2530" s="4" t="s">
        <v>2984</v>
      </c>
      <c r="B2530" s="4" t="s">
        <v>965</v>
      </c>
      <c r="C2530" s="4" t="s">
        <v>966</v>
      </c>
      <c r="D2530" s="1">
        <v>41917.800000000003</v>
      </c>
      <c r="E2530" s="1">
        <v>41917.881157407406</v>
      </c>
      <c r="F2530" s="1">
        <v>41917.881157407406</v>
      </c>
      <c r="G2530" s="1">
        <v>41917.881157407406</v>
      </c>
      <c r="H2530" s="2">
        <v>41936</v>
      </c>
      <c r="I2530" s="2">
        <v>41938</v>
      </c>
      <c r="J2530" s="3">
        <v>2</v>
      </c>
      <c r="K2530" s="3">
        <v>7</v>
      </c>
      <c r="L2530">
        <f>טבלה1[[#This Row],[ds_checkout]]-טבלה1[[#This Row],[ds_checkin]]</f>
        <v>2</v>
      </c>
      <c r="M2530">
        <f>IF(ISBLANK(טבלה1[[#This Row],[ts_reply_at]]), "", (טבלה1[[#This Row],[ts_reply_at]] - טבלה1[[#This Row],[ts_contact_at]]) * 24)</f>
        <v>1.9477777776774019</v>
      </c>
      <c r="N2530">
        <f>IF(ISBLANK(טבלה1[[#This Row],[ts_reply_at]]), 0, 1)</f>
        <v>1</v>
      </c>
      <c r="O2530">
        <f>IF(ISBLANK(טבלה1[[#This Row],[ts_accepted_at]]), 0, 1)</f>
        <v>1</v>
      </c>
      <c r="P2530">
        <f>IF(ISBLANK(טבלה1[[#This Row],[ts_booking_at]]), 0, 1)</f>
        <v>1</v>
      </c>
      <c r="Q2530">
        <f>IF(ISBLANK(טבלה1[[#This Row],[ds_checkin]]), "", טבלה1[[#This Row],[ds_checkin]] - טבלה1[[#This Row],[ts_contact_at]])</f>
        <v>18.19999999999709</v>
      </c>
      <c r="R2530" t="str">
        <f>IF(AND(ISBLANK(טבלה1[[#This Row],[ts_reply_at]]), NOT(ISBLANK(טבלה1[[#This Row],[ts_booking_at]]))), "Error: Booked without Reply", "OK")</f>
        <v>OK</v>
      </c>
      <c r="S2530" t="s">
        <v>6022</v>
      </c>
    </row>
    <row r="2531" spans="1:19" x14ac:dyDescent="0.25">
      <c r="A2531" s="4" t="s">
        <v>2985</v>
      </c>
      <c r="B2531" s="4" t="s">
        <v>165</v>
      </c>
      <c r="C2531" s="4" t="s">
        <v>2062</v>
      </c>
      <c r="D2531" s="1">
        <v>41912.882638888892</v>
      </c>
      <c r="E2531" s="1">
        <v>41913.711226851854</v>
      </c>
      <c r="F2531" s="1">
        <v>41913.711516203701</v>
      </c>
      <c r="G2531" s="1">
        <v>41913.711516203701</v>
      </c>
      <c r="H2531" s="2">
        <v>41915</v>
      </c>
      <c r="I2531" s="2">
        <v>41917</v>
      </c>
      <c r="J2531" s="3">
        <v>1</v>
      </c>
      <c r="K2531" s="3">
        <v>10</v>
      </c>
      <c r="L2531">
        <f>טבלה1[[#This Row],[ds_checkout]]-טבלה1[[#This Row],[ds_checkin]]</f>
        <v>2</v>
      </c>
      <c r="M2531">
        <f>IF(ISBLANK(טבלה1[[#This Row],[ts_reply_at]]), "", (טבלה1[[#This Row],[ts_reply_at]] - טבלה1[[#This Row],[ts_contact_at]]) * 24)</f>
        <v>19.886111111089122</v>
      </c>
      <c r="N2531">
        <f>IF(ISBLANK(טבלה1[[#This Row],[ts_reply_at]]), 0, 1)</f>
        <v>1</v>
      </c>
      <c r="O2531">
        <f>IF(ISBLANK(טבלה1[[#This Row],[ts_accepted_at]]), 0, 1)</f>
        <v>1</v>
      </c>
      <c r="P2531">
        <f>IF(ISBLANK(טבלה1[[#This Row],[ts_booking_at]]), 0, 1)</f>
        <v>1</v>
      </c>
      <c r="Q2531">
        <f>IF(ISBLANK(טבלה1[[#This Row],[ds_checkin]]), "", טבלה1[[#This Row],[ds_checkin]] - טבלה1[[#This Row],[ts_contact_at]])</f>
        <v>2.117361111108039</v>
      </c>
      <c r="R2531" t="str">
        <f>IF(AND(ISBLANK(טבלה1[[#This Row],[ts_reply_at]]), NOT(ISBLANK(טבלה1[[#This Row],[ts_booking_at]]))), "Error: Booked without Reply", "OK")</f>
        <v>OK</v>
      </c>
      <c r="S2531" t="s">
        <v>6022</v>
      </c>
    </row>
    <row r="2532" spans="1:19" x14ac:dyDescent="0.25">
      <c r="A2532" s="4" t="s">
        <v>2985</v>
      </c>
      <c r="B2532" s="4" t="s">
        <v>575</v>
      </c>
      <c r="C2532" s="4" t="s">
        <v>2986</v>
      </c>
      <c r="D2532" s="1">
        <v>41913.627083333333</v>
      </c>
      <c r="H2532" s="2">
        <v>41915</v>
      </c>
      <c r="I2532" s="2">
        <v>41917</v>
      </c>
      <c r="J2532" s="3">
        <v>1</v>
      </c>
      <c r="K2532" s="3">
        <v>2</v>
      </c>
      <c r="L2532">
        <f>טבלה1[[#This Row],[ds_checkout]]-טבלה1[[#This Row],[ds_checkin]]</f>
        <v>2</v>
      </c>
      <c r="M2532" t="str">
        <f>IF(ISBLANK(טבלה1[[#This Row],[ts_reply_at]]), "", (טבלה1[[#This Row],[ts_reply_at]] - טבלה1[[#This Row],[ts_contact_at]]) * 24)</f>
        <v/>
      </c>
      <c r="N2532">
        <f>IF(ISBLANK(טבלה1[[#This Row],[ts_reply_at]]), 0, 1)</f>
        <v>0</v>
      </c>
      <c r="O2532">
        <f>IF(ISBLANK(טבלה1[[#This Row],[ts_accepted_at]]), 0, 1)</f>
        <v>0</v>
      </c>
      <c r="P2532">
        <f>IF(ISBLANK(טבלה1[[#This Row],[ts_booking_at]]), 0, 1)</f>
        <v>0</v>
      </c>
      <c r="Q2532">
        <f>IF(ISBLANK(טבלה1[[#This Row],[ds_checkin]]), "", טבלה1[[#This Row],[ds_checkin]] - טבלה1[[#This Row],[ts_contact_at]])</f>
        <v>1.3729166666671517</v>
      </c>
      <c r="R2532" t="str">
        <f>IF(AND(ISBLANK(טבלה1[[#This Row],[ts_reply_at]]), NOT(ISBLANK(טבלה1[[#This Row],[ts_booking_at]]))), "Error: Booked without Reply", "OK")</f>
        <v>OK</v>
      </c>
      <c r="S2532" t="s">
        <v>6022</v>
      </c>
    </row>
    <row r="2533" spans="1:19" x14ac:dyDescent="0.25">
      <c r="A2533" s="4" t="s">
        <v>2985</v>
      </c>
      <c r="B2533" s="4" t="s">
        <v>299</v>
      </c>
      <c r="C2533" s="4" t="s">
        <v>437</v>
      </c>
      <c r="D2533" s="1">
        <v>41913.486805555556</v>
      </c>
      <c r="H2533" s="2">
        <v>41915</v>
      </c>
      <c r="I2533" s="2">
        <v>41917</v>
      </c>
      <c r="J2533" s="3">
        <v>1</v>
      </c>
      <c r="K2533" s="3">
        <v>2</v>
      </c>
      <c r="L2533">
        <f>טבלה1[[#This Row],[ds_checkout]]-טבלה1[[#This Row],[ds_checkin]]</f>
        <v>2</v>
      </c>
      <c r="M2533" t="str">
        <f>IF(ISBLANK(טבלה1[[#This Row],[ts_reply_at]]), "", (טבלה1[[#This Row],[ts_reply_at]] - טבלה1[[#This Row],[ts_contact_at]]) * 24)</f>
        <v/>
      </c>
      <c r="N2533">
        <f>IF(ISBLANK(טבלה1[[#This Row],[ts_reply_at]]), 0, 1)</f>
        <v>0</v>
      </c>
      <c r="O2533">
        <f>IF(ISBLANK(טבלה1[[#This Row],[ts_accepted_at]]), 0, 1)</f>
        <v>0</v>
      </c>
      <c r="P2533">
        <f>IF(ISBLANK(טבלה1[[#This Row],[ts_booking_at]]), 0, 1)</f>
        <v>0</v>
      </c>
      <c r="Q2533">
        <f>IF(ISBLANK(טבלה1[[#This Row],[ds_checkin]]), "", טבלה1[[#This Row],[ds_checkin]] - טבלה1[[#This Row],[ts_contact_at]])</f>
        <v>1.5131944444437977</v>
      </c>
      <c r="R2533" t="str">
        <f>IF(AND(ISBLANK(טבלה1[[#This Row],[ts_reply_at]]), NOT(ISBLANK(טבלה1[[#This Row],[ts_booking_at]]))), "Error: Booked without Reply", "OK")</f>
        <v>OK</v>
      </c>
      <c r="S2533" t="s">
        <v>6022</v>
      </c>
    </row>
    <row r="2534" spans="1:19" x14ac:dyDescent="0.25">
      <c r="A2534" s="4" t="s">
        <v>2985</v>
      </c>
      <c r="B2534" s="4" t="s">
        <v>602</v>
      </c>
      <c r="C2534" s="4" t="s">
        <v>603</v>
      </c>
      <c r="D2534" s="1">
        <v>41913.420138888891</v>
      </c>
      <c r="E2534" s="1">
        <v>41913.423090277778</v>
      </c>
      <c r="H2534" s="2">
        <v>41915</v>
      </c>
      <c r="I2534" s="2">
        <v>41917</v>
      </c>
      <c r="J2534" s="3">
        <v>1</v>
      </c>
      <c r="K2534" s="3">
        <v>3</v>
      </c>
      <c r="L2534">
        <f>טבלה1[[#This Row],[ds_checkout]]-טבלה1[[#This Row],[ds_checkin]]</f>
        <v>2</v>
      </c>
      <c r="M2534">
        <f>IF(ISBLANK(טבלה1[[#This Row],[ts_reply_at]]), "", (טבלה1[[#This Row],[ts_reply_at]] - טבלה1[[#This Row],[ts_contact_at]]) * 24)</f>
        <v>7.0833333302289248E-2</v>
      </c>
      <c r="N2534">
        <f>IF(ISBLANK(טבלה1[[#This Row],[ts_reply_at]]), 0, 1)</f>
        <v>1</v>
      </c>
      <c r="O2534">
        <f>IF(ISBLANK(טבלה1[[#This Row],[ts_accepted_at]]), 0, 1)</f>
        <v>0</v>
      </c>
      <c r="P2534">
        <f>IF(ISBLANK(טבלה1[[#This Row],[ts_booking_at]]), 0, 1)</f>
        <v>0</v>
      </c>
      <c r="Q2534">
        <f>IF(ISBLANK(טבלה1[[#This Row],[ds_checkin]]), "", טבלה1[[#This Row],[ds_checkin]] - טבלה1[[#This Row],[ts_contact_at]])</f>
        <v>1.5798611111094942</v>
      </c>
      <c r="R2534" t="str">
        <f>IF(AND(ISBLANK(טבלה1[[#This Row],[ts_reply_at]]), NOT(ISBLANK(טבלה1[[#This Row],[ts_booking_at]]))), "Error: Booked without Reply", "OK")</f>
        <v>OK</v>
      </c>
      <c r="S2534" t="s">
        <v>6022</v>
      </c>
    </row>
    <row r="2535" spans="1:19" x14ac:dyDescent="0.25">
      <c r="A2535" s="4" t="s">
        <v>2985</v>
      </c>
      <c r="B2535" s="4" t="s">
        <v>85</v>
      </c>
      <c r="C2535" s="4" t="s">
        <v>86</v>
      </c>
      <c r="D2535" s="1">
        <v>41913.431250000001</v>
      </c>
      <c r="E2535" s="1">
        <v>41913.488518518519</v>
      </c>
      <c r="H2535" s="2">
        <v>41915</v>
      </c>
      <c r="I2535" s="2">
        <v>41917</v>
      </c>
      <c r="J2535" s="3">
        <v>1</v>
      </c>
      <c r="K2535" s="3">
        <v>4</v>
      </c>
      <c r="L2535">
        <f>טבלה1[[#This Row],[ds_checkout]]-טבלה1[[#This Row],[ds_checkin]]</f>
        <v>2</v>
      </c>
      <c r="M2535">
        <f>IF(ISBLANK(טבלה1[[#This Row],[ts_reply_at]]), "", (טבלה1[[#This Row],[ts_reply_at]] - טבלה1[[#This Row],[ts_contact_at]]) * 24)</f>
        <v>1.374444444430992</v>
      </c>
      <c r="N2535">
        <f>IF(ISBLANK(טבלה1[[#This Row],[ts_reply_at]]), 0, 1)</f>
        <v>1</v>
      </c>
      <c r="O2535">
        <f>IF(ISBLANK(טבלה1[[#This Row],[ts_accepted_at]]), 0, 1)</f>
        <v>0</v>
      </c>
      <c r="P2535">
        <f>IF(ISBLANK(טבלה1[[#This Row],[ts_booking_at]]), 0, 1)</f>
        <v>0</v>
      </c>
      <c r="Q2535">
        <f>IF(ISBLANK(טבלה1[[#This Row],[ds_checkin]]), "", טבלה1[[#This Row],[ds_checkin]] - טבלה1[[#This Row],[ts_contact_at]])</f>
        <v>1.5687499999985448</v>
      </c>
      <c r="R2535" t="str">
        <f>IF(AND(ISBLANK(טבלה1[[#This Row],[ts_reply_at]]), NOT(ISBLANK(טבלה1[[#This Row],[ts_booking_at]]))), "Error: Booked without Reply", "OK")</f>
        <v>OK</v>
      </c>
      <c r="S2535" t="s">
        <v>6022</v>
      </c>
    </row>
    <row r="2536" spans="1:19" x14ac:dyDescent="0.25">
      <c r="A2536" s="4" t="s">
        <v>2987</v>
      </c>
      <c r="B2536" s="4" t="s">
        <v>605</v>
      </c>
      <c r="C2536" s="4" t="s">
        <v>606</v>
      </c>
      <c r="D2536" s="1">
        <v>41884.902083333334</v>
      </c>
      <c r="E2536" s="1">
        <v>41884.912129629629</v>
      </c>
      <c r="H2536" s="2">
        <v>42003</v>
      </c>
      <c r="I2536" s="2">
        <v>42006</v>
      </c>
      <c r="J2536" s="3">
        <v>3</v>
      </c>
      <c r="K2536" s="3">
        <v>3</v>
      </c>
      <c r="L2536">
        <f>טבלה1[[#This Row],[ds_checkout]]-טבלה1[[#This Row],[ds_checkin]]</f>
        <v>3</v>
      </c>
      <c r="M2536">
        <f>IF(ISBLANK(טבלה1[[#This Row],[ts_reply_at]]), "", (טבלה1[[#This Row],[ts_reply_at]] - טבלה1[[#This Row],[ts_contact_at]]) * 24)</f>
        <v>0.2411111110704951</v>
      </c>
      <c r="N2536">
        <f>IF(ISBLANK(טבלה1[[#This Row],[ts_reply_at]]), 0, 1)</f>
        <v>1</v>
      </c>
      <c r="O2536">
        <f>IF(ISBLANK(טבלה1[[#This Row],[ts_accepted_at]]), 0, 1)</f>
        <v>0</v>
      </c>
      <c r="P2536">
        <f>IF(ISBLANK(טבלה1[[#This Row],[ts_booking_at]]), 0, 1)</f>
        <v>0</v>
      </c>
      <c r="Q2536">
        <f>IF(ISBLANK(טבלה1[[#This Row],[ds_checkin]]), "", טבלה1[[#This Row],[ds_checkin]] - טבלה1[[#This Row],[ts_contact_at]])</f>
        <v>118.0979166666657</v>
      </c>
      <c r="R2536" t="str">
        <f>IF(AND(ISBLANK(טבלה1[[#This Row],[ts_reply_at]]), NOT(ISBLANK(טבלה1[[#This Row],[ts_booking_at]]))), "Error: Booked without Reply", "OK")</f>
        <v>OK</v>
      </c>
      <c r="S2536" t="s">
        <v>6019</v>
      </c>
    </row>
    <row r="2537" spans="1:19" x14ac:dyDescent="0.25">
      <c r="A2537" s="4" t="s">
        <v>2987</v>
      </c>
      <c r="B2537" s="4" t="s">
        <v>527</v>
      </c>
      <c r="C2537" s="4" t="s">
        <v>2988</v>
      </c>
      <c r="D2537" s="1">
        <v>41885.270138888889</v>
      </c>
      <c r="E2537" s="1">
        <v>41885.380416666667</v>
      </c>
      <c r="F2537" s="1">
        <v>41885.380416666667</v>
      </c>
      <c r="G2537" s="1">
        <v>41885.681840277779</v>
      </c>
      <c r="H2537" s="2">
        <v>42003</v>
      </c>
      <c r="I2537" s="2">
        <v>42006</v>
      </c>
      <c r="J2537" s="3">
        <v>3</v>
      </c>
      <c r="K2537" s="3">
        <v>15</v>
      </c>
      <c r="L2537">
        <f>טבלה1[[#This Row],[ds_checkout]]-טבלה1[[#This Row],[ds_checkin]]</f>
        <v>3</v>
      </c>
      <c r="M2537">
        <f>IF(ISBLANK(טבלה1[[#This Row],[ts_reply_at]]), "", (טבלה1[[#This Row],[ts_reply_at]] - טבלה1[[#This Row],[ts_contact_at]]) * 24)</f>
        <v>2.6466666666674428</v>
      </c>
      <c r="N2537">
        <f>IF(ISBLANK(טבלה1[[#This Row],[ts_reply_at]]), 0, 1)</f>
        <v>1</v>
      </c>
      <c r="O2537">
        <f>IF(ISBLANK(טבלה1[[#This Row],[ts_accepted_at]]), 0, 1)</f>
        <v>1</v>
      </c>
      <c r="P2537">
        <f>IF(ISBLANK(טבלה1[[#This Row],[ts_booking_at]]), 0, 1)</f>
        <v>1</v>
      </c>
      <c r="Q2537">
        <f>IF(ISBLANK(טבלה1[[#This Row],[ds_checkin]]), "", טבלה1[[#This Row],[ds_checkin]] - טבלה1[[#This Row],[ts_contact_at]])</f>
        <v>117.72986111111095</v>
      </c>
      <c r="R2537" t="str">
        <f>IF(AND(ISBLANK(טבלה1[[#This Row],[ts_reply_at]]), NOT(ISBLANK(טבלה1[[#This Row],[ts_booking_at]]))), "Error: Booked without Reply", "OK")</f>
        <v>OK</v>
      </c>
      <c r="S2537" t="s">
        <v>6019</v>
      </c>
    </row>
    <row r="2538" spans="1:19" x14ac:dyDescent="0.25">
      <c r="A2538" s="4" t="s">
        <v>2987</v>
      </c>
      <c r="B2538" s="4" t="s">
        <v>69</v>
      </c>
      <c r="C2538" s="4" t="s">
        <v>70</v>
      </c>
      <c r="D2538" s="1">
        <v>41917.48333333333</v>
      </c>
      <c r="E2538" s="1">
        <v>41917.488692129627</v>
      </c>
      <c r="F2538" s="1">
        <v>41917.488692129627</v>
      </c>
      <c r="G2538" s="1">
        <v>41917.488692129627</v>
      </c>
      <c r="H2538" s="2">
        <v>42003</v>
      </c>
      <c r="I2538" s="2">
        <v>42006</v>
      </c>
      <c r="J2538" s="3">
        <v>3</v>
      </c>
      <c r="K2538" s="3">
        <v>4</v>
      </c>
      <c r="L2538">
        <f>טבלה1[[#This Row],[ds_checkout]]-טבלה1[[#This Row],[ds_checkin]]</f>
        <v>3</v>
      </c>
      <c r="M2538">
        <f>IF(ISBLANK(טבלה1[[#This Row],[ts_reply_at]]), "", (טבלה1[[#This Row],[ts_reply_at]] - טבלה1[[#This Row],[ts_contact_at]]) * 24)</f>
        <v>0.12861111114034429</v>
      </c>
      <c r="N2538">
        <f>IF(ISBLANK(טבלה1[[#This Row],[ts_reply_at]]), 0, 1)</f>
        <v>1</v>
      </c>
      <c r="O2538">
        <f>IF(ISBLANK(טבלה1[[#This Row],[ts_accepted_at]]), 0, 1)</f>
        <v>1</v>
      </c>
      <c r="P2538">
        <f>IF(ISBLANK(טבלה1[[#This Row],[ts_booking_at]]), 0, 1)</f>
        <v>1</v>
      </c>
      <c r="Q2538">
        <f>IF(ISBLANK(טבלה1[[#This Row],[ds_checkin]]), "", טבלה1[[#This Row],[ds_checkin]] - טבלה1[[#This Row],[ts_contact_at]])</f>
        <v>85.516666666670062</v>
      </c>
      <c r="R2538" t="str">
        <f>IF(AND(ISBLANK(טבלה1[[#This Row],[ts_reply_at]]), NOT(ISBLANK(טבלה1[[#This Row],[ts_booking_at]]))), "Error: Booked without Reply", "OK")</f>
        <v>OK</v>
      </c>
      <c r="S2538" t="s">
        <v>6019</v>
      </c>
    </row>
    <row r="2539" spans="1:19" x14ac:dyDescent="0.25">
      <c r="A2539" s="4" t="s">
        <v>2989</v>
      </c>
      <c r="B2539" s="4" t="s">
        <v>472</v>
      </c>
      <c r="C2539" s="4" t="s">
        <v>2990</v>
      </c>
      <c r="D2539" s="1">
        <v>41913.990972222222</v>
      </c>
      <c r="E2539" s="1">
        <v>41914.015798611108</v>
      </c>
      <c r="F2539" s="1">
        <v>41914.015798611108</v>
      </c>
      <c r="G2539" s="1">
        <v>41914.015798611108</v>
      </c>
      <c r="H2539" s="2">
        <v>41949</v>
      </c>
      <c r="I2539" s="2">
        <v>41955</v>
      </c>
      <c r="J2539" s="3">
        <v>2</v>
      </c>
      <c r="K2539" s="3">
        <v>28</v>
      </c>
      <c r="L2539">
        <f>טבלה1[[#This Row],[ds_checkout]]-טבלה1[[#This Row],[ds_checkin]]</f>
        <v>6</v>
      </c>
      <c r="M2539">
        <f>IF(ISBLANK(טבלה1[[#This Row],[ts_reply_at]]), "", (טבלה1[[#This Row],[ts_reply_at]] - טבלה1[[#This Row],[ts_contact_at]]) * 24)</f>
        <v>0.59583333326736465</v>
      </c>
      <c r="N2539">
        <f>IF(ISBLANK(טבלה1[[#This Row],[ts_reply_at]]), 0, 1)</f>
        <v>1</v>
      </c>
      <c r="O2539">
        <f>IF(ISBLANK(טבלה1[[#This Row],[ts_accepted_at]]), 0, 1)</f>
        <v>1</v>
      </c>
      <c r="P2539">
        <f>IF(ISBLANK(טבלה1[[#This Row],[ts_booking_at]]), 0, 1)</f>
        <v>1</v>
      </c>
      <c r="Q2539">
        <f>IF(ISBLANK(טבלה1[[#This Row],[ds_checkin]]), "", טבלה1[[#This Row],[ds_checkin]] - טבלה1[[#This Row],[ts_contact_at]])</f>
        <v>35.009027777778101</v>
      </c>
      <c r="R2539" t="str">
        <f>IF(AND(ISBLANK(טבלה1[[#This Row],[ts_reply_at]]), NOT(ISBLANK(טבלה1[[#This Row],[ts_booking_at]]))), "Error: Booked without Reply", "OK")</f>
        <v>OK</v>
      </c>
      <c r="S2539" t="s">
        <v>6020</v>
      </c>
    </row>
    <row r="2540" spans="1:19" x14ac:dyDescent="0.25">
      <c r="A2540" s="4" t="s">
        <v>2989</v>
      </c>
      <c r="B2540" s="4" t="s">
        <v>472</v>
      </c>
      <c r="C2540" s="4" t="s">
        <v>979</v>
      </c>
      <c r="D2540" s="1">
        <v>41913.031944444447</v>
      </c>
      <c r="E2540" s="1">
        <v>41913.045381944445</v>
      </c>
      <c r="F2540" s="1">
        <v>41913.045381944445</v>
      </c>
      <c r="H2540" s="2">
        <v>41949</v>
      </c>
      <c r="I2540" s="2">
        <v>41955</v>
      </c>
      <c r="J2540" s="3">
        <v>1</v>
      </c>
      <c r="K2540" s="3">
        <v>2</v>
      </c>
      <c r="L2540">
        <f>טבלה1[[#This Row],[ds_checkout]]-טבלה1[[#This Row],[ds_checkin]]</f>
        <v>6</v>
      </c>
      <c r="M2540">
        <f>IF(ISBLANK(טבלה1[[#This Row],[ts_reply_at]]), "", (טבלה1[[#This Row],[ts_reply_at]] - טבלה1[[#This Row],[ts_contact_at]]) * 24)</f>
        <v>0.32249999995110556</v>
      </c>
      <c r="N2540">
        <f>IF(ISBLANK(טבלה1[[#This Row],[ts_reply_at]]), 0, 1)</f>
        <v>1</v>
      </c>
      <c r="O2540">
        <f>IF(ISBLANK(טבלה1[[#This Row],[ts_accepted_at]]), 0, 1)</f>
        <v>1</v>
      </c>
      <c r="P2540">
        <f>IF(ISBLANK(טבלה1[[#This Row],[ts_booking_at]]), 0, 1)</f>
        <v>0</v>
      </c>
      <c r="Q2540">
        <f>IF(ISBLANK(טבלה1[[#This Row],[ds_checkin]]), "", טבלה1[[#This Row],[ds_checkin]] - טבלה1[[#This Row],[ts_contact_at]])</f>
        <v>35.968055555553292</v>
      </c>
      <c r="R2540" t="str">
        <f>IF(AND(ISBLANK(טבלה1[[#This Row],[ts_reply_at]]), NOT(ISBLANK(טבלה1[[#This Row],[ts_booking_at]]))), "Error: Booked without Reply", "OK")</f>
        <v>OK</v>
      </c>
      <c r="S2540" t="s">
        <v>6020</v>
      </c>
    </row>
    <row r="2541" spans="1:19" x14ac:dyDescent="0.25">
      <c r="A2541" s="4" t="s">
        <v>2991</v>
      </c>
      <c r="B2541" s="4" t="s">
        <v>1131</v>
      </c>
      <c r="C2541" s="4" t="s">
        <v>1132</v>
      </c>
      <c r="D2541" s="1">
        <v>41915.320138888892</v>
      </c>
      <c r="E2541" s="1">
        <v>41915.344884259262</v>
      </c>
      <c r="F2541" s="1">
        <v>41915.344884259262</v>
      </c>
      <c r="G2541" s="1">
        <v>41915.344884259262</v>
      </c>
      <c r="H2541" s="2">
        <v>41945</v>
      </c>
      <c r="I2541" s="2">
        <v>41948</v>
      </c>
      <c r="J2541" s="3">
        <v>1</v>
      </c>
      <c r="K2541" s="3">
        <v>9</v>
      </c>
      <c r="L2541">
        <f>טבלה1[[#This Row],[ds_checkout]]-טבלה1[[#This Row],[ds_checkin]]</f>
        <v>3</v>
      </c>
      <c r="M2541">
        <f>IF(ISBLANK(טבלה1[[#This Row],[ts_reply_at]]), "", (טבלה1[[#This Row],[ts_reply_at]] - טבלה1[[#This Row],[ts_contact_at]]) * 24)</f>
        <v>0.593888888892252</v>
      </c>
      <c r="N2541">
        <f>IF(ISBLANK(טבלה1[[#This Row],[ts_reply_at]]), 0, 1)</f>
        <v>1</v>
      </c>
      <c r="O2541">
        <f>IF(ISBLANK(טבלה1[[#This Row],[ts_accepted_at]]), 0, 1)</f>
        <v>1</v>
      </c>
      <c r="P2541">
        <f>IF(ISBLANK(טבלה1[[#This Row],[ts_booking_at]]), 0, 1)</f>
        <v>1</v>
      </c>
      <c r="Q2541">
        <f>IF(ISBLANK(טבלה1[[#This Row],[ds_checkin]]), "", טבלה1[[#This Row],[ds_checkin]] - טבלה1[[#This Row],[ts_contact_at]])</f>
        <v>29.679861111108039</v>
      </c>
      <c r="R2541" t="str">
        <f>IF(AND(ISBLANK(טבלה1[[#This Row],[ts_reply_at]]), NOT(ISBLANK(טבלה1[[#This Row],[ts_booking_at]]))), "Error: Booked without Reply", "OK")</f>
        <v>OK</v>
      </c>
      <c r="S2541" t="s">
        <v>6069</v>
      </c>
    </row>
    <row r="2542" spans="1:19" x14ac:dyDescent="0.25">
      <c r="A2542" s="4" t="s">
        <v>2991</v>
      </c>
      <c r="B2542" s="4" t="s">
        <v>2772</v>
      </c>
      <c r="C2542" s="4" t="s">
        <v>2773</v>
      </c>
      <c r="D2542" s="1">
        <v>41910.681250000001</v>
      </c>
      <c r="E2542" s="1">
        <v>41910.712696759256</v>
      </c>
      <c r="F2542" s="1">
        <v>41910.712696759256</v>
      </c>
      <c r="G2542" s="1">
        <v>41910.712696759256</v>
      </c>
      <c r="H2542" s="2">
        <v>41945</v>
      </c>
      <c r="I2542" s="2">
        <v>41948</v>
      </c>
      <c r="J2542" s="3">
        <v>1</v>
      </c>
      <c r="K2542" s="3">
        <v>6</v>
      </c>
      <c r="L2542">
        <f>טבלה1[[#This Row],[ds_checkout]]-טבלה1[[#This Row],[ds_checkin]]</f>
        <v>3</v>
      </c>
      <c r="M2542">
        <f>IF(ISBLANK(טבלה1[[#This Row],[ts_reply_at]]), "", (טבלה1[[#This Row],[ts_reply_at]] - טבלה1[[#This Row],[ts_contact_at]]) * 24)</f>
        <v>0.75472222210373729</v>
      </c>
      <c r="N2542">
        <f>IF(ISBLANK(טבלה1[[#This Row],[ts_reply_at]]), 0, 1)</f>
        <v>1</v>
      </c>
      <c r="O2542">
        <f>IF(ISBLANK(טבלה1[[#This Row],[ts_accepted_at]]), 0, 1)</f>
        <v>1</v>
      </c>
      <c r="P2542">
        <f>IF(ISBLANK(טבלה1[[#This Row],[ts_booking_at]]), 0, 1)</f>
        <v>1</v>
      </c>
      <c r="Q2542">
        <f>IF(ISBLANK(טבלה1[[#This Row],[ds_checkin]]), "", טבלה1[[#This Row],[ds_checkin]] - טבלה1[[#This Row],[ts_contact_at]])</f>
        <v>34.318749999998545</v>
      </c>
      <c r="R2542" t="str">
        <f>IF(AND(ISBLANK(טבלה1[[#This Row],[ts_reply_at]]), NOT(ISBLANK(טבלה1[[#This Row],[ts_booking_at]]))), "Error: Booked without Reply", "OK")</f>
        <v>OK</v>
      </c>
      <c r="S2542" t="s">
        <v>6069</v>
      </c>
    </row>
    <row r="2543" spans="1:19" x14ac:dyDescent="0.25">
      <c r="A2543" s="4" t="s">
        <v>2992</v>
      </c>
      <c r="B2543" s="4" t="s">
        <v>2066</v>
      </c>
      <c r="C2543" s="4" t="s">
        <v>2067</v>
      </c>
      <c r="D2543" s="1">
        <v>41915.731944444444</v>
      </c>
      <c r="E2543" s="1">
        <v>41916.293425925927</v>
      </c>
      <c r="F2543" s="1">
        <v>41916.293425925927</v>
      </c>
      <c r="G2543" s="1">
        <v>41916.614837962959</v>
      </c>
      <c r="H2543" s="2">
        <v>41928</v>
      </c>
      <c r="I2543" s="2">
        <v>41937</v>
      </c>
      <c r="J2543" s="3">
        <v>1</v>
      </c>
      <c r="K2543" s="3">
        <v>22</v>
      </c>
      <c r="L2543">
        <f>טבלה1[[#This Row],[ds_checkout]]-טבלה1[[#This Row],[ds_checkin]]</f>
        <v>9</v>
      </c>
      <c r="M2543">
        <f>IF(ISBLANK(טבלה1[[#This Row],[ts_reply_at]]), "", (טבלה1[[#This Row],[ts_reply_at]] - טבלה1[[#This Row],[ts_contact_at]]) * 24)</f>
        <v>13.475555555603933</v>
      </c>
      <c r="N2543">
        <f>IF(ISBLANK(טבלה1[[#This Row],[ts_reply_at]]), 0, 1)</f>
        <v>1</v>
      </c>
      <c r="O2543">
        <f>IF(ISBLANK(טבלה1[[#This Row],[ts_accepted_at]]), 0, 1)</f>
        <v>1</v>
      </c>
      <c r="P2543">
        <f>IF(ISBLANK(טבלה1[[#This Row],[ts_booking_at]]), 0, 1)</f>
        <v>1</v>
      </c>
      <c r="Q2543">
        <f>IF(ISBLANK(טבלה1[[#This Row],[ds_checkin]]), "", טבלה1[[#This Row],[ds_checkin]] - טבלה1[[#This Row],[ts_contact_at]])</f>
        <v>12.268055555556202</v>
      </c>
      <c r="R2543" t="str">
        <f>IF(AND(ISBLANK(טבלה1[[#This Row],[ts_reply_at]]), NOT(ISBLANK(טבלה1[[#This Row],[ts_booking_at]]))), "Error: Booked without Reply", "OK")</f>
        <v>OK</v>
      </c>
      <c r="S2543" t="s">
        <v>6020</v>
      </c>
    </row>
    <row r="2544" spans="1:19" x14ac:dyDescent="0.25">
      <c r="A2544" s="4" t="s">
        <v>2993</v>
      </c>
      <c r="B2544" s="4" t="s">
        <v>2994</v>
      </c>
      <c r="C2544" s="4" t="s">
        <v>2995</v>
      </c>
      <c r="D2544" s="1">
        <v>41952.131944444445</v>
      </c>
      <c r="E2544" s="1">
        <v>41953.780925925923</v>
      </c>
      <c r="F2544" s="1">
        <v>41953.780925925923</v>
      </c>
      <c r="H2544" s="2">
        <v>42002</v>
      </c>
      <c r="I2544" s="2">
        <v>42009</v>
      </c>
      <c r="J2544" s="3">
        <v>2</v>
      </c>
      <c r="K2544" s="3">
        <v>3</v>
      </c>
      <c r="L2544">
        <f>טבלה1[[#This Row],[ds_checkout]]-טבלה1[[#This Row],[ds_checkin]]</f>
        <v>7</v>
      </c>
      <c r="M2544">
        <f>IF(ISBLANK(טבלה1[[#This Row],[ts_reply_at]]), "", (טבלה1[[#This Row],[ts_reply_at]] - טבלה1[[#This Row],[ts_contact_at]]) * 24)</f>
        <v>39.575555555464234</v>
      </c>
      <c r="N2544">
        <f>IF(ISBLANK(טבלה1[[#This Row],[ts_reply_at]]), 0, 1)</f>
        <v>1</v>
      </c>
      <c r="O2544">
        <f>IF(ISBLANK(טבלה1[[#This Row],[ts_accepted_at]]), 0, 1)</f>
        <v>1</v>
      </c>
      <c r="P2544">
        <f>IF(ISBLANK(טבלה1[[#This Row],[ts_booking_at]]), 0, 1)</f>
        <v>0</v>
      </c>
      <c r="Q2544">
        <f>IF(ISBLANK(טבלה1[[#This Row],[ds_checkin]]), "", טבלה1[[#This Row],[ds_checkin]] - טבלה1[[#This Row],[ts_contact_at]])</f>
        <v>49.868055555554747</v>
      </c>
      <c r="R2544" t="str">
        <f>IF(AND(ISBLANK(טבלה1[[#This Row],[ts_reply_at]]), NOT(ISBLANK(טבלה1[[#This Row],[ts_booking_at]]))), "Error: Booked without Reply", "OK")</f>
        <v>OK</v>
      </c>
      <c r="S2544" t="s">
        <v>6020</v>
      </c>
    </row>
    <row r="2545" spans="1:19" x14ac:dyDescent="0.25">
      <c r="A2545" s="4" t="s">
        <v>2996</v>
      </c>
      <c r="B2545" s="4" t="s">
        <v>2046</v>
      </c>
      <c r="C2545" s="4" t="s">
        <v>2047</v>
      </c>
      <c r="D2545" s="1">
        <v>41917.354861111111</v>
      </c>
      <c r="E2545" s="1">
        <v>41917.865798611114</v>
      </c>
      <c r="H2545" s="2">
        <v>41951</v>
      </c>
      <c r="I2545" s="2">
        <v>41952</v>
      </c>
      <c r="J2545" s="3">
        <v>2</v>
      </c>
      <c r="K2545" s="3">
        <v>2</v>
      </c>
      <c r="L2545">
        <f>טבלה1[[#This Row],[ds_checkout]]-טבלה1[[#This Row],[ds_checkin]]</f>
        <v>1</v>
      </c>
      <c r="M2545">
        <f>IF(ISBLANK(טבלה1[[#This Row],[ts_reply_at]]), "", (טבלה1[[#This Row],[ts_reply_at]] - טבלה1[[#This Row],[ts_contact_at]]) * 24)</f>
        <v>12.262500000069849</v>
      </c>
      <c r="N2545">
        <f>IF(ISBLANK(טבלה1[[#This Row],[ts_reply_at]]), 0, 1)</f>
        <v>1</v>
      </c>
      <c r="O2545">
        <f>IF(ISBLANK(טבלה1[[#This Row],[ts_accepted_at]]), 0, 1)</f>
        <v>0</v>
      </c>
      <c r="P2545">
        <f>IF(ISBLANK(טבלה1[[#This Row],[ts_booking_at]]), 0, 1)</f>
        <v>0</v>
      </c>
      <c r="Q2545">
        <f>IF(ISBLANK(טבלה1[[#This Row],[ds_checkin]]), "", טבלה1[[#This Row],[ds_checkin]] - טבלה1[[#This Row],[ts_contact_at]])</f>
        <v>33.645138888889051</v>
      </c>
      <c r="R2545" t="str">
        <f>IF(AND(ISBLANK(טבלה1[[#This Row],[ts_reply_at]]), NOT(ISBLANK(טבלה1[[#This Row],[ts_booking_at]]))), "Error: Booked without Reply", "OK")</f>
        <v>OK</v>
      </c>
      <c r="S2545" t="s">
        <v>6031</v>
      </c>
    </row>
    <row r="2546" spans="1:19" x14ac:dyDescent="0.25">
      <c r="A2546" s="4" t="s">
        <v>2997</v>
      </c>
      <c r="B2546" s="4" t="s">
        <v>561</v>
      </c>
      <c r="C2546" s="4" t="s">
        <v>562</v>
      </c>
      <c r="D2546" s="1">
        <v>41922.795138888891</v>
      </c>
      <c r="E2546" s="1">
        <v>41922.798067129632</v>
      </c>
      <c r="F2546" s="1">
        <v>41922.798067129632</v>
      </c>
      <c r="H2546" s="2">
        <v>41936</v>
      </c>
      <c r="I2546" s="2">
        <v>41939</v>
      </c>
      <c r="J2546" s="3">
        <v>2</v>
      </c>
      <c r="K2546" s="3">
        <v>8</v>
      </c>
      <c r="L2546">
        <f>טבלה1[[#This Row],[ds_checkout]]-טבלה1[[#This Row],[ds_checkin]]</f>
        <v>3</v>
      </c>
      <c r="M2546">
        <f>IF(ISBLANK(טבלה1[[#This Row],[ts_reply_at]]), "", (טבלה1[[#This Row],[ts_reply_at]] - טבלה1[[#This Row],[ts_contact_at]]) * 24)</f>
        <v>7.0277777791488916E-2</v>
      </c>
      <c r="N2546">
        <f>IF(ISBLANK(טבלה1[[#This Row],[ts_reply_at]]), 0, 1)</f>
        <v>1</v>
      </c>
      <c r="O2546">
        <f>IF(ISBLANK(טבלה1[[#This Row],[ts_accepted_at]]), 0, 1)</f>
        <v>1</v>
      </c>
      <c r="P2546">
        <f>IF(ISBLANK(טבלה1[[#This Row],[ts_booking_at]]), 0, 1)</f>
        <v>0</v>
      </c>
      <c r="Q2546">
        <f>IF(ISBLANK(טבלה1[[#This Row],[ds_checkin]]), "", טבלה1[[#This Row],[ds_checkin]] - טבלה1[[#This Row],[ts_contact_at]])</f>
        <v>13.204861111109494</v>
      </c>
      <c r="R2546" t="str">
        <f>IF(AND(ISBLANK(טבלה1[[#This Row],[ts_reply_at]]), NOT(ISBLANK(טבלה1[[#This Row],[ts_booking_at]]))), "Error: Booked without Reply", "OK")</f>
        <v>OK</v>
      </c>
      <c r="S2546" t="s">
        <v>6026</v>
      </c>
    </row>
    <row r="2547" spans="1:19" x14ac:dyDescent="0.25">
      <c r="A2547" s="4" t="s">
        <v>2997</v>
      </c>
      <c r="B2547" s="4" t="s">
        <v>119</v>
      </c>
      <c r="C2547" s="4" t="s">
        <v>120</v>
      </c>
      <c r="D2547" s="1">
        <v>41922.793749999997</v>
      </c>
      <c r="E2547" s="1">
        <v>41923.394999999997</v>
      </c>
      <c r="F2547" s="1">
        <v>41924.692488425928</v>
      </c>
      <c r="G2547" s="1">
        <v>41924.717581018522</v>
      </c>
      <c r="H2547" s="2">
        <v>41936</v>
      </c>
      <c r="I2547" s="2">
        <v>41939</v>
      </c>
      <c r="J2547" s="3">
        <v>2</v>
      </c>
      <c r="K2547" s="3">
        <v>8</v>
      </c>
      <c r="L2547">
        <f>טבלה1[[#This Row],[ds_checkout]]-טבלה1[[#This Row],[ds_checkin]]</f>
        <v>3</v>
      </c>
      <c r="M2547">
        <f>IF(ISBLANK(טבלה1[[#This Row],[ts_reply_at]]), "", (טבלה1[[#This Row],[ts_reply_at]] - טבלה1[[#This Row],[ts_contact_at]]) * 24)</f>
        <v>14.429999999993015</v>
      </c>
      <c r="N2547">
        <f>IF(ISBLANK(טבלה1[[#This Row],[ts_reply_at]]), 0, 1)</f>
        <v>1</v>
      </c>
      <c r="O2547">
        <f>IF(ISBLANK(טבלה1[[#This Row],[ts_accepted_at]]), 0, 1)</f>
        <v>1</v>
      </c>
      <c r="P2547">
        <f>IF(ISBLANK(טבלה1[[#This Row],[ts_booking_at]]), 0, 1)</f>
        <v>1</v>
      </c>
      <c r="Q2547">
        <f>IF(ISBLANK(טבלה1[[#This Row],[ds_checkin]]), "", טבלה1[[#This Row],[ds_checkin]] - טבלה1[[#This Row],[ts_contact_at]])</f>
        <v>13.20625000000291</v>
      </c>
      <c r="R2547" t="str">
        <f>IF(AND(ISBLANK(טבלה1[[#This Row],[ts_reply_at]]), NOT(ISBLANK(טבלה1[[#This Row],[ts_booking_at]]))), "Error: Booked without Reply", "OK")</f>
        <v>OK</v>
      </c>
      <c r="S2547" t="s">
        <v>6026</v>
      </c>
    </row>
    <row r="2548" spans="1:19" x14ac:dyDescent="0.25">
      <c r="A2548" s="4" t="s">
        <v>2997</v>
      </c>
      <c r="B2548" s="4" t="s">
        <v>277</v>
      </c>
      <c r="C2548" s="4" t="s">
        <v>278</v>
      </c>
      <c r="D2548" s="1">
        <v>41918.800000000003</v>
      </c>
      <c r="E2548" s="1">
        <v>41918.837199074071</v>
      </c>
      <c r="H2548" s="2">
        <v>41936</v>
      </c>
      <c r="I2548" s="2">
        <v>41939</v>
      </c>
      <c r="J2548" s="3">
        <v>2</v>
      </c>
      <c r="K2548" s="3">
        <v>4</v>
      </c>
      <c r="L2548">
        <f>טבלה1[[#This Row],[ds_checkout]]-טבלה1[[#This Row],[ds_checkin]]</f>
        <v>3</v>
      </c>
      <c r="M2548">
        <f>IF(ISBLANK(טבלה1[[#This Row],[ts_reply_at]]), "", (טבלה1[[#This Row],[ts_reply_at]] - טבלה1[[#This Row],[ts_contact_at]]) * 24)</f>
        <v>0.89277777762617916</v>
      </c>
      <c r="N2548">
        <f>IF(ISBLANK(טבלה1[[#This Row],[ts_reply_at]]), 0, 1)</f>
        <v>1</v>
      </c>
      <c r="O2548">
        <f>IF(ISBLANK(טבלה1[[#This Row],[ts_accepted_at]]), 0, 1)</f>
        <v>0</v>
      </c>
      <c r="P2548">
        <f>IF(ISBLANK(טבלה1[[#This Row],[ts_booking_at]]), 0, 1)</f>
        <v>0</v>
      </c>
      <c r="Q2548">
        <f>IF(ISBLANK(טבלה1[[#This Row],[ds_checkin]]), "", טבלה1[[#This Row],[ds_checkin]] - טבלה1[[#This Row],[ts_contact_at]])</f>
        <v>17.19999999999709</v>
      </c>
      <c r="R2548" t="str">
        <f>IF(AND(ISBLANK(טבלה1[[#This Row],[ts_reply_at]]), NOT(ISBLANK(טבלה1[[#This Row],[ts_booking_at]]))), "Error: Booked without Reply", "OK")</f>
        <v>OK</v>
      </c>
      <c r="S2548" t="s">
        <v>6026</v>
      </c>
    </row>
    <row r="2549" spans="1:19" x14ac:dyDescent="0.25">
      <c r="A2549" s="4" t="s">
        <v>2998</v>
      </c>
      <c r="B2549" s="4" t="s">
        <v>700</v>
      </c>
      <c r="C2549" s="4" t="s">
        <v>701</v>
      </c>
      <c r="D2549" s="1">
        <v>41914.954861111109</v>
      </c>
      <c r="E2549" s="1">
        <v>41914.958680555559</v>
      </c>
      <c r="H2549" s="2">
        <v>41918</v>
      </c>
      <c r="I2549" s="2">
        <v>41943</v>
      </c>
      <c r="J2549" s="3">
        <v>2</v>
      </c>
      <c r="K2549" s="3">
        <v>5</v>
      </c>
      <c r="L2549">
        <f>טבלה1[[#This Row],[ds_checkout]]-טבלה1[[#This Row],[ds_checkin]]</f>
        <v>25</v>
      </c>
      <c r="M2549">
        <f>IF(ISBLANK(טבלה1[[#This Row],[ts_reply_at]]), "", (טבלה1[[#This Row],[ts_reply_at]] - טבלה1[[#This Row],[ts_contact_at]]) * 24)</f>
        <v>9.166666679084301E-2</v>
      </c>
      <c r="N2549">
        <f>IF(ISBLANK(טבלה1[[#This Row],[ts_reply_at]]), 0, 1)</f>
        <v>1</v>
      </c>
      <c r="O2549">
        <f>IF(ISBLANK(טבלה1[[#This Row],[ts_accepted_at]]), 0, 1)</f>
        <v>0</v>
      </c>
      <c r="P2549">
        <f>IF(ISBLANK(טבלה1[[#This Row],[ts_booking_at]]), 0, 1)</f>
        <v>0</v>
      </c>
      <c r="Q2549">
        <f>IF(ISBLANK(טבלה1[[#This Row],[ds_checkin]]), "", טבלה1[[#This Row],[ds_checkin]] - טבלה1[[#This Row],[ts_contact_at]])</f>
        <v>3.0451388888905058</v>
      </c>
      <c r="R2549" t="str">
        <f>IF(AND(ISBLANK(טבלה1[[#This Row],[ts_reply_at]]), NOT(ISBLANK(טבלה1[[#This Row],[ts_booking_at]]))), "Error: Booked without Reply", "OK")</f>
        <v>OK</v>
      </c>
      <c r="S2549" t="s">
        <v>6022</v>
      </c>
    </row>
    <row r="2550" spans="1:19" x14ac:dyDescent="0.25">
      <c r="A2550" s="4" t="s">
        <v>2999</v>
      </c>
      <c r="B2550" s="4" t="s">
        <v>1112</v>
      </c>
      <c r="C2550" s="4" t="s">
        <v>1113</v>
      </c>
      <c r="D2550" s="1">
        <v>41913.932638888888</v>
      </c>
      <c r="E2550" s="1">
        <v>41913.947418981479</v>
      </c>
      <c r="F2550" s="1">
        <v>41914.280868055554</v>
      </c>
      <c r="G2550" s="1">
        <v>41914.280868055554</v>
      </c>
      <c r="H2550" s="2">
        <v>41915</v>
      </c>
      <c r="I2550" s="2">
        <v>41917</v>
      </c>
      <c r="J2550" s="3">
        <v>1</v>
      </c>
      <c r="K2550" s="3">
        <v>23</v>
      </c>
      <c r="L2550">
        <f>טבלה1[[#This Row],[ds_checkout]]-טבלה1[[#This Row],[ds_checkin]]</f>
        <v>2</v>
      </c>
      <c r="M2550">
        <f>IF(ISBLANK(טבלה1[[#This Row],[ts_reply_at]]), "", (טבלה1[[#This Row],[ts_reply_at]] - טבלה1[[#This Row],[ts_contact_at]]) * 24)</f>
        <v>0.35472222219686955</v>
      </c>
      <c r="N2550">
        <f>IF(ISBLANK(טבלה1[[#This Row],[ts_reply_at]]), 0, 1)</f>
        <v>1</v>
      </c>
      <c r="O2550">
        <f>IF(ISBLANK(טבלה1[[#This Row],[ts_accepted_at]]), 0, 1)</f>
        <v>1</v>
      </c>
      <c r="P2550">
        <f>IF(ISBLANK(טבלה1[[#This Row],[ts_booking_at]]), 0, 1)</f>
        <v>1</v>
      </c>
      <c r="Q2550">
        <f>IF(ISBLANK(טבלה1[[#This Row],[ds_checkin]]), "", טבלה1[[#This Row],[ds_checkin]] - טבלה1[[#This Row],[ts_contact_at]])</f>
        <v>1.0673611111124046</v>
      </c>
      <c r="R2550" t="str">
        <f>IF(AND(ISBLANK(טבלה1[[#This Row],[ts_reply_at]]), NOT(ISBLANK(טבלה1[[#This Row],[ts_booking_at]]))), "Error: Booked without Reply", "OK")</f>
        <v>OK</v>
      </c>
      <c r="S2550" t="s">
        <v>6025</v>
      </c>
    </row>
    <row r="2551" spans="1:19" x14ac:dyDescent="0.25">
      <c r="A2551" s="4" t="s">
        <v>2999</v>
      </c>
      <c r="B2551" s="4" t="s">
        <v>930</v>
      </c>
      <c r="C2551" s="4" t="s">
        <v>931</v>
      </c>
      <c r="D2551" s="1">
        <v>41913.931250000001</v>
      </c>
      <c r="H2551" s="2">
        <v>41915</v>
      </c>
      <c r="I2551" s="2">
        <v>41917</v>
      </c>
      <c r="J2551" s="3">
        <v>1</v>
      </c>
      <c r="K2551" s="3">
        <v>1</v>
      </c>
      <c r="L2551">
        <f>טבלה1[[#This Row],[ds_checkout]]-טבלה1[[#This Row],[ds_checkin]]</f>
        <v>2</v>
      </c>
      <c r="M2551" t="str">
        <f>IF(ISBLANK(טבלה1[[#This Row],[ts_reply_at]]), "", (טבלה1[[#This Row],[ts_reply_at]] - טבלה1[[#This Row],[ts_contact_at]]) * 24)</f>
        <v/>
      </c>
      <c r="N2551">
        <f>IF(ISBLANK(טבלה1[[#This Row],[ts_reply_at]]), 0, 1)</f>
        <v>0</v>
      </c>
      <c r="O2551">
        <f>IF(ISBLANK(טבלה1[[#This Row],[ts_accepted_at]]), 0, 1)</f>
        <v>0</v>
      </c>
      <c r="P2551">
        <f>IF(ISBLANK(טבלה1[[#This Row],[ts_booking_at]]), 0, 1)</f>
        <v>0</v>
      </c>
      <c r="Q2551">
        <f>IF(ISBLANK(טבלה1[[#This Row],[ds_checkin]]), "", טבלה1[[#This Row],[ds_checkin]] - טבלה1[[#This Row],[ts_contact_at]])</f>
        <v>1.0687499999985448</v>
      </c>
      <c r="R2551" t="str">
        <f>IF(AND(ISBLANK(טבלה1[[#This Row],[ts_reply_at]]), NOT(ISBLANK(טבלה1[[#This Row],[ts_booking_at]]))), "Error: Booked without Reply", "OK")</f>
        <v>OK</v>
      </c>
      <c r="S2551" t="s">
        <v>6025</v>
      </c>
    </row>
    <row r="2552" spans="1:19" x14ac:dyDescent="0.25">
      <c r="A2552" s="4" t="s">
        <v>3000</v>
      </c>
      <c r="B2552" s="4" t="s">
        <v>252</v>
      </c>
      <c r="C2552" s="4" t="s">
        <v>253</v>
      </c>
      <c r="D2552" s="1">
        <v>41928.413194444445</v>
      </c>
      <c r="E2552" s="1">
        <v>41929.515949074077</v>
      </c>
      <c r="F2552" s="1">
        <v>41929.515949074077</v>
      </c>
      <c r="H2552" s="2">
        <v>41943</v>
      </c>
      <c r="I2552" s="2">
        <v>41946</v>
      </c>
      <c r="J2552" s="3">
        <v>2</v>
      </c>
      <c r="K2552" s="3">
        <v>3</v>
      </c>
      <c r="L2552">
        <f>טבלה1[[#This Row],[ds_checkout]]-טבלה1[[#This Row],[ds_checkin]]</f>
        <v>3</v>
      </c>
      <c r="M2552">
        <f>IF(ISBLANK(טבלה1[[#This Row],[ts_reply_at]]), "", (טבלה1[[#This Row],[ts_reply_at]] - טבלה1[[#This Row],[ts_contact_at]]) * 24)</f>
        <v>26.466111111163627</v>
      </c>
      <c r="N2552">
        <f>IF(ISBLANK(טבלה1[[#This Row],[ts_reply_at]]), 0, 1)</f>
        <v>1</v>
      </c>
      <c r="O2552">
        <f>IF(ISBLANK(טבלה1[[#This Row],[ts_accepted_at]]), 0, 1)</f>
        <v>1</v>
      </c>
      <c r="P2552">
        <f>IF(ISBLANK(טבלה1[[#This Row],[ts_booking_at]]), 0, 1)</f>
        <v>0</v>
      </c>
      <c r="Q2552">
        <f>IF(ISBLANK(טבלה1[[#This Row],[ds_checkin]]), "", טבלה1[[#This Row],[ds_checkin]] - טבלה1[[#This Row],[ts_contact_at]])</f>
        <v>14.586805555554747</v>
      </c>
      <c r="R2552" t="str">
        <f>IF(AND(ISBLANK(טבלה1[[#This Row],[ts_reply_at]]), NOT(ISBLANK(טבלה1[[#This Row],[ts_booking_at]]))), "Error: Booked without Reply", "OK")</f>
        <v>OK</v>
      </c>
      <c r="S2552" t="s">
        <v>6030</v>
      </c>
    </row>
    <row r="2553" spans="1:19" x14ac:dyDescent="0.25">
      <c r="A2553" s="4" t="s">
        <v>3000</v>
      </c>
      <c r="B2553" s="4" t="s">
        <v>735</v>
      </c>
      <c r="C2553" s="4" t="s">
        <v>2862</v>
      </c>
      <c r="D2553" s="1">
        <v>41928.415277777778</v>
      </c>
      <c r="E2553" s="1">
        <v>41928.422800925924</v>
      </c>
      <c r="F2553" s="1">
        <v>41928.693310185183</v>
      </c>
      <c r="G2553" s="1">
        <v>41931.278634259259</v>
      </c>
      <c r="H2553" s="2">
        <v>41943</v>
      </c>
      <c r="I2553" s="2">
        <v>41946</v>
      </c>
      <c r="J2553" s="3">
        <v>2</v>
      </c>
      <c r="K2553" s="3">
        <v>10</v>
      </c>
      <c r="L2553">
        <f>טבלה1[[#This Row],[ds_checkout]]-טבלה1[[#This Row],[ds_checkin]]</f>
        <v>3</v>
      </c>
      <c r="M2553">
        <f>IF(ISBLANK(טבלה1[[#This Row],[ts_reply_at]]), "", (טבלה1[[#This Row],[ts_reply_at]] - טבלה1[[#This Row],[ts_contact_at]]) * 24)</f>
        <v>0.18055555550381541</v>
      </c>
      <c r="N2553">
        <f>IF(ISBLANK(טבלה1[[#This Row],[ts_reply_at]]), 0, 1)</f>
        <v>1</v>
      </c>
      <c r="O2553">
        <f>IF(ISBLANK(טבלה1[[#This Row],[ts_accepted_at]]), 0, 1)</f>
        <v>1</v>
      </c>
      <c r="P2553">
        <f>IF(ISBLANK(טבלה1[[#This Row],[ts_booking_at]]), 0, 1)</f>
        <v>1</v>
      </c>
      <c r="Q2553">
        <f>IF(ISBLANK(טבלה1[[#This Row],[ds_checkin]]), "", טבלה1[[#This Row],[ds_checkin]] - טבלה1[[#This Row],[ts_contact_at]])</f>
        <v>14.584722222221899</v>
      </c>
      <c r="R2553" t="str">
        <f>IF(AND(ISBLANK(טבלה1[[#This Row],[ts_reply_at]]), NOT(ISBLANK(טבלה1[[#This Row],[ts_booking_at]]))), "Error: Booked without Reply", "OK")</f>
        <v>OK</v>
      </c>
      <c r="S2553" t="s">
        <v>6030</v>
      </c>
    </row>
    <row r="2554" spans="1:19" x14ac:dyDescent="0.25">
      <c r="A2554" s="4" t="s">
        <v>3000</v>
      </c>
      <c r="B2554" s="4" t="s">
        <v>33</v>
      </c>
      <c r="C2554" s="4" t="s">
        <v>644</v>
      </c>
      <c r="D2554" s="1">
        <v>41926.376388888886</v>
      </c>
      <c r="H2554" s="2">
        <v>41943</v>
      </c>
      <c r="I2554" s="2">
        <v>41946</v>
      </c>
      <c r="J2554" s="3">
        <v>2</v>
      </c>
      <c r="K2554" s="3">
        <v>1</v>
      </c>
      <c r="L2554">
        <f>טבלה1[[#This Row],[ds_checkout]]-טבלה1[[#This Row],[ds_checkin]]</f>
        <v>3</v>
      </c>
      <c r="M2554" t="str">
        <f>IF(ISBLANK(טבלה1[[#This Row],[ts_reply_at]]), "", (טבלה1[[#This Row],[ts_reply_at]] - טבלה1[[#This Row],[ts_contact_at]]) * 24)</f>
        <v/>
      </c>
      <c r="N2554">
        <f>IF(ISBLANK(טבלה1[[#This Row],[ts_reply_at]]), 0, 1)</f>
        <v>0</v>
      </c>
      <c r="O2554">
        <f>IF(ISBLANK(טבלה1[[#This Row],[ts_accepted_at]]), 0, 1)</f>
        <v>0</v>
      </c>
      <c r="P2554">
        <f>IF(ISBLANK(טבלה1[[#This Row],[ts_booking_at]]), 0, 1)</f>
        <v>0</v>
      </c>
      <c r="Q2554">
        <f>IF(ISBLANK(טבלה1[[#This Row],[ds_checkin]]), "", טבלה1[[#This Row],[ds_checkin]] - טבלה1[[#This Row],[ts_contact_at]])</f>
        <v>16.62361111111386</v>
      </c>
      <c r="R2554" t="str">
        <f>IF(AND(ISBLANK(טבלה1[[#This Row],[ts_reply_at]]), NOT(ISBLANK(טבלה1[[#This Row],[ts_booking_at]]))), "Error: Booked without Reply", "OK")</f>
        <v>OK</v>
      </c>
      <c r="S2554" t="s">
        <v>6030</v>
      </c>
    </row>
    <row r="2555" spans="1:19" x14ac:dyDescent="0.25">
      <c r="A2555" s="4" t="s">
        <v>3000</v>
      </c>
      <c r="B2555" s="4" t="s">
        <v>2338</v>
      </c>
      <c r="C2555" s="4" t="s">
        <v>2339</v>
      </c>
      <c r="D2555" s="1">
        <v>41928.416666666664</v>
      </c>
      <c r="E2555" s="1">
        <v>41928.602754629632</v>
      </c>
      <c r="H2555" s="2">
        <v>41943</v>
      </c>
      <c r="I2555" s="2">
        <v>41946</v>
      </c>
      <c r="J2555" s="3">
        <v>2</v>
      </c>
      <c r="K2555" s="3">
        <v>2</v>
      </c>
      <c r="L2555">
        <f>טבלה1[[#This Row],[ds_checkout]]-טבלה1[[#This Row],[ds_checkin]]</f>
        <v>3</v>
      </c>
      <c r="M2555">
        <f>IF(ISBLANK(טבלה1[[#This Row],[ts_reply_at]]), "", (טבלה1[[#This Row],[ts_reply_at]] - טבלה1[[#This Row],[ts_contact_at]]) * 24)</f>
        <v>4.466111111221835</v>
      </c>
      <c r="N2555">
        <f>IF(ISBLANK(טבלה1[[#This Row],[ts_reply_at]]), 0, 1)</f>
        <v>1</v>
      </c>
      <c r="O2555">
        <f>IF(ISBLANK(טבלה1[[#This Row],[ts_accepted_at]]), 0, 1)</f>
        <v>0</v>
      </c>
      <c r="P2555">
        <f>IF(ISBLANK(טבלה1[[#This Row],[ts_booking_at]]), 0, 1)</f>
        <v>0</v>
      </c>
      <c r="Q2555">
        <f>IF(ISBLANK(טבלה1[[#This Row],[ds_checkin]]), "", טבלה1[[#This Row],[ds_checkin]] - טבלה1[[#This Row],[ts_contact_at]])</f>
        <v>14.583333333335759</v>
      </c>
      <c r="R2555" t="str">
        <f>IF(AND(ISBLANK(טבלה1[[#This Row],[ts_reply_at]]), NOT(ISBLANK(טבלה1[[#This Row],[ts_booking_at]]))), "Error: Booked without Reply", "OK")</f>
        <v>OK</v>
      </c>
      <c r="S2555" t="s">
        <v>6030</v>
      </c>
    </row>
    <row r="2556" spans="1:19" x14ac:dyDescent="0.25">
      <c r="A2556" s="4" t="s">
        <v>3001</v>
      </c>
      <c r="B2556" s="4" t="s">
        <v>1600</v>
      </c>
      <c r="C2556" s="4" t="s">
        <v>1601</v>
      </c>
      <c r="D2556" s="1">
        <v>41928.327777777777</v>
      </c>
      <c r="E2556" s="1">
        <v>41928.333865740744</v>
      </c>
      <c r="F2556" s="1">
        <v>41928.333935185183</v>
      </c>
      <c r="G2556" s="1">
        <v>41928.580497685187</v>
      </c>
      <c r="H2556" s="2">
        <v>41941</v>
      </c>
      <c r="I2556" s="2">
        <v>41944</v>
      </c>
      <c r="J2556" s="3">
        <v>2</v>
      </c>
      <c r="K2556" s="3">
        <v>16</v>
      </c>
      <c r="L2556">
        <f>טבלה1[[#This Row],[ds_checkout]]-טבלה1[[#This Row],[ds_checkin]]</f>
        <v>3</v>
      </c>
      <c r="M2556">
        <f>IF(ISBLANK(טבלה1[[#This Row],[ts_reply_at]]), "", (טבלה1[[#This Row],[ts_reply_at]] - טבלה1[[#This Row],[ts_contact_at]]) * 24)</f>
        <v>0.1461111112148501</v>
      </c>
      <c r="N2556">
        <f>IF(ISBLANK(טבלה1[[#This Row],[ts_reply_at]]), 0, 1)</f>
        <v>1</v>
      </c>
      <c r="O2556">
        <f>IF(ISBLANK(טבלה1[[#This Row],[ts_accepted_at]]), 0, 1)</f>
        <v>1</v>
      </c>
      <c r="P2556">
        <f>IF(ISBLANK(טבלה1[[#This Row],[ts_booking_at]]), 0, 1)</f>
        <v>1</v>
      </c>
      <c r="Q2556">
        <f>IF(ISBLANK(טבלה1[[#This Row],[ds_checkin]]), "", טבלה1[[#This Row],[ds_checkin]] - טבלה1[[#This Row],[ts_contact_at]])</f>
        <v>12.672222222223354</v>
      </c>
      <c r="R2556" t="str">
        <f>IF(AND(ISBLANK(טבלה1[[#This Row],[ts_reply_at]]), NOT(ISBLANK(טבלה1[[#This Row],[ts_booking_at]]))), "Error: Booked without Reply", "OK")</f>
        <v>OK</v>
      </c>
      <c r="S2556" t="s">
        <v>6033</v>
      </c>
    </row>
    <row r="2557" spans="1:19" x14ac:dyDescent="0.25">
      <c r="A2557" s="4" t="s">
        <v>3001</v>
      </c>
      <c r="B2557" s="4" t="s">
        <v>876</v>
      </c>
      <c r="C2557" s="4" t="s">
        <v>877</v>
      </c>
      <c r="D2557" s="1">
        <v>41927.476388888892</v>
      </c>
      <c r="E2557" s="1">
        <v>41927.577002314814</v>
      </c>
      <c r="F2557" s="1">
        <v>41927.577002314814</v>
      </c>
      <c r="H2557" s="2">
        <v>41941</v>
      </c>
      <c r="I2557" s="2">
        <v>41944</v>
      </c>
      <c r="J2557" s="3">
        <v>2</v>
      </c>
      <c r="K2557" s="3">
        <v>6</v>
      </c>
      <c r="L2557">
        <f>טבלה1[[#This Row],[ds_checkout]]-טבלה1[[#This Row],[ds_checkin]]</f>
        <v>3</v>
      </c>
      <c r="M2557">
        <f>IF(ISBLANK(טבלה1[[#This Row],[ts_reply_at]]), "", (טבלה1[[#This Row],[ts_reply_at]] - טבלה1[[#This Row],[ts_contact_at]]) * 24)</f>
        <v>2.4147222221363336</v>
      </c>
      <c r="N2557">
        <f>IF(ISBLANK(טבלה1[[#This Row],[ts_reply_at]]), 0, 1)</f>
        <v>1</v>
      </c>
      <c r="O2557">
        <f>IF(ISBLANK(טבלה1[[#This Row],[ts_accepted_at]]), 0, 1)</f>
        <v>1</v>
      </c>
      <c r="P2557">
        <f>IF(ISBLANK(טבלה1[[#This Row],[ts_booking_at]]), 0, 1)</f>
        <v>0</v>
      </c>
      <c r="Q2557">
        <f>IF(ISBLANK(טבלה1[[#This Row],[ds_checkin]]), "", טבלה1[[#This Row],[ds_checkin]] - טבלה1[[#This Row],[ts_contact_at]])</f>
        <v>13.523611111108039</v>
      </c>
      <c r="R2557" t="str">
        <f>IF(AND(ISBLANK(טבלה1[[#This Row],[ts_reply_at]]), NOT(ISBLANK(טבלה1[[#This Row],[ts_booking_at]]))), "Error: Booked without Reply", "OK")</f>
        <v>OK</v>
      </c>
      <c r="S2557" t="s">
        <v>6033</v>
      </c>
    </row>
    <row r="2558" spans="1:19" x14ac:dyDescent="0.25">
      <c r="A2558" s="4" t="s">
        <v>3001</v>
      </c>
      <c r="B2558" s="4" t="s">
        <v>152</v>
      </c>
      <c r="C2558" s="4" t="s">
        <v>153</v>
      </c>
      <c r="D2558" s="1">
        <v>41928.273611111108</v>
      </c>
      <c r="E2558" s="1">
        <v>41928.298206018517</v>
      </c>
      <c r="H2558" s="2">
        <v>41941</v>
      </c>
      <c r="I2558" s="2">
        <v>41944</v>
      </c>
      <c r="J2558" s="3">
        <v>2</v>
      </c>
      <c r="K2558" s="3">
        <v>5</v>
      </c>
      <c r="L2558">
        <f>טבלה1[[#This Row],[ds_checkout]]-טבלה1[[#This Row],[ds_checkin]]</f>
        <v>3</v>
      </c>
      <c r="M2558">
        <f>IF(ISBLANK(טבלה1[[#This Row],[ts_reply_at]]), "", (טבלה1[[#This Row],[ts_reply_at]] - טבלה1[[#This Row],[ts_contact_at]]) * 24)</f>
        <v>0.59027777781011537</v>
      </c>
      <c r="N2558">
        <f>IF(ISBLANK(טבלה1[[#This Row],[ts_reply_at]]), 0, 1)</f>
        <v>1</v>
      </c>
      <c r="O2558">
        <f>IF(ISBLANK(טבלה1[[#This Row],[ts_accepted_at]]), 0, 1)</f>
        <v>0</v>
      </c>
      <c r="P2558">
        <f>IF(ISBLANK(טבלה1[[#This Row],[ts_booking_at]]), 0, 1)</f>
        <v>0</v>
      </c>
      <c r="Q2558">
        <f>IF(ISBLANK(טבלה1[[#This Row],[ds_checkin]]), "", טבלה1[[#This Row],[ds_checkin]] - טבלה1[[#This Row],[ts_contact_at]])</f>
        <v>12.726388888891961</v>
      </c>
      <c r="R2558" t="str">
        <f>IF(AND(ISBLANK(טבלה1[[#This Row],[ts_reply_at]]), NOT(ISBLANK(טבלה1[[#This Row],[ts_booking_at]]))), "Error: Booked without Reply", "OK")</f>
        <v>OK</v>
      </c>
      <c r="S2558" t="s">
        <v>6033</v>
      </c>
    </row>
    <row r="2559" spans="1:19" x14ac:dyDescent="0.25">
      <c r="A2559" s="4" t="s">
        <v>3001</v>
      </c>
      <c r="B2559" s="4" t="s">
        <v>390</v>
      </c>
      <c r="C2559" s="4" t="s">
        <v>391</v>
      </c>
      <c r="D2559" s="1">
        <v>41926.78125</v>
      </c>
      <c r="E2559" s="1">
        <v>41926.886122685188</v>
      </c>
      <c r="H2559" s="2">
        <v>41941</v>
      </c>
      <c r="I2559" s="2">
        <v>41944</v>
      </c>
      <c r="J2559" s="3">
        <v>2</v>
      </c>
      <c r="K2559" s="3">
        <v>2</v>
      </c>
      <c r="L2559">
        <f>טבלה1[[#This Row],[ds_checkout]]-טבלה1[[#This Row],[ds_checkin]]</f>
        <v>3</v>
      </c>
      <c r="M2559">
        <f>IF(ISBLANK(טבלה1[[#This Row],[ts_reply_at]]), "", (טבלה1[[#This Row],[ts_reply_at]] - טבלה1[[#This Row],[ts_contact_at]]) * 24)</f>
        <v>2.5169444445054978</v>
      </c>
      <c r="N2559">
        <f>IF(ISBLANK(טבלה1[[#This Row],[ts_reply_at]]), 0, 1)</f>
        <v>1</v>
      </c>
      <c r="O2559">
        <f>IF(ISBLANK(טבלה1[[#This Row],[ts_accepted_at]]), 0, 1)</f>
        <v>0</v>
      </c>
      <c r="P2559">
        <f>IF(ISBLANK(טבלה1[[#This Row],[ts_booking_at]]), 0, 1)</f>
        <v>0</v>
      </c>
      <c r="Q2559">
        <f>IF(ISBLANK(טבלה1[[#This Row],[ds_checkin]]), "", טבלה1[[#This Row],[ds_checkin]] - טבלה1[[#This Row],[ts_contact_at]])</f>
        <v>14.21875</v>
      </c>
      <c r="R2559" t="str">
        <f>IF(AND(ISBLANK(טבלה1[[#This Row],[ts_reply_at]]), NOT(ISBLANK(טבלה1[[#This Row],[ts_booking_at]]))), "Error: Booked without Reply", "OK")</f>
        <v>OK</v>
      </c>
      <c r="S2559" t="s">
        <v>6033</v>
      </c>
    </row>
    <row r="2560" spans="1:19" x14ac:dyDescent="0.25">
      <c r="A2560" s="4" t="s">
        <v>3002</v>
      </c>
      <c r="B2560" s="4" t="s">
        <v>269</v>
      </c>
      <c r="C2560" s="4" t="s">
        <v>270</v>
      </c>
      <c r="D2560" s="1">
        <v>41919.504861111112</v>
      </c>
      <c r="E2560" s="1">
        <v>41919.907789351855</v>
      </c>
      <c r="H2560" s="2">
        <v>41935</v>
      </c>
      <c r="I2560" s="2">
        <v>41966</v>
      </c>
      <c r="J2560" s="3">
        <v>2</v>
      </c>
      <c r="K2560" s="3">
        <v>14</v>
      </c>
      <c r="L2560">
        <f>טבלה1[[#This Row],[ds_checkout]]-טבלה1[[#This Row],[ds_checkin]]</f>
        <v>31</v>
      </c>
      <c r="M2560">
        <f>IF(ISBLANK(טבלה1[[#This Row],[ts_reply_at]]), "", (טבלה1[[#This Row],[ts_reply_at]] - טבלה1[[#This Row],[ts_contact_at]]) * 24)</f>
        <v>9.6702777778264135</v>
      </c>
      <c r="N2560">
        <f>IF(ISBLANK(טבלה1[[#This Row],[ts_reply_at]]), 0, 1)</f>
        <v>1</v>
      </c>
      <c r="O2560">
        <f>IF(ISBLANK(טבלה1[[#This Row],[ts_accepted_at]]), 0, 1)</f>
        <v>0</v>
      </c>
      <c r="P2560">
        <f>IF(ISBLANK(טבלה1[[#This Row],[ts_booking_at]]), 0, 1)</f>
        <v>0</v>
      </c>
      <c r="Q2560">
        <f>IF(ISBLANK(טבלה1[[#This Row],[ds_checkin]]), "", טבלה1[[#This Row],[ds_checkin]] - טבלה1[[#This Row],[ts_contact_at]])</f>
        <v>15.495138888887595</v>
      </c>
      <c r="R2560" t="str">
        <f>IF(AND(ISBLANK(טבלה1[[#This Row],[ts_reply_at]]), NOT(ISBLANK(טבלה1[[#This Row],[ts_booking_at]]))), "Error: Booked without Reply", "OK")</f>
        <v>OK</v>
      </c>
      <c r="S2560" t="s">
        <v>6029</v>
      </c>
    </row>
    <row r="2561" spans="1:19" x14ac:dyDescent="0.25">
      <c r="A2561" s="4" t="s">
        <v>3003</v>
      </c>
      <c r="B2561" s="4" t="s">
        <v>159</v>
      </c>
      <c r="C2561" s="4" t="s">
        <v>600</v>
      </c>
      <c r="D2561" s="1">
        <v>41925.53125</v>
      </c>
      <c r="E2561" s="1">
        <v>41925.900636574072</v>
      </c>
      <c r="H2561" s="2">
        <v>41963</v>
      </c>
      <c r="I2561" s="2">
        <v>41966</v>
      </c>
      <c r="J2561" s="3">
        <v>3</v>
      </c>
      <c r="K2561" s="3">
        <v>2</v>
      </c>
      <c r="L2561">
        <f>טבלה1[[#This Row],[ds_checkout]]-טבלה1[[#This Row],[ds_checkin]]</f>
        <v>3</v>
      </c>
      <c r="M2561">
        <f>IF(ISBLANK(טבלה1[[#This Row],[ts_reply_at]]), "", (טבלה1[[#This Row],[ts_reply_at]] - טבלה1[[#This Row],[ts_contact_at]]) * 24)</f>
        <v>8.8652777777169831</v>
      </c>
      <c r="N2561">
        <f>IF(ISBLANK(טבלה1[[#This Row],[ts_reply_at]]), 0, 1)</f>
        <v>1</v>
      </c>
      <c r="O2561">
        <f>IF(ISBLANK(טבלה1[[#This Row],[ts_accepted_at]]), 0, 1)</f>
        <v>0</v>
      </c>
      <c r="P2561">
        <f>IF(ISBLANK(טבלה1[[#This Row],[ts_booking_at]]), 0, 1)</f>
        <v>0</v>
      </c>
      <c r="Q2561">
        <f>IF(ISBLANK(טבלה1[[#This Row],[ds_checkin]]), "", טבלה1[[#This Row],[ds_checkin]] - טבלה1[[#This Row],[ts_contact_at]])</f>
        <v>37.46875</v>
      </c>
      <c r="R2561" t="str">
        <f>IF(AND(ISBLANK(טבלה1[[#This Row],[ts_reply_at]]), NOT(ISBLANK(טבלה1[[#This Row],[ts_booking_at]]))), "Error: Booked without Reply", "OK")</f>
        <v>OK</v>
      </c>
      <c r="S2561" t="s">
        <v>6016</v>
      </c>
    </row>
    <row r="2562" spans="1:19" x14ac:dyDescent="0.25">
      <c r="A2562" s="4" t="s">
        <v>3004</v>
      </c>
      <c r="B2562" s="4" t="s">
        <v>15</v>
      </c>
      <c r="C2562" s="4" t="s">
        <v>16</v>
      </c>
      <c r="D2562" s="1">
        <v>41918.92291666667</v>
      </c>
      <c r="E2562" s="1">
        <v>41919.300509259258</v>
      </c>
      <c r="F2562" s="1">
        <v>41919.365949074076</v>
      </c>
      <c r="G2562" s="1">
        <v>41919.722592592596</v>
      </c>
      <c r="H2562" s="2">
        <v>41949</v>
      </c>
      <c r="I2562" s="2">
        <v>41951</v>
      </c>
      <c r="J2562" s="3">
        <v>1</v>
      </c>
      <c r="K2562" s="3">
        <v>26</v>
      </c>
      <c r="L2562">
        <f>טבלה1[[#This Row],[ds_checkout]]-טבלה1[[#This Row],[ds_checkin]]</f>
        <v>2</v>
      </c>
      <c r="M2562">
        <f>IF(ISBLANK(טבלה1[[#This Row],[ts_reply_at]]), "", (טבלה1[[#This Row],[ts_reply_at]] - טבלה1[[#This Row],[ts_contact_at]]) * 24)</f>
        <v>9.0622222220990807</v>
      </c>
      <c r="N2562">
        <f>IF(ISBLANK(טבלה1[[#This Row],[ts_reply_at]]), 0, 1)</f>
        <v>1</v>
      </c>
      <c r="O2562">
        <f>IF(ISBLANK(טבלה1[[#This Row],[ts_accepted_at]]), 0, 1)</f>
        <v>1</v>
      </c>
      <c r="P2562">
        <f>IF(ISBLANK(טבלה1[[#This Row],[ts_booking_at]]), 0, 1)</f>
        <v>1</v>
      </c>
      <c r="Q2562">
        <f>IF(ISBLANK(טבלה1[[#This Row],[ds_checkin]]), "", טבלה1[[#This Row],[ds_checkin]] - טבלה1[[#This Row],[ts_contact_at]])</f>
        <v>30.077083333329938</v>
      </c>
      <c r="R2562" t="str">
        <f>IF(AND(ISBLANK(טבלה1[[#This Row],[ts_reply_at]]), NOT(ISBLANK(טבלה1[[#This Row],[ts_booking_at]]))), "Error: Booked without Reply", "OK")</f>
        <v>OK</v>
      </c>
      <c r="S2562" t="s">
        <v>6020</v>
      </c>
    </row>
    <row r="2563" spans="1:19" x14ac:dyDescent="0.25">
      <c r="A2563" s="4" t="s">
        <v>3005</v>
      </c>
      <c r="B2563" s="4" t="s">
        <v>712</v>
      </c>
      <c r="C2563" s="4" t="s">
        <v>713</v>
      </c>
      <c r="D2563" s="1">
        <v>41932.479861111111</v>
      </c>
      <c r="E2563" s="1">
        <v>41932.513692129629</v>
      </c>
      <c r="F2563" s="1">
        <v>41932.513692129629</v>
      </c>
      <c r="G2563" s="1">
        <v>41932.513692129629</v>
      </c>
      <c r="H2563" s="2">
        <v>41979</v>
      </c>
      <c r="I2563" s="2">
        <v>41981</v>
      </c>
      <c r="J2563" s="3">
        <v>3</v>
      </c>
      <c r="K2563" s="3">
        <v>9</v>
      </c>
      <c r="L2563">
        <f>טבלה1[[#This Row],[ds_checkout]]-טבלה1[[#This Row],[ds_checkin]]</f>
        <v>2</v>
      </c>
      <c r="M2563">
        <f>IF(ISBLANK(טבלה1[[#This Row],[ts_reply_at]]), "", (טבלה1[[#This Row],[ts_reply_at]] - טבלה1[[#This Row],[ts_contact_at]]) * 24)</f>
        <v>0.81194444443099201</v>
      </c>
      <c r="N2563">
        <f>IF(ISBLANK(טבלה1[[#This Row],[ts_reply_at]]), 0, 1)</f>
        <v>1</v>
      </c>
      <c r="O2563">
        <f>IF(ISBLANK(טבלה1[[#This Row],[ts_accepted_at]]), 0, 1)</f>
        <v>1</v>
      </c>
      <c r="P2563">
        <f>IF(ISBLANK(טבלה1[[#This Row],[ts_booking_at]]), 0, 1)</f>
        <v>1</v>
      </c>
      <c r="Q2563">
        <f>IF(ISBLANK(טבלה1[[#This Row],[ds_checkin]]), "", טבלה1[[#This Row],[ds_checkin]] - טבלה1[[#This Row],[ts_contact_at]])</f>
        <v>46.520138888889051</v>
      </c>
      <c r="R2563" t="str">
        <f>IF(AND(ISBLANK(טבלה1[[#This Row],[ts_reply_at]]), NOT(ISBLANK(טבלה1[[#This Row],[ts_booking_at]]))), "Error: Booked without Reply", "OK")</f>
        <v>OK</v>
      </c>
      <c r="S2563" t="s">
        <v>6026</v>
      </c>
    </row>
    <row r="2564" spans="1:19" x14ac:dyDescent="0.25">
      <c r="A2564" s="4" t="s">
        <v>3005</v>
      </c>
      <c r="B2564" s="4" t="s">
        <v>475</v>
      </c>
      <c r="C2564" s="4" t="s">
        <v>476</v>
      </c>
      <c r="D2564" s="1">
        <v>41929.348611111112</v>
      </c>
      <c r="E2564" s="1">
        <v>41929.407384259262</v>
      </c>
      <c r="H2564" s="2">
        <v>41979</v>
      </c>
      <c r="I2564" s="2">
        <v>41981</v>
      </c>
      <c r="J2564" s="3">
        <v>3</v>
      </c>
      <c r="K2564" s="3">
        <v>4</v>
      </c>
      <c r="L2564">
        <f>טבלה1[[#This Row],[ds_checkout]]-טבלה1[[#This Row],[ds_checkin]]</f>
        <v>2</v>
      </c>
      <c r="M2564">
        <f>IF(ISBLANK(טבלה1[[#This Row],[ts_reply_at]]), "", (טבלה1[[#This Row],[ts_reply_at]] - טבלה1[[#This Row],[ts_contact_at]]) * 24)</f>
        <v>1.4105555556016043</v>
      </c>
      <c r="N2564">
        <f>IF(ISBLANK(טבלה1[[#This Row],[ts_reply_at]]), 0, 1)</f>
        <v>1</v>
      </c>
      <c r="O2564">
        <f>IF(ISBLANK(טבלה1[[#This Row],[ts_accepted_at]]), 0, 1)</f>
        <v>0</v>
      </c>
      <c r="P2564">
        <f>IF(ISBLANK(טבלה1[[#This Row],[ts_booking_at]]), 0, 1)</f>
        <v>0</v>
      </c>
      <c r="Q2564">
        <f>IF(ISBLANK(טבלה1[[#This Row],[ds_checkin]]), "", טבלה1[[#This Row],[ds_checkin]] - טבלה1[[#This Row],[ts_contact_at]])</f>
        <v>49.651388888887595</v>
      </c>
      <c r="R2564" t="str">
        <f>IF(AND(ISBLANK(טבלה1[[#This Row],[ts_reply_at]]), NOT(ISBLANK(טבלה1[[#This Row],[ts_booking_at]]))), "Error: Booked without Reply", "OK")</f>
        <v>OK</v>
      </c>
      <c r="S2564" t="s">
        <v>6026</v>
      </c>
    </row>
    <row r="2565" spans="1:19" x14ac:dyDescent="0.25">
      <c r="A2565" s="4" t="s">
        <v>3006</v>
      </c>
      <c r="B2565" s="4" t="s">
        <v>395</v>
      </c>
      <c r="C2565" s="4" t="s">
        <v>1007</v>
      </c>
      <c r="D2565" s="1">
        <v>41913.76458333333</v>
      </c>
      <c r="E2565" s="1">
        <v>41913.838692129626</v>
      </c>
      <c r="F2565" s="1">
        <v>41913.838692129626</v>
      </c>
      <c r="G2565" s="1">
        <v>41913.838692129626</v>
      </c>
      <c r="H2565" s="2">
        <v>41914</v>
      </c>
      <c r="I2565" s="2">
        <v>41915</v>
      </c>
      <c r="J2565" s="3">
        <v>1</v>
      </c>
      <c r="K2565" s="3">
        <v>15</v>
      </c>
      <c r="L2565">
        <f>טבלה1[[#This Row],[ds_checkout]]-טבלה1[[#This Row],[ds_checkin]]</f>
        <v>1</v>
      </c>
      <c r="M2565">
        <f>IF(ISBLANK(טבלה1[[#This Row],[ts_reply_at]]), "", (טבלה1[[#This Row],[ts_reply_at]] - טבלה1[[#This Row],[ts_contact_at]]) * 24)</f>
        <v>1.7786111111054197</v>
      </c>
      <c r="N2565">
        <f>IF(ISBLANK(טבלה1[[#This Row],[ts_reply_at]]), 0, 1)</f>
        <v>1</v>
      </c>
      <c r="O2565">
        <f>IF(ISBLANK(טבלה1[[#This Row],[ts_accepted_at]]), 0, 1)</f>
        <v>1</v>
      </c>
      <c r="P2565">
        <f>IF(ISBLANK(טבלה1[[#This Row],[ts_booking_at]]), 0, 1)</f>
        <v>1</v>
      </c>
      <c r="Q2565">
        <f>IF(ISBLANK(טבלה1[[#This Row],[ds_checkin]]), "", טבלה1[[#This Row],[ds_checkin]] - טבלה1[[#This Row],[ts_contact_at]])</f>
        <v>0.23541666667006211</v>
      </c>
      <c r="R2565" t="str">
        <f>IF(AND(ISBLANK(טבלה1[[#This Row],[ts_reply_at]]), NOT(ISBLANK(טבלה1[[#This Row],[ts_booking_at]]))), "Error: Booked without Reply", "OK")</f>
        <v>OK</v>
      </c>
      <c r="S2565" t="s">
        <v>6028</v>
      </c>
    </row>
    <row r="2566" spans="1:19" x14ac:dyDescent="0.25">
      <c r="A2566" s="4" t="s">
        <v>3007</v>
      </c>
      <c r="B2566" s="4" t="s">
        <v>1707</v>
      </c>
      <c r="C2566" s="4" t="s">
        <v>1708</v>
      </c>
      <c r="D2566" s="1">
        <v>41915.393750000003</v>
      </c>
      <c r="E2566" s="1">
        <v>41915.536296296297</v>
      </c>
      <c r="F2566" s="1">
        <v>41915.536296296297</v>
      </c>
      <c r="G2566" s="1">
        <v>41915.701597222222</v>
      </c>
      <c r="H2566" s="2">
        <v>41936</v>
      </c>
      <c r="I2566" s="2">
        <v>41939</v>
      </c>
      <c r="J2566" s="3">
        <v>2</v>
      </c>
      <c r="K2566" s="3">
        <v>16</v>
      </c>
      <c r="L2566">
        <f>טבלה1[[#This Row],[ds_checkout]]-טבלה1[[#This Row],[ds_checkin]]</f>
        <v>3</v>
      </c>
      <c r="M2566">
        <f>IF(ISBLANK(טבלה1[[#This Row],[ts_reply_at]]), "", (טבלה1[[#This Row],[ts_reply_at]] - טבלה1[[#This Row],[ts_contact_at]]) * 24)</f>
        <v>3.4211111110635102</v>
      </c>
      <c r="N2566">
        <f>IF(ISBLANK(טבלה1[[#This Row],[ts_reply_at]]), 0, 1)</f>
        <v>1</v>
      </c>
      <c r="O2566">
        <f>IF(ISBLANK(טבלה1[[#This Row],[ts_accepted_at]]), 0, 1)</f>
        <v>1</v>
      </c>
      <c r="P2566">
        <f>IF(ISBLANK(טבלה1[[#This Row],[ts_booking_at]]), 0, 1)</f>
        <v>1</v>
      </c>
      <c r="Q2566">
        <f>IF(ISBLANK(טבלה1[[#This Row],[ds_checkin]]), "", טבלה1[[#This Row],[ds_checkin]] - טבלה1[[#This Row],[ts_contact_at]])</f>
        <v>20.60624999999709</v>
      </c>
      <c r="R2566" t="str">
        <f>IF(AND(ISBLANK(טבלה1[[#This Row],[ts_reply_at]]), NOT(ISBLANK(טבלה1[[#This Row],[ts_booking_at]]))), "Error: Booked without Reply", "OK")</f>
        <v>OK</v>
      </c>
      <c r="S2566" t="s">
        <v>6026</v>
      </c>
    </row>
    <row r="2567" spans="1:19" x14ac:dyDescent="0.25">
      <c r="A2567" s="4" t="s">
        <v>3008</v>
      </c>
      <c r="B2567" s="4" t="s">
        <v>205</v>
      </c>
      <c r="C2567" s="4" t="s">
        <v>2395</v>
      </c>
      <c r="D2567" s="1">
        <v>41914.70208333333</v>
      </c>
      <c r="E2567" s="1">
        <v>41916.345590277779</v>
      </c>
      <c r="H2567" s="2">
        <v>41916</v>
      </c>
      <c r="I2567" s="2">
        <v>41930</v>
      </c>
      <c r="J2567" s="3">
        <v>1</v>
      </c>
      <c r="K2567" s="3">
        <v>2</v>
      </c>
      <c r="L2567">
        <f>טבלה1[[#This Row],[ds_checkout]]-טבלה1[[#This Row],[ds_checkin]]</f>
        <v>14</v>
      </c>
      <c r="M2567">
        <f>IF(ISBLANK(טבלה1[[#This Row],[ts_reply_at]]), "", (טבלה1[[#This Row],[ts_reply_at]] - טבלה1[[#This Row],[ts_contact_at]]) * 24)</f>
        <v>39.444166666769888</v>
      </c>
      <c r="N2567">
        <f>IF(ISBLANK(טבלה1[[#This Row],[ts_reply_at]]), 0, 1)</f>
        <v>1</v>
      </c>
      <c r="O2567">
        <f>IF(ISBLANK(טבלה1[[#This Row],[ts_accepted_at]]), 0, 1)</f>
        <v>0</v>
      </c>
      <c r="P2567">
        <f>IF(ISBLANK(טבלה1[[#This Row],[ts_booking_at]]), 0, 1)</f>
        <v>0</v>
      </c>
      <c r="Q2567">
        <f>IF(ISBLANK(טבלה1[[#This Row],[ds_checkin]]), "", טבלה1[[#This Row],[ds_checkin]] - טבלה1[[#This Row],[ts_contact_at]])</f>
        <v>1.2979166666700621</v>
      </c>
      <c r="R2567" t="str">
        <f>IF(AND(ISBLANK(טבלה1[[#This Row],[ts_reply_at]]), NOT(ISBLANK(טבלה1[[#This Row],[ts_booking_at]]))), "Error: Booked without Reply", "OK")</f>
        <v>OK</v>
      </c>
      <c r="S2567" t="s">
        <v>6040</v>
      </c>
    </row>
    <row r="2568" spans="1:19" x14ac:dyDescent="0.25">
      <c r="A2568" s="4" t="s">
        <v>3008</v>
      </c>
      <c r="B2568" s="4" t="s">
        <v>3009</v>
      </c>
      <c r="C2568" s="4" t="s">
        <v>3010</v>
      </c>
      <c r="D2568" s="1">
        <v>41914.701388888891</v>
      </c>
      <c r="E2568" s="1">
        <v>41915.292604166665</v>
      </c>
      <c r="H2568" s="2">
        <v>41916</v>
      </c>
      <c r="I2568" s="2">
        <v>41923</v>
      </c>
      <c r="J2568" s="3">
        <v>1</v>
      </c>
      <c r="K2568" s="3">
        <v>8</v>
      </c>
      <c r="L2568">
        <f>טבלה1[[#This Row],[ds_checkout]]-טבלה1[[#This Row],[ds_checkin]]</f>
        <v>7</v>
      </c>
      <c r="M2568">
        <f>IF(ISBLANK(טבלה1[[#This Row],[ts_reply_at]]), "", (טבלה1[[#This Row],[ts_reply_at]] - טבלה1[[#This Row],[ts_contact_at]]) * 24)</f>
        <v>14.189166666590609</v>
      </c>
      <c r="N2568">
        <f>IF(ISBLANK(טבלה1[[#This Row],[ts_reply_at]]), 0, 1)</f>
        <v>1</v>
      </c>
      <c r="O2568">
        <f>IF(ISBLANK(טבלה1[[#This Row],[ts_accepted_at]]), 0, 1)</f>
        <v>0</v>
      </c>
      <c r="P2568">
        <f>IF(ISBLANK(טבלה1[[#This Row],[ts_booking_at]]), 0, 1)</f>
        <v>0</v>
      </c>
      <c r="Q2568">
        <f>IF(ISBLANK(טבלה1[[#This Row],[ds_checkin]]), "", טבלה1[[#This Row],[ds_checkin]] - טבלה1[[#This Row],[ts_contact_at]])</f>
        <v>1.2986111111094942</v>
      </c>
      <c r="R2568" t="str">
        <f>IF(AND(ISBLANK(טבלה1[[#This Row],[ts_reply_at]]), NOT(ISBLANK(טבלה1[[#This Row],[ts_booking_at]]))), "Error: Booked without Reply", "OK")</f>
        <v>OK</v>
      </c>
      <c r="S2568" t="s">
        <v>6040</v>
      </c>
    </row>
    <row r="2569" spans="1:19" x14ac:dyDescent="0.25">
      <c r="A2569" s="4" t="s">
        <v>3011</v>
      </c>
      <c r="B2569" s="4" t="s">
        <v>46</v>
      </c>
      <c r="C2569" s="4" t="s">
        <v>1655</v>
      </c>
      <c r="D2569" s="1">
        <v>41915.618055555555</v>
      </c>
      <c r="E2569" s="1">
        <v>41915.623761574076</v>
      </c>
      <c r="H2569" s="2">
        <v>41916</v>
      </c>
      <c r="I2569" s="2">
        <v>41917</v>
      </c>
      <c r="J2569" s="3">
        <v>1</v>
      </c>
      <c r="K2569" s="3">
        <v>4</v>
      </c>
      <c r="L2569">
        <f>טבלה1[[#This Row],[ds_checkout]]-טבלה1[[#This Row],[ds_checkin]]</f>
        <v>1</v>
      </c>
      <c r="M2569">
        <f>IF(ISBLANK(טבלה1[[#This Row],[ts_reply_at]]), "", (טבלה1[[#This Row],[ts_reply_at]] - טבלה1[[#This Row],[ts_contact_at]]) * 24)</f>
        <v>0.1369444445008412</v>
      </c>
      <c r="N2569">
        <f>IF(ISBLANK(טבלה1[[#This Row],[ts_reply_at]]), 0, 1)</f>
        <v>1</v>
      </c>
      <c r="O2569">
        <f>IF(ISBLANK(טבלה1[[#This Row],[ts_accepted_at]]), 0, 1)</f>
        <v>0</v>
      </c>
      <c r="P2569">
        <f>IF(ISBLANK(טבלה1[[#This Row],[ts_booking_at]]), 0, 1)</f>
        <v>0</v>
      </c>
      <c r="Q2569">
        <f>IF(ISBLANK(טבלה1[[#This Row],[ds_checkin]]), "", טבלה1[[#This Row],[ds_checkin]] - טבלה1[[#This Row],[ts_contact_at]])</f>
        <v>0.38194444444525288</v>
      </c>
      <c r="R2569" t="str">
        <f>IF(AND(ISBLANK(טבלה1[[#This Row],[ts_reply_at]]), NOT(ISBLANK(טבלה1[[#This Row],[ts_booking_at]]))), "Error: Booked without Reply", "OK")</f>
        <v>OK</v>
      </c>
      <c r="S2569" t="s">
        <v>6016</v>
      </c>
    </row>
    <row r="2570" spans="1:19" x14ac:dyDescent="0.25">
      <c r="A2570" s="4" t="s">
        <v>3012</v>
      </c>
      <c r="B2570" s="4" t="s">
        <v>18</v>
      </c>
      <c r="C2570" s="4" t="s">
        <v>675</v>
      </c>
      <c r="D2570" s="1">
        <v>41922.251388888886</v>
      </c>
      <c r="E2570" s="1">
        <v>41922.525879629633</v>
      </c>
      <c r="F2570" s="1">
        <v>41922.525879629633</v>
      </c>
      <c r="H2570" s="2">
        <v>41944</v>
      </c>
      <c r="I2570" s="2">
        <v>41951</v>
      </c>
      <c r="J2570" s="3">
        <v>3</v>
      </c>
      <c r="K2570" s="3">
        <v>7</v>
      </c>
      <c r="L2570">
        <f>טבלה1[[#This Row],[ds_checkout]]-טבלה1[[#This Row],[ds_checkin]]</f>
        <v>7</v>
      </c>
      <c r="M2570">
        <f>IF(ISBLANK(טבלה1[[#This Row],[ts_reply_at]]), "", (טבלה1[[#This Row],[ts_reply_at]] - טבלה1[[#This Row],[ts_contact_at]]) * 24)</f>
        <v>6.5877777779242024</v>
      </c>
      <c r="N2570">
        <f>IF(ISBLANK(טבלה1[[#This Row],[ts_reply_at]]), 0, 1)</f>
        <v>1</v>
      </c>
      <c r="O2570">
        <f>IF(ISBLANK(טבלה1[[#This Row],[ts_accepted_at]]), 0, 1)</f>
        <v>1</v>
      </c>
      <c r="P2570">
        <f>IF(ISBLANK(טבלה1[[#This Row],[ts_booking_at]]), 0, 1)</f>
        <v>0</v>
      </c>
      <c r="Q2570">
        <f>IF(ISBLANK(טבלה1[[#This Row],[ds_checkin]]), "", טבלה1[[#This Row],[ds_checkin]] - טבלה1[[#This Row],[ts_contact_at]])</f>
        <v>21.74861111111386</v>
      </c>
      <c r="R2570" t="str">
        <f>IF(AND(ISBLANK(טבלה1[[#This Row],[ts_reply_at]]), NOT(ISBLANK(טבלה1[[#This Row],[ts_booking_at]]))), "Error: Booked without Reply", "OK")</f>
        <v>OK</v>
      </c>
      <c r="S2570" t="s">
        <v>6020</v>
      </c>
    </row>
    <row r="2571" spans="1:19" x14ac:dyDescent="0.25">
      <c r="A2571" s="4" t="s">
        <v>3012</v>
      </c>
      <c r="B2571" s="4" t="s">
        <v>113</v>
      </c>
      <c r="C2571" s="4" t="s">
        <v>1327</v>
      </c>
      <c r="D2571" s="1">
        <v>41918.055555555555</v>
      </c>
      <c r="E2571" s="1">
        <v>41918.603483796294</v>
      </c>
      <c r="H2571" s="2">
        <v>41944</v>
      </c>
      <c r="I2571" s="2">
        <v>41951</v>
      </c>
      <c r="J2571" s="3">
        <v>4</v>
      </c>
      <c r="K2571" s="3">
        <v>3</v>
      </c>
      <c r="L2571">
        <f>טבלה1[[#This Row],[ds_checkout]]-טבלה1[[#This Row],[ds_checkin]]</f>
        <v>7</v>
      </c>
      <c r="M2571">
        <f>IF(ISBLANK(טבלה1[[#This Row],[ts_reply_at]]), "", (טבלה1[[#This Row],[ts_reply_at]] - טבלה1[[#This Row],[ts_contact_at]]) * 24)</f>
        <v>13.150277777749579</v>
      </c>
      <c r="N2571">
        <f>IF(ISBLANK(טבלה1[[#This Row],[ts_reply_at]]), 0, 1)</f>
        <v>1</v>
      </c>
      <c r="O2571">
        <f>IF(ISBLANK(טבלה1[[#This Row],[ts_accepted_at]]), 0, 1)</f>
        <v>0</v>
      </c>
      <c r="P2571">
        <f>IF(ISBLANK(טבלה1[[#This Row],[ts_booking_at]]), 0, 1)</f>
        <v>0</v>
      </c>
      <c r="Q2571">
        <f>IF(ISBLANK(טבלה1[[#This Row],[ds_checkin]]), "", טבלה1[[#This Row],[ds_checkin]] - טבלה1[[#This Row],[ts_contact_at]])</f>
        <v>25.944444444445253</v>
      </c>
      <c r="R2571" t="str">
        <f>IF(AND(ISBLANK(טבלה1[[#This Row],[ts_reply_at]]), NOT(ISBLANK(טבלה1[[#This Row],[ts_booking_at]]))), "Error: Booked without Reply", "OK")</f>
        <v>OK</v>
      </c>
      <c r="S2571" t="s">
        <v>6020</v>
      </c>
    </row>
    <row r="2572" spans="1:19" x14ac:dyDescent="0.25">
      <c r="A2572" s="4" t="s">
        <v>3012</v>
      </c>
      <c r="B2572" s="4" t="s">
        <v>113</v>
      </c>
      <c r="C2572" s="4" t="s">
        <v>2944</v>
      </c>
      <c r="D2572" s="1">
        <v>41932.960416666669</v>
      </c>
      <c r="E2572" s="1">
        <v>41933.710023148145</v>
      </c>
      <c r="H2572" s="2">
        <v>41944</v>
      </c>
      <c r="I2572" s="2">
        <v>41951</v>
      </c>
      <c r="J2572" s="3">
        <v>4</v>
      </c>
      <c r="K2572" s="3">
        <v>2</v>
      </c>
      <c r="L2572">
        <f>טבלה1[[#This Row],[ds_checkout]]-טבלה1[[#This Row],[ds_checkin]]</f>
        <v>7</v>
      </c>
      <c r="M2572">
        <f>IF(ISBLANK(טבלה1[[#This Row],[ts_reply_at]]), "", (טבלה1[[#This Row],[ts_reply_at]] - טבלה1[[#This Row],[ts_contact_at]]) * 24)</f>
        <v>17.990555555443279</v>
      </c>
      <c r="N2572">
        <f>IF(ISBLANK(טבלה1[[#This Row],[ts_reply_at]]), 0, 1)</f>
        <v>1</v>
      </c>
      <c r="O2572">
        <f>IF(ISBLANK(טבלה1[[#This Row],[ts_accepted_at]]), 0, 1)</f>
        <v>0</v>
      </c>
      <c r="P2572">
        <f>IF(ISBLANK(טבלה1[[#This Row],[ts_booking_at]]), 0, 1)</f>
        <v>0</v>
      </c>
      <c r="Q2572">
        <f>IF(ISBLANK(טבלה1[[#This Row],[ds_checkin]]), "", טבלה1[[#This Row],[ds_checkin]] - טבלה1[[#This Row],[ts_contact_at]])</f>
        <v>11.039583333331393</v>
      </c>
      <c r="R2572" t="str">
        <f>IF(AND(ISBLANK(טבלה1[[#This Row],[ts_reply_at]]), NOT(ISBLANK(טבלה1[[#This Row],[ts_booking_at]]))), "Error: Booked without Reply", "OK")</f>
        <v>OK</v>
      </c>
      <c r="S2572" t="s">
        <v>6020</v>
      </c>
    </row>
    <row r="2573" spans="1:19" x14ac:dyDescent="0.25">
      <c r="A2573" s="4" t="s">
        <v>3013</v>
      </c>
      <c r="B2573" s="4" t="s">
        <v>741</v>
      </c>
      <c r="C2573" s="4" t="s">
        <v>742</v>
      </c>
      <c r="D2573" s="1">
        <v>41921.915972222225</v>
      </c>
      <c r="E2573" s="1">
        <v>41921.929074074076</v>
      </c>
      <c r="H2573" s="2">
        <v>41995</v>
      </c>
      <c r="I2573" s="2">
        <v>41996</v>
      </c>
      <c r="J2573" s="3">
        <v>1</v>
      </c>
      <c r="K2573" s="3">
        <v>2</v>
      </c>
      <c r="L2573">
        <f>טבלה1[[#This Row],[ds_checkout]]-טבלה1[[#This Row],[ds_checkin]]</f>
        <v>1</v>
      </c>
      <c r="M2573">
        <f>IF(ISBLANK(טבלה1[[#This Row],[ts_reply_at]]), "", (טבלה1[[#This Row],[ts_reply_at]] - טבלה1[[#This Row],[ts_contact_at]]) * 24)</f>
        <v>0.31444444443332031</v>
      </c>
      <c r="N2573">
        <f>IF(ISBLANK(טבלה1[[#This Row],[ts_reply_at]]), 0, 1)</f>
        <v>1</v>
      </c>
      <c r="O2573">
        <f>IF(ISBLANK(טבלה1[[#This Row],[ts_accepted_at]]), 0, 1)</f>
        <v>0</v>
      </c>
      <c r="P2573">
        <f>IF(ISBLANK(טבלה1[[#This Row],[ts_booking_at]]), 0, 1)</f>
        <v>0</v>
      </c>
      <c r="Q2573">
        <f>IF(ISBLANK(טבלה1[[#This Row],[ds_checkin]]), "", טבלה1[[#This Row],[ds_checkin]] - טבלה1[[#This Row],[ts_contact_at]])</f>
        <v>73.084027777775191</v>
      </c>
      <c r="R2573" t="str">
        <f>IF(AND(ISBLANK(טבלה1[[#This Row],[ts_reply_at]]), NOT(ISBLANK(טבלה1[[#This Row],[ts_booking_at]]))), "Error: Booked without Reply", "OK")</f>
        <v>OK</v>
      </c>
      <c r="S2573" t="s">
        <v>6020</v>
      </c>
    </row>
    <row r="2574" spans="1:19" x14ac:dyDescent="0.25">
      <c r="A2574" s="4" t="s">
        <v>3014</v>
      </c>
      <c r="B2574" s="4" t="s">
        <v>561</v>
      </c>
      <c r="C2574" s="4" t="s">
        <v>562</v>
      </c>
      <c r="D2574" s="1">
        <v>41921.261111111111</v>
      </c>
      <c r="E2574" s="1">
        <v>41921.268275462964</v>
      </c>
      <c r="F2574" s="1">
        <v>41921.268275462964</v>
      </c>
      <c r="G2574" s="1">
        <v>41921.46665509259</v>
      </c>
      <c r="H2574" s="2">
        <v>41923</v>
      </c>
      <c r="I2574" s="2">
        <v>41926</v>
      </c>
      <c r="J2574" s="3">
        <v>2</v>
      </c>
      <c r="K2574" s="3">
        <v>27</v>
      </c>
      <c r="L2574">
        <f>טבלה1[[#This Row],[ds_checkout]]-טבלה1[[#This Row],[ds_checkin]]</f>
        <v>3</v>
      </c>
      <c r="M2574">
        <f>IF(ISBLANK(טבלה1[[#This Row],[ts_reply_at]]), "", (טבלה1[[#This Row],[ts_reply_at]] - טבלה1[[#This Row],[ts_contact_at]]) * 24)</f>
        <v>0.17194444447522983</v>
      </c>
      <c r="N2574">
        <f>IF(ISBLANK(טבלה1[[#This Row],[ts_reply_at]]), 0, 1)</f>
        <v>1</v>
      </c>
      <c r="O2574">
        <f>IF(ISBLANK(טבלה1[[#This Row],[ts_accepted_at]]), 0, 1)</f>
        <v>1</v>
      </c>
      <c r="P2574">
        <f>IF(ISBLANK(טבלה1[[#This Row],[ts_booking_at]]), 0, 1)</f>
        <v>1</v>
      </c>
      <c r="Q2574">
        <f>IF(ISBLANK(טבלה1[[#This Row],[ds_checkin]]), "", טבלה1[[#This Row],[ds_checkin]] - טבלה1[[#This Row],[ts_contact_at]])</f>
        <v>1.7388888888890506</v>
      </c>
      <c r="R2574" t="str">
        <f>IF(AND(ISBLANK(טבלה1[[#This Row],[ts_reply_at]]), NOT(ISBLANK(טבלה1[[#This Row],[ts_booking_at]]))), "Error: Booked without Reply", "OK")</f>
        <v>OK</v>
      </c>
      <c r="S2574" t="s">
        <v>6049</v>
      </c>
    </row>
    <row r="2575" spans="1:19" x14ac:dyDescent="0.25">
      <c r="A2575" s="4" t="s">
        <v>3014</v>
      </c>
      <c r="B2575" s="4" t="s">
        <v>172</v>
      </c>
      <c r="C2575" s="4" t="s">
        <v>173</v>
      </c>
      <c r="D2575" s="1">
        <v>41919.326388888891</v>
      </c>
      <c r="E2575" s="1">
        <v>41919.391273148147</v>
      </c>
      <c r="H2575" s="2">
        <v>41923</v>
      </c>
      <c r="I2575" s="2">
        <v>41926</v>
      </c>
      <c r="J2575" s="3">
        <v>1</v>
      </c>
      <c r="K2575" s="3">
        <v>5</v>
      </c>
      <c r="L2575">
        <f>טבלה1[[#This Row],[ds_checkout]]-טבלה1[[#This Row],[ds_checkin]]</f>
        <v>3</v>
      </c>
      <c r="M2575">
        <f>IF(ISBLANK(טבלה1[[#This Row],[ts_reply_at]]), "", (טבלה1[[#This Row],[ts_reply_at]] - טבלה1[[#This Row],[ts_contact_at]]) * 24)</f>
        <v>1.5572222221526317</v>
      </c>
      <c r="N2575">
        <f>IF(ISBLANK(טבלה1[[#This Row],[ts_reply_at]]), 0, 1)</f>
        <v>1</v>
      </c>
      <c r="O2575">
        <f>IF(ISBLANK(טבלה1[[#This Row],[ts_accepted_at]]), 0, 1)</f>
        <v>0</v>
      </c>
      <c r="P2575">
        <f>IF(ISBLANK(טבלה1[[#This Row],[ts_booking_at]]), 0, 1)</f>
        <v>0</v>
      </c>
      <c r="Q2575">
        <f>IF(ISBLANK(טבלה1[[#This Row],[ds_checkin]]), "", טבלה1[[#This Row],[ds_checkin]] - טבלה1[[#This Row],[ts_contact_at]])</f>
        <v>3.6736111111094942</v>
      </c>
      <c r="R2575" t="str">
        <f>IF(AND(ISBLANK(טבלה1[[#This Row],[ts_reply_at]]), NOT(ISBLANK(טבלה1[[#This Row],[ts_booking_at]]))), "Error: Booked without Reply", "OK")</f>
        <v>OK</v>
      </c>
      <c r="S2575" t="s">
        <v>6049</v>
      </c>
    </row>
    <row r="2576" spans="1:19" x14ac:dyDescent="0.25">
      <c r="A2576" s="4" t="s">
        <v>3014</v>
      </c>
      <c r="B2576" s="4" t="s">
        <v>402</v>
      </c>
      <c r="C2576" s="4" t="s">
        <v>2219</v>
      </c>
      <c r="D2576" s="1">
        <v>41918.592361111114</v>
      </c>
      <c r="E2576" s="1">
        <v>41918.689918981479</v>
      </c>
      <c r="H2576" s="2">
        <v>41923</v>
      </c>
      <c r="I2576" s="2">
        <v>41926</v>
      </c>
      <c r="J2576" s="3">
        <v>2</v>
      </c>
      <c r="K2576" s="3">
        <v>4</v>
      </c>
      <c r="L2576">
        <f>טבלה1[[#This Row],[ds_checkout]]-טבלה1[[#This Row],[ds_checkin]]</f>
        <v>3</v>
      </c>
      <c r="M2576">
        <f>IF(ISBLANK(טבלה1[[#This Row],[ts_reply_at]]), "", (טבלה1[[#This Row],[ts_reply_at]] - טבלה1[[#This Row],[ts_contact_at]]) * 24)</f>
        <v>2.3413888887735084</v>
      </c>
      <c r="N2576">
        <f>IF(ISBLANK(טבלה1[[#This Row],[ts_reply_at]]), 0, 1)</f>
        <v>1</v>
      </c>
      <c r="O2576">
        <f>IF(ISBLANK(טבלה1[[#This Row],[ts_accepted_at]]), 0, 1)</f>
        <v>0</v>
      </c>
      <c r="P2576">
        <f>IF(ISBLANK(טבלה1[[#This Row],[ts_booking_at]]), 0, 1)</f>
        <v>0</v>
      </c>
      <c r="Q2576">
        <f>IF(ISBLANK(טבלה1[[#This Row],[ds_checkin]]), "", טבלה1[[#This Row],[ds_checkin]] - טבלה1[[#This Row],[ts_contact_at]])</f>
        <v>4.4076388888861402</v>
      </c>
      <c r="R2576" t="str">
        <f>IF(AND(ISBLANK(טבלה1[[#This Row],[ts_reply_at]]), NOT(ISBLANK(טבלה1[[#This Row],[ts_booking_at]]))), "Error: Booked without Reply", "OK")</f>
        <v>OK</v>
      </c>
      <c r="S2576" t="s">
        <v>6049</v>
      </c>
    </row>
    <row r="2577" spans="1:19" x14ac:dyDescent="0.25">
      <c r="A2577" s="4" t="s">
        <v>3014</v>
      </c>
      <c r="B2577" s="4" t="s">
        <v>176</v>
      </c>
      <c r="C2577" s="4" t="s">
        <v>177</v>
      </c>
      <c r="D2577" s="1">
        <v>41894.277777777781</v>
      </c>
      <c r="E2577" s="1">
        <v>41894.373310185183</v>
      </c>
      <c r="F2577" s="1">
        <v>41894.373310185183</v>
      </c>
      <c r="H2577" s="2">
        <v>41923</v>
      </c>
      <c r="I2577" s="2">
        <v>41926</v>
      </c>
      <c r="J2577" s="3">
        <v>2</v>
      </c>
      <c r="K2577" s="3">
        <v>5</v>
      </c>
      <c r="L2577">
        <f>טבלה1[[#This Row],[ds_checkout]]-טבלה1[[#This Row],[ds_checkin]]</f>
        <v>3</v>
      </c>
      <c r="M2577">
        <f>IF(ISBLANK(טבלה1[[#This Row],[ts_reply_at]]), "", (טבלה1[[#This Row],[ts_reply_at]] - טבלה1[[#This Row],[ts_contact_at]]) * 24)</f>
        <v>2.2927777776494622</v>
      </c>
      <c r="N2577">
        <f>IF(ISBLANK(טבלה1[[#This Row],[ts_reply_at]]), 0, 1)</f>
        <v>1</v>
      </c>
      <c r="O2577">
        <f>IF(ISBLANK(טבלה1[[#This Row],[ts_accepted_at]]), 0, 1)</f>
        <v>1</v>
      </c>
      <c r="P2577">
        <f>IF(ISBLANK(טבלה1[[#This Row],[ts_booking_at]]), 0, 1)</f>
        <v>0</v>
      </c>
      <c r="Q2577">
        <f>IF(ISBLANK(טבלה1[[#This Row],[ds_checkin]]), "", טבלה1[[#This Row],[ds_checkin]] - טבלה1[[#This Row],[ts_contact_at]])</f>
        <v>28.722222222218988</v>
      </c>
      <c r="R2577" t="str">
        <f>IF(AND(ISBLANK(טבלה1[[#This Row],[ts_reply_at]]), NOT(ISBLANK(טבלה1[[#This Row],[ts_booking_at]]))), "Error: Booked without Reply", "OK")</f>
        <v>OK</v>
      </c>
      <c r="S2577" t="s">
        <v>6049</v>
      </c>
    </row>
    <row r="2578" spans="1:19" x14ac:dyDescent="0.25">
      <c r="A2578" s="4" t="s">
        <v>3014</v>
      </c>
      <c r="B2578" s="4" t="s">
        <v>18</v>
      </c>
      <c r="C2578" s="4" t="s">
        <v>19</v>
      </c>
      <c r="D2578" s="1">
        <v>41920.384722222225</v>
      </c>
      <c r="E2578" s="1">
        <v>41920.446458333332</v>
      </c>
      <c r="H2578" s="2">
        <v>41923</v>
      </c>
      <c r="I2578" s="2">
        <v>41926</v>
      </c>
      <c r="J2578" s="3">
        <v>1</v>
      </c>
      <c r="K2578" s="3">
        <v>5</v>
      </c>
      <c r="L2578">
        <f>טבלה1[[#This Row],[ds_checkout]]-טבלה1[[#This Row],[ds_checkin]]</f>
        <v>3</v>
      </c>
      <c r="M2578">
        <f>IF(ISBLANK(טבלה1[[#This Row],[ts_reply_at]]), "", (טבלה1[[#This Row],[ts_reply_at]] - טבלה1[[#This Row],[ts_contact_at]]) * 24)</f>
        <v>1.4816666665719822</v>
      </c>
      <c r="N2578">
        <f>IF(ISBLANK(טבלה1[[#This Row],[ts_reply_at]]), 0, 1)</f>
        <v>1</v>
      </c>
      <c r="O2578">
        <f>IF(ISBLANK(טבלה1[[#This Row],[ts_accepted_at]]), 0, 1)</f>
        <v>0</v>
      </c>
      <c r="P2578">
        <f>IF(ISBLANK(טבלה1[[#This Row],[ts_booking_at]]), 0, 1)</f>
        <v>0</v>
      </c>
      <c r="Q2578">
        <f>IF(ISBLANK(טבלה1[[#This Row],[ds_checkin]]), "", טבלה1[[#This Row],[ds_checkin]] - טבלה1[[#This Row],[ts_contact_at]])</f>
        <v>2.6152777777751908</v>
      </c>
      <c r="R2578" t="str">
        <f>IF(AND(ISBLANK(טבלה1[[#This Row],[ts_reply_at]]), NOT(ISBLANK(טבלה1[[#This Row],[ts_booking_at]]))), "Error: Booked without Reply", "OK")</f>
        <v>OK</v>
      </c>
      <c r="S2578" t="s">
        <v>6049</v>
      </c>
    </row>
    <row r="2579" spans="1:19" x14ac:dyDescent="0.25">
      <c r="A2579" s="4" t="s">
        <v>3014</v>
      </c>
      <c r="B2579" s="4" t="s">
        <v>963</v>
      </c>
      <c r="C2579" s="4" t="s">
        <v>964</v>
      </c>
      <c r="D2579" s="1">
        <v>41892.615972222222</v>
      </c>
      <c r="E2579" s="1">
        <v>41893.430902777778</v>
      </c>
      <c r="H2579" s="2">
        <v>41923</v>
      </c>
      <c r="I2579" s="2">
        <v>41926</v>
      </c>
      <c r="J2579" s="3">
        <v>2</v>
      </c>
      <c r="K2579" s="3">
        <v>4</v>
      </c>
      <c r="L2579">
        <f>טבלה1[[#This Row],[ds_checkout]]-טבלה1[[#This Row],[ds_checkin]]</f>
        <v>3</v>
      </c>
      <c r="M2579">
        <f>IF(ISBLANK(טבלה1[[#This Row],[ts_reply_at]]), "", (טבלה1[[#This Row],[ts_reply_at]] - טבלה1[[#This Row],[ts_contact_at]]) * 24)</f>
        <v>19.558333333348855</v>
      </c>
      <c r="N2579">
        <f>IF(ISBLANK(טבלה1[[#This Row],[ts_reply_at]]), 0, 1)</f>
        <v>1</v>
      </c>
      <c r="O2579">
        <f>IF(ISBLANK(טבלה1[[#This Row],[ts_accepted_at]]), 0, 1)</f>
        <v>0</v>
      </c>
      <c r="P2579">
        <f>IF(ISBLANK(טבלה1[[#This Row],[ts_booking_at]]), 0, 1)</f>
        <v>0</v>
      </c>
      <c r="Q2579">
        <f>IF(ISBLANK(טבלה1[[#This Row],[ds_checkin]]), "", טבלה1[[#This Row],[ds_checkin]] - טבלה1[[#This Row],[ts_contact_at]])</f>
        <v>30.384027777778101</v>
      </c>
      <c r="R2579" t="str">
        <f>IF(AND(ISBLANK(טבלה1[[#This Row],[ts_reply_at]]), NOT(ISBLANK(טבלה1[[#This Row],[ts_booking_at]]))), "Error: Booked without Reply", "OK")</f>
        <v>OK</v>
      </c>
      <c r="S2579" t="s">
        <v>6049</v>
      </c>
    </row>
    <row r="2580" spans="1:19" x14ac:dyDescent="0.25">
      <c r="A2580" s="4" t="s">
        <v>3014</v>
      </c>
      <c r="B2580" s="4" t="s">
        <v>800</v>
      </c>
      <c r="C2580" s="4" t="s">
        <v>801</v>
      </c>
      <c r="D2580" s="1">
        <v>41919.393750000003</v>
      </c>
      <c r="E2580" s="1">
        <v>41920.374085648145</v>
      </c>
      <c r="H2580" s="2">
        <v>41923</v>
      </c>
      <c r="I2580" s="2">
        <v>41926</v>
      </c>
      <c r="J2580" s="3">
        <v>1</v>
      </c>
      <c r="K2580" s="3">
        <v>6</v>
      </c>
      <c r="L2580">
        <f>טבלה1[[#This Row],[ds_checkout]]-טבלה1[[#This Row],[ds_checkin]]</f>
        <v>3</v>
      </c>
      <c r="M2580">
        <f>IF(ISBLANK(טבלה1[[#This Row],[ts_reply_at]]), "", (טבלה1[[#This Row],[ts_reply_at]] - טבלה1[[#This Row],[ts_contact_at]]) * 24)</f>
        <v>23.528055555419996</v>
      </c>
      <c r="N2580">
        <f>IF(ISBLANK(טבלה1[[#This Row],[ts_reply_at]]), 0, 1)</f>
        <v>1</v>
      </c>
      <c r="O2580">
        <f>IF(ISBLANK(טבלה1[[#This Row],[ts_accepted_at]]), 0, 1)</f>
        <v>0</v>
      </c>
      <c r="P2580">
        <f>IF(ISBLANK(טבלה1[[#This Row],[ts_booking_at]]), 0, 1)</f>
        <v>0</v>
      </c>
      <c r="Q2580">
        <f>IF(ISBLANK(טבלה1[[#This Row],[ds_checkin]]), "", טבלה1[[#This Row],[ds_checkin]] - טבלה1[[#This Row],[ts_contact_at]])</f>
        <v>3.6062499999970896</v>
      </c>
      <c r="R2580" t="str">
        <f>IF(AND(ISBLANK(טבלה1[[#This Row],[ts_reply_at]]), NOT(ISBLANK(טבלה1[[#This Row],[ts_booking_at]]))), "Error: Booked without Reply", "OK")</f>
        <v>OK</v>
      </c>
      <c r="S2580" t="s">
        <v>6049</v>
      </c>
    </row>
    <row r="2581" spans="1:19" x14ac:dyDescent="0.25">
      <c r="A2581" s="4" t="s">
        <v>3014</v>
      </c>
      <c r="B2581" s="4" t="s">
        <v>33</v>
      </c>
      <c r="C2581" s="4" t="s">
        <v>1222</v>
      </c>
      <c r="D2581" s="1">
        <v>41920.631249999999</v>
      </c>
      <c r="H2581" s="2">
        <v>41923</v>
      </c>
      <c r="I2581" s="2">
        <v>41926</v>
      </c>
      <c r="J2581" s="3">
        <v>1</v>
      </c>
      <c r="K2581" s="3">
        <v>4</v>
      </c>
      <c r="L2581">
        <f>טבלה1[[#This Row],[ds_checkout]]-טבלה1[[#This Row],[ds_checkin]]</f>
        <v>3</v>
      </c>
      <c r="M2581" t="str">
        <f>IF(ISBLANK(טבלה1[[#This Row],[ts_reply_at]]), "", (טבלה1[[#This Row],[ts_reply_at]] - טבלה1[[#This Row],[ts_contact_at]]) * 24)</f>
        <v/>
      </c>
      <c r="N2581">
        <f>IF(ISBLANK(טבלה1[[#This Row],[ts_reply_at]]), 0, 1)</f>
        <v>0</v>
      </c>
      <c r="O2581">
        <f>IF(ISBLANK(טבלה1[[#This Row],[ts_accepted_at]]), 0, 1)</f>
        <v>0</v>
      </c>
      <c r="P2581">
        <f>IF(ISBLANK(טבלה1[[#This Row],[ts_booking_at]]), 0, 1)</f>
        <v>0</v>
      </c>
      <c r="Q2581">
        <f>IF(ISBLANK(טבלה1[[#This Row],[ds_checkin]]), "", טבלה1[[#This Row],[ds_checkin]] - טבלה1[[#This Row],[ts_contact_at]])</f>
        <v>2.3687500000014552</v>
      </c>
      <c r="R2581" t="str">
        <f>IF(AND(ISBLANK(טבלה1[[#This Row],[ts_reply_at]]), NOT(ISBLANK(טבלה1[[#This Row],[ts_booking_at]]))), "Error: Booked without Reply", "OK")</f>
        <v>OK</v>
      </c>
      <c r="S2581" t="s">
        <v>6049</v>
      </c>
    </row>
    <row r="2582" spans="1:19" x14ac:dyDescent="0.25">
      <c r="A2582" s="4" t="s">
        <v>3014</v>
      </c>
      <c r="B2582" s="4" t="s">
        <v>585</v>
      </c>
      <c r="C2582" s="4" t="s">
        <v>586</v>
      </c>
      <c r="D2582" s="1">
        <v>41921.481944444444</v>
      </c>
      <c r="E2582" s="1">
        <v>41921.491226851853</v>
      </c>
      <c r="F2582" s="1">
        <v>41921.491226851853</v>
      </c>
      <c r="G2582" s="1">
        <v>41921.49318287037</v>
      </c>
      <c r="H2582" s="2">
        <v>41929</v>
      </c>
      <c r="I2582" s="2">
        <v>41930</v>
      </c>
      <c r="J2582" s="3">
        <v>2</v>
      </c>
      <c r="K2582" s="3">
        <v>17</v>
      </c>
      <c r="L2582">
        <f>טבלה1[[#This Row],[ds_checkout]]-טבלה1[[#This Row],[ds_checkin]]</f>
        <v>1</v>
      </c>
      <c r="M2582">
        <f>IF(ISBLANK(טבלה1[[#This Row],[ts_reply_at]]), "", (טבלה1[[#This Row],[ts_reply_at]] - טבלה1[[#This Row],[ts_contact_at]]) * 24)</f>
        <v>0.22277777781710029</v>
      </c>
      <c r="N2582">
        <f>IF(ISBLANK(טבלה1[[#This Row],[ts_reply_at]]), 0, 1)</f>
        <v>1</v>
      </c>
      <c r="O2582">
        <f>IF(ISBLANK(טבלה1[[#This Row],[ts_accepted_at]]), 0, 1)</f>
        <v>1</v>
      </c>
      <c r="P2582">
        <f>IF(ISBLANK(טבלה1[[#This Row],[ts_booking_at]]), 0, 1)</f>
        <v>1</v>
      </c>
      <c r="Q2582">
        <f>IF(ISBLANK(טבלה1[[#This Row],[ds_checkin]]), "", טבלה1[[#This Row],[ds_checkin]] - טבלה1[[#This Row],[ts_contact_at]])</f>
        <v>7.5180555555562023</v>
      </c>
      <c r="R2582" t="str">
        <f>IF(AND(ISBLANK(טבלה1[[#This Row],[ts_reply_at]]), NOT(ISBLANK(טבלה1[[#This Row],[ts_booking_at]]))), "Error: Booked without Reply", "OK")</f>
        <v>OK</v>
      </c>
      <c r="S2582" t="s">
        <v>6049</v>
      </c>
    </row>
    <row r="2583" spans="1:19" x14ac:dyDescent="0.25">
      <c r="A2583" s="4" t="s">
        <v>3014</v>
      </c>
      <c r="B2583" s="4" t="s">
        <v>804</v>
      </c>
      <c r="C2583" s="4" t="s">
        <v>805</v>
      </c>
      <c r="D2583" s="1">
        <v>41921.265277777777</v>
      </c>
      <c r="E2583" s="1">
        <v>41921.314953703702</v>
      </c>
      <c r="H2583" s="2">
        <v>41923</v>
      </c>
      <c r="I2583" s="2">
        <v>41926</v>
      </c>
      <c r="J2583" s="3">
        <v>2</v>
      </c>
      <c r="K2583" s="3">
        <v>4</v>
      </c>
      <c r="L2583">
        <f>טבלה1[[#This Row],[ds_checkout]]-טבלה1[[#This Row],[ds_checkin]]</f>
        <v>3</v>
      </c>
      <c r="M2583">
        <f>IF(ISBLANK(טבלה1[[#This Row],[ts_reply_at]]), "", (טבלה1[[#This Row],[ts_reply_at]] - טבלה1[[#This Row],[ts_contact_at]]) * 24)</f>
        <v>1.1922222222201526</v>
      </c>
      <c r="N2583">
        <f>IF(ISBLANK(טבלה1[[#This Row],[ts_reply_at]]), 0, 1)</f>
        <v>1</v>
      </c>
      <c r="O2583">
        <f>IF(ISBLANK(טבלה1[[#This Row],[ts_accepted_at]]), 0, 1)</f>
        <v>0</v>
      </c>
      <c r="P2583">
        <f>IF(ISBLANK(טבלה1[[#This Row],[ts_booking_at]]), 0, 1)</f>
        <v>0</v>
      </c>
      <c r="Q2583">
        <f>IF(ISBLANK(טבלה1[[#This Row],[ds_checkin]]), "", טבלה1[[#This Row],[ds_checkin]] - טבלה1[[#This Row],[ts_contact_at]])</f>
        <v>1.734722222223354</v>
      </c>
      <c r="R2583" t="str">
        <f>IF(AND(ISBLANK(טבלה1[[#This Row],[ts_reply_at]]), NOT(ISBLANK(טבלה1[[#This Row],[ts_booking_at]]))), "Error: Booked without Reply", "OK")</f>
        <v>OK</v>
      </c>
      <c r="S2583" t="s">
        <v>6049</v>
      </c>
    </row>
    <row r="2584" spans="1:19" x14ac:dyDescent="0.25">
      <c r="A2584" s="4" t="s">
        <v>3014</v>
      </c>
      <c r="B2584" s="4" t="s">
        <v>845</v>
      </c>
      <c r="C2584" s="4" t="s">
        <v>846</v>
      </c>
      <c r="D2584" s="1">
        <v>41921.260416666664</v>
      </c>
      <c r="E2584" s="1">
        <v>41921.338726851849</v>
      </c>
      <c r="H2584" s="2">
        <v>41923</v>
      </c>
      <c r="I2584" s="2">
        <v>41926</v>
      </c>
      <c r="J2584" s="3">
        <v>2</v>
      </c>
      <c r="K2584" s="3">
        <v>4</v>
      </c>
      <c r="L2584">
        <f>טבלה1[[#This Row],[ds_checkout]]-טבלה1[[#This Row],[ds_checkin]]</f>
        <v>3</v>
      </c>
      <c r="M2584">
        <f>IF(ISBLANK(טבלה1[[#This Row],[ts_reply_at]]), "", (טבלה1[[#This Row],[ts_reply_at]] - טבלה1[[#This Row],[ts_contact_at]]) * 24)</f>
        <v>1.8794444444356486</v>
      </c>
      <c r="N2584">
        <f>IF(ISBLANK(טבלה1[[#This Row],[ts_reply_at]]), 0, 1)</f>
        <v>1</v>
      </c>
      <c r="O2584">
        <f>IF(ISBLANK(טבלה1[[#This Row],[ts_accepted_at]]), 0, 1)</f>
        <v>0</v>
      </c>
      <c r="P2584">
        <f>IF(ISBLANK(טבלה1[[#This Row],[ts_booking_at]]), 0, 1)</f>
        <v>0</v>
      </c>
      <c r="Q2584">
        <f>IF(ISBLANK(טבלה1[[#This Row],[ds_checkin]]), "", טבלה1[[#This Row],[ds_checkin]] - טבלה1[[#This Row],[ts_contact_at]])</f>
        <v>1.7395833333357587</v>
      </c>
      <c r="R2584" t="str">
        <f>IF(AND(ISBLANK(טבלה1[[#This Row],[ts_reply_at]]), NOT(ISBLANK(טבלה1[[#This Row],[ts_booking_at]]))), "Error: Booked without Reply", "OK")</f>
        <v>OK</v>
      </c>
      <c r="S2584" t="s">
        <v>6049</v>
      </c>
    </row>
    <row r="2585" spans="1:19" x14ac:dyDescent="0.25">
      <c r="A2585" s="4" t="s">
        <v>3015</v>
      </c>
      <c r="B2585" s="4" t="s">
        <v>110</v>
      </c>
      <c r="C2585" s="4" t="s">
        <v>1206</v>
      </c>
      <c r="D2585" s="1">
        <v>41913.509722222225</v>
      </c>
      <c r="E2585" s="1">
        <v>41913.51425925926</v>
      </c>
      <c r="F2585" s="1">
        <v>41913.51425925926</v>
      </c>
      <c r="G2585" s="1">
        <v>41913.520138888889</v>
      </c>
      <c r="H2585" s="2">
        <v>41932</v>
      </c>
      <c r="I2585" s="2">
        <v>41936</v>
      </c>
      <c r="J2585" s="3">
        <v>3</v>
      </c>
      <c r="K2585" s="3">
        <v>14</v>
      </c>
      <c r="L2585">
        <f>טבלה1[[#This Row],[ds_checkout]]-טבלה1[[#This Row],[ds_checkin]]</f>
        <v>4</v>
      </c>
      <c r="M2585">
        <f>IF(ISBLANK(טבלה1[[#This Row],[ts_reply_at]]), "", (טבלה1[[#This Row],[ts_reply_at]] - טבלה1[[#This Row],[ts_contact_at]]) * 24)</f>
        <v>0.10888888884801418</v>
      </c>
      <c r="N2585">
        <f>IF(ISBLANK(טבלה1[[#This Row],[ts_reply_at]]), 0, 1)</f>
        <v>1</v>
      </c>
      <c r="O2585">
        <f>IF(ISBLANK(טבלה1[[#This Row],[ts_accepted_at]]), 0, 1)</f>
        <v>1</v>
      </c>
      <c r="P2585">
        <f>IF(ISBLANK(טבלה1[[#This Row],[ts_booking_at]]), 0, 1)</f>
        <v>1</v>
      </c>
      <c r="Q2585">
        <f>IF(ISBLANK(טבלה1[[#This Row],[ds_checkin]]), "", טבלה1[[#This Row],[ds_checkin]] - טבלה1[[#This Row],[ts_contact_at]])</f>
        <v>18.490277777775191</v>
      </c>
      <c r="R2585" t="str">
        <f>IF(AND(ISBLANK(טבלה1[[#This Row],[ts_reply_at]]), NOT(ISBLANK(טבלה1[[#This Row],[ts_booking_at]]))), "Error: Booked without Reply", "OK")</f>
        <v>OK</v>
      </c>
      <c r="S2585" t="s">
        <v>6026</v>
      </c>
    </row>
    <row r="2586" spans="1:19" x14ac:dyDescent="0.25">
      <c r="A2586" s="4" t="s">
        <v>3016</v>
      </c>
      <c r="B2586" s="4" t="s">
        <v>1773</v>
      </c>
      <c r="C2586" s="4" t="s">
        <v>1774</v>
      </c>
      <c r="D2586" s="1">
        <v>41926.98333333333</v>
      </c>
      <c r="E2586" s="1">
        <v>41929.866770833331</v>
      </c>
      <c r="H2586" s="2">
        <v>41946</v>
      </c>
      <c r="I2586" s="2">
        <v>41949</v>
      </c>
      <c r="J2586" s="3">
        <v>2</v>
      </c>
      <c r="K2586" s="3">
        <v>5</v>
      </c>
      <c r="L2586">
        <f>טבלה1[[#This Row],[ds_checkout]]-טבלה1[[#This Row],[ds_checkin]]</f>
        <v>3</v>
      </c>
      <c r="M2586">
        <f>IF(ISBLANK(טבלה1[[#This Row],[ts_reply_at]]), "", (טבלה1[[#This Row],[ts_reply_at]] - טבלה1[[#This Row],[ts_contact_at]]) * 24)</f>
        <v>69.20250000001397</v>
      </c>
      <c r="N2586">
        <f>IF(ISBLANK(טבלה1[[#This Row],[ts_reply_at]]), 0, 1)</f>
        <v>1</v>
      </c>
      <c r="O2586">
        <f>IF(ISBLANK(טבלה1[[#This Row],[ts_accepted_at]]), 0, 1)</f>
        <v>0</v>
      </c>
      <c r="P2586">
        <f>IF(ISBLANK(טבלה1[[#This Row],[ts_booking_at]]), 0, 1)</f>
        <v>0</v>
      </c>
      <c r="Q2586">
        <f>IF(ISBLANK(טבלה1[[#This Row],[ds_checkin]]), "", טבלה1[[#This Row],[ds_checkin]] - טבלה1[[#This Row],[ts_contact_at]])</f>
        <v>19.016666666670062</v>
      </c>
      <c r="R2586" t="str">
        <f>IF(AND(ISBLANK(טבלה1[[#This Row],[ts_reply_at]]), NOT(ISBLANK(טבלה1[[#This Row],[ts_booking_at]]))), "Error: Booked without Reply", "OK")</f>
        <v>OK</v>
      </c>
      <c r="S2586" t="s">
        <v>6022</v>
      </c>
    </row>
    <row r="2587" spans="1:19" x14ac:dyDescent="0.25">
      <c r="A2587" s="4" t="s">
        <v>3016</v>
      </c>
      <c r="B2587" s="4" t="s">
        <v>2229</v>
      </c>
      <c r="C2587" s="4" t="s">
        <v>3017</v>
      </c>
      <c r="D2587" s="1">
        <v>41932.425000000003</v>
      </c>
      <c r="E2587" s="1">
        <v>41932.504444444443</v>
      </c>
      <c r="F2587" s="1">
        <v>41932.506631944445</v>
      </c>
      <c r="G2587" s="1">
        <v>41932.506631944445</v>
      </c>
      <c r="H2587" s="2">
        <v>41946</v>
      </c>
      <c r="I2587" s="2">
        <v>41949</v>
      </c>
      <c r="J2587" s="3">
        <v>2</v>
      </c>
      <c r="K2587" s="3">
        <v>11</v>
      </c>
      <c r="L2587">
        <f>טבלה1[[#This Row],[ds_checkout]]-טבלה1[[#This Row],[ds_checkin]]</f>
        <v>3</v>
      </c>
      <c r="M2587">
        <f>IF(ISBLANK(טבלה1[[#This Row],[ts_reply_at]]), "", (טבלה1[[#This Row],[ts_reply_at]] - טבלה1[[#This Row],[ts_contact_at]]) * 24)</f>
        <v>1.9066666665603407</v>
      </c>
      <c r="N2587">
        <f>IF(ISBLANK(טבלה1[[#This Row],[ts_reply_at]]), 0, 1)</f>
        <v>1</v>
      </c>
      <c r="O2587">
        <f>IF(ISBLANK(טבלה1[[#This Row],[ts_accepted_at]]), 0, 1)</f>
        <v>1</v>
      </c>
      <c r="P2587">
        <f>IF(ISBLANK(טבלה1[[#This Row],[ts_booking_at]]), 0, 1)</f>
        <v>1</v>
      </c>
      <c r="Q2587">
        <f>IF(ISBLANK(טבלה1[[#This Row],[ds_checkin]]), "", טבלה1[[#This Row],[ds_checkin]] - טבלה1[[#This Row],[ts_contact_at]])</f>
        <v>13.57499999999709</v>
      </c>
      <c r="R2587" t="str">
        <f>IF(AND(ISBLANK(טבלה1[[#This Row],[ts_reply_at]]), NOT(ISBLANK(טבלה1[[#This Row],[ts_booking_at]]))), "Error: Booked without Reply", "OK")</f>
        <v>OK</v>
      </c>
      <c r="S2587" t="s">
        <v>6022</v>
      </c>
    </row>
    <row r="2588" spans="1:19" x14ac:dyDescent="0.25">
      <c r="A2588" s="4" t="s">
        <v>3016</v>
      </c>
      <c r="B2588" s="4" t="s">
        <v>438</v>
      </c>
      <c r="C2588" s="4" t="s">
        <v>439</v>
      </c>
      <c r="D2588" s="1">
        <v>41893.945833333331</v>
      </c>
      <c r="E2588" s="1">
        <v>41896.910624999997</v>
      </c>
      <c r="H2588" s="2">
        <v>41946</v>
      </c>
      <c r="I2588" s="2">
        <v>41949</v>
      </c>
      <c r="J2588" s="3">
        <v>2</v>
      </c>
      <c r="K2588" s="3">
        <v>5</v>
      </c>
      <c r="L2588">
        <f>טבלה1[[#This Row],[ds_checkout]]-טבלה1[[#This Row],[ds_checkin]]</f>
        <v>3</v>
      </c>
      <c r="M2588">
        <f>IF(ISBLANK(טבלה1[[#This Row],[ts_reply_at]]), "", (טבלה1[[#This Row],[ts_reply_at]] - טבלה1[[#This Row],[ts_contact_at]]) * 24)</f>
        <v>71.154999999969732</v>
      </c>
      <c r="N2588">
        <f>IF(ISBLANK(טבלה1[[#This Row],[ts_reply_at]]), 0, 1)</f>
        <v>1</v>
      </c>
      <c r="O2588">
        <f>IF(ISBLANK(טבלה1[[#This Row],[ts_accepted_at]]), 0, 1)</f>
        <v>0</v>
      </c>
      <c r="P2588">
        <f>IF(ISBLANK(טבלה1[[#This Row],[ts_booking_at]]), 0, 1)</f>
        <v>0</v>
      </c>
      <c r="Q2588">
        <f>IF(ISBLANK(טבלה1[[#This Row],[ds_checkin]]), "", טבלה1[[#This Row],[ds_checkin]] - טבלה1[[#This Row],[ts_contact_at]])</f>
        <v>52.054166666668607</v>
      </c>
      <c r="R2588" t="str">
        <f>IF(AND(ISBLANK(טבלה1[[#This Row],[ts_reply_at]]), NOT(ISBLANK(טבלה1[[#This Row],[ts_booking_at]]))), "Error: Booked without Reply", "OK")</f>
        <v>OK</v>
      </c>
      <c r="S2588" t="s">
        <v>6022</v>
      </c>
    </row>
    <row r="2589" spans="1:19" x14ac:dyDescent="0.25">
      <c r="A2589" s="4" t="s">
        <v>3018</v>
      </c>
      <c r="B2589" s="4" t="s">
        <v>239</v>
      </c>
      <c r="C2589" s="4" t="s">
        <v>240</v>
      </c>
      <c r="D2589" s="1">
        <v>41846.370833333334</v>
      </c>
      <c r="E2589" s="1">
        <v>41846.389039351852</v>
      </c>
      <c r="H2589" s="2">
        <v>41961</v>
      </c>
      <c r="I2589" s="2">
        <v>41965</v>
      </c>
      <c r="J2589" s="3">
        <v>4</v>
      </c>
      <c r="K2589" s="3">
        <v>4</v>
      </c>
      <c r="L2589">
        <f>טבלה1[[#This Row],[ds_checkout]]-טבלה1[[#This Row],[ds_checkin]]</f>
        <v>4</v>
      </c>
      <c r="M2589">
        <f>IF(ISBLANK(טבלה1[[#This Row],[ts_reply_at]]), "", (טבלה1[[#This Row],[ts_reply_at]] - טבלה1[[#This Row],[ts_contact_at]]) * 24)</f>
        <v>0.43694444443099201</v>
      </c>
      <c r="N2589">
        <f>IF(ISBLANK(טבלה1[[#This Row],[ts_reply_at]]), 0, 1)</f>
        <v>1</v>
      </c>
      <c r="O2589">
        <f>IF(ISBLANK(טבלה1[[#This Row],[ts_accepted_at]]), 0, 1)</f>
        <v>0</v>
      </c>
      <c r="P2589">
        <f>IF(ISBLANK(טבלה1[[#This Row],[ts_booking_at]]), 0, 1)</f>
        <v>0</v>
      </c>
      <c r="Q2589">
        <f>IF(ISBLANK(טבלה1[[#This Row],[ds_checkin]]), "", טבלה1[[#This Row],[ds_checkin]] - טבלה1[[#This Row],[ts_contact_at]])</f>
        <v>114.6291666666657</v>
      </c>
      <c r="R2589" t="str">
        <f>IF(AND(ISBLANK(טבלה1[[#This Row],[ts_reply_at]]), NOT(ISBLANK(טבלה1[[#This Row],[ts_booking_at]]))), "Error: Booked without Reply", "OK")</f>
        <v>OK</v>
      </c>
      <c r="S2589" t="s">
        <v>6026</v>
      </c>
    </row>
    <row r="2590" spans="1:19" x14ac:dyDescent="0.25">
      <c r="A2590" s="4" t="s">
        <v>3018</v>
      </c>
      <c r="B2590" s="4" t="s">
        <v>1750</v>
      </c>
      <c r="C2590" s="4" t="s">
        <v>3019</v>
      </c>
      <c r="D2590" s="1">
        <v>41845.297222222223</v>
      </c>
      <c r="E2590" s="1">
        <v>41845.399027777778</v>
      </c>
      <c r="F2590" s="1">
        <v>41845.400381944448</v>
      </c>
      <c r="H2590" s="2">
        <v>41961</v>
      </c>
      <c r="I2590" s="2">
        <v>41965</v>
      </c>
      <c r="J2590" s="3">
        <v>4</v>
      </c>
      <c r="K2590" s="3">
        <v>7</v>
      </c>
      <c r="L2590">
        <f>טבלה1[[#This Row],[ds_checkout]]-טבלה1[[#This Row],[ds_checkin]]</f>
        <v>4</v>
      </c>
      <c r="M2590">
        <f>IF(ISBLANK(טבלה1[[#This Row],[ts_reply_at]]), "", (טבלה1[[#This Row],[ts_reply_at]] - טבלה1[[#This Row],[ts_contact_at]]) * 24)</f>
        <v>2.4433333332999609</v>
      </c>
      <c r="N2590">
        <f>IF(ISBLANK(טבלה1[[#This Row],[ts_reply_at]]), 0, 1)</f>
        <v>1</v>
      </c>
      <c r="O2590">
        <f>IF(ISBLANK(טבלה1[[#This Row],[ts_accepted_at]]), 0, 1)</f>
        <v>1</v>
      </c>
      <c r="P2590">
        <f>IF(ISBLANK(טבלה1[[#This Row],[ts_booking_at]]), 0, 1)</f>
        <v>0</v>
      </c>
      <c r="Q2590">
        <f>IF(ISBLANK(טבלה1[[#This Row],[ds_checkin]]), "", טבלה1[[#This Row],[ds_checkin]] - טבלה1[[#This Row],[ts_contact_at]])</f>
        <v>115.70277777777665</v>
      </c>
      <c r="R2590" t="str">
        <f>IF(AND(ISBLANK(טבלה1[[#This Row],[ts_reply_at]]), NOT(ISBLANK(טבלה1[[#This Row],[ts_booking_at]]))), "Error: Booked without Reply", "OK")</f>
        <v>OK</v>
      </c>
      <c r="S2590" t="s">
        <v>6026</v>
      </c>
    </row>
    <row r="2591" spans="1:19" x14ac:dyDescent="0.25">
      <c r="A2591" s="4" t="s">
        <v>3018</v>
      </c>
      <c r="B2591" s="4" t="s">
        <v>1620</v>
      </c>
      <c r="C2591" s="4" t="s">
        <v>1621</v>
      </c>
      <c r="D2591" s="1">
        <v>41907.677083333336</v>
      </c>
      <c r="E2591" s="1">
        <v>41907.680162037039</v>
      </c>
      <c r="F2591" s="1">
        <v>41907.680162037039</v>
      </c>
      <c r="G2591" s="1">
        <v>41907.816643518519</v>
      </c>
      <c r="H2591" s="2">
        <v>41961</v>
      </c>
      <c r="I2591" s="2">
        <v>41965</v>
      </c>
      <c r="J2591" s="3">
        <v>4</v>
      </c>
      <c r="K2591" s="3">
        <v>18</v>
      </c>
      <c r="L2591">
        <f>טבלה1[[#This Row],[ds_checkout]]-טבלה1[[#This Row],[ds_checkin]]</f>
        <v>4</v>
      </c>
      <c r="M2591">
        <f>IF(ISBLANK(טבלה1[[#This Row],[ts_reply_at]]), "", (טבלה1[[#This Row],[ts_reply_at]] - טבלה1[[#This Row],[ts_contact_at]]) * 24)</f>
        <v>7.3888888873625547E-2</v>
      </c>
      <c r="N2591">
        <f>IF(ISBLANK(טבלה1[[#This Row],[ts_reply_at]]), 0, 1)</f>
        <v>1</v>
      </c>
      <c r="O2591">
        <f>IF(ISBLANK(טבלה1[[#This Row],[ts_accepted_at]]), 0, 1)</f>
        <v>1</v>
      </c>
      <c r="P2591">
        <f>IF(ISBLANK(טבלה1[[#This Row],[ts_booking_at]]), 0, 1)</f>
        <v>1</v>
      </c>
      <c r="Q2591">
        <f>IF(ISBLANK(טבלה1[[#This Row],[ds_checkin]]), "", טבלה1[[#This Row],[ds_checkin]] - טבלה1[[#This Row],[ts_contact_at]])</f>
        <v>53.322916666664241</v>
      </c>
      <c r="R2591" t="str">
        <f>IF(AND(ISBLANK(טבלה1[[#This Row],[ts_reply_at]]), NOT(ISBLANK(טבלה1[[#This Row],[ts_booking_at]]))), "Error: Booked without Reply", "OK")</f>
        <v>OK</v>
      </c>
      <c r="S2591" t="s">
        <v>6026</v>
      </c>
    </row>
    <row r="2592" spans="1:19" x14ac:dyDescent="0.25">
      <c r="A2592" s="4" t="s">
        <v>3020</v>
      </c>
      <c r="B2592" s="4" t="s">
        <v>3021</v>
      </c>
      <c r="C2592" s="4" t="s">
        <v>3022</v>
      </c>
      <c r="D2592" s="1">
        <v>41926.387499999997</v>
      </c>
      <c r="E2592" s="1">
        <v>41926.426134259258</v>
      </c>
      <c r="F2592" s="1">
        <v>41926.426134259258</v>
      </c>
      <c r="G2592" s="1">
        <v>41926.426134259258</v>
      </c>
      <c r="H2592" s="2">
        <v>41946</v>
      </c>
      <c r="I2592" s="2">
        <v>41949</v>
      </c>
      <c r="J2592" s="3">
        <v>2</v>
      </c>
      <c r="K2592" s="3">
        <v>11</v>
      </c>
      <c r="L2592">
        <f>טבלה1[[#This Row],[ds_checkout]]-טבלה1[[#This Row],[ds_checkin]]</f>
        <v>3</v>
      </c>
      <c r="M2592">
        <f>IF(ISBLANK(טבלה1[[#This Row],[ts_reply_at]]), "", (טבלה1[[#This Row],[ts_reply_at]] - טבלה1[[#This Row],[ts_contact_at]]) * 24)</f>
        <v>0.92722222226439044</v>
      </c>
      <c r="N2592">
        <f>IF(ISBLANK(טבלה1[[#This Row],[ts_reply_at]]), 0, 1)</f>
        <v>1</v>
      </c>
      <c r="O2592">
        <f>IF(ISBLANK(טבלה1[[#This Row],[ts_accepted_at]]), 0, 1)</f>
        <v>1</v>
      </c>
      <c r="P2592">
        <f>IF(ISBLANK(טבלה1[[#This Row],[ts_booking_at]]), 0, 1)</f>
        <v>1</v>
      </c>
      <c r="Q2592">
        <f>IF(ISBLANK(טבלה1[[#This Row],[ds_checkin]]), "", טבלה1[[#This Row],[ds_checkin]] - טבלה1[[#This Row],[ts_contact_at]])</f>
        <v>19.61250000000291</v>
      </c>
      <c r="R2592" t="str">
        <f>IF(AND(ISBLANK(טבלה1[[#This Row],[ts_reply_at]]), NOT(ISBLANK(טבלה1[[#This Row],[ts_booking_at]]))), "Error: Booked without Reply", "OK")</f>
        <v>OK</v>
      </c>
      <c r="S2592" t="s">
        <v>6037</v>
      </c>
    </row>
    <row r="2593" spans="1:19" x14ac:dyDescent="0.25">
      <c r="A2593" s="4" t="s">
        <v>3023</v>
      </c>
      <c r="B2593" s="4" t="s">
        <v>150</v>
      </c>
      <c r="C2593" s="4" t="s">
        <v>151</v>
      </c>
      <c r="D2593" s="1">
        <v>41985.145138888889</v>
      </c>
      <c r="E2593" s="1">
        <v>41985.664641203701</v>
      </c>
      <c r="H2593" s="2">
        <v>42233</v>
      </c>
      <c r="I2593" s="2">
        <v>42236</v>
      </c>
      <c r="J2593" s="3">
        <v>4</v>
      </c>
      <c r="K2593" s="3">
        <v>4</v>
      </c>
      <c r="L2593">
        <f>טבלה1[[#This Row],[ds_checkout]]-טבלה1[[#This Row],[ds_checkin]]</f>
        <v>3</v>
      </c>
      <c r="M2593">
        <f>IF(ISBLANK(טבלה1[[#This Row],[ts_reply_at]]), "", (טבלה1[[#This Row],[ts_reply_at]] - טבלה1[[#This Row],[ts_contact_at]]) * 24)</f>
        <v>12.468055555480532</v>
      </c>
      <c r="N2593">
        <f>IF(ISBLANK(טבלה1[[#This Row],[ts_reply_at]]), 0, 1)</f>
        <v>1</v>
      </c>
      <c r="O2593">
        <f>IF(ISBLANK(טבלה1[[#This Row],[ts_accepted_at]]), 0, 1)</f>
        <v>0</v>
      </c>
      <c r="P2593">
        <f>IF(ISBLANK(טבלה1[[#This Row],[ts_booking_at]]), 0, 1)</f>
        <v>0</v>
      </c>
      <c r="Q2593">
        <f>IF(ISBLANK(טבלה1[[#This Row],[ds_checkin]]), "", טבלה1[[#This Row],[ds_checkin]] - טבלה1[[#This Row],[ts_contact_at]])</f>
        <v>247.85486111111095</v>
      </c>
      <c r="R2593" t="str">
        <f>IF(AND(ISBLANK(טבלה1[[#This Row],[ts_reply_at]]), NOT(ISBLANK(טבלה1[[#This Row],[ts_booking_at]]))), "Error: Booked without Reply", "OK")</f>
        <v>OK</v>
      </c>
      <c r="S2593" t="s">
        <v>6016</v>
      </c>
    </row>
    <row r="2594" spans="1:19" x14ac:dyDescent="0.25">
      <c r="A2594" s="4" t="s">
        <v>3023</v>
      </c>
      <c r="B2594" s="4" t="s">
        <v>265</v>
      </c>
      <c r="C2594" s="4" t="s">
        <v>424</v>
      </c>
      <c r="D2594" s="1">
        <v>42019.765277777777</v>
      </c>
      <c r="E2594" s="1">
        <v>42019.767199074071</v>
      </c>
      <c r="F2594" s="1">
        <v>42019.767199074071</v>
      </c>
      <c r="G2594" s="1">
        <v>42019.767199074071</v>
      </c>
      <c r="H2594" s="2">
        <v>42233</v>
      </c>
      <c r="I2594" s="2">
        <v>42236</v>
      </c>
      <c r="J2594" s="3">
        <v>4</v>
      </c>
      <c r="K2594" s="3">
        <v>4</v>
      </c>
      <c r="L2594">
        <f>טבלה1[[#This Row],[ds_checkout]]-טבלה1[[#This Row],[ds_checkin]]</f>
        <v>3</v>
      </c>
      <c r="M2594">
        <f>IF(ISBLANK(טבלה1[[#This Row],[ts_reply_at]]), "", (טבלה1[[#This Row],[ts_reply_at]] - טבלה1[[#This Row],[ts_contact_at]]) * 24)</f>
        <v>4.611111106351018E-2</v>
      </c>
      <c r="N2594">
        <f>IF(ISBLANK(טבלה1[[#This Row],[ts_reply_at]]), 0, 1)</f>
        <v>1</v>
      </c>
      <c r="O2594">
        <f>IF(ISBLANK(טבלה1[[#This Row],[ts_accepted_at]]), 0, 1)</f>
        <v>1</v>
      </c>
      <c r="P2594">
        <f>IF(ISBLANK(טבלה1[[#This Row],[ts_booking_at]]), 0, 1)</f>
        <v>1</v>
      </c>
      <c r="Q2594">
        <f>IF(ISBLANK(טבלה1[[#This Row],[ds_checkin]]), "", טבלה1[[#This Row],[ds_checkin]] - טבלה1[[#This Row],[ts_contact_at]])</f>
        <v>213.23472222222335</v>
      </c>
      <c r="R2594" t="str">
        <f>IF(AND(ISBLANK(טבלה1[[#This Row],[ts_reply_at]]), NOT(ISBLANK(טבלה1[[#This Row],[ts_booking_at]]))), "Error: Booked without Reply", "OK")</f>
        <v>OK</v>
      </c>
      <c r="S2594" t="s">
        <v>6016</v>
      </c>
    </row>
    <row r="2595" spans="1:19" x14ac:dyDescent="0.25">
      <c r="A2595" s="4" t="s">
        <v>3024</v>
      </c>
      <c r="B2595" s="4" t="s">
        <v>200</v>
      </c>
      <c r="C2595" s="4" t="s">
        <v>201</v>
      </c>
      <c r="D2595" s="1">
        <v>41920.463888888888</v>
      </c>
      <c r="E2595" s="1">
        <v>41920.487210648149</v>
      </c>
      <c r="H2595" s="2">
        <v>41922</v>
      </c>
      <c r="I2595" s="2">
        <v>41925</v>
      </c>
      <c r="J2595" s="3">
        <v>1</v>
      </c>
      <c r="K2595" s="3">
        <v>3</v>
      </c>
      <c r="L2595">
        <f>טבלה1[[#This Row],[ds_checkout]]-טבלה1[[#This Row],[ds_checkin]]</f>
        <v>3</v>
      </c>
      <c r="M2595">
        <f>IF(ISBLANK(טבלה1[[#This Row],[ts_reply_at]]), "", (טבלה1[[#This Row],[ts_reply_at]] - טבלה1[[#This Row],[ts_contact_at]]) * 24)</f>
        <v>0.55972222227137536</v>
      </c>
      <c r="N2595">
        <f>IF(ISBLANK(טבלה1[[#This Row],[ts_reply_at]]), 0, 1)</f>
        <v>1</v>
      </c>
      <c r="O2595">
        <f>IF(ISBLANK(טבלה1[[#This Row],[ts_accepted_at]]), 0, 1)</f>
        <v>0</v>
      </c>
      <c r="P2595">
        <f>IF(ISBLANK(טבלה1[[#This Row],[ts_booking_at]]), 0, 1)</f>
        <v>0</v>
      </c>
      <c r="Q2595">
        <f>IF(ISBLANK(טבלה1[[#This Row],[ds_checkin]]), "", טבלה1[[#This Row],[ds_checkin]] - טבלה1[[#This Row],[ts_contact_at]])</f>
        <v>1.5361111111124046</v>
      </c>
      <c r="R2595" t="str">
        <f>IF(AND(ISBLANK(טבלה1[[#This Row],[ts_reply_at]]), NOT(ISBLANK(טבלה1[[#This Row],[ts_booking_at]]))), "Error: Booked without Reply", "OK")</f>
        <v>OK</v>
      </c>
      <c r="S2595" t="s">
        <v>6029</v>
      </c>
    </row>
    <row r="2596" spans="1:19" x14ac:dyDescent="0.25">
      <c r="A2596" s="4" t="s">
        <v>3024</v>
      </c>
      <c r="B2596" s="4" t="s">
        <v>2701</v>
      </c>
      <c r="C2596" s="4" t="s">
        <v>2702</v>
      </c>
      <c r="D2596" s="1">
        <v>41920.484722222223</v>
      </c>
      <c r="E2596" s="1">
        <v>41921.508668981478</v>
      </c>
      <c r="H2596" s="2">
        <v>41922</v>
      </c>
      <c r="I2596" s="2">
        <v>41925</v>
      </c>
      <c r="J2596" s="3">
        <v>1</v>
      </c>
      <c r="K2596" s="3">
        <v>2</v>
      </c>
      <c r="L2596">
        <f>טבלה1[[#This Row],[ds_checkout]]-טבלה1[[#This Row],[ds_checkin]]</f>
        <v>3</v>
      </c>
      <c r="M2596">
        <f>IF(ISBLANK(טבלה1[[#This Row],[ts_reply_at]]), "", (טבלה1[[#This Row],[ts_reply_at]] - טבלה1[[#This Row],[ts_contact_at]]) * 24)</f>
        <v>24.574722222110722</v>
      </c>
      <c r="N2596">
        <f>IF(ISBLANK(טבלה1[[#This Row],[ts_reply_at]]), 0, 1)</f>
        <v>1</v>
      </c>
      <c r="O2596">
        <f>IF(ISBLANK(טבלה1[[#This Row],[ts_accepted_at]]), 0, 1)</f>
        <v>0</v>
      </c>
      <c r="P2596">
        <f>IF(ISBLANK(טבלה1[[#This Row],[ts_booking_at]]), 0, 1)</f>
        <v>0</v>
      </c>
      <c r="Q2596">
        <f>IF(ISBLANK(טבלה1[[#This Row],[ds_checkin]]), "", טבלה1[[#This Row],[ds_checkin]] - טבלה1[[#This Row],[ts_contact_at]])</f>
        <v>1.515277777776646</v>
      </c>
      <c r="R2596" t="str">
        <f>IF(AND(ISBLANK(טבלה1[[#This Row],[ts_reply_at]]), NOT(ISBLANK(טבלה1[[#This Row],[ts_booking_at]]))), "Error: Booked without Reply", "OK")</f>
        <v>OK</v>
      </c>
      <c r="S2596" t="s">
        <v>6029</v>
      </c>
    </row>
    <row r="2597" spans="1:19" x14ac:dyDescent="0.25">
      <c r="A2597" s="4" t="s">
        <v>3024</v>
      </c>
      <c r="B2597" s="4" t="s">
        <v>1168</v>
      </c>
      <c r="C2597" s="4" t="s">
        <v>1169</v>
      </c>
      <c r="D2597" s="1">
        <v>41920.495833333334</v>
      </c>
      <c r="E2597" s="1">
        <v>41922.386689814812</v>
      </c>
      <c r="H2597" s="2">
        <v>41939</v>
      </c>
      <c r="I2597" s="2">
        <v>41942</v>
      </c>
      <c r="J2597" s="3">
        <v>1</v>
      </c>
      <c r="K2597" s="3">
        <v>3</v>
      </c>
      <c r="L2597">
        <f>טבלה1[[#This Row],[ds_checkout]]-טבלה1[[#This Row],[ds_checkin]]</f>
        <v>3</v>
      </c>
      <c r="M2597">
        <f>IF(ISBLANK(טבלה1[[#This Row],[ts_reply_at]]), "", (טבלה1[[#This Row],[ts_reply_at]] - טבלה1[[#This Row],[ts_contact_at]]) * 24)</f>
        <v>45.380555555457249</v>
      </c>
      <c r="N2597">
        <f>IF(ISBLANK(טבלה1[[#This Row],[ts_reply_at]]), 0, 1)</f>
        <v>1</v>
      </c>
      <c r="O2597">
        <f>IF(ISBLANK(טבלה1[[#This Row],[ts_accepted_at]]), 0, 1)</f>
        <v>0</v>
      </c>
      <c r="P2597">
        <f>IF(ISBLANK(טבלה1[[#This Row],[ts_booking_at]]), 0, 1)</f>
        <v>0</v>
      </c>
      <c r="Q2597">
        <f>IF(ISBLANK(טבלה1[[#This Row],[ds_checkin]]), "", טבלה1[[#This Row],[ds_checkin]] - טבלה1[[#This Row],[ts_contact_at]])</f>
        <v>18.504166666665697</v>
      </c>
      <c r="R2597" t="str">
        <f>IF(AND(ISBLANK(טבלה1[[#This Row],[ts_reply_at]]), NOT(ISBLANK(טבלה1[[#This Row],[ts_booking_at]]))), "Error: Booked without Reply", "OK")</f>
        <v>OK</v>
      </c>
      <c r="S2597" t="s">
        <v>6029</v>
      </c>
    </row>
    <row r="2598" spans="1:19" x14ac:dyDescent="0.25">
      <c r="A2598" s="4" t="s">
        <v>3024</v>
      </c>
      <c r="B2598" s="4" t="s">
        <v>248</v>
      </c>
      <c r="C2598" s="4" t="s">
        <v>249</v>
      </c>
      <c r="D2598" s="1">
        <v>41920.477777777778</v>
      </c>
      <c r="H2598" s="2">
        <v>41922</v>
      </c>
      <c r="I2598" s="2">
        <v>41925</v>
      </c>
      <c r="J2598" s="3">
        <v>1</v>
      </c>
      <c r="K2598" s="3">
        <v>1</v>
      </c>
      <c r="L2598">
        <f>טבלה1[[#This Row],[ds_checkout]]-טבלה1[[#This Row],[ds_checkin]]</f>
        <v>3</v>
      </c>
      <c r="M2598" t="str">
        <f>IF(ISBLANK(טבלה1[[#This Row],[ts_reply_at]]), "", (טבלה1[[#This Row],[ts_reply_at]] - טבלה1[[#This Row],[ts_contact_at]]) * 24)</f>
        <v/>
      </c>
      <c r="N2598">
        <f>IF(ISBLANK(טבלה1[[#This Row],[ts_reply_at]]), 0, 1)</f>
        <v>0</v>
      </c>
      <c r="O2598">
        <f>IF(ISBLANK(טבלה1[[#This Row],[ts_accepted_at]]), 0, 1)</f>
        <v>0</v>
      </c>
      <c r="P2598">
        <f>IF(ISBLANK(טבלה1[[#This Row],[ts_booking_at]]), 0, 1)</f>
        <v>0</v>
      </c>
      <c r="Q2598">
        <f>IF(ISBLANK(טבלה1[[#This Row],[ds_checkin]]), "", טבלה1[[#This Row],[ds_checkin]] - טבלה1[[#This Row],[ts_contact_at]])</f>
        <v>1.5222222222218988</v>
      </c>
      <c r="R2598" t="str">
        <f>IF(AND(ISBLANK(טבלה1[[#This Row],[ts_reply_at]]), NOT(ISBLANK(טבלה1[[#This Row],[ts_booking_at]]))), "Error: Booked without Reply", "OK")</f>
        <v>OK</v>
      </c>
      <c r="S2598" t="s">
        <v>6029</v>
      </c>
    </row>
    <row r="2599" spans="1:19" x14ac:dyDescent="0.25">
      <c r="A2599" s="4" t="s">
        <v>3024</v>
      </c>
      <c r="B2599" s="4" t="s">
        <v>3025</v>
      </c>
      <c r="C2599" s="4" t="s">
        <v>3026</v>
      </c>
      <c r="D2599" s="1">
        <v>41920.456944444442</v>
      </c>
      <c r="E2599" s="1">
        <v>41920.486655092594</v>
      </c>
      <c r="H2599" s="2">
        <v>41922</v>
      </c>
      <c r="I2599" s="2">
        <v>41925</v>
      </c>
      <c r="J2599" s="3">
        <v>1</v>
      </c>
      <c r="K2599" s="3">
        <v>3</v>
      </c>
      <c r="L2599">
        <f>טבלה1[[#This Row],[ds_checkout]]-טבלה1[[#This Row],[ds_checkin]]</f>
        <v>3</v>
      </c>
      <c r="M2599">
        <f>IF(ISBLANK(טבלה1[[#This Row],[ts_reply_at]]), "", (טבלה1[[#This Row],[ts_reply_at]] - טבלה1[[#This Row],[ts_contact_at]]) * 24)</f>
        <v>0.71305555565049872</v>
      </c>
      <c r="N2599">
        <f>IF(ISBLANK(טבלה1[[#This Row],[ts_reply_at]]), 0, 1)</f>
        <v>1</v>
      </c>
      <c r="O2599">
        <f>IF(ISBLANK(טבלה1[[#This Row],[ts_accepted_at]]), 0, 1)</f>
        <v>0</v>
      </c>
      <c r="P2599">
        <f>IF(ISBLANK(טבלה1[[#This Row],[ts_booking_at]]), 0, 1)</f>
        <v>0</v>
      </c>
      <c r="Q2599">
        <f>IF(ISBLANK(טבלה1[[#This Row],[ds_checkin]]), "", טבלה1[[#This Row],[ds_checkin]] - טבלה1[[#This Row],[ts_contact_at]])</f>
        <v>1.5430555555576575</v>
      </c>
      <c r="R2599" t="str">
        <f>IF(AND(ISBLANK(טבלה1[[#This Row],[ts_reply_at]]), NOT(ISBLANK(טבלה1[[#This Row],[ts_booking_at]]))), "Error: Booked without Reply", "OK")</f>
        <v>OK</v>
      </c>
      <c r="S2599" t="s">
        <v>6029</v>
      </c>
    </row>
    <row r="2600" spans="1:19" x14ac:dyDescent="0.25">
      <c r="A2600" s="4" t="s">
        <v>3024</v>
      </c>
      <c r="B2600" s="4" t="s">
        <v>252</v>
      </c>
      <c r="C2600" s="4" t="s">
        <v>253</v>
      </c>
      <c r="D2600" s="1">
        <v>41921.413888888892</v>
      </c>
      <c r="H2600" s="2">
        <v>41922</v>
      </c>
      <c r="I2600" s="2">
        <v>41925</v>
      </c>
      <c r="J2600" s="3">
        <v>1</v>
      </c>
      <c r="K2600" s="3">
        <v>2</v>
      </c>
      <c r="L2600">
        <f>טבלה1[[#This Row],[ds_checkout]]-טבלה1[[#This Row],[ds_checkin]]</f>
        <v>3</v>
      </c>
      <c r="M2600" t="str">
        <f>IF(ISBLANK(טבלה1[[#This Row],[ts_reply_at]]), "", (טבלה1[[#This Row],[ts_reply_at]] - טבלה1[[#This Row],[ts_contact_at]]) * 24)</f>
        <v/>
      </c>
      <c r="N2600">
        <f>IF(ISBLANK(טבלה1[[#This Row],[ts_reply_at]]), 0, 1)</f>
        <v>0</v>
      </c>
      <c r="O2600">
        <f>IF(ISBLANK(טבלה1[[#This Row],[ts_accepted_at]]), 0, 1)</f>
        <v>0</v>
      </c>
      <c r="P2600">
        <f>IF(ISBLANK(טבלה1[[#This Row],[ts_booking_at]]), 0, 1)</f>
        <v>0</v>
      </c>
      <c r="Q2600">
        <f>IF(ISBLANK(טבלה1[[#This Row],[ds_checkin]]), "", טבלה1[[#This Row],[ds_checkin]] - טבלה1[[#This Row],[ts_contact_at]])</f>
        <v>0.58611111110803904</v>
      </c>
      <c r="R2600" t="str">
        <f>IF(AND(ISBLANK(טבלה1[[#This Row],[ts_reply_at]]), NOT(ISBLANK(טבלה1[[#This Row],[ts_booking_at]]))), "Error: Booked without Reply", "OK")</f>
        <v>OK</v>
      </c>
      <c r="S2600" t="s">
        <v>6029</v>
      </c>
    </row>
    <row r="2601" spans="1:19" x14ac:dyDescent="0.25">
      <c r="A2601" s="4" t="s">
        <v>3024</v>
      </c>
      <c r="B2601" s="4" t="s">
        <v>285</v>
      </c>
      <c r="C2601" s="4" t="s">
        <v>286</v>
      </c>
      <c r="D2601" s="1">
        <v>41920.494444444441</v>
      </c>
      <c r="E2601" s="1">
        <v>41920.753055555557</v>
      </c>
      <c r="H2601" s="2">
        <v>41939</v>
      </c>
      <c r="I2601" s="2">
        <v>41942</v>
      </c>
      <c r="J2601" s="3">
        <v>1</v>
      </c>
      <c r="K2601" s="3">
        <v>3</v>
      </c>
      <c r="L2601">
        <f>טבלה1[[#This Row],[ds_checkout]]-טבלה1[[#This Row],[ds_checkin]]</f>
        <v>3</v>
      </c>
      <c r="M2601">
        <f>IF(ISBLANK(טבלה1[[#This Row],[ts_reply_at]]), "", (טבלה1[[#This Row],[ts_reply_at]] - טבלה1[[#This Row],[ts_contact_at]]) * 24)</f>
        <v>6.2066666667815298</v>
      </c>
      <c r="N2601">
        <f>IF(ISBLANK(טבלה1[[#This Row],[ts_reply_at]]), 0, 1)</f>
        <v>1</v>
      </c>
      <c r="O2601">
        <f>IF(ISBLANK(טבלה1[[#This Row],[ts_accepted_at]]), 0, 1)</f>
        <v>0</v>
      </c>
      <c r="P2601">
        <f>IF(ISBLANK(טבלה1[[#This Row],[ts_booking_at]]), 0, 1)</f>
        <v>0</v>
      </c>
      <c r="Q2601">
        <f>IF(ISBLANK(טבלה1[[#This Row],[ds_checkin]]), "", טבלה1[[#This Row],[ds_checkin]] - טבלה1[[#This Row],[ts_contact_at]])</f>
        <v>18.505555555559113</v>
      </c>
      <c r="R2601" t="str">
        <f>IF(AND(ISBLANK(טבלה1[[#This Row],[ts_reply_at]]), NOT(ISBLANK(טבלה1[[#This Row],[ts_booking_at]]))), "Error: Booked without Reply", "OK")</f>
        <v>OK</v>
      </c>
      <c r="S2601" t="s">
        <v>6029</v>
      </c>
    </row>
    <row r="2602" spans="1:19" x14ac:dyDescent="0.25">
      <c r="A2602" s="4" t="s">
        <v>3024</v>
      </c>
      <c r="B2602" s="4" t="s">
        <v>27</v>
      </c>
      <c r="C2602" s="4" t="s">
        <v>3027</v>
      </c>
      <c r="D2602" s="1">
        <v>41920.467361111114</v>
      </c>
      <c r="E2602" s="1">
        <v>41920.784247685187</v>
      </c>
      <c r="F2602" s="1">
        <v>41920.784247685187</v>
      </c>
      <c r="H2602" s="2">
        <v>41922</v>
      </c>
      <c r="I2602" s="2">
        <v>41925</v>
      </c>
      <c r="J2602" s="3">
        <v>1</v>
      </c>
      <c r="K2602" s="3">
        <v>6</v>
      </c>
      <c r="L2602">
        <f>טבלה1[[#This Row],[ds_checkout]]-טבלה1[[#This Row],[ds_checkin]]</f>
        <v>3</v>
      </c>
      <c r="M2602">
        <f>IF(ISBLANK(טבלה1[[#This Row],[ts_reply_at]]), "", (טבלה1[[#This Row],[ts_reply_at]] - טבלה1[[#This Row],[ts_contact_at]]) * 24)</f>
        <v>7.6052777777658775</v>
      </c>
      <c r="N2602">
        <f>IF(ISBLANK(טבלה1[[#This Row],[ts_reply_at]]), 0, 1)</f>
        <v>1</v>
      </c>
      <c r="O2602">
        <f>IF(ISBLANK(טבלה1[[#This Row],[ts_accepted_at]]), 0, 1)</f>
        <v>1</v>
      </c>
      <c r="P2602">
        <f>IF(ISBLANK(טבלה1[[#This Row],[ts_booking_at]]), 0, 1)</f>
        <v>0</v>
      </c>
      <c r="Q2602">
        <f>IF(ISBLANK(טבלה1[[#This Row],[ds_checkin]]), "", טבלה1[[#This Row],[ds_checkin]] - טבלה1[[#This Row],[ts_contact_at]])</f>
        <v>1.5326388888861402</v>
      </c>
      <c r="R2602" t="str">
        <f>IF(AND(ISBLANK(טבלה1[[#This Row],[ts_reply_at]]), NOT(ISBLANK(טבלה1[[#This Row],[ts_booking_at]]))), "Error: Booked without Reply", "OK")</f>
        <v>OK</v>
      </c>
      <c r="S2602" t="s">
        <v>6029</v>
      </c>
    </row>
    <row r="2603" spans="1:19" x14ac:dyDescent="0.25">
      <c r="A2603" s="4" t="s">
        <v>3024</v>
      </c>
      <c r="B2603" s="4" t="s">
        <v>3028</v>
      </c>
      <c r="C2603" s="4" t="s">
        <v>3029</v>
      </c>
      <c r="D2603" s="1">
        <v>41920.490972222222</v>
      </c>
      <c r="H2603" s="2">
        <v>41939</v>
      </c>
      <c r="I2603" s="2">
        <v>41942</v>
      </c>
      <c r="J2603" s="3">
        <v>1</v>
      </c>
      <c r="K2603" s="3">
        <v>1</v>
      </c>
      <c r="L2603">
        <f>טבלה1[[#This Row],[ds_checkout]]-טבלה1[[#This Row],[ds_checkin]]</f>
        <v>3</v>
      </c>
      <c r="M2603" t="str">
        <f>IF(ISBLANK(טבלה1[[#This Row],[ts_reply_at]]), "", (טבלה1[[#This Row],[ts_reply_at]] - טבלה1[[#This Row],[ts_contact_at]]) * 24)</f>
        <v/>
      </c>
      <c r="N2603">
        <f>IF(ISBLANK(טבלה1[[#This Row],[ts_reply_at]]), 0, 1)</f>
        <v>0</v>
      </c>
      <c r="O2603">
        <f>IF(ISBLANK(טבלה1[[#This Row],[ts_accepted_at]]), 0, 1)</f>
        <v>0</v>
      </c>
      <c r="P2603">
        <f>IF(ISBLANK(טבלה1[[#This Row],[ts_booking_at]]), 0, 1)</f>
        <v>0</v>
      </c>
      <c r="Q2603">
        <f>IF(ISBLANK(טבלה1[[#This Row],[ds_checkin]]), "", טבלה1[[#This Row],[ds_checkin]] - טבלה1[[#This Row],[ts_contact_at]])</f>
        <v>18.509027777778101</v>
      </c>
      <c r="R2603" t="str">
        <f>IF(AND(ISBLANK(טבלה1[[#This Row],[ts_reply_at]]), NOT(ISBLANK(טבלה1[[#This Row],[ts_booking_at]]))), "Error: Booked without Reply", "OK")</f>
        <v>OK</v>
      </c>
      <c r="S2603" t="s">
        <v>6029</v>
      </c>
    </row>
    <row r="2604" spans="1:19" x14ac:dyDescent="0.25">
      <c r="A2604" s="4" t="s">
        <v>3024</v>
      </c>
      <c r="B2604" s="4" t="s">
        <v>174</v>
      </c>
      <c r="C2604" s="4" t="s">
        <v>1010</v>
      </c>
      <c r="D2604" s="1">
        <v>41921.743055555555</v>
      </c>
      <c r="E2604" s="1">
        <v>41921.744745370372</v>
      </c>
      <c r="H2604" s="2">
        <v>41922</v>
      </c>
      <c r="I2604" s="2">
        <v>41925</v>
      </c>
      <c r="J2604" s="3">
        <v>1</v>
      </c>
      <c r="K2604" s="3">
        <v>3</v>
      </c>
      <c r="L2604">
        <f>טבלה1[[#This Row],[ds_checkout]]-טבלה1[[#This Row],[ds_checkin]]</f>
        <v>3</v>
      </c>
      <c r="M2604">
        <f>IF(ISBLANK(טבלה1[[#This Row],[ts_reply_at]]), "", (טבלה1[[#This Row],[ts_reply_at]] - טבלה1[[#This Row],[ts_contact_at]]) * 24)</f>
        <v>4.0555555606260896E-2</v>
      </c>
      <c r="N2604">
        <f>IF(ISBLANK(טבלה1[[#This Row],[ts_reply_at]]), 0, 1)</f>
        <v>1</v>
      </c>
      <c r="O2604">
        <f>IF(ISBLANK(טבלה1[[#This Row],[ts_accepted_at]]), 0, 1)</f>
        <v>0</v>
      </c>
      <c r="P2604">
        <f>IF(ISBLANK(טבלה1[[#This Row],[ts_booking_at]]), 0, 1)</f>
        <v>0</v>
      </c>
      <c r="Q2604">
        <f>IF(ISBLANK(טבלה1[[#This Row],[ds_checkin]]), "", טבלה1[[#This Row],[ds_checkin]] - טבלה1[[#This Row],[ts_contact_at]])</f>
        <v>0.25694444444525288</v>
      </c>
      <c r="R2604" t="str">
        <f>IF(AND(ISBLANK(טבלה1[[#This Row],[ts_reply_at]]), NOT(ISBLANK(טבלה1[[#This Row],[ts_booking_at]]))), "Error: Booked without Reply", "OK")</f>
        <v>OK</v>
      </c>
      <c r="S2604" t="s">
        <v>6029</v>
      </c>
    </row>
    <row r="2605" spans="1:19" x14ac:dyDescent="0.25">
      <c r="A2605" s="4" t="s">
        <v>3024</v>
      </c>
      <c r="B2605" s="4" t="s">
        <v>3030</v>
      </c>
      <c r="C2605" s="4" t="s">
        <v>3031</v>
      </c>
      <c r="D2605" s="1">
        <v>41920.480555555558</v>
      </c>
      <c r="E2605" s="1">
        <v>41928.909224537034</v>
      </c>
      <c r="H2605" s="2">
        <v>41922</v>
      </c>
      <c r="I2605" s="2">
        <v>41925</v>
      </c>
      <c r="J2605" s="3">
        <v>1</v>
      </c>
      <c r="K2605" s="3">
        <v>3</v>
      </c>
      <c r="L2605">
        <f>טבלה1[[#This Row],[ds_checkout]]-טבלה1[[#This Row],[ds_checkin]]</f>
        <v>3</v>
      </c>
      <c r="M2605">
        <f>IF(ISBLANK(טבלה1[[#This Row],[ts_reply_at]]), "", (טבלה1[[#This Row],[ts_reply_at]] - טבלה1[[#This Row],[ts_contact_at]]) * 24)</f>
        <v>202.28805555542931</v>
      </c>
      <c r="N2605">
        <f>IF(ISBLANK(טבלה1[[#This Row],[ts_reply_at]]), 0, 1)</f>
        <v>1</v>
      </c>
      <c r="O2605">
        <f>IF(ISBLANK(טבלה1[[#This Row],[ts_accepted_at]]), 0, 1)</f>
        <v>0</v>
      </c>
      <c r="P2605">
        <f>IF(ISBLANK(טבלה1[[#This Row],[ts_booking_at]]), 0, 1)</f>
        <v>0</v>
      </c>
      <c r="Q2605">
        <f>IF(ISBLANK(טבלה1[[#This Row],[ds_checkin]]), "", טבלה1[[#This Row],[ds_checkin]] - טבלה1[[#This Row],[ts_contact_at]])</f>
        <v>1.5194444444423425</v>
      </c>
      <c r="R2605" t="str">
        <f>IF(AND(ISBLANK(טבלה1[[#This Row],[ts_reply_at]]), NOT(ISBLANK(טבלה1[[#This Row],[ts_booking_at]]))), "Error: Booked without Reply", "OK")</f>
        <v>OK</v>
      </c>
      <c r="S2605" t="s">
        <v>6029</v>
      </c>
    </row>
    <row r="2606" spans="1:19" x14ac:dyDescent="0.25">
      <c r="A2606" s="4" t="s">
        <v>3024</v>
      </c>
      <c r="B2606" s="4" t="s">
        <v>1642</v>
      </c>
      <c r="C2606" s="4" t="s">
        <v>2647</v>
      </c>
      <c r="D2606" s="1">
        <v>41920.461111111108</v>
      </c>
      <c r="E2606" s="1">
        <v>41920.500324074077</v>
      </c>
      <c r="H2606" s="2">
        <v>41922</v>
      </c>
      <c r="I2606" s="2">
        <v>41925</v>
      </c>
      <c r="J2606" s="3">
        <v>1</v>
      </c>
      <c r="K2606" s="3">
        <v>4</v>
      </c>
      <c r="L2606">
        <f>טבלה1[[#This Row],[ds_checkout]]-טבלה1[[#This Row],[ds_checkin]]</f>
        <v>3</v>
      </c>
      <c r="M2606">
        <f>IF(ISBLANK(טבלה1[[#This Row],[ts_reply_at]]), "", (טבלה1[[#This Row],[ts_reply_at]] - טבלה1[[#This Row],[ts_contact_at]]) * 24)</f>
        <v>0.94111111125675961</v>
      </c>
      <c r="N2606">
        <f>IF(ISBLANK(טבלה1[[#This Row],[ts_reply_at]]), 0, 1)</f>
        <v>1</v>
      </c>
      <c r="O2606">
        <f>IF(ISBLANK(טבלה1[[#This Row],[ts_accepted_at]]), 0, 1)</f>
        <v>0</v>
      </c>
      <c r="P2606">
        <f>IF(ISBLANK(טבלה1[[#This Row],[ts_booking_at]]), 0, 1)</f>
        <v>0</v>
      </c>
      <c r="Q2606">
        <f>IF(ISBLANK(טבלה1[[#This Row],[ds_checkin]]), "", טבלה1[[#This Row],[ds_checkin]] - טבלה1[[#This Row],[ts_contact_at]])</f>
        <v>1.538888888891961</v>
      </c>
      <c r="R2606" t="str">
        <f>IF(AND(ISBLANK(טבלה1[[#This Row],[ts_reply_at]]), NOT(ISBLANK(טבלה1[[#This Row],[ts_booking_at]]))), "Error: Booked without Reply", "OK")</f>
        <v>OK</v>
      </c>
      <c r="S2606" t="s">
        <v>6029</v>
      </c>
    </row>
    <row r="2607" spans="1:19" x14ac:dyDescent="0.25">
      <c r="A2607" s="4" t="s">
        <v>3024</v>
      </c>
      <c r="B2607" s="4" t="s">
        <v>1694</v>
      </c>
      <c r="C2607" s="4" t="s">
        <v>1695</v>
      </c>
      <c r="D2607" s="1">
        <v>41920.496527777781</v>
      </c>
      <c r="E2607" s="1">
        <v>41920.503483796296</v>
      </c>
      <c r="H2607" s="2">
        <v>41939</v>
      </c>
      <c r="I2607" s="2">
        <v>41942</v>
      </c>
      <c r="J2607" s="3">
        <v>1</v>
      </c>
      <c r="K2607" s="3">
        <v>3</v>
      </c>
      <c r="L2607">
        <f>טבלה1[[#This Row],[ds_checkout]]-טבלה1[[#This Row],[ds_checkin]]</f>
        <v>3</v>
      </c>
      <c r="M2607">
        <f>IF(ISBLANK(טבלה1[[#This Row],[ts_reply_at]]), "", (טבלה1[[#This Row],[ts_reply_at]] - טבלה1[[#This Row],[ts_contact_at]]) * 24)</f>
        <v>0.16694444435415789</v>
      </c>
      <c r="N2607">
        <f>IF(ISBLANK(טבלה1[[#This Row],[ts_reply_at]]), 0, 1)</f>
        <v>1</v>
      </c>
      <c r="O2607">
        <f>IF(ISBLANK(טבלה1[[#This Row],[ts_accepted_at]]), 0, 1)</f>
        <v>0</v>
      </c>
      <c r="P2607">
        <f>IF(ISBLANK(טבלה1[[#This Row],[ts_booking_at]]), 0, 1)</f>
        <v>0</v>
      </c>
      <c r="Q2607">
        <f>IF(ISBLANK(טבלה1[[#This Row],[ds_checkin]]), "", טבלה1[[#This Row],[ds_checkin]] - טבלה1[[#This Row],[ts_contact_at]])</f>
        <v>18.503472222218988</v>
      </c>
      <c r="R2607" t="str">
        <f>IF(AND(ISBLANK(טבלה1[[#This Row],[ts_reply_at]]), NOT(ISBLANK(טבלה1[[#This Row],[ts_booking_at]]))), "Error: Booked without Reply", "OK")</f>
        <v>OK</v>
      </c>
      <c r="S2607" t="s">
        <v>6029</v>
      </c>
    </row>
    <row r="2608" spans="1:19" x14ac:dyDescent="0.25">
      <c r="A2608" s="4" t="s">
        <v>3024</v>
      </c>
      <c r="B2608" s="4" t="s">
        <v>679</v>
      </c>
      <c r="C2608" s="4" t="s">
        <v>680</v>
      </c>
      <c r="D2608" s="1">
        <v>41920.491666666669</v>
      </c>
      <c r="E2608" s="1">
        <v>41920.803703703707</v>
      </c>
      <c r="F2608" s="1">
        <v>41920.803703703707</v>
      </c>
      <c r="H2608" s="2">
        <v>41939</v>
      </c>
      <c r="I2608" s="2">
        <v>41942</v>
      </c>
      <c r="J2608" s="3">
        <v>1</v>
      </c>
      <c r="K2608" s="3">
        <v>4</v>
      </c>
      <c r="L2608">
        <f>טבלה1[[#This Row],[ds_checkout]]-טבלה1[[#This Row],[ds_checkin]]</f>
        <v>3</v>
      </c>
      <c r="M2608">
        <f>IF(ISBLANK(טבלה1[[#This Row],[ts_reply_at]]), "", (טבלה1[[#This Row],[ts_reply_at]] - טבלה1[[#This Row],[ts_contact_at]]) * 24)</f>
        <v>7.4888888889108784</v>
      </c>
      <c r="N2608">
        <f>IF(ISBLANK(טבלה1[[#This Row],[ts_reply_at]]), 0, 1)</f>
        <v>1</v>
      </c>
      <c r="O2608">
        <f>IF(ISBLANK(טבלה1[[#This Row],[ts_accepted_at]]), 0, 1)</f>
        <v>1</v>
      </c>
      <c r="P2608">
        <f>IF(ISBLANK(טבלה1[[#This Row],[ts_booking_at]]), 0, 1)</f>
        <v>0</v>
      </c>
      <c r="Q2608">
        <f>IF(ISBLANK(טבלה1[[#This Row],[ds_checkin]]), "", טבלה1[[#This Row],[ds_checkin]] - טבלה1[[#This Row],[ts_contact_at]])</f>
        <v>18.508333333331393</v>
      </c>
      <c r="R2608" t="str">
        <f>IF(AND(ISBLANK(טבלה1[[#This Row],[ts_reply_at]]), NOT(ISBLANK(טבלה1[[#This Row],[ts_booking_at]]))), "Error: Booked without Reply", "OK")</f>
        <v>OK</v>
      </c>
      <c r="S2608" t="s">
        <v>6029</v>
      </c>
    </row>
    <row r="2609" spans="1:19" x14ac:dyDescent="0.25">
      <c r="A2609" s="4" t="s">
        <v>3024</v>
      </c>
      <c r="B2609" s="4" t="s">
        <v>359</v>
      </c>
      <c r="C2609" s="4" t="s">
        <v>360</v>
      </c>
      <c r="D2609" s="1">
        <v>41920.457638888889</v>
      </c>
      <c r="E2609" s="1">
        <v>41920.532048611109</v>
      </c>
      <c r="H2609" s="2">
        <v>41922</v>
      </c>
      <c r="I2609" s="2">
        <v>41925</v>
      </c>
      <c r="J2609" s="3">
        <v>1</v>
      </c>
      <c r="K2609" s="3">
        <v>4</v>
      </c>
      <c r="L2609">
        <f>טבלה1[[#This Row],[ds_checkout]]-טבלה1[[#This Row],[ds_checkin]]</f>
        <v>3</v>
      </c>
      <c r="M2609">
        <f>IF(ISBLANK(טבלה1[[#This Row],[ts_reply_at]]), "", (טבלה1[[#This Row],[ts_reply_at]] - טבלה1[[#This Row],[ts_contact_at]]) * 24)</f>
        <v>1.785833333269693</v>
      </c>
      <c r="N2609">
        <f>IF(ISBLANK(טבלה1[[#This Row],[ts_reply_at]]), 0, 1)</f>
        <v>1</v>
      </c>
      <c r="O2609">
        <f>IF(ISBLANK(טבלה1[[#This Row],[ts_accepted_at]]), 0, 1)</f>
        <v>0</v>
      </c>
      <c r="P2609">
        <f>IF(ISBLANK(טבלה1[[#This Row],[ts_booking_at]]), 0, 1)</f>
        <v>0</v>
      </c>
      <c r="Q2609">
        <f>IF(ISBLANK(טבלה1[[#This Row],[ds_checkin]]), "", טבלה1[[#This Row],[ds_checkin]] - טבלה1[[#This Row],[ts_contact_at]])</f>
        <v>1.5423611111109494</v>
      </c>
      <c r="R2609" t="str">
        <f>IF(AND(ISBLANK(טבלה1[[#This Row],[ts_reply_at]]), NOT(ISBLANK(טבלה1[[#This Row],[ts_booking_at]]))), "Error: Booked without Reply", "OK")</f>
        <v>OK</v>
      </c>
      <c r="S2609" t="s">
        <v>6029</v>
      </c>
    </row>
    <row r="2610" spans="1:19" x14ac:dyDescent="0.25">
      <c r="A2610" s="4" t="s">
        <v>3024</v>
      </c>
      <c r="B2610" s="4" t="s">
        <v>1463</v>
      </c>
      <c r="C2610" s="4" t="s">
        <v>1464</v>
      </c>
      <c r="D2610" s="1">
        <v>41920.455555555556</v>
      </c>
      <c r="E2610" s="1">
        <v>41920.657696759263</v>
      </c>
      <c r="F2610" s="1">
        <v>41928.801388888889</v>
      </c>
      <c r="H2610" s="2">
        <v>41922</v>
      </c>
      <c r="I2610" s="2">
        <v>41925</v>
      </c>
      <c r="J2610" s="3">
        <v>1</v>
      </c>
      <c r="K2610" s="3">
        <v>6</v>
      </c>
      <c r="L2610">
        <f>טבלה1[[#This Row],[ds_checkout]]-טבלה1[[#This Row],[ds_checkin]]</f>
        <v>3</v>
      </c>
      <c r="M2610">
        <f>IF(ISBLANK(טבלה1[[#This Row],[ts_reply_at]]), "", (טבלה1[[#This Row],[ts_reply_at]] - טבלה1[[#This Row],[ts_contact_at]]) * 24)</f>
        <v>4.8513888889574446</v>
      </c>
      <c r="N2610">
        <f>IF(ISBLANK(טבלה1[[#This Row],[ts_reply_at]]), 0, 1)</f>
        <v>1</v>
      </c>
      <c r="O2610">
        <f>IF(ISBLANK(טבלה1[[#This Row],[ts_accepted_at]]), 0, 1)</f>
        <v>1</v>
      </c>
      <c r="P2610">
        <f>IF(ISBLANK(טבלה1[[#This Row],[ts_booking_at]]), 0, 1)</f>
        <v>0</v>
      </c>
      <c r="Q2610">
        <f>IF(ISBLANK(טבלה1[[#This Row],[ds_checkin]]), "", טבלה1[[#This Row],[ds_checkin]] - טבלה1[[#This Row],[ts_contact_at]])</f>
        <v>1.5444444444437977</v>
      </c>
      <c r="R2610" t="str">
        <f>IF(AND(ISBLANK(טבלה1[[#This Row],[ts_reply_at]]), NOT(ISBLANK(טבלה1[[#This Row],[ts_booking_at]]))), "Error: Booked without Reply", "OK")</f>
        <v>OK</v>
      </c>
      <c r="S2610" t="s">
        <v>6029</v>
      </c>
    </row>
    <row r="2611" spans="1:19" x14ac:dyDescent="0.25">
      <c r="A2611" s="4" t="s">
        <v>3024</v>
      </c>
      <c r="B2611" s="4" t="s">
        <v>81</v>
      </c>
      <c r="C2611" s="4" t="s">
        <v>2355</v>
      </c>
      <c r="D2611" s="1">
        <v>41920.46597222222</v>
      </c>
      <c r="E2611" s="1">
        <v>41923.854247685187</v>
      </c>
      <c r="H2611" s="2">
        <v>41922</v>
      </c>
      <c r="I2611" s="2">
        <v>41925</v>
      </c>
      <c r="J2611" s="3">
        <v>1</v>
      </c>
      <c r="K2611" s="3">
        <v>2</v>
      </c>
      <c r="L2611">
        <f>טבלה1[[#This Row],[ds_checkout]]-טבלה1[[#This Row],[ds_checkin]]</f>
        <v>3</v>
      </c>
      <c r="M2611">
        <f>IF(ISBLANK(טבלה1[[#This Row],[ts_reply_at]]), "", (טבלה1[[#This Row],[ts_reply_at]] - טבלה1[[#This Row],[ts_contact_at]]) * 24)</f>
        <v>81.31861111120088</v>
      </c>
      <c r="N2611">
        <f>IF(ISBLANK(טבלה1[[#This Row],[ts_reply_at]]), 0, 1)</f>
        <v>1</v>
      </c>
      <c r="O2611">
        <f>IF(ISBLANK(טבלה1[[#This Row],[ts_accepted_at]]), 0, 1)</f>
        <v>0</v>
      </c>
      <c r="P2611">
        <f>IF(ISBLANK(טבלה1[[#This Row],[ts_booking_at]]), 0, 1)</f>
        <v>0</v>
      </c>
      <c r="Q2611">
        <f>IF(ISBLANK(טבלה1[[#This Row],[ds_checkin]]), "", טבלה1[[#This Row],[ds_checkin]] - טבלה1[[#This Row],[ts_contact_at]])</f>
        <v>1.5340277777795563</v>
      </c>
      <c r="R2611" t="str">
        <f>IF(AND(ISBLANK(טבלה1[[#This Row],[ts_reply_at]]), NOT(ISBLANK(טבלה1[[#This Row],[ts_booking_at]]))), "Error: Booked without Reply", "OK")</f>
        <v>OK</v>
      </c>
      <c r="S2611" t="s">
        <v>6029</v>
      </c>
    </row>
    <row r="2612" spans="1:19" x14ac:dyDescent="0.25">
      <c r="A2612" s="4" t="s">
        <v>3024</v>
      </c>
      <c r="B2612" s="4" t="s">
        <v>957</v>
      </c>
      <c r="C2612" s="4" t="s">
        <v>958</v>
      </c>
      <c r="D2612" s="1">
        <v>41921.75</v>
      </c>
      <c r="E2612" s="1">
        <v>41921.926655092589</v>
      </c>
      <c r="H2612" s="2">
        <v>41922</v>
      </c>
      <c r="I2612" s="2">
        <v>41925</v>
      </c>
      <c r="J2612" s="3">
        <v>1</v>
      </c>
      <c r="K2612" s="3">
        <v>2</v>
      </c>
      <c r="L2612">
        <f>טבלה1[[#This Row],[ds_checkout]]-טבלה1[[#This Row],[ds_checkin]]</f>
        <v>3</v>
      </c>
      <c r="M2612">
        <f>IF(ISBLANK(טבלה1[[#This Row],[ts_reply_at]]), "", (טבלה1[[#This Row],[ts_reply_at]] - טבלה1[[#This Row],[ts_contact_at]]) * 24)</f>
        <v>4.2397222221479751</v>
      </c>
      <c r="N2612">
        <f>IF(ISBLANK(טבלה1[[#This Row],[ts_reply_at]]), 0, 1)</f>
        <v>1</v>
      </c>
      <c r="O2612">
        <f>IF(ISBLANK(טבלה1[[#This Row],[ts_accepted_at]]), 0, 1)</f>
        <v>0</v>
      </c>
      <c r="P2612">
        <f>IF(ISBLANK(טבלה1[[#This Row],[ts_booking_at]]), 0, 1)</f>
        <v>0</v>
      </c>
      <c r="Q2612">
        <f>IF(ISBLANK(טבלה1[[#This Row],[ds_checkin]]), "", טבלה1[[#This Row],[ds_checkin]] - טבלה1[[#This Row],[ts_contact_at]])</f>
        <v>0.25</v>
      </c>
      <c r="R2612" t="str">
        <f>IF(AND(ISBLANK(טבלה1[[#This Row],[ts_reply_at]]), NOT(ISBLANK(טבלה1[[#This Row],[ts_booking_at]]))), "Error: Booked without Reply", "OK")</f>
        <v>OK</v>
      </c>
      <c r="S2612" t="s">
        <v>6029</v>
      </c>
    </row>
    <row r="2613" spans="1:19" x14ac:dyDescent="0.25">
      <c r="A2613" s="4" t="s">
        <v>3024</v>
      </c>
      <c r="B2613" s="4" t="s">
        <v>363</v>
      </c>
      <c r="C2613" s="4" t="s">
        <v>364</v>
      </c>
      <c r="D2613" s="1">
        <v>41920.464583333334</v>
      </c>
      <c r="E2613" s="1">
        <v>41920.576562499999</v>
      </c>
      <c r="H2613" s="2">
        <v>41922</v>
      </c>
      <c r="I2613" s="2">
        <v>41925</v>
      </c>
      <c r="J2613" s="3">
        <v>1</v>
      </c>
      <c r="K2613" s="3">
        <v>17</v>
      </c>
      <c r="L2613">
        <f>טבלה1[[#This Row],[ds_checkout]]-טבלה1[[#This Row],[ds_checkin]]</f>
        <v>3</v>
      </c>
      <c r="M2613">
        <f>IF(ISBLANK(טבלה1[[#This Row],[ts_reply_at]]), "", (טבלה1[[#This Row],[ts_reply_at]] - טבלה1[[#This Row],[ts_contact_at]]) * 24)</f>
        <v>2.6874999999417923</v>
      </c>
      <c r="N2613">
        <f>IF(ISBLANK(טבלה1[[#This Row],[ts_reply_at]]), 0, 1)</f>
        <v>1</v>
      </c>
      <c r="O2613">
        <f>IF(ISBLANK(טבלה1[[#This Row],[ts_accepted_at]]), 0, 1)</f>
        <v>0</v>
      </c>
      <c r="P2613">
        <f>IF(ISBLANK(טבלה1[[#This Row],[ts_booking_at]]), 0, 1)</f>
        <v>0</v>
      </c>
      <c r="Q2613">
        <f>IF(ISBLANK(טבלה1[[#This Row],[ds_checkin]]), "", טבלה1[[#This Row],[ds_checkin]] - טבלה1[[#This Row],[ts_contact_at]])</f>
        <v>1.5354166666656965</v>
      </c>
      <c r="R2613" t="str">
        <f>IF(AND(ISBLANK(טבלה1[[#This Row],[ts_reply_at]]), NOT(ISBLANK(טבלה1[[#This Row],[ts_booking_at]]))), "Error: Booked without Reply", "OK")</f>
        <v>OK</v>
      </c>
      <c r="S2613" t="s">
        <v>6029</v>
      </c>
    </row>
    <row r="2614" spans="1:19" x14ac:dyDescent="0.25">
      <c r="A2614" s="4" t="s">
        <v>3024</v>
      </c>
      <c r="B2614" s="4" t="s">
        <v>1465</v>
      </c>
      <c r="C2614" s="4" t="s">
        <v>1466</v>
      </c>
      <c r="D2614" s="1">
        <v>41920.458333333336</v>
      </c>
      <c r="E2614" s="1">
        <v>41920.687476851854</v>
      </c>
      <c r="H2614" s="2">
        <v>41922</v>
      </c>
      <c r="I2614" s="2">
        <v>41925</v>
      </c>
      <c r="J2614" s="3">
        <v>1</v>
      </c>
      <c r="K2614" s="3">
        <v>4</v>
      </c>
      <c r="L2614">
        <f>טבלה1[[#This Row],[ds_checkout]]-טבלה1[[#This Row],[ds_checkin]]</f>
        <v>3</v>
      </c>
      <c r="M2614">
        <f>IF(ISBLANK(טבלה1[[#This Row],[ts_reply_at]]), "", (טבלה1[[#This Row],[ts_reply_at]] - טבלה1[[#This Row],[ts_contact_at]]) * 24)</f>
        <v>5.499444444430992</v>
      </c>
      <c r="N2614">
        <f>IF(ISBLANK(טבלה1[[#This Row],[ts_reply_at]]), 0, 1)</f>
        <v>1</v>
      </c>
      <c r="O2614">
        <f>IF(ISBLANK(טבלה1[[#This Row],[ts_accepted_at]]), 0, 1)</f>
        <v>0</v>
      </c>
      <c r="P2614">
        <f>IF(ISBLANK(טבלה1[[#This Row],[ts_booking_at]]), 0, 1)</f>
        <v>0</v>
      </c>
      <c r="Q2614">
        <f>IF(ISBLANK(טבלה1[[#This Row],[ds_checkin]]), "", טבלה1[[#This Row],[ds_checkin]] - טבלה1[[#This Row],[ts_contact_at]])</f>
        <v>1.5416666666642413</v>
      </c>
      <c r="R2614" t="str">
        <f>IF(AND(ISBLANK(טבלה1[[#This Row],[ts_reply_at]]), NOT(ISBLANK(טבלה1[[#This Row],[ts_booking_at]]))), "Error: Booked without Reply", "OK")</f>
        <v>OK</v>
      </c>
      <c r="S2614" t="s">
        <v>6029</v>
      </c>
    </row>
    <row r="2615" spans="1:19" x14ac:dyDescent="0.25">
      <c r="A2615" s="4" t="s">
        <v>3024</v>
      </c>
      <c r="B2615" s="4" t="s">
        <v>1646</v>
      </c>
      <c r="C2615" s="4" t="s">
        <v>1647</v>
      </c>
      <c r="D2615" s="1">
        <v>41920.456250000003</v>
      </c>
      <c r="E2615" s="1">
        <v>41920.660937499997</v>
      </c>
      <c r="H2615" s="2">
        <v>41922</v>
      </c>
      <c r="I2615" s="2">
        <v>41925</v>
      </c>
      <c r="J2615" s="3">
        <v>1</v>
      </c>
      <c r="K2615" s="3">
        <v>3</v>
      </c>
      <c r="L2615">
        <f>טבלה1[[#This Row],[ds_checkout]]-טבלה1[[#This Row],[ds_checkin]]</f>
        <v>3</v>
      </c>
      <c r="M2615">
        <f>IF(ISBLANK(טבלה1[[#This Row],[ts_reply_at]]), "", (טבלה1[[#This Row],[ts_reply_at]] - טבלה1[[#This Row],[ts_contact_at]]) * 24)</f>
        <v>4.9124999998603016</v>
      </c>
      <c r="N2615">
        <f>IF(ISBLANK(טבלה1[[#This Row],[ts_reply_at]]), 0, 1)</f>
        <v>1</v>
      </c>
      <c r="O2615">
        <f>IF(ISBLANK(טבלה1[[#This Row],[ts_accepted_at]]), 0, 1)</f>
        <v>0</v>
      </c>
      <c r="P2615">
        <f>IF(ISBLANK(טבלה1[[#This Row],[ts_booking_at]]), 0, 1)</f>
        <v>0</v>
      </c>
      <c r="Q2615">
        <f>IF(ISBLANK(טבלה1[[#This Row],[ds_checkin]]), "", טבלה1[[#This Row],[ds_checkin]] - טבלה1[[#This Row],[ts_contact_at]])</f>
        <v>1.5437499999970896</v>
      </c>
      <c r="R2615" t="str">
        <f>IF(AND(ISBLANK(טבלה1[[#This Row],[ts_reply_at]]), NOT(ISBLANK(טבלה1[[#This Row],[ts_booking_at]]))), "Error: Booked without Reply", "OK")</f>
        <v>OK</v>
      </c>
      <c r="S2615" t="s">
        <v>6029</v>
      </c>
    </row>
    <row r="2616" spans="1:19" x14ac:dyDescent="0.25">
      <c r="A2616" s="4" t="s">
        <v>3024</v>
      </c>
      <c r="B2616" s="4" t="s">
        <v>950</v>
      </c>
      <c r="C2616" s="4" t="s">
        <v>994</v>
      </c>
      <c r="D2616" s="1">
        <v>41921.397222222222</v>
      </c>
      <c r="H2616" s="2">
        <v>41922</v>
      </c>
      <c r="I2616" s="2">
        <v>41925</v>
      </c>
      <c r="J2616" s="3">
        <v>1</v>
      </c>
      <c r="K2616" s="3">
        <v>1</v>
      </c>
      <c r="L2616">
        <f>טבלה1[[#This Row],[ds_checkout]]-טבלה1[[#This Row],[ds_checkin]]</f>
        <v>3</v>
      </c>
      <c r="M2616" t="str">
        <f>IF(ISBLANK(טבלה1[[#This Row],[ts_reply_at]]), "", (טבלה1[[#This Row],[ts_reply_at]] - טבלה1[[#This Row],[ts_contact_at]]) * 24)</f>
        <v/>
      </c>
      <c r="N2616">
        <f>IF(ISBLANK(טבלה1[[#This Row],[ts_reply_at]]), 0, 1)</f>
        <v>0</v>
      </c>
      <c r="O2616">
        <f>IF(ISBLANK(טבלה1[[#This Row],[ts_accepted_at]]), 0, 1)</f>
        <v>0</v>
      </c>
      <c r="P2616">
        <f>IF(ISBLANK(טבלה1[[#This Row],[ts_booking_at]]), 0, 1)</f>
        <v>0</v>
      </c>
      <c r="Q2616">
        <f>IF(ISBLANK(טבלה1[[#This Row],[ds_checkin]]), "", טבלה1[[#This Row],[ds_checkin]] - טבלה1[[#This Row],[ts_contact_at]])</f>
        <v>0.60277777777810115</v>
      </c>
      <c r="R2616" t="str">
        <f>IF(AND(ISBLANK(טבלה1[[#This Row],[ts_reply_at]]), NOT(ISBLANK(טבלה1[[#This Row],[ts_booking_at]]))), "Error: Booked without Reply", "OK")</f>
        <v>OK</v>
      </c>
      <c r="S2616" t="s">
        <v>6029</v>
      </c>
    </row>
    <row r="2617" spans="1:19" x14ac:dyDescent="0.25">
      <c r="A2617" s="4" t="s">
        <v>3024</v>
      </c>
      <c r="B2617" s="4" t="s">
        <v>265</v>
      </c>
      <c r="C2617" s="4" t="s">
        <v>1459</v>
      </c>
      <c r="D2617" s="1">
        <v>41920.488194444442</v>
      </c>
      <c r="E2617" s="1">
        <v>41920.491666666669</v>
      </c>
      <c r="H2617" s="2">
        <v>41939</v>
      </c>
      <c r="I2617" s="2">
        <v>41942</v>
      </c>
      <c r="J2617" s="3">
        <v>1</v>
      </c>
      <c r="K2617" s="3">
        <v>4</v>
      </c>
      <c r="L2617">
        <f>טבלה1[[#This Row],[ds_checkout]]-טבלה1[[#This Row],[ds_checkin]]</f>
        <v>3</v>
      </c>
      <c r="M2617">
        <f>IF(ISBLANK(טבלה1[[#This Row],[ts_reply_at]]), "", (טבלה1[[#This Row],[ts_reply_at]] - טבלה1[[#This Row],[ts_contact_at]]) * 24)</f>
        <v>8.3333333430346102E-2</v>
      </c>
      <c r="N2617">
        <f>IF(ISBLANK(טבלה1[[#This Row],[ts_reply_at]]), 0, 1)</f>
        <v>1</v>
      </c>
      <c r="O2617">
        <f>IF(ISBLANK(טבלה1[[#This Row],[ts_accepted_at]]), 0, 1)</f>
        <v>0</v>
      </c>
      <c r="P2617">
        <f>IF(ISBLANK(טבלה1[[#This Row],[ts_booking_at]]), 0, 1)</f>
        <v>0</v>
      </c>
      <c r="Q2617">
        <f>IF(ISBLANK(טבלה1[[#This Row],[ds_checkin]]), "", טבלה1[[#This Row],[ds_checkin]] - טבלה1[[#This Row],[ts_contact_at]])</f>
        <v>18.511805555557657</v>
      </c>
      <c r="R2617" t="str">
        <f>IF(AND(ISBLANK(טבלה1[[#This Row],[ts_reply_at]]), NOT(ISBLANK(טבלה1[[#This Row],[ts_booking_at]]))), "Error: Booked without Reply", "OK")</f>
        <v>OK</v>
      </c>
      <c r="S2617" t="s">
        <v>6029</v>
      </c>
    </row>
    <row r="2618" spans="1:19" x14ac:dyDescent="0.25">
      <c r="A2618" s="4" t="s">
        <v>3024</v>
      </c>
      <c r="B2618" s="4" t="s">
        <v>954</v>
      </c>
      <c r="C2618" s="4" t="s">
        <v>955</v>
      </c>
      <c r="D2618" s="1">
        <v>41920.459027777775</v>
      </c>
      <c r="E2618" s="1">
        <v>41920.467673611114</v>
      </c>
      <c r="H2618" s="2">
        <v>41922</v>
      </c>
      <c r="I2618" s="2">
        <v>41925</v>
      </c>
      <c r="J2618" s="3">
        <v>1</v>
      </c>
      <c r="K2618" s="3">
        <v>10</v>
      </c>
      <c r="L2618">
        <f>טבלה1[[#This Row],[ds_checkout]]-טבלה1[[#This Row],[ds_checkin]]</f>
        <v>3</v>
      </c>
      <c r="M2618">
        <f>IF(ISBLANK(טבלה1[[#This Row],[ts_reply_at]]), "", (טבלה1[[#This Row],[ts_reply_at]] - טבלה1[[#This Row],[ts_contact_at]]) * 24)</f>
        <v>0.20750000013504177</v>
      </c>
      <c r="N2618">
        <f>IF(ISBLANK(טבלה1[[#This Row],[ts_reply_at]]), 0, 1)</f>
        <v>1</v>
      </c>
      <c r="O2618">
        <f>IF(ISBLANK(טבלה1[[#This Row],[ts_accepted_at]]), 0, 1)</f>
        <v>0</v>
      </c>
      <c r="P2618">
        <f>IF(ISBLANK(טבלה1[[#This Row],[ts_booking_at]]), 0, 1)</f>
        <v>0</v>
      </c>
      <c r="Q2618">
        <f>IF(ISBLANK(טבלה1[[#This Row],[ds_checkin]]), "", טבלה1[[#This Row],[ds_checkin]] - טבלה1[[#This Row],[ts_contact_at]])</f>
        <v>1.5409722222248092</v>
      </c>
      <c r="R2618" t="str">
        <f>IF(AND(ISBLANK(טבלה1[[#This Row],[ts_reply_at]]), NOT(ISBLANK(טבלה1[[#This Row],[ts_booking_at]]))), "Error: Booked without Reply", "OK")</f>
        <v>OK</v>
      </c>
      <c r="S2618" t="s">
        <v>6029</v>
      </c>
    </row>
    <row r="2619" spans="1:19" x14ac:dyDescent="0.25">
      <c r="A2619" s="4" t="s">
        <v>3024</v>
      </c>
      <c r="B2619" s="4" t="s">
        <v>367</v>
      </c>
      <c r="C2619" s="4" t="s">
        <v>1018</v>
      </c>
      <c r="D2619" s="1">
        <v>41920.463888888888</v>
      </c>
      <c r="E2619" s="1">
        <v>41920.527083333334</v>
      </c>
      <c r="F2619" s="1">
        <v>41920.57439814815</v>
      </c>
      <c r="H2619" s="2">
        <v>41922</v>
      </c>
      <c r="I2619" s="2">
        <v>41925</v>
      </c>
      <c r="J2619" s="3">
        <v>1</v>
      </c>
      <c r="K2619" s="3">
        <v>14</v>
      </c>
      <c r="L2619">
        <f>טבלה1[[#This Row],[ds_checkout]]-טבלה1[[#This Row],[ds_checkin]]</f>
        <v>3</v>
      </c>
      <c r="M2619">
        <f>IF(ISBLANK(טבלה1[[#This Row],[ts_reply_at]]), "", (טבלה1[[#This Row],[ts_reply_at]] - טבלה1[[#This Row],[ts_contact_at]]) * 24)</f>
        <v>1.5166666667209938</v>
      </c>
      <c r="N2619">
        <f>IF(ISBLANK(טבלה1[[#This Row],[ts_reply_at]]), 0, 1)</f>
        <v>1</v>
      </c>
      <c r="O2619">
        <f>IF(ISBLANK(טבלה1[[#This Row],[ts_accepted_at]]), 0, 1)</f>
        <v>1</v>
      </c>
      <c r="P2619">
        <f>IF(ISBLANK(טבלה1[[#This Row],[ts_booking_at]]), 0, 1)</f>
        <v>0</v>
      </c>
      <c r="Q2619">
        <f>IF(ISBLANK(טבלה1[[#This Row],[ds_checkin]]), "", טבלה1[[#This Row],[ds_checkin]] - טבלה1[[#This Row],[ts_contact_at]])</f>
        <v>1.5361111111124046</v>
      </c>
      <c r="R2619" t="str">
        <f>IF(AND(ISBLANK(טבלה1[[#This Row],[ts_reply_at]]), NOT(ISBLANK(טבלה1[[#This Row],[ts_booking_at]]))), "Error: Booked without Reply", "OK")</f>
        <v>OK</v>
      </c>
      <c r="S2619" t="s">
        <v>6029</v>
      </c>
    </row>
    <row r="2620" spans="1:19" x14ac:dyDescent="0.25">
      <c r="A2620" s="4" t="s">
        <v>3024</v>
      </c>
      <c r="B2620" s="4" t="s">
        <v>995</v>
      </c>
      <c r="C2620" s="4" t="s">
        <v>996</v>
      </c>
      <c r="D2620" s="1">
        <v>41920.453472222223</v>
      </c>
      <c r="E2620" s="1">
        <v>41920.788668981484</v>
      </c>
      <c r="H2620" s="2">
        <v>41922</v>
      </c>
      <c r="I2620" s="2">
        <v>41925</v>
      </c>
      <c r="J2620" s="3">
        <v>1</v>
      </c>
      <c r="K2620" s="3">
        <v>2</v>
      </c>
      <c r="L2620">
        <f>טבלה1[[#This Row],[ds_checkout]]-טבלה1[[#This Row],[ds_checkin]]</f>
        <v>3</v>
      </c>
      <c r="M2620">
        <f>IF(ISBLANK(טבלה1[[#This Row],[ts_reply_at]]), "", (טבלה1[[#This Row],[ts_reply_at]] - טבלה1[[#This Row],[ts_contact_at]]) * 24)</f>
        <v>8.0447222222574055</v>
      </c>
      <c r="N2620">
        <f>IF(ISBLANK(טבלה1[[#This Row],[ts_reply_at]]), 0, 1)</f>
        <v>1</v>
      </c>
      <c r="O2620">
        <f>IF(ISBLANK(טבלה1[[#This Row],[ts_accepted_at]]), 0, 1)</f>
        <v>0</v>
      </c>
      <c r="P2620">
        <f>IF(ISBLANK(טבלה1[[#This Row],[ts_booking_at]]), 0, 1)</f>
        <v>0</v>
      </c>
      <c r="Q2620">
        <f>IF(ISBLANK(טבלה1[[#This Row],[ds_checkin]]), "", טבלה1[[#This Row],[ds_checkin]] - טבלה1[[#This Row],[ts_contact_at]])</f>
        <v>1.546527777776646</v>
      </c>
      <c r="R2620" t="str">
        <f>IF(AND(ISBLANK(טבלה1[[#This Row],[ts_reply_at]]), NOT(ISBLANK(טבלה1[[#This Row],[ts_booking_at]]))), "Error: Booked without Reply", "OK")</f>
        <v>OK</v>
      </c>
      <c r="S2620" t="s">
        <v>6029</v>
      </c>
    </row>
    <row r="2621" spans="1:19" x14ac:dyDescent="0.25">
      <c r="A2621" s="4" t="s">
        <v>3024</v>
      </c>
      <c r="B2621" s="4" t="s">
        <v>2722</v>
      </c>
      <c r="C2621" s="4" t="s">
        <v>3032</v>
      </c>
      <c r="D2621" s="1">
        <v>41921.748611111114</v>
      </c>
      <c r="E2621" s="1">
        <v>41922.66269675926</v>
      </c>
      <c r="H2621" s="2">
        <v>41922</v>
      </c>
      <c r="I2621" s="2">
        <v>41925</v>
      </c>
      <c r="J2621" s="3">
        <v>1</v>
      </c>
      <c r="K2621" s="3">
        <v>2</v>
      </c>
      <c r="L2621">
        <f>טבלה1[[#This Row],[ds_checkout]]-טבלה1[[#This Row],[ds_checkin]]</f>
        <v>3</v>
      </c>
      <c r="M2621">
        <f>IF(ISBLANK(טבלה1[[#This Row],[ts_reply_at]]), "", (טבלה1[[#This Row],[ts_reply_at]] - טבלה1[[#This Row],[ts_contact_at]]) * 24)</f>
        <v>21.9380555555108</v>
      </c>
      <c r="N2621">
        <f>IF(ISBLANK(טבלה1[[#This Row],[ts_reply_at]]), 0, 1)</f>
        <v>1</v>
      </c>
      <c r="O2621">
        <f>IF(ISBLANK(טבלה1[[#This Row],[ts_accepted_at]]), 0, 1)</f>
        <v>0</v>
      </c>
      <c r="P2621">
        <f>IF(ISBLANK(טבלה1[[#This Row],[ts_booking_at]]), 0, 1)</f>
        <v>0</v>
      </c>
      <c r="Q2621">
        <f>IF(ISBLANK(טבלה1[[#This Row],[ds_checkin]]), "", טבלה1[[#This Row],[ds_checkin]] - טבלה1[[#This Row],[ts_contact_at]])</f>
        <v>0.25138888888614019</v>
      </c>
      <c r="R2621" t="str">
        <f>IF(AND(ISBLANK(טבלה1[[#This Row],[ts_reply_at]]), NOT(ISBLANK(טבלה1[[#This Row],[ts_booking_at]]))), "Error: Booked without Reply", "OK")</f>
        <v>OK</v>
      </c>
      <c r="S2621" t="s">
        <v>6029</v>
      </c>
    </row>
    <row r="2622" spans="1:19" x14ac:dyDescent="0.25">
      <c r="A2622" s="4" t="s">
        <v>3024</v>
      </c>
      <c r="B2622" s="4" t="s">
        <v>2743</v>
      </c>
      <c r="C2622" s="4" t="s">
        <v>2744</v>
      </c>
      <c r="D2622" s="1">
        <v>41920.495138888888</v>
      </c>
      <c r="E2622" s="1">
        <v>41920.532094907408</v>
      </c>
      <c r="F2622" s="1">
        <v>41920.532094907408</v>
      </c>
      <c r="H2622" s="2">
        <v>41939</v>
      </c>
      <c r="I2622" s="2">
        <v>41942</v>
      </c>
      <c r="J2622" s="3">
        <v>1</v>
      </c>
      <c r="K2622" s="3">
        <v>4</v>
      </c>
      <c r="L2622">
        <f>טבלה1[[#This Row],[ds_checkout]]-טבלה1[[#This Row],[ds_checkin]]</f>
        <v>3</v>
      </c>
      <c r="M2622">
        <f>IF(ISBLANK(טבלה1[[#This Row],[ts_reply_at]]), "", (טבלה1[[#This Row],[ts_reply_at]] - טבלה1[[#This Row],[ts_contact_at]]) * 24)</f>
        <v>0.8869444445008412</v>
      </c>
      <c r="N2622">
        <f>IF(ISBLANK(טבלה1[[#This Row],[ts_reply_at]]), 0, 1)</f>
        <v>1</v>
      </c>
      <c r="O2622">
        <f>IF(ISBLANK(טבלה1[[#This Row],[ts_accepted_at]]), 0, 1)</f>
        <v>1</v>
      </c>
      <c r="P2622">
        <f>IF(ISBLANK(טבלה1[[#This Row],[ts_booking_at]]), 0, 1)</f>
        <v>0</v>
      </c>
      <c r="Q2622">
        <f>IF(ISBLANK(טבלה1[[#This Row],[ds_checkin]]), "", טבלה1[[#This Row],[ds_checkin]] - טבלה1[[#This Row],[ts_contact_at]])</f>
        <v>18.504861111112405</v>
      </c>
      <c r="R2622" t="str">
        <f>IF(AND(ISBLANK(טבלה1[[#This Row],[ts_reply_at]]), NOT(ISBLANK(טבלה1[[#This Row],[ts_booking_at]]))), "Error: Booked without Reply", "OK")</f>
        <v>OK</v>
      </c>
      <c r="S2622" t="s">
        <v>6029</v>
      </c>
    </row>
    <row r="2623" spans="1:19" x14ac:dyDescent="0.25">
      <c r="A2623" s="4" t="s">
        <v>3024</v>
      </c>
      <c r="B2623" s="4" t="s">
        <v>3033</v>
      </c>
      <c r="C2623" s="4" t="s">
        <v>3034</v>
      </c>
      <c r="D2623" s="1">
        <v>41920.464583333334</v>
      </c>
      <c r="E2623" s="1">
        <v>41920.485798611109</v>
      </c>
      <c r="H2623" s="2">
        <v>41922</v>
      </c>
      <c r="I2623" s="2">
        <v>41925</v>
      </c>
      <c r="J2623" s="3">
        <v>1</v>
      </c>
      <c r="K2623" s="3">
        <v>3</v>
      </c>
      <c r="L2623">
        <f>טבלה1[[#This Row],[ds_checkout]]-טבלה1[[#This Row],[ds_checkin]]</f>
        <v>3</v>
      </c>
      <c r="M2623">
        <f>IF(ISBLANK(טבלה1[[#This Row],[ts_reply_at]]), "", (טבלה1[[#This Row],[ts_reply_at]] - טבלה1[[#This Row],[ts_contact_at]]) * 24)</f>
        <v>0.50916666659759358</v>
      </c>
      <c r="N2623">
        <f>IF(ISBLANK(טבלה1[[#This Row],[ts_reply_at]]), 0, 1)</f>
        <v>1</v>
      </c>
      <c r="O2623">
        <f>IF(ISBLANK(טבלה1[[#This Row],[ts_accepted_at]]), 0, 1)</f>
        <v>0</v>
      </c>
      <c r="P2623">
        <f>IF(ISBLANK(טבלה1[[#This Row],[ts_booking_at]]), 0, 1)</f>
        <v>0</v>
      </c>
      <c r="Q2623">
        <f>IF(ISBLANK(טבלה1[[#This Row],[ds_checkin]]), "", טבלה1[[#This Row],[ds_checkin]] - טבלה1[[#This Row],[ts_contact_at]])</f>
        <v>1.5354166666656965</v>
      </c>
      <c r="R2623" t="str">
        <f>IF(AND(ISBLANK(טבלה1[[#This Row],[ts_reply_at]]), NOT(ISBLANK(טבלה1[[#This Row],[ts_booking_at]]))), "Error: Booked without Reply", "OK")</f>
        <v>OK</v>
      </c>
      <c r="S2623" t="s">
        <v>6029</v>
      </c>
    </row>
    <row r="2624" spans="1:19" x14ac:dyDescent="0.25">
      <c r="A2624" s="4" t="s">
        <v>3024</v>
      </c>
      <c r="B2624" s="4" t="s">
        <v>1548</v>
      </c>
      <c r="C2624" s="4" t="s">
        <v>1549</v>
      </c>
      <c r="D2624" s="1">
        <v>41920.46875</v>
      </c>
      <c r="E2624" s="1">
        <v>41920.478622685187</v>
      </c>
      <c r="H2624" s="2">
        <v>41922</v>
      </c>
      <c r="I2624" s="2">
        <v>41925</v>
      </c>
      <c r="J2624" s="3">
        <v>1</v>
      </c>
      <c r="K2624" s="3">
        <v>3</v>
      </c>
      <c r="L2624">
        <f>טבלה1[[#This Row],[ds_checkout]]-טבלה1[[#This Row],[ds_checkin]]</f>
        <v>3</v>
      </c>
      <c r="M2624">
        <f>IF(ISBLANK(טבלה1[[#This Row],[ts_reply_at]]), "", (טבלה1[[#This Row],[ts_reply_at]] - טבלה1[[#This Row],[ts_contact_at]]) * 24)</f>
        <v>0.23694444447755814</v>
      </c>
      <c r="N2624">
        <f>IF(ISBLANK(טבלה1[[#This Row],[ts_reply_at]]), 0, 1)</f>
        <v>1</v>
      </c>
      <c r="O2624">
        <f>IF(ISBLANK(טבלה1[[#This Row],[ts_accepted_at]]), 0, 1)</f>
        <v>0</v>
      </c>
      <c r="P2624">
        <f>IF(ISBLANK(טבלה1[[#This Row],[ts_booking_at]]), 0, 1)</f>
        <v>0</v>
      </c>
      <c r="Q2624">
        <f>IF(ISBLANK(טבלה1[[#This Row],[ds_checkin]]), "", טבלה1[[#This Row],[ds_checkin]] - טבלה1[[#This Row],[ts_contact_at]])</f>
        <v>1.53125</v>
      </c>
      <c r="R2624" t="str">
        <f>IF(AND(ISBLANK(טבלה1[[#This Row],[ts_reply_at]]), NOT(ISBLANK(טבלה1[[#This Row],[ts_booking_at]]))), "Error: Booked without Reply", "OK")</f>
        <v>OK</v>
      </c>
      <c r="S2624" t="s">
        <v>6029</v>
      </c>
    </row>
    <row r="2625" spans="1:19" x14ac:dyDescent="0.25">
      <c r="A2625" s="4" t="s">
        <v>3035</v>
      </c>
      <c r="B2625" s="4" t="s">
        <v>159</v>
      </c>
      <c r="C2625" s="4" t="s">
        <v>260</v>
      </c>
      <c r="D2625" s="1">
        <v>41917.92291666667</v>
      </c>
      <c r="E2625" s="1">
        <v>41917.928587962961</v>
      </c>
      <c r="H2625" s="2">
        <v>41978</v>
      </c>
      <c r="I2625" s="2">
        <v>41981</v>
      </c>
      <c r="J2625" s="3">
        <v>5</v>
      </c>
      <c r="K2625" s="3">
        <v>2</v>
      </c>
      <c r="L2625">
        <f>טבלה1[[#This Row],[ds_checkout]]-טבלה1[[#This Row],[ds_checkin]]</f>
        <v>3</v>
      </c>
      <c r="M2625">
        <f>IF(ISBLANK(טבלה1[[#This Row],[ts_reply_at]]), "", (טבלה1[[#This Row],[ts_reply_at]] - טבלה1[[#This Row],[ts_contact_at]]) * 24)</f>
        <v>0.13611111097270623</v>
      </c>
      <c r="N2625">
        <f>IF(ISBLANK(טבלה1[[#This Row],[ts_reply_at]]), 0, 1)</f>
        <v>1</v>
      </c>
      <c r="O2625">
        <f>IF(ISBLANK(טבלה1[[#This Row],[ts_accepted_at]]), 0, 1)</f>
        <v>0</v>
      </c>
      <c r="P2625">
        <f>IF(ISBLANK(טבלה1[[#This Row],[ts_booking_at]]), 0, 1)</f>
        <v>0</v>
      </c>
      <c r="Q2625">
        <f>IF(ISBLANK(טבלה1[[#This Row],[ds_checkin]]), "", טבלה1[[#This Row],[ds_checkin]] - טבלה1[[#This Row],[ts_contact_at]])</f>
        <v>60.077083333329938</v>
      </c>
      <c r="R2625" t="str">
        <f>IF(AND(ISBLANK(טבלה1[[#This Row],[ts_reply_at]]), NOT(ISBLANK(טבלה1[[#This Row],[ts_booking_at]]))), "Error: Booked without Reply", "OK")</f>
        <v>OK</v>
      </c>
      <c r="S2625" t="s">
        <v>6023</v>
      </c>
    </row>
    <row r="2626" spans="1:19" x14ac:dyDescent="0.25">
      <c r="A2626" s="4" t="s">
        <v>3036</v>
      </c>
      <c r="B2626" s="4" t="s">
        <v>305</v>
      </c>
      <c r="C2626" s="4" t="s">
        <v>306</v>
      </c>
      <c r="D2626" s="1">
        <v>41925.728472222225</v>
      </c>
      <c r="E2626" s="1">
        <v>41925.779768518521</v>
      </c>
      <c r="F2626" s="1">
        <v>41925.779768518521</v>
      </c>
      <c r="G2626" s="1">
        <v>41925.779768518521</v>
      </c>
      <c r="H2626" s="2">
        <v>41945</v>
      </c>
      <c r="I2626" s="2">
        <v>41947</v>
      </c>
      <c r="J2626" s="3">
        <v>2</v>
      </c>
      <c r="K2626" s="3">
        <v>11</v>
      </c>
      <c r="L2626">
        <f>טבלה1[[#This Row],[ds_checkout]]-טבלה1[[#This Row],[ds_checkin]]</f>
        <v>2</v>
      </c>
      <c r="M2626">
        <f>IF(ISBLANK(טבלה1[[#This Row],[ts_reply_at]]), "", (טבלה1[[#This Row],[ts_reply_at]] - טבלה1[[#This Row],[ts_contact_at]]) * 24)</f>
        <v>1.2311111111193895</v>
      </c>
      <c r="N2626">
        <f>IF(ISBLANK(טבלה1[[#This Row],[ts_reply_at]]), 0, 1)</f>
        <v>1</v>
      </c>
      <c r="O2626">
        <f>IF(ISBLANK(טבלה1[[#This Row],[ts_accepted_at]]), 0, 1)</f>
        <v>1</v>
      </c>
      <c r="P2626">
        <f>IF(ISBLANK(טבלה1[[#This Row],[ts_booking_at]]), 0, 1)</f>
        <v>1</v>
      </c>
      <c r="Q2626">
        <f>IF(ISBLANK(טבלה1[[#This Row],[ds_checkin]]), "", טבלה1[[#This Row],[ds_checkin]] - טבלה1[[#This Row],[ts_contact_at]])</f>
        <v>19.271527777775191</v>
      </c>
      <c r="R2626" t="str">
        <f>IF(AND(ISBLANK(טבלה1[[#This Row],[ts_reply_at]]), NOT(ISBLANK(טבלה1[[#This Row],[ts_booking_at]]))), "Error: Booked without Reply", "OK")</f>
        <v>OK</v>
      </c>
      <c r="S2626" t="s">
        <v>6021</v>
      </c>
    </row>
    <row r="2627" spans="1:19" x14ac:dyDescent="0.25">
      <c r="A2627" s="4" t="s">
        <v>3037</v>
      </c>
      <c r="B2627" s="4" t="s">
        <v>15</v>
      </c>
      <c r="C2627" s="4" t="s">
        <v>16</v>
      </c>
      <c r="D2627" s="1">
        <v>41913.591666666667</v>
      </c>
      <c r="E2627" s="1">
        <v>41913.597870370373</v>
      </c>
      <c r="F2627" s="1">
        <v>41913.597870370373</v>
      </c>
      <c r="H2627" s="2">
        <v>41942</v>
      </c>
      <c r="I2627" s="2">
        <v>41944</v>
      </c>
      <c r="J2627" s="3">
        <v>2</v>
      </c>
      <c r="K2627" s="3">
        <v>11</v>
      </c>
      <c r="L2627">
        <f>טבלה1[[#This Row],[ds_checkout]]-טבלה1[[#This Row],[ds_checkin]]</f>
        <v>2</v>
      </c>
      <c r="M2627">
        <f>IF(ISBLANK(טבלה1[[#This Row],[ts_reply_at]]), "", (טבלה1[[#This Row],[ts_reply_at]] - טבלה1[[#This Row],[ts_contact_at]]) * 24)</f>
        <v>0.14888888894347474</v>
      </c>
      <c r="N2627">
        <f>IF(ISBLANK(טבלה1[[#This Row],[ts_reply_at]]), 0, 1)</f>
        <v>1</v>
      </c>
      <c r="O2627">
        <f>IF(ISBLANK(טבלה1[[#This Row],[ts_accepted_at]]), 0, 1)</f>
        <v>1</v>
      </c>
      <c r="P2627">
        <f>IF(ISBLANK(טבלה1[[#This Row],[ts_booking_at]]), 0, 1)</f>
        <v>0</v>
      </c>
      <c r="Q2627">
        <f>IF(ISBLANK(טבלה1[[#This Row],[ds_checkin]]), "", טבלה1[[#This Row],[ds_checkin]] - טבלה1[[#This Row],[ts_contact_at]])</f>
        <v>28.408333333332848</v>
      </c>
      <c r="R2627" t="str">
        <f>IF(AND(ISBLANK(טבלה1[[#This Row],[ts_reply_at]]), NOT(ISBLANK(טבלה1[[#This Row],[ts_booking_at]]))), "Error: Booked without Reply", "OK")</f>
        <v>OK</v>
      </c>
      <c r="S2627" t="s">
        <v>6022</v>
      </c>
    </row>
    <row r="2628" spans="1:19" x14ac:dyDescent="0.25">
      <c r="A2628" s="4" t="s">
        <v>3038</v>
      </c>
      <c r="B2628" s="4" t="s">
        <v>200</v>
      </c>
      <c r="C2628" s="4" t="s">
        <v>201</v>
      </c>
      <c r="D2628" s="1">
        <v>41914.724305555559</v>
      </c>
      <c r="E2628" s="1">
        <v>41914.783437500002</v>
      </c>
      <c r="H2628" s="2">
        <v>41916</v>
      </c>
      <c r="I2628" s="2">
        <v>41917</v>
      </c>
      <c r="J2628" s="3">
        <v>1</v>
      </c>
      <c r="K2628" s="3">
        <v>5</v>
      </c>
      <c r="L2628">
        <f>טבלה1[[#This Row],[ds_checkout]]-טבלה1[[#This Row],[ds_checkin]]</f>
        <v>1</v>
      </c>
      <c r="M2628">
        <f>IF(ISBLANK(טבלה1[[#This Row],[ts_reply_at]]), "", (טבלה1[[#This Row],[ts_reply_at]] - טבלה1[[#This Row],[ts_contact_at]]) * 24)</f>
        <v>1.4191666666301899</v>
      </c>
      <c r="N2628">
        <f>IF(ISBLANK(טבלה1[[#This Row],[ts_reply_at]]), 0, 1)</f>
        <v>1</v>
      </c>
      <c r="O2628">
        <f>IF(ISBLANK(טבלה1[[#This Row],[ts_accepted_at]]), 0, 1)</f>
        <v>0</v>
      </c>
      <c r="P2628">
        <f>IF(ISBLANK(טבלה1[[#This Row],[ts_booking_at]]), 0, 1)</f>
        <v>0</v>
      </c>
      <c r="Q2628">
        <f>IF(ISBLANK(טבלה1[[#This Row],[ds_checkin]]), "", טבלה1[[#This Row],[ds_checkin]] - טבלה1[[#This Row],[ts_contact_at]])</f>
        <v>1.2756944444408873</v>
      </c>
      <c r="R2628" t="str">
        <f>IF(AND(ISBLANK(טבלה1[[#This Row],[ts_reply_at]]), NOT(ISBLANK(טבלה1[[#This Row],[ts_booking_at]]))), "Error: Booked without Reply", "OK")</f>
        <v>OK</v>
      </c>
      <c r="S2628" t="s">
        <v>6026</v>
      </c>
    </row>
    <row r="2629" spans="1:19" x14ac:dyDescent="0.25">
      <c r="A2629" s="4" t="s">
        <v>3039</v>
      </c>
      <c r="B2629" s="4" t="s">
        <v>1371</v>
      </c>
      <c r="C2629" s="4" t="s">
        <v>1372</v>
      </c>
      <c r="D2629" s="1">
        <v>41914.674305555556</v>
      </c>
      <c r="E2629" s="1">
        <v>41914.766550925924</v>
      </c>
      <c r="F2629" s="1">
        <v>41914.766550925924</v>
      </c>
      <c r="G2629" s="1">
        <v>41915.521840277775</v>
      </c>
      <c r="H2629" s="2">
        <v>41984</v>
      </c>
      <c r="I2629" s="2">
        <v>41987</v>
      </c>
      <c r="J2629" s="3">
        <v>2</v>
      </c>
      <c r="K2629" s="3">
        <v>17</v>
      </c>
      <c r="L2629">
        <f>טבלה1[[#This Row],[ds_checkout]]-טבלה1[[#This Row],[ds_checkin]]</f>
        <v>3</v>
      </c>
      <c r="M2629">
        <f>IF(ISBLANK(טבלה1[[#This Row],[ts_reply_at]]), "", (טבלה1[[#This Row],[ts_reply_at]] - טבלה1[[#This Row],[ts_contact_at]]) * 24)</f>
        <v>2.2138888888293877</v>
      </c>
      <c r="N2629">
        <f>IF(ISBLANK(טבלה1[[#This Row],[ts_reply_at]]), 0, 1)</f>
        <v>1</v>
      </c>
      <c r="O2629">
        <f>IF(ISBLANK(טבלה1[[#This Row],[ts_accepted_at]]), 0, 1)</f>
        <v>1</v>
      </c>
      <c r="P2629">
        <f>IF(ISBLANK(טבלה1[[#This Row],[ts_booking_at]]), 0, 1)</f>
        <v>1</v>
      </c>
      <c r="Q2629">
        <f>IF(ISBLANK(טבלה1[[#This Row],[ds_checkin]]), "", טבלה1[[#This Row],[ds_checkin]] - טבלה1[[#This Row],[ts_contact_at]])</f>
        <v>69.325694444443798</v>
      </c>
      <c r="R2629" t="str">
        <f>IF(AND(ISBLANK(טבלה1[[#This Row],[ts_reply_at]]), NOT(ISBLANK(טבלה1[[#This Row],[ts_booking_at]]))), "Error: Booked without Reply", "OK")</f>
        <v>OK</v>
      </c>
      <c r="S2629" t="s">
        <v>6023</v>
      </c>
    </row>
    <row r="2630" spans="1:19" x14ac:dyDescent="0.25">
      <c r="A2630" s="4" t="s">
        <v>3040</v>
      </c>
      <c r="B2630" s="4" t="s">
        <v>564</v>
      </c>
      <c r="C2630" s="4" t="s">
        <v>565</v>
      </c>
      <c r="D2630" s="1">
        <v>41917.748611111114</v>
      </c>
      <c r="E2630" s="1">
        <v>41921.478854166664</v>
      </c>
      <c r="F2630" s="1">
        <v>41921.478854166664</v>
      </c>
      <c r="H2630" s="2">
        <v>41929</v>
      </c>
      <c r="I2630" s="2">
        <v>41930</v>
      </c>
      <c r="J2630" s="3">
        <v>1</v>
      </c>
      <c r="K2630" s="3">
        <v>2</v>
      </c>
      <c r="L2630">
        <f>טבלה1[[#This Row],[ds_checkout]]-טבלה1[[#This Row],[ds_checkin]]</f>
        <v>1</v>
      </c>
      <c r="M2630">
        <f>IF(ISBLANK(טבלה1[[#This Row],[ts_reply_at]]), "", (טבלה1[[#This Row],[ts_reply_at]] - טבלה1[[#This Row],[ts_contact_at]]) * 24)</f>
        <v>89.525833333202172</v>
      </c>
      <c r="N2630">
        <f>IF(ISBLANK(טבלה1[[#This Row],[ts_reply_at]]), 0, 1)</f>
        <v>1</v>
      </c>
      <c r="O2630">
        <f>IF(ISBLANK(טבלה1[[#This Row],[ts_accepted_at]]), 0, 1)</f>
        <v>1</v>
      </c>
      <c r="P2630">
        <f>IF(ISBLANK(טבלה1[[#This Row],[ts_booking_at]]), 0, 1)</f>
        <v>0</v>
      </c>
      <c r="Q2630">
        <f>IF(ISBLANK(טבלה1[[#This Row],[ds_checkin]]), "", טבלה1[[#This Row],[ds_checkin]] - טבלה1[[#This Row],[ts_contact_at]])</f>
        <v>11.25138888888614</v>
      </c>
      <c r="R2630" t="str">
        <f>IF(AND(ISBLANK(טבלה1[[#This Row],[ts_reply_at]]), NOT(ISBLANK(טבלה1[[#This Row],[ts_booking_at]]))), "Error: Booked without Reply", "OK")</f>
        <v>OK</v>
      </c>
      <c r="S2630" t="s">
        <v>6019</v>
      </c>
    </row>
    <row r="2631" spans="1:19" x14ac:dyDescent="0.25">
      <c r="A2631" s="4" t="s">
        <v>3040</v>
      </c>
      <c r="B2631" s="4" t="s">
        <v>561</v>
      </c>
      <c r="C2631" s="4" t="s">
        <v>562</v>
      </c>
      <c r="D2631" s="1">
        <v>41917.754861111112</v>
      </c>
      <c r="E2631" s="1">
        <v>41917.758472222224</v>
      </c>
      <c r="F2631" s="1">
        <v>41917.758472222224</v>
      </c>
      <c r="G2631" s="1">
        <v>41917.79042824074</v>
      </c>
      <c r="H2631" s="2">
        <v>41929</v>
      </c>
      <c r="I2631" s="2">
        <v>41930</v>
      </c>
      <c r="J2631" s="3">
        <v>1</v>
      </c>
      <c r="K2631" s="3">
        <v>11</v>
      </c>
      <c r="L2631">
        <f>טבלה1[[#This Row],[ds_checkout]]-טבלה1[[#This Row],[ds_checkin]]</f>
        <v>1</v>
      </c>
      <c r="M2631">
        <f>IF(ISBLANK(טבלה1[[#This Row],[ts_reply_at]]), "", (טבלה1[[#This Row],[ts_reply_at]] - טבלה1[[#This Row],[ts_contact_at]]) * 24)</f>
        <v>8.6666666669771075E-2</v>
      </c>
      <c r="N2631">
        <f>IF(ISBLANK(טבלה1[[#This Row],[ts_reply_at]]), 0, 1)</f>
        <v>1</v>
      </c>
      <c r="O2631">
        <f>IF(ISBLANK(טבלה1[[#This Row],[ts_accepted_at]]), 0, 1)</f>
        <v>1</v>
      </c>
      <c r="P2631">
        <f>IF(ISBLANK(טבלה1[[#This Row],[ts_booking_at]]), 0, 1)</f>
        <v>1</v>
      </c>
      <c r="Q2631">
        <f>IF(ISBLANK(טבלה1[[#This Row],[ds_checkin]]), "", טבלה1[[#This Row],[ds_checkin]] - טבלה1[[#This Row],[ts_contact_at]])</f>
        <v>11.245138888887595</v>
      </c>
      <c r="R2631" t="str">
        <f>IF(AND(ISBLANK(טבלה1[[#This Row],[ts_reply_at]]), NOT(ISBLANK(טבלה1[[#This Row],[ts_booking_at]]))), "Error: Booked without Reply", "OK")</f>
        <v>OK</v>
      </c>
      <c r="S2631" t="s">
        <v>6019</v>
      </c>
    </row>
    <row r="2632" spans="1:19" x14ac:dyDescent="0.25">
      <c r="A2632" s="4" t="s">
        <v>3040</v>
      </c>
      <c r="B2632" s="4" t="s">
        <v>561</v>
      </c>
      <c r="C2632" s="4" t="s">
        <v>562</v>
      </c>
      <c r="D2632" s="1">
        <v>41917.829861111109</v>
      </c>
      <c r="E2632" s="1">
        <v>41917.830451388887</v>
      </c>
      <c r="F2632" s="1">
        <v>41917.830451388887</v>
      </c>
      <c r="G2632" s="1">
        <v>41917.830451388887</v>
      </c>
      <c r="H2632" s="2">
        <v>41940</v>
      </c>
      <c r="I2632" s="2">
        <v>41941</v>
      </c>
      <c r="J2632" s="3">
        <v>1</v>
      </c>
      <c r="K2632" s="3">
        <v>28</v>
      </c>
      <c r="L2632">
        <f>טבלה1[[#This Row],[ds_checkout]]-טבלה1[[#This Row],[ds_checkin]]</f>
        <v>1</v>
      </c>
      <c r="M2632">
        <f>IF(ISBLANK(טבלה1[[#This Row],[ts_reply_at]]), "", (טבלה1[[#This Row],[ts_reply_at]] - טבלה1[[#This Row],[ts_contact_at]]) * 24)</f>
        <v>1.416666666045785E-2</v>
      </c>
      <c r="N2632">
        <f>IF(ISBLANK(טבלה1[[#This Row],[ts_reply_at]]), 0, 1)</f>
        <v>1</v>
      </c>
      <c r="O2632">
        <f>IF(ISBLANK(טבלה1[[#This Row],[ts_accepted_at]]), 0, 1)</f>
        <v>1</v>
      </c>
      <c r="P2632">
        <f>IF(ISBLANK(טבלה1[[#This Row],[ts_booking_at]]), 0, 1)</f>
        <v>1</v>
      </c>
      <c r="Q2632">
        <f>IF(ISBLANK(טבלה1[[#This Row],[ds_checkin]]), "", טבלה1[[#This Row],[ds_checkin]] - טבלה1[[#This Row],[ts_contact_at]])</f>
        <v>22.170138888890506</v>
      </c>
      <c r="R2632" t="str">
        <f>IF(AND(ISBLANK(טבלה1[[#This Row],[ts_reply_at]]), NOT(ISBLANK(טבלה1[[#This Row],[ts_booking_at]]))), "Error: Booked without Reply", "OK")</f>
        <v>OK</v>
      </c>
      <c r="S2632" t="s">
        <v>6019</v>
      </c>
    </row>
    <row r="2633" spans="1:19" x14ac:dyDescent="0.25">
      <c r="A2633" s="4" t="s">
        <v>3040</v>
      </c>
      <c r="B2633" s="4" t="s">
        <v>1058</v>
      </c>
      <c r="C2633" s="4" t="s">
        <v>1059</v>
      </c>
      <c r="D2633" s="1">
        <v>41917.751388888886</v>
      </c>
      <c r="E2633" s="1">
        <v>41919.542581018519</v>
      </c>
      <c r="H2633" s="2">
        <v>41929</v>
      </c>
      <c r="I2633" s="2">
        <v>41930</v>
      </c>
      <c r="J2633" s="3">
        <v>1</v>
      </c>
      <c r="K2633" s="3">
        <v>2</v>
      </c>
      <c r="L2633">
        <f>טבלה1[[#This Row],[ds_checkout]]-טבלה1[[#This Row],[ds_checkin]]</f>
        <v>1</v>
      </c>
      <c r="M2633">
        <f>IF(ISBLANK(טבלה1[[#This Row],[ts_reply_at]]), "", (טבלה1[[#This Row],[ts_reply_at]] - טבלה1[[#This Row],[ts_contact_at]]) * 24)</f>
        <v>42.988611111184582</v>
      </c>
      <c r="N2633">
        <f>IF(ISBLANK(טבלה1[[#This Row],[ts_reply_at]]), 0, 1)</f>
        <v>1</v>
      </c>
      <c r="O2633">
        <f>IF(ISBLANK(טבלה1[[#This Row],[ts_accepted_at]]), 0, 1)</f>
        <v>0</v>
      </c>
      <c r="P2633">
        <f>IF(ISBLANK(טבלה1[[#This Row],[ts_booking_at]]), 0, 1)</f>
        <v>0</v>
      </c>
      <c r="Q2633">
        <f>IF(ISBLANK(טבלה1[[#This Row],[ds_checkin]]), "", טבלה1[[#This Row],[ds_checkin]] - טבלה1[[#This Row],[ts_contact_at]])</f>
        <v>11.24861111111386</v>
      </c>
      <c r="R2633" t="str">
        <f>IF(AND(ISBLANK(טבלה1[[#This Row],[ts_reply_at]]), NOT(ISBLANK(טבלה1[[#This Row],[ts_booking_at]]))), "Error: Booked without Reply", "OK")</f>
        <v>OK</v>
      </c>
      <c r="S2633" t="s">
        <v>6019</v>
      </c>
    </row>
    <row r="2634" spans="1:19" x14ac:dyDescent="0.25">
      <c r="A2634" s="4" t="s">
        <v>3040</v>
      </c>
      <c r="B2634" s="4" t="s">
        <v>182</v>
      </c>
      <c r="C2634" s="4" t="s">
        <v>183</v>
      </c>
      <c r="D2634" s="1">
        <v>41917.753472222219</v>
      </c>
      <c r="E2634" s="1">
        <v>41917.756365740737</v>
      </c>
      <c r="F2634" s="1">
        <v>41917.756435185183</v>
      </c>
      <c r="H2634" s="2">
        <v>41929</v>
      </c>
      <c r="I2634" s="2">
        <v>41930</v>
      </c>
      <c r="J2634" s="3">
        <v>1</v>
      </c>
      <c r="K2634" s="3">
        <v>4</v>
      </c>
      <c r="L2634">
        <f>טבלה1[[#This Row],[ds_checkout]]-טבלה1[[#This Row],[ds_checkin]]</f>
        <v>1</v>
      </c>
      <c r="M2634">
        <f>IF(ISBLANK(טבלה1[[#This Row],[ts_reply_at]]), "", (טבלה1[[#This Row],[ts_reply_at]] - טבלה1[[#This Row],[ts_contact_at]]) * 24)</f>
        <v>6.9444444437976927E-2</v>
      </c>
      <c r="N2634">
        <f>IF(ISBLANK(טבלה1[[#This Row],[ts_reply_at]]), 0, 1)</f>
        <v>1</v>
      </c>
      <c r="O2634">
        <f>IF(ISBLANK(טבלה1[[#This Row],[ts_accepted_at]]), 0, 1)</f>
        <v>1</v>
      </c>
      <c r="P2634">
        <f>IF(ISBLANK(טבלה1[[#This Row],[ts_booking_at]]), 0, 1)</f>
        <v>0</v>
      </c>
      <c r="Q2634">
        <f>IF(ISBLANK(טבלה1[[#This Row],[ds_checkin]]), "", טבלה1[[#This Row],[ds_checkin]] - טבלה1[[#This Row],[ts_contact_at]])</f>
        <v>11.246527777781012</v>
      </c>
      <c r="R2634" t="str">
        <f>IF(AND(ISBLANK(טבלה1[[#This Row],[ts_reply_at]]), NOT(ISBLANK(טבלה1[[#This Row],[ts_booking_at]]))), "Error: Booked without Reply", "OK")</f>
        <v>OK</v>
      </c>
      <c r="S2634" t="s">
        <v>6019</v>
      </c>
    </row>
    <row r="2635" spans="1:19" x14ac:dyDescent="0.25">
      <c r="A2635" s="4" t="s">
        <v>3041</v>
      </c>
      <c r="B2635" s="4" t="s">
        <v>2176</v>
      </c>
      <c r="C2635" s="4" t="s">
        <v>2177</v>
      </c>
      <c r="D2635" s="1">
        <v>41924.820138888892</v>
      </c>
      <c r="E2635" s="1">
        <v>41924.852812500001</v>
      </c>
      <c r="H2635" s="2">
        <v>41946</v>
      </c>
      <c r="I2635" s="2">
        <v>41952</v>
      </c>
      <c r="J2635" s="3">
        <v>1</v>
      </c>
      <c r="K2635" s="3">
        <v>5</v>
      </c>
      <c r="L2635">
        <f>טבלה1[[#This Row],[ds_checkout]]-טבלה1[[#This Row],[ds_checkin]]</f>
        <v>6</v>
      </c>
      <c r="M2635">
        <f>IF(ISBLANK(טבלה1[[#This Row],[ts_reply_at]]), "", (טבלה1[[#This Row],[ts_reply_at]] - טבלה1[[#This Row],[ts_contact_at]]) * 24)</f>
        <v>0.78416666662087664</v>
      </c>
      <c r="N2635">
        <f>IF(ISBLANK(טבלה1[[#This Row],[ts_reply_at]]), 0, 1)</f>
        <v>1</v>
      </c>
      <c r="O2635">
        <f>IF(ISBLANK(טבלה1[[#This Row],[ts_accepted_at]]), 0, 1)</f>
        <v>0</v>
      </c>
      <c r="P2635">
        <f>IF(ISBLANK(טבלה1[[#This Row],[ts_booking_at]]), 0, 1)</f>
        <v>0</v>
      </c>
      <c r="Q2635">
        <f>IF(ISBLANK(טבלה1[[#This Row],[ds_checkin]]), "", טבלה1[[#This Row],[ds_checkin]] - טבלה1[[#This Row],[ts_contact_at]])</f>
        <v>21.179861111108039</v>
      </c>
      <c r="R2635" t="str">
        <f>IF(AND(ISBLANK(טבלה1[[#This Row],[ts_reply_at]]), NOT(ISBLANK(טבלה1[[#This Row],[ts_booking_at]]))), "Error: Booked without Reply", "OK")</f>
        <v>OK</v>
      </c>
      <c r="S2635" t="s">
        <v>6020</v>
      </c>
    </row>
    <row r="2636" spans="1:19" x14ac:dyDescent="0.25">
      <c r="A2636" s="4" t="s">
        <v>3041</v>
      </c>
      <c r="B2636" s="4" t="s">
        <v>3042</v>
      </c>
      <c r="C2636" s="4" t="s">
        <v>3043</v>
      </c>
      <c r="D2636" s="1">
        <v>41926.992361111108</v>
      </c>
      <c r="E2636" s="1">
        <v>41927.3358912037</v>
      </c>
      <c r="H2636" s="2">
        <v>41946</v>
      </c>
      <c r="I2636" s="2">
        <v>41952</v>
      </c>
      <c r="J2636" s="3">
        <v>1</v>
      </c>
      <c r="K2636" s="3">
        <v>3</v>
      </c>
      <c r="L2636">
        <f>טבלה1[[#This Row],[ds_checkout]]-טבלה1[[#This Row],[ds_checkin]]</f>
        <v>6</v>
      </c>
      <c r="M2636">
        <f>IF(ISBLANK(טבלה1[[#This Row],[ts_reply_at]]), "", (טבלה1[[#This Row],[ts_reply_at]] - טבלה1[[#This Row],[ts_contact_at]]) * 24)</f>
        <v>8.2447222222108394</v>
      </c>
      <c r="N2636">
        <f>IF(ISBLANK(טבלה1[[#This Row],[ts_reply_at]]), 0, 1)</f>
        <v>1</v>
      </c>
      <c r="O2636">
        <f>IF(ISBLANK(טבלה1[[#This Row],[ts_accepted_at]]), 0, 1)</f>
        <v>0</v>
      </c>
      <c r="P2636">
        <f>IF(ISBLANK(טבלה1[[#This Row],[ts_booking_at]]), 0, 1)</f>
        <v>0</v>
      </c>
      <c r="Q2636">
        <f>IF(ISBLANK(טבלה1[[#This Row],[ds_checkin]]), "", טבלה1[[#This Row],[ds_checkin]] - טבלה1[[#This Row],[ts_contact_at]])</f>
        <v>19.007638888891961</v>
      </c>
      <c r="R2636" t="str">
        <f>IF(AND(ISBLANK(טבלה1[[#This Row],[ts_reply_at]]), NOT(ISBLANK(טבלה1[[#This Row],[ts_booking_at]]))), "Error: Booked without Reply", "OK")</f>
        <v>OK</v>
      </c>
      <c r="S2636" t="s">
        <v>6020</v>
      </c>
    </row>
    <row r="2637" spans="1:19" x14ac:dyDescent="0.25">
      <c r="A2637" s="4" t="s">
        <v>3041</v>
      </c>
      <c r="B2637" s="4" t="s">
        <v>1494</v>
      </c>
      <c r="C2637" s="4" t="s">
        <v>1495</v>
      </c>
      <c r="D2637" s="1">
        <v>41924.819444444445</v>
      </c>
      <c r="E2637" s="1">
        <v>41925.616701388892</v>
      </c>
      <c r="H2637" s="2">
        <v>41946</v>
      </c>
      <c r="I2637" s="2">
        <v>41952</v>
      </c>
      <c r="J2637" s="3">
        <v>1</v>
      </c>
      <c r="K2637" s="3">
        <v>2</v>
      </c>
      <c r="L2637">
        <f>טבלה1[[#This Row],[ds_checkout]]-טבלה1[[#This Row],[ds_checkin]]</f>
        <v>6</v>
      </c>
      <c r="M2637">
        <f>IF(ISBLANK(טבלה1[[#This Row],[ts_reply_at]]), "", (טבלה1[[#This Row],[ts_reply_at]] - טבלה1[[#This Row],[ts_contact_at]]) * 24)</f>
        <v>19.134166666714009</v>
      </c>
      <c r="N2637">
        <f>IF(ISBLANK(טבלה1[[#This Row],[ts_reply_at]]), 0, 1)</f>
        <v>1</v>
      </c>
      <c r="O2637">
        <f>IF(ISBLANK(טבלה1[[#This Row],[ts_accepted_at]]), 0, 1)</f>
        <v>0</v>
      </c>
      <c r="P2637">
        <f>IF(ISBLANK(טבלה1[[#This Row],[ts_booking_at]]), 0, 1)</f>
        <v>0</v>
      </c>
      <c r="Q2637">
        <f>IF(ISBLANK(טבלה1[[#This Row],[ds_checkin]]), "", טבלה1[[#This Row],[ds_checkin]] - טבלה1[[#This Row],[ts_contact_at]])</f>
        <v>21.180555555554747</v>
      </c>
      <c r="R2637" t="str">
        <f>IF(AND(ISBLANK(טבלה1[[#This Row],[ts_reply_at]]), NOT(ISBLANK(טבלה1[[#This Row],[ts_booking_at]]))), "Error: Booked without Reply", "OK")</f>
        <v>OK</v>
      </c>
      <c r="S2637" t="s">
        <v>6020</v>
      </c>
    </row>
    <row r="2638" spans="1:19" x14ac:dyDescent="0.25">
      <c r="A2638" s="4" t="s">
        <v>3041</v>
      </c>
      <c r="B2638" s="4" t="s">
        <v>3044</v>
      </c>
      <c r="C2638" s="4" t="s">
        <v>3045</v>
      </c>
      <c r="D2638" s="1">
        <v>41924.1</v>
      </c>
      <c r="E2638" s="1">
        <v>41924.406122685185</v>
      </c>
      <c r="F2638" s="1">
        <v>41927.654861111114</v>
      </c>
      <c r="G2638" s="1">
        <v>41927.654861111114</v>
      </c>
      <c r="H2638" s="2">
        <v>41946</v>
      </c>
      <c r="I2638" s="2">
        <v>41952</v>
      </c>
      <c r="J2638" s="3">
        <v>1</v>
      </c>
      <c r="K2638" s="3">
        <v>20</v>
      </c>
      <c r="L2638">
        <f>טבלה1[[#This Row],[ds_checkout]]-טבלה1[[#This Row],[ds_checkin]]</f>
        <v>6</v>
      </c>
      <c r="M2638">
        <f>IF(ISBLANK(טבלה1[[#This Row],[ts_reply_at]]), "", (טבלה1[[#This Row],[ts_reply_at]] - טבלה1[[#This Row],[ts_contact_at]]) * 24)</f>
        <v>7.3469444444635883</v>
      </c>
      <c r="N2638">
        <f>IF(ISBLANK(טבלה1[[#This Row],[ts_reply_at]]), 0, 1)</f>
        <v>1</v>
      </c>
      <c r="O2638">
        <f>IF(ISBLANK(טבלה1[[#This Row],[ts_accepted_at]]), 0, 1)</f>
        <v>1</v>
      </c>
      <c r="P2638">
        <f>IF(ISBLANK(טבלה1[[#This Row],[ts_booking_at]]), 0, 1)</f>
        <v>1</v>
      </c>
      <c r="Q2638">
        <f>IF(ISBLANK(טבלה1[[#This Row],[ds_checkin]]), "", טבלה1[[#This Row],[ds_checkin]] - טבלה1[[#This Row],[ts_contact_at]])</f>
        <v>21.900000000001455</v>
      </c>
      <c r="R2638" t="str">
        <f>IF(AND(ISBLANK(טבלה1[[#This Row],[ts_reply_at]]), NOT(ISBLANK(טבלה1[[#This Row],[ts_booking_at]]))), "Error: Booked without Reply", "OK")</f>
        <v>OK</v>
      </c>
      <c r="S2638" t="s">
        <v>6020</v>
      </c>
    </row>
    <row r="2639" spans="1:19" x14ac:dyDescent="0.25">
      <c r="A2639" s="4" t="s">
        <v>3041</v>
      </c>
      <c r="B2639" s="4" t="s">
        <v>174</v>
      </c>
      <c r="C2639" s="4" t="s">
        <v>175</v>
      </c>
      <c r="D2639" s="1">
        <v>41925.12777777778</v>
      </c>
      <c r="E2639" s="1">
        <v>41925.473796296297</v>
      </c>
      <c r="F2639" s="1">
        <v>41925.473796296297</v>
      </c>
      <c r="H2639" s="2">
        <v>41946</v>
      </c>
      <c r="I2639" s="2">
        <v>41952</v>
      </c>
      <c r="J2639" s="3">
        <v>1</v>
      </c>
      <c r="K2639" s="3">
        <v>3</v>
      </c>
      <c r="L2639">
        <f>טבלה1[[#This Row],[ds_checkout]]-טבלה1[[#This Row],[ds_checkin]]</f>
        <v>6</v>
      </c>
      <c r="M2639">
        <f>IF(ISBLANK(טבלה1[[#This Row],[ts_reply_at]]), "", (טבלה1[[#This Row],[ts_reply_at]] - טבלה1[[#This Row],[ts_contact_at]]) * 24)</f>
        <v>8.3044444444240071</v>
      </c>
      <c r="N2639">
        <f>IF(ISBLANK(טבלה1[[#This Row],[ts_reply_at]]), 0, 1)</f>
        <v>1</v>
      </c>
      <c r="O2639">
        <f>IF(ISBLANK(טבלה1[[#This Row],[ts_accepted_at]]), 0, 1)</f>
        <v>1</v>
      </c>
      <c r="P2639">
        <f>IF(ISBLANK(טבלה1[[#This Row],[ts_booking_at]]), 0, 1)</f>
        <v>0</v>
      </c>
      <c r="Q2639">
        <f>IF(ISBLANK(טבלה1[[#This Row],[ds_checkin]]), "", טבלה1[[#This Row],[ds_checkin]] - טבלה1[[#This Row],[ts_contact_at]])</f>
        <v>20.872222222220444</v>
      </c>
      <c r="R2639" t="str">
        <f>IF(AND(ISBLANK(טבלה1[[#This Row],[ts_reply_at]]), NOT(ISBLANK(טבלה1[[#This Row],[ts_booking_at]]))), "Error: Booked without Reply", "OK")</f>
        <v>OK</v>
      </c>
      <c r="S2639" t="s">
        <v>6020</v>
      </c>
    </row>
    <row r="2640" spans="1:19" x14ac:dyDescent="0.25">
      <c r="A2640" s="4" t="s">
        <v>3041</v>
      </c>
      <c r="B2640" s="4" t="s">
        <v>3046</v>
      </c>
      <c r="C2640" s="4" t="s">
        <v>3047</v>
      </c>
      <c r="D2640" s="1">
        <v>41924.101388888892</v>
      </c>
      <c r="E2640" s="1">
        <v>41924.359467592592</v>
      </c>
      <c r="F2640" s="1">
        <v>41924.36</v>
      </c>
      <c r="H2640" s="2">
        <v>41946</v>
      </c>
      <c r="I2640" s="2">
        <v>41952</v>
      </c>
      <c r="J2640" s="3">
        <v>1</v>
      </c>
      <c r="K2640" s="3">
        <v>6</v>
      </c>
      <c r="L2640">
        <f>טבלה1[[#This Row],[ds_checkout]]-טבלה1[[#This Row],[ds_checkin]]</f>
        <v>6</v>
      </c>
      <c r="M2640">
        <f>IF(ISBLANK(טבלה1[[#This Row],[ts_reply_at]]), "", (טבלה1[[#This Row],[ts_reply_at]] - טבלה1[[#This Row],[ts_contact_at]]) * 24)</f>
        <v>6.1938888888107613</v>
      </c>
      <c r="N2640">
        <f>IF(ISBLANK(טבלה1[[#This Row],[ts_reply_at]]), 0, 1)</f>
        <v>1</v>
      </c>
      <c r="O2640">
        <f>IF(ISBLANK(טבלה1[[#This Row],[ts_accepted_at]]), 0, 1)</f>
        <v>1</v>
      </c>
      <c r="P2640">
        <f>IF(ISBLANK(טבלה1[[#This Row],[ts_booking_at]]), 0, 1)</f>
        <v>0</v>
      </c>
      <c r="Q2640">
        <f>IF(ISBLANK(טבלה1[[#This Row],[ds_checkin]]), "", טבלה1[[#This Row],[ds_checkin]] - טבלה1[[#This Row],[ts_contact_at]])</f>
        <v>21.898611111108039</v>
      </c>
      <c r="R2640" t="str">
        <f>IF(AND(ISBLANK(טבלה1[[#This Row],[ts_reply_at]]), NOT(ISBLANK(טבלה1[[#This Row],[ts_booking_at]]))), "Error: Booked without Reply", "OK")</f>
        <v>OK</v>
      </c>
      <c r="S2640" t="s">
        <v>6020</v>
      </c>
    </row>
    <row r="2641" spans="1:19" x14ac:dyDescent="0.25">
      <c r="A2641" s="4" t="s">
        <v>3041</v>
      </c>
      <c r="B2641" s="4" t="s">
        <v>2896</v>
      </c>
      <c r="C2641" s="4" t="s">
        <v>3048</v>
      </c>
      <c r="D2641" s="1">
        <v>41924.100694444445</v>
      </c>
      <c r="E2641" s="1">
        <v>41924.344166666669</v>
      </c>
      <c r="H2641" s="2">
        <v>41946</v>
      </c>
      <c r="I2641" s="2">
        <v>41952</v>
      </c>
      <c r="J2641" s="3">
        <v>1</v>
      </c>
      <c r="K2641" s="3">
        <v>5</v>
      </c>
      <c r="L2641">
        <f>טבלה1[[#This Row],[ds_checkout]]-טבלה1[[#This Row],[ds_checkin]]</f>
        <v>6</v>
      </c>
      <c r="M2641">
        <f>IF(ISBLANK(טבלה1[[#This Row],[ts_reply_at]]), "", (טבלה1[[#This Row],[ts_reply_at]] - טבלה1[[#This Row],[ts_contact_at]]) * 24)</f>
        <v>5.8433333333814517</v>
      </c>
      <c r="N2641">
        <f>IF(ISBLANK(טבלה1[[#This Row],[ts_reply_at]]), 0, 1)</f>
        <v>1</v>
      </c>
      <c r="O2641">
        <f>IF(ISBLANK(טבלה1[[#This Row],[ts_accepted_at]]), 0, 1)</f>
        <v>0</v>
      </c>
      <c r="P2641">
        <f>IF(ISBLANK(טבלה1[[#This Row],[ts_booking_at]]), 0, 1)</f>
        <v>0</v>
      </c>
      <c r="Q2641">
        <f>IF(ISBLANK(טבלה1[[#This Row],[ds_checkin]]), "", טבלה1[[#This Row],[ds_checkin]] - טבלה1[[#This Row],[ts_contact_at]])</f>
        <v>21.899305555554747</v>
      </c>
      <c r="R2641" t="str">
        <f>IF(AND(ISBLANK(טבלה1[[#This Row],[ts_reply_at]]), NOT(ISBLANK(טבלה1[[#This Row],[ts_booking_at]]))), "Error: Booked without Reply", "OK")</f>
        <v>OK</v>
      </c>
      <c r="S2641" t="s">
        <v>6020</v>
      </c>
    </row>
    <row r="2642" spans="1:19" x14ac:dyDescent="0.25">
      <c r="A2642" s="4" t="s">
        <v>3041</v>
      </c>
      <c r="B2642" s="4" t="s">
        <v>2634</v>
      </c>
      <c r="C2642" s="4" t="s">
        <v>2635</v>
      </c>
      <c r="D2642" s="1">
        <v>41924.100694444445</v>
      </c>
      <c r="E2642" s="1">
        <v>41924.319560185184</v>
      </c>
      <c r="F2642" s="1">
        <v>41924.783645833333</v>
      </c>
      <c r="H2642" s="2">
        <v>41946</v>
      </c>
      <c r="I2642" s="2">
        <v>41952</v>
      </c>
      <c r="J2642" s="3">
        <v>1</v>
      </c>
      <c r="K2642" s="3">
        <v>8</v>
      </c>
      <c r="L2642">
        <f>טבלה1[[#This Row],[ds_checkout]]-טבלה1[[#This Row],[ds_checkin]]</f>
        <v>6</v>
      </c>
      <c r="M2642">
        <f>IF(ISBLANK(טבלה1[[#This Row],[ts_reply_at]]), "", (טבלה1[[#This Row],[ts_reply_at]] - טבלה1[[#This Row],[ts_contact_at]]) * 24)</f>
        <v>5.2527777777286246</v>
      </c>
      <c r="N2642">
        <f>IF(ISBLANK(טבלה1[[#This Row],[ts_reply_at]]), 0, 1)</f>
        <v>1</v>
      </c>
      <c r="O2642">
        <f>IF(ISBLANK(טבלה1[[#This Row],[ts_accepted_at]]), 0, 1)</f>
        <v>1</v>
      </c>
      <c r="P2642">
        <f>IF(ISBLANK(טבלה1[[#This Row],[ts_booking_at]]), 0, 1)</f>
        <v>0</v>
      </c>
      <c r="Q2642">
        <f>IF(ISBLANK(טבלה1[[#This Row],[ds_checkin]]), "", טבלה1[[#This Row],[ds_checkin]] - טבלה1[[#This Row],[ts_contact_at]])</f>
        <v>21.899305555554747</v>
      </c>
      <c r="R2642" t="str">
        <f>IF(AND(ISBLANK(טבלה1[[#This Row],[ts_reply_at]]), NOT(ISBLANK(טבלה1[[#This Row],[ts_booking_at]]))), "Error: Booked without Reply", "OK")</f>
        <v>OK</v>
      </c>
      <c r="S2642" t="s">
        <v>6020</v>
      </c>
    </row>
    <row r="2643" spans="1:19" x14ac:dyDescent="0.25">
      <c r="A2643" s="4" t="s">
        <v>3041</v>
      </c>
      <c r="B2643" s="4" t="s">
        <v>2623</v>
      </c>
      <c r="C2643" s="4" t="s">
        <v>2624</v>
      </c>
      <c r="D2643" s="1">
        <v>41925.806944444441</v>
      </c>
      <c r="E2643" s="1">
        <v>41925.931608796294</v>
      </c>
      <c r="H2643" s="2">
        <v>41946</v>
      </c>
      <c r="I2643" s="2">
        <v>41952</v>
      </c>
      <c r="J2643" s="3">
        <v>1</v>
      </c>
      <c r="K2643" s="3">
        <v>5</v>
      </c>
      <c r="L2643">
        <f>טבלה1[[#This Row],[ds_checkout]]-טבלה1[[#This Row],[ds_checkin]]</f>
        <v>6</v>
      </c>
      <c r="M2643">
        <f>IF(ISBLANK(טבלה1[[#This Row],[ts_reply_at]]), "", (טבלה1[[#This Row],[ts_reply_at]] - טבלה1[[#This Row],[ts_contact_at]]) * 24)</f>
        <v>2.9919444444822147</v>
      </c>
      <c r="N2643">
        <f>IF(ISBLANK(טבלה1[[#This Row],[ts_reply_at]]), 0, 1)</f>
        <v>1</v>
      </c>
      <c r="O2643">
        <f>IF(ISBLANK(טבלה1[[#This Row],[ts_accepted_at]]), 0, 1)</f>
        <v>0</v>
      </c>
      <c r="P2643">
        <f>IF(ISBLANK(טבלה1[[#This Row],[ts_booking_at]]), 0, 1)</f>
        <v>0</v>
      </c>
      <c r="Q2643">
        <f>IF(ISBLANK(טבלה1[[#This Row],[ds_checkin]]), "", טבלה1[[#This Row],[ds_checkin]] - טבלה1[[#This Row],[ts_contact_at]])</f>
        <v>20.193055555559113</v>
      </c>
      <c r="R2643" t="str">
        <f>IF(AND(ISBLANK(טבלה1[[#This Row],[ts_reply_at]]), NOT(ISBLANK(טבלה1[[#This Row],[ts_booking_at]]))), "Error: Booked without Reply", "OK")</f>
        <v>OK</v>
      </c>
      <c r="S2643" t="s">
        <v>6020</v>
      </c>
    </row>
    <row r="2644" spans="1:19" x14ac:dyDescent="0.25">
      <c r="A2644" s="4" t="s">
        <v>3041</v>
      </c>
      <c r="B2644" s="4" t="s">
        <v>3049</v>
      </c>
      <c r="C2644" s="4" t="s">
        <v>3050</v>
      </c>
      <c r="D2644" s="1">
        <v>41924.102083333331</v>
      </c>
      <c r="E2644" s="1">
        <v>41927.280578703707</v>
      </c>
      <c r="F2644" s="1">
        <v>41927.280578703707</v>
      </c>
      <c r="H2644" s="2">
        <v>41946</v>
      </c>
      <c r="I2644" s="2">
        <v>41952</v>
      </c>
      <c r="J2644" s="3">
        <v>1</v>
      </c>
      <c r="K2644" s="3">
        <v>3</v>
      </c>
      <c r="L2644">
        <f>טבלה1[[#This Row],[ds_checkout]]-טבלה1[[#This Row],[ds_checkin]]</f>
        <v>6</v>
      </c>
      <c r="M2644">
        <f>IF(ISBLANK(טבלה1[[#This Row],[ts_reply_at]]), "", (טבלה1[[#This Row],[ts_reply_at]] - טבלה1[[#This Row],[ts_contact_at]]) * 24)</f>
        <v>76.283888889010996</v>
      </c>
      <c r="N2644">
        <f>IF(ISBLANK(טבלה1[[#This Row],[ts_reply_at]]), 0, 1)</f>
        <v>1</v>
      </c>
      <c r="O2644">
        <f>IF(ISBLANK(טבלה1[[#This Row],[ts_accepted_at]]), 0, 1)</f>
        <v>1</v>
      </c>
      <c r="P2644">
        <f>IF(ISBLANK(טבלה1[[#This Row],[ts_booking_at]]), 0, 1)</f>
        <v>0</v>
      </c>
      <c r="Q2644">
        <f>IF(ISBLANK(טבלה1[[#This Row],[ds_checkin]]), "", טבלה1[[#This Row],[ds_checkin]] - טבלה1[[#This Row],[ts_contact_at]])</f>
        <v>21.897916666668607</v>
      </c>
      <c r="R2644" t="str">
        <f>IF(AND(ISBLANK(טבלה1[[#This Row],[ts_reply_at]]), NOT(ISBLANK(טבלה1[[#This Row],[ts_booking_at]]))), "Error: Booked without Reply", "OK")</f>
        <v>OK</v>
      </c>
      <c r="S2644" t="s">
        <v>6020</v>
      </c>
    </row>
    <row r="2645" spans="1:19" x14ac:dyDescent="0.25">
      <c r="A2645" s="4" t="s">
        <v>3041</v>
      </c>
      <c r="B2645" s="4" t="s">
        <v>33</v>
      </c>
      <c r="C2645" s="4" t="s">
        <v>971</v>
      </c>
      <c r="D2645" s="1">
        <v>41924.09652777778</v>
      </c>
      <c r="E2645" s="1">
        <v>41924.439004629632</v>
      </c>
      <c r="H2645" s="2">
        <v>41946</v>
      </c>
      <c r="I2645" s="2">
        <v>41952</v>
      </c>
      <c r="J2645" s="3">
        <v>1</v>
      </c>
      <c r="K2645" s="3">
        <v>3</v>
      </c>
      <c r="L2645">
        <f>טבלה1[[#This Row],[ds_checkout]]-טבלה1[[#This Row],[ds_checkin]]</f>
        <v>6</v>
      </c>
      <c r="M2645">
        <f>IF(ISBLANK(טבלה1[[#This Row],[ts_reply_at]]), "", (טבלה1[[#This Row],[ts_reply_at]] - טבלה1[[#This Row],[ts_contact_at]]) * 24)</f>
        <v>8.21944444446126</v>
      </c>
      <c r="N2645">
        <f>IF(ISBLANK(טבלה1[[#This Row],[ts_reply_at]]), 0, 1)</f>
        <v>1</v>
      </c>
      <c r="O2645">
        <f>IF(ISBLANK(טבלה1[[#This Row],[ts_accepted_at]]), 0, 1)</f>
        <v>0</v>
      </c>
      <c r="P2645">
        <f>IF(ISBLANK(טבלה1[[#This Row],[ts_booking_at]]), 0, 1)</f>
        <v>0</v>
      </c>
      <c r="Q2645">
        <f>IF(ISBLANK(טבלה1[[#This Row],[ds_checkin]]), "", טבלה1[[#This Row],[ds_checkin]] - טבלה1[[#This Row],[ts_contact_at]])</f>
        <v>21.903472222220444</v>
      </c>
      <c r="R2645" t="str">
        <f>IF(AND(ISBLANK(טבלה1[[#This Row],[ts_reply_at]]), NOT(ISBLANK(טבלה1[[#This Row],[ts_booking_at]]))), "Error: Booked without Reply", "OK")</f>
        <v>OK</v>
      </c>
      <c r="S2645" t="s">
        <v>6020</v>
      </c>
    </row>
    <row r="2646" spans="1:19" x14ac:dyDescent="0.25">
      <c r="A2646" s="4" t="s">
        <v>3051</v>
      </c>
      <c r="B2646" s="4" t="s">
        <v>69</v>
      </c>
      <c r="C2646" s="4" t="s">
        <v>70</v>
      </c>
      <c r="D2646" s="1">
        <v>41908.465277777781</v>
      </c>
      <c r="E2646" s="1">
        <v>41908.48232638889</v>
      </c>
      <c r="F2646" s="1">
        <v>41908.483136574076</v>
      </c>
      <c r="G2646" s="1">
        <v>41908.483136574076</v>
      </c>
      <c r="H2646" s="2">
        <v>41946</v>
      </c>
      <c r="I2646" s="2">
        <v>41950</v>
      </c>
      <c r="J2646" s="3">
        <v>2</v>
      </c>
      <c r="K2646" s="3">
        <v>13</v>
      </c>
      <c r="L2646">
        <f>טבלה1[[#This Row],[ds_checkout]]-טבלה1[[#This Row],[ds_checkin]]</f>
        <v>4</v>
      </c>
      <c r="M2646">
        <f>IF(ISBLANK(טבלה1[[#This Row],[ts_reply_at]]), "", (טבלה1[[#This Row],[ts_reply_at]] - טבלה1[[#This Row],[ts_contact_at]]) * 24)</f>
        <v>0.40916666662087664</v>
      </c>
      <c r="N2646">
        <f>IF(ISBLANK(טבלה1[[#This Row],[ts_reply_at]]), 0, 1)</f>
        <v>1</v>
      </c>
      <c r="O2646">
        <f>IF(ISBLANK(טבלה1[[#This Row],[ts_accepted_at]]), 0, 1)</f>
        <v>1</v>
      </c>
      <c r="P2646">
        <f>IF(ISBLANK(טבלה1[[#This Row],[ts_booking_at]]), 0, 1)</f>
        <v>1</v>
      </c>
      <c r="Q2646">
        <f>IF(ISBLANK(טבלה1[[#This Row],[ds_checkin]]), "", טבלה1[[#This Row],[ds_checkin]] - טבלה1[[#This Row],[ts_contact_at]])</f>
        <v>37.534722222218988</v>
      </c>
      <c r="R2646" t="str">
        <f>IF(AND(ISBLANK(טבלה1[[#This Row],[ts_reply_at]]), NOT(ISBLANK(טבלה1[[#This Row],[ts_booking_at]]))), "Error: Booked without Reply", "OK")</f>
        <v>OK</v>
      </c>
      <c r="S2646" t="s">
        <v>6046</v>
      </c>
    </row>
    <row r="2647" spans="1:19" x14ac:dyDescent="0.25">
      <c r="A2647" s="4" t="s">
        <v>3051</v>
      </c>
      <c r="B2647" s="4" t="s">
        <v>845</v>
      </c>
      <c r="C2647" s="4" t="s">
        <v>846</v>
      </c>
      <c r="D2647" s="1">
        <v>41915.449305555558</v>
      </c>
      <c r="E2647" s="1">
        <v>41915.456354166665</v>
      </c>
      <c r="H2647" s="2">
        <v>41946</v>
      </c>
      <c r="I2647" s="2">
        <v>41950</v>
      </c>
      <c r="J2647" s="3">
        <v>2</v>
      </c>
      <c r="K2647" s="3">
        <v>5</v>
      </c>
      <c r="L2647">
        <f>טבלה1[[#This Row],[ds_checkout]]-טבלה1[[#This Row],[ds_checkin]]</f>
        <v>4</v>
      </c>
      <c r="M2647">
        <f>IF(ISBLANK(טבלה1[[#This Row],[ts_reply_at]]), "", (טבלה1[[#This Row],[ts_reply_at]] - טבלה1[[#This Row],[ts_contact_at]]) * 24)</f>
        <v>0.1691666665719822</v>
      </c>
      <c r="N2647">
        <f>IF(ISBLANK(טבלה1[[#This Row],[ts_reply_at]]), 0, 1)</f>
        <v>1</v>
      </c>
      <c r="O2647">
        <f>IF(ISBLANK(טבלה1[[#This Row],[ts_accepted_at]]), 0, 1)</f>
        <v>0</v>
      </c>
      <c r="P2647">
        <f>IF(ISBLANK(טבלה1[[#This Row],[ts_booking_at]]), 0, 1)</f>
        <v>0</v>
      </c>
      <c r="Q2647">
        <f>IF(ISBLANK(טבלה1[[#This Row],[ds_checkin]]), "", טבלה1[[#This Row],[ds_checkin]] - טבלה1[[#This Row],[ts_contact_at]])</f>
        <v>30.550694444442343</v>
      </c>
      <c r="R2647" t="str">
        <f>IF(AND(ISBLANK(טבלה1[[#This Row],[ts_reply_at]]), NOT(ISBLANK(טבלה1[[#This Row],[ts_booking_at]]))), "Error: Booked without Reply", "OK")</f>
        <v>OK</v>
      </c>
      <c r="S2647" t="s">
        <v>6046</v>
      </c>
    </row>
    <row r="2648" spans="1:19" x14ac:dyDescent="0.25">
      <c r="A2648" s="4" t="s">
        <v>3052</v>
      </c>
      <c r="B2648" s="4" t="s">
        <v>3053</v>
      </c>
      <c r="C2648" s="4" t="s">
        <v>3054</v>
      </c>
      <c r="D2648" s="1">
        <v>41915.611805555556</v>
      </c>
      <c r="E2648" s="1">
        <v>41915.721747685187</v>
      </c>
      <c r="H2648" s="2">
        <v>41917</v>
      </c>
      <c r="I2648" s="2">
        <v>41919</v>
      </c>
      <c r="J2648" s="3">
        <v>2</v>
      </c>
      <c r="K2648" s="3">
        <v>4</v>
      </c>
      <c r="L2648">
        <f>טבלה1[[#This Row],[ds_checkout]]-טבלה1[[#This Row],[ds_checkin]]</f>
        <v>2</v>
      </c>
      <c r="M2648">
        <f>IF(ISBLANK(טבלה1[[#This Row],[ts_reply_at]]), "", (טבלה1[[#This Row],[ts_reply_at]] - טבלה1[[#This Row],[ts_contact_at]]) * 24)</f>
        <v>2.6386111111496575</v>
      </c>
      <c r="N2648">
        <f>IF(ISBLANK(טבלה1[[#This Row],[ts_reply_at]]), 0, 1)</f>
        <v>1</v>
      </c>
      <c r="O2648">
        <f>IF(ISBLANK(טבלה1[[#This Row],[ts_accepted_at]]), 0, 1)</f>
        <v>0</v>
      </c>
      <c r="P2648">
        <f>IF(ISBLANK(טבלה1[[#This Row],[ts_booking_at]]), 0, 1)</f>
        <v>0</v>
      </c>
      <c r="Q2648">
        <f>IF(ISBLANK(טבלה1[[#This Row],[ds_checkin]]), "", טבלה1[[#This Row],[ds_checkin]] - טבלה1[[#This Row],[ts_contact_at]])</f>
        <v>1.3881944444437977</v>
      </c>
      <c r="R2648" t="str">
        <f>IF(AND(ISBLANK(טבלה1[[#This Row],[ts_reply_at]]), NOT(ISBLANK(טבלה1[[#This Row],[ts_booking_at]]))), "Error: Booked without Reply", "OK")</f>
        <v>OK</v>
      </c>
      <c r="S2648" t="s">
        <v>6021</v>
      </c>
    </row>
    <row r="2649" spans="1:19" x14ac:dyDescent="0.25">
      <c r="A2649" s="4" t="s">
        <v>3052</v>
      </c>
      <c r="B2649" s="4" t="s">
        <v>1951</v>
      </c>
      <c r="C2649" s="4" t="s">
        <v>1952</v>
      </c>
      <c r="D2649" s="1">
        <v>41915.609722222223</v>
      </c>
      <c r="E2649" s="1">
        <v>41915.630613425928</v>
      </c>
      <c r="F2649" s="1">
        <v>41915.630613425928</v>
      </c>
      <c r="H2649" s="2">
        <v>41917</v>
      </c>
      <c r="I2649" s="2">
        <v>41919</v>
      </c>
      <c r="J2649" s="3">
        <v>2</v>
      </c>
      <c r="K2649" s="3">
        <v>3</v>
      </c>
      <c r="L2649">
        <f>טבלה1[[#This Row],[ds_checkout]]-טבלה1[[#This Row],[ds_checkin]]</f>
        <v>2</v>
      </c>
      <c r="M2649">
        <f>IF(ISBLANK(טבלה1[[#This Row],[ts_reply_at]]), "", (טבלה1[[#This Row],[ts_reply_at]] - טבלה1[[#This Row],[ts_contact_at]]) * 24)</f>
        <v>0.50138888892251998</v>
      </c>
      <c r="N2649">
        <f>IF(ISBLANK(טבלה1[[#This Row],[ts_reply_at]]), 0, 1)</f>
        <v>1</v>
      </c>
      <c r="O2649">
        <f>IF(ISBLANK(טבלה1[[#This Row],[ts_accepted_at]]), 0, 1)</f>
        <v>1</v>
      </c>
      <c r="P2649">
        <f>IF(ISBLANK(טבלה1[[#This Row],[ts_booking_at]]), 0, 1)</f>
        <v>0</v>
      </c>
      <c r="Q2649">
        <f>IF(ISBLANK(טבלה1[[#This Row],[ds_checkin]]), "", טבלה1[[#This Row],[ds_checkin]] - טבלה1[[#This Row],[ts_contact_at]])</f>
        <v>1.390277777776646</v>
      </c>
      <c r="R2649" t="str">
        <f>IF(AND(ISBLANK(טבלה1[[#This Row],[ts_reply_at]]), NOT(ISBLANK(טבלה1[[#This Row],[ts_booking_at]]))), "Error: Booked without Reply", "OK")</f>
        <v>OK</v>
      </c>
      <c r="S2649" t="s">
        <v>6021</v>
      </c>
    </row>
    <row r="2650" spans="1:19" x14ac:dyDescent="0.25">
      <c r="A2650" s="4" t="s">
        <v>3055</v>
      </c>
      <c r="B2650" s="4" t="s">
        <v>2306</v>
      </c>
      <c r="C2650" s="4" t="s">
        <v>3056</v>
      </c>
      <c r="D2650" s="1">
        <v>41920.249305555553</v>
      </c>
      <c r="E2650" s="1">
        <v>41920.427615740744</v>
      </c>
      <c r="F2650" s="1">
        <v>41920.427789351852</v>
      </c>
      <c r="H2650" s="2">
        <v>42000</v>
      </c>
      <c r="I2650" s="2">
        <v>42005</v>
      </c>
      <c r="J2650" s="3">
        <v>11</v>
      </c>
      <c r="K2650" s="3">
        <v>6</v>
      </c>
      <c r="L2650">
        <f>טבלה1[[#This Row],[ds_checkout]]-טבלה1[[#This Row],[ds_checkin]]</f>
        <v>5</v>
      </c>
      <c r="M2650">
        <f>IF(ISBLANK(טבלה1[[#This Row],[ts_reply_at]]), "", (טבלה1[[#This Row],[ts_reply_at]] - טבלה1[[#This Row],[ts_contact_at]]) * 24)</f>
        <v>4.279444444575347</v>
      </c>
      <c r="N2650">
        <f>IF(ISBLANK(טבלה1[[#This Row],[ts_reply_at]]), 0, 1)</f>
        <v>1</v>
      </c>
      <c r="O2650">
        <f>IF(ISBLANK(טבלה1[[#This Row],[ts_accepted_at]]), 0, 1)</f>
        <v>1</v>
      </c>
      <c r="P2650">
        <f>IF(ISBLANK(טבלה1[[#This Row],[ts_booking_at]]), 0, 1)</f>
        <v>0</v>
      </c>
      <c r="Q2650">
        <f>IF(ISBLANK(טבלה1[[#This Row],[ds_checkin]]), "", טבלה1[[#This Row],[ds_checkin]] - טבלה1[[#This Row],[ts_contact_at]])</f>
        <v>79.750694444446708</v>
      </c>
      <c r="R2650" t="str">
        <f>IF(AND(ISBLANK(טבלה1[[#This Row],[ts_reply_at]]), NOT(ISBLANK(טבלה1[[#This Row],[ts_booking_at]]))), "Error: Booked without Reply", "OK")</f>
        <v>OK</v>
      </c>
      <c r="S2650" t="s">
        <v>6020</v>
      </c>
    </row>
    <row r="2651" spans="1:19" x14ac:dyDescent="0.25">
      <c r="A2651" s="4" t="s">
        <v>3057</v>
      </c>
      <c r="B2651" s="4" t="s">
        <v>205</v>
      </c>
      <c r="C2651" s="4" t="s">
        <v>206</v>
      </c>
      <c r="D2651" s="1">
        <v>41921.791666666664</v>
      </c>
      <c r="E2651" s="1">
        <v>41922.509780092594</v>
      </c>
      <c r="H2651" s="2">
        <v>41922</v>
      </c>
      <c r="I2651" s="2">
        <v>41924</v>
      </c>
      <c r="J2651" s="3">
        <v>1</v>
      </c>
      <c r="K2651" s="3">
        <v>4</v>
      </c>
      <c r="L2651">
        <f>טבלה1[[#This Row],[ds_checkout]]-טבלה1[[#This Row],[ds_checkin]]</f>
        <v>2</v>
      </c>
      <c r="M2651">
        <f>IF(ISBLANK(טבלה1[[#This Row],[ts_reply_at]]), "", (טבלה1[[#This Row],[ts_reply_at]] - טבלה1[[#This Row],[ts_contact_at]]) * 24)</f>
        <v>17.234722222317941</v>
      </c>
      <c r="N2651">
        <f>IF(ISBLANK(טבלה1[[#This Row],[ts_reply_at]]), 0, 1)</f>
        <v>1</v>
      </c>
      <c r="O2651">
        <f>IF(ISBLANK(טבלה1[[#This Row],[ts_accepted_at]]), 0, 1)</f>
        <v>0</v>
      </c>
      <c r="P2651">
        <f>IF(ISBLANK(טבלה1[[#This Row],[ts_booking_at]]), 0, 1)</f>
        <v>0</v>
      </c>
      <c r="Q2651">
        <f>IF(ISBLANK(טבלה1[[#This Row],[ds_checkin]]), "", טבלה1[[#This Row],[ds_checkin]] - טבלה1[[#This Row],[ts_contact_at]])</f>
        <v>0.20833333333575865</v>
      </c>
      <c r="R2651" t="str">
        <f>IF(AND(ISBLANK(טבלה1[[#This Row],[ts_reply_at]]), NOT(ISBLANK(טבלה1[[#This Row],[ts_booking_at]]))), "Error: Booked without Reply", "OK")</f>
        <v>OK</v>
      </c>
      <c r="S2651" t="s">
        <v>6022</v>
      </c>
    </row>
    <row r="2652" spans="1:19" x14ac:dyDescent="0.25">
      <c r="A2652" s="4" t="s">
        <v>3058</v>
      </c>
      <c r="B2652" s="4" t="s">
        <v>274</v>
      </c>
      <c r="C2652" s="4" t="s">
        <v>275</v>
      </c>
      <c r="D2652" s="1">
        <v>41924.831944444442</v>
      </c>
      <c r="E2652" s="1">
        <v>41925.172071759262</v>
      </c>
      <c r="F2652" s="1">
        <v>41925.172071759262</v>
      </c>
      <c r="G2652" s="1">
        <v>41925.172071759262</v>
      </c>
      <c r="H2652" s="2">
        <v>41929</v>
      </c>
      <c r="I2652" s="2">
        <v>41931</v>
      </c>
      <c r="J2652" s="3">
        <v>2</v>
      </c>
      <c r="K2652" s="3">
        <v>6</v>
      </c>
      <c r="L2652">
        <f>טבלה1[[#This Row],[ds_checkout]]-טבלה1[[#This Row],[ds_checkin]]</f>
        <v>2</v>
      </c>
      <c r="M2652">
        <f>IF(ISBLANK(טבלה1[[#This Row],[ts_reply_at]]), "", (טבלה1[[#This Row],[ts_reply_at]] - טבלה1[[#This Row],[ts_contact_at]]) * 24)</f>
        <v>8.1630555556621403</v>
      </c>
      <c r="N2652">
        <f>IF(ISBLANK(טבלה1[[#This Row],[ts_reply_at]]), 0, 1)</f>
        <v>1</v>
      </c>
      <c r="O2652">
        <f>IF(ISBLANK(טבלה1[[#This Row],[ts_accepted_at]]), 0, 1)</f>
        <v>1</v>
      </c>
      <c r="P2652">
        <f>IF(ISBLANK(טבלה1[[#This Row],[ts_booking_at]]), 0, 1)</f>
        <v>1</v>
      </c>
      <c r="Q2652">
        <f>IF(ISBLANK(טבלה1[[#This Row],[ds_checkin]]), "", טבלה1[[#This Row],[ds_checkin]] - טבלה1[[#This Row],[ts_contact_at]])</f>
        <v>4.1680555555576575</v>
      </c>
      <c r="R2652" t="str">
        <f>IF(AND(ISBLANK(טבלה1[[#This Row],[ts_reply_at]]), NOT(ISBLANK(טבלה1[[#This Row],[ts_booking_at]]))), "Error: Booked without Reply", "OK")</f>
        <v>OK</v>
      </c>
      <c r="S2652" t="s">
        <v>6019</v>
      </c>
    </row>
    <row r="2653" spans="1:19" x14ac:dyDescent="0.25">
      <c r="A2653" s="4" t="s">
        <v>3058</v>
      </c>
      <c r="B2653" s="4" t="s">
        <v>2555</v>
      </c>
      <c r="C2653" s="4" t="s">
        <v>2556</v>
      </c>
      <c r="D2653" s="1">
        <v>41924.765972222223</v>
      </c>
      <c r="E2653" s="1">
        <v>41924.770092592589</v>
      </c>
      <c r="H2653" s="2">
        <v>41929</v>
      </c>
      <c r="I2653" s="2">
        <v>41931</v>
      </c>
      <c r="J2653" s="3">
        <v>2</v>
      </c>
      <c r="K2653" s="3">
        <v>5</v>
      </c>
      <c r="L2653">
        <f>טבלה1[[#This Row],[ds_checkout]]-טבלה1[[#This Row],[ds_checkin]]</f>
        <v>2</v>
      </c>
      <c r="M2653">
        <f>IF(ISBLANK(טבלה1[[#This Row],[ts_reply_at]]), "", (טבלה1[[#This Row],[ts_reply_at]] - טבלה1[[#This Row],[ts_contact_at]]) * 24)</f>
        <v>9.8888888780493289E-2</v>
      </c>
      <c r="N2653">
        <f>IF(ISBLANK(טבלה1[[#This Row],[ts_reply_at]]), 0, 1)</f>
        <v>1</v>
      </c>
      <c r="O2653">
        <f>IF(ISBLANK(טבלה1[[#This Row],[ts_accepted_at]]), 0, 1)</f>
        <v>0</v>
      </c>
      <c r="P2653">
        <f>IF(ISBLANK(טבלה1[[#This Row],[ts_booking_at]]), 0, 1)</f>
        <v>0</v>
      </c>
      <c r="Q2653">
        <f>IF(ISBLANK(טבלה1[[#This Row],[ds_checkin]]), "", טבלה1[[#This Row],[ds_checkin]] - טבלה1[[#This Row],[ts_contact_at]])</f>
        <v>4.234027777776646</v>
      </c>
      <c r="R2653" t="str">
        <f>IF(AND(ISBLANK(טבלה1[[#This Row],[ts_reply_at]]), NOT(ISBLANK(טבלה1[[#This Row],[ts_booking_at]]))), "Error: Booked without Reply", "OK")</f>
        <v>OK</v>
      </c>
      <c r="S2653" t="s">
        <v>6019</v>
      </c>
    </row>
    <row r="2654" spans="1:19" x14ac:dyDescent="0.25">
      <c r="A2654" s="4" t="s">
        <v>3059</v>
      </c>
      <c r="B2654" s="4" t="s">
        <v>165</v>
      </c>
      <c r="C2654" s="4" t="s">
        <v>2062</v>
      </c>
      <c r="D2654" s="1">
        <v>41921.783333333333</v>
      </c>
      <c r="E2654" s="1">
        <v>41921.844525462962</v>
      </c>
      <c r="F2654" s="1">
        <v>41921.850185185183</v>
      </c>
      <c r="G2654" s="1">
        <v>41921.850185185183</v>
      </c>
      <c r="H2654" s="2">
        <v>41945</v>
      </c>
      <c r="I2654" s="2">
        <v>41950</v>
      </c>
      <c r="J2654" s="3">
        <v>1</v>
      </c>
      <c r="K2654" s="3">
        <v>11</v>
      </c>
      <c r="L2654">
        <f>טבלה1[[#This Row],[ds_checkout]]-טבלה1[[#This Row],[ds_checkin]]</f>
        <v>5</v>
      </c>
      <c r="M2654">
        <f>IF(ISBLANK(טבלה1[[#This Row],[ts_reply_at]]), "", (טבלה1[[#This Row],[ts_reply_at]] - טבלה1[[#This Row],[ts_contact_at]]) * 24)</f>
        <v>1.468611111107748</v>
      </c>
      <c r="N2654">
        <f>IF(ISBLANK(טבלה1[[#This Row],[ts_reply_at]]), 0, 1)</f>
        <v>1</v>
      </c>
      <c r="O2654">
        <f>IF(ISBLANK(טבלה1[[#This Row],[ts_accepted_at]]), 0, 1)</f>
        <v>1</v>
      </c>
      <c r="P2654">
        <f>IF(ISBLANK(טבלה1[[#This Row],[ts_booking_at]]), 0, 1)</f>
        <v>1</v>
      </c>
      <c r="Q2654">
        <f>IF(ISBLANK(טבלה1[[#This Row],[ds_checkin]]), "", טבלה1[[#This Row],[ds_checkin]] - טבלה1[[#This Row],[ts_contact_at]])</f>
        <v>23.216666666667152</v>
      </c>
      <c r="R2654" t="str">
        <f>IF(AND(ISBLANK(טבלה1[[#This Row],[ts_reply_at]]), NOT(ISBLANK(טבלה1[[#This Row],[ts_booking_at]]))), "Error: Booked without Reply", "OK")</f>
        <v>OK</v>
      </c>
      <c r="S2654" t="s">
        <v>6020</v>
      </c>
    </row>
    <row r="2655" spans="1:19" x14ac:dyDescent="0.25">
      <c r="A2655" s="4" t="s">
        <v>3059</v>
      </c>
      <c r="B2655" s="4" t="s">
        <v>570</v>
      </c>
      <c r="C2655" s="4" t="s">
        <v>571</v>
      </c>
      <c r="D2655" s="1">
        <v>41921.647222222222</v>
      </c>
      <c r="E2655" s="1">
        <v>41921.665925925925</v>
      </c>
      <c r="H2655" s="2">
        <v>41945</v>
      </c>
      <c r="I2655" s="2">
        <v>41950</v>
      </c>
      <c r="J2655" s="3">
        <v>1</v>
      </c>
      <c r="K2655" s="3">
        <v>3</v>
      </c>
      <c r="L2655">
        <f>טבלה1[[#This Row],[ds_checkout]]-טבלה1[[#This Row],[ds_checkin]]</f>
        <v>5</v>
      </c>
      <c r="M2655">
        <f>IF(ISBLANK(טבלה1[[#This Row],[ts_reply_at]]), "", (טבלה1[[#This Row],[ts_reply_at]] - טבלה1[[#This Row],[ts_contact_at]]) * 24)</f>
        <v>0.44888888887362555</v>
      </c>
      <c r="N2655">
        <f>IF(ISBLANK(טבלה1[[#This Row],[ts_reply_at]]), 0, 1)</f>
        <v>1</v>
      </c>
      <c r="O2655">
        <f>IF(ISBLANK(טבלה1[[#This Row],[ts_accepted_at]]), 0, 1)</f>
        <v>0</v>
      </c>
      <c r="P2655">
        <f>IF(ISBLANK(טבלה1[[#This Row],[ts_booking_at]]), 0, 1)</f>
        <v>0</v>
      </c>
      <c r="Q2655">
        <f>IF(ISBLANK(טבלה1[[#This Row],[ds_checkin]]), "", טבלה1[[#This Row],[ds_checkin]] - טבלה1[[#This Row],[ts_contact_at]])</f>
        <v>23.352777777778101</v>
      </c>
      <c r="R2655" t="str">
        <f>IF(AND(ISBLANK(טבלה1[[#This Row],[ts_reply_at]]), NOT(ISBLANK(טבלה1[[#This Row],[ts_booking_at]]))), "Error: Booked without Reply", "OK")</f>
        <v>OK</v>
      </c>
      <c r="S2655" t="s">
        <v>6020</v>
      </c>
    </row>
    <row r="2656" spans="1:19" x14ac:dyDescent="0.25">
      <c r="A2656" s="4" t="s">
        <v>3060</v>
      </c>
      <c r="B2656" s="4" t="s">
        <v>1116</v>
      </c>
      <c r="C2656" s="4" t="s">
        <v>2553</v>
      </c>
      <c r="D2656" s="1">
        <v>41924.865972222222</v>
      </c>
      <c r="E2656" s="1">
        <v>41924.895925925928</v>
      </c>
      <c r="F2656" s="1">
        <v>41924.895925925928</v>
      </c>
      <c r="G2656" s="1">
        <v>41924.895925925928</v>
      </c>
      <c r="H2656" s="2">
        <v>41950</v>
      </c>
      <c r="I2656" s="2">
        <v>41953</v>
      </c>
      <c r="J2656" s="3">
        <v>2</v>
      </c>
      <c r="K2656" s="3">
        <v>4</v>
      </c>
      <c r="L2656">
        <f>טבלה1[[#This Row],[ds_checkout]]-טבלה1[[#This Row],[ds_checkin]]</f>
        <v>3</v>
      </c>
      <c r="M2656">
        <f>IF(ISBLANK(טבלה1[[#This Row],[ts_reply_at]]), "", (טבלה1[[#This Row],[ts_reply_at]] - טבלה1[[#This Row],[ts_contact_at]]) * 24)</f>
        <v>0.71888888895045966</v>
      </c>
      <c r="N2656">
        <f>IF(ISBLANK(טבלה1[[#This Row],[ts_reply_at]]), 0, 1)</f>
        <v>1</v>
      </c>
      <c r="O2656">
        <f>IF(ISBLANK(טבלה1[[#This Row],[ts_accepted_at]]), 0, 1)</f>
        <v>1</v>
      </c>
      <c r="P2656">
        <f>IF(ISBLANK(טבלה1[[#This Row],[ts_booking_at]]), 0, 1)</f>
        <v>1</v>
      </c>
      <c r="Q2656">
        <f>IF(ISBLANK(טבלה1[[#This Row],[ds_checkin]]), "", טבלה1[[#This Row],[ds_checkin]] - טבלה1[[#This Row],[ts_contact_at]])</f>
        <v>25.134027777778101</v>
      </c>
      <c r="R2656" t="str">
        <f>IF(AND(ISBLANK(טבלה1[[#This Row],[ts_reply_at]]), NOT(ISBLANK(טבלה1[[#This Row],[ts_booking_at]]))), "Error: Booked without Reply", "OK")</f>
        <v>OK</v>
      </c>
      <c r="S2656" t="s">
        <v>6029</v>
      </c>
    </row>
    <row r="2657" spans="1:19" x14ac:dyDescent="0.25">
      <c r="A2657" s="4" t="s">
        <v>3061</v>
      </c>
      <c r="B2657" s="4" t="s">
        <v>856</v>
      </c>
      <c r="C2657" s="4" t="s">
        <v>1332</v>
      </c>
      <c r="D2657" s="1">
        <v>41921.895138888889</v>
      </c>
      <c r="E2657" s="1">
        <v>41921.960972222223</v>
      </c>
      <c r="H2657" s="2">
        <v>41942</v>
      </c>
      <c r="I2657" s="2">
        <v>41945</v>
      </c>
      <c r="J2657" s="3">
        <v>5</v>
      </c>
      <c r="K2657" s="3">
        <v>3</v>
      </c>
      <c r="L2657">
        <f>טבלה1[[#This Row],[ds_checkout]]-טבלה1[[#This Row],[ds_checkin]]</f>
        <v>3</v>
      </c>
      <c r="M2657">
        <f>IF(ISBLANK(טבלה1[[#This Row],[ts_reply_at]]), "", (טבלה1[[#This Row],[ts_reply_at]] - טבלה1[[#This Row],[ts_contact_at]]) * 24)</f>
        <v>1.5800000000162981</v>
      </c>
      <c r="N2657">
        <f>IF(ISBLANK(טבלה1[[#This Row],[ts_reply_at]]), 0, 1)</f>
        <v>1</v>
      </c>
      <c r="O2657">
        <f>IF(ISBLANK(טבלה1[[#This Row],[ts_accepted_at]]), 0, 1)</f>
        <v>0</v>
      </c>
      <c r="P2657">
        <f>IF(ISBLANK(טבלה1[[#This Row],[ts_booking_at]]), 0, 1)</f>
        <v>0</v>
      </c>
      <c r="Q2657">
        <f>IF(ISBLANK(טבלה1[[#This Row],[ds_checkin]]), "", טבלה1[[#This Row],[ds_checkin]] - טבלה1[[#This Row],[ts_contact_at]])</f>
        <v>20.104861111110949</v>
      </c>
      <c r="R2657" t="str">
        <f>IF(AND(ISBLANK(טבלה1[[#This Row],[ts_reply_at]]), NOT(ISBLANK(טבלה1[[#This Row],[ts_booking_at]]))), "Error: Booked without Reply", "OK")</f>
        <v>OK</v>
      </c>
      <c r="S2657" t="s">
        <v>6024</v>
      </c>
    </row>
    <row r="2658" spans="1:19" x14ac:dyDescent="0.25">
      <c r="A2658" s="4" t="s">
        <v>3061</v>
      </c>
      <c r="B2658" s="4" t="s">
        <v>856</v>
      </c>
      <c r="C2658" s="4" t="s">
        <v>857</v>
      </c>
      <c r="D2658" s="1">
        <v>41922.289583333331</v>
      </c>
      <c r="E2658" s="1">
        <v>41922.419918981483</v>
      </c>
      <c r="F2658" s="1">
        <v>41922.419918981483</v>
      </c>
      <c r="H2658" s="2">
        <v>41942</v>
      </c>
      <c r="I2658" s="2">
        <v>41945</v>
      </c>
      <c r="J2658" s="3">
        <v>5</v>
      </c>
      <c r="K2658" s="3">
        <v>2</v>
      </c>
      <c r="L2658">
        <f>טבלה1[[#This Row],[ds_checkout]]-טבלה1[[#This Row],[ds_checkin]]</f>
        <v>3</v>
      </c>
      <c r="M2658">
        <f>IF(ISBLANK(טבלה1[[#This Row],[ts_reply_at]]), "", (טבלה1[[#This Row],[ts_reply_at]] - טבלה1[[#This Row],[ts_contact_at]]) * 24)</f>
        <v>3.128055555629544</v>
      </c>
      <c r="N2658">
        <f>IF(ISBLANK(טבלה1[[#This Row],[ts_reply_at]]), 0, 1)</f>
        <v>1</v>
      </c>
      <c r="O2658">
        <f>IF(ISBLANK(טבלה1[[#This Row],[ts_accepted_at]]), 0, 1)</f>
        <v>1</v>
      </c>
      <c r="P2658">
        <f>IF(ISBLANK(טבלה1[[#This Row],[ts_booking_at]]), 0, 1)</f>
        <v>0</v>
      </c>
      <c r="Q2658">
        <f>IF(ISBLANK(טבלה1[[#This Row],[ds_checkin]]), "", טבלה1[[#This Row],[ds_checkin]] - טבלה1[[#This Row],[ts_contact_at]])</f>
        <v>19.710416666668607</v>
      </c>
      <c r="R2658" t="str">
        <f>IF(AND(ISBLANK(טבלה1[[#This Row],[ts_reply_at]]), NOT(ISBLANK(טבלה1[[#This Row],[ts_booking_at]]))), "Error: Booked without Reply", "OK")</f>
        <v>OK</v>
      </c>
      <c r="S2658" t="s">
        <v>6024</v>
      </c>
    </row>
    <row r="2659" spans="1:19" x14ac:dyDescent="0.25">
      <c r="A2659" s="4" t="s">
        <v>3061</v>
      </c>
      <c r="B2659" s="4" t="s">
        <v>1004</v>
      </c>
      <c r="C2659" s="4" t="s">
        <v>2223</v>
      </c>
      <c r="D2659" s="1">
        <v>41921.895138888889</v>
      </c>
      <c r="E2659" s="1">
        <v>41922.283148148148</v>
      </c>
      <c r="H2659" s="2">
        <v>41942</v>
      </c>
      <c r="I2659" s="2">
        <v>41945</v>
      </c>
      <c r="J2659" s="3">
        <v>5</v>
      </c>
      <c r="K2659" s="3">
        <v>2</v>
      </c>
      <c r="L2659">
        <f>טבלה1[[#This Row],[ds_checkout]]-טבלה1[[#This Row],[ds_checkin]]</f>
        <v>3</v>
      </c>
      <c r="M2659">
        <f>IF(ISBLANK(טבלה1[[#This Row],[ts_reply_at]]), "", (טבלה1[[#This Row],[ts_reply_at]] - טבלה1[[#This Row],[ts_contact_at]]) * 24)</f>
        <v>9.312222222215496</v>
      </c>
      <c r="N2659">
        <f>IF(ISBLANK(טבלה1[[#This Row],[ts_reply_at]]), 0, 1)</f>
        <v>1</v>
      </c>
      <c r="O2659">
        <f>IF(ISBLANK(טבלה1[[#This Row],[ts_accepted_at]]), 0, 1)</f>
        <v>0</v>
      </c>
      <c r="P2659">
        <f>IF(ISBLANK(טבלה1[[#This Row],[ts_booking_at]]), 0, 1)</f>
        <v>0</v>
      </c>
      <c r="Q2659">
        <f>IF(ISBLANK(טבלה1[[#This Row],[ds_checkin]]), "", טבלה1[[#This Row],[ds_checkin]] - טבלה1[[#This Row],[ts_contact_at]])</f>
        <v>20.104861111110949</v>
      </c>
      <c r="R2659" t="str">
        <f>IF(AND(ISBLANK(טבלה1[[#This Row],[ts_reply_at]]), NOT(ISBLANK(טבלה1[[#This Row],[ts_booking_at]]))), "Error: Booked without Reply", "OK")</f>
        <v>OK</v>
      </c>
      <c r="S2659" t="s">
        <v>6024</v>
      </c>
    </row>
    <row r="2660" spans="1:19" x14ac:dyDescent="0.25">
      <c r="A2660" s="4" t="s">
        <v>3061</v>
      </c>
      <c r="B2660" s="4" t="s">
        <v>1136</v>
      </c>
      <c r="C2660" s="4" t="s">
        <v>1137</v>
      </c>
      <c r="D2660" s="1">
        <v>41921.892361111109</v>
      </c>
      <c r="E2660" s="1">
        <v>41922.354074074072</v>
      </c>
      <c r="H2660" s="2">
        <v>41942</v>
      </c>
      <c r="I2660" s="2">
        <v>41945</v>
      </c>
      <c r="J2660" s="3">
        <v>5</v>
      </c>
      <c r="K2660" s="3">
        <v>2</v>
      </c>
      <c r="L2660">
        <f>טבלה1[[#This Row],[ds_checkout]]-טבלה1[[#This Row],[ds_checkin]]</f>
        <v>3</v>
      </c>
      <c r="M2660">
        <f>IF(ISBLANK(טבלה1[[#This Row],[ts_reply_at]]), "", (טבלה1[[#This Row],[ts_reply_at]] - טבלה1[[#This Row],[ts_contact_at]]) * 24)</f>
        <v>11.081111111096106</v>
      </c>
      <c r="N2660">
        <f>IF(ISBLANK(טבלה1[[#This Row],[ts_reply_at]]), 0, 1)</f>
        <v>1</v>
      </c>
      <c r="O2660">
        <f>IF(ISBLANK(טבלה1[[#This Row],[ts_accepted_at]]), 0, 1)</f>
        <v>0</v>
      </c>
      <c r="P2660">
        <f>IF(ISBLANK(טבלה1[[#This Row],[ts_booking_at]]), 0, 1)</f>
        <v>0</v>
      </c>
      <c r="Q2660">
        <f>IF(ISBLANK(טבלה1[[#This Row],[ds_checkin]]), "", טבלה1[[#This Row],[ds_checkin]] - טבלה1[[#This Row],[ts_contact_at]])</f>
        <v>20.107638888890506</v>
      </c>
      <c r="R2660" t="str">
        <f>IF(AND(ISBLANK(טבלה1[[#This Row],[ts_reply_at]]), NOT(ISBLANK(טבלה1[[#This Row],[ts_booking_at]]))), "Error: Booked without Reply", "OK")</f>
        <v>OK</v>
      </c>
      <c r="S2660" t="s">
        <v>6024</v>
      </c>
    </row>
    <row r="2661" spans="1:19" x14ac:dyDescent="0.25">
      <c r="A2661" s="4" t="s">
        <v>3061</v>
      </c>
      <c r="B2661" s="4" t="s">
        <v>338</v>
      </c>
      <c r="C2661" s="4" t="s">
        <v>1531</v>
      </c>
      <c r="D2661" s="1">
        <v>41921.893750000003</v>
      </c>
      <c r="E2661" s="1">
        <v>41921.903287037036</v>
      </c>
      <c r="F2661" s="1">
        <v>41921.903668981482</v>
      </c>
      <c r="G2661" s="1">
        <v>41927.811157407406</v>
      </c>
      <c r="H2661" s="2">
        <v>41942</v>
      </c>
      <c r="I2661" s="2">
        <v>41945</v>
      </c>
      <c r="J2661" s="3">
        <v>5</v>
      </c>
      <c r="K2661" s="3">
        <v>31</v>
      </c>
      <c r="L2661">
        <f>טבלה1[[#This Row],[ds_checkout]]-טבלה1[[#This Row],[ds_checkin]]</f>
        <v>3</v>
      </c>
      <c r="M2661">
        <f>IF(ISBLANK(טבלה1[[#This Row],[ts_reply_at]]), "", (טבלה1[[#This Row],[ts_reply_at]] - טבלה1[[#This Row],[ts_contact_at]]) * 24)</f>
        <v>0.2288888887851499</v>
      </c>
      <c r="N2661">
        <f>IF(ISBLANK(טבלה1[[#This Row],[ts_reply_at]]), 0, 1)</f>
        <v>1</v>
      </c>
      <c r="O2661">
        <f>IF(ISBLANK(טבלה1[[#This Row],[ts_accepted_at]]), 0, 1)</f>
        <v>1</v>
      </c>
      <c r="P2661">
        <f>IF(ISBLANK(טבלה1[[#This Row],[ts_booking_at]]), 0, 1)</f>
        <v>1</v>
      </c>
      <c r="Q2661">
        <f>IF(ISBLANK(טבלה1[[#This Row],[ds_checkin]]), "", טבלה1[[#This Row],[ds_checkin]] - טבלה1[[#This Row],[ts_contact_at]])</f>
        <v>20.10624999999709</v>
      </c>
      <c r="R2661" t="str">
        <f>IF(AND(ISBLANK(טבלה1[[#This Row],[ts_reply_at]]), NOT(ISBLANK(טבלה1[[#This Row],[ts_booking_at]]))), "Error: Booked without Reply", "OK")</f>
        <v>OK</v>
      </c>
      <c r="S2661" t="s">
        <v>6024</v>
      </c>
    </row>
    <row r="2662" spans="1:19" x14ac:dyDescent="0.25">
      <c r="A2662" s="4" t="s">
        <v>3061</v>
      </c>
      <c r="B2662" s="4" t="s">
        <v>2613</v>
      </c>
      <c r="C2662" s="4" t="s">
        <v>3062</v>
      </c>
      <c r="D2662" s="1">
        <v>41921.894444444442</v>
      </c>
      <c r="E2662" s="1">
        <v>41922.517442129632</v>
      </c>
      <c r="H2662" s="2">
        <v>41942</v>
      </c>
      <c r="I2662" s="2">
        <v>41945</v>
      </c>
      <c r="J2662" s="3">
        <v>5</v>
      </c>
      <c r="K2662" s="3">
        <v>3</v>
      </c>
      <c r="L2662">
        <f>טבלה1[[#This Row],[ds_checkout]]-טבלה1[[#This Row],[ds_checkin]]</f>
        <v>3</v>
      </c>
      <c r="M2662">
        <f>IF(ISBLANK(טבלה1[[#This Row],[ts_reply_at]]), "", (טבלה1[[#This Row],[ts_reply_at]] - טבלה1[[#This Row],[ts_contact_at]]) * 24)</f>
        <v>14.951944444561377</v>
      </c>
      <c r="N2662">
        <f>IF(ISBLANK(טבלה1[[#This Row],[ts_reply_at]]), 0, 1)</f>
        <v>1</v>
      </c>
      <c r="O2662">
        <f>IF(ISBLANK(טבלה1[[#This Row],[ts_accepted_at]]), 0, 1)</f>
        <v>0</v>
      </c>
      <c r="P2662">
        <f>IF(ISBLANK(טבלה1[[#This Row],[ts_booking_at]]), 0, 1)</f>
        <v>0</v>
      </c>
      <c r="Q2662">
        <f>IF(ISBLANK(טבלה1[[#This Row],[ds_checkin]]), "", טבלה1[[#This Row],[ds_checkin]] - טבלה1[[#This Row],[ts_contact_at]])</f>
        <v>20.105555555557657</v>
      </c>
      <c r="R2662" t="str">
        <f>IF(AND(ISBLANK(טבלה1[[#This Row],[ts_reply_at]]), NOT(ISBLANK(טבלה1[[#This Row],[ts_booking_at]]))), "Error: Booked without Reply", "OK")</f>
        <v>OK</v>
      </c>
      <c r="S2662" t="s">
        <v>6024</v>
      </c>
    </row>
    <row r="2663" spans="1:19" x14ac:dyDescent="0.25">
      <c r="A2663" s="4" t="s">
        <v>3061</v>
      </c>
      <c r="B2663" s="4" t="s">
        <v>1261</v>
      </c>
      <c r="C2663" s="4" t="s">
        <v>1291</v>
      </c>
      <c r="D2663" s="1">
        <v>41922.316666666666</v>
      </c>
      <c r="E2663" s="1">
        <v>41922.321747685186</v>
      </c>
      <c r="F2663" s="1">
        <v>41922.321747685186</v>
      </c>
      <c r="H2663" s="2">
        <v>41942</v>
      </c>
      <c r="I2663" s="2">
        <v>41945</v>
      </c>
      <c r="J2663" s="3">
        <v>5</v>
      </c>
      <c r="K2663" s="3">
        <v>7</v>
      </c>
      <c r="L2663">
        <f>טבלה1[[#This Row],[ds_checkout]]-טבלה1[[#This Row],[ds_checkin]]</f>
        <v>3</v>
      </c>
      <c r="M2663">
        <f>IF(ISBLANK(טבלה1[[#This Row],[ts_reply_at]]), "", (טבלה1[[#This Row],[ts_reply_at]] - טבלה1[[#This Row],[ts_contact_at]]) * 24)</f>
        <v>0.12194444448687136</v>
      </c>
      <c r="N2663">
        <f>IF(ISBLANK(טבלה1[[#This Row],[ts_reply_at]]), 0, 1)</f>
        <v>1</v>
      </c>
      <c r="O2663">
        <f>IF(ISBLANK(טבלה1[[#This Row],[ts_accepted_at]]), 0, 1)</f>
        <v>1</v>
      </c>
      <c r="P2663">
        <f>IF(ISBLANK(טבלה1[[#This Row],[ts_booking_at]]), 0, 1)</f>
        <v>0</v>
      </c>
      <c r="Q2663">
        <f>IF(ISBLANK(טבלה1[[#This Row],[ds_checkin]]), "", טבלה1[[#This Row],[ds_checkin]] - טבלה1[[#This Row],[ts_contact_at]])</f>
        <v>19.683333333334303</v>
      </c>
      <c r="R2663" t="str">
        <f>IF(AND(ISBLANK(טבלה1[[#This Row],[ts_reply_at]]), NOT(ISBLANK(טבלה1[[#This Row],[ts_booking_at]]))), "Error: Booked without Reply", "OK")</f>
        <v>OK</v>
      </c>
      <c r="S2663" t="s">
        <v>6024</v>
      </c>
    </row>
    <row r="2664" spans="1:19" x14ac:dyDescent="0.25">
      <c r="A2664" s="4" t="s">
        <v>3063</v>
      </c>
      <c r="B2664" s="4" t="s">
        <v>1533</v>
      </c>
      <c r="C2664" s="4" t="s">
        <v>1534</v>
      </c>
      <c r="D2664" s="1">
        <v>41915.424305555556</v>
      </c>
      <c r="E2664" s="1">
        <v>41915.486134259256</v>
      </c>
      <c r="F2664" s="1">
        <v>41915.486180555556</v>
      </c>
      <c r="G2664" s="1">
        <v>41915.510995370372</v>
      </c>
      <c r="H2664" s="2">
        <v>41918</v>
      </c>
      <c r="I2664" s="2">
        <v>41920</v>
      </c>
      <c r="J2664" s="3">
        <v>1</v>
      </c>
      <c r="K2664" s="3">
        <v>16</v>
      </c>
      <c r="L2664">
        <f>טבלה1[[#This Row],[ds_checkout]]-טבלה1[[#This Row],[ds_checkin]]</f>
        <v>2</v>
      </c>
      <c r="M2664">
        <f>IF(ISBLANK(טבלה1[[#This Row],[ts_reply_at]]), "", (טבלה1[[#This Row],[ts_reply_at]] - טבלה1[[#This Row],[ts_contact_at]]) * 24)</f>
        <v>1.4838888887898065</v>
      </c>
      <c r="N2664">
        <f>IF(ISBLANK(טבלה1[[#This Row],[ts_reply_at]]), 0, 1)</f>
        <v>1</v>
      </c>
      <c r="O2664">
        <f>IF(ISBLANK(טבלה1[[#This Row],[ts_accepted_at]]), 0, 1)</f>
        <v>1</v>
      </c>
      <c r="P2664">
        <f>IF(ISBLANK(טבלה1[[#This Row],[ts_booking_at]]), 0, 1)</f>
        <v>1</v>
      </c>
      <c r="Q2664">
        <f>IF(ISBLANK(טבלה1[[#This Row],[ds_checkin]]), "", טבלה1[[#This Row],[ds_checkin]] - טבלה1[[#This Row],[ts_contact_at]])</f>
        <v>2.5756944444437977</v>
      </c>
      <c r="R2664" t="str">
        <f>IF(AND(ISBLANK(טבלה1[[#This Row],[ts_reply_at]]), NOT(ISBLANK(טבלה1[[#This Row],[ts_booking_at]]))), "Error: Booked without Reply", "OK")</f>
        <v>OK</v>
      </c>
      <c r="S2664" t="s">
        <v>6021</v>
      </c>
    </row>
    <row r="2665" spans="1:19" x14ac:dyDescent="0.25">
      <c r="A2665" s="4" t="s">
        <v>3064</v>
      </c>
      <c r="B2665" s="4" t="s">
        <v>2932</v>
      </c>
      <c r="C2665" s="4" t="s">
        <v>2933</v>
      </c>
      <c r="D2665" s="1">
        <v>41924.879166666666</v>
      </c>
      <c r="E2665" s="1">
        <v>41924.943877314814</v>
      </c>
      <c r="F2665" s="1">
        <v>41926.46402777778</v>
      </c>
      <c r="G2665" s="1">
        <v>41926.46402777778</v>
      </c>
      <c r="H2665" s="2">
        <v>41929</v>
      </c>
      <c r="I2665" s="2">
        <v>41930</v>
      </c>
      <c r="J2665" s="3">
        <v>2</v>
      </c>
      <c r="K2665" s="3">
        <v>22</v>
      </c>
      <c r="L2665">
        <f>טבלה1[[#This Row],[ds_checkout]]-טבלה1[[#This Row],[ds_checkin]]</f>
        <v>1</v>
      </c>
      <c r="M2665">
        <f>IF(ISBLANK(טבלה1[[#This Row],[ts_reply_at]]), "", (טבלה1[[#This Row],[ts_reply_at]] - טבלה1[[#This Row],[ts_contact_at]]) * 24)</f>
        <v>1.5530555555596948</v>
      </c>
      <c r="N2665">
        <f>IF(ISBLANK(טבלה1[[#This Row],[ts_reply_at]]), 0, 1)</f>
        <v>1</v>
      </c>
      <c r="O2665">
        <f>IF(ISBLANK(טבלה1[[#This Row],[ts_accepted_at]]), 0, 1)</f>
        <v>1</v>
      </c>
      <c r="P2665">
        <f>IF(ISBLANK(טבלה1[[#This Row],[ts_booking_at]]), 0, 1)</f>
        <v>1</v>
      </c>
      <c r="Q2665">
        <f>IF(ISBLANK(טבלה1[[#This Row],[ds_checkin]]), "", טבלה1[[#This Row],[ds_checkin]] - טבלה1[[#This Row],[ts_contact_at]])</f>
        <v>4.1208333333343035</v>
      </c>
      <c r="R2665" t="str">
        <f>IF(AND(ISBLANK(טבלה1[[#This Row],[ts_reply_at]]), NOT(ISBLANK(טבלה1[[#This Row],[ts_booking_at]]))), "Error: Booked without Reply", "OK")</f>
        <v>OK</v>
      </c>
      <c r="S2665" t="s">
        <v>6019</v>
      </c>
    </row>
    <row r="2666" spans="1:19" x14ac:dyDescent="0.25">
      <c r="A2666" s="4" t="s">
        <v>3065</v>
      </c>
      <c r="B2666" s="4" t="s">
        <v>236</v>
      </c>
      <c r="C2666" s="4" t="s">
        <v>237</v>
      </c>
      <c r="D2666" s="1">
        <v>41920.525694444441</v>
      </c>
      <c r="E2666" s="1">
        <v>41920.656064814815</v>
      </c>
      <c r="F2666" s="1">
        <v>41920.656064814815</v>
      </c>
      <c r="G2666" s="1">
        <v>41920.656064814815</v>
      </c>
      <c r="H2666" s="2">
        <v>41954</v>
      </c>
      <c r="I2666" s="2">
        <v>41956</v>
      </c>
      <c r="J2666" s="3">
        <v>4</v>
      </c>
      <c r="K2666" s="3">
        <v>11</v>
      </c>
      <c r="L2666">
        <f>טבלה1[[#This Row],[ds_checkout]]-טבלה1[[#This Row],[ds_checkin]]</f>
        <v>2</v>
      </c>
      <c r="M2666">
        <f>IF(ISBLANK(טבלה1[[#This Row],[ts_reply_at]]), "", (טבלה1[[#This Row],[ts_reply_at]] - טבלה1[[#This Row],[ts_contact_at]]) * 24)</f>
        <v>3.1288888889830559</v>
      </c>
      <c r="N2666">
        <f>IF(ISBLANK(טבלה1[[#This Row],[ts_reply_at]]), 0, 1)</f>
        <v>1</v>
      </c>
      <c r="O2666">
        <f>IF(ISBLANK(טבלה1[[#This Row],[ts_accepted_at]]), 0, 1)</f>
        <v>1</v>
      </c>
      <c r="P2666">
        <f>IF(ISBLANK(טבלה1[[#This Row],[ts_booking_at]]), 0, 1)</f>
        <v>1</v>
      </c>
      <c r="Q2666">
        <f>IF(ISBLANK(טבלה1[[#This Row],[ds_checkin]]), "", טבלה1[[#This Row],[ds_checkin]] - טבלה1[[#This Row],[ts_contact_at]])</f>
        <v>33.474305555559113</v>
      </c>
      <c r="R2666" t="str">
        <f>IF(AND(ISBLANK(טבלה1[[#This Row],[ts_reply_at]]), NOT(ISBLANK(טבלה1[[#This Row],[ts_booking_at]]))), "Error: Booked without Reply", "OK")</f>
        <v>OK</v>
      </c>
      <c r="S2666" t="s">
        <v>6019</v>
      </c>
    </row>
    <row r="2667" spans="1:19" x14ac:dyDescent="0.25">
      <c r="A2667" s="4" t="s">
        <v>3066</v>
      </c>
      <c r="B2667" s="4" t="s">
        <v>338</v>
      </c>
      <c r="C2667" s="4" t="s">
        <v>1531</v>
      </c>
      <c r="D2667" s="1">
        <v>41913.775000000001</v>
      </c>
      <c r="E2667" s="1">
        <v>41913.903182870374</v>
      </c>
      <c r="F2667" s="1">
        <v>41913.903379629628</v>
      </c>
      <c r="G2667" s="1">
        <v>41914.49628472222</v>
      </c>
      <c r="H2667" s="2">
        <v>41964</v>
      </c>
      <c r="I2667" s="2">
        <v>41968</v>
      </c>
      <c r="J2667" s="3">
        <v>5</v>
      </c>
      <c r="K2667" s="3">
        <v>18</v>
      </c>
      <c r="L2667">
        <f>טבלה1[[#This Row],[ds_checkout]]-טבלה1[[#This Row],[ds_checkin]]</f>
        <v>4</v>
      </c>
      <c r="M2667">
        <f>IF(ISBLANK(טבלה1[[#This Row],[ts_reply_at]]), "", (טבלה1[[#This Row],[ts_reply_at]] - טבלה1[[#This Row],[ts_contact_at]]) * 24)</f>
        <v>3.0763888889341615</v>
      </c>
      <c r="N2667">
        <f>IF(ISBLANK(טבלה1[[#This Row],[ts_reply_at]]), 0, 1)</f>
        <v>1</v>
      </c>
      <c r="O2667">
        <f>IF(ISBLANK(טבלה1[[#This Row],[ts_accepted_at]]), 0, 1)</f>
        <v>1</v>
      </c>
      <c r="P2667">
        <f>IF(ISBLANK(טבלה1[[#This Row],[ts_booking_at]]), 0, 1)</f>
        <v>1</v>
      </c>
      <c r="Q2667">
        <f>IF(ISBLANK(טבלה1[[#This Row],[ds_checkin]]), "", טבלה1[[#This Row],[ds_checkin]] - טבלה1[[#This Row],[ts_contact_at]])</f>
        <v>50.224999999998545</v>
      </c>
      <c r="R2667" t="str">
        <f>IF(AND(ISBLANK(טבלה1[[#This Row],[ts_reply_at]]), NOT(ISBLANK(טבלה1[[#This Row],[ts_booking_at]]))), "Error: Booked without Reply", "OK")</f>
        <v>OK</v>
      </c>
      <c r="S2667" t="s">
        <v>6020</v>
      </c>
    </row>
    <row r="2668" spans="1:19" x14ac:dyDescent="0.25">
      <c r="A2668" s="4" t="s">
        <v>3067</v>
      </c>
      <c r="B2668" s="4" t="s">
        <v>870</v>
      </c>
      <c r="C2668" s="4" t="s">
        <v>871</v>
      </c>
      <c r="D2668" s="1">
        <v>41915.570833333331</v>
      </c>
      <c r="H2668" s="2">
        <v>41939</v>
      </c>
      <c r="I2668" s="2">
        <v>41940</v>
      </c>
      <c r="J2668" s="3">
        <v>1</v>
      </c>
      <c r="K2668" s="3">
        <v>2</v>
      </c>
      <c r="L2668">
        <f>טבלה1[[#This Row],[ds_checkout]]-טבלה1[[#This Row],[ds_checkin]]</f>
        <v>1</v>
      </c>
      <c r="M2668" t="str">
        <f>IF(ISBLANK(טבלה1[[#This Row],[ts_reply_at]]), "", (טבלה1[[#This Row],[ts_reply_at]] - טבלה1[[#This Row],[ts_contact_at]]) * 24)</f>
        <v/>
      </c>
      <c r="N2668">
        <f>IF(ISBLANK(טבלה1[[#This Row],[ts_reply_at]]), 0, 1)</f>
        <v>0</v>
      </c>
      <c r="O2668">
        <f>IF(ISBLANK(טבלה1[[#This Row],[ts_accepted_at]]), 0, 1)</f>
        <v>0</v>
      </c>
      <c r="P2668">
        <f>IF(ISBLANK(טבלה1[[#This Row],[ts_booking_at]]), 0, 1)</f>
        <v>0</v>
      </c>
      <c r="Q2668">
        <f>IF(ISBLANK(טבלה1[[#This Row],[ds_checkin]]), "", טבלה1[[#This Row],[ds_checkin]] - טבלה1[[#This Row],[ts_contact_at]])</f>
        <v>23.429166666668607</v>
      </c>
      <c r="R2668" t="str">
        <f>IF(AND(ISBLANK(טבלה1[[#This Row],[ts_reply_at]]), NOT(ISBLANK(טבלה1[[#This Row],[ts_booking_at]]))), "Error: Booked without Reply", "OK")</f>
        <v>OK</v>
      </c>
      <c r="S2668" t="s">
        <v>6026</v>
      </c>
    </row>
    <row r="2669" spans="1:19" x14ac:dyDescent="0.25">
      <c r="A2669" s="4" t="s">
        <v>3067</v>
      </c>
      <c r="B2669" s="4" t="s">
        <v>252</v>
      </c>
      <c r="C2669" s="4" t="s">
        <v>253</v>
      </c>
      <c r="D2669" s="1">
        <v>41922.5</v>
      </c>
      <c r="H2669" s="2">
        <v>41939</v>
      </c>
      <c r="I2669" s="2">
        <v>41940</v>
      </c>
      <c r="J2669" s="3">
        <v>1</v>
      </c>
      <c r="K2669" s="3">
        <v>2</v>
      </c>
      <c r="L2669">
        <f>טבלה1[[#This Row],[ds_checkout]]-טבלה1[[#This Row],[ds_checkin]]</f>
        <v>1</v>
      </c>
      <c r="M2669" t="str">
        <f>IF(ISBLANK(טבלה1[[#This Row],[ts_reply_at]]), "", (טבלה1[[#This Row],[ts_reply_at]] - טבלה1[[#This Row],[ts_contact_at]]) * 24)</f>
        <v/>
      </c>
      <c r="N2669">
        <f>IF(ISBLANK(טבלה1[[#This Row],[ts_reply_at]]), 0, 1)</f>
        <v>0</v>
      </c>
      <c r="O2669">
        <f>IF(ISBLANK(טבלה1[[#This Row],[ts_accepted_at]]), 0, 1)</f>
        <v>0</v>
      </c>
      <c r="P2669">
        <f>IF(ISBLANK(טבלה1[[#This Row],[ts_booking_at]]), 0, 1)</f>
        <v>0</v>
      </c>
      <c r="Q2669">
        <f>IF(ISBLANK(טבלה1[[#This Row],[ds_checkin]]), "", טבלה1[[#This Row],[ds_checkin]] - טבלה1[[#This Row],[ts_contact_at]])</f>
        <v>16.5</v>
      </c>
      <c r="R2669" t="str">
        <f>IF(AND(ISBLANK(טבלה1[[#This Row],[ts_reply_at]]), NOT(ISBLANK(טבלה1[[#This Row],[ts_booking_at]]))), "Error: Booked without Reply", "OK")</f>
        <v>OK</v>
      </c>
      <c r="S2669" t="s">
        <v>6026</v>
      </c>
    </row>
    <row r="2670" spans="1:19" x14ac:dyDescent="0.25">
      <c r="A2670" s="4" t="s">
        <v>3067</v>
      </c>
      <c r="B2670" s="4" t="s">
        <v>957</v>
      </c>
      <c r="C2670" s="4" t="s">
        <v>958</v>
      </c>
      <c r="D2670" s="1">
        <v>41925.383333333331</v>
      </c>
      <c r="E2670" s="1">
        <v>41925.401932870373</v>
      </c>
      <c r="F2670" s="1">
        <v>41925.408935185187</v>
      </c>
      <c r="G2670" s="1">
        <v>41925.408935185187</v>
      </c>
      <c r="H2670" s="2">
        <v>41939</v>
      </c>
      <c r="I2670" s="2">
        <v>41940</v>
      </c>
      <c r="J2670" s="3">
        <v>1</v>
      </c>
      <c r="K2670" s="3">
        <v>13</v>
      </c>
      <c r="L2670">
        <f>טבלה1[[#This Row],[ds_checkout]]-טבלה1[[#This Row],[ds_checkin]]</f>
        <v>1</v>
      </c>
      <c r="M2670">
        <f>IF(ISBLANK(טבלה1[[#This Row],[ts_reply_at]]), "", (טבלה1[[#This Row],[ts_reply_at]] - טבלה1[[#This Row],[ts_contact_at]]) * 24)</f>
        <v>0.44638888898771256</v>
      </c>
      <c r="N2670">
        <f>IF(ISBLANK(טבלה1[[#This Row],[ts_reply_at]]), 0, 1)</f>
        <v>1</v>
      </c>
      <c r="O2670">
        <f>IF(ISBLANK(טבלה1[[#This Row],[ts_accepted_at]]), 0, 1)</f>
        <v>1</v>
      </c>
      <c r="P2670">
        <f>IF(ISBLANK(טבלה1[[#This Row],[ts_booking_at]]), 0, 1)</f>
        <v>1</v>
      </c>
      <c r="Q2670">
        <f>IF(ISBLANK(טבלה1[[#This Row],[ds_checkin]]), "", טבלה1[[#This Row],[ds_checkin]] - טבלה1[[#This Row],[ts_contact_at]])</f>
        <v>13.616666666668607</v>
      </c>
      <c r="R2670" t="str">
        <f>IF(AND(ISBLANK(טבלה1[[#This Row],[ts_reply_at]]), NOT(ISBLANK(טבלה1[[#This Row],[ts_booking_at]]))), "Error: Booked without Reply", "OK")</f>
        <v>OK</v>
      </c>
      <c r="S2670" t="s">
        <v>6026</v>
      </c>
    </row>
    <row r="2671" spans="1:19" x14ac:dyDescent="0.25">
      <c r="A2671" s="4" t="s">
        <v>3067</v>
      </c>
      <c r="B2671" s="4" t="s">
        <v>33</v>
      </c>
      <c r="C2671" s="4" t="s">
        <v>644</v>
      </c>
      <c r="D2671" s="1">
        <v>41925.37222222222</v>
      </c>
      <c r="H2671" s="2">
        <v>41939</v>
      </c>
      <c r="I2671" s="2">
        <v>41940</v>
      </c>
      <c r="J2671" s="3">
        <v>1</v>
      </c>
      <c r="K2671" s="3">
        <v>2</v>
      </c>
      <c r="L2671">
        <f>טבלה1[[#This Row],[ds_checkout]]-טבלה1[[#This Row],[ds_checkin]]</f>
        <v>1</v>
      </c>
      <c r="M2671" t="str">
        <f>IF(ISBLANK(טבלה1[[#This Row],[ts_reply_at]]), "", (טבלה1[[#This Row],[ts_reply_at]] - טבלה1[[#This Row],[ts_contact_at]]) * 24)</f>
        <v/>
      </c>
      <c r="N2671">
        <f>IF(ISBLANK(טבלה1[[#This Row],[ts_reply_at]]), 0, 1)</f>
        <v>0</v>
      </c>
      <c r="O2671">
        <f>IF(ISBLANK(טבלה1[[#This Row],[ts_accepted_at]]), 0, 1)</f>
        <v>0</v>
      </c>
      <c r="P2671">
        <f>IF(ISBLANK(טבלה1[[#This Row],[ts_booking_at]]), 0, 1)</f>
        <v>0</v>
      </c>
      <c r="Q2671">
        <f>IF(ISBLANK(טבלה1[[#This Row],[ds_checkin]]), "", טבלה1[[#This Row],[ds_checkin]] - טבלה1[[#This Row],[ts_contact_at]])</f>
        <v>13.627777777779556</v>
      </c>
      <c r="R2671" t="str">
        <f>IF(AND(ISBLANK(טבלה1[[#This Row],[ts_reply_at]]), NOT(ISBLANK(טבלה1[[#This Row],[ts_booking_at]]))), "Error: Booked without Reply", "OK")</f>
        <v>OK</v>
      </c>
      <c r="S2671" t="s">
        <v>6026</v>
      </c>
    </row>
    <row r="2672" spans="1:19" x14ac:dyDescent="0.25">
      <c r="A2672" s="4" t="s">
        <v>3067</v>
      </c>
      <c r="B2672" s="4" t="s">
        <v>271</v>
      </c>
      <c r="C2672" s="4" t="s">
        <v>272</v>
      </c>
      <c r="D2672" s="1">
        <v>41916.642361111109</v>
      </c>
      <c r="H2672" s="2">
        <v>41939</v>
      </c>
      <c r="I2672" s="2">
        <v>41940</v>
      </c>
      <c r="J2672" s="3">
        <v>1</v>
      </c>
      <c r="K2672" s="3">
        <v>2</v>
      </c>
      <c r="L2672">
        <f>טבלה1[[#This Row],[ds_checkout]]-טבלה1[[#This Row],[ds_checkin]]</f>
        <v>1</v>
      </c>
      <c r="M2672" t="str">
        <f>IF(ISBLANK(טבלה1[[#This Row],[ts_reply_at]]), "", (טבלה1[[#This Row],[ts_reply_at]] - טבלה1[[#This Row],[ts_contact_at]]) * 24)</f>
        <v/>
      </c>
      <c r="N2672">
        <f>IF(ISBLANK(טבלה1[[#This Row],[ts_reply_at]]), 0, 1)</f>
        <v>0</v>
      </c>
      <c r="O2672">
        <f>IF(ISBLANK(טבלה1[[#This Row],[ts_accepted_at]]), 0, 1)</f>
        <v>0</v>
      </c>
      <c r="P2672">
        <f>IF(ISBLANK(טבלה1[[#This Row],[ts_booking_at]]), 0, 1)</f>
        <v>0</v>
      </c>
      <c r="Q2672">
        <f>IF(ISBLANK(טבלה1[[#This Row],[ds_checkin]]), "", טבלה1[[#This Row],[ds_checkin]] - טבלה1[[#This Row],[ts_contact_at]])</f>
        <v>22.357638888890506</v>
      </c>
      <c r="R2672" t="str">
        <f>IF(AND(ISBLANK(טבלה1[[#This Row],[ts_reply_at]]), NOT(ISBLANK(טבלה1[[#This Row],[ts_booking_at]]))), "Error: Booked without Reply", "OK")</f>
        <v>OK</v>
      </c>
      <c r="S2672" t="s">
        <v>6026</v>
      </c>
    </row>
    <row r="2673" spans="1:19" x14ac:dyDescent="0.25">
      <c r="A2673" s="4" t="s">
        <v>3068</v>
      </c>
      <c r="B2673" s="4" t="s">
        <v>159</v>
      </c>
      <c r="C2673" s="4" t="s">
        <v>600</v>
      </c>
      <c r="D2673" s="1">
        <v>41921.087500000001</v>
      </c>
      <c r="E2673" s="1">
        <v>41923.966400462959</v>
      </c>
      <c r="H2673" s="2">
        <v>42076</v>
      </c>
      <c r="I2673" s="2">
        <v>42078</v>
      </c>
      <c r="J2673" s="3">
        <v>5</v>
      </c>
      <c r="K2673" s="3">
        <v>4</v>
      </c>
      <c r="L2673">
        <f>טבלה1[[#This Row],[ds_checkout]]-טבלה1[[#This Row],[ds_checkin]]</f>
        <v>2</v>
      </c>
      <c r="M2673">
        <f>IF(ISBLANK(טבלה1[[#This Row],[ts_reply_at]]), "", (טבלה1[[#This Row],[ts_reply_at]] - טבלה1[[#This Row],[ts_contact_at]]) * 24)</f>
        <v>69.093611110991333</v>
      </c>
      <c r="N2673">
        <f>IF(ISBLANK(טבלה1[[#This Row],[ts_reply_at]]), 0, 1)</f>
        <v>1</v>
      </c>
      <c r="O2673">
        <f>IF(ISBLANK(טבלה1[[#This Row],[ts_accepted_at]]), 0, 1)</f>
        <v>0</v>
      </c>
      <c r="P2673">
        <f>IF(ISBLANK(טבלה1[[#This Row],[ts_booking_at]]), 0, 1)</f>
        <v>0</v>
      </c>
      <c r="Q2673">
        <f>IF(ISBLANK(טבלה1[[#This Row],[ds_checkin]]), "", טבלה1[[#This Row],[ds_checkin]] - טבלה1[[#This Row],[ts_contact_at]])</f>
        <v>154.91249999999854</v>
      </c>
      <c r="R2673" t="str">
        <f>IF(AND(ISBLANK(טבלה1[[#This Row],[ts_reply_at]]), NOT(ISBLANK(טבלה1[[#This Row],[ts_booking_at]]))), "Error: Booked without Reply", "OK")</f>
        <v>OK</v>
      </c>
      <c r="S2673" t="s">
        <v>6020</v>
      </c>
    </row>
    <row r="2674" spans="1:19" x14ac:dyDescent="0.25">
      <c r="A2674" s="4" t="s">
        <v>3069</v>
      </c>
      <c r="B2674" s="4" t="s">
        <v>472</v>
      </c>
      <c r="C2674" s="4" t="s">
        <v>3070</v>
      </c>
      <c r="D2674" s="1">
        <v>41913.495833333334</v>
      </c>
      <c r="E2674" s="1">
        <v>41913.512465277781</v>
      </c>
      <c r="F2674" s="1">
        <v>41913.512465277781</v>
      </c>
      <c r="G2674" s="1">
        <v>41913.512465277781</v>
      </c>
      <c r="H2674" s="2">
        <v>41937</v>
      </c>
      <c r="I2674" s="2">
        <v>41939</v>
      </c>
      <c r="J2674" s="3">
        <v>3</v>
      </c>
      <c r="K2674" s="3">
        <v>21</v>
      </c>
      <c r="L2674">
        <f>טבלה1[[#This Row],[ds_checkout]]-טבלה1[[#This Row],[ds_checkin]]</f>
        <v>2</v>
      </c>
      <c r="M2674">
        <f>IF(ISBLANK(טבלה1[[#This Row],[ts_reply_at]]), "", (טבלה1[[#This Row],[ts_reply_at]] - טבלה1[[#This Row],[ts_contact_at]]) * 24)</f>
        <v>0.39916666672797874</v>
      </c>
      <c r="N2674">
        <f>IF(ISBLANK(טבלה1[[#This Row],[ts_reply_at]]), 0, 1)</f>
        <v>1</v>
      </c>
      <c r="O2674">
        <f>IF(ISBLANK(טבלה1[[#This Row],[ts_accepted_at]]), 0, 1)</f>
        <v>1</v>
      </c>
      <c r="P2674">
        <f>IF(ISBLANK(טבלה1[[#This Row],[ts_booking_at]]), 0, 1)</f>
        <v>1</v>
      </c>
      <c r="Q2674">
        <f>IF(ISBLANK(טבלה1[[#This Row],[ds_checkin]]), "", טבלה1[[#This Row],[ds_checkin]] - טבלה1[[#This Row],[ts_contact_at]])</f>
        <v>23.504166666665697</v>
      </c>
      <c r="R2674" t="str">
        <f>IF(AND(ISBLANK(טבלה1[[#This Row],[ts_reply_at]]), NOT(ISBLANK(טבלה1[[#This Row],[ts_booking_at]]))), "Error: Booked without Reply", "OK")</f>
        <v>OK</v>
      </c>
      <c r="S2674" t="s">
        <v>6019</v>
      </c>
    </row>
    <row r="2675" spans="1:19" x14ac:dyDescent="0.25">
      <c r="A2675" s="4" t="s">
        <v>3071</v>
      </c>
      <c r="B2675" s="4" t="s">
        <v>798</v>
      </c>
      <c r="C2675" s="4" t="s">
        <v>799</v>
      </c>
      <c r="D2675" s="1">
        <v>41913.759027777778</v>
      </c>
      <c r="E2675" s="1">
        <v>41913.946261574078</v>
      </c>
      <c r="H2675" s="2">
        <v>41945</v>
      </c>
      <c r="I2675" s="2">
        <v>41957</v>
      </c>
      <c r="J2675" s="3">
        <v>3</v>
      </c>
      <c r="K2675" s="3">
        <v>10</v>
      </c>
      <c r="L2675">
        <f>טבלה1[[#This Row],[ds_checkout]]-טבלה1[[#This Row],[ds_checkin]]</f>
        <v>12</v>
      </c>
      <c r="M2675">
        <f>IF(ISBLANK(טבלה1[[#This Row],[ts_reply_at]]), "", (טבלה1[[#This Row],[ts_reply_at]] - טבלה1[[#This Row],[ts_contact_at]]) * 24)</f>
        <v>4.4936111111892387</v>
      </c>
      <c r="N2675">
        <f>IF(ISBLANK(טבלה1[[#This Row],[ts_reply_at]]), 0, 1)</f>
        <v>1</v>
      </c>
      <c r="O2675">
        <f>IF(ISBLANK(טבלה1[[#This Row],[ts_accepted_at]]), 0, 1)</f>
        <v>0</v>
      </c>
      <c r="P2675">
        <f>IF(ISBLANK(טבלה1[[#This Row],[ts_booking_at]]), 0, 1)</f>
        <v>0</v>
      </c>
      <c r="Q2675">
        <f>IF(ISBLANK(טבלה1[[#This Row],[ds_checkin]]), "", טבלה1[[#This Row],[ds_checkin]] - טבלה1[[#This Row],[ts_contact_at]])</f>
        <v>31.240972222221899</v>
      </c>
      <c r="R2675" t="str">
        <f>IF(AND(ISBLANK(טבלה1[[#This Row],[ts_reply_at]]), NOT(ISBLANK(טבלה1[[#This Row],[ts_booking_at]]))), "Error: Booked without Reply", "OK")</f>
        <v>OK</v>
      </c>
      <c r="S2675" t="s">
        <v>6016</v>
      </c>
    </row>
    <row r="2676" spans="1:19" x14ac:dyDescent="0.25">
      <c r="A2676" s="4" t="s">
        <v>3071</v>
      </c>
      <c r="B2676" s="4" t="s">
        <v>621</v>
      </c>
      <c r="C2676" s="4" t="s">
        <v>622</v>
      </c>
      <c r="D2676" s="1">
        <v>41913.943749999999</v>
      </c>
      <c r="E2676" s="1">
        <v>41914.923020833332</v>
      </c>
      <c r="H2676" s="2">
        <v>41945</v>
      </c>
      <c r="I2676" s="2">
        <v>41957</v>
      </c>
      <c r="J2676" s="3">
        <v>3</v>
      </c>
      <c r="K2676" s="3">
        <v>4</v>
      </c>
      <c r="L2676">
        <f>טבלה1[[#This Row],[ds_checkout]]-טבלה1[[#This Row],[ds_checkin]]</f>
        <v>12</v>
      </c>
      <c r="M2676">
        <f>IF(ISBLANK(טבלה1[[#This Row],[ts_reply_at]]), "", (טבלה1[[#This Row],[ts_reply_at]] - טבלה1[[#This Row],[ts_contact_at]]) * 24)</f>
        <v>23.502500000002328</v>
      </c>
      <c r="N2676">
        <f>IF(ISBLANK(טבלה1[[#This Row],[ts_reply_at]]), 0, 1)</f>
        <v>1</v>
      </c>
      <c r="O2676">
        <f>IF(ISBLANK(טבלה1[[#This Row],[ts_accepted_at]]), 0, 1)</f>
        <v>0</v>
      </c>
      <c r="P2676">
        <f>IF(ISBLANK(טבלה1[[#This Row],[ts_booking_at]]), 0, 1)</f>
        <v>0</v>
      </c>
      <c r="Q2676">
        <f>IF(ISBLANK(טבלה1[[#This Row],[ds_checkin]]), "", טבלה1[[#This Row],[ds_checkin]] - טבלה1[[#This Row],[ts_contact_at]])</f>
        <v>31.056250000001455</v>
      </c>
      <c r="R2676" t="str">
        <f>IF(AND(ISBLANK(טבלה1[[#This Row],[ts_reply_at]]), NOT(ISBLANK(טבלה1[[#This Row],[ts_booking_at]]))), "Error: Booked without Reply", "OK")</f>
        <v>OK</v>
      </c>
      <c r="S2676" t="s">
        <v>6016</v>
      </c>
    </row>
    <row r="2677" spans="1:19" x14ac:dyDescent="0.25">
      <c r="A2677" s="4" t="s">
        <v>3071</v>
      </c>
      <c r="B2677" s="4" t="s">
        <v>1897</v>
      </c>
      <c r="C2677" s="4" t="s">
        <v>3072</v>
      </c>
      <c r="D2677" s="1">
        <v>41916.715277777781</v>
      </c>
      <c r="E2677" s="1">
        <v>41916.742974537039</v>
      </c>
      <c r="H2677" s="2">
        <v>41945</v>
      </c>
      <c r="I2677" s="2">
        <v>41958</v>
      </c>
      <c r="J2677" s="3">
        <v>3</v>
      </c>
      <c r="K2677" s="3">
        <v>2</v>
      </c>
      <c r="L2677">
        <f>טבלה1[[#This Row],[ds_checkout]]-טבלה1[[#This Row],[ds_checkin]]</f>
        <v>13</v>
      </c>
      <c r="M2677">
        <f>IF(ISBLANK(טבלה1[[#This Row],[ts_reply_at]]), "", (טבלה1[[#This Row],[ts_reply_at]] - טבלה1[[#This Row],[ts_contact_at]]) * 24)</f>
        <v>0.66472222219454125</v>
      </c>
      <c r="N2677">
        <f>IF(ISBLANK(טבלה1[[#This Row],[ts_reply_at]]), 0, 1)</f>
        <v>1</v>
      </c>
      <c r="O2677">
        <f>IF(ISBLANK(טבלה1[[#This Row],[ts_accepted_at]]), 0, 1)</f>
        <v>0</v>
      </c>
      <c r="P2677">
        <f>IF(ISBLANK(טבלה1[[#This Row],[ts_booking_at]]), 0, 1)</f>
        <v>0</v>
      </c>
      <c r="Q2677">
        <f>IF(ISBLANK(טבלה1[[#This Row],[ds_checkin]]), "", טבלה1[[#This Row],[ds_checkin]] - טבלה1[[#This Row],[ts_contact_at]])</f>
        <v>28.284722222218988</v>
      </c>
      <c r="R2677" t="str">
        <f>IF(AND(ISBLANK(טבלה1[[#This Row],[ts_reply_at]]), NOT(ISBLANK(טבלה1[[#This Row],[ts_booking_at]]))), "Error: Booked without Reply", "OK")</f>
        <v>OK</v>
      </c>
      <c r="S2677" t="s">
        <v>6016</v>
      </c>
    </row>
    <row r="2678" spans="1:19" x14ac:dyDescent="0.25">
      <c r="A2678" s="4" t="s">
        <v>3071</v>
      </c>
      <c r="B2678" s="4" t="s">
        <v>800</v>
      </c>
      <c r="C2678" s="4" t="s">
        <v>801</v>
      </c>
      <c r="D2678" s="1">
        <v>41913.824305555558</v>
      </c>
      <c r="E2678" s="1">
        <v>41914.004131944443</v>
      </c>
      <c r="H2678" s="2">
        <v>41945</v>
      </c>
      <c r="I2678" s="2">
        <v>41957</v>
      </c>
      <c r="J2678" s="3">
        <v>3</v>
      </c>
      <c r="K2678" s="3">
        <v>11</v>
      </c>
      <c r="L2678">
        <f>טבלה1[[#This Row],[ds_checkout]]-טבלה1[[#This Row],[ds_checkin]]</f>
        <v>12</v>
      </c>
      <c r="M2678">
        <f>IF(ISBLANK(טבלה1[[#This Row],[ts_reply_at]]), "", (טבלה1[[#This Row],[ts_reply_at]] - טבלה1[[#This Row],[ts_contact_at]]) * 24)</f>
        <v>4.315833333239425</v>
      </c>
      <c r="N2678">
        <f>IF(ISBLANK(טבלה1[[#This Row],[ts_reply_at]]), 0, 1)</f>
        <v>1</v>
      </c>
      <c r="O2678">
        <f>IF(ISBLANK(טבלה1[[#This Row],[ts_accepted_at]]), 0, 1)</f>
        <v>0</v>
      </c>
      <c r="P2678">
        <f>IF(ISBLANK(טבלה1[[#This Row],[ts_booking_at]]), 0, 1)</f>
        <v>0</v>
      </c>
      <c r="Q2678">
        <f>IF(ISBLANK(טבלה1[[#This Row],[ds_checkin]]), "", טבלה1[[#This Row],[ds_checkin]] - טבלה1[[#This Row],[ts_contact_at]])</f>
        <v>31.175694444442343</v>
      </c>
      <c r="R2678" t="str">
        <f>IF(AND(ISBLANK(טבלה1[[#This Row],[ts_reply_at]]), NOT(ISBLANK(טבלה1[[#This Row],[ts_booking_at]]))), "Error: Booked without Reply", "OK")</f>
        <v>OK</v>
      </c>
      <c r="S2678" t="s">
        <v>6016</v>
      </c>
    </row>
    <row r="2679" spans="1:19" x14ac:dyDescent="0.25">
      <c r="A2679" s="4" t="s">
        <v>3073</v>
      </c>
      <c r="B2679" s="4" t="s">
        <v>250</v>
      </c>
      <c r="C2679" s="4" t="s">
        <v>251</v>
      </c>
      <c r="D2679" s="1">
        <v>41915.742361111108</v>
      </c>
      <c r="H2679" s="2">
        <v>42003</v>
      </c>
      <c r="I2679" s="2">
        <v>42006</v>
      </c>
      <c r="J2679" s="3">
        <v>2</v>
      </c>
      <c r="K2679" s="3">
        <v>3</v>
      </c>
      <c r="L2679">
        <f>טבלה1[[#This Row],[ds_checkout]]-טבלה1[[#This Row],[ds_checkin]]</f>
        <v>3</v>
      </c>
      <c r="M2679" t="str">
        <f>IF(ISBLANK(טבלה1[[#This Row],[ts_reply_at]]), "", (טבלה1[[#This Row],[ts_reply_at]] - טבלה1[[#This Row],[ts_contact_at]]) * 24)</f>
        <v/>
      </c>
      <c r="N2679">
        <f>IF(ISBLANK(טבלה1[[#This Row],[ts_reply_at]]), 0, 1)</f>
        <v>0</v>
      </c>
      <c r="O2679">
        <f>IF(ISBLANK(טבלה1[[#This Row],[ts_accepted_at]]), 0, 1)</f>
        <v>0</v>
      </c>
      <c r="P2679">
        <f>IF(ISBLANK(טבלה1[[#This Row],[ts_booking_at]]), 0, 1)</f>
        <v>0</v>
      </c>
      <c r="Q2679">
        <f>IF(ISBLANK(טבלה1[[#This Row],[ds_checkin]]), "", טבלה1[[#This Row],[ds_checkin]] - טבלה1[[#This Row],[ts_contact_at]])</f>
        <v>87.257638888891961</v>
      </c>
      <c r="R2679" t="str">
        <f>IF(AND(ISBLANK(טבלה1[[#This Row],[ts_reply_at]]), NOT(ISBLANK(טבלה1[[#This Row],[ts_booking_at]]))), "Error: Booked without Reply", "OK")</f>
        <v>OK</v>
      </c>
      <c r="S2679" t="s">
        <v>6026</v>
      </c>
    </row>
    <row r="2680" spans="1:19" x14ac:dyDescent="0.25">
      <c r="A2680" s="4" t="s">
        <v>3074</v>
      </c>
      <c r="B2680" s="4" t="s">
        <v>263</v>
      </c>
      <c r="C2680" s="4" t="s">
        <v>264</v>
      </c>
      <c r="D2680" s="1">
        <v>41923.813888888886</v>
      </c>
      <c r="E2680" s="1">
        <v>41923.8909375</v>
      </c>
      <c r="F2680" s="1">
        <v>41923.8909375</v>
      </c>
      <c r="G2680" s="1">
        <v>41924.349652777775</v>
      </c>
      <c r="H2680" s="2">
        <v>41954</v>
      </c>
      <c r="I2680" s="2">
        <v>41962</v>
      </c>
      <c r="J2680" s="3">
        <v>2</v>
      </c>
      <c r="K2680" s="3">
        <v>17</v>
      </c>
      <c r="L2680">
        <f>טבלה1[[#This Row],[ds_checkout]]-טבלה1[[#This Row],[ds_checkin]]</f>
        <v>8</v>
      </c>
      <c r="M2680">
        <f>IF(ISBLANK(טבלה1[[#This Row],[ts_reply_at]]), "", (טבלה1[[#This Row],[ts_reply_at]] - טבלה1[[#This Row],[ts_contact_at]]) * 24)</f>
        <v>1.8491666667396203</v>
      </c>
      <c r="N2680">
        <f>IF(ISBLANK(טבלה1[[#This Row],[ts_reply_at]]), 0, 1)</f>
        <v>1</v>
      </c>
      <c r="O2680">
        <f>IF(ISBLANK(טבלה1[[#This Row],[ts_accepted_at]]), 0, 1)</f>
        <v>1</v>
      </c>
      <c r="P2680">
        <f>IF(ISBLANK(טבלה1[[#This Row],[ts_booking_at]]), 0, 1)</f>
        <v>1</v>
      </c>
      <c r="Q2680">
        <f>IF(ISBLANK(טבלה1[[#This Row],[ds_checkin]]), "", טבלה1[[#This Row],[ds_checkin]] - טבלה1[[#This Row],[ts_contact_at]])</f>
        <v>30.18611111111386</v>
      </c>
      <c r="R2680" t="str">
        <f>IF(AND(ISBLANK(טבלה1[[#This Row],[ts_reply_at]]), NOT(ISBLANK(טבלה1[[#This Row],[ts_booking_at]]))), "Error: Booked without Reply", "OK")</f>
        <v>OK</v>
      </c>
      <c r="S2680" t="s">
        <v>6023</v>
      </c>
    </row>
    <row r="2681" spans="1:19" x14ac:dyDescent="0.25">
      <c r="A2681" s="4" t="s">
        <v>3075</v>
      </c>
      <c r="B2681" s="4" t="s">
        <v>159</v>
      </c>
      <c r="C2681" s="4" t="s">
        <v>459</v>
      </c>
      <c r="D2681" s="1">
        <v>41927.248611111114</v>
      </c>
      <c r="E2681" s="1">
        <v>41927.594618055555</v>
      </c>
      <c r="F2681" s="1">
        <v>41927.594618055555</v>
      </c>
      <c r="G2681" s="1">
        <v>41927.594618055555</v>
      </c>
      <c r="H2681" s="2">
        <v>41978</v>
      </c>
      <c r="I2681" s="2">
        <v>41981</v>
      </c>
      <c r="J2681" s="3">
        <v>4</v>
      </c>
      <c r="K2681" s="3">
        <v>8</v>
      </c>
      <c r="L2681">
        <f>טבלה1[[#This Row],[ds_checkout]]-טבלה1[[#This Row],[ds_checkin]]</f>
        <v>3</v>
      </c>
      <c r="M2681">
        <f>IF(ISBLANK(טבלה1[[#This Row],[ts_reply_at]]), "", (טבלה1[[#This Row],[ts_reply_at]] - טבלה1[[#This Row],[ts_contact_at]]) * 24)</f>
        <v>8.3041666665812954</v>
      </c>
      <c r="N2681">
        <f>IF(ISBLANK(טבלה1[[#This Row],[ts_reply_at]]), 0, 1)</f>
        <v>1</v>
      </c>
      <c r="O2681">
        <f>IF(ISBLANK(טבלה1[[#This Row],[ts_accepted_at]]), 0, 1)</f>
        <v>1</v>
      </c>
      <c r="P2681">
        <f>IF(ISBLANK(טבלה1[[#This Row],[ts_booking_at]]), 0, 1)</f>
        <v>1</v>
      </c>
      <c r="Q2681">
        <f>IF(ISBLANK(טבלה1[[#This Row],[ds_checkin]]), "", טבלה1[[#This Row],[ds_checkin]] - טבלה1[[#This Row],[ts_contact_at]])</f>
        <v>50.75138888888614</v>
      </c>
      <c r="R2681" t="str">
        <f>IF(AND(ISBLANK(טבלה1[[#This Row],[ts_reply_at]]), NOT(ISBLANK(טבלה1[[#This Row],[ts_booking_at]]))), "Error: Booked without Reply", "OK")</f>
        <v>OK</v>
      </c>
      <c r="S2681" t="s">
        <v>6020</v>
      </c>
    </row>
    <row r="2682" spans="1:19" x14ac:dyDescent="0.25">
      <c r="A2682" s="4" t="s">
        <v>3076</v>
      </c>
      <c r="B2682" s="4" t="s">
        <v>33</v>
      </c>
      <c r="C2682" s="4" t="s">
        <v>321</v>
      </c>
      <c r="D2682" s="1">
        <v>41895.926388888889</v>
      </c>
      <c r="E2682" s="1">
        <v>41895.931539351855</v>
      </c>
      <c r="H2682" s="2">
        <v>41922</v>
      </c>
      <c r="I2682" s="2">
        <v>41924</v>
      </c>
      <c r="J2682" s="3">
        <v>4</v>
      </c>
      <c r="K2682" s="3">
        <v>2</v>
      </c>
      <c r="L2682">
        <f>טבלה1[[#This Row],[ds_checkout]]-טבלה1[[#This Row],[ds_checkin]]</f>
        <v>2</v>
      </c>
      <c r="M2682">
        <f>IF(ISBLANK(טבלה1[[#This Row],[ts_reply_at]]), "", (טבלה1[[#This Row],[ts_reply_at]] - טבלה1[[#This Row],[ts_contact_at]]) * 24)</f>
        <v>0.12361111119389534</v>
      </c>
      <c r="N2682">
        <f>IF(ISBLANK(טבלה1[[#This Row],[ts_reply_at]]), 0, 1)</f>
        <v>1</v>
      </c>
      <c r="O2682">
        <f>IF(ISBLANK(טבלה1[[#This Row],[ts_accepted_at]]), 0, 1)</f>
        <v>0</v>
      </c>
      <c r="P2682">
        <f>IF(ISBLANK(טבלה1[[#This Row],[ts_booking_at]]), 0, 1)</f>
        <v>0</v>
      </c>
      <c r="Q2682">
        <f>IF(ISBLANK(טבלה1[[#This Row],[ds_checkin]]), "", טבלה1[[#This Row],[ds_checkin]] - טבלה1[[#This Row],[ts_contact_at]])</f>
        <v>26.073611111110949</v>
      </c>
      <c r="R2682" t="str">
        <f>IF(AND(ISBLANK(טבלה1[[#This Row],[ts_reply_at]]), NOT(ISBLANK(טבלה1[[#This Row],[ts_booking_at]]))), "Error: Booked without Reply", "OK")</f>
        <v>OK</v>
      </c>
      <c r="S2682" t="s">
        <v>6025</v>
      </c>
    </row>
    <row r="2683" spans="1:19" x14ac:dyDescent="0.25">
      <c r="A2683" s="4" t="s">
        <v>3077</v>
      </c>
      <c r="B2683" s="4" t="s">
        <v>870</v>
      </c>
      <c r="C2683" s="4" t="s">
        <v>871</v>
      </c>
      <c r="D2683" s="1">
        <v>41951.4375</v>
      </c>
      <c r="E2683" s="1">
        <v>41951.846747685187</v>
      </c>
      <c r="H2683" s="2">
        <v>42077</v>
      </c>
      <c r="I2683" s="2">
        <v>42081</v>
      </c>
      <c r="J2683" s="3">
        <v>3</v>
      </c>
      <c r="K2683" s="3">
        <v>4</v>
      </c>
      <c r="L2683">
        <f>טבלה1[[#This Row],[ds_checkout]]-טבלה1[[#This Row],[ds_checkin]]</f>
        <v>4</v>
      </c>
      <c r="M2683">
        <f>IF(ISBLANK(טבלה1[[#This Row],[ts_reply_at]]), "", (טבלה1[[#This Row],[ts_reply_at]] - טבלה1[[#This Row],[ts_contact_at]]) * 24)</f>
        <v>9.8219444444985129</v>
      </c>
      <c r="N2683">
        <f>IF(ISBLANK(טבלה1[[#This Row],[ts_reply_at]]), 0, 1)</f>
        <v>1</v>
      </c>
      <c r="O2683">
        <f>IF(ISBLANK(טבלה1[[#This Row],[ts_accepted_at]]), 0, 1)</f>
        <v>0</v>
      </c>
      <c r="P2683">
        <f>IF(ISBLANK(טבלה1[[#This Row],[ts_booking_at]]), 0, 1)</f>
        <v>0</v>
      </c>
      <c r="Q2683">
        <f>IF(ISBLANK(טבלה1[[#This Row],[ds_checkin]]), "", טבלה1[[#This Row],[ds_checkin]] - טבלה1[[#This Row],[ts_contact_at]])</f>
        <v>125.5625</v>
      </c>
      <c r="R2683" t="str">
        <f>IF(AND(ISBLANK(טבלה1[[#This Row],[ts_reply_at]]), NOT(ISBLANK(טבלה1[[#This Row],[ts_booking_at]]))), "Error: Booked without Reply", "OK")</f>
        <v>OK</v>
      </c>
      <c r="S2683" t="s">
        <v>6026</v>
      </c>
    </row>
    <row r="2684" spans="1:19" x14ac:dyDescent="0.25">
      <c r="A2684" s="4" t="s">
        <v>3077</v>
      </c>
      <c r="B2684" s="4" t="s">
        <v>2575</v>
      </c>
      <c r="C2684" s="4" t="s">
        <v>2746</v>
      </c>
      <c r="D2684" s="1">
        <v>41952.4</v>
      </c>
      <c r="E2684" s="1">
        <v>41952.701550925929</v>
      </c>
      <c r="F2684" s="1">
        <v>41953.325127314813</v>
      </c>
      <c r="G2684" s="1">
        <v>41953.325127314813</v>
      </c>
      <c r="H2684" s="2">
        <v>42077</v>
      </c>
      <c r="I2684" s="2">
        <v>42081</v>
      </c>
      <c r="J2684" s="3">
        <v>3</v>
      </c>
      <c r="K2684" s="3">
        <v>18</v>
      </c>
      <c r="L2684">
        <f>טבלה1[[#This Row],[ds_checkout]]-טבלה1[[#This Row],[ds_checkin]]</f>
        <v>4</v>
      </c>
      <c r="M2684">
        <f>IF(ISBLANK(טבלה1[[#This Row],[ts_reply_at]]), "", (טבלה1[[#This Row],[ts_reply_at]] - טבלה1[[#This Row],[ts_contact_at]]) * 24)</f>
        <v>7.2372222222620621</v>
      </c>
      <c r="N2684">
        <f>IF(ISBLANK(טבלה1[[#This Row],[ts_reply_at]]), 0, 1)</f>
        <v>1</v>
      </c>
      <c r="O2684">
        <f>IF(ISBLANK(טבלה1[[#This Row],[ts_accepted_at]]), 0, 1)</f>
        <v>1</v>
      </c>
      <c r="P2684">
        <f>IF(ISBLANK(טבלה1[[#This Row],[ts_booking_at]]), 0, 1)</f>
        <v>1</v>
      </c>
      <c r="Q2684">
        <f>IF(ISBLANK(טבלה1[[#This Row],[ds_checkin]]), "", טבלה1[[#This Row],[ds_checkin]] - טבלה1[[#This Row],[ts_contact_at]])</f>
        <v>124.59999999999854</v>
      </c>
      <c r="R2684" t="str">
        <f>IF(AND(ISBLANK(טבלה1[[#This Row],[ts_reply_at]]), NOT(ISBLANK(טבלה1[[#This Row],[ts_booking_at]]))), "Error: Booked without Reply", "OK")</f>
        <v>OK</v>
      </c>
      <c r="S2684" t="s">
        <v>6026</v>
      </c>
    </row>
    <row r="2685" spans="1:19" x14ac:dyDescent="0.25">
      <c r="A2685" s="4" t="s">
        <v>3078</v>
      </c>
      <c r="B2685" s="4" t="s">
        <v>3079</v>
      </c>
      <c r="C2685" s="4" t="s">
        <v>3080</v>
      </c>
      <c r="D2685" s="1">
        <v>41939.268750000003</v>
      </c>
      <c r="E2685" s="1">
        <v>41939.709687499999</v>
      </c>
      <c r="F2685" s="1">
        <v>41939.709687499999</v>
      </c>
      <c r="G2685" s="1">
        <v>41939.709687499999</v>
      </c>
      <c r="H2685" s="2">
        <v>41946</v>
      </c>
      <c r="I2685" s="2">
        <v>41950</v>
      </c>
      <c r="J2685" s="3">
        <v>1</v>
      </c>
      <c r="K2685" s="3">
        <v>7</v>
      </c>
      <c r="L2685">
        <f>טבלה1[[#This Row],[ds_checkout]]-טבלה1[[#This Row],[ds_checkin]]</f>
        <v>4</v>
      </c>
      <c r="M2685">
        <f>IF(ISBLANK(טבלה1[[#This Row],[ts_reply_at]]), "", (טבלה1[[#This Row],[ts_reply_at]] - טבלה1[[#This Row],[ts_contact_at]]) * 24)</f>
        <v>10.582499999902211</v>
      </c>
      <c r="N2685">
        <f>IF(ISBLANK(טבלה1[[#This Row],[ts_reply_at]]), 0, 1)</f>
        <v>1</v>
      </c>
      <c r="O2685">
        <f>IF(ISBLANK(טבלה1[[#This Row],[ts_accepted_at]]), 0, 1)</f>
        <v>1</v>
      </c>
      <c r="P2685">
        <f>IF(ISBLANK(טבלה1[[#This Row],[ts_booking_at]]), 0, 1)</f>
        <v>1</v>
      </c>
      <c r="Q2685">
        <f>IF(ISBLANK(טבלה1[[#This Row],[ds_checkin]]), "", טבלה1[[#This Row],[ds_checkin]] - טבלה1[[#This Row],[ts_contact_at]])</f>
        <v>6.7312499999970896</v>
      </c>
      <c r="R2685" t="str">
        <f>IF(AND(ISBLANK(טבלה1[[#This Row],[ts_reply_at]]), NOT(ISBLANK(טבלה1[[#This Row],[ts_booking_at]]))), "Error: Booked without Reply", "OK")</f>
        <v>OK</v>
      </c>
      <c r="S2685" t="s">
        <v>6064</v>
      </c>
    </row>
    <row r="2686" spans="1:19" x14ac:dyDescent="0.25">
      <c r="A2686" s="4" t="s">
        <v>3081</v>
      </c>
      <c r="B2686" s="4" t="s">
        <v>3082</v>
      </c>
      <c r="C2686" s="4" t="s">
        <v>3083</v>
      </c>
      <c r="D2686" s="1">
        <v>41920.597916666666</v>
      </c>
      <c r="E2686" s="1">
        <v>41920.675370370373</v>
      </c>
      <c r="H2686" s="2">
        <v>41928</v>
      </c>
      <c r="I2686" s="2">
        <v>41929</v>
      </c>
      <c r="J2686" s="3">
        <v>1</v>
      </c>
      <c r="K2686" s="3">
        <v>4</v>
      </c>
      <c r="L2686">
        <f>טבלה1[[#This Row],[ds_checkout]]-טבלה1[[#This Row],[ds_checkin]]</f>
        <v>1</v>
      </c>
      <c r="M2686">
        <f>IF(ISBLANK(טבלה1[[#This Row],[ts_reply_at]]), "", (טבלה1[[#This Row],[ts_reply_at]] - טבלה1[[#This Row],[ts_contact_at]]) * 24)</f>
        <v>1.8588888889644295</v>
      </c>
      <c r="N2686">
        <f>IF(ISBLANK(טבלה1[[#This Row],[ts_reply_at]]), 0, 1)</f>
        <v>1</v>
      </c>
      <c r="O2686">
        <f>IF(ISBLANK(טבלה1[[#This Row],[ts_accepted_at]]), 0, 1)</f>
        <v>0</v>
      </c>
      <c r="P2686">
        <f>IF(ISBLANK(טבלה1[[#This Row],[ts_booking_at]]), 0, 1)</f>
        <v>0</v>
      </c>
      <c r="Q2686">
        <f>IF(ISBLANK(טבלה1[[#This Row],[ds_checkin]]), "", טבלה1[[#This Row],[ds_checkin]] - טבלה1[[#This Row],[ts_contact_at]])</f>
        <v>7.4020833333343035</v>
      </c>
      <c r="R2686" t="str">
        <f>IF(AND(ISBLANK(טבלה1[[#This Row],[ts_reply_at]]), NOT(ISBLANK(טבלה1[[#This Row],[ts_booking_at]]))), "Error: Booked without Reply", "OK")</f>
        <v>OK</v>
      </c>
      <c r="S2686" t="s">
        <v>6019</v>
      </c>
    </row>
    <row r="2687" spans="1:19" x14ac:dyDescent="0.25">
      <c r="A2687" s="4" t="s">
        <v>3081</v>
      </c>
      <c r="B2687" s="4" t="s">
        <v>265</v>
      </c>
      <c r="C2687" s="4" t="s">
        <v>1459</v>
      </c>
      <c r="D2687" s="1">
        <v>41920.679166666669</v>
      </c>
      <c r="E2687" s="1">
        <v>41920.679606481484</v>
      </c>
      <c r="F2687" s="1">
        <v>41920.679606481484</v>
      </c>
      <c r="G2687" s="1">
        <v>41920.679606481484</v>
      </c>
      <c r="H2687" s="2">
        <v>41928</v>
      </c>
      <c r="I2687" s="2">
        <v>41929</v>
      </c>
      <c r="J2687" s="3">
        <v>1</v>
      </c>
      <c r="K2687" s="3">
        <v>4</v>
      </c>
      <c r="L2687">
        <f>טבלה1[[#This Row],[ds_checkout]]-טבלה1[[#This Row],[ds_checkin]]</f>
        <v>1</v>
      </c>
      <c r="M2687">
        <f>IF(ISBLANK(טבלה1[[#This Row],[ts_reply_at]]), "", (טבלה1[[#This Row],[ts_reply_at]] - טבלה1[[#This Row],[ts_contact_at]]) * 24)</f>
        <v>1.0555555578321218E-2</v>
      </c>
      <c r="N2687">
        <f>IF(ISBLANK(טבלה1[[#This Row],[ts_reply_at]]), 0, 1)</f>
        <v>1</v>
      </c>
      <c r="O2687">
        <f>IF(ISBLANK(טבלה1[[#This Row],[ts_accepted_at]]), 0, 1)</f>
        <v>1</v>
      </c>
      <c r="P2687">
        <f>IF(ISBLANK(טבלה1[[#This Row],[ts_booking_at]]), 0, 1)</f>
        <v>1</v>
      </c>
      <c r="Q2687">
        <f>IF(ISBLANK(טבלה1[[#This Row],[ds_checkin]]), "", טבלה1[[#This Row],[ds_checkin]] - טבלה1[[#This Row],[ts_contact_at]])</f>
        <v>7.3208333333313931</v>
      </c>
      <c r="R2687" t="str">
        <f>IF(AND(ISBLANK(טבלה1[[#This Row],[ts_reply_at]]), NOT(ISBLANK(טבלה1[[#This Row],[ts_booking_at]]))), "Error: Booked without Reply", "OK")</f>
        <v>OK</v>
      </c>
      <c r="S2687" t="s">
        <v>6019</v>
      </c>
    </row>
    <row r="2688" spans="1:19" x14ac:dyDescent="0.25">
      <c r="A2688" s="4" t="s">
        <v>3084</v>
      </c>
      <c r="B2688" s="4" t="s">
        <v>2835</v>
      </c>
      <c r="C2688" s="4" t="s">
        <v>2836</v>
      </c>
      <c r="D2688" s="1">
        <v>41914.59652777778</v>
      </c>
      <c r="E2688" s="1">
        <v>41914.639780092592</v>
      </c>
      <c r="F2688" s="1">
        <v>41914.639780092592</v>
      </c>
      <c r="G2688" s="1">
        <v>41915.552129629628</v>
      </c>
      <c r="H2688" s="2">
        <v>42020</v>
      </c>
      <c r="I2688" s="2">
        <v>42022</v>
      </c>
      <c r="J2688" s="3">
        <v>4</v>
      </c>
      <c r="K2688" s="3">
        <v>10</v>
      </c>
      <c r="L2688">
        <f>טבלה1[[#This Row],[ds_checkout]]-טבלה1[[#This Row],[ds_checkin]]</f>
        <v>2</v>
      </c>
      <c r="M2688">
        <f>IF(ISBLANK(טבלה1[[#This Row],[ts_reply_at]]), "", (טבלה1[[#This Row],[ts_reply_at]] - טבלה1[[#This Row],[ts_contact_at]]) * 24)</f>
        <v>1.0380555554875173</v>
      </c>
      <c r="N2688">
        <f>IF(ISBLANK(טבלה1[[#This Row],[ts_reply_at]]), 0, 1)</f>
        <v>1</v>
      </c>
      <c r="O2688">
        <f>IF(ISBLANK(טבלה1[[#This Row],[ts_accepted_at]]), 0, 1)</f>
        <v>1</v>
      </c>
      <c r="P2688">
        <f>IF(ISBLANK(טבלה1[[#This Row],[ts_booking_at]]), 0, 1)</f>
        <v>1</v>
      </c>
      <c r="Q2688">
        <f>IF(ISBLANK(טבלה1[[#This Row],[ds_checkin]]), "", טבלה1[[#This Row],[ds_checkin]] - טבלה1[[#This Row],[ts_contact_at]])</f>
        <v>105.40347222222044</v>
      </c>
      <c r="R2688" t="str">
        <f>IF(AND(ISBLANK(טבלה1[[#This Row],[ts_reply_at]]), NOT(ISBLANK(טבלה1[[#This Row],[ts_booking_at]]))), "Error: Booked without Reply", "OK")</f>
        <v>OK</v>
      </c>
      <c r="S2688" t="s">
        <v>6023</v>
      </c>
    </row>
    <row r="2689" spans="1:19" x14ac:dyDescent="0.25">
      <c r="A2689" s="4" t="s">
        <v>3084</v>
      </c>
      <c r="B2689" s="4" t="s">
        <v>33</v>
      </c>
      <c r="C2689" s="4" t="s">
        <v>1514</v>
      </c>
      <c r="D2689" s="1">
        <v>41914.602083333331</v>
      </c>
      <c r="H2689" s="2">
        <v>42020</v>
      </c>
      <c r="I2689" s="2">
        <v>42022</v>
      </c>
      <c r="J2689" s="3">
        <v>4</v>
      </c>
      <c r="K2689" s="3">
        <v>1</v>
      </c>
      <c r="L2689">
        <f>טבלה1[[#This Row],[ds_checkout]]-טבלה1[[#This Row],[ds_checkin]]</f>
        <v>2</v>
      </c>
      <c r="M2689" t="str">
        <f>IF(ISBLANK(טבלה1[[#This Row],[ts_reply_at]]), "", (טבלה1[[#This Row],[ts_reply_at]] - טבלה1[[#This Row],[ts_contact_at]]) * 24)</f>
        <v/>
      </c>
      <c r="N2689">
        <f>IF(ISBLANK(טבלה1[[#This Row],[ts_reply_at]]), 0, 1)</f>
        <v>0</v>
      </c>
      <c r="O2689">
        <f>IF(ISBLANK(טבלה1[[#This Row],[ts_accepted_at]]), 0, 1)</f>
        <v>0</v>
      </c>
      <c r="P2689">
        <f>IF(ISBLANK(טבלה1[[#This Row],[ts_booking_at]]), 0, 1)</f>
        <v>0</v>
      </c>
      <c r="Q2689">
        <f>IF(ISBLANK(טבלה1[[#This Row],[ds_checkin]]), "", טבלה1[[#This Row],[ds_checkin]] - טבלה1[[#This Row],[ts_contact_at]])</f>
        <v>105.39791666666861</v>
      </c>
      <c r="R2689" t="str">
        <f>IF(AND(ISBLANK(טבלה1[[#This Row],[ts_reply_at]]), NOT(ISBLANK(טבלה1[[#This Row],[ts_booking_at]]))), "Error: Booked without Reply", "OK")</f>
        <v>OK</v>
      </c>
      <c r="S2689" t="s">
        <v>6023</v>
      </c>
    </row>
    <row r="2690" spans="1:19" x14ac:dyDescent="0.25">
      <c r="A2690" s="4" t="s">
        <v>3085</v>
      </c>
      <c r="B2690" s="4" t="s">
        <v>3086</v>
      </c>
      <c r="C2690" s="4" t="s">
        <v>3087</v>
      </c>
      <c r="D2690" s="1">
        <v>41915.609722222223</v>
      </c>
      <c r="E2690" s="1">
        <v>41915.633136574077</v>
      </c>
      <c r="F2690" s="1">
        <v>41915.633136574077</v>
      </c>
      <c r="H2690" s="2">
        <v>42075</v>
      </c>
      <c r="I2690" s="2">
        <v>42082</v>
      </c>
      <c r="J2690" s="3">
        <v>2</v>
      </c>
      <c r="K2690" s="3">
        <v>2</v>
      </c>
      <c r="L2690">
        <f>טבלה1[[#This Row],[ds_checkout]]-טבלה1[[#This Row],[ds_checkin]]</f>
        <v>7</v>
      </c>
      <c r="M2690">
        <f>IF(ISBLANK(טבלה1[[#This Row],[ts_reply_at]]), "", (טבלה1[[#This Row],[ts_reply_at]] - טבלה1[[#This Row],[ts_contact_at]]) * 24)</f>
        <v>0.56194444448919967</v>
      </c>
      <c r="N2690">
        <f>IF(ISBLANK(טבלה1[[#This Row],[ts_reply_at]]), 0, 1)</f>
        <v>1</v>
      </c>
      <c r="O2690">
        <f>IF(ISBLANK(טבלה1[[#This Row],[ts_accepted_at]]), 0, 1)</f>
        <v>1</v>
      </c>
      <c r="P2690">
        <f>IF(ISBLANK(טבלה1[[#This Row],[ts_booking_at]]), 0, 1)</f>
        <v>0</v>
      </c>
      <c r="Q2690">
        <f>IF(ISBLANK(טבלה1[[#This Row],[ds_checkin]]), "", טבלה1[[#This Row],[ds_checkin]] - טבלה1[[#This Row],[ts_contact_at]])</f>
        <v>159.39027777777665</v>
      </c>
      <c r="R2690" t="str">
        <f>IF(AND(ISBLANK(טבלה1[[#This Row],[ts_reply_at]]), NOT(ISBLANK(טבלה1[[#This Row],[ts_booking_at]]))), "Error: Booked without Reply", "OK")</f>
        <v>OK</v>
      </c>
      <c r="S2690" t="s">
        <v>6067</v>
      </c>
    </row>
    <row r="2691" spans="1:19" x14ac:dyDescent="0.25">
      <c r="A2691" s="4" t="s">
        <v>3085</v>
      </c>
      <c r="B2691" s="4" t="s">
        <v>841</v>
      </c>
      <c r="C2691" s="4" t="s">
        <v>842</v>
      </c>
      <c r="D2691" s="1">
        <v>41915.61041666667</v>
      </c>
      <c r="H2691" s="2">
        <v>42075</v>
      </c>
      <c r="I2691" s="2">
        <v>42082</v>
      </c>
      <c r="J2691" s="3">
        <v>2</v>
      </c>
      <c r="K2691" s="3">
        <v>1</v>
      </c>
      <c r="L2691">
        <f>טבלה1[[#This Row],[ds_checkout]]-טבלה1[[#This Row],[ds_checkin]]</f>
        <v>7</v>
      </c>
      <c r="M2691" t="str">
        <f>IF(ISBLANK(טבלה1[[#This Row],[ts_reply_at]]), "", (טבלה1[[#This Row],[ts_reply_at]] - טבלה1[[#This Row],[ts_contact_at]]) * 24)</f>
        <v/>
      </c>
      <c r="N2691">
        <f>IF(ISBLANK(טבלה1[[#This Row],[ts_reply_at]]), 0, 1)</f>
        <v>0</v>
      </c>
      <c r="O2691">
        <f>IF(ISBLANK(טבלה1[[#This Row],[ts_accepted_at]]), 0, 1)</f>
        <v>0</v>
      </c>
      <c r="P2691">
        <f>IF(ISBLANK(טבלה1[[#This Row],[ts_booking_at]]), 0, 1)</f>
        <v>0</v>
      </c>
      <c r="Q2691">
        <f>IF(ISBLANK(טבלה1[[#This Row],[ds_checkin]]), "", טבלה1[[#This Row],[ds_checkin]] - טבלה1[[#This Row],[ts_contact_at]])</f>
        <v>159.38958333332994</v>
      </c>
      <c r="R2691" t="str">
        <f>IF(AND(ISBLANK(טבלה1[[#This Row],[ts_reply_at]]), NOT(ISBLANK(טבלה1[[#This Row],[ts_booking_at]]))), "Error: Booked without Reply", "OK")</f>
        <v>OK</v>
      </c>
      <c r="S2691" t="s">
        <v>6067</v>
      </c>
    </row>
    <row r="2692" spans="1:19" x14ac:dyDescent="0.25">
      <c r="A2692" s="4" t="s">
        <v>3085</v>
      </c>
      <c r="B2692" s="4" t="s">
        <v>236</v>
      </c>
      <c r="C2692" s="4" t="s">
        <v>237</v>
      </c>
      <c r="D2692" s="1">
        <v>41915.870833333334</v>
      </c>
      <c r="E2692" s="1">
        <v>41916.334340277775</v>
      </c>
      <c r="F2692" s="1">
        <v>41916.334340277775</v>
      </c>
      <c r="H2692" s="2">
        <v>42075</v>
      </c>
      <c r="I2692" s="2">
        <v>42082</v>
      </c>
      <c r="J2692" s="3">
        <v>2</v>
      </c>
      <c r="K2692" s="3">
        <v>2</v>
      </c>
      <c r="L2692">
        <f>טבלה1[[#This Row],[ds_checkout]]-טבלה1[[#This Row],[ds_checkin]]</f>
        <v>7</v>
      </c>
      <c r="M2692">
        <f>IF(ISBLANK(טבלה1[[#This Row],[ts_reply_at]]), "", (טבלה1[[#This Row],[ts_reply_at]] - טבלה1[[#This Row],[ts_contact_at]]) * 24)</f>
        <v>11.12416666658828</v>
      </c>
      <c r="N2692">
        <f>IF(ISBLANK(טבלה1[[#This Row],[ts_reply_at]]), 0, 1)</f>
        <v>1</v>
      </c>
      <c r="O2692">
        <f>IF(ISBLANK(טבלה1[[#This Row],[ts_accepted_at]]), 0, 1)</f>
        <v>1</v>
      </c>
      <c r="P2692">
        <f>IF(ISBLANK(טבלה1[[#This Row],[ts_booking_at]]), 0, 1)</f>
        <v>0</v>
      </c>
      <c r="Q2692">
        <f>IF(ISBLANK(טבלה1[[#This Row],[ds_checkin]]), "", טבלה1[[#This Row],[ds_checkin]] - טבלה1[[#This Row],[ts_contact_at]])</f>
        <v>159.1291666666657</v>
      </c>
      <c r="R2692" t="str">
        <f>IF(AND(ISBLANK(טבלה1[[#This Row],[ts_reply_at]]), NOT(ISBLANK(טבלה1[[#This Row],[ts_booking_at]]))), "Error: Booked without Reply", "OK")</f>
        <v>OK</v>
      </c>
      <c r="S2692" t="s">
        <v>6067</v>
      </c>
    </row>
    <row r="2693" spans="1:19" x14ac:dyDescent="0.25">
      <c r="A2693" s="4" t="s">
        <v>3085</v>
      </c>
      <c r="B2693" s="4" t="s">
        <v>463</v>
      </c>
      <c r="C2693" s="4" t="s">
        <v>464</v>
      </c>
      <c r="D2693" s="1">
        <v>41915.888888888891</v>
      </c>
      <c r="E2693" s="1">
        <v>41915.897280092591</v>
      </c>
      <c r="H2693" s="2">
        <v>42075</v>
      </c>
      <c r="I2693" s="2">
        <v>42082</v>
      </c>
      <c r="J2693" s="3">
        <v>2</v>
      </c>
      <c r="K2693" s="3">
        <v>2</v>
      </c>
      <c r="L2693">
        <f>טבלה1[[#This Row],[ds_checkout]]-טבלה1[[#This Row],[ds_checkin]]</f>
        <v>7</v>
      </c>
      <c r="M2693">
        <f>IF(ISBLANK(טבלה1[[#This Row],[ts_reply_at]]), "", (טבלה1[[#This Row],[ts_reply_at]] - טבלה1[[#This Row],[ts_contact_at]]) * 24)</f>
        <v>0.20138888881774619</v>
      </c>
      <c r="N2693">
        <f>IF(ISBLANK(טבלה1[[#This Row],[ts_reply_at]]), 0, 1)</f>
        <v>1</v>
      </c>
      <c r="O2693">
        <f>IF(ISBLANK(טבלה1[[#This Row],[ts_accepted_at]]), 0, 1)</f>
        <v>0</v>
      </c>
      <c r="P2693">
        <f>IF(ISBLANK(טבלה1[[#This Row],[ts_booking_at]]), 0, 1)</f>
        <v>0</v>
      </c>
      <c r="Q2693">
        <f>IF(ISBLANK(טבלה1[[#This Row],[ds_checkin]]), "", טבלה1[[#This Row],[ds_checkin]] - טבלה1[[#This Row],[ts_contact_at]])</f>
        <v>159.11111111110949</v>
      </c>
      <c r="R2693" t="str">
        <f>IF(AND(ISBLANK(טבלה1[[#This Row],[ts_reply_at]]), NOT(ISBLANK(טבלה1[[#This Row],[ts_booking_at]]))), "Error: Booked without Reply", "OK")</f>
        <v>OK</v>
      </c>
      <c r="S2693" t="s">
        <v>6067</v>
      </c>
    </row>
    <row r="2694" spans="1:19" x14ac:dyDescent="0.25">
      <c r="A2694" s="4" t="s">
        <v>3085</v>
      </c>
      <c r="B2694" s="4" t="s">
        <v>553</v>
      </c>
      <c r="C2694" s="4" t="s">
        <v>554</v>
      </c>
      <c r="D2694" s="1">
        <v>41915.887499999997</v>
      </c>
      <c r="E2694" s="1">
        <v>41915.905416666668</v>
      </c>
      <c r="F2694" s="1">
        <v>41915.905416666668</v>
      </c>
      <c r="H2694" s="2">
        <v>42075</v>
      </c>
      <c r="I2694" s="2">
        <v>42082</v>
      </c>
      <c r="J2694" s="3">
        <v>2</v>
      </c>
      <c r="K2694" s="3">
        <v>3</v>
      </c>
      <c r="L2694">
        <f>טבלה1[[#This Row],[ds_checkout]]-טבלה1[[#This Row],[ds_checkin]]</f>
        <v>7</v>
      </c>
      <c r="M2694">
        <f>IF(ISBLANK(טבלה1[[#This Row],[ts_reply_at]]), "", (טבלה1[[#This Row],[ts_reply_at]] - טבלה1[[#This Row],[ts_contact_at]]) * 24)</f>
        <v>0.4300000001094304</v>
      </c>
      <c r="N2694">
        <f>IF(ISBLANK(טבלה1[[#This Row],[ts_reply_at]]), 0, 1)</f>
        <v>1</v>
      </c>
      <c r="O2694">
        <f>IF(ISBLANK(טבלה1[[#This Row],[ts_accepted_at]]), 0, 1)</f>
        <v>1</v>
      </c>
      <c r="P2694">
        <f>IF(ISBLANK(טבלה1[[#This Row],[ts_booking_at]]), 0, 1)</f>
        <v>0</v>
      </c>
      <c r="Q2694">
        <f>IF(ISBLANK(טבלה1[[#This Row],[ds_checkin]]), "", טבלה1[[#This Row],[ds_checkin]] - טבלה1[[#This Row],[ts_contact_at]])</f>
        <v>159.11250000000291</v>
      </c>
      <c r="R2694" t="str">
        <f>IF(AND(ISBLANK(טבלה1[[#This Row],[ts_reply_at]]), NOT(ISBLANK(טבלה1[[#This Row],[ts_booking_at]]))), "Error: Booked without Reply", "OK")</f>
        <v>OK</v>
      </c>
      <c r="S2694" t="s">
        <v>6067</v>
      </c>
    </row>
    <row r="2695" spans="1:19" x14ac:dyDescent="0.25">
      <c r="A2695" s="4" t="s">
        <v>3085</v>
      </c>
      <c r="B2695" s="4" t="s">
        <v>2678</v>
      </c>
      <c r="C2695" s="4" t="s">
        <v>2679</v>
      </c>
      <c r="D2695" s="1">
        <v>41915.604861111111</v>
      </c>
      <c r="E2695" s="1">
        <v>41916.933379629627</v>
      </c>
      <c r="H2695" s="2">
        <v>42075</v>
      </c>
      <c r="I2695" s="2">
        <v>42082</v>
      </c>
      <c r="J2695" s="3">
        <v>2</v>
      </c>
      <c r="K2695" s="3">
        <v>6</v>
      </c>
      <c r="L2695">
        <f>טבלה1[[#This Row],[ds_checkout]]-טבלה1[[#This Row],[ds_checkin]]</f>
        <v>7</v>
      </c>
      <c r="M2695">
        <f>IF(ISBLANK(טבלה1[[#This Row],[ts_reply_at]]), "", (טבלה1[[#This Row],[ts_reply_at]] - טבלה1[[#This Row],[ts_contact_at]]) * 24)</f>
        <v>31.884444444382098</v>
      </c>
      <c r="N2695">
        <f>IF(ISBLANK(טבלה1[[#This Row],[ts_reply_at]]), 0, 1)</f>
        <v>1</v>
      </c>
      <c r="O2695">
        <f>IF(ISBLANK(טבלה1[[#This Row],[ts_accepted_at]]), 0, 1)</f>
        <v>0</v>
      </c>
      <c r="P2695">
        <f>IF(ISBLANK(טבלה1[[#This Row],[ts_booking_at]]), 0, 1)</f>
        <v>0</v>
      </c>
      <c r="Q2695">
        <f>IF(ISBLANK(טבלה1[[#This Row],[ds_checkin]]), "", טבלה1[[#This Row],[ds_checkin]] - טבלה1[[#This Row],[ts_contact_at]])</f>
        <v>159.39513888888905</v>
      </c>
      <c r="R2695" t="str">
        <f>IF(AND(ISBLANK(טבלה1[[#This Row],[ts_reply_at]]), NOT(ISBLANK(טבלה1[[#This Row],[ts_booking_at]]))), "Error: Booked without Reply", "OK")</f>
        <v>OK</v>
      </c>
      <c r="S2695" t="s">
        <v>6067</v>
      </c>
    </row>
    <row r="2696" spans="1:19" x14ac:dyDescent="0.25">
      <c r="A2696" s="4" t="s">
        <v>3085</v>
      </c>
      <c r="B2696" s="4" t="s">
        <v>419</v>
      </c>
      <c r="C2696" s="4" t="s">
        <v>420</v>
      </c>
      <c r="D2696" s="1">
        <v>41915.875694444447</v>
      </c>
      <c r="E2696" s="1">
        <v>41916.289293981485</v>
      </c>
      <c r="H2696" s="2">
        <v>42075</v>
      </c>
      <c r="I2696" s="2">
        <v>42082</v>
      </c>
      <c r="J2696" s="3">
        <v>2</v>
      </c>
      <c r="K2696" s="3">
        <v>3</v>
      </c>
      <c r="L2696">
        <f>טבלה1[[#This Row],[ds_checkout]]-טבלה1[[#This Row],[ds_checkin]]</f>
        <v>7</v>
      </c>
      <c r="M2696">
        <f>IF(ISBLANK(טבלה1[[#This Row],[ts_reply_at]]), "", (טבלה1[[#This Row],[ts_reply_at]] - טבלה1[[#This Row],[ts_contact_at]]) * 24)</f>
        <v>9.9263888889108784</v>
      </c>
      <c r="N2696">
        <f>IF(ISBLANK(טבלה1[[#This Row],[ts_reply_at]]), 0, 1)</f>
        <v>1</v>
      </c>
      <c r="O2696">
        <f>IF(ISBLANK(טבלה1[[#This Row],[ts_accepted_at]]), 0, 1)</f>
        <v>0</v>
      </c>
      <c r="P2696">
        <f>IF(ISBLANK(טבלה1[[#This Row],[ts_booking_at]]), 0, 1)</f>
        <v>0</v>
      </c>
      <c r="Q2696">
        <f>IF(ISBLANK(טבלה1[[#This Row],[ds_checkin]]), "", טבלה1[[#This Row],[ds_checkin]] - טבלה1[[#This Row],[ts_contact_at]])</f>
        <v>159.12430555555329</v>
      </c>
      <c r="R2696" t="str">
        <f>IF(AND(ISBLANK(טבלה1[[#This Row],[ts_reply_at]]), NOT(ISBLANK(טבלה1[[#This Row],[ts_booking_at]]))), "Error: Booked without Reply", "OK")</f>
        <v>OK</v>
      </c>
      <c r="S2696" t="s">
        <v>6067</v>
      </c>
    </row>
    <row r="2697" spans="1:19" x14ac:dyDescent="0.25">
      <c r="A2697" s="4" t="s">
        <v>3085</v>
      </c>
      <c r="B2697" s="4" t="s">
        <v>98</v>
      </c>
      <c r="C2697" s="4" t="s">
        <v>99</v>
      </c>
      <c r="D2697" s="1">
        <v>41915.60833333333</v>
      </c>
      <c r="E2697" s="1">
        <v>41918.492581018516</v>
      </c>
      <c r="H2697" s="2">
        <v>42075</v>
      </c>
      <c r="I2697" s="2">
        <v>42082</v>
      </c>
      <c r="J2697" s="3">
        <v>2</v>
      </c>
      <c r="K2697" s="3">
        <v>4</v>
      </c>
      <c r="L2697">
        <f>טבלה1[[#This Row],[ds_checkout]]-טבלה1[[#This Row],[ds_checkin]]</f>
        <v>7</v>
      </c>
      <c r="M2697">
        <f>IF(ISBLANK(טבלה1[[#This Row],[ts_reply_at]]), "", (טבלה1[[#This Row],[ts_reply_at]] - טבלה1[[#This Row],[ts_contact_at]]) * 24)</f>
        <v>69.221944444463588</v>
      </c>
      <c r="N2697">
        <f>IF(ISBLANK(טבלה1[[#This Row],[ts_reply_at]]), 0, 1)</f>
        <v>1</v>
      </c>
      <c r="O2697">
        <f>IF(ISBLANK(טבלה1[[#This Row],[ts_accepted_at]]), 0, 1)</f>
        <v>0</v>
      </c>
      <c r="P2697">
        <f>IF(ISBLANK(טבלה1[[#This Row],[ts_booking_at]]), 0, 1)</f>
        <v>0</v>
      </c>
      <c r="Q2697">
        <f>IF(ISBLANK(טבלה1[[#This Row],[ds_checkin]]), "", טבלה1[[#This Row],[ds_checkin]] - טבלה1[[#This Row],[ts_contact_at]])</f>
        <v>159.39166666667006</v>
      </c>
      <c r="R2697" t="str">
        <f>IF(AND(ISBLANK(טבלה1[[#This Row],[ts_reply_at]]), NOT(ISBLANK(טבלה1[[#This Row],[ts_booking_at]]))), "Error: Booked without Reply", "OK")</f>
        <v>OK</v>
      </c>
      <c r="S2697" t="s">
        <v>6067</v>
      </c>
    </row>
    <row r="2698" spans="1:19" x14ac:dyDescent="0.25">
      <c r="A2698" s="4" t="s">
        <v>3085</v>
      </c>
      <c r="B2698" s="4" t="s">
        <v>1395</v>
      </c>
      <c r="C2698" s="4" t="s">
        <v>1396</v>
      </c>
      <c r="D2698" s="1">
        <v>41915.606249999997</v>
      </c>
      <c r="E2698" s="1">
        <v>41917.909780092596</v>
      </c>
      <c r="H2698" s="2">
        <v>42075</v>
      </c>
      <c r="I2698" s="2">
        <v>42082</v>
      </c>
      <c r="J2698" s="3">
        <v>2</v>
      </c>
      <c r="K2698" s="3">
        <v>5</v>
      </c>
      <c r="L2698">
        <f>טבלה1[[#This Row],[ds_checkout]]-טבלה1[[#This Row],[ds_checkin]]</f>
        <v>7</v>
      </c>
      <c r="M2698">
        <f>IF(ISBLANK(טבלה1[[#This Row],[ts_reply_at]]), "", (טבלה1[[#This Row],[ts_reply_at]] - טבלה1[[#This Row],[ts_contact_at]]) * 24)</f>
        <v>55.284722222364508</v>
      </c>
      <c r="N2698">
        <f>IF(ISBLANK(טבלה1[[#This Row],[ts_reply_at]]), 0, 1)</f>
        <v>1</v>
      </c>
      <c r="O2698">
        <f>IF(ISBLANK(טבלה1[[#This Row],[ts_accepted_at]]), 0, 1)</f>
        <v>0</v>
      </c>
      <c r="P2698">
        <f>IF(ISBLANK(טבלה1[[#This Row],[ts_booking_at]]), 0, 1)</f>
        <v>0</v>
      </c>
      <c r="Q2698">
        <f>IF(ISBLANK(טבלה1[[#This Row],[ds_checkin]]), "", טבלה1[[#This Row],[ds_checkin]] - טבלה1[[#This Row],[ts_contact_at]])</f>
        <v>159.39375000000291</v>
      </c>
      <c r="R2698" t="str">
        <f>IF(AND(ISBLANK(טבלה1[[#This Row],[ts_reply_at]]), NOT(ISBLANK(טבלה1[[#This Row],[ts_booking_at]]))), "Error: Booked without Reply", "OK")</f>
        <v>OK</v>
      </c>
      <c r="S2698" t="s">
        <v>6067</v>
      </c>
    </row>
    <row r="2699" spans="1:19" x14ac:dyDescent="0.25">
      <c r="A2699" s="4" t="s">
        <v>3085</v>
      </c>
      <c r="B2699" s="4" t="s">
        <v>595</v>
      </c>
      <c r="C2699" s="4" t="s">
        <v>596</v>
      </c>
      <c r="D2699" s="1">
        <v>41915.606944444444</v>
      </c>
      <c r="E2699" s="1">
        <v>41916.055625000001</v>
      </c>
      <c r="H2699" s="2">
        <v>42075</v>
      </c>
      <c r="I2699" s="2">
        <v>42082</v>
      </c>
      <c r="J2699" s="3">
        <v>2</v>
      </c>
      <c r="K2699" s="3">
        <v>4</v>
      </c>
      <c r="L2699">
        <f>טבלה1[[#This Row],[ds_checkout]]-טבלה1[[#This Row],[ds_checkin]]</f>
        <v>7</v>
      </c>
      <c r="M2699">
        <f>IF(ISBLANK(טבלה1[[#This Row],[ts_reply_at]]), "", (טבלה1[[#This Row],[ts_reply_at]] - טבלה1[[#This Row],[ts_contact_at]]) * 24)</f>
        <v>10.76833333336981</v>
      </c>
      <c r="N2699">
        <f>IF(ISBLANK(טבלה1[[#This Row],[ts_reply_at]]), 0, 1)</f>
        <v>1</v>
      </c>
      <c r="O2699">
        <f>IF(ISBLANK(טבלה1[[#This Row],[ts_accepted_at]]), 0, 1)</f>
        <v>0</v>
      </c>
      <c r="P2699">
        <f>IF(ISBLANK(טבלה1[[#This Row],[ts_booking_at]]), 0, 1)</f>
        <v>0</v>
      </c>
      <c r="Q2699">
        <f>IF(ISBLANK(טבלה1[[#This Row],[ds_checkin]]), "", טבלה1[[#This Row],[ds_checkin]] - טבלה1[[#This Row],[ts_contact_at]])</f>
        <v>159.3930555555562</v>
      </c>
      <c r="R2699" t="str">
        <f>IF(AND(ISBLANK(טבלה1[[#This Row],[ts_reply_at]]), NOT(ISBLANK(טבלה1[[#This Row],[ts_booking_at]]))), "Error: Booked without Reply", "OK")</f>
        <v>OK</v>
      </c>
      <c r="S2699" t="s">
        <v>6067</v>
      </c>
    </row>
    <row r="2700" spans="1:19" x14ac:dyDescent="0.25">
      <c r="A2700" s="4" t="s">
        <v>3085</v>
      </c>
      <c r="B2700" s="4" t="s">
        <v>1097</v>
      </c>
      <c r="C2700" s="4" t="s">
        <v>1098</v>
      </c>
      <c r="D2700" s="1">
        <v>41915.612500000003</v>
      </c>
      <c r="E2700" s="1">
        <v>41915.616562499999</v>
      </c>
      <c r="H2700" s="2">
        <v>42075</v>
      </c>
      <c r="I2700" s="2">
        <v>42082</v>
      </c>
      <c r="J2700" s="3">
        <v>2</v>
      </c>
      <c r="K2700" s="3">
        <v>3</v>
      </c>
      <c r="L2700">
        <f>טבלה1[[#This Row],[ds_checkout]]-טבלה1[[#This Row],[ds_checkin]]</f>
        <v>7</v>
      </c>
      <c r="M2700">
        <f>IF(ISBLANK(טבלה1[[#This Row],[ts_reply_at]]), "", (טבלה1[[#This Row],[ts_reply_at]] - טבלה1[[#This Row],[ts_contact_at]]) * 24)</f>
        <v>9.7499999916180968E-2</v>
      </c>
      <c r="N2700">
        <f>IF(ISBLANK(טבלה1[[#This Row],[ts_reply_at]]), 0, 1)</f>
        <v>1</v>
      </c>
      <c r="O2700">
        <f>IF(ISBLANK(טבלה1[[#This Row],[ts_accepted_at]]), 0, 1)</f>
        <v>0</v>
      </c>
      <c r="P2700">
        <f>IF(ISBLANK(טבלה1[[#This Row],[ts_booking_at]]), 0, 1)</f>
        <v>0</v>
      </c>
      <c r="Q2700">
        <f>IF(ISBLANK(טבלה1[[#This Row],[ds_checkin]]), "", טבלה1[[#This Row],[ds_checkin]] - טבלה1[[#This Row],[ts_contact_at]])</f>
        <v>159.38749999999709</v>
      </c>
      <c r="R2700" t="str">
        <f>IF(AND(ISBLANK(טבלה1[[#This Row],[ts_reply_at]]), NOT(ISBLANK(טבלה1[[#This Row],[ts_booking_at]]))), "Error: Booked without Reply", "OK")</f>
        <v>OK</v>
      </c>
      <c r="S2700" t="s">
        <v>6067</v>
      </c>
    </row>
    <row r="2701" spans="1:19" x14ac:dyDescent="0.25">
      <c r="A2701" s="4" t="s">
        <v>3085</v>
      </c>
      <c r="B2701" s="4" t="s">
        <v>475</v>
      </c>
      <c r="C2701" s="4" t="s">
        <v>476</v>
      </c>
      <c r="D2701" s="1">
        <v>41915.888194444444</v>
      </c>
      <c r="E2701" s="1">
        <v>41915.897303240738</v>
      </c>
      <c r="H2701" s="2">
        <v>42075</v>
      </c>
      <c r="I2701" s="2">
        <v>42082</v>
      </c>
      <c r="J2701" s="3">
        <v>2</v>
      </c>
      <c r="K2701" s="3">
        <v>4</v>
      </c>
      <c r="L2701">
        <f>טבלה1[[#This Row],[ds_checkout]]-טבלה1[[#This Row],[ds_checkin]]</f>
        <v>7</v>
      </c>
      <c r="M2701">
        <f>IF(ISBLANK(טבלה1[[#This Row],[ts_reply_at]]), "", (טבלה1[[#This Row],[ts_reply_at]] - טבלה1[[#This Row],[ts_contact_at]]) * 24)</f>
        <v>0.21861111104954034</v>
      </c>
      <c r="N2701">
        <f>IF(ISBLANK(טבלה1[[#This Row],[ts_reply_at]]), 0, 1)</f>
        <v>1</v>
      </c>
      <c r="O2701">
        <f>IF(ISBLANK(טבלה1[[#This Row],[ts_accepted_at]]), 0, 1)</f>
        <v>0</v>
      </c>
      <c r="P2701">
        <f>IF(ISBLANK(טבלה1[[#This Row],[ts_booking_at]]), 0, 1)</f>
        <v>0</v>
      </c>
      <c r="Q2701">
        <f>IF(ISBLANK(טבלה1[[#This Row],[ds_checkin]]), "", טבלה1[[#This Row],[ds_checkin]] - טבלה1[[#This Row],[ts_contact_at]])</f>
        <v>159.1118055555562</v>
      </c>
      <c r="R2701" t="str">
        <f>IF(AND(ISBLANK(טבלה1[[#This Row],[ts_reply_at]]), NOT(ISBLANK(טבלה1[[#This Row],[ts_booking_at]]))), "Error: Booked without Reply", "OK")</f>
        <v>OK</v>
      </c>
      <c r="S2701" t="s">
        <v>6067</v>
      </c>
    </row>
    <row r="2702" spans="1:19" x14ac:dyDescent="0.25">
      <c r="A2702" s="4" t="s">
        <v>3085</v>
      </c>
      <c r="B2702" s="4" t="s">
        <v>845</v>
      </c>
      <c r="C2702" s="4" t="s">
        <v>846</v>
      </c>
      <c r="D2702" s="1">
        <v>41915.611805555556</v>
      </c>
      <c r="E2702" s="1">
        <v>41915.614016203705</v>
      </c>
      <c r="H2702" s="2">
        <v>42075</v>
      </c>
      <c r="I2702" s="2">
        <v>42082</v>
      </c>
      <c r="J2702" s="3">
        <v>2</v>
      </c>
      <c r="K2702" s="3">
        <v>4</v>
      </c>
      <c r="L2702">
        <f>טבלה1[[#This Row],[ds_checkout]]-טבלה1[[#This Row],[ds_checkin]]</f>
        <v>7</v>
      </c>
      <c r="M2702">
        <f>IF(ISBLANK(טבלה1[[#This Row],[ts_reply_at]]), "", (טבלה1[[#This Row],[ts_reply_at]] - טבלה1[[#This Row],[ts_contact_at]]) * 24)</f>
        <v>5.3055555559694767E-2</v>
      </c>
      <c r="N2702">
        <f>IF(ISBLANK(טבלה1[[#This Row],[ts_reply_at]]), 0, 1)</f>
        <v>1</v>
      </c>
      <c r="O2702">
        <f>IF(ISBLANK(טבלה1[[#This Row],[ts_accepted_at]]), 0, 1)</f>
        <v>0</v>
      </c>
      <c r="P2702">
        <f>IF(ISBLANK(טבלה1[[#This Row],[ts_booking_at]]), 0, 1)</f>
        <v>0</v>
      </c>
      <c r="Q2702">
        <f>IF(ISBLANK(טבלה1[[#This Row],[ds_checkin]]), "", טבלה1[[#This Row],[ds_checkin]] - טבלה1[[#This Row],[ts_contact_at]])</f>
        <v>159.3881944444438</v>
      </c>
      <c r="R2702" t="str">
        <f>IF(AND(ISBLANK(טבלה1[[#This Row],[ts_reply_at]]), NOT(ISBLANK(טבלה1[[#This Row],[ts_booking_at]]))), "Error: Booked without Reply", "OK")</f>
        <v>OK</v>
      </c>
      <c r="S2702" t="s">
        <v>6067</v>
      </c>
    </row>
    <row r="2703" spans="1:19" x14ac:dyDescent="0.25">
      <c r="A2703" s="4" t="s">
        <v>3088</v>
      </c>
      <c r="B2703" s="4" t="s">
        <v>1419</v>
      </c>
      <c r="C2703" s="4" t="s">
        <v>1420</v>
      </c>
      <c r="D2703" s="1">
        <v>41926.0625</v>
      </c>
      <c r="E2703" s="1">
        <v>41926.062824074077</v>
      </c>
      <c r="F2703" s="1">
        <v>41926.062824074077</v>
      </c>
      <c r="G2703" s="1">
        <v>41926.062824074077</v>
      </c>
      <c r="H2703" s="2">
        <v>41945</v>
      </c>
      <c r="I2703" s="2">
        <v>41950</v>
      </c>
      <c r="J2703" s="3">
        <v>2</v>
      </c>
      <c r="K2703" s="3">
        <v>22</v>
      </c>
      <c r="L2703">
        <f>טבלה1[[#This Row],[ds_checkout]]-טבלה1[[#This Row],[ds_checkin]]</f>
        <v>5</v>
      </c>
      <c r="M2703">
        <f>IF(ISBLANK(טבלה1[[#This Row],[ts_reply_at]]), "", (טבלה1[[#This Row],[ts_reply_at]] - טבלה1[[#This Row],[ts_contact_at]]) * 24)</f>
        <v>7.7777778496965766E-3</v>
      </c>
      <c r="N2703">
        <f>IF(ISBLANK(טבלה1[[#This Row],[ts_reply_at]]), 0, 1)</f>
        <v>1</v>
      </c>
      <c r="O2703">
        <f>IF(ISBLANK(טבלה1[[#This Row],[ts_accepted_at]]), 0, 1)</f>
        <v>1</v>
      </c>
      <c r="P2703">
        <f>IF(ISBLANK(טבלה1[[#This Row],[ts_booking_at]]), 0, 1)</f>
        <v>1</v>
      </c>
      <c r="Q2703">
        <f>IF(ISBLANK(טבלה1[[#This Row],[ds_checkin]]), "", טבלה1[[#This Row],[ds_checkin]] - טבלה1[[#This Row],[ts_contact_at]])</f>
        <v>18.9375</v>
      </c>
      <c r="R2703" t="str">
        <f>IF(AND(ISBLANK(טבלה1[[#This Row],[ts_reply_at]]), NOT(ISBLANK(טבלה1[[#This Row],[ts_booking_at]]))), "Error: Booked without Reply", "OK")</f>
        <v>OK</v>
      </c>
      <c r="S2703" t="s">
        <v>6036</v>
      </c>
    </row>
    <row r="2704" spans="1:19" x14ac:dyDescent="0.25">
      <c r="A2704" s="4" t="s">
        <v>3088</v>
      </c>
      <c r="B2704" s="4" t="s">
        <v>402</v>
      </c>
      <c r="C2704" s="4" t="s">
        <v>403</v>
      </c>
      <c r="D2704" s="1">
        <v>41926.000694444447</v>
      </c>
      <c r="E2704" s="1">
        <v>41926.047500000001</v>
      </c>
      <c r="H2704" s="2">
        <v>41945</v>
      </c>
      <c r="I2704" s="2">
        <v>41950</v>
      </c>
      <c r="J2704" s="3">
        <v>2</v>
      </c>
      <c r="K2704" s="3">
        <v>4</v>
      </c>
      <c r="L2704">
        <f>טבלה1[[#This Row],[ds_checkout]]-טבלה1[[#This Row],[ds_checkin]]</f>
        <v>5</v>
      </c>
      <c r="M2704">
        <f>IF(ISBLANK(טבלה1[[#This Row],[ts_reply_at]]), "", (טבלה1[[#This Row],[ts_reply_at]] - טבלה1[[#This Row],[ts_contact_at]]) * 24)</f>
        <v>1.123333333292976</v>
      </c>
      <c r="N2704">
        <f>IF(ISBLANK(טבלה1[[#This Row],[ts_reply_at]]), 0, 1)</f>
        <v>1</v>
      </c>
      <c r="O2704">
        <f>IF(ISBLANK(טבלה1[[#This Row],[ts_accepted_at]]), 0, 1)</f>
        <v>0</v>
      </c>
      <c r="P2704">
        <f>IF(ISBLANK(טבלה1[[#This Row],[ts_booking_at]]), 0, 1)</f>
        <v>0</v>
      </c>
      <c r="Q2704">
        <f>IF(ISBLANK(טבלה1[[#This Row],[ds_checkin]]), "", טבלה1[[#This Row],[ds_checkin]] - טבלה1[[#This Row],[ts_contact_at]])</f>
        <v>18.999305555553292</v>
      </c>
      <c r="R2704" t="str">
        <f>IF(AND(ISBLANK(טבלה1[[#This Row],[ts_reply_at]]), NOT(ISBLANK(טבלה1[[#This Row],[ts_booking_at]]))), "Error: Booked without Reply", "OK")</f>
        <v>OK</v>
      </c>
      <c r="S2704" t="s">
        <v>6036</v>
      </c>
    </row>
    <row r="2705" spans="1:19" x14ac:dyDescent="0.25">
      <c r="A2705" s="4" t="s">
        <v>3089</v>
      </c>
      <c r="B2705" s="4" t="s">
        <v>182</v>
      </c>
      <c r="C2705" s="4" t="s">
        <v>183</v>
      </c>
      <c r="D2705" s="1">
        <v>41917.722916666666</v>
      </c>
      <c r="E2705" s="1">
        <v>41917.724756944444</v>
      </c>
      <c r="F2705" s="1">
        <v>41917.724756944444</v>
      </c>
      <c r="G2705" s="1">
        <v>41918.527384259258</v>
      </c>
      <c r="H2705" s="2">
        <v>41927</v>
      </c>
      <c r="I2705" s="2">
        <v>41930</v>
      </c>
      <c r="J2705" s="3">
        <v>3</v>
      </c>
      <c r="K2705" s="3">
        <v>11</v>
      </c>
      <c r="L2705">
        <f>טבלה1[[#This Row],[ds_checkout]]-טבלה1[[#This Row],[ds_checkin]]</f>
        <v>3</v>
      </c>
      <c r="M2705">
        <f>IF(ISBLANK(טבלה1[[#This Row],[ts_reply_at]]), "", (טבלה1[[#This Row],[ts_reply_at]] - טבלה1[[#This Row],[ts_contact_at]]) * 24)</f>
        <v>4.4166666688397527E-2</v>
      </c>
      <c r="N2705">
        <f>IF(ISBLANK(טבלה1[[#This Row],[ts_reply_at]]), 0, 1)</f>
        <v>1</v>
      </c>
      <c r="O2705">
        <f>IF(ISBLANK(טבלה1[[#This Row],[ts_accepted_at]]), 0, 1)</f>
        <v>1</v>
      </c>
      <c r="P2705">
        <f>IF(ISBLANK(טבלה1[[#This Row],[ts_booking_at]]), 0, 1)</f>
        <v>1</v>
      </c>
      <c r="Q2705">
        <f>IF(ISBLANK(טבלה1[[#This Row],[ds_checkin]]), "", טבלה1[[#This Row],[ds_checkin]] - טבלה1[[#This Row],[ts_contact_at]])</f>
        <v>9.2770833333343035</v>
      </c>
      <c r="R2705" t="str">
        <f>IF(AND(ISBLANK(טבלה1[[#This Row],[ts_reply_at]]), NOT(ISBLANK(טבלה1[[#This Row],[ts_booking_at]]))), "Error: Booked without Reply", "OK")</f>
        <v>OK</v>
      </c>
      <c r="S2705" t="s">
        <v>6029</v>
      </c>
    </row>
    <row r="2706" spans="1:19" x14ac:dyDescent="0.25">
      <c r="A2706" s="4" t="s">
        <v>3090</v>
      </c>
      <c r="B2706" s="4" t="s">
        <v>659</v>
      </c>
      <c r="C2706" s="4" t="s">
        <v>660</v>
      </c>
      <c r="D2706" s="1">
        <v>41927.848611111112</v>
      </c>
      <c r="E2706" s="1">
        <v>41927.849212962959</v>
      </c>
      <c r="F2706" s="1">
        <v>41927.849212962959</v>
      </c>
      <c r="G2706" s="1">
        <v>41927.849212962959</v>
      </c>
      <c r="H2706" s="2">
        <v>41959</v>
      </c>
      <c r="I2706" s="2">
        <v>41962</v>
      </c>
      <c r="J2706" s="3">
        <v>1</v>
      </c>
      <c r="K2706" s="3">
        <v>12</v>
      </c>
      <c r="L2706">
        <f>טבלה1[[#This Row],[ds_checkout]]-טבלה1[[#This Row],[ds_checkin]]</f>
        <v>3</v>
      </c>
      <c r="M2706">
        <f>IF(ISBLANK(טבלה1[[#This Row],[ts_reply_at]]), "", (טבלה1[[#This Row],[ts_reply_at]] - טבלה1[[#This Row],[ts_contact_at]]) * 24)</f>
        <v>1.4444444328546524E-2</v>
      </c>
      <c r="N2706">
        <f>IF(ISBLANK(טבלה1[[#This Row],[ts_reply_at]]), 0, 1)</f>
        <v>1</v>
      </c>
      <c r="O2706">
        <f>IF(ISBLANK(טבלה1[[#This Row],[ts_accepted_at]]), 0, 1)</f>
        <v>1</v>
      </c>
      <c r="P2706">
        <f>IF(ISBLANK(טבלה1[[#This Row],[ts_booking_at]]), 0, 1)</f>
        <v>1</v>
      </c>
      <c r="Q2706">
        <f>IF(ISBLANK(טבלה1[[#This Row],[ds_checkin]]), "", טבלה1[[#This Row],[ds_checkin]] - טבלה1[[#This Row],[ts_contact_at]])</f>
        <v>31.151388888887595</v>
      </c>
      <c r="R2706" t="str">
        <f>IF(AND(ISBLANK(טבלה1[[#This Row],[ts_reply_at]]), NOT(ISBLANK(טבלה1[[#This Row],[ts_booking_at]]))), "Error: Booked without Reply", "OK")</f>
        <v>OK</v>
      </c>
      <c r="S2706" t="s">
        <v>6020</v>
      </c>
    </row>
    <row r="2707" spans="1:19" x14ac:dyDescent="0.25">
      <c r="A2707" s="4" t="s">
        <v>3091</v>
      </c>
      <c r="B2707" s="4" t="s">
        <v>779</v>
      </c>
      <c r="C2707" s="4" t="s">
        <v>780</v>
      </c>
      <c r="D2707" s="1">
        <v>41916.493750000001</v>
      </c>
      <c r="E2707" s="1">
        <v>41916.493831018517</v>
      </c>
      <c r="F2707" s="1">
        <v>41916.493831018517</v>
      </c>
      <c r="G2707" s="1">
        <v>41916.493831018517</v>
      </c>
      <c r="H2707" s="2">
        <v>41916</v>
      </c>
      <c r="I2707" s="2">
        <v>41917</v>
      </c>
      <c r="J2707" s="3">
        <v>2</v>
      </c>
      <c r="K2707" s="3">
        <v>2</v>
      </c>
      <c r="L2707">
        <f>טבלה1[[#This Row],[ds_checkout]]-טבלה1[[#This Row],[ds_checkin]]</f>
        <v>1</v>
      </c>
      <c r="M2707">
        <f>IF(ISBLANK(טבלה1[[#This Row],[ts_reply_at]]), "", (טבלה1[[#This Row],[ts_reply_at]] - טבלה1[[#This Row],[ts_contact_at]]) * 24)</f>
        <v>1.9444443751126528E-3</v>
      </c>
      <c r="N2707">
        <f>IF(ISBLANK(טבלה1[[#This Row],[ts_reply_at]]), 0, 1)</f>
        <v>1</v>
      </c>
      <c r="O2707">
        <f>IF(ISBLANK(טבלה1[[#This Row],[ts_accepted_at]]), 0, 1)</f>
        <v>1</v>
      </c>
      <c r="P2707">
        <f>IF(ISBLANK(טבלה1[[#This Row],[ts_booking_at]]), 0, 1)</f>
        <v>1</v>
      </c>
      <c r="Q2707">
        <f>IF(ISBLANK(טבלה1[[#This Row],[ds_checkin]]), "", טבלה1[[#This Row],[ds_checkin]] - טבלה1[[#This Row],[ts_contact_at]])</f>
        <v>-0.49375000000145519</v>
      </c>
      <c r="R2707" t="str">
        <f>IF(AND(ISBLANK(טבלה1[[#This Row],[ts_reply_at]]), NOT(ISBLANK(טבלה1[[#This Row],[ts_booking_at]]))), "Error: Booked without Reply", "OK")</f>
        <v>OK</v>
      </c>
      <c r="S2707" t="s">
        <v>6043</v>
      </c>
    </row>
    <row r="2708" spans="1:19" x14ac:dyDescent="0.25">
      <c r="A2708" s="4" t="s">
        <v>3092</v>
      </c>
      <c r="B2708" s="4" t="s">
        <v>244</v>
      </c>
      <c r="C2708" s="4" t="s">
        <v>3093</v>
      </c>
      <c r="D2708" s="1">
        <v>41973.457638888889</v>
      </c>
      <c r="E2708" s="1">
        <v>41973.478668981479</v>
      </c>
      <c r="F2708" s="1">
        <v>41982.671539351853</v>
      </c>
      <c r="H2708" s="2">
        <v>42004</v>
      </c>
      <c r="I2708" s="2">
        <v>42007</v>
      </c>
      <c r="J2708" s="3">
        <v>4</v>
      </c>
      <c r="K2708" s="3">
        <v>8</v>
      </c>
      <c r="L2708">
        <f>טבלה1[[#This Row],[ds_checkout]]-טבלה1[[#This Row],[ds_checkin]]</f>
        <v>3</v>
      </c>
      <c r="M2708">
        <f>IF(ISBLANK(טבלה1[[#This Row],[ts_reply_at]]), "", (טבלה1[[#This Row],[ts_reply_at]] - טבלה1[[#This Row],[ts_contact_at]]) * 24)</f>
        <v>0.50472222216194496</v>
      </c>
      <c r="N2708">
        <f>IF(ISBLANK(טבלה1[[#This Row],[ts_reply_at]]), 0, 1)</f>
        <v>1</v>
      </c>
      <c r="O2708">
        <f>IF(ISBLANK(טבלה1[[#This Row],[ts_accepted_at]]), 0, 1)</f>
        <v>1</v>
      </c>
      <c r="P2708">
        <f>IF(ISBLANK(טבלה1[[#This Row],[ts_booking_at]]), 0, 1)</f>
        <v>0</v>
      </c>
      <c r="Q2708">
        <f>IF(ISBLANK(טבלה1[[#This Row],[ds_checkin]]), "", טבלה1[[#This Row],[ds_checkin]] - טבלה1[[#This Row],[ts_contact_at]])</f>
        <v>30.542361111110949</v>
      </c>
      <c r="R2708" t="str">
        <f>IF(AND(ISBLANK(טבלה1[[#This Row],[ts_reply_at]]), NOT(ISBLANK(טבלה1[[#This Row],[ts_booking_at]]))), "Error: Booked without Reply", "OK")</f>
        <v>OK</v>
      </c>
      <c r="S2708" t="s">
        <v>6026</v>
      </c>
    </row>
    <row r="2709" spans="1:19" x14ac:dyDescent="0.25">
      <c r="A2709" s="4" t="s">
        <v>3092</v>
      </c>
      <c r="B2709" s="4" t="s">
        <v>18</v>
      </c>
      <c r="C2709" s="4" t="s">
        <v>675</v>
      </c>
      <c r="D2709" s="1">
        <v>41924.646527777775</v>
      </c>
      <c r="E2709" s="1">
        <v>41925.393333333333</v>
      </c>
      <c r="H2709" s="2">
        <v>42004</v>
      </c>
      <c r="I2709" s="2">
        <v>42007</v>
      </c>
      <c r="J2709" s="3">
        <v>6</v>
      </c>
      <c r="K2709" s="3">
        <v>2</v>
      </c>
      <c r="L2709">
        <f>טבלה1[[#This Row],[ds_checkout]]-טבלה1[[#This Row],[ds_checkin]]</f>
        <v>3</v>
      </c>
      <c r="M2709">
        <f>IF(ISBLANK(טבלה1[[#This Row],[ts_reply_at]]), "", (טבלה1[[#This Row],[ts_reply_at]] - טבלה1[[#This Row],[ts_contact_at]]) * 24)</f>
        <v>17.92333333339775</v>
      </c>
      <c r="N2709">
        <f>IF(ISBLANK(טבלה1[[#This Row],[ts_reply_at]]), 0, 1)</f>
        <v>1</v>
      </c>
      <c r="O2709">
        <f>IF(ISBLANK(טבלה1[[#This Row],[ts_accepted_at]]), 0, 1)</f>
        <v>0</v>
      </c>
      <c r="P2709">
        <f>IF(ISBLANK(טבלה1[[#This Row],[ts_booking_at]]), 0, 1)</f>
        <v>0</v>
      </c>
      <c r="Q2709">
        <f>IF(ISBLANK(טבלה1[[#This Row],[ds_checkin]]), "", טבלה1[[#This Row],[ds_checkin]] - טבלה1[[#This Row],[ts_contact_at]])</f>
        <v>79.353472222224809</v>
      </c>
      <c r="R2709" t="str">
        <f>IF(AND(ISBLANK(טבלה1[[#This Row],[ts_reply_at]]), NOT(ISBLANK(טבלה1[[#This Row],[ts_booking_at]]))), "Error: Booked without Reply", "OK")</f>
        <v>OK</v>
      </c>
      <c r="S2709" t="s">
        <v>6026</v>
      </c>
    </row>
    <row r="2710" spans="1:19" x14ac:dyDescent="0.25">
      <c r="A2710" s="4" t="s">
        <v>3092</v>
      </c>
      <c r="B2710" s="4" t="s">
        <v>159</v>
      </c>
      <c r="C2710" s="4" t="s">
        <v>600</v>
      </c>
      <c r="D2710" s="1">
        <v>41923.703472222223</v>
      </c>
      <c r="E2710" s="1">
        <v>41923.876296296294</v>
      </c>
      <c r="H2710" s="2">
        <v>42004</v>
      </c>
      <c r="I2710" s="2">
        <v>42007</v>
      </c>
      <c r="J2710" s="3">
        <v>6</v>
      </c>
      <c r="K2710" s="3">
        <v>8</v>
      </c>
      <c r="L2710">
        <f>טבלה1[[#This Row],[ds_checkout]]-טבלה1[[#This Row],[ds_checkin]]</f>
        <v>3</v>
      </c>
      <c r="M2710">
        <f>IF(ISBLANK(טבלה1[[#This Row],[ts_reply_at]]), "", (טבלה1[[#This Row],[ts_reply_at]] - טבלה1[[#This Row],[ts_contact_at]]) * 24)</f>
        <v>4.1477777776890434</v>
      </c>
      <c r="N2710">
        <f>IF(ISBLANK(טבלה1[[#This Row],[ts_reply_at]]), 0, 1)</f>
        <v>1</v>
      </c>
      <c r="O2710">
        <f>IF(ISBLANK(טבלה1[[#This Row],[ts_accepted_at]]), 0, 1)</f>
        <v>0</v>
      </c>
      <c r="P2710">
        <f>IF(ISBLANK(טבלה1[[#This Row],[ts_booking_at]]), 0, 1)</f>
        <v>0</v>
      </c>
      <c r="Q2710">
        <f>IF(ISBLANK(טבלה1[[#This Row],[ds_checkin]]), "", טבלה1[[#This Row],[ds_checkin]] - טבלה1[[#This Row],[ts_contact_at]])</f>
        <v>80.296527777776646</v>
      </c>
      <c r="R2710" t="str">
        <f>IF(AND(ISBLANK(טבלה1[[#This Row],[ts_reply_at]]), NOT(ISBLANK(טבלה1[[#This Row],[ts_booking_at]]))), "Error: Booked without Reply", "OK")</f>
        <v>OK</v>
      </c>
      <c r="S2710" t="s">
        <v>6026</v>
      </c>
    </row>
    <row r="2711" spans="1:19" x14ac:dyDescent="0.25">
      <c r="A2711" s="4" t="s">
        <v>3092</v>
      </c>
      <c r="B2711" s="4" t="s">
        <v>536</v>
      </c>
      <c r="C2711" s="4" t="s">
        <v>537</v>
      </c>
      <c r="D2711" s="1">
        <v>41924.650694444441</v>
      </c>
      <c r="E2711" s="1">
        <v>41924.660509259258</v>
      </c>
      <c r="F2711" s="1">
        <v>41924.80128472222</v>
      </c>
      <c r="H2711" s="2">
        <v>42004</v>
      </c>
      <c r="I2711" s="2">
        <v>42007</v>
      </c>
      <c r="J2711" s="3">
        <v>6</v>
      </c>
      <c r="K2711" s="3">
        <v>9</v>
      </c>
      <c r="L2711">
        <f>טבלה1[[#This Row],[ds_checkout]]-טבלה1[[#This Row],[ds_checkin]]</f>
        <v>3</v>
      </c>
      <c r="M2711">
        <f>IF(ISBLANK(טבלה1[[#This Row],[ts_reply_at]]), "", (טבלה1[[#This Row],[ts_reply_at]] - טבלה1[[#This Row],[ts_contact_at]]) * 24)</f>
        <v>0.23555555561324582</v>
      </c>
      <c r="N2711">
        <f>IF(ISBLANK(טבלה1[[#This Row],[ts_reply_at]]), 0, 1)</f>
        <v>1</v>
      </c>
      <c r="O2711">
        <f>IF(ISBLANK(טבלה1[[#This Row],[ts_accepted_at]]), 0, 1)</f>
        <v>1</v>
      </c>
      <c r="P2711">
        <f>IF(ISBLANK(טבלה1[[#This Row],[ts_booking_at]]), 0, 1)</f>
        <v>0</v>
      </c>
      <c r="Q2711">
        <f>IF(ISBLANK(טבלה1[[#This Row],[ds_checkin]]), "", טבלה1[[#This Row],[ds_checkin]] - טבלה1[[#This Row],[ts_contact_at]])</f>
        <v>79.349305555559113</v>
      </c>
      <c r="R2711" t="str">
        <f>IF(AND(ISBLANK(טבלה1[[#This Row],[ts_reply_at]]), NOT(ISBLANK(טבלה1[[#This Row],[ts_booking_at]]))), "Error: Booked without Reply", "OK")</f>
        <v>OK</v>
      </c>
      <c r="S2711" t="s">
        <v>6026</v>
      </c>
    </row>
    <row r="2712" spans="1:19" x14ac:dyDescent="0.25">
      <c r="A2712" s="4" t="s">
        <v>3092</v>
      </c>
      <c r="B2712" s="4" t="s">
        <v>415</v>
      </c>
      <c r="C2712" s="4" t="s">
        <v>416</v>
      </c>
      <c r="D2712" s="1">
        <v>41924.647222222222</v>
      </c>
      <c r="E2712" s="1">
        <v>41925.487395833334</v>
      </c>
      <c r="F2712" s="1">
        <v>41925.487395833334</v>
      </c>
      <c r="H2712" s="2">
        <v>42004</v>
      </c>
      <c r="I2712" s="2">
        <v>42007</v>
      </c>
      <c r="J2712" s="3">
        <v>6</v>
      </c>
      <c r="K2712" s="3">
        <v>5</v>
      </c>
      <c r="L2712">
        <f>טבלה1[[#This Row],[ds_checkout]]-טבלה1[[#This Row],[ds_checkin]]</f>
        <v>3</v>
      </c>
      <c r="M2712">
        <f>IF(ISBLANK(טבלה1[[#This Row],[ts_reply_at]]), "", (טבלה1[[#This Row],[ts_reply_at]] - טבלה1[[#This Row],[ts_contact_at]]) * 24)</f>
        <v>20.164166666683741</v>
      </c>
      <c r="N2712">
        <f>IF(ISBLANK(טבלה1[[#This Row],[ts_reply_at]]), 0, 1)</f>
        <v>1</v>
      </c>
      <c r="O2712">
        <f>IF(ISBLANK(טבלה1[[#This Row],[ts_accepted_at]]), 0, 1)</f>
        <v>1</v>
      </c>
      <c r="P2712">
        <f>IF(ISBLANK(טבלה1[[#This Row],[ts_booking_at]]), 0, 1)</f>
        <v>0</v>
      </c>
      <c r="Q2712">
        <f>IF(ISBLANK(טבלה1[[#This Row],[ds_checkin]]), "", טבלה1[[#This Row],[ds_checkin]] - טבלה1[[#This Row],[ts_contact_at]])</f>
        <v>79.352777777778101</v>
      </c>
      <c r="R2712" t="str">
        <f>IF(AND(ISBLANK(טבלה1[[#This Row],[ts_reply_at]]), NOT(ISBLANK(טבלה1[[#This Row],[ts_booking_at]]))), "Error: Booked without Reply", "OK")</f>
        <v>OK</v>
      </c>
      <c r="S2712" t="s">
        <v>6026</v>
      </c>
    </row>
    <row r="2713" spans="1:19" x14ac:dyDescent="0.25">
      <c r="A2713" s="4" t="s">
        <v>3094</v>
      </c>
      <c r="B2713" s="4" t="s">
        <v>162</v>
      </c>
      <c r="C2713" s="4" t="s">
        <v>163</v>
      </c>
      <c r="D2713" s="1">
        <v>41918.532638888886</v>
      </c>
      <c r="E2713" s="1">
        <v>41918.887349537035</v>
      </c>
      <c r="H2713" s="2">
        <v>41922</v>
      </c>
      <c r="I2713" s="2">
        <v>41924</v>
      </c>
      <c r="J2713" s="3">
        <v>2</v>
      </c>
      <c r="K2713" s="3">
        <v>3</v>
      </c>
      <c r="L2713">
        <f>טבלה1[[#This Row],[ds_checkout]]-טבלה1[[#This Row],[ds_checkin]]</f>
        <v>2</v>
      </c>
      <c r="M2713">
        <f>IF(ISBLANK(טבלה1[[#This Row],[ts_reply_at]]), "", (טבלה1[[#This Row],[ts_reply_at]] - טבלה1[[#This Row],[ts_contact_at]]) * 24)</f>
        <v>8.5130555555806495</v>
      </c>
      <c r="N2713">
        <f>IF(ISBLANK(טבלה1[[#This Row],[ts_reply_at]]), 0, 1)</f>
        <v>1</v>
      </c>
      <c r="O2713">
        <f>IF(ISBLANK(טבלה1[[#This Row],[ts_accepted_at]]), 0, 1)</f>
        <v>0</v>
      </c>
      <c r="P2713">
        <f>IF(ISBLANK(טבלה1[[#This Row],[ts_booking_at]]), 0, 1)</f>
        <v>0</v>
      </c>
      <c r="Q2713">
        <f>IF(ISBLANK(טבלה1[[#This Row],[ds_checkin]]), "", טבלה1[[#This Row],[ds_checkin]] - טבלה1[[#This Row],[ts_contact_at]])</f>
        <v>3.4673611111138598</v>
      </c>
      <c r="R2713" t="str">
        <f>IF(AND(ISBLANK(טבלה1[[#This Row],[ts_reply_at]]), NOT(ISBLANK(טבלה1[[#This Row],[ts_booking_at]]))), "Error: Booked without Reply", "OK")</f>
        <v>OK</v>
      </c>
      <c r="S2713" t="s">
        <v>6020</v>
      </c>
    </row>
    <row r="2714" spans="1:19" x14ac:dyDescent="0.25">
      <c r="A2714" s="4" t="s">
        <v>3095</v>
      </c>
      <c r="B2714" s="4" t="s">
        <v>248</v>
      </c>
      <c r="C2714" s="4" t="s">
        <v>249</v>
      </c>
      <c r="D2714" s="1">
        <v>41920.415972222225</v>
      </c>
      <c r="H2714" s="2">
        <v>41957</v>
      </c>
      <c r="I2714" s="2">
        <v>41993</v>
      </c>
      <c r="J2714" s="3">
        <v>1</v>
      </c>
      <c r="K2714" s="3">
        <v>1</v>
      </c>
      <c r="L2714">
        <f>טבלה1[[#This Row],[ds_checkout]]-טבלה1[[#This Row],[ds_checkin]]</f>
        <v>36</v>
      </c>
      <c r="M2714" t="str">
        <f>IF(ISBLANK(טבלה1[[#This Row],[ts_reply_at]]), "", (טבלה1[[#This Row],[ts_reply_at]] - טבלה1[[#This Row],[ts_contact_at]]) * 24)</f>
        <v/>
      </c>
      <c r="N2714">
        <f>IF(ISBLANK(טבלה1[[#This Row],[ts_reply_at]]), 0, 1)</f>
        <v>0</v>
      </c>
      <c r="O2714">
        <f>IF(ISBLANK(טבלה1[[#This Row],[ts_accepted_at]]), 0, 1)</f>
        <v>0</v>
      </c>
      <c r="P2714">
        <f>IF(ISBLANK(טבלה1[[#This Row],[ts_booking_at]]), 0, 1)</f>
        <v>0</v>
      </c>
      <c r="Q2714">
        <f>IF(ISBLANK(טבלה1[[#This Row],[ds_checkin]]), "", טבלה1[[#This Row],[ds_checkin]] - טבלה1[[#This Row],[ts_contact_at]])</f>
        <v>36.584027777775191</v>
      </c>
      <c r="R2714" t="str">
        <f>IF(AND(ISBLANK(טבלה1[[#This Row],[ts_reply_at]]), NOT(ISBLANK(טבלה1[[#This Row],[ts_booking_at]]))), "Error: Booked without Reply", "OK")</f>
        <v>OK</v>
      </c>
      <c r="S2714" t="s">
        <v>6023</v>
      </c>
    </row>
    <row r="2715" spans="1:19" x14ac:dyDescent="0.25">
      <c r="A2715" s="4" t="s">
        <v>3095</v>
      </c>
      <c r="B2715" s="4" t="s">
        <v>1161</v>
      </c>
      <c r="C2715" s="4" t="s">
        <v>1162</v>
      </c>
      <c r="D2715" s="1">
        <v>41920.415972222225</v>
      </c>
      <c r="E2715" s="1">
        <v>41920.524444444447</v>
      </c>
      <c r="F2715" s="1">
        <v>41920.524444444447</v>
      </c>
      <c r="H2715" s="2">
        <v>41957</v>
      </c>
      <c r="I2715" s="2">
        <v>41993</v>
      </c>
      <c r="J2715" s="3">
        <v>1</v>
      </c>
      <c r="K2715" s="3">
        <v>7</v>
      </c>
      <c r="L2715">
        <f>טבלה1[[#This Row],[ds_checkout]]-טבלה1[[#This Row],[ds_checkin]]</f>
        <v>36</v>
      </c>
      <c r="M2715">
        <f>IF(ISBLANK(טבלה1[[#This Row],[ts_reply_at]]), "", (טבלה1[[#This Row],[ts_reply_at]] - טבלה1[[#This Row],[ts_contact_at]]) * 24)</f>
        <v>2.6033333333325572</v>
      </c>
      <c r="N2715">
        <f>IF(ISBLANK(טבלה1[[#This Row],[ts_reply_at]]), 0, 1)</f>
        <v>1</v>
      </c>
      <c r="O2715">
        <f>IF(ISBLANK(טבלה1[[#This Row],[ts_accepted_at]]), 0, 1)</f>
        <v>1</v>
      </c>
      <c r="P2715">
        <f>IF(ISBLANK(טבלה1[[#This Row],[ts_booking_at]]), 0, 1)</f>
        <v>0</v>
      </c>
      <c r="Q2715">
        <f>IF(ISBLANK(טבלה1[[#This Row],[ds_checkin]]), "", טבלה1[[#This Row],[ds_checkin]] - טבלה1[[#This Row],[ts_contact_at]])</f>
        <v>36.584027777775191</v>
      </c>
      <c r="R2715" t="str">
        <f>IF(AND(ISBLANK(טבלה1[[#This Row],[ts_reply_at]]), NOT(ISBLANK(טבלה1[[#This Row],[ts_booking_at]]))), "Error: Booked without Reply", "OK")</f>
        <v>OK</v>
      </c>
      <c r="S2715" t="s">
        <v>6023</v>
      </c>
    </row>
    <row r="2716" spans="1:19" x14ac:dyDescent="0.25">
      <c r="A2716" s="4" t="s">
        <v>3095</v>
      </c>
      <c r="B2716" s="4" t="s">
        <v>2872</v>
      </c>
      <c r="C2716" s="4" t="s">
        <v>3096</v>
      </c>
      <c r="D2716" s="1">
        <v>41920.412499999999</v>
      </c>
      <c r="E2716" s="1">
        <v>41920.96371527778</v>
      </c>
      <c r="F2716" s="1">
        <v>41920.96371527778</v>
      </c>
      <c r="H2716" s="2">
        <v>41957</v>
      </c>
      <c r="I2716" s="2">
        <v>41993</v>
      </c>
      <c r="J2716" s="3">
        <v>1</v>
      </c>
      <c r="K2716" s="3">
        <v>5</v>
      </c>
      <c r="L2716">
        <f>טבלה1[[#This Row],[ds_checkout]]-טבלה1[[#This Row],[ds_checkin]]</f>
        <v>36</v>
      </c>
      <c r="M2716">
        <f>IF(ISBLANK(טבלה1[[#This Row],[ts_reply_at]]), "", (טבלה1[[#This Row],[ts_reply_at]] - טבלה1[[#This Row],[ts_contact_at]]) * 24)</f>
        <v>13.229166666744277</v>
      </c>
      <c r="N2716">
        <f>IF(ISBLANK(טבלה1[[#This Row],[ts_reply_at]]), 0, 1)</f>
        <v>1</v>
      </c>
      <c r="O2716">
        <f>IF(ISBLANK(טבלה1[[#This Row],[ts_accepted_at]]), 0, 1)</f>
        <v>1</v>
      </c>
      <c r="P2716">
        <f>IF(ISBLANK(טבלה1[[#This Row],[ts_booking_at]]), 0, 1)</f>
        <v>0</v>
      </c>
      <c r="Q2716">
        <f>IF(ISBLANK(טבלה1[[#This Row],[ds_checkin]]), "", טבלה1[[#This Row],[ds_checkin]] - טבלה1[[#This Row],[ts_contact_at]])</f>
        <v>36.587500000001455</v>
      </c>
      <c r="R2716" t="str">
        <f>IF(AND(ISBLANK(טבלה1[[#This Row],[ts_reply_at]]), NOT(ISBLANK(טבלה1[[#This Row],[ts_booking_at]]))), "Error: Booked without Reply", "OK")</f>
        <v>OK</v>
      </c>
      <c r="S2716" t="s">
        <v>6023</v>
      </c>
    </row>
    <row r="2717" spans="1:19" x14ac:dyDescent="0.25">
      <c r="A2717" s="4" t="s">
        <v>3095</v>
      </c>
      <c r="B2717" s="4" t="s">
        <v>441</v>
      </c>
      <c r="C2717" s="4" t="s">
        <v>1224</v>
      </c>
      <c r="D2717" s="1">
        <v>41920.410416666666</v>
      </c>
      <c r="E2717" s="1">
        <v>41920.427939814814</v>
      </c>
      <c r="H2717" s="2">
        <v>41957</v>
      </c>
      <c r="I2717" s="2">
        <v>41993</v>
      </c>
      <c r="J2717" s="3">
        <v>1</v>
      </c>
      <c r="K2717" s="3">
        <v>8</v>
      </c>
      <c r="L2717">
        <f>טבלה1[[#This Row],[ds_checkout]]-טבלה1[[#This Row],[ds_checkin]]</f>
        <v>36</v>
      </c>
      <c r="M2717">
        <f>IF(ISBLANK(טבלה1[[#This Row],[ts_reply_at]]), "", (טבלה1[[#This Row],[ts_reply_at]] - טבלה1[[#This Row],[ts_contact_at]]) * 24)</f>
        <v>0.42055555555270985</v>
      </c>
      <c r="N2717">
        <f>IF(ISBLANK(טבלה1[[#This Row],[ts_reply_at]]), 0, 1)</f>
        <v>1</v>
      </c>
      <c r="O2717">
        <f>IF(ISBLANK(טבלה1[[#This Row],[ts_accepted_at]]), 0, 1)</f>
        <v>0</v>
      </c>
      <c r="P2717">
        <f>IF(ISBLANK(טבלה1[[#This Row],[ts_booking_at]]), 0, 1)</f>
        <v>0</v>
      </c>
      <c r="Q2717">
        <f>IF(ISBLANK(טבלה1[[#This Row],[ds_checkin]]), "", טבלה1[[#This Row],[ds_checkin]] - טבלה1[[#This Row],[ts_contact_at]])</f>
        <v>36.589583333334303</v>
      </c>
      <c r="R2717" t="str">
        <f>IF(AND(ISBLANK(טבלה1[[#This Row],[ts_reply_at]]), NOT(ISBLANK(טבלה1[[#This Row],[ts_booking_at]]))), "Error: Booked without Reply", "OK")</f>
        <v>OK</v>
      </c>
      <c r="S2717" t="s">
        <v>6023</v>
      </c>
    </row>
    <row r="2718" spans="1:19" x14ac:dyDescent="0.25">
      <c r="A2718" s="4" t="s">
        <v>3095</v>
      </c>
      <c r="B2718" s="4" t="s">
        <v>367</v>
      </c>
      <c r="C2718" s="4" t="s">
        <v>368</v>
      </c>
      <c r="D2718" s="1">
        <v>41920.411805555559</v>
      </c>
      <c r="E2718" s="1">
        <v>41920.645011574074</v>
      </c>
      <c r="H2718" s="2">
        <v>41957</v>
      </c>
      <c r="I2718" s="2">
        <v>41993</v>
      </c>
      <c r="J2718" s="3">
        <v>1</v>
      </c>
      <c r="K2718" s="3">
        <v>3</v>
      </c>
      <c r="L2718">
        <f>טבלה1[[#This Row],[ds_checkout]]-טבלה1[[#This Row],[ds_checkin]]</f>
        <v>36</v>
      </c>
      <c r="M2718">
        <f>IF(ISBLANK(טבלה1[[#This Row],[ts_reply_at]]), "", (טבלה1[[#This Row],[ts_reply_at]] - טבלה1[[#This Row],[ts_contact_at]]) * 24)</f>
        <v>5.596944444347173</v>
      </c>
      <c r="N2718">
        <f>IF(ISBLANK(טבלה1[[#This Row],[ts_reply_at]]), 0, 1)</f>
        <v>1</v>
      </c>
      <c r="O2718">
        <f>IF(ISBLANK(טבלה1[[#This Row],[ts_accepted_at]]), 0, 1)</f>
        <v>0</v>
      </c>
      <c r="P2718">
        <f>IF(ISBLANK(טבלה1[[#This Row],[ts_booking_at]]), 0, 1)</f>
        <v>0</v>
      </c>
      <c r="Q2718">
        <f>IF(ISBLANK(טבלה1[[#This Row],[ds_checkin]]), "", טבלה1[[#This Row],[ds_checkin]] - טבלה1[[#This Row],[ts_contact_at]])</f>
        <v>36.588194444440887</v>
      </c>
      <c r="R2718" t="str">
        <f>IF(AND(ISBLANK(טבלה1[[#This Row],[ts_reply_at]]), NOT(ISBLANK(טבלה1[[#This Row],[ts_booking_at]]))), "Error: Booked without Reply", "OK")</f>
        <v>OK</v>
      </c>
      <c r="S2718" t="s">
        <v>6023</v>
      </c>
    </row>
    <row r="2719" spans="1:19" x14ac:dyDescent="0.25">
      <c r="A2719" s="4" t="s">
        <v>3097</v>
      </c>
      <c r="B2719" s="4" t="s">
        <v>933</v>
      </c>
      <c r="C2719" s="4" t="s">
        <v>934</v>
      </c>
      <c r="D2719" s="1">
        <v>41930.78402777778</v>
      </c>
      <c r="E2719" s="1">
        <v>41930.8516087963</v>
      </c>
      <c r="F2719" s="1">
        <v>41930.8516087963</v>
      </c>
      <c r="G2719" s="1">
        <v>41930.8516087963</v>
      </c>
      <c r="H2719" s="2">
        <v>42005</v>
      </c>
      <c r="I2719" s="2">
        <v>42008</v>
      </c>
      <c r="J2719" s="3">
        <v>13</v>
      </c>
      <c r="K2719" s="3">
        <v>11</v>
      </c>
      <c r="L2719">
        <f>טבלה1[[#This Row],[ds_checkout]]-טבלה1[[#This Row],[ds_checkin]]</f>
        <v>3</v>
      </c>
      <c r="M2719">
        <f>IF(ISBLANK(טבלה1[[#This Row],[ts_reply_at]]), "", (טבלה1[[#This Row],[ts_reply_at]] - טבלה1[[#This Row],[ts_contact_at]]) * 24)</f>
        <v>1.6219444444868714</v>
      </c>
      <c r="N2719">
        <f>IF(ISBLANK(טבלה1[[#This Row],[ts_reply_at]]), 0, 1)</f>
        <v>1</v>
      </c>
      <c r="O2719">
        <f>IF(ISBLANK(טבלה1[[#This Row],[ts_accepted_at]]), 0, 1)</f>
        <v>1</v>
      </c>
      <c r="P2719">
        <f>IF(ISBLANK(טבלה1[[#This Row],[ts_booking_at]]), 0, 1)</f>
        <v>1</v>
      </c>
      <c r="Q2719">
        <f>IF(ISBLANK(טבלה1[[#This Row],[ds_checkin]]), "", טבלה1[[#This Row],[ds_checkin]] - טבלה1[[#This Row],[ts_contact_at]])</f>
        <v>74.215972222220444</v>
      </c>
      <c r="R2719" t="str">
        <f>IF(AND(ISBLANK(טבלה1[[#This Row],[ts_reply_at]]), NOT(ISBLANK(טבלה1[[#This Row],[ts_booking_at]]))), "Error: Booked without Reply", "OK")</f>
        <v>OK</v>
      </c>
      <c r="S2719" t="s">
        <v>6019</v>
      </c>
    </row>
    <row r="2720" spans="1:19" x14ac:dyDescent="0.25">
      <c r="A2720" s="4" t="s">
        <v>3098</v>
      </c>
      <c r="B2720" s="4" t="s">
        <v>338</v>
      </c>
      <c r="C2720" s="4" t="s">
        <v>1531</v>
      </c>
      <c r="D2720" s="1">
        <v>41953.643055555556</v>
      </c>
      <c r="E2720" s="1">
        <v>41953.658692129633</v>
      </c>
      <c r="F2720" s="1">
        <v>41953.658692129633</v>
      </c>
      <c r="H2720" s="2">
        <v>41974</v>
      </c>
      <c r="I2720" s="2">
        <v>41981</v>
      </c>
      <c r="J2720" s="3">
        <v>2</v>
      </c>
      <c r="K2720" s="3">
        <v>7</v>
      </c>
      <c r="L2720">
        <f>טבלה1[[#This Row],[ds_checkout]]-טבלה1[[#This Row],[ds_checkin]]</f>
        <v>7</v>
      </c>
      <c r="M2720">
        <f>IF(ISBLANK(טבלה1[[#This Row],[ts_reply_at]]), "", (טבלה1[[#This Row],[ts_reply_at]] - טבלה1[[#This Row],[ts_contact_at]]) * 24)</f>
        <v>0.37527777784271166</v>
      </c>
      <c r="N2720">
        <f>IF(ISBLANK(טבלה1[[#This Row],[ts_reply_at]]), 0, 1)</f>
        <v>1</v>
      </c>
      <c r="O2720">
        <f>IF(ISBLANK(טבלה1[[#This Row],[ts_accepted_at]]), 0, 1)</f>
        <v>1</v>
      </c>
      <c r="P2720">
        <f>IF(ISBLANK(טבלה1[[#This Row],[ts_booking_at]]), 0, 1)</f>
        <v>0</v>
      </c>
      <c r="Q2720">
        <f>IF(ISBLANK(טבלה1[[#This Row],[ds_checkin]]), "", טבלה1[[#This Row],[ds_checkin]] - טבלה1[[#This Row],[ts_contact_at]])</f>
        <v>20.356944444443798</v>
      </c>
      <c r="R2720" t="str">
        <f>IF(AND(ISBLANK(טבלה1[[#This Row],[ts_reply_at]]), NOT(ISBLANK(טבלה1[[#This Row],[ts_booking_at]]))), "Error: Booked without Reply", "OK")</f>
        <v>OK</v>
      </c>
      <c r="S2720" t="s">
        <v>6019</v>
      </c>
    </row>
    <row r="2721" spans="1:19" x14ac:dyDescent="0.25">
      <c r="A2721" s="4" t="s">
        <v>3098</v>
      </c>
      <c r="B2721" s="4" t="s">
        <v>2809</v>
      </c>
      <c r="C2721" s="4" t="s">
        <v>2810</v>
      </c>
      <c r="D2721" s="1">
        <v>41962.326388888891</v>
      </c>
      <c r="E2721" s="1">
        <v>41962.88989583333</v>
      </c>
      <c r="H2721" s="2">
        <v>41974</v>
      </c>
      <c r="I2721" s="2">
        <v>41981</v>
      </c>
      <c r="J2721" s="3">
        <v>2</v>
      </c>
      <c r="K2721" s="3">
        <v>12</v>
      </c>
      <c r="L2721">
        <f>טבלה1[[#This Row],[ds_checkout]]-טבלה1[[#This Row],[ds_checkin]]</f>
        <v>7</v>
      </c>
      <c r="M2721">
        <f>IF(ISBLANK(טבלה1[[#This Row],[ts_reply_at]]), "", (טבלה1[[#This Row],[ts_reply_at]] - טבלה1[[#This Row],[ts_contact_at]]) * 24)</f>
        <v>13.524166666553356</v>
      </c>
      <c r="N2721">
        <f>IF(ISBLANK(טבלה1[[#This Row],[ts_reply_at]]), 0, 1)</f>
        <v>1</v>
      </c>
      <c r="O2721">
        <f>IF(ISBLANK(טבלה1[[#This Row],[ts_accepted_at]]), 0, 1)</f>
        <v>0</v>
      </c>
      <c r="P2721">
        <f>IF(ISBLANK(טבלה1[[#This Row],[ts_booking_at]]), 0, 1)</f>
        <v>0</v>
      </c>
      <c r="Q2721">
        <f>IF(ISBLANK(טבלה1[[#This Row],[ds_checkin]]), "", טבלה1[[#This Row],[ds_checkin]] - טבלה1[[#This Row],[ts_contact_at]])</f>
        <v>11.673611111109494</v>
      </c>
      <c r="R2721" t="str">
        <f>IF(AND(ISBLANK(טבלה1[[#This Row],[ts_reply_at]]), NOT(ISBLANK(טבלה1[[#This Row],[ts_booking_at]]))), "Error: Booked without Reply", "OK")</f>
        <v>OK</v>
      </c>
      <c r="S2721" t="s">
        <v>6019</v>
      </c>
    </row>
    <row r="2722" spans="1:19" x14ac:dyDescent="0.25">
      <c r="A2722" s="4" t="s">
        <v>3099</v>
      </c>
      <c r="B2722" s="4" t="s">
        <v>3100</v>
      </c>
      <c r="C2722" s="4" t="s">
        <v>3101</v>
      </c>
      <c r="D2722" s="1">
        <v>41702.463888888888</v>
      </c>
      <c r="H2722" s="2">
        <v>42006</v>
      </c>
      <c r="I2722" s="2">
        <v>42009</v>
      </c>
      <c r="J2722" s="3">
        <v>4</v>
      </c>
      <c r="K2722" s="3">
        <v>2</v>
      </c>
      <c r="L2722">
        <f>טבלה1[[#This Row],[ds_checkout]]-טבלה1[[#This Row],[ds_checkin]]</f>
        <v>3</v>
      </c>
      <c r="M2722" t="str">
        <f>IF(ISBLANK(טבלה1[[#This Row],[ts_reply_at]]), "", (טבלה1[[#This Row],[ts_reply_at]] - טבלה1[[#This Row],[ts_contact_at]]) * 24)</f>
        <v/>
      </c>
      <c r="N2722">
        <f>IF(ISBLANK(טבלה1[[#This Row],[ts_reply_at]]), 0, 1)</f>
        <v>0</v>
      </c>
      <c r="O2722">
        <f>IF(ISBLANK(טבלה1[[#This Row],[ts_accepted_at]]), 0, 1)</f>
        <v>0</v>
      </c>
      <c r="P2722">
        <f>IF(ISBLANK(טבלה1[[#This Row],[ts_booking_at]]), 0, 1)</f>
        <v>0</v>
      </c>
      <c r="Q2722">
        <f>IF(ISBLANK(טבלה1[[#This Row],[ds_checkin]]), "", טבלה1[[#This Row],[ds_checkin]] - טבלה1[[#This Row],[ts_contact_at]])</f>
        <v>303.5361111111124</v>
      </c>
      <c r="R2722" t="str">
        <f>IF(AND(ISBLANK(טבלה1[[#This Row],[ts_reply_at]]), NOT(ISBLANK(טבלה1[[#This Row],[ts_booking_at]]))), "Error: Booked without Reply", "OK")</f>
        <v>OK</v>
      </c>
      <c r="S2722" t="s">
        <v>6025</v>
      </c>
    </row>
    <row r="2723" spans="1:19" x14ac:dyDescent="0.25">
      <c r="A2723" s="4" t="s">
        <v>3102</v>
      </c>
      <c r="B2723" s="4" t="s">
        <v>1862</v>
      </c>
      <c r="C2723" s="4" t="s">
        <v>1863</v>
      </c>
      <c r="D2723" s="1">
        <v>41920.443055555559</v>
      </c>
      <c r="E2723" s="1">
        <v>41920.839224537034</v>
      </c>
      <c r="H2723" s="2">
        <v>41928</v>
      </c>
      <c r="I2723" s="2">
        <v>41929</v>
      </c>
      <c r="J2723" s="3">
        <v>1</v>
      </c>
      <c r="K2723" s="3">
        <v>3</v>
      </c>
      <c r="L2723">
        <f>טבלה1[[#This Row],[ds_checkout]]-טבלה1[[#This Row],[ds_checkin]]</f>
        <v>1</v>
      </c>
      <c r="M2723">
        <f>IF(ISBLANK(טבלה1[[#This Row],[ts_reply_at]]), "", (טבלה1[[#This Row],[ts_reply_at]] - טבלה1[[#This Row],[ts_contact_at]]) * 24)</f>
        <v>9.5080555554013699</v>
      </c>
      <c r="N2723">
        <f>IF(ISBLANK(טבלה1[[#This Row],[ts_reply_at]]), 0, 1)</f>
        <v>1</v>
      </c>
      <c r="O2723">
        <f>IF(ISBLANK(טבלה1[[#This Row],[ts_accepted_at]]), 0, 1)</f>
        <v>0</v>
      </c>
      <c r="P2723">
        <f>IF(ISBLANK(טבלה1[[#This Row],[ts_booking_at]]), 0, 1)</f>
        <v>0</v>
      </c>
      <c r="Q2723">
        <f>IF(ISBLANK(טבלה1[[#This Row],[ds_checkin]]), "", טבלה1[[#This Row],[ds_checkin]] - טבלה1[[#This Row],[ts_contact_at]])</f>
        <v>7.5569444444408873</v>
      </c>
      <c r="R2723" t="str">
        <f>IF(AND(ISBLANK(טבלה1[[#This Row],[ts_reply_at]]), NOT(ISBLANK(טבלה1[[#This Row],[ts_booking_at]]))), "Error: Booked without Reply", "OK")</f>
        <v>OK</v>
      </c>
      <c r="S2723" t="s">
        <v>6022</v>
      </c>
    </row>
    <row r="2724" spans="1:19" x14ac:dyDescent="0.25">
      <c r="A2724" s="4" t="s">
        <v>3103</v>
      </c>
      <c r="B2724" s="4" t="s">
        <v>3104</v>
      </c>
      <c r="C2724" s="4" t="s">
        <v>3105</v>
      </c>
      <c r="D2724" s="1">
        <v>41914.747916666667</v>
      </c>
      <c r="E2724" s="1">
        <v>41914.764814814815</v>
      </c>
      <c r="F2724" s="1">
        <v>41914.786249999997</v>
      </c>
      <c r="G2724" s="1">
        <v>41914.786249999997</v>
      </c>
      <c r="H2724" s="2">
        <v>41915</v>
      </c>
      <c r="I2724" s="2">
        <v>41917</v>
      </c>
      <c r="J2724" s="3">
        <v>3</v>
      </c>
      <c r="K2724" s="3">
        <v>7</v>
      </c>
      <c r="L2724">
        <f>טבלה1[[#This Row],[ds_checkout]]-טבלה1[[#This Row],[ds_checkin]]</f>
        <v>2</v>
      </c>
      <c r="M2724">
        <f>IF(ISBLANK(טבלה1[[#This Row],[ts_reply_at]]), "", (טבלה1[[#This Row],[ts_reply_at]] - טבלה1[[#This Row],[ts_contact_at]]) * 24)</f>
        <v>0.40555555553874001</v>
      </c>
      <c r="N2724">
        <f>IF(ISBLANK(טבלה1[[#This Row],[ts_reply_at]]), 0, 1)</f>
        <v>1</v>
      </c>
      <c r="O2724">
        <f>IF(ISBLANK(טבלה1[[#This Row],[ts_accepted_at]]), 0, 1)</f>
        <v>1</v>
      </c>
      <c r="P2724">
        <f>IF(ISBLANK(טבלה1[[#This Row],[ts_booking_at]]), 0, 1)</f>
        <v>1</v>
      </c>
      <c r="Q2724">
        <f>IF(ISBLANK(טבלה1[[#This Row],[ds_checkin]]), "", טבלה1[[#This Row],[ds_checkin]] - טבלה1[[#This Row],[ts_contact_at]])</f>
        <v>0.25208333333284827</v>
      </c>
      <c r="R2724" t="str">
        <f>IF(AND(ISBLANK(טבלה1[[#This Row],[ts_reply_at]]), NOT(ISBLANK(טבלה1[[#This Row],[ts_booking_at]]))), "Error: Booked without Reply", "OK")</f>
        <v>OK</v>
      </c>
      <c r="S2724" t="s">
        <v>6045</v>
      </c>
    </row>
    <row r="2725" spans="1:19" x14ac:dyDescent="0.25">
      <c r="A2725" s="4" t="s">
        <v>3103</v>
      </c>
      <c r="B2725" s="4" t="s">
        <v>27</v>
      </c>
      <c r="C2725" s="4" t="s">
        <v>28</v>
      </c>
      <c r="D2725" s="1">
        <v>41913.783333333333</v>
      </c>
      <c r="H2725" s="2">
        <v>41915</v>
      </c>
      <c r="I2725" s="2">
        <v>41917</v>
      </c>
      <c r="J2725" s="3">
        <v>3</v>
      </c>
      <c r="K2725" s="3">
        <v>1</v>
      </c>
      <c r="L2725">
        <f>טבלה1[[#This Row],[ds_checkout]]-טבלה1[[#This Row],[ds_checkin]]</f>
        <v>2</v>
      </c>
      <c r="M2725" t="str">
        <f>IF(ISBLANK(טבלה1[[#This Row],[ts_reply_at]]), "", (טבלה1[[#This Row],[ts_reply_at]] - טבלה1[[#This Row],[ts_contact_at]]) * 24)</f>
        <v/>
      </c>
      <c r="N2725">
        <f>IF(ISBLANK(טבלה1[[#This Row],[ts_reply_at]]), 0, 1)</f>
        <v>0</v>
      </c>
      <c r="O2725">
        <f>IF(ISBLANK(טבלה1[[#This Row],[ts_accepted_at]]), 0, 1)</f>
        <v>0</v>
      </c>
      <c r="P2725">
        <f>IF(ISBLANK(טבלה1[[#This Row],[ts_booking_at]]), 0, 1)</f>
        <v>0</v>
      </c>
      <c r="Q2725">
        <f>IF(ISBLANK(טבלה1[[#This Row],[ds_checkin]]), "", טבלה1[[#This Row],[ds_checkin]] - טבלה1[[#This Row],[ts_contact_at]])</f>
        <v>1.2166666666671517</v>
      </c>
      <c r="R2725" t="str">
        <f>IF(AND(ISBLANK(טבלה1[[#This Row],[ts_reply_at]]), NOT(ISBLANK(טבלה1[[#This Row],[ts_booking_at]]))), "Error: Booked without Reply", "OK")</f>
        <v>OK</v>
      </c>
      <c r="S2725" t="s">
        <v>6045</v>
      </c>
    </row>
    <row r="2726" spans="1:19" x14ac:dyDescent="0.25">
      <c r="A2726" s="4" t="s">
        <v>3106</v>
      </c>
      <c r="B2726" s="4" t="s">
        <v>717</v>
      </c>
      <c r="C2726" s="4" t="s">
        <v>1228</v>
      </c>
      <c r="D2726" s="1">
        <v>41916.742361111108</v>
      </c>
      <c r="E2726" s="1">
        <v>41917.621400462966</v>
      </c>
      <c r="H2726" s="2">
        <v>41918</v>
      </c>
      <c r="I2726" s="2">
        <v>41920</v>
      </c>
      <c r="J2726" s="3">
        <v>1</v>
      </c>
      <c r="K2726" s="3">
        <v>2</v>
      </c>
      <c r="L2726">
        <f>טבלה1[[#This Row],[ds_checkout]]-טבלה1[[#This Row],[ds_checkin]]</f>
        <v>2</v>
      </c>
      <c r="M2726">
        <f>IF(ISBLANK(טבלה1[[#This Row],[ts_reply_at]]), "", (טבלה1[[#This Row],[ts_reply_at]] - טבלה1[[#This Row],[ts_contact_at]]) * 24)</f>
        <v>21.096944444580004</v>
      </c>
      <c r="N2726">
        <f>IF(ISBLANK(טבלה1[[#This Row],[ts_reply_at]]), 0, 1)</f>
        <v>1</v>
      </c>
      <c r="O2726">
        <f>IF(ISBLANK(טבלה1[[#This Row],[ts_accepted_at]]), 0, 1)</f>
        <v>0</v>
      </c>
      <c r="P2726">
        <f>IF(ISBLANK(טבלה1[[#This Row],[ts_booking_at]]), 0, 1)</f>
        <v>0</v>
      </c>
      <c r="Q2726">
        <f>IF(ISBLANK(טבלה1[[#This Row],[ds_checkin]]), "", טבלה1[[#This Row],[ds_checkin]] - טבלה1[[#This Row],[ts_contact_at]])</f>
        <v>1.257638888891961</v>
      </c>
      <c r="R2726" t="str">
        <f>IF(AND(ISBLANK(טבלה1[[#This Row],[ts_reply_at]]), NOT(ISBLANK(טבלה1[[#This Row],[ts_booking_at]]))), "Error: Booked without Reply", "OK")</f>
        <v>OK</v>
      </c>
      <c r="S2726" t="s">
        <v>6021</v>
      </c>
    </row>
    <row r="2727" spans="1:19" x14ac:dyDescent="0.25">
      <c r="A2727" s="4" t="s">
        <v>3106</v>
      </c>
      <c r="B2727" s="4" t="s">
        <v>365</v>
      </c>
      <c r="C2727" s="4" t="s">
        <v>366</v>
      </c>
      <c r="D2727" s="1">
        <v>41917.888888888891</v>
      </c>
      <c r="H2727" s="2">
        <v>41918</v>
      </c>
      <c r="I2727" s="2">
        <v>41920</v>
      </c>
      <c r="J2727" s="3">
        <v>1</v>
      </c>
      <c r="K2727" s="3">
        <v>1</v>
      </c>
      <c r="L2727">
        <f>טבלה1[[#This Row],[ds_checkout]]-טבלה1[[#This Row],[ds_checkin]]</f>
        <v>2</v>
      </c>
      <c r="M2727" t="str">
        <f>IF(ISBLANK(טבלה1[[#This Row],[ts_reply_at]]), "", (טבלה1[[#This Row],[ts_reply_at]] - טבלה1[[#This Row],[ts_contact_at]]) * 24)</f>
        <v/>
      </c>
      <c r="N2727">
        <f>IF(ISBLANK(טבלה1[[#This Row],[ts_reply_at]]), 0, 1)</f>
        <v>0</v>
      </c>
      <c r="O2727">
        <f>IF(ISBLANK(טבלה1[[#This Row],[ts_accepted_at]]), 0, 1)</f>
        <v>0</v>
      </c>
      <c r="P2727">
        <f>IF(ISBLANK(טבלה1[[#This Row],[ts_booking_at]]), 0, 1)</f>
        <v>0</v>
      </c>
      <c r="Q2727">
        <f>IF(ISBLANK(טבלה1[[#This Row],[ds_checkin]]), "", טבלה1[[#This Row],[ds_checkin]] - טבלה1[[#This Row],[ts_contact_at]])</f>
        <v>0.11111111110949423</v>
      </c>
      <c r="R2727" t="str">
        <f>IF(AND(ISBLANK(טבלה1[[#This Row],[ts_reply_at]]), NOT(ISBLANK(טבלה1[[#This Row],[ts_booking_at]]))), "Error: Booked without Reply", "OK")</f>
        <v>OK</v>
      </c>
      <c r="S2727" t="s">
        <v>6021</v>
      </c>
    </row>
    <row r="2728" spans="1:19" x14ac:dyDescent="0.25">
      <c r="A2728" s="4" t="s">
        <v>3107</v>
      </c>
      <c r="B2728" s="4" t="s">
        <v>74</v>
      </c>
      <c r="C2728" s="4" t="s">
        <v>75</v>
      </c>
      <c r="D2728" s="1">
        <v>41916.51458333333</v>
      </c>
      <c r="E2728" s="1">
        <v>41916.529872685183</v>
      </c>
      <c r="H2728" s="2">
        <v>41916</v>
      </c>
      <c r="I2728" s="2">
        <v>41919</v>
      </c>
      <c r="J2728" s="3">
        <v>2</v>
      </c>
      <c r="K2728" s="3">
        <v>3</v>
      </c>
      <c r="L2728">
        <f>טבלה1[[#This Row],[ds_checkout]]-טבלה1[[#This Row],[ds_checkin]]</f>
        <v>3</v>
      </c>
      <c r="M2728">
        <f>IF(ISBLANK(טבלה1[[#This Row],[ts_reply_at]]), "", (טבלה1[[#This Row],[ts_reply_at]] - טבלה1[[#This Row],[ts_contact_at]]) * 24)</f>
        <v>0.36694444448221475</v>
      </c>
      <c r="N2728">
        <f>IF(ISBLANK(טבלה1[[#This Row],[ts_reply_at]]), 0, 1)</f>
        <v>1</v>
      </c>
      <c r="O2728">
        <f>IF(ISBLANK(טבלה1[[#This Row],[ts_accepted_at]]), 0, 1)</f>
        <v>0</v>
      </c>
      <c r="P2728">
        <f>IF(ISBLANK(טבלה1[[#This Row],[ts_booking_at]]), 0, 1)</f>
        <v>0</v>
      </c>
      <c r="Q2728">
        <f>IF(ISBLANK(טבלה1[[#This Row],[ds_checkin]]), "", טבלה1[[#This Row],[ds_checkin]] - טבלה1[[#This Row],[ts_contact_at]])</f>
        <v>-0.51458333332993789</v>
      </c>
      <c r="R2728" t="str">
        <f>IF(AND(ISBLANK(טבלה1[[#This Row],[ts_reply_at]]), NOT(ISBLANK(טבלה1[[#This Row],[ts_booking_at]]))), "Error: Booked without Reply", "OK")</f>
        <v>OK</v>
      </c>
      <c r="S2728" t="s">
        <v>6019</v>
      </c>
    </row>
    <row r="2729" spans="1:19" x14ac:dyDescent="0.25">
      <c r="A2729" s="4" t="s">
        <v>3107</v>
      </c>
      <c r="B2729" s="4" t="s">
        <v>308</v>
      </c>
      <c r="C2729" s="4" t="s">
        <v>309</v>
      </c>
      <c r="D2729" s="1">
        <v>41915.594444444447</v>
      </c>
      <c r="E2729" s="1">
        <v>41915.77753472222</v>
      </c>
      <c r="H2729" s="2">
        <v>41916</v>
      </c>
      <c r="I2729" s="2">
        <v>41919</v>
      </c>
      <c r="J2729" s="3">
        <v>2</v>
      </c>
      <c r="K2729" s="3">
        <v>4</v>
      </c>
      <c r="L2729">
        <f>טבלה1[[#This Row],[ds_checkout]]-טבלה1[[#This Row],[ds_checkin]]</f>
        <v>3</v>
      </c>
      <c r="M2729">
        <f>IF(ISBLANK(טבלה1[[#This Row],[ts_reply_at]]), "", (טבלה1[[#This Row],[ts_reply_at]] - טבלה1[[#This Row],[ts_contact_at]]) * 24)</f>
        <v>4.3941666665486991</v>
      </c>
      <c r="N2729">
        <f>IF(ISBLANK(טבלה1[[#This Row],[ts_reply_at]]), 0, 1)</f>
        <v>1</v>
      </c>
      <c r="O2729">
        <f>IF(ISBLANK(טבלה1[[#This Row],[ts_accepted_at]]), 0, 1)</f>
        <v>0</v>
      </c>
      <c r="P2729">
        <f>IF(ISBLANK(טבלה1[[#This Row],[ts_booking_at]]), 0, 1)</f>
        <v>0</v>
      </c>
      <c r="Q2729">
        <f>IF(ISBLANK(טבלה1[[#This Row],[ds_checkin]]), "", טבלה1[[#This Row],[ds_checkin]] - טבלה1[[#This Row],[ts_contact_at]])</f>
        <v>0.40555555555329192</v>
      </c>
      <c r="R2729" t="str">
        <f>IF(AND(ISBLANK(טבלה1[[#This Row],[ts_reply_at]]), NOT(ISBLANK(טבלה1[[#This Row],[ts_booking_at]]))), "Error: Booked without Reply", "OK")</f>
        <v>OK</v>
      </c>
      <c r="S2729" t="s">
        <v>6019</v>
      </c>
    </row>
    <row r="2730" spans="1:19" x14ac:dyDescent="0.25">
      <c r="A2730" s="4" t="s">
        <v>3107</v>
      </c>
      <c r="B2730" s="4" t="s">
        <v>415</v>
      </c>
      <c r="C2730" s="4" t="s">
        <v>416</v>
      </c>
      <c r="D2730" s="1">
        <v>41916.486111111109</v>
      </c>
      <c r="E2730" s="1">
        <v>41916.487685185188</v>
      </c>
      <c r="H2730" s="2">
        <v>41916</v>
      </c>
      <c r="I2730" s="2">
        <v>41919</v>
      </c>
      <c r="J2730" s="3">
        <v>2</v>
      </c>
      <c r="K2730" s="3">
        <v>3</v>
      </c>
      <c r="L2730">
        <f>טבלה1[[#This Row],[ds_checkout]]-טבלה1[[#This Row],[ds_checkin]]</f>
        <v>3</v>
      </c>
      <c r="M2730">
        <f>IF(ISBLANK(טבלה1[[#This Row],[ts_reply_at]]), "", (טבלה1[[#This Row],[ts_reply_at]] - טבלה1[[#This Row],[ts_contact_at]]) * 24)</f>
        <v>3.7777777877636254E-2</v>
      </c>
      <c r="N2730">
        <f>IF(ISBLANK(טבלה1[[#This Row],[ts_reply_at]]), 0, 1)</f>
        <v>1</v>
      </c>
      <c r="O2730">
        <f>IF(ISBLANK(טבלה1[[#This Row],[ts_accepted_at]]), 0, 1)</f>
        <v>0</v>
      </c>
      <c r="P2730">
        <f>IF(ISBLANK(טבלה1[[#This Row],[ts_booking_at]]), 0, 1)</f>
        <v>0</v>
      </c>
      <c r="Q2730">
        <f>IF(ISBLANK(טבלה1[[#This Row],[ds_checkin]]), "", טבלה1[[#This Row],[ds_checkin]] - טבלה1[[#This Row],[ts_contact_at]])</f>
        <v>-0.48611111110949423</v>
      </c>
      <c r="R2730" t="str">
        <f>IF(AND(ISBLANK(טבלה1[[#This Row],[ts_reply_at]]), NOT(ISBLANK(טבלה1[[#This Row],[ts_booking_at]]))), "Error: Booked without Reply", "OK")</f>
        <v>OK</v>
      </c>
      <c r="S2730" t="s">
        <v>6019</v>
      </c>
    </row>
    <row r="2731" spans="1:19" x14ac:dyDescent="0.25">
      <c r="A2731" s="4" t="s">
        <v>3107</v>
      </c>
      <c r="B2731" s="4" t="s">
        <v>1572</v>
      </c>
      <c r="C2731" s="4" t="s">
        <v>1573</v>
      </c>
      <c r="D2731" s="1">
        <v>41915.852777777778</v>
      </c>
      <c r="H2731" s="2">
        <v>41916</v>
      </c>
      <c r="I2731" s="2">
        <v>41919</v>
      </c>
      <c r="J2731" s="3">
        <v>2</v>
      </c>
      <c r="K2731" s="3">
        <v>3</v>
      </c>
      <c r="L2731">
        <f>טבלה1[[#This Row],[ds_checkout]]-טבלה1[[#This Row],[ds_checkin]]</f>
        <v>3</v>
      </c>
      <c r="M2731" t="str">
        <f>IF(ISBLANK(טבלה1[[#This Row],[ts_reply_at]]), "", (טבלה1[[#This Row],[ts_reply_at]] - טבלה1[[#This Row],[ts_contact_at]]) * 24)</f>
        <v/>
      </c>
      <c r="N2731">
        <f>IF(ISBLANK(טבלה1[[#This Row],[ts_reply_at]]), 0, 1)</f>
        <v>0</v>
      </c>
      <c r="O2731">
        <f>IF(ISBLANK(טבלה1[[#This Row],[ts_accepted_at]]), 0, 1)</f>
        <v>0</v>
      </c>
      <c r="P2731">
        <f>IF(ISBLANK(טבלה1[[#This Row],[ts_booking_at]]), 0, 1)</f>
        <v>0</v>
      </c>
      <c r="Q2731">
        <f>IF(ISBLANK(טבלה1[[#This Row],[ds_checkin]]), "", טבלה1[[#This Row],[ds_checkin]] - טבלה1[[#This Row],[ts_contact_at]])</f>
        <v>0.14722222222189885</v>
      </c>
      <c r="R2731" t="str">
        <f>IF(AND(ISBLANK(טבלה1[[#This Row],[ts_reply_at]]), NOT(ISBLANK(טבלה1[[#This Row],[ts_booking_at]]))), "Error: Booked without Reply", "OK")</f>
        <v>OK</v>
      </c>
      <c r="S2731" t="s">
        <v>6019</v>
      </c>
    </row>
    <row r="2732" spans="1:19" x14ac:dyDescent="0.25">
      <c r="A2732" s="4" t="s">
        <v>3107</v>
      </c>
      <c r="B2732" s="4" t="s">
        <v>269</v>
      </c>
      <c r="C2732" s="4" t="s">
        <v>270</v>
      </c>
      <c r="D2732" s="1">
        <v>41915.859027777777</v>
      </c>
      <c r="E2732" s="1">
        <v>41916.259699074071</v>
      </c>
      <c r="H2732" s="2">
        <v>41916</v>
      </c>
      <c r="I2732" s="2">
        <v>41919</v>
      </c>
      <c r="J2732" s="3">
        <v>2</v>
      </c>
      <c r="K2732" s="3">
        <v>2</v>
      </c>
      <c r="L2732">
        <f>טבלה1[[#This Row],[ds_checkout]]-טבלה1[[#This Row],[ds_checkin]]</f>
        <v>3</v>
      </c>
      <c r="M2732">
        <f>IF(ISBLANK(טבלה1[[#This Row],[ts_reply_at]]), "", (טבלה1[[#This Row],[ts_reply_at]] - טבלה1[[#This Row],[ts_contact_at]]) * 24)</f>
        <v>9.6161111110704951</v>
      </c>
      <c r="N2732">
        <f>IF(ISBLANK(טבלה1[[#This Row],[ts_reply_at]]), 0, 1)</f>
        <v>1</v>
      </c>
      <c r="O2732">
        <f>IF(ISBLANK(טבלה1[[#This Row],[ts_accepted_at]]), 0, 1)</f>
        <v>0</v>
      </c>
      <c r="P2732">
        <f>IF(ISBLANK(טבלה1[[#This Row],[ts_booking_at]]), 0, 1)</f>
        <v>0</v>
      </c>
      <c r="Q2732">
        <f>IF(ISBLANK(טבלה1[[#This Row],[ds_checkin]]), "", טבלה1[[#This Row],[ds_checkin]] - טבלה1[[#This Row],[ts_contact_at]])</f>
        <v>0.14097222222335404</v>
      </c>
      <c r="R2732" t="str">
        <f>IF(AND(ISBLANK(טבלה1[[#This Row],[ts_reply_at]]), NOT(ISBLANK(טבלה1[[#This Row],[ts_booking_at]]))), "Error: Booked without Reply", "OK")</f>
        <v>OK</v>
      </c>
      <c r="S2732" t="s">
        <v>6019</v>
      </c>
    </row>
    <row r="2733" spans="1:19" x14ac:dyDescent="0.25">
      <c r="A2733" s="4" t="s">
        <v>3107</v>
      </c>
      <c r="B2733" s="4" t="s">
        <v>930</v>
      </c>
      <c r="C2733" s="4" t="s">
        <v>931</v>
      </c>
      <c r="D2733" s="1">
        <v>41916.511805555558</v>
      </c>
      <c r="E2733" s="1">
        <v>41918.438958333332</v>
      </c>
      <c r="H2733" s="2">
        <v>41916</v>
      </c>
      <c r="I2733" s="2">
        <v>41919</v>
      </c>
      <c r="J2733" s="3">
        <v>2</v>
      </c>
      <c r="K2733" s="3">
        <v>2</v>
      </c>
      <c r="L2733">
        <f>טבלה1[[#This Row],[ds_checkout]]-טבלה1[[#This Row],[ds_checkin]]</f>
        <v>3</v>
      </c>
      <c r="M2733">
        <f>IF(ISBLANK(טבלה1[[#This Row],[ts_reply_at]]), "", (טבלה1[[#This Row],[ts_reply_at]] - טבלה1[[#This Row],[ts_contact_at]]) * 24)</f>
        <v>46.251666666590609</v>
      </c>
      <c r="N2733">
        <f>IF(ISBLANK(טבלה1[[#This Row],[ts_reply_at]]), 0, 1)</f>
        <v>1</v>
      </c>
      <c r="O2733">
        <f>IF(ISBLANK(טבלה1[[#This Row],[ts_accepted_at]]), 0, 1)</f>
        <v>0</v>
      </c>
      <c r="P2733">
        <f>IF(ISBLANK(טבלה1[[#This Row],[ts_booking_at]]), 0, 1)</f>
        <v>0</v>
      </c>
      <c r="Q2733">
        <f>IF(ISBLANK(טבלה1[[#This Row],[ds_checkin]]), "", טבלה1[[#This Row],[ds_checkin]] - טבלה1[[#This Row],[ts_contact_at]])</f>
        <v>-0.5118055555576575</v>
      </c>
      <c r="R2733" t="str">
        <f>IF(AND(ISBLANK(טבלה1[[#This Row],[ts_reply_at]]), NOT(ISBLANK(טבלה1[[#This Row],[ts_booking_at]]))), "Error: Booked without Reply", "OK")</f>
        <v>OK</v>
      </c>
      <c r="S2733" t="s">
        <v>6019</v>
      </c>
    </row>
    <row r="2734" spans="1:19" x14ac:dyDescent="0.25">
      <c r="A2734" s="4" t="s">
        <v>3108</v>
      </c>
      <c r="B2734" s="4" t="s">
        <v>3109</v>
      </c>
      <c r="C2734" s="4" t="s">
        <v>3110</v>
      </c>
      <c r="D2734" s="1">
        <v>41925.547222222223</v>
      </c>
      <c r="E2734" s="1">
        <v>41925.675381944442</v>
      </c>
      <c r="F2734" s="1">
        <v>41926.357812499999</v>
      </c>
      <c r="H2734" s="2">
        <v>41937</v>
      </c>
      <c r="I2734" s="2">
        <v>41941</v>
      </c>
      <c r="J2734" s="3">
        <v>4</v>
      </c>
      <c r="K2734" s="3">
        <v>5</v>
      </c>
      <c r="L2734">
        <f>טבלה1[[#This Row],[ds_checkout]]-טבלה1[[#This Row],[ds_checkin]]</f>
        <v>4</v>
      </c>
      <c r="M2734">
        <f>IF(ISBLANK(טבלה1[[#This Row],[ts_reply_at]]), "", (טבלה1[[#This Row],[ts_reply_at]] - טבלה1[[#This Row],[ts_contact_at]]) * 24)</f>
        <v>3.0758333332487382</v>
      </c>
      <c r="N2734">
        <f>IF(ISBLANK(טבלה1[[#This Row],[ts_reply_at]]), 0, 1)</f>
        <v>1</v>
      </c>
      <c r="O2734">
        <f>IF(ISBLANK(טבלה1[[#This Row],[ts_accepted_at]]), 0, 1)</f>
        <v>1</v>
      </c>
      <c r="P2734">
        <f>IF(ISBLANK(טבלה1[[#This Row],[ts_booking_at]]), 0, 1)</f>
        <v>0</v>
      </c>
      <c r="Q2734">
        <f>IF(ISBLANK(טבלה1[[#This Row],[ds_checkin]]), "", טבלה1[[#This Row],[ds_checkin]] - טבלה1[[#This Row],[ts_contact_at]])</f>
        <v>11.452777777776646</v>
      </c>
      <c r="R2734" t="str">
        <f>IF(AND(ISBLANK(טבלה1[[#This Row],[ts_reply_at]]), NOT(ISBLANK(טבלה1[[#This Row],[ts_booking_at]]))), "Error: Booked without Reply", "OK")</f>
        <v>OK</v>
      </c>
      <c r="S2734" t="s">
        <v>6019</v>
      </c>
    </row>
    <row r="2735" spans="1:19" x14ac:dyDescent="0.25">
      <c r="A2735" s="4" t="s">
        <v>3111</v>
      </c>
      <c r="B2735" s="4" t="s">
        <v>472</v>
      </c>
      <c r="C2735" s="4" t="s">
        <v>979</v>
      </c>
      <c r="D2735" s="1">
        <v>41969.347916666666</v>
      </c>
      <c r="E2735" s="1">
        <v>41969.347916666666</v>
      </c>
      <c r="F2735" s="1">
        <v>41969.347916666666</v>
      </c>
      <c r="G2735" s="1">
        <v>41969.347916666666</v>
      </c>
      <c r="H2735" s="2">
        <v>42076</v>
      </c>
      <c r="I2735" s="2">
        <v>42078</v>
      </c>
      <c r="J2735" s="3">
        <v>3</v>
      </c>
      <c r="K2735" s="3">
        <v>3</v>
      </c>
      <c r="L2735">
        <f>טבלה1[[#This Row],[ds_checkout]]-טבלה1[[#This Row],[ds_checkin]]</f>
        <v>2</v>
      </c>
      <c r="M2735">
        <f>IF(ISBLANK(טבלה1[[#This Row],[ts_reply_at]]), "", (טבלה1[[#This Row],[ts_reply_at]] - טבלה1[[#This Row],[ts_contact_at]]) * 24)</f>
        <v>0</v>
      </c>
      <c r="N2735">
        <f>IF(ISBLANK(טבלה1[[#This Row],[ts_reply_at]]), 0, 1)</f>
        <v>1</v>
      </c>
      <c r="O2735">
        <f>IF(ISBLANK(טבלה1[[#This Row],[ts_accepted_at]]), 0, 1)</f>
        <v>1</v>
      </c>
      <c r="P2735">
        <f>IF(ISBLANK(טבלה1[[#This Row],[ts_booking_at]]), 0, 1)</f>
        <v>1</v>
      </c>
      <c r="Q2735">
        <f>IF(ISBLANK(טבלה1[[#This Row],[ds_checkin]]), "", טבלה1[[#This Row],[ds_checkin]] - טבלה1[[#This Row],[ts_contact_at]])</f>
        <v>106.6520833333343</v>
      </c>
      <c r="R2735" t="str">
        <f>IF(AND(ISBLANK(טבלה1[[#This Row],[ts_reply_at]]), NOT(ISBLANK(טבלה1[[#This Row],[ts_booking_at]]))), "Error: Booked without Reply", "OK")</f>
        <v>OK</v>
      </c>
      <c r="S2735" t="s">
        <v>6026</v>
      </c>
    </row>
    <row r="2736" spans="1:19" x14ac:dyDescent="0.25">
      <c r="A2736" s="4" t="s">
        <v>3111</v>
      </c>
      <c r="B2736" s="4" t="s">
        <v>277</v>
      </c>
      <c r="C2736" s="4" t="s">
        <v>278</v>
      </c>
      <c r="D2736" s="1">
        <v>41968.731944444444</v>
      </c>
      <c r="E2736" s="1">
        <v>41969.112291666665</v>
      </c>
      <c r="H2736" s="2">
        <v>42076</v>
      </c>
      <c r="I2736" s="2">
        <v>42078</v>
      </c>
      <c r="J2736" s="3">
        <v>3</v>
      </c>
      <c r="K2736" s="3">
        <v>2</v>
      </c>
      <c r="L2736">
        <f>טבלה1[[#This Row],[ds_checkout]]-טבלה1[[#This Row],[ds_checkin]]</f>
        <v>2</v>
      </c>
      <c r="M2736">
        <f>IF(ISBLANK(טבלה1[[#This Row],[ts_reply_at]]), "", (טבלה1[[#This Row],[ts_reply_at]] - טבלה1[[#This Row],[ts_contact_at]]) * 24)</f>
        <v>9.1283333332976326</v>
      </c>
      <c r="N2736">
        <f>IF(ISBLANK(טבלה1[[#This Row],[ts_reply_at]]), 0, 1)</f>
        <v>1</v>
      </c>
      <c r="O2736">
        <f>IF(ISBLANK(טבלה1[[#This Row],[ts_accepted_at]]), 0, 1)</f>
        <v>0</v>
      </c>
      <c r="P2736">
        <f>IF(ISBLANK(טבלה1[[#This Row],[ts_booking_at]]), 0, 1)</f>
        <v>0</v>
      </c>
      <c r="Q2736">
        <f>IF(ISBLANK(טבלה1[[#This Row],[ds_checkin]]), "", טבלה1[[#This Row],[ds_checkin]] - טבלה1[[#This Row],[ts_contact_at]])</f>
        <v>107.2680555555562</v>
      </c>
      <c r="R2736" t="str">
        <f>IF(AND(ISBLANK(טבלה1[[#This Row],[ts_reply_at]]), NOT(ISBLANK(טבלה1[[#This Row],[ts_booking_at]]))), "Error: Booked without Reply", "OK")</f>
        <v>OK</v>
      </c>
      <c r="S2736" t="s">
        <v>6026</v>
      </c>
    </row>
    <row r="2737" spans="1:19" x14ac:dyDescent="0.25">
      <c r="A2737" s="4" t="s">
        <v>3112</v>
      </c>
      <c r="B2737" s="4" t="s">
        <v>1585</v>
      </c>
      <c r="C2737" s="4" t="s">
        <v>1586</v>
      </c>
      <c r="D2737" s="1">
        <v>41927.751388888886</v>
      </c>
      <c r="E2737" s="1">
        <v>41927.771840277775</v>
      </c>
      <c r="F2737" s="1">
        <v>41927.989884259259</v>
      </c>
      <c r="H2737" s="2">
        <v>41973</v>
      </c>
      <c r="I2737" s="2">
        <v>42003</v>
      </c>
      <c r="J2737" s="3">
        <v>1</v>
      </c>
      <c r="K2737" s="3">
        <v>5</v>
      </c>
      <c r="L2737">
        <f>טבלה1[[#This Row],[ds_checkout]]-טבלה1[[#This Row],[ds_checkin]]</f>
        <v>30</v>
      </c>
      <c r="M2737">
        <f>IF(ISBLANK(טבלה1[[#This Row],[ts_reply_at]]), "", (טבלה1[[#This Row],[ts_reply_at]] - טבלה1[[#This Row],[ts_contact_at]]) * 24)</f>
        <v>0.49083333334419876</v>
      </c>
      <c r="N2737">
        <f>IF(ISBLANK(טבלה1[[#This Row],[ts_reply_at]]), 0, 1)</f>
        <v>1</v>
      </c>
      <c r="O2737">
        <f>IF(ISBLANK(טבלה1[[#This Row],[ts_accepted_at]]), 0, 1)</f>
        <v>1</v>
      </c>
      <c r="P2737">
        <f>IF(ISBLANK(טבלה1[[#This Row],[ts_booking_at]]), 0, 1)</f>
        <v>0</v>
      </c>
      <c r="Q2737">
        <f>IF(ISBLANK(טבלה1[[#This Row],[ds_checkin]]), "", טבלה1[[#This Row],[ds_checkin]] - טבלה1[[#This Row],[ts_contact_at]])</f>
        <v>45.24861111111386</v>
      </c>
      <c r="R2737" t="str">
        <f>IF(AND(ISBLANK(טבלה1[[#This Row],[ts_reply_at]]), NOT(ISBLANK(טבלה1[[#This Row],[ts_booking_at]]))), "Error: Booked without Reply", "OK")</f>
        <v>OK</v>
      </c>
      <c r="S2737" t="s">
        <v>6070</v>
      </c>
    </row>
    <row r="2738" spans="1:19" x14ac:dyDescent="0.25">
      <c r="A2738" s="4" t="s">
        <v>3113</v>
      </c>
      <c r="B2738" s="4" t="s">
        <v>1397</v>
      </c>
      <c r="C2738" s="4" t="s">
        <v>1398</v>
      </c>
      <c r="D2738" s="1">
        <v>41910.795138888891</v>
      </c>
      <c r="E2738" s="1">
        <v>41910.796157407407</v>
      </c>
      <c r="H2738" s="2">
        <v>41913</v>
      </c>
      <c r="I2738" s="2">
        <v>41918</v>
      </c>
      <c r="J2738" s="3">
        <v>3</v>
      </c>
      <c r="K2738" s="3">
        <v>4</v>
      </c>
      <c r="L2738">
        <f>טבלה1[[#This Row],[ds_checkout]]-טבלה1[[#This Row],[ds_checkin]]</f>
        <v>5</v>
      </c>
      <c r="M2738">
        <f>IF(ISBLANK(טבלה1[[#This Row],[ts_reply_at]]), "", (טבלה1[[#This Row],[ts_reply_at]] - טבלה1[[#This Row],[ts_contact_at]]) * 24)</f>
        <v>2.4444444396067411E-2</v>
      </c>
      <c r="N2738">
        <f>IF(ISBLANK(טבלה1[[#This Row],[ts_reply_at]]), 0, 1)</f>
        <v>1</v>
      </c>
      <c r="O2738">
        <f>IF(ISBLANK(טבלה1[[#This Row],[ts_accepted_at]]), 0, 1)</f>
        <v>0</v>
      </c>
      <c r="P2738">
        <f>IF(ISBLANK(טבלה1[[#This Row],[ts_booking_at]]), 0, 1)</f>
        <v>0</v>
      </c>
      <c r="Q2738">
        <f>IF(ISBLANK(טבלה1[[#This Row],[ds_checkin]]), "", טבלה1[[#This Row],[ds_checkin]] - טבלה1[[#This Row],[ts_contact_at]])</f>
        <v>2.2048611111094942</v>
      </c>
      <c r="R2738" t="str">
        <f>IF(AND(ISBLANK(טבלה1[[#This Row],[ts_reply_at]]), NOT(ISBLANK(טבלה1[[#This Row],[ts_booking_at]]))), "Error: Booked without Reply", "OK")</f>
        <v>OK</v>
      </c>
      <c r="S2738" t="s">
        <v>6026</v>
      </c>
    </row>
    <row r="2739" spans="1:19" x14ac:dyDescent="0.25">
      <c r="A2739" s="4" t="s">
        <v>3113</v>
      </c>
      <c r="B2739" s="4" t="s">
        <v>3114</v>
      </c>
      <c r="C2739" s="4" t="s">
        <v>3115</v>
      </c>
      <c r="D2739" s="1">
        <v>41912.799305555556</v>
      </c>
      <c r="E2739" s="1">
        <v>41913.375752314816</v>
      </c>
      <c r="F2739" s="1">
        <v>41914.454375000001</v>
      </c>
      <c r="G2739" s="1">
        <v>41914.454375000001</v>
      </c>
      <c r="H2739" s="2">
        <v>41913</v>
      </c>
      <c r="I2739" s="2">
        <v>41918</v>
      </c>
      <c r="J2739" s="3">
        <v>2</v>
      </c>
      <c r="K2739" s="3">
        <v>17</v>
      </c>
      <c r="L2739">
        <f>טבלה1[[#This Row],[ds_checkout]]-טבלה1[[#This Row],[ds_checkin]]</f>
        <v>5</v>
      </c>
      <c r="M2739">
        <f>IF(ISBLANK(טבלה1[[#This Row],[ts_reply_at]]), "", (טבלה1[[#This Row],[ts_reply_at]] - טבלה1[[#This Row],[ts_contact_at]]) * 24)</f>
        <v>13.834722222236451</v>
      </c>
      <c r="N2739">
        <f>IF(ISBLANK(טבלה1[[#This Row],[ts_reply_at]]), 0, 1)</f>
        <v>1</v>
      </c>
      <c r="O2739">
        <f>IF(ISBLANK(טבלה1[[#This Row],[ts_accepted_at]]), 0, 1)</f>
        <v>1</v>
      </c>
      <c r="P2739">
        <f>IF(ISBLANK(טבלה1[[#This Row],[ts_booking_at]]), 0, 1)</f>
        <v>1</v>
      </c>
      <c r="Q2739">
        <f>IF(ISBLANK(טבלה1[[#This Row],[ds_checkin]]), "", טבלה1[[#This Row],[ds_checkin]] - טבלה1[[#This Row],[ts_contact_at]])</f>
        <v>0.20069444444379769</v>
      </c>
      <c r="R2739" t="str">
        <f>IF(AND(ISBLANK(טבלה1[[#This Row],[ts_reply_at]]), NOT(ISBLANK(טבלה1[[#This Row],[ts_booking_at]]))), "Error: Booked without Reply", "OK")</f>
        <v>OK</v>
      </c>
      <c r="S2739" t="s">
        <v>6026</v>
      </c>
    </row>
    <row r="2740" spans="1:19" x14ac:dyDescent="0.25">
      <c r="A2740" s="4" t="s">
        <v>3113</v>
      </c>
      <c r="B2740" s="4" t="s">
        <v>1487</v>
      </c>
      <c r="C2740" s="4" t="s">
        <v>1488</v>
      </c>
      <c r="D2740" s="1">
        <v>41912.788194444445</v>
      </c>
      <c r="E2740" s="1">
        <v>41912.791006944448</v>
      </c>
      <c r="H2740" s="2">
        <v>41913</v>
      </c>
      <c r="I2740" s="2">
        <v>41918</v>
      </c>
      <c r="J2740" s="3">
        <v>2</v>
      </c>
      <c r="K2740" s="3">
        <v>4</v>
      </c>
      <c r="L2740">
        <f>טבלה1[[#This Row],[ds_checkout]]-טבלה1[[#This Row],[ds_checkin]]</f>
        <v>5</v>
      </c>
      <c r="M2740">
        <f>IF(ISBLANK(טבלה1[[#This Row],[ts_reply_at]]), "", (טבלה1[[#This Row],[ts_reply_at]] - טבלה1[[#This Row],[ts_contact_at]]) * 24)</f>
        <v>6.7500000062864274E-2</v>
      </c>
      <c r="N2740">
        <f>IF(ISBLANK(טבלה1[[#This Row],[ts_reply_at]]), 0, 1)</f>
        <v>1</v>
      </c>
      <c r="O2740">
        <f>IF(ISBLANK(טבלה1[[#This Row],[ts_accepted_at]]), 0, 1)</f>
        <v>0</v>
      </c>
      <c r="P2740">
        <f>IF(ISBLANK(טבלה1[[#This Row],[ts_booking_at]]), 0, 1)</f>
        <v>0</v>
      </c>
      <c r="Q2740">
        <f>IF(ISBLANK(טבלה1[[#This Row],[ds_checkin]]), "", טבלה1[[#This Row],[ds_checkin]] - טבלה1[[#This Row],[ts_contact_at]])</f>
        <v>0.21180555555474712</v>
      </c>
      <c r="R2740" t="str">
        <f>IF(AND(ISBLANK(טבלה1[[#This Row],[ts_reply_at]]), NOT(ISBLANK(טבלה1[[#This Row],[ts_booking_at]]))), "Error: Booked without Reply", "OK")</f>
        <v>OK</v>
      </c>
      <c r="S2740" t="s">
        <v>6026</v>
      </c>
    </row>
    <row r="2741" spans="1:19" x14ac:dyDescent="0.25">
      <c r="A2741" s="4" t="s">
        <v>3113</v>
      </c>
      <c r="B2741" s="4" t="s">
        <v>3116</v>
      </c>
      <c r="C2741" s="4" t="s">
        <v>3117</v>
      </c>
      <c r="D2741" s="1">
        <v>41910.819444444445</v>
      </c>
      <c r="E2741" s="1">
        <v>41911.45758101852</v>
      </c>
      <c r="H2741" s="2">
        <v>41913</v>
      </c>
      <c r="I2741" s="2">
        <v>41918</v>
      </c>
      <c r="J2741" s="3">
        <v>2</v>
      </c>
      <c r="K2741" s="3">
        <v>4</v>
      </c>
      <c r="L2741">
        <f>טבלה1[[#This Row],[ds_checkout]]-טבלה1[[#This Row],[ds_checkin]]</f>
        <v>5</v>
      </c>
      <c r="M2741">
        <f>IF(ISBLANK(טבלה1[[#This Row],[ts_reply_at]]), "", (טבלה1[[#This Row],[ts_reply_at]] - טבלה1[[#This Row],[ts_contact_at]]) * 24)</f>
        <v>15.315277777786832</v>
      </c>
      <c r="N2741">
        <f>IF(ISBLANK(טבלה1[[#This Row],[ts_reply_at]]), 0, 1)</f>
        <v>1</v>
      </c>
      <c r="O2741">
        <f>IF(ISBLANK(טבלה1[[#This Row],[ts_accepted_at]]), 0, 1)</f>
        <v>0</v>
      </c>
      <c r="P2741">
        <f>IF(ISBLANK(טבלה1[[#This Row],[ts_booking_at]]), 0, 1)</f>
        <v>0</v>
      </c>
      <c r="Q2741">
        <f>IF(ISBLANK(טבלה1[[#This Row],[ds_checkin]]), "", טבלה1[[#This Row],[ds_checkin]] - טבלה1[[#This Row],[ts_contact_at]])</f>
        <v>2.1805555555547471</v>
      </c>
      <c r="R2741" t="str">
        <f>IF(AND(ISBLANK(טבלה1[[#This Row],[ts_reply_at]]), NOT(ISBLANK(טבלה1[[#This Row],[ts_booking_at]]))), "Error: Booked without Reply", "OK")</f>
        <v>OK</v>
      </c>
      <c r="S2741" t="s">
        <v>6026</v>
      </c>
    </row>
    <row r="2742" spans="1:19" x14ac:dyDescent="0.25">
      <c r="A2742" s="4" t="s">
        <v>3113</v>
      </c>
      <c r="B2742" s="4" t="s">
        <v>845</v>
      </c>
      <c r="C2742" s="4" t="s">
        <v>846</v>
      </c>
      <c r="D2742" s="1">
        <v>41912.691666666666</v>
      </c>
      <c r="E2742" s="1">
        <v>41912.777442129627</v>
      </c>
      <c r="H2742" s="2">
        <v>41913</v>
      </c>
      <c r="I2742" s="2">
        <v>41918</v>
      </c>
      <c r="J2742" s="3">
        <v>3</v>
      </c>
      <c r="K2742" s="3">
        <v>5</v>
      </c>
      <c r="L2742">
        <f>טבלה1[[#This Row],[ds_checkout]]-טבלה1[[#This Row],[ds_checkin]]</f>
        <v>5</v>
      </c>
      <c r="M2742">
        <f>IF(ISBLANK(טבלה1[[#This Row],[ts_reply_at]]), "", (טבלה1[[#This Row],[ts_reply_at]] - טבלה1[[#This Row],[ts_contact_at]]) * 24)</f>
        <v>2.0586111110751517</v>
      </c>
      <c r="N2742">
        <f>IF(ISBLANK(טבלה1[[#This Row],[ts_reply_at]]), 0, 1)</f>
        <v>1</v>
      </c>
      <c r="O2742">
        <f>IF(ISBLANK(טבלה1[[#This Row],[ts_accepted_at]]), 0, 1)</f>
        <v>0</v>
      </c>
      <c r="P2742">
        <f>IF(ISBLANK(טבלה1[[#This Row],[ts_booking_at]]), 0, 1)</f>
        <v>0</v>
      </c>
      <c r="Q2742">
        <f>IF(ISBLANK(טבלה1[[#This Row],[ds_checkin]]), "", טבלה1[[#This Row],[ds_checkin]] - טבלה1[[#This Row],[ts_contact_at]])</f>
        <v>0.30833333333430346</v>
      </c>
      <c r="R2742" t="str">
        <f>IF(AND(ISBLANK(טבלה1[[#This Row],[ts_reply_at]]), NOT(ISBLANK(טבלה1[[#This Row],[ts_booking_at]]))), "Error: Booked without Reply", "OK")</f>
        <v>OK</v>
      </c>
      <c r="S2742" t="s">
        <v>6026</v>
      </c>
    </row>
    <row r="2743" spans="1:19" x14ac:dyDescent="0.25">
      <c r="A2743" s="4" t="s">
        <v>3118</v>
      </c>
      <c r="B2743" s="4" t="s">
        <v>334</v>
      </c>
      <c r="C2743" s="4" t="s">
        <v>335</v>
      </c>
      <c r="D2743" s="1">
        <v>41944.686111111114</v>
      </c>
      <c r="E2743" s="1">
        <v>41944.801631944443</v>
      </c>
      <c r="H2743" s="2">
        <v>41985</v>
      </c>
      <c r="I2743" s="2">
        <v>41987</v>
      </c>
      <c r="J2743" s="3">
        <v>6</v>
      </c>
      <c r="K2743" s="3">
        <v>2</v>
      </c>
      <c r="L2743">
        <f>טבלה1[[#This Row],[ds_checkout]]-טבלה1[[#This Row],[ds_checkin]]</f>
        <v>2</v>
      </c>
      <c r="M2743">
        <f>IF(ISBLANK(טבלה1[[#This Row],[ts_reply_at]]), "", (טבלה1[[#This Row],[ts_reply_at]] - טבלה1[[#This Row],[ts_contact_at]]) * 24)</f>
        <v>2.7724999999045394</v>
      </c>
      <c r="N2743">
        <f>IF(ISBLANK(טבלה1[[#This Row],[ts_reply_at]]), 0, 1)</f>
        <v>1</v>
      </c>
      <c r="O2743">
        <f>IF(ISBLANK(טבלה1[[#This Row],[ts_accepted_at]]), 0, 1)</f>
        <v>0</v>
      </c>
      <c r="P2743">
        <f>IF(ISBLANK(טבלה1[[#This Row],[ts_booking_at]]), 0, 1)</f>
        <v>0</v>
      </c>
      <c r="Q2743">
        <f>IF(ISBLANK(טבלה1[[#This Row],[ds_checkin]]), "", טבלה1[[#This Row],[ds_checkin]] - טבלה1[[#This Row],[ts_contact_at]])</f>
        <v>40.31388888888614</v>
      </c>
      <c r="R2743" t="str">
        <f>IF(AND(ISBLANK(טבלה1[[#This Row],[ts_reply_at]]), NOT(ISBLANK(טבלה1[[#This Row],[ts_booking_at]]))), "Error: Booked without Reply", "OK")</f>
        <v>OK</v>
      </c>
      <c r="S2743" t="s">
        <v>6026</v>
      </c>
    </row>
    <row r="2744" spans="1:19" x14ac:dyDescent="0.25">
      <c r="A2744" s="4" t="s">
        <v>3118</v>
      </c>
      <c r="B2744" s="4" t="s">
        <v>159</v>
      </c>
      <c r="C2744" s="4" t="s">
        <v>1153</v>
      </c>
      <c r="D2744" s="1">
        <v>41937.45208333333</v>
      </c>
      <c r="E2744" s="1">
        <v>41939.872511574074</v>
      </c>
      <c r="H2744" s="2">
        <v>41985</v>
      </c>
      <c r="I2744" s="2">
        <v>41987</v>
      </c>
      <c r="J2744" s="3">
        <v>10</v>
      </c>
      <c r="K2744" s="3">
        <v>4</v>
      </c>
      <c r="L2744">
        <f>טבלה1[[#This Row],[ds_checkout]]-טבלה1[[#This Row],[ds_checkin]]</f>
        <v>2</v>
      </c>
      <c r="M2744">
        <f>IF(ISBLANK(טבלה1[[#This Row],[ts_reply_at]]), "", (טבלה1[[#This Row],[ts_reply_at]] - טבלה1[[#This Row],[ts_contact_at]]) * 24)</f>
        <v>58.090277777868323</v>
      </c>
      <c r="N2744">
        <f>IF(ISBLANK(טבלה1[[#This Row],[ts_reply_at]]), 0, 1)</f>
        <v>1</v>
      </c>
      <c r="O2744">
        <f>IF(ISBLANK(טבלה1[[#This Row],[ts_accepted_at]]), 0, 1)</f>
        <v>0</v>
      </c>
      <c r="P2744">
        <f>IF(ISBLANK(טבלה1[[#This Row],[ts_booking_at]]), 0, 1)</f>
        <v>0</v>
      </c>
      <c r="Q2744">
        <f>IF(ISBLANK(טבלה1[[#This Row],[ds_checkin]]), "", טבלה1[[#This Row],[ds_checkin]] - טבלה1[[#This Row],[ts_contact_at]])</f>
        <v>47.547916666670062</v>
      </c>
      <c r="R2744" t="str">
        <f>IF(AND(ISBLANK(טבלה1[[#This Row],[ts_reply_at]]), NOT(ISBLANK(טבלה1[[#This Row],[ts_booking_at]]))), "Error: Booked without Reply", "OK")</f>
        <v>OK</v>
      </c>
      <c r="S2744" t="s">
        <v>6026</v>
      </c>
    </row>
    <row r="2745" spans="1:19" x14ac:dyDescent="0.25">
      <c r="A2745" s="4" t="s">
        <v>3118</v>
      </c>
      <c r="B2745" s="4" t="s">
        <v>2021</v>
      </c>
      <c r="C2745" s="4" t="s">
        <v>2022</v>
      </c>
      <c r="D2745" s="1">
        <v>41949.864583333336</v>
      </c>
      <c r="E2745" s="1">
        <v>41949.867662037039</v>
      </c>
      <c r="F2745" s="1">
        <v>41949.867662037039</v>
      </c>
      <c r="G2745" s="1">
        <v>41949.871712962966</v>
      </c>
      <c r="H2745" s="2">
        <v>41985</v>
      </c>
      <c r="I2745" s="2">
        <v>41987</v>
      </c>
      <c r="J2745" s="3">
        <v>6</v>
      </c>
      <c r="K2745" s="3">
        <v>6</v>
      </c>
      <c r="L2745">
        <f>טבלה1[[#This Row],[ds_checkout]]-טבלה1[[#This Row],[ds_checkin]]</f>
        <v>2</v>
      </c>
      <c r="M2745">
        <f>IF(ISBLANK(טבלה1[[#This Row],[ts_reply_at]]), "", (טבלה1[[#This Row],[ts_reply_at]] - טבלה1[[#This Row],[ts_contact_at]]) * 24)</f>
        <v>7.3888888873625547E-2</v>
      </c>
      <c r="N2745">
        <f>IF(ISBLANK(טבלה1[[#This Row],[ts_reply_at]]), 0, 1)</f>
        <v>1</v>
      </c>
      <c r="O2745">
        <f>IF(ISBLANK(טבלה1[[#This Row],[ts_accepted_at]]), 0, 1)</f>
        <v>1</v>
      </c>
      <c r="P2745">
        <f>IF(ISBLANK(טבלה1[[#This Row],[ts_booking_at]]), 0, 1)</f>
        <v>1</v>
      </c>
      <c r="Q2745">
        <f>IF(ISBLANK(טבלה1[[#This Row],[ds_checkin]]), "", טבלה1[[#This Row],[ds_checkin]] - טבלה1[[#This Row],[ts_contact_at]])</f>
        <v>35.135416666664241</v>
      </c>
      <c r="R2745" t="str">
        <f>IF(AND(ISBLANK(טבלה1[[#This Row],[ts_reply_at]]), NOT(ISBLANK(טבלה1[[#This Row],[ts_booking_at]]))), "Error: Booked without Reply", "OK")</f>
        <v>OK</v>
      </c>
      <c r="S2745" t="s">
        <v>6026</v>
      </c>
    </row>
    <row r="2746" spans="1:19" x14ac:dyDescent="0.25">
      <c r="A2746" s="4" t="s">
        <v>3119</v>
      </c>
      <c r="B2746" s="4" t="s">
        <v>150</v>
      </c>
      <c r="C2746" s="4" t="s">
        <v>151</v>
      </c>
      <c r="D2746" s="1">
        <v>41922.580555555556</v>
      </c>
      <c r="E2746" s="1">
        <v>41922.583287037036</v>
      </c>
      <c r="H2746" s="2">
        <v>42245</v>
      </c>
      <c r="I2746" s="2">
        <v>42247</v>
      </c>
      <c r="J2746" s="3">
        <v>2</v>
      </c>
      <c r="K2746" s="3">
        <v>2</v>
      </c>
      <c r="L2746">
        <f>טבלה1[[#This Row],[ds_checkout]]-טבלה1[[#This Row],[ds_checkin]]</f>
        <v>2</v>
      </c>
      <c r="M2746">
        <f>IF(ISBLANK(טבלה1[[#This Row],[ts_reply_at]]), "", (טבלה1[[#This Row],[ts_reply_at]] - טבלה1[[#This Row],[ts_contact_at]]) * 24)</f>
        <v>6.5555555513128638E-2</v>
      </c>
      <c r="N2746">
        <f>IF(ISBLANK(טבלה1[[#This Row],[ts_reply_at]]), 0, 1)</f>
        <v>1</v>
      </c>
      <c r="O2746">
        <f>IF(ISBLANK(טבלה1[[#This Row],[ts_accepted_at]]), 0, 1)</f>
        <v>0</v>
      </c>
      <c r="P2746">
        <f>IF(ISBLANK(טבלה1[[#This Row],[ts_booking_at]]), 0, 1)</f>
        <v>0</v>
      </c>
      <c r="Q2746">
        <f>IF(ISBLANK(טבלה1[[#This Row],[ds_checkin]]), "", טבלה1[[#This Row],[ds_checkin]] - טבלה1[[#This Row],[ts_contact_at]])</f>
        <v>322.4194444444438</v>
      </c>
      <c r="R2746" t="str">
        <f>IF(AND(ISBLANK(טבלה1[[#This Row],[ts_reply_at]]), NOT(ISBLANK(טבלה1[[#This Row],[ts_booking_at]]))), "Error: Booked without Reply", "OK")</f>
        <v>OK</v>
      </c>
      <c r="S2746" t="s">
        <v>6019</v>
      </c>
    </row>
    <row r="2747" spans="1:19" x14ac:dyDescent="0.25">
      <c r="A2747" s="4" t="s">
        <v>3120</v>
      </c>
      <c r="B2747" s="4" t="s">
        <v>906</v>
      </c>
      <c r="C2747" s="4" t="s">
        <v>3121</v>
      </c>
      <c r="D2747" s="1">
        <v>41917.875694444447</v>
      </c>
      <c r="E2747" s="1">
        <v>41918.407673611109</v>
      </c>
      <c r="F2747" s="1">
        <v>41918.407673611109</v>
      </c>
      <c r="G2747" s="1">
        <v>41918.407673611109</v>
      </c>
      <c r="H2747" s="2">
        <v>41978</v>
      </c>
      <c r="I2747" s="2">
        <v>41981</v>
      </c>
      <c r="J2747" s="3">
        <v>2</v>
      </c>
      <c r="K2747" s="3">
        <v>14</v>
      </c>
      <c r="L2747">
        <f>טבלה1[[#This Row],[ds_checkout]]-טבלה1[[#This Row],[ds_checkin]]</f>
        <v>3</v>
      </c>
      <c r="M2747">
        <f>IF(ISBLANK(טבלה1[[#This Row],[ts_reply_at]]), "", (טבלה1[[#This Row],[ts_reply_at]] - טבלה1[[#This Row],[ts_contact_at]]) * 24)</f>
        <v>12.767499999899883</v>
      </c>
      <c r="N2747">
        <f>IF(ISBLANK(טבלה1[[#This Row],[ts_reply_at]]), 0, 1)</f>
        <v>1</v>
      </c>
      <c r="O2747">
        <f>IF(ISBLANK(טבלה1[[#This Row],[ts_accepted_at]]), 0, 1)</f>
        <v>1</v>
      </c>
      <c r="P2747">
        <f>IF(ISBLANK(טבלה1[[#This Row],[ts_booking_at]]), 0, 1)</f>
        <v>1</v>
      </c>
      <c r="Q2747">
        <f>IF(ISBLANK(טבלה1[[#This Row],[ds_checkin]]), "", טבלה1[[#This Row],[ds_checkin]] - טבלה1[[#This Row],[ts_contact_at]])</f>
        <v>60.124305555553292</v>
      </c>
      <c r="R2747" t="str">
        <f>IF(AND(ISBLANK(טבלה1[[#This Row],[ts_reply_at]]), NOT(ISBLANK(טבלה1[[#This Row],[ts_booking_at]]))), "Error: Booked without Reply", "OK")</f>
        <v>OK</v>
      </c>
      <c r="S2747" t="s">
        <v>6023</v>
      </c>
    </row>
    <row r="2748" spans="1:19" x14ac:dyDescent="0.25">
      <c r="A2748" s="4" t="s">
        <v>3120</v>
      </c>
      <c r="B2748" s="4" t="s">
        <v>150</v>
      </c>
      <c r="C2748" s="4" t="s">
        <v>151</v>
      </c>
      <c r="D2748" s="1">
        <v>41881.306944444441</v>
      </c>
      <c r="E2748" s="1">
        <v>41881.335694444446</v>
      </c>
      <c r="H2748" s="2">
        <v>41979</v>
      </c>
      <c r="I2748" s="2">
        <v>41981</v>
      </c>
      <c r="J2748" s="3">
        <v>2</v>
      </c>
      <c r="K2748" s="3">
        <v>2</v>
      </c>
      <c r="L2748">
        <f>טבלה1[[#This Row],[ds_checkout]]-טבלה1[[#This Row],[ds_checkin]]</f>
        <v>2</v>
      </c>
      <c r="M2748">
        <f>IF(ISBLANK(טבלה1[[#This Row],[ts_reply_at]]), "", (טבלה1[[#This Row],[ts_reply_at]] - טבלה1[[#This Row],[ts_contact_at]]) * 24)</f>
        <v>0.69000000011874363</v>
      </c>
      <c r="N2748">
        <f>IF(ISBLANK(טבלה1[[#This Row],[ts_reply_at]]), 0, 1)</f>
        <v>1</v>
      </c>
      <c r="O2748">
        <f>IF(ISBLANK(טבלה1[[#This Row],[ts_accepted_at]]), 0, 1)</f>
        <v>0</v>
      </c>
      <c r="P2748">
        <f>IF(ISBLANK(טבלה1[[#This Row],[ts_booking_at]]), 0, 1)</f>
        <v>0</v>
      </c>
      <c r="Q2748">
        <f>IF(ISBLANK(טבלה1[[#This Row],[ds_checkin]]), "", טבלה1[[#This Row],[ds_checkin]] - טבלה1[[#This Row],[ts_contact_at]])</f>
        <v>97.693055555559113</v>
      </c>
      <c r="R2748" t="str">
        <f>IF(AND(ISBLANK(טבלה1[[#This Row],[ts_reply_at]]), NOT(ISBLANK(טבלה1[[#This Row],[ts_booking_at]]))), "Error: Booked without Reply", "OK")</f>
        <v>OK</v>
      </c>
      <c r="S2748" t="s">
        <v>6023</v>
      </c>
    </row>
    <row r="2749" spans="1:19" x14ac:dyDescent="0.25">
      <c r="A2749" s="4" t="s">
        <v>3122</v>
      </c>
      <c r="B2749" s="4" t="s">
        <v>3123</v>
      </c>
      <c r="C2749" s="4" t="s">
        <v>3124</v>
      </c>
      <c r="D2749" s="1">
        <v>41919.727777777778</v>
      </c>
      <c r="E2749" s="1">
        <v>41919.803078703706</v>
      </c>
      <c r="F2749" s="1">
        <v>41919.806192129632</v>
      </c>
      <c r="G2749" s="1">
        <v>41921.439039351855</v>
      </c>
      <c r="H2749" s="2">
        <v>41971</v>
      </c>
      <c r="I2749" s="2">
        <v>41974</v>
      </c>
      <c r="J2749" s="3">
        <v>6</v>
      </c>
      <c r="K2749" s="3">
        <v>20</v>
      </c>
      <c r="L2749">
        <f>טבלה1[[#This Row],[ds_checkout]]-טבלה1[[#This Row],[ds_checkin]]</f>
        <v>3</v>
      </c>
      <c r="M2749">
        <f>IF(ISBLANK(טבלה1[[#This Row],[ts_reply_at]]), "", (טבלה1[[#This Row],[ts_reply_at]] - טבלה1[[#This Row],[ts_contact_at]]) * 24)</f>
        <v>1.8072222222690471</v>
      </c>
      <c r="N2749">
        <f>IF(ISBLANK(טבלה1[[#This Row],[ts_reply_at]]), 0, 1)</f>
        <v>1</v>
      </c>
      <c r="O2749">
        <f>IF(ISBLANK(טבלה1[[#This Row],[ts_accepted_at]]), 0, 1)</f>
        <v>1</v>
      </c>
      <c r="P2749">
        <f>IF(ISBLANK(טבלה1[[#This Row],[ts_booking_at]]), 0, 1)</f>
        <v>1</v>
      </c>
      <c r="Q2749">
        <f>IF(ISBLANK(טבלה1[[#This Row],[ds_checkin]]), "", טבלה1[[#This Row],[ds_checkin]] - טבלה1[[#This Row],[ts_contact_at]])</f>
        <v>51.272222222221899</v>
      </c>
      <c r="R2749" t="str">
        <f>IF(AND(ISBLANK(טבלה1[[#This Row],[ts_reply_at]]), NOT(ISBLANK(טבלה1[[#This Row],[ts_booking_at]]))), "Error: Booked without Reply", "OK")</f>
        <v>OK</v>
      </c>
      <c r="S2749" t="s">
        <v>6055</v>
      </c>
    </row>
    <row r="2750" spans="1:19" x14ac:dyDescent="0.25">
      <c r="A2750" s="4" t="s">
        <v>3125</v>
      </c>
      <c r="B2750" s="4" t="s">
        <v>202</v>
      </c>
      <c r="C2750" s="4" t="s">
        <v>203</v>
      </c>
      <c r="D2750" s="1">
        <v>41921.621527777781</v>
      </c>
      <c r="E2750" s="1">
        <v>41921.655393518522</v>
      </c>
      <c r="F2750" s="1">
        <v>41922.274537037039</v>
      </c>
      <c r="G2750" s="1">
        <v>41922.274537037039</v>
      </c>
      <c r="H2750" s="2">
        <v>41929</v>
      </c>
      <c r="I2750" s="2">
        <v>41931</v>
      </c>
      <c r="J2750" s="3">
        <v>2</v>
      </c>
      <c r="K2750" s="3">
        <v>4</v>
      </c>
      <c r="L2750">
        <f>טבלה1[[#This Row],[ds_checkout]]-טבלה1[[#This Row],[ds_checkin]]</f>
        <v>2</v>
      </c>
      <c r="M2750">
        <f>IF(ISBLANK(טבלה1[[#This Row],[ts_reply_at]]), "", (טבלה1[[#This Row],[ts_reply_at]] - טבלה1[[#This Row],[ts_contact_at]]) * 24)</f>
        <v>0.812777777784504</v>
      </c>
      <c r="N2750">
        <f>IF(ISBLANK(טבלה1[[#This Row],[ts_reply_at]]), 0, 1)</f>
        <v>1</v>
      </c>
      <c r="O2750">
        <f>IF(ISBLANK(טבלה1[[#This Row],[ts_accepted_at]]), 0, 1)</f>
        <v>1</v>
      </c>
      <c r="P2750">
        <f>IF(ISBLANK(טבלה1[[#This Row],[ts_booking_at]]), 0, 1)</f>
        <v>1</v>
      </c>
      <c r="Q2750">
        <f>IF(ISBLANK(טבלה1[[#This Row],[ds_checkin]]), "", טבלה1[[#This Row],[ds_checkin]] - טבלה1[[#This Row],[ts_contact_at]])</f>
        <v>7.3784722222189885</v>
      </c>
      <c r="R2750" t="str">
        <f>IF(AND(ISBLANK(טבלה1[[#This Row],[ts_reply_at]]), NOT(ISBLANK(טבלה1[[#This Row],[ts_booking_at]]))), "Error: Booked without Reply", "OK")</f>
        <v>OK</v>
      </c>
      <c r="S2750" t="s">
        <v>6026</v>
      </c>
    </row>
    <row r="2751" spans="1:19" x14ac:dyDescent="0.25">
      <c r="A2751" s="4" t="s">
        <v>3125</v>
      </c>
      <c r="B2751" s="4" t="s">
        <v>3126</v>
      </c>
      <c r="C2751" s="4" t="s">
        <v>3127</v>
      </c>
      <c r="D2751" s="1">
        <v>41919.811111111114</v>
      </c>
      <c r="E2751" s="1">
        <v>41921.283518518518</v>
      </c>
      <c r="H2751" s="2">
        <v>41929</v>
      </c>
      <c r="I2751" s="2">
        <v>41931</v>
      </c>
      <c r="J2751" s="3">
        <v>2</v>
      </c>
      <c r="K2751" s="3">
        <v>2</v>
      </c>
      <c r="L2751">
        <f>טבלה1[[#This Row],[ds_checkout]]-טבלה1[[#This Row],[ds_checkin]]</f>
        <v>2</v>
      </c>
      <c r="M2751">
        <f>IF(ISBLANK(טבלה1[[#This Row],[ts_reply_at]]), "", (טבלה1[[#This Row],[ts_reply_at]] - טבלה1[[#This Row],[ts_contact_at]]) * 24)</f>
        <v>35.337777777691372</v>
      </c>
      <c r="N2751">
        <f>IF(ISBLANK(טבלה1[[#This Row],[ts_reply_at]]), 0, 1)</f>
        <v>1</v>
      </c>
      <c r="O2751">
        <f>IF(ISBLANK(טבלה1[[#This Row],[ts_accepted_at]]), 0, 1)</f>
        <v>0</v>
      </c>
      <c r="P2751">
        <f>IF(ISBLANK(טבלה1[[#This Row],[ts_booking_at]]), 0, 1)</f>
        <v>0</v>
      </c>
      <c r="Q2751">
        <f>IF(ISBLANK(טבלה1[[#This Row],[ds_checkin]]), "", טבלה1[[#This Row],[ds_checkin]] - טבלה1[[#This Row],[ts_contact_at]])</f>
        <v>9.1888888888861402</v>
      </c>
      <c r="R2751" t="str">
        <f>IF(AND(ISBLANK(טבלה1[[#This Row],[ts_reply_at]]), NOT(ISBLANK(טבלה1[[#This Row],[ts_booking_at]]))), "Error: Booked without Reply", "OK")</f>
        <v>OK</v>
      </c>
      <c r="S2751" t="s">
        <v>6026</v>
      </c>
    </row>
    <row r="2752" spans="1:19" x14ac:dyDescent="0.25">
      <c r="A2752" s="4" t="s">
        <v>3128</v>
      </c>
      <c r="B2752" s="4" t="s">
        <v>328</v>
      </c>
      <c r="C2752" s="4" t="s">
        <v>329</v>
      </c>
      <c r="D2752" s="1">
        <v>41917.063888888886</v>
      </c>
      <c r="E2752" s="1">
        <v>41918.838275462964</v>
      </c>
      <c r="H2752" s="2">
        <v>41926</v>
      </c>
      <c r="I2752" s="2">
        <v>41933</v>
      </c>
      <c r="J2752" s="3">
        <v>1</v>
      </c>
      <c r="K2752" s="3">
        <v>3</v>
      </c>
      <c r="L2752">
        <f>טבלה1[[#This Row],[ds_checkout]]-טבלה1[[#This Row],[ds_checkin]]</f>
        <v>7</v>
      </c>
      <c r="M2752">
        <f>IF(ISBLANK(טבלה1[[#This Row],[ts_reply_at]]), "", (טבלה1[[#This Row],[ts_reply_at]] - טבלה1[[#This Row],[ts_contact_at]]) * 24)</f>
        <v>42.585277777863666</v>
      </c>
      <c r="N2752">
        <f>IF(ISBLANK(טבלה1[[#This Row],[ts_reply_at]]), 0, 1)</f>
        <v>1</v>
      </c>
      <c r="O2752">
        <f>IF(ISBLANK(טבלה1[[#This Row],[ts_accepted_at]]), 0, 1)</f>
        <v>0</v>
      </c>
      <c r="P2752">
        <f>IF(ISBLANK(טבלה1[[#This Row],[ts_booking_at]]), 0, 1)</f>
        <v>0</v>
      </c>
      <c r="Q2752">
        <f>IF(ISBLANK(טבלה1[[#This Row],[ds_checkin]]), "", טבלה1[[#This Row],[ds_checkin]] - טבלה1[[#This Row],[ts_contact_at]])</f>
        <v>8.9361111111138598</v>
      </c>
      <c r="R2752" t="str">
        <f>IF(AND(ISBLANK(טבלה1[[#This Row],[ts_reply_at]]), NOT(ISBLANK(טבלה1[[#This Row],[ts_booking_at]]))), "Error: Booked without Reply", "OK")</f>
        <v>OK</v>
      </c>
      <c r="S2752" t="s">
        <v>6022</v>
      </c>
    </row>
    <row r="2753" spans="1:19" x14ac:dyDescent="0.25">
      <c r="A2753" s="4" t="s">
        <v>3129</v>
      </c>
      <c r="B2753" s="4" t="s">
        <v>383</v>
      </c>
      <c r="C2753" s="4" t="s">
        <v>384</v>
      </c>
      <c r="D2753" s="1">
        <v>41918.474305555559</v>
      </c>
      <c r="E2753" s="1">
        <v>41918.484085648146</v>
      </c>
      <c r="H2753" s="2">
        <v>41918</v>
      </c>
      <c r="I2753" s="2">
        <v>41920</v>
      </c>
      <c r="J2753" s="3">
        <v>1</v>
      </c>
      <c r="K2753" s="3">
        <v>3</v>
      </c>
      <c r="L2753">
        <f>טבלה1[[#This Row],[ds_checkout]]-טבלה1[[#This Row],[ds_checkin]]</f>
        <v>2</v>
      </c>
      <c r="M2753">
        <f>IF(ISBLANK(טבלה1[[#This Row],[ts_reply_at]]), "", (טבלה1[[#This Row],[ts_reply_at]] - טבלה1[[#This Row],[ts_contact_at]]) * 24)</f>
        <v>0.23472222208511084</v>
      </c>
      <c r="N2753">
        <f>IF(ISBLANK(טבלה1[[#This Row],[ts_reply_at]]), 0, 1)</f>
        <v>1</v>
      </c>
      <c r="O2753">
        <f>IF(ISBLANK(טבלה1[[#This Row],[ts_accepted_at]]), 0, 1)</f>
        <v>0</v>
      </c>
      <c r="P2753">
        <f>IF(ISBLANK(טבלה1[[#This Row],[ts_booking_at]]), 0, 1)</f>
        <v>0</v>
      </c>
      <c r="Q2753">
        <f>IF(ISBLANK(טבלה1[[#This Row],[ds_checkin]]), "", טבלה1[[#This Row],[ds_checkin]] - טבלה1[[#This Row],[ts_contact_at]])</f>
        <v>-0.47430555555911269</v>
      </c>
      <c r="R2753" t="str">
        <f>IF(AND(ISBLANK(טבלה1[[#This Row],[ts_reply_at]]), NOT(ISBLANK(טבלה1[[#This Row],[ts_booking_at]]))), "Error: Booked without Reply", "OK")</f>
        <v>OK</v>
      </c>
      <c r="S2753" t="s">
        <v>6023</v>
      </c>
    </row>
    <row r="2754" spans="1:19" x14ac:dyDescent="0.25">
      <c r="A2754" s="4" t="s">
        <v>3129</v>
      </c>
      <c r="B2754" s="4" t="s">
        <v>2438</v>
      </c>
      <c r="C2754" s="4" t="s">
        <v>2439</v>
      </c>
      <c r="D2754" s="1">
        <v>41921.87777777778</v>
      </c>
      <c r="E2754" s="1">
        <v>41921.897037037037</v>
      </c>
      <c r="H2754" s="2">
        <v>41922</v>
      </c>
      <c r="I2754" s="2">
        <v>41924</v>
      </c>
      <c r="J2754" s="3">
        <v>1</v>
      </c>
      <c r="K2754" s="3">
        <v>5</v>
      </c>
      <c r="L2754">
        <f>טבלה1[[#This Row],[ds_checkout]]-טבלה1[[#This Row],[ds_checkin]]</f>
        <v>2</v>
      </c>
      <c r="M2754">
        <f>IF(ISBLANK(טבלה1[[#This Row],[ts_reply_at]]), "", (טבלה1[[#This Row],[ts_reply_at]] - טבלה1[[#This Row],[ts_contact_at]]) * 24)</f>
        <v>0.46222222218057141</v>
      </c>
      <c r="N2754">
        <f>IF(ISBLANK(טבלה1[[#This Row],[ts_reply_at]]), 0, 1)</f>
        <v>1</v>
      </c>
      <c r="O2754">
        <f>IF(ISBLANK(טבלה1[[#This Row],[ts_accepted_at]]), 0, 1)</f>
        <v>0</v>
      </c>
      <c r="P2754">
        <f>IF(ISBLANK(טבלה1[[#This Row],[ts_booking_at]]), 0, 1)</f>
        <v>0</v>
      </c>
      <c r="Q2754">
        <f>IF(ISBLANK(טבלה1[[#This Row],[ds_checkin]]), "", טבלה1[[#This Row],[ds_checkin]] - טבלה1[[#This Row],[ts_contact_at]])</f>
        <v>0.12222222222044365</v>
      </c>
      <c r="R2754" t="str">
        <f>IF(AND(ISBLANK(טבלה1[[#This Row],[ts_reply_at]]), NOT(ISBLANK(טבלה1[[#This Row],[ts_booking_at]]))), "Error: Booked without Reply", "OK")</f>
        <v>OK</v>
      </c>
      <c r="S2754" t="s">
        <v>6023</v>
      </c>
    </row>
    <row r="2755" spans="1:19" x14ac:dyDescent="0.25">
      <c r="A2755" s="4" t="s">
        <v>3129</v>
      </c>
      <c r="B2755" s="4" t="s">
        <v>135</v>
      </c>
      <c r="C2755" s="4" t="s">
        <v>136</v>
      </c>
      <c r="D2755" s="1">
        <v>41918.606249999997</v>
      </c>
      <c r="E2755" s="1">
        <v>41918.606944444444</v>
      </c>
      <c r="H2755" s="2">
        <v>41918</v>
      </c>
      <c r="I2755" s="2">
        <v>41920</v>
      </c>
      <c r="J2755" s="3">
        <v>1</v>
      </c>
      <c r="K2755" s="3">
        <v>5</v>
      </c>
      <c r="L2755">
        <f>טבלה1[[#This Row],[ds_checkout]]-טבלה1[[#This Row],[ds_checkin]]</f>
        <v>2</v>
      </c>
      <c r="M2755">
        <f>IF(ISBLANK(טבלה1[[#This Row],[ts_reply_at]]), "", (טבלה1[[#This Row],[ts_reply_at]] - טבלה1[[#This Row],[ts_contact_at]]) * 24)</f>
        <v>1.6666666720993817E-2</v>
      </c>
      <c r="N2755">
        <f>IF(ISBLANK(טבלה1[[#This Row],[ts_reply_at]]), 0, 1)</f>
        <v>1</v>
      </c>
      <c r="O2755">
        <f>IF(ISBLANK(טבלה1[[#This Row],[ts_accepted_at]]), 0, 1)</f>
        <v>0</v>
      </c>
      <c r="P2755">
        <f>IF(ISBLANK(טבלה1[[#This Row],[ts_booking_at]]), 0, 1)</f>
        <v>0</v>
      </c>
      <c r="Q2755">
        <f>IF(ISBLANK(טבלה1[[#This Row],[ds_checkin]]), "", טבלה1[[#This Row],[ds_checkin]] - טבלה1[[#This Row],[ts_contact_at]])</f>
        <v>-0.60624999999708962</v>
      </c>
      <c r="R2755" t="str">
        <f>IF(AND(ISBLANK(טבלה1[[#This Row],[ts_reply_at]]), NOT(ISBLANK(טבלה1[[#This Row],[ts_booking_at]]))), "Error: Booked without Reply", "OK")</f>
        <v>OK</v>
      </c>
      <c r="S2755" t="s">
        <v>6023</v>
      </c>
    </row>
    <row r="2756" spans="1:19" x14ac:dyDescent="0.25">
      <c r="A2756" s="4" t="s">
        <v>3129</v>
      </c>
      <c r="B2756" s="4" t="s">
        <v>892</v>
      </c>
      <c r="C2756" s="4" t="s">
        <v>893</v>
      </c>
      <c r="D2756" s="1">
        <v>41918.620833333334</v>
      </c>
      <c r="E2756" s="1">
        <v>41918.659861111111</v>
      </c>
      <c r="H2756" s="2">
        <v>41918</v>
      </c>
      <c r="I2756" s="2">
        <v>41920</v>
      </c>
      <c r="J2756" s="3">
        <v>1</v>
      </c>
      <c r="K2756" s="3">
        <v>4</v>
      </c>
      <c r="L2756">
        <f>טבלה1[[#This Row],[ds_checkout]]-טבלה1[[#This Row],[ds_checkin]]</f>
        <v>2</v>
      </c>
      <c r="M2756">
        <f>IF(ISBLANK(טבלה1[[#This Row],[ts_reply_at]]), "", (טבלה1[[#This Row],[ts_reply_at]] - טבלה1[[#This Row],[ts_contact_at]]) * 24)</f>
        <v>0.93666666664648801</v>
      </c>
      <c r="N2756">
        <f>IF(ISBLANK(טבלה1[[#This Row],[ts_reply_at]]), 0, 1)</f>
        <v>1</v>
      </c>
      <c r="O2756">
        <f>IF(ISBLANK(טבלה1[[#This Row],[ts_accepted_at]]), 0, 1)</f>
        <v>0</v>
      </c>
      <c r="P2756">
        <f>IF(ISBLANK(טבלה1[[#This Row],[ts_booking_at]]), 0, 1)</f>
        <v>0</v>
      </c>
      <c r="Q2756">
        <f>IF(ISBLANK(טבלה1[[#This Row],[ds_checkin]]), "", טבלה1[[#This Row],[ds_checkin]] - טבלה1[[#This Row],[ts_contact_at]])</f>
        <v>-0.62083333333430346</v>
      </c>
      <c r="R2756" t="str">
        <f>IF(AND(ISBLANK(טבלה1[[#This Row],[ts_reply_at]]), NOT(ISBLANK(טבלה1[[#This Row],[ts_booking_at]]))), "Error: Booked without Reply", "OK")</f>
        <v>OK</v>
      </c>
      <c r="S2756" t="s">
        <v>6023</v>
      </c>
    </row>
    <row r="2757" spans="1:19" x14ac:dyDescent="0.25">
      <c r="A2757" s="4" t="s">
        <v>3129</v>
      </c>
      <c r="B2757" s="4" t="s">
        <v>269</v>
      </c>
      <c r="C2757" s="4" t="s">
        <v>270</v>
      </c>
      <c r="D2757" s="1">
        <v>41915.943055555559</v>
      </c>
      <c r="E2757" s="1">
        <v>41916.233993055554</v>
      </c>
      <c r="H2757" s="2">
        <v>41916</v>
      </c>
      <c r="I2757" s="2">
        <v>41917</v>
      </c>
      <c r="J2757" s="3">
        <v>1</v>
      </c>
      <c r="K2757" s="3">
        <v>3</v>
      </c>
      <c r="L2757">
        <f>טבלה1[[#This Row],[ds_checkout]]-טבלה1[[#This Row],[ds_checkin]]</f>
        <v>1</v>
      </c>
      <c r="M2757">
        <f>IF(ISBLANK(טבלה1[[#This Row],[ts_reply_at]]), "", (טבלה1[[#This Row],[ts_reply_at]] - טבלה1[[#This Row],[ts_contact_at]]) * 24)</f>
        <v>6.9824999998672865</v>
      </c>
      <c r="N2757">
        <f>IF(ISBLANK(טבלה1[[#This Row],[ts_reply_at]]), 0, 1)</f>
        <v>1</v>
      </c>
      <c r="O2757">
        <f>IF(ISBLANK(טבלה1[[#This Row],[ts_accepted_at]]), 0, 1)</f>
        <v>0</v>
      </c>
      <c r="P2757">
        <f>IF(ISBLANK(טבלה1[[#This Row],[ts_booking_at]]), 0, 1)</f>
        <v>0</v>
      </c>
      <c r="Q2757">
        <f>IF(ISBLANK(טבלה1[[#This Row],[ds_checkin]]), "", טבלה1[[#This Row],[ds_checkin]] - טבלה1[[#This Row],[ts_contact_at]])</f>
        <v>5.694444444088731E-2</v>
      </c>
      <c r="R2757" t="str">
        <f>IF(AND(ISBLANK(טבלה1[[#This Row],[ts_reply_at]]), NOT(ISBLANK(טבלה1[[#This Row],[ts_booking_at]]))), "Error: Booked without Reply", "OK")</f>
        <v>OK</v>
      </c>
      <c r="S2757" t="s">
        <v>6023</v>
      </c>
    </row>
    <row r="2758" spans="1:19" x14ac:dyDescent="0.25">
      <c r="A2758" s="4" t="s">
        <v>3130</v>
      </c>
      <c r="B2758" s="4" t="s">
        <v>144</v>
      </c>
      <c r="C2758" s="4" t="s">
        <v>884</v>
      </c>
      <c r="D2758" s="1">
        <v>41915.760416666664</v>
      </c>
      <c r="E2758" s="1">
        <v>41915.797164351854</v>
      </c>
      <c r="F2758" s="1">
        <v>41915.798067129632</v>
      </c>
      <c r="G2758" s="1">
        <v>41915.798067129632</v>
      </c>
      <c r="H2758" s="2">
        <v>42076</v>
      </c>
      <c r="I2758" s="2">
        <v>42081</v>
      </c>
      <c r="J2758" s="3">
        <v>3</v>
      </c>
      <c r="K2758" s="3">
        <v>5</v>
      </c>
      <c r="L2758">
        <f>טבלה1[[#This Row],[ds_checkout]]-טבלה1[[#This Row],[ds_checkin]]</f>
        <v>5</v>
      </c>
      <c r="M2758">
        <f>IF(ISBLANK(טבלה1[[#This Row],[ts_reply_at]]), "", (טבלה1[[#This Row],[ts_reply_at]] - טבלה1[[#This Row],[ts_contact_at]]) * 24)</f>
        <v>0.88194444455439225</v>
      </c>
      <c r="N2758">
        <f>IF(ISBLANK(טבלה1[[#This Row],[ts_reply_at]]), 0, 1)</f>
        <v>1</v>
      </c>
      <c r="O2758">
        <f>IF(ISBLANK(טבלה1[[#This Row],[ts_accepted_at]]), 0, 1)</f>
        <v>1</v>
      </c>
      <c r="P2758">
        <f>IF(ISBLANK(טבלה1[[#This Row],[ts_booking_at]]), 0, 1)</f>
        <v>1</v>
      </c>
      <c r="Q2758">
        <f>IF(ISBLANK(טבלה1[[#This Row],[ds_checkin]]), "", טבלה1[[#This Row],[ds_checkin]] - טבלה1[[#This Row],[ts_contact_at]])</f>
        <v>160.23958333333576</v>
      </c>
      <c r="R2758" t="str">
        <f>IF(AND(ISBLANK(טבלה1[[#This Row],[ts_reply_at]]), NOT(ISBLANK(טבלה1[[#This Row],[ts_booking_at]]))), "Error: Booked without Reply", "OK")</f>
        <v>OK</v>
      </c>
      <c r="S2758" t="s">
        <v>6023</v>
      </c>
    </row>
    <row r="2759" spans="1:19" x14ac:dyDescent="0.25">
      <c r="A2759" s="4" t="s">
        <v>3131</v>
      </c>
      <c r="B2759" s="4" t="s">
        <v>3132</v>
      </c>
      <c r="C2759" s="4" t="s">
        <v>3133</v>
      </c>
      <c r="D2759" s="1">
        <v>41921.877083333333</v>
      </c>
      <c r="E2759" s="1">
        <v>41921.882395833331</v>
      </c>
      <c r="F2759" s="1">
        <v>41921.882743055554</v>
      </c>
      <c r="H2759" s="2">
        <v>41928</v>
      </c>
      <c r="I2759" s="2">
        <v>41931</v>
      </c>
      <c r="J2759" s="3">
        <v>2</v>
      </c>
      <c r="K2759" s="3">
        <v>4</v>
      </c>
      <c r="L2759">
        <f>טבלה1[[#This Row],[ds_checkout]]-טבלה1[[#This Row],[ds_checkin]]</f>
        <v>3</v>
      </c>
      <c r="M2759">
        <f>IF(ISBLANK(טבלה1[[#This Row],[ts_reply_at]]), "", (טבלה1[[#This Row],[ts_reply_at]] - טבלה1[[#This Row],[ts_contact_at]]) * 24)</f>
        <v>0.12749999994412065</v>
      </c>
      <c r="N2759">
        <f>IF(ISBLANK(טבלה1[[#This Row],[ts_reply_at]]), 0, 1)</f>
        <v>1</v>
      </c>
      <c r="O2759">
        <f>IF(ISBLANK(טבלה1[[#This Row],[ts_accepted_at]]), 0, 1)</f>
        <v>1</v>
      </c>
      <c r="P2759">
        <f>IF(ISBLANK(טבלה1[[#This Row],[ts_booking_at]]), 0, 1)</f>
        <v>0</v>
      </c>
      <c r="Q2759">
        <f>IF(ISBLANK(טבלה1[[#This Row],[ds_checkin]]), "", טבלה1[[#This Row],[ds_checkin]] - טבלה1[[#This Row],[ts_contact_at]])</f>
        <v>6.1229166666671517</v>
      </c>
      <c r="R2759" t="str">
        <f>IF(AND(ISBLANK(טבלה1[[#This Row],[ts_reply_at]]), NOT(ISBLANK(טבלה1[[#This Row],[ts_booking_at]]))), "Error: Booked without Reply", "OK")</f>
        <v>OK</v>
      </c>
      <c r="S2759" t="s">
        <v>6026</v>
      </c>
    </row>
    <row r="2760" spans="1:19" x14ac:dyDescent="0.25">
      <c r="A2760" s="4" t="s">
        <v>3131</v>
      </c>
      <c r="B2760" s="4" t="s">
        <v>252</v>
      </c>
      <c r="C2760" s="4" t="s">
        <v>253</v>
      </c>
      <c r="D2760" s="1">
        <v>41921.867361111108</v>
      </c>
      <c r="E2760" s="1">
        <v>41921.950648148151</v>
      </c>
      <c r="F2760" s="1">
        <v>41921.950648148151</v>
      </c>
      <c r="H2760" s="2">
        <v>41928</v>
      </c>
      <c r="I2760" s="2">
        <v>41931</v>
      </c>
      <c r="J2760" s="3">
        <v>2</v>
      </c>
      <c r="K2760" s="3">
        <v>4</v>
      </c>
      <c r="L2760">
        <f>טבלה1[[#This Row],[ds_checkout]]-טבלה1[[#This Row],[ds_checkin]]</f>
        <v>3</v>
      </c>
      <c r="M2760">
        <f>IF(ISBLANK(טבלה1[[#This Row],[ts_reply_at]]), "", (טבלה1[[#This Row],[ts_reply_at]] - טבלה1[[#This Row],[ts_contact_at]]) * 24)</f>
        <v>1.998888889036607</v>
      </c>
      <c r="N2760">
        <f>IF(ISBLANK(טבלה1[[#This Row],[ts_reply_at]]), 0, 1)</f>
        <v>1</v>
      </c>
      <c r="O2760">
        <f>IF(ISBLANK(טבלה1[[#This Row],[ts_accepted_at]]), 0, 1)</f>
        <v>1</v>
      </c>
      <c r="P2760">
        <f>IF(ISBLANK(טבלה1[[#This Row],[ts_booking_at]]), 0, 1)</f>
        <v>0</v>
      </c>
      <c r="Q2760">
        <f>IF(ISBLANK(טבלה1[[#This Row],[ds_checkin]]), "", טבלה1[[#This Row],[ds_checkin]] - טבלה1[[#This Row],[ts_contact_at]])</f>
        <v>6.132638888891961</v>
      </c>
      <c r="R2760" t="str">
        <f>IF(AND(ISBLANK(טבלה1[[#This Row],[ts_reply_at]]), NOT(ISBLANK(טבלה1[[#This Row],[ts_booking_at]]))), "Error: Booked without Reply", "OK")</f>
        <v>OK</v>
      </c>
      <c r="S2760" t="s">
        <v>6026</v>
      </c>
    </row>
    <row r="2761" spans="1:19" x14ac:dyDescent="0.25">
      <c r="A2761" s="4" t="s">
        <v>3131</v>
      </c>
      <c r="B2761" s="4" t="s">
        <v>2591</v>
      </c>
      <c r="C2761" s="4" t="s">
        <v>3134</v>
      </c>
      <c r="D2761" s="1">
        <v>41921.867361111108</v>
      </c>
      <c r="E2761" s="1">
        <v>41922.404907407406</v>
      </c>
      <c r="F2761" s="1">
        <v>41922.404907407406</v>
      </c>
      <c r="G2761" s="1">
        <v>41922.476736111108</v>
      </c>
      <c r="H2761" s="2">
        <v>41928</v>
      </c>
      <c r="I2761" s="2">
        <v>41931</v>
      </c>
      <c r="J2761" s="3">
        <v>2</v>
      </c>
      <c r="K2761" s="3">
        <v>9</v>
      </c>
      <c r="L2761">
        <f>טבלה1[[#This Row],[ds_checkout]]-טבלה1[[#This Row],[ds_checkin]]</f>
        <v>3</v>
      </c>
      <c r="M2761">
        <f>IF(ISBLANK(טבלה1[[#This Row],[ts_reply_at]]), "", (טבלה1[[#This Row],[ts_reply_at]] - טבלה1[[#This Row],[ts_contact_at]]) * 24)</f>
        <v>12.901111111161299</v>
      </c>
      <c r="N2761">
        <f>IF(ISBLANK(טבלה1[[#This Row],[ts_reply_at]]), 0, 1)</f>
        <v>1</v>
      </c>
      <c r="O2761">
        <f>IF(ISBLANK(טבלה1[[#This Row],[ts_accepted_at]]), 0, 1)</f>
        <v>1</v>
      </c>
      <c r="P2761">
        <f>IF(ISBLANK(טבלה1[[#This Row],[ts_booking_at]]), 0, 1)</f>
        <v>1</v>
      </c>
      <c r="Q2761">
        <f>IF(ISBLANK(טבלה1[[#This Row],[ds_checkin]]), "", טבלה1[[#This Row],[ds_checkin]] - טבלה1[[#This Row],[ts_contact_at]])</f>
        <v>6.132638888891961</v>
      </c>
      <c r="R2761" t="str">
        <f>IF(AND(ISBLANK(טבלה1[[#This Row],[ts_reply_at]]), NOT(ISBLANK(טבלה1[[#This Row],[ts_booking_at]]))), "Error: Booked without Reply", "OK")</f>
        <v>OK</v>
      </c>
      <c r="S2761" t="s">
        <v>6026</v>
      </c>
    </row>
    <row r="2762" spans="1:19" x14ac:dyDescent="0.25">
      <c r="A2762" s="4" t="s">
        <v>3131</v>
      </c>
      <c r="B2762" s="4" t="s">
        <v>159</v>
      </c>
      <c r="C2762" s="4" t="s">
        <v>548</v>
      </c>
      <c r="D2762" s="1">
        <v>41921.879861111112</v>
      </c>
      <c r="E2762" s="1">
        <v>41921.985023148147</v>
      </c>
      <c r="H2762" s="2">
        <v>41928</v>
      </c>
      <c r="I2762" s="2">
        <v>41931</v>
      </c>
      <c r="J2762" s="3">
        <v>2</v>
      </c>
      <c r="K2762" s="3">
        <v>3</v>
      </c>
      <c r="L2762">
        <f>טבלה1[[#This Row],[ds_checkout]]-טבלה1[[#This Row],[ds_checkin]]</f>
        <v>3</v>
      </c>
      <c r="M2762">
        <f>IF(ISBLANK(טבלה1[[#This Row],[ts_reply_at]]), "", (טבלה1[[#This Row],[ts_reply_at]] - טבלה1[[#This Row],[ts_contact_at]]) * 24)</f>
        <v>2.5238888888270594</v>
      </c>
      <c r="N2762">
        <f>IF(ISBLANK(טבלה1[[#This Row],[ts_reply_at]]), 0, 1)</f>
        <v>1</v>
      </c>
      <c r="O2762">
        <f>IF(ISBLANK(טבלה1[[#This Row],[ts_accepted_at]]), 0, 1)</f>
        <v>0</v>
      </c>
      <c r="P2762">
        <f>IF(ISBLANK(טבלה1[[#This Row],[ts_booking_at]]), 0, 1)</f>
        <v>0</v>
      </c>
      <c r="Q2762">
        <f>IF(ISBLANK(טבלה1[[#This Row],[ds_checkin]]), "", טבלה1[[#This Row],[ds_checkin]] - טבלה1[[#This Row],[ts_contact_at]])</f>
        <v>6.1201388888875954</v>
      </c>
      <c r="R2762" t="str">
        <f>IF(AND(ISBLANK(טבלה1[[#This Row],[ts_reply_at]]), NOT(ISBLANK(טבלה1[[#This Row],[ts_booking_at]]))), "Error: Booked without Reply", "OK")</f>
        <v>OK</v>
      </c>
      <c r="S2762" t="s">
        <v>6026</v>
      </c>
    </row>
    <row r="2763" spans="1:19" x14ac:dyDescent="0.25">
      <c r="A2763" s="4" t="s">
        <v>3131</v>
      </c>
      <c r="B2763" s="4" t="s">
        <v>1773</v>
      </c>
      <c r="C2763" s="4" t="s">
        <v>1774</v>
      </c>
      <c r="D2763" s="1">
        <v>41921.876388888886</v>
      </c>
      <c r="E2763" s="1">
        <v>41922.381574074076</v>
      </c>
      <c r="F2763" s="1">
        <v>41922.381863425922</v>
      </c>
      <c r="H2763" s="2">
        <v>41928</v>
      </c>
      <c r="I2763" s="2">
        <v>41931</v>
      </c>
      <c r="J2763" s="3">
        <v>2</v>
      </c>
      <c r="K2763" s="3">
        <v>4</v>
      </c>
      <c r="L2763">
        <f>טבלה1[[#This Row],[ds_checkout]]-טבלה1[[#This Row],[ds_checkin]]</f>
        <v>3</v>
      </c>
      <c r="M2763">
        <f>IF(ISBLANK(טבלה1[[#This Row],[ts_reply_at]]), "", (טבלה1[[#This Row],[ts_reply_at]] - טבלה1[[#This Row],[ts_contact_at]]) * 24)</f>
        <v>12.124444444547407</v>
      </c>
      <c r="N2763">
        <f>IF(ISBLANK(טבלה1[[#This Row],[ts_reply_at]]), 0, 1)</f>
        <v>1</v>
      </c>
      <c r="O2763">
        <f>IF(ISBLANK(טבלה1[[#This Row],[ts_accepted_at]]), 0, 1)</f>
        <v>1</v>
      </c>
      <c r="P2763">
        <f>IF(ISBLANK(טבלה1[[#This Row],[ts_booking_at]]), 0, 1)</f>
        <v>0</v>
      </c>
      <c r="Q2763">
        <f>IF(ISBLANK(טבלה1[[#This Row],[ds_checkin]]), "", טבלה1[[#This Row],[ds_checkin]] - טבלה1[[#This Row],[ts_contact_at]])</f>
        <v>6.1236111111138598</v>
      </c>
      <c r="R2763" t="str">
        <f>IF(AND(ISBLANK(טבלה1[[#This Row],[ts_reply_at]]), NOT(ISBLANK(טבלה1[[#This Row],[ts_booking_at]]))), "Error: Booked without Reply", "OK")</f>
        <v>OK</v>
      </c>
      <c r="S2763" t="s">
        <v>6026</v>
      </c>
    </row>
    <row r="2764" spans="1:19" x14ac:dyDescent="0.25">
      <c r="A2764" s="4" t="s">
        <v>3135</v>
      </c>
      <c r="B2764" s="4" t="s">
        <v>334</v>
      </c>
      <c r="C2764" s="4" t="s">
        <v>1083</v>
      </c>
      <c r="D2764" s="1">
        <v>41924.928472222222</v>
      </c>
      <c r="E2764" s="1">
        <v>41924.93346064815</v>
      </c>
      <c r="H2764" s="2">
        <v>41951</v>
      </c>
      <c r="I2764" s="2">
        <v>41952</v>
      </c>
      <c r="J2764" s="3">
        <v>2</v>
      </c>
      <c r="K2764" s="3">
        <v>3</v>
      </c>
      <c r="L2764">
        <f>טבלה1[[#This Row],[ds_checkout]]-טבלה1[[#This Row],[ds_checkin]]</f>
        <v>1</v>
      </c>
      <c r="M2764">
        <f>IF(ISBLANK(טבלה1[[#This Row],[ts_reply_at]]), "", (טבלה1[[#This Row],[ts_reply_at]] - טבלה1[[#This Row],[ts_contact_at]]) * 24)</f>
        <v>0.11972222226904705</v>
      </c>
      <c r="N2764">
        <f>IF(ISBLANK(טבלה1[[#This Row],[ts_reply_at]]), 0, 1)</f>
        <v>1</v>
      </c>
      <c r="O2764">
        <f>IF(ISBLANK(טבלה1[[#This Row],[ts_accepted_at]]), 0, 1)</f>
        <v>0</v>
      </c>
      <c r="P2764">
        <f>IF(ISBLANK(טבלה1[[#This Row],[ts_booking_at]]), 0, 1)</f>
        <v>0</v>
      </c>
      <c r="Q2764">
        <f>IF(ISBLANK(טבלה1[[#This Row],[ds_checkin]]), "", טבלה1[[#This Row],[ds_checkin]] - טבלה1[[#This Row],[ts_contact_at]])</f>
        <v>26.071527777778101</v>
      </c>
      <c r="R2764" t="str">
        <f>IF(AND(ISBLANK(טבלה1[[#This Row],[ts_reply_at]]), NOT(ISBLANK(טבלה1[[#This Row],[ts_booking_at]]))), "Error: Booked without Reply", "OK")</f>
        <v>OK</v>
      </c>
      <c r="S2764" t="s">
        <v>6026</v>
      </c>
    </row>
    <row r="2765" spans="1:19" x14ac:dyDescent="0.25">
      <c r="A2765" s="4" t="s">
        <v>3135</v>
      </c>
      <c r="B2765" s="4" t="s">
        <v>3136</v>
      </c>
      <c r="C2765" s="4" t="s">
        <v>3137</v>
      </c>
      <c r="D2765" s="1">
        <v>41924.931250000001</v>
      </c>
      <c r="E2765" s="1">
        <v>41924.936898148146</v>
      </c>
      <c r="H2765" s="2">
        <v>41951</v>
      </c>
      <c r="I2765" s="2">
        <v>41952</v>
      </c>
      <c r="J2765" s="3">
        <v>2</v>
      </c>
      <c r="K2765" s="3">
        <v>3</v>
      </c>
      <c r="L2765">
        <f>טבלה1[[#This Row],[ds_checkout]]-טבלה1[[#This Row],[ds_checkin]]</f>
        <v>1</v>
      </c>
      <c r="M2765">
        <f>IF(ISBLANK(טבלה1[[#This Row],[ts_reply_at]]), "", (טבלה1[[#This Row],[ts_reply_at]] - טבלה1[[#This Row],[ts_contact_at]]) * 24)</f>
        <v>0.1355555554619059</v>
      </c>
      <c r="N2765">
        <f>IF(ISBLANK(טבלה1[[#This Row],[ts_reply_at]]), 0, 1)</f>
        <v>1</v>
      </c>
      <c r="O2765">
        <f>IF(ISBLANK(טבלה1[[#This Row],[ts_accepted_at]]), 0, 1)</f>
        <v>0</v>
      </c>
      <c r="P2765">
        <f>IF(ISBLANK(טבלה1[[#This Row],[ts_booking_at]]), 0, 1)</f>
        <v>0</v>
      </c>
      <c r="Q2765">
        <f>IF(ISBLANK(טבלה1[[#This Row],[ds_checkin]]), "", טבלה1[[#This Row],[ds_checkin]] - טבלה1[[#This Row],[ts_contact_at]])</f>
        <v>26.068749999998545</v>
      </c>
      <c r="R2765" t="str">
        <f>IF(AND(ISBLANK(טבלה1[[#This Row],[ts_reply_at]]), NOT(ISBLANK(טבלה1[[#This Row],[ts_booking_at]]))), "Error: Booked without Reply", "OK")</f>
        <v>OK</v>
      </c>
      <c r="S2765" t="s">
        <v>6026</v>
      </c>
    </row>
    <row r="2766" spans="1:19" x14ac:dyDescent="0.25">
      <c r="A2766" s="4" t="s">
        <v>3138</v>
      </c>
      <c r="B2766" s="4" t="s">
        <v>3139</v>
      </c>
      <c r="C2766" s="4" t="s">
        <v>3140</v>
      </c>
      <c r="D2766" s="1">
        <v>41931.914583333331</v>
      </c>
      <c r="E2766" s="1">
        <v>41932.275057870371</v>
      </c>
      <c r="F2766" s="1">
        <v>41932.420289351852</v>
      </c>
      <c r="G2766" s="1">
        <v>41932.420289351852</v>
      </c>
      <c r="H2766" s="2">
        <v>41946</v>
      </c>
      <c r="I2766" s="2">
        <v>41955</v>
      </c>
      <c r="J2766" s="3">
        <v>3</v>
      </c>
      <c r="K2766" s="3">
        <v>4</v>
      </c>
      <c r="L2766">
        <f>טבלה1[[#This Row],[ds_checkout]]-טבלה1[[#This Row],[ds_checkin]]</f>
        <v>9</v>
      </c>
      <c r="M2766">
        <f>IF(ISBLANK(טבלה1[[#This Row],[ts_reply_at]]), "", (טבלה1[[#This Row],[ts_reply_at]] - טבלה1[[#This Row],[ts_contact_at]]) * 24)</f>
        <v>8.651388888945803</v>
      </c>
      <c r="N2766">
        <f>IF(ISBLANK(טבלה1[[#This Row],[ts_reply_at]]), 0, 1)</f>
        <v>1</v>
      </c>
      <c r="O2766">
        <f>IF(ISBLANK(טבלה1[[#This Row],[ts_accepted_at]]), 0, 1)</f>
        <v>1</v>
      </c>
      <c r="P2766">
        <f>IF(ISBLANK(טבלה1[[#This Row],[ts_booking_at]]), 0, 1)</f>
        <v>1</v>
      </c>
      <c r="Q2766">
        <f>IF(ISBLANK(טבלה1[[#This Row],[ds_checkin]]), "", טבלה1[[#This Row],[ds_checkin]] - טבלה1[[#This Row],[ts_contact_at]])</f>
        <v>14.085416666668607</v>
      </c>
      <c r="R2766" t="str">
        <f>IF(AND(ISBLANK(טבלה1[[#This Row],[ts_reply_at]]), NOT(ISBLANK(טבלה1[[#This Row],[ts_booking_at]]))), "Error: Booked without Reply", "OK")</f>
        <v>OK</v>
      </c>
      <c r="S2766" t="s">
        <v>6020</v>
      </c>
    </row>
    <row r="2767" spans="1:19" x14ac:dyDescent="0.25">
      <c r="A2767" s="4" t="s">
        <v>3141</v>
      </c>
      <c r="B2767" s="4" t="s">
        <v>2104</v>
      </c>
      <c r="C2767" s="4" t="s">
        <v>2105</v>
      </c>
      <c r="D2767" s="1">
        <v>41925.559027777781</v>
      </c>
      <c r="E2767" s="1">
        <v>41925.715150462966</v>
      </c>
      <c r="F2767" s="1">
        <v>41926.577928240738</v>
      </c>
      <c r="G2767" s="1">
        <v>41926.894629629627</v>
      </c>
      <c r="H2767" s="2">
        <v>41950</v>
      </c>
      <c r="I2767" s="2">
        <v>41954</v>
      </c>
      <c r="J2767" s="3">
        <v>4</v>
      </c>
      <c r="K2767" s="3">
        <v>12</v>
      </c>
      <c r="L2767">
        <f>טבלה1[[#This Row],[ds_checkout]]-טבלה1[[#This Row],[ds_checkin]]</f>
        <v>4</v>
      </c>
      <c r="M2767">
        <f>IF(ISBLANK(טבלה1[[#This Row],[ts_reply_at]]), "", (טבלה1[[#This Row],[ts_reply_at]] - טבלה1[[#This Row],[ts_contact_at]]) * 24)</f>
        <v>3.7469444444286637</v>
      </c>
      <c r="N2767">
        <f>IF(ISBLANK(טבלה1[[#This Row],[ts_reply_at]]), 0, 1)</f>
        <v>1</v>
      </c>
      <c r="O2767">
        <f>IF(ISBLANK(טבלה1[[#This Row],[ts_accepted_at]]), 0, 1)</f>
        <v>1</v>
      </c>
      <c r="P2767">
        <f>IF(ISBLANK(טבלה1[[#This Row],[ts_booking_at]]), 0, 1)</f>
        <v>1</v>
      </c>
      <c r="Q2767">
        <f>IF(ISBLANK(טבלה1[[#This Row],[ds_checkin]]), "", טבלה1[[#This Row],[ds_checkin]] - טבלה1[[#This Row],[ts_contact_at]])</f>
        <v>24.440972222218988</v>
      </c>
      <c r="R2767" t="str">
        <f>IF(AND(ISBLANK(טבלה1[[#This Row],[ts_reply_at]]), NOT(ISBLANK(טבלה1[[#This Row],[ts_booking_at]]))), "Error: Booked without Reply", "OK")</f>
        <v>OK</v>
      </c>
      <c r="S2767" t="s">
        <v>6055</v>
      </c>
    </row>
    <row r="2768" spans="1:19" x14ac:dyDescent="0.25">
      <c r="A2768" s="4" t="s">
        <v>3142</v>
      </c>
      <c r="B2768" s="4" t="s">
        <v>236</v>
      </c>
      <c r="C2768" s="4" t="s">
        <v>237</v>
      </c>
      <c r="D2768" s="1">
        <v>41914.495833333334</v>
      </c>
      <c r="E2768" s="1">
        <v>41914.935081018521</v>
      </c>
      <c r="H2768" s="2">
        <v>42003</v>
      </c>
      <c r="I2768" s="2">
        <v>42005</v>
      </c>
      <c r="J2768" s="3">
        <v>5</v>
      </c>
      <c r="K2768" s="3">
        <v>2</v>
      </c>
      <c r="L2768">
        <f>טבלה1[[#This Row],[ds_checkout]]-טבלה1[[#This Row],[ds_checkin]]</f>
        <v>2</v>
      </c>
      <c r="M2768">
        <f>IF(ISBLANK(טבלה1[[#This Row],[ts_reply_at]]), "", (טבלה1[[#This Row],[ts_reply_at]] - טבלה1[[#This Row],[ts_contact_at]]) * 24)</f>
        <v>10.541944444470573</v>
      </c>
      <c r="N2768">
        <f>IF(ISBLANK(טבלה1[[#This Row],[ts_reply_at]]), 0, 1)</f>
        <v>1</v>
      </c>
      <c r="O2768">
        <f>IF(ISBLANK(טבלה1[[#This Row],[ts_accepted_at]]), 0, 1)</f>
        <v>0</v>
      </c>
      <c r="P2768">
        <f>IF(ISBLANK(טבלה1[[#This Row],[ts_booking_at]]), 0, 1)</f>
        <v>0</v>
      </c>
      <c r="Q2768">
        <f>IF(ISBLANK(טבלה1[[#This Row],[ds_checkin]]), "", טבלה1[[#This Row],[ds_checkin]] - טבלה1[[#This Row],[ts_contact_at]])</f>
        <v>88.504166666665697</v>
      </c>
      <c r="R2768" t="str">
        <f>IF(AND(ISBLANK(טבלה1[[#This Row],[ts_reply_at]]), NOT(ISBLANK(טבלה1[[#This Row],[ts_booking_at]]))), "Error: Booked without Reply", "OK")</f>
        <v>OK</v>
      </c>
      <c r="S2768" t="s">
        <v>6019</v>
      </c>
    </row>
    <row r="2769" spans="1:19" x14ac:dyDescent="0.25">
      <c r="A2769" s="4" t="s">
        <v>3142</v>
      </c>
      <c r="B2769" s="4" t="s">
        <v>18</v>
      </c>
      <c r="C2769" s="4" t="s">
        <v>1194</v>
      </c>
      <c r="D2769" s="1">
        <v>41907.461805555555</v>
      </c>
      <c r="E2769" s="1">
        <v>41907.49428240741</v>
      </c>
      <c r="F2769" s="1">
        <v>41907.49428240741</v>
      </c>
      <c r="H2769" s="2">
        <v>42003</v>
      </c>
      <c r="I2769" s="2">
        <v>42005</v>
      </c>
      <c r="J2769" s="3">
        <v>5</v>
      </c>
      <c r="K2769" s="3">
        <v>4</v>
      </c>
      <c r="L2769">
        <f>טבלה1[[#This Row],[ds_checkout]]-טבלה1[[#This Row],[ds_checkin]]</f>
        <v>2</v>
      </c>
      <c r="M2769">
        <f>IF(ISBLANK(טבלה1[[#This Row],[ts_reply_at]]), "", (טבלה1[[#This Row],[ts_reply_at]] - טבלה1[[#This Row],[ts_contact_at]]) * 24)</f>
        <v>0.77944444451713935</v>
      </c>
      <c r="N2769">
        <f>IF(ISBLANK(טבלה1[[#This Row],[ts_reply_at]]), 0, 1)</f>
        <v>1</v>
      </c>
      <c r="O2769">
        <f>IF(ISBLANK(טבלה1[[#This Row],[ts_accepted_at]]), 0, 1)</f>
        <v>1</v>
      </c>
      <c r="P2769">
        <f>IF(ISBLANK(טבלה1[[#This Row],[ts_booking_at]]), 0, 1)</f>
        <v>0</v>
      </c>
      <c r="Q2769">
        <f>IF(ISBLANK(טבלה1[[#This Row],[ds_checkin]]), "", טבלה1[[#This Row],[ds_checkin]] - טבלה1[[#This Row],[ts_contact_at]])</f>
        <v>95.538194444445253</v>
      </c>
      <c r="R2769" t="str">
        <f>IF(AND(ISBLANK(טבלה1[[#This Row],[ts_reply_at]]), NOT(ISBLANK(טבלה1[[#This Row],[ts_booking_at]]))), "Error: Booked without Reply", "OK")</f>
        <v>OK</v>
      </c>
      <c r="S2769" t="s">
        <v>6019</v>
      </c>
    </row>
    <row r="2770" spans="1:19" x14ac:dyDescent="0.25">
      <c r="A2770" s="4" t="s">
        <v>3143</v>
      </c>
      <c r="B2770" s="4" t="s">
        <v>765</v>
      </c>
      <c r="C2770" s="4" t="s">
        <v>766</v>
      </c>
      <c r="D2770" s="1">
        <v>41922.657638888886</v>
      </c>
      <c r="E2770" s="1">
        <v>41922.687650462962</v>
      </c>
      <c r="H2770" s="2">
        <v>41989</v>
      </c>
      <c r="I2770" s="2">
        <v>41991</v>
      </c>
      <c r="J2770" s="3">
        <v>2</v>
      </c>
      <c r="K2770" s="3">
        <v>5</v>
      </c>
      <c r="L2770">
        <f>טבלה1[[#This Row],[ds_checkout]]-טבלה1[[#This Row],[ds_checkin]]</f>
        <v>2</v>
      </c>
      <c r="M2770">
        <f>IF(ISBLANK(טבלה1[[#This Row],[ts_reply_at]]), "", (טבלה1[[#This Row],[ts_reply_at]] - טבלה1[[#This Row],[ts_contact_at]]) * 24)</f>
        <v>0.72027777781477198</v>
      </c>
      <c r="N2770">
        <f>IF(ISBLANK(טבלה1[[#This Row],[ts_reply_at]]), 0, 1)</f>
        <v>1</v>
      </c>
      <c r="O2770">
        <f>IF(ISBLANK(טבלה1[[#This Row],[ts_accepted_at]]), 0, 1)</f>
        <v>0</v>
      </c>
      <c r="P2770">
        <f>IF(ISBLANK(טבלה1[[#This Row],[ts_booking_at]]), 0, 1)</f>
        <v>0</v>
      </c>
      <c r="Q2770">
        <f>IF(ISBLANK(טבלה1[[#This Row],[ds_checkin]]), "", טבלה1[[#This Row],[ds_checkin]] - טבלה1[[#This Row],[ts_contact_at]])</f>
        <v>66.34236111111386</v>
      </c>
      <c r="R2770" t="str">
        <f>IF(AND(ISBLANK(טבלה1[[#This Row],[ts_reply_at]]), NOT(ISBLANK(טבלה1[[#This Row],[ts_booking_at]]))), "Error: Booked without Reply", "OK")</f>
        <v>OK</v>
      </c>
      <c r="S2770" t="s">
        <v>6034</v>
      </c>
    </row>
    <row r="2771" spans="1:19" x14ac:dyDescent="0.25">
      <c r="A2771" s="4" t="s">
        <v>3143</v>
      </c>
      <c r="B2771" s="4" t="s">
        <v>246</v>
      </c>
      <c r="C2771" s="4" t="s">
        <v>247</v>
      </c>
      <c r="D2771" s="1">
        <v>41925.61041666667</v>
      </c>
      <c r="E2771" s="1">
        <v>41925.648900462962</v>
      </c>
      <c r="F2771" s="1">
        <v>41925.648900462962</v>
      </c>
      <c r="H2771" s="2">
        <v>41989</v>
      </c>
      <c r="I2771" s="2">
        <v>41991</v>
      </c>
      <c r="J2771" s="3">
        <v>2</v>
      </c>
      <c r="K2771" s="3">
        <v>8</v>
      </c>
      <c r="L2771">
        <f>טבלה1[[#This Row],[ds_checkout]]-טבלה1[[#This Row],[ds_checkin]]</f>
        <v>2</v>
      </c>
      <c r="M2771">
        <f>IF(ISBLANK(טבלה1[[#This Row],[ts_reply_at]]), "", (טבלה1[[#This Row],[ts_reply_at]] - טבלה1[[#This Row],[ts_contact_at]]) * 24)</f>
        <v>0.92361111100763083</v>
      </c>
      <c r="N2771">
        <f>IF(ISBLANK(טבלה1[[#This Row],[ts_reply_at]]), 0, 1)</f>
        <v>1</v>
      </c>
      <c r="O2771">
        <f>IF(ISBLANK(טבלה1[[#This Row],[ts_accepted_at]]), 0, 1)</f>
        <v>1</v>
      </c>
      <c r="P2771">
        <f>IF(ISBLANK(טבלה1[[#This Row],[ts_booking_at]]), 0, 1)</f>
        <v>0</v>
      </c>
      <c r="Q2771">
        <f>IF(ISBLANK(טבלה1[[#This Row],[ds_checkin]]), "", טבלה1[[#This Row],[ds_checkin]] - טבלה1[[#This Row],[ts_contact_at]])</f>
        <v>63.389583333329938</v>
      </c>
      <c r="R2771" t="str">
        <f>IF(AND(ISBLANK(טבלה1[[#This Row],[ts_reply_at]]), NOT(ISBLANK(טבלה1[[#This Row],[ts_booking_at]]))), "Error: Booked without Reply", "OK")</f>
        <v>OK</v>
      </c>
      <c r="S2771" t="s">
        <v>6034</v>
      </c>
    </row>
    <row r="2772" spans="1:19" x14ac:dyDescent="0.25">
      <c r="A2772" s="4" t="s">
        <v>3143</v>
      </c>
      <c r="B2772" s="4" t="s">
        <v>252</v>
      </c>
      <c r="C2772" s="4" t="s">
        <v>253</v>
      </c>
      <c r="D2772" s="1">
        <v>41922.651388888888</v>
      </c>
      <c r="H2772" s="2">
        <v>41989</v>
      </c>
      <c r="I2772" s="2">
        <v>41991</v>
      </c>
      <c r="J2772" s="3">
        <v>2</v>
      </c>
      <c r="K2772" s="3">
        <v>1</v>
      </c>
      <c r="L2772">
        <f>טבלה1[[#This Row],[ds_checkout]]-טבלה1[[#This Row],[ds_checkin]]</f>
        <v>2</v>
      </c>
      <c r="M2772" t="str">
        <f>IF(ISBLANK(טבלה1[[#This Row],[ts_reply_at]]), "", (טבלה1[[#This Row],[ts_reply_at]] - טבלה1[[#This Row],[ts_contact_at]]) * 24)</f>
        <v/>
      </c>
      <c r="N2772">
        <f>IF(ISBLANK(טבלה1[[#This Row],[ts_reply_at]]), 0, 1)</f>
        <v>0</v>
      </c>
      <c r="O2772">
        <f>IF(ISBLANK(טבלה1[[#This Row],[ts_accepted_at]]), 0, 1)</f>
        <v>0</v>
      </c>
      <c r="P2772">
        <f>IF(ISBLANK(טבלה1[[#This Row],[ts_booking_at]]), 0, 1)</f>
        <v>0</v>
      </c>
      <c r="Q2772">
        <f>IF(ISBLANK(טבלה1[[#This Row],[ds_checkin]]), "", טבלה1[[#This Row],[ds_checkin]] - טבלה1[[#This Row],[ts_contact_at]])</f>
        <v>66.348611111112405</v>
      </c>
      <c r="R2772" t="str">
        <f>IF(AND(ISBLANK(טבלה1[[#This Row],[ts_reply_at]]), NOT(ISBLANK(טבלה1[[#This Row],[ts_booking_at]]))), "Error: Booked without Reply", "OK")</f>
        <v>OK</v>
      </c>
      <c r="S2772" t="s">
        <v>6034</v>
      </c>
    </row>
    <row r="2773" spans="1:19" x14ac:dyDescent="0.25">
      <c r="A2773" s="4" t="s">
        <v>3143</v>
      </c>
      <c r="B2773" s="4" t="s">
        <v>129</v>
      </c>
      <c r="C2773" s="4" t="s">
        <v>130</v>
      </c>
      <c r="D2773" s="1">
        <v>41921.570833333331</v>
      </c>
      <c r="E2773" s="1">
        <v>41921.668692129628</v>
      </c>
      <c r="H2773" s="2">
        <v>41989</v>
      </c>
      <c r="I2773" s="2">
        <v>41991</v>
      </c>
      <c r="J2773" s="3">
        <v>2</v>
      </c>
      <c r="K2773" s="3">
        <v>2</v>
      </c>
      <c r="L2773">
        <f>טבלה1[[#This Row],[ds_checkout]]-טבלה1[[#This Row],[ds_checkin]]</f>
        <v>2</v>
      </c>
      <c r="M2773">
        <f>IF(ISBLANK(טבלה1[[#This Row],[ts_reply_at]]), "", (טבלה1[[#This Row],[ts_reply_at]] - טבלה1[[#This Row],[ts_contact_at]]) * 24)</f>
        <v>2.3486111111124046</v>
      </c>
      <c r="N2773">
        <f>IF(ISBLANK(טבלה1[[#This Row],[ts_reply_at]]), 0, 1)</f>
        <v>1</v>
      </c>
      <c r="O2773">
        <f>IF(ISBLANK(טבלה1[[#This Row],[ts_accepted_at]]), 0, 1)</f>
        <v>0</v>
      </c>
      <c r="P2773">
        <f>IF(ISBLANK(טבלה1[[#This Row],[ts_booking_at]]), 0, 1)</f>
        <v>0</v>
      </c>
      <c r="Q2773">
        <f>IF(ISBLANK(טבלה1[[#This Row],[ds_checkin]]), "", טבלה1[[#This Row],[ds_checkin]] - טבלה1[[#This Row],[ts_contact_at]])</f>
        <v>67.429166666668607</v>
      </c>
      <c r="R2773" t="str">
        <f>IF(AND(ISBLANK(טבלה1[[#This Row],[ts_reply_at]]), NOT(ISBLANK(טבלה1[[#This Row],[ts_booking_at]]))), "Error: Booked without Reply", "OK")</f>
        <v>OK</v>
      </c>
      <c r="S2773" t="s">
        <v>6034</v>
      </c>
    </row>
    <row r="2774" spans="1:19" x14ac:dyDescent="0.25">
      <c r="A2774" s="4" t="s">
        <v>3143</v>
      </c>
      <c r="B2774" s="4" t="s">
        <v>1309</v>
      </c>
      <c r="C2774" s="4" t="s">
        <v>1310</v>
      </c>
      <c r="D2774" s="1">
        <v>41922.668055555558</v>
      </c>
      <c r="H2774" s="2">
        <v>41989</v>
      </c>
      <c r="I2774" s="2">
        <v>41991</v>
      </c>
      <c r="J2774" s="3">
        <v>2</v>
      </c>
      <c r="K2774" s="3">
        <v>2</v>
      </c>
      <c r="L2774">
        <f>טבלה1[[#This Row],[ds_checkout]]-טבלה1[[#This Row],[ds_checkin]]</f>
        <v>2</v>
      </c>
      <c r="M2774" t="str">
        <f>IF(ISBLANK(טבלה1[[#This Row],[ts_reply_at]]), "", (טבלה1[[#This Row],[ts_reply_at]] - טבלה1[[#This Row],[ts_contact_at]]) * 24)</f>
        <v/>
      </c>
      <c r="N2774">
        <f>IF(ISBLANK(טבלה1[[#This Row],[ts_reply_at]]), 0, 1)</f>
        <v>0</v>
      </c>
      <c r="O2774">
        <f>IF(ISBLANK(טבלה1[[#This Row],[ts_accepted_at]]), 0, 1)</f>
        <v>0</v>
      </c>
      <c r="P2774">
        <f>IF(ISBLANK(טבלה1[[#This Row],[ts_booking_at]]), 0, 1)</f>
        <v>0</v>
      </c>
      <c r="Q2774">
        <f>IF(ISBLANK(טבלה1[[#This Row],[ds_checkin]]), "", טבלה1[[#This Row],[ds_checkin]] - טבלה1[[#This Row],[ts_contact_at]])</f>
        <v>66.331944444442343</v>
      </c>
      <c r="R2774" t="str">
        <f>IF(AND(ISBLANK(טבלה1[[#This Row],[ts_reply_at]]), NOT(ISBLANK(טבלה1[[#This Row],[ts_booking_at]]))), "Error: Booked without Reply", "OK")</f>
        <v>OK</v>
      </c>
      <c r="S2774" t="s">
        <v>6034</v>
      </c>
    </row>
    <row r="2775" spans="1:19" x14ac:dyDescent="0.25">
      <c r="A2775" s="4" t="s">
        <v>3143</v>
      </c>
      <c r="B2775" s="4" t="s">
        <v>225</v>
      </c>
      <c r="C2775" s="4" t="s">
        <v>226</v>
      </c>
      <c r="D2775" s="1">
        <v>41921.715277777781</v>
      </c>
      <c r="E2775" s="1">
        <v>41921.915150462963</v>
      </c>
      <c r="F2775" s="1">
        <v>41923.235046296293</v>
      </c>
      <c r="H2775" s="2">
        <v>41989</v>
      </c>
      <c r="I2775" s="2">
        <v>41991</v>
      </c>
      <c r="J2775" s="3">
        <v>2</v>
      </c>
      <c r="K2775" s="3">
        <v>3</v>
      </c>
      <c r="L2775">
        <f>טבלה1[[#This Row],[ds_checkout]]-טבלה1[[#This Row],[ds_checkin]]</f>
        <v>2</v>
      </c>
      <c r="M2775">
        <f>IF(ISBLANK(טבלה1[[#This Row],[ts_reply_at]]), "", (טבלה1[[#This Row],[ts_reply_at]] - טבלה1[[#This Row],[ts_contact_at]]) * 24)</f>
        <v>4.7969444443588145</v>
      </c>
      <c r="N2775">
        <f>IF(ISBLANK(טבלה1[[#This Row],[ts_reply_at]]), 0, 1)</f>
        <v>1</v>
      </c>
      <c r="O2775">
        <f>IF(ISBLANK(טבלה1[[#This Row],[ts_accepted_at]]), 0, 1)</f>
        <v>1</v>
      </c>
      <c r="P2775">
        <f>IF(ISBLANK(טבלה1[[#This Row],[ts_booking_at]]), 0, 1)</f>
        <v>0</v>
      </c>
      <c r="Q2775">
        <f>IF(ISBLANK(טבלה1[[#This Row],[ds_checkin]]), "", טבלה1[[#This Row],[ds_checkin]] - טבלה1[[#This Row],[ts_contact_at]])</f>
        <v>67.284722222218988</v>
      </c>
      <c r="R2775" t="str">
        <f>IF(AND(ISBLANK(טבלה1[[#This Row],[ts_reply_at]]), NOT(ISBLANK(טבלה1[[#This Row],[ts_booking_at]]))), "Error: Booked without Reply", "OK")</f>
        <v>OK</v>
      </c>
      <c r="S2775" t="s">
        <v>6034</v>
      </c>
    </row>
    <row r="2776" spans="1:19" x14ac:dyDescent="0.25">
      <c r="A2776" s="4" t="s">
        <v>3143</v>
      </c>
      <c r="B2776" s="4" t="s">
        <v>144</v>
      </c>
      <c r="C2776" s="4" t="s">
        <v>1456</v>
      </c>
      <c r="D2776" s="1">
        <v>41921.711111111108</v>
      </c>
      <c r="E2776" s="1">
        <v>41921.717974537038</v>
      </c>
      <c r="F2776" s="1">
        <v>41921.717974537038</v>
      </c>
      <c r="H2776" s="2">
        <v>41989</v>
      </c>
      <c r="I2776" s="2">
        <v>41991</v>
      </c>
      <c r="J2776" s="3">
        <v>1</v>
      </c>
      <c r="K2776" s="3">
        <v>4</v>
      </c>
      <c r="L2776">
        <f>טבלה1[[#This Row],[ds_checkout]]-טבלה1[[#This Row],[ds_checkin]]</f>
        <v>2</v>
      </c>
      <c r="M2776">
        <f>IF(ISBLANK(טבלה1[[#This Row],[ts_reply_at]]), "", (טבלה1[[#This Row],[ts_reply_at]] - טבלה1[[#This Row],[ts_contact_at]]) * 24)</f>
        <v>0.16472222231095657</v>
      </c>
      <c r="N2776">
        <f>IF(ISBLANK(טבלה1[[#This Row],[ts_reply_at]]), 0, 1)</f>
        <v>1</v>
      </c>
      <c r="O2776">
        <f>IF(ISBLANK(טבלה1[[#This Row],[ts_accepted_at]]), 0, 1)</f>
        <v>1</v>
      </c>
      <c r="P2776">
        <f>IF(ISBLANK(טבלה1[[#This Row],[ts_booking_at]]), 0, 1)</f>
        <v>0</v>
      </c>
      <c r="Q2776">
        <f>IF(ISBLANK(טבלה1[[#This Row],[ds_checkin]]), "", טבלה1[[#This Row],[ds_checkin]] - טבלה1[[#This Row],[ts_contact_at]])</f>
        <v>67.288888888891961</v>
      </c>
      <c r="R2776" t="str">
        <f>IF(AND(ISBLANK(טבלה1[[#This Row],[ts_reply_at]]), NOT(ISBLANK(טבלה1[[#This Row],[ts_booking_at]]))), "Error: Booked without Reply", "OK")</f>
        <v>OK</v>
      </c>
      <c r="S2776" t="s">
        <v>6034</v>
      </c>
    </row>
    <row r="2777" spans="1:19" x14ac:dyDescent="0.25">
      <c r="A2777" s="4" t="s">
        <v>3143</v>
      </c>
      <c r="B2777" s="4" t="s">
        <v>1377</v>
      </c>
      <c r="C2777" s="4" t="s">
        <v>1378</v>
      </c>
      <c r="D2777" s="1">
        <v>41921.738888888889</v>
      </c>
      <c r="E2777" s="1">
        <v>41921.757951388892</v>
      </c>
      <c r="H2777" s="2">
        <v>41989</v>
      </c>
      <c r="I2777" s="2">
        <v>41991</v>
      </c>
      <c r="J2777" s="3">
        <v>1</v>
      </c>
      <c r="K2777" s="3">
        <v>4</v>
      </c>
      <c r="L2777">
        <f>טבלה1[[#This Row],[ds_checkout]]-טבלה1[[#This Row],[ds_checkin]]</f>
        <v>2</v>
      </c>
      <c r="M2777">
        <f>IF(ISBLANK(טבלה1[[#This Row],[ts_reply_at]]), "", (טבלה1[[#This Row],[ts_reply_at]] - טבלה1[[#This Row],[ts_contact_at]]) * 24)</f>
        <v>0.45750000007683411</v>
      </c>
      <c r="N2777">
        <f>IF(ISBLANK(טבלה1[[#This Row],[ts_reply_at]]), 0, 1)</f>
        <v>1</v>
      </c>
      <c r="O2777">
        <f>IF(ISBLANK(טבלה1[[#This Row],[ts_accepted_at]]), 0, 1)</f>
        <v>0</v>
      </c>
      <c r="P2777">
        <f>IF(ISBLANK(טבלה1[[#This Row],[ts_booking_at]]), 0, 1)</f>
        <v>0</v>
      </c>
      <c r="Q2777">
        <f>IF(ISBLANK(טבלה1[[#This Row],[ds_checkin]]), "", טבלה1[[#This Row],[ds_checkin]] - טבלה1[[#This Row],[ts_contact_at]])</f>
        <v>67.261111111110949</v>
      </c>
      <c r="R2777" t="str">
        <f>IF(AND(ISBLANK(טבלה1[[#This Row],[ts_reply_at]]), NOT(ISBLANK(טבלה1[[#This Row],[ts_booking_at]]))), "Error: Booked without Reply", "OK")</f>
        <v>OK</v>
      </c>
      <c r="S2777" t="s">
        <v>6034</v>
      </c>
    </row>
    <row r="2778" spans="1:19" x14ac:dyDescent="0.25">
      <c r="A2778" s="4" t="s">
        <v>3143</v>
      </c>
      <c r="B2778" s="4" t="s">
        <v>1558</v>
      </c>
      <c r="C2778" s="4" t="s">
        <v>1559</v>
      </c>
      <c r="D2778" s="1">
        <v>41921.671527777777</v>
      </c>
      <c r="E2778" s="1">
        <v>41921.684386574074</v>
      </c>
      <c r="F2778" s="1">
        <v>41921.684386574074</v>
      </c>
      <c r="H2778" s="2">
        <v>41989</v>
      </c>
      <c r="I2778" s="2">
        <v>41991</v>
      </c>
      <c r="J2778" s="3">
        <v>2</v>
      </c>
      <c r="K2778" s="3">
        <v>5</v>
      </c>
      <c r="L2778">
        <f>טבלה1[[#This Row],[ds_checkout]]-טבלה1[[#This Row],[ds_checkin]]</f>
        <v>2</v>
      </c>
      <c r="M2778">
        <f>IF(ISBLANK(טבלה1[[#This Row],[ts_reply_at]]), "", (טבלה1[[#This Row],[ts_reply_at]] - טבלה1[[#This Row],[ts_contact_at]]) * 24)</f>
        <v>0.30861111113335937</v>
      </c>
      <c r="N2778">
        <f>IF(ISBLANK(טבלה1[[#This Row],[ts_reply_at]]), 0, 1)</f>
        <v>1</v>
      </c>
      <c r="O2778">
        <f>IF(ISBLANK(טבלה1[[#This Row],[ts_accepted_at]]), 0, 1)</f>
        <v>1</v>
      </c>
      <c r="P2778">
        <f>IF(ISBLANK(טבלה1[[#This Row],[ts_booking_at]]), 0, 1)</f>
        <v>0</v>
      </c>
      <c r="Q2778">
        <f>IF(ISBLANK(טבלה1[[#This Row],[ds_checkin]]), "", טבלה1[[#This Row],[ds_checkin]] - טבלה1[[#This Row],[ts_contact_at]])</f>
        <v>67.328472222223354</v>
      </c>
      <c r="R2778" t="str">
        <f>IF(AND(ISBLANK(טבלה1[[#This Row],[ts_reply_at]]), NOT(ISBLANK(טבלה1[[#This Row],[ts_booking_at]]))), "Error: Booked without Reply", "OK")</f>
        <v>OK</v>
      </c>
      <c r="S2778" t="s">
        <v>6034</v>
      </c>
    </row>
    <row r="2779" spans="1:19" x14ac:dyDescent="0.25">
      <c r="A2779" s="4" t="s">
        <v>3143</v>
      </c>
      <c r="B2779" s="4" t="s">
        <v>2796</v>
      </c>
      <c r="C2779" s="4" t="s">
        <v>2797</v>
      </c>
      <c r="D2779" s="1">
        <v>41932.570833333331</v>
      </c>
      <c r="E2779" s="1">
        <v>41932.654178240744</v>
      </c>
      <c r="F2779" s="1">
        <v>41932.654178240744</v>
      </c>
      <c r="H2779" s="2">
        <v>41989</v>
      </c>
      <c r="I2779" s="2">
        <v>41991</v>
      </c>
      <c r="J2779" s="3">
        <v>2</v>
      </c>
      <c r="K2779" s="3">
        <v>3</v>
      </c>
      <c r="L2779">
        <f>טבלה1[[#This Row],[ds_checkout]]-טבלה1[[#This Row],[ds_checkin]]</f>
        <v>2</v>
      </c>
      <c r="M2779">
        <f>IF(ISBLANK(טבלה1[[#This Row],[ts_reply_at]]), "", (טבלה1[[#This Row],[ts_reply_at]] - טבלה1[[#This Row],[ts_contact_at]]) * 24)</f>
        <v>2.0002777779009193</v>
      </c>
      <c r="N2779">
        <f>IF(ISBLANK(טבלה1[[#This Row],[ts_reply_at]]), 0, 1)</f>
        <v>1</v>
      </c>
      <c r="O2779">
        <f>IF(ISBLANK(טבלה1[[#This Row],[ts_accepted_at]]), 0, 1)</f>
        <v>1</v>
      </c>
      <c r="P2779">
        <f>IF(ISBLANK(טבלה1[[#This Row],[ts_booking_at]]), 0, 1)</f>
        <v>0</v>
      </c>
      <c r="Q2779">
        <f>IF(ISBLANK(טבלה1[[#This Row],[ds_checkin]]), "", טבלה1[[#This Row],[ds_checkin]] - טבלה1[[#This Row],[ts_contact_at]])</f>
        <v>56.429166666668607</v>
      </c>
      <c r="R2779" t="str">
        <f>IF(AND(ISBLANK(טבלה1[[#This Row],[ts_reply_at]]), NOT(ISBLANK(טבלה1[[#This Row],[ts_booking_at]]))), "Error: Booked without Reply", "OK")</f>
        <v>OK</v>
      </c>
      <c r="S2779" t="s">
        <v>6034</v>
      </c>
    </row>
    <row r="2780" spans="1:19" x14ac:dyDescent="0.25">
      <c r="A2780" s="4" t="s">
        <v>3144</v>
      </c>
      <c r="B2780" s="4" t="s">
        <v>2440</v>
      </c>
      <c r="C2780" s="4" t="s">
        <v>2441</v>
      </c>
      <c r="D2780" s="1">
        <v>41921.727083333331</v>
      </c>
      <c r="E2780" s="1">
        <v>41921.905023148145</v>
      </c>
      <c r="H2780" s="2">
        <v>41923</v>
      </c>
      <c r="I2780" s="2">
        <v>41973</v>
      </c>
      <c r="J2780" s="3">
        <v>1</v>
      </c>
      <c r="K2780" s="3">
        <v>5</v>
      </c>
      <c r="L2780">
        <f>טבלה1[[#This Row],[ds_checkout]]-טבלה1[[#This Row],[ds_checkin]]</f>
        <v>50</v>
      </c>
      <c r="M2780">
        <f>IF(ISBLANK(טבלה1[[#This Row],[ts_reply_at]]), "", (טבלה1[[#This Row],[ts_reply_at]] - טבלה1[[#This Row],[ts_contact_at]]) * 24)</f>
        <v>4.2705555555294268</v>
      </c>
      <c r="N2780">
        <f>IF(ISBLANK(טבלה1[[#This Row],[ts_reply_at]]), 0, 1)</f>
        <v>1</v>
      </c>
      <c r="O2780">
        <f>IF(ISBLANK(טבלה1[[#This Row],[ts_accepted_at]]), 0, 1)</f>
        <v>0</v>
      </c>
      <c r="P2780">
        <f>IF(ISBLANK(טבלה1[[#This Row],[ts_booking_at]]), 0, 1)</f>
        <v>0</v>
      </c>
      <c r="Q2780">
        <f>IF(ISBLANK(טבלה1[[#This Row],[ds_checkin]]), "", טבלה1[[#This Row],[ds_checkin]] - טבלה1[[#This Row],[ts_contact_at]])</f>
        <v>1.2729166666686069</v>
      </c>
      <c r="R2780" t="str">
        <f>IF(AND(ISBLANK(טבלה1[[#This Row],[ts_reply_at]]), NOT(ISBLANK(טבלה1[[#This Row],[ts_booking_at]]))), "Error: Booked without Reply", "OK")</f>
        <v>OK</v>
      </c>
      <c r="S2780" t="s">
        <v>6051</v>
      </c>
    </row>
    <row r="2781" spans="1:19" x14ac:dyDescent="0.25">
      <c r="A2781" s="4" t="s">
        <v>673</v>
      </c>
      <c r="B2781" s="4" t="s">
        <v>285</v>
      </c>
      <c r="C2781" s="4" t="s">
        <v>286</v>
      </c>
      <c r="D2781" s="1">
        <v>41925.643750000003</v>
      </c>
      <c r="E2781" s="1">
        <v>41925.949861111112</v>
      </c>
      <c r="F2781" s="1">
        <v>41926.433807870373</v>
      </c>
      <c r="G2781" s="1">
        <v>41926.433807870373</v>
      </c>
      <c r="H2781" s="2">
        <v>41932</v>
      </c>
      <c r="I2781" s="2">
        <v>41933</v>
      </c>
      <c r="J2781" s="3">
        <v>1</v>
      </c>
      <c r="K2781" s="3">
        <v>13</v>
      </c>
      <c r="L2781">
        <f>טבלה1[[#This Row],[ds_checkout]]-טבלה1[[#This Row],[ds_checkin]]</f>
        <v>1</v>
      </c>
      <c r="M2781">
        <f>IF(ISBLANK(טבלה1[[#This Row],[ts_reply_at]]), "", (טבלה1[[#This Row],[ts_reply_at]] - טבלה1[[#This Row],[ts_contact_at]]) * 24)</f>
        <v>7.3466666666208766</v>
      </c>
      <c r="N2781">
        <f>IF(ISBLANK(טבלה1[[#This Row],[ts_reply_at]]), 0, 1)</f>
        <v>1</v>
      </c>
      <c r="O2781">
        <f>IF(ISBLANK(טבלה1[[#This Row],[ts_accepted_at]]), 0, 1)</f>
        <v>1</v>
      </c>
      <c r="P2781">
        <f>IF(ISBLANK(טבלה1[[#This Row],[ts_booking_at]]), 0, 1)</f>
        <v>1</v>
      </c>
      <c r="Q2781">
        <f>IF(ISBLANK(טבלה1[[#This Row],[ds_checkin]]), "", טבלה1[[#This Row],[ds_checkin]] - טבלה1[[#This Row],[ts_contact_at]])</f>
        <v>6.3562499999970896</v>
      </c>
      <c r="R2781" t="str">
        <f>IF(AND(ISBLANK(טבלה1[[#This Row],[ts_reply_at]]), NOT(ISBLANK(טבלה1[[#This Row],[ts_booking_at]]))), "Error: Booked without Reply", "OK")</f>
        <v>OK</v>
      </c>
      <c r="S2781" t="s">
        <v>6022</v>
      </c>
    </row>
    <row r="2782" spans="1:19" x14ac:dyDescent="0.25">
      <c r="A2782" s="4" t="s">
        <v>673</v>
      </c>
      <c r="B2782" s="4" t="s">
        <v>2244</v>
      </c>
      <c r="C2782" s="4" t="s">
        <v>2245</v>
      </c>
      <c r="D2782" s="1">
        <v>41919.352777777778</v>
      </c>
      <c r="E2782" s="1">
        <v>41919.576261574075</v>
      </c>
      <c r="H2782" s="2">
        <v>41923</v>
      </c>
      <c r="I2782" s="2">
        <v>41924</v>
      </c>
      <c r="J2782" s="3">
        <v>1</v>
      </c>
      <c r="K2782" s="3">
        <v>4</v>
      </c>
      <c r="L2782">
        <f>טבלה1[[#This Row],[ds_checkout]]-טבלה1[[#This Row],[ds_checkin]]</f>
        <v>1</v>
      </c>
      <c r="M2782">
        <f>IF(ISBLANK(טבלה1[[#This Row],[ts_reply_at]]), "", (טבלה1[[#This Row],[ts_reply_at]] - טבלה1[[#This Row],[ts_contact_at]]) * 24)</f>
        <v>5.3636111111263745</v>
      </c>
      <c r="N2782">
        <f>IF(ISBLANK(טבלה1[[#This Row],[ts_reply_at]]), 0, 1)</f>
        <v>1</v>
      </c>
      <c r="O2782">
        <f>IF(ISBLANK(טבלה1[[#This Row],[ts_accepted_at]]), 0, 1)</f>
        <v>0</v>
      </c>
      <c r="P2782">
        <f>IF(ISBLANK(טבלה1[[#This Row],[ts_booking_at]]), 0, 1)</f>
        <v>0</v>
      </c>
      <c r="Q2782">
        <f>IF(ISBLANK(טבלה1[[#This Row],[ds_checkin]]), "", טבלה1[[#This Row],[ds_checkin]] - טבלה1[[#This Row],[ts_contact_at]])</f>
        <v>3.6472222222218988</v>
      </c>
      <c r="R2782" t="str">
        <f>IF(AND(ISBLANK(טבלה1[[#This Row],[ts_reply_at]]), NOT(ISBLANK(טבלה1[[#This Row],[ts_booking_at]]))), "Error: Booked without Reply", "OK")</f>
        <v>OK</v>
      </c>
      <c r="S2782" t="s">
        <v>6022</v>
      </c>
    </row>
    <row r="2783" spans="1:19" x14ac:dyDescent="0.25">
      <c r="A2783" s="4" t="s">
        <v>673</v>
      </c>
      <c r="B2783" s="4" t="s">
        <v>265</v>
      </c>
      <c r="C2783" s="4" t="s">
        <v>895</v>
      </c>
      <c r="D2783" s="1">
        <v>41917.956250000003</v>
      </c>
      <c r="E2783" s="1">
        <v>41917.956909722219</v>
      </c>
      <c r="F2783" s="1">
        <v>41917.956909722219</v>
      </c>
      <c r="G2783" s="1">
        <v>41917.956909722219</v>
      </c>
      <c r="H2783" s="2">
        <v>41922</v>
      </c>
      <c r="I2783" s="2">
        <v>41923</v>
      </c>
      <c r="J2783" s="3">
        <v>1</v>
      </c>
      <c r="K2783" s="3">
        <v>6</v>
      </c>
      <c r="L2783">
        <f>טבלה1[[#This Row],[ds_checkout]]-טבלה1[[#This Row],[ds_checkin]]</f>
        <v>1</v>
      </c>
      <c r="M2783">
        <f>IF(ISBLANK(טבלה1[[#This Row],[ts_reply_at]]), "", (טבלה1[[#This Row],[ts_reply_at]] - טבלה1[[#This Row],[ts_contact_at]]) * 24)</f>
        <v>1.5833333192858845E-2</v>
      </c>
      <c r="N2783">
        <f>IF(ISBLANK(טבלה1[[#This Row],[ts_reply_at]]), 0, 1)</f>
        <v>1</v>
      </c>
      <c r="O2783">
        <f>IF(ISBLANK(טבלה1[[#This Row],[ts_accepted_at]]), 0, 1)</f>
        <v>1</v>
      </c>
      <c r="P2783">
        <f>IF(ISBLANK(טבלה1[[#This Row],[ts_booking_at]]), 0, 1)</f>
        <v>1</v>
      </c>
      <c r="Q2783">
        <f>IF(ISBLANK(טבלה1[[#This Row],[ds_checkin]]), "", טבלה1[[#This Row],[ds_checkin]] - טבלה1[[#This Row],[ts_contact_at]])</f>
        <v>4.0437499999970896</v>
      </c>
      <c r="R2783" t="str">
        <f>IF(AND(ISBLANK(טבלה1[[#This Row],[ts_reply_at]]), NOT(ISBLANK(טבלה1[[#This Row],[ts_booking_at]]))), "Error: Booked without Reply", "OK")</f>
        <v>OK</v>
      </c>
      <c r="S2783" t="s">
        <v>6022</v>
      </c>
    </row>
    <row r="2784" spans="1:19" x14ac:dyDescent="0.25">
      <c r="A2784" s="4" t="s">
        <v>3145</v>
      </c>
      <c r="B2784" s="4" t="s">
        <v>380</v>
      </c>
      <c r="C2784" s="4" t="s">
        <v>2318</v>
      </c>
      <c r="D2784" s="1">
        <v>41918.725694444445</v>
      </c>
      <c r="H2784" s="2">
        <v>41955</v>
      </c>
      <c r="I2784" s="2">
        <v>41957</v>
      </c>
      <c r="J2784" s="3">
        <v>1</v>
      </c>
      <c r="K2784" s="3">
        <v>1</v>
      </c>
      <c r="L2784">
        <f>טבלה1[[#This Row],[ds_checkout]]-טבלה1[[#This Row],[ds_checkin]]</f>
        <v>2</v>
      </c>
      <c r="M2784" t="str">
        <f>IF(ISBLANK(טבלה1[[#This Row],[ts_reply_at]]), "", (טבלה1[[#This Row],[ts_reply_at]] - טבלה1[[#This Row],[ts_contact_at]]) * 24)</f>
        <v/>
      </c>
      <c r="N2784">
        <f>IF(ISBLANK(טבלה1[[#This Row],[ts_reply_at]]), 0, 1)</f>
        <v>0</v>
      </c>
      <c r="O2784">
        <f>IF(ISBLANK(טבלה1[[#This Row],[ts_accepted_at]]), 0, 1)</f>
        <v>0</v>
      </c>
      <c r="P2784">
        <f>IF(ISBLANK(טבלה1[[#This Row],[ts_booking_at]]), 0, 1)</f>
        <v>0</v>
      </c>
      <c r="Q2784">
        <f>IF(ISBLANK(טבלה1[[#This Row],[ds_checkin]]), "", טבלה1[[#This Row],[ds_checkin]] - טבלה1[[#This Row],[ts_contact_at]])</f>
        <v>36.274305555554747</v>
      </c>
      <c r="R2784" t="str">
        <f>IF(AND(ISBLANK(טבלה1[[#This Row],[ts_reply_at]]), NOT(ISBLANK(טבלה1[[#This Row],[ts_booking_at]]))), "Error: Booked without Reply", "OK")</f>
        <v>OK</v>
      </c>
      <c r="S2784" t="s">
        <v>6030</v>
      </c>
    </row>
    <row r="2785" spans="1:19" x14ac:dyDescent="0.25">
      <c r="A2785" s="4" t="s">
        <v>3145</v>
      </c>
      <c r="B2785" s="4" t="s">
        <v>2743</v>
      </c>
      <c r="C2785" s="4" t="s">
        <v>2744</v>
      </c>
      <c r="D2785" s="1">
        <v>41925.750694444447</v>
      </c>
      <c r="E2785" s="1">
        <v>41925.756122685183</v>
      </c>
      <c r="H2785" s="2">
        <v>41955</v>
      </c>
      <c r="I2785" s="2">
        <v>41957</v>
      </c>
      <c r="J2785" s="3">
        <v>1</v>
      </c>
      <c r="K2785" s="3">
        <v>2</v>
      </c>
      <c r="L2785">
        <f>טבלה1[[#This Row],[ds_checkout]]-טבלה1[[#This Row],[ds_checkin]]</f>
        <v>2</v>
      </c>
      <c r="M2785">
        <f>IF(ISBLANK(טבלה1[[#This Row],[ts_reply_at]]), "", (טבלה1[[#This Row],[ts_reply_at]] - טבלה1[[#This Row],[ts_contact_at]]) * 24)</f>
        <v>0.13027777767274529</v>
      </c>
      <c r="N2785">
        <f>IF(ISBLANK(טבלה1[[#This Row],[ts_reply_at]]), 0, 1)</f>
        <v>1</v>
      </c>
      <c r="O2785">
        <f>IF(ISBLANK(טבלה1[[#This Row],[ts_accepted_at]]), 0, 1)</f>
        <v>0</v>
      </c>
      <c r="P2785">
        <f>IF(ISBLANK(טבלה1[[#This Row],[ts_booking_at]]), 0, 1)</f>
        <v>0</v>
      </c>
      <c r="Q2785">
        <f>IF(ISBLANK(טבלה1[[#This Row],[ds_checkin]]), "", טבלה1[[#This Row],[ds_checkin]] - טבלה1[[#This Row],[ts_contact_at]])</f>
        <v>29.249305555553292</v>
      </c>
      <c r="R2785" t="str">
        <f>IF(AND(ISBLANK(טבלה1[[#This Row],[ts_reply_at]]), NOT(ISBLANK(טבלה1[[#This Row],[ts_booking_at]]))), "Error: Booked without Reply", "OK")</f>
        <v>OK</v>
      </c>
      <c r="S2785" t="s">
        <v>6030</v>
      </c>
    </row>
    <row r="2786" spans="1:19" x14ac:dyDescent="0.25">
      <c r="A2786" s="4" t="s">
        <v>3146</v>
      </c>
      <c r="B2786" s="4" t="s">
        <v>1279</v>
      </c>
      <c r="C2786" s="4" t="s">
        <v>1280</v>
      </c>
      <c r="D2786" s="1">
        <v>41898.61041666667</v>
      </c>
      <c r="E2786" s="1">
        <v>41898.687777777777</v>
      </c>
      <c r="F2786" s="1">
        <v>41898.875150462962</v>
      </c>
      <c r="G2786" s="1">
        <v>41898.906481481485</v>
      </c>
      <c r="H2786" s="2">
        <v>41935</v>
      </c>
      <c r="I2786" s="2">
        <v>41939</v>
      </c>
      <c r="J2786" s="3">
        <v>4</v>
      </c>
      <c r="K2786" s="3">
        <v>16</v>
      </c>
      <c r="L2786">
        <f>טבלה1[[#This Row],[ds_checkout]]-טבלה1[[#This Row],[ds_checkin]]</f>
        <v>4</v>
      </c>
      <c r="M2786">
        <f>IF(ISBLANK(טבלה1[[#This Row],[ts_reply_at]]), "", (טבלה1[[#This Row],[ts_reply_at]] - טבלה1[[#This Row],[ts_contact_at]]) * 24)</f>
        <v>1.8566666665719822</v>
      </c>
      <c r="N2786">
        <f>IF(ISBLANK(טבלה1[[#This Row],[ts_reply_at]]), 0, 1)</f>
        <v>1</v>
      </c>
      <c r="O2786">
        <f>IF(ISBLANK(טבלה1[[#This Row],[ts_accepted_at]]), 0, 1)</f>
        <v>1</v>
      </c>
      <c r="P2786">
        <f>IF(ISBLANK(טבלה1[[#This Row],[ts_booking_at]]), 0, 1)</f>
        <v>1</v>
      </c>
      <c r="Q2786">
        <f>IF(ISBLANK(טבלה1[[#This Row],[ds_checkin]]), "", טבלה1[[#This Row],[ds_checkin]] - טבלה1[[#This Row],[ts_contact_at]])</f>
        <v>36.389583333329938</v>
      </c>
      <c r="R2786" t="str">
        <f>IF(AND(ISBLANK(טבלה1[[#This Row],[ts_reply_at]]), NOT(ISBLANK(טבלה1[[#This Row],[ts_booking_at]]))), "Error: Booked without Reply", "OK")</f>
        <v>OK</v>
      </c>
      <c r="S2786" t="s">
        <v>6024</v>
      </c>
    </row>
    <row r="2787" spans="1:19" x14ac:dyDescent="0.25">
      <c r="A2787" s="4" t="s">
        <v>3147</v>
      </c>
      <c r="B2787" s="4" t="s">
        <v>468</v>
      </c>
      <c r="C2787" s="4" t="s">
        <v>757</v>
      </c>
      <c r="D2787" s="1">
        <v>41914.640972222223</v>
      </c>
      <c r="E2787" s="1">
        <v>41914.753298611111</v>
      </c>
      <c r="H2787" s="2">
        <v>41922</v>
      </c>
      <c r="I2787" s="2">
        <v>41924</v>
      </c>
      <c r="J2787" s="3">
        <v>2</v>
      </c>
      <c r="K2787" s="3">
        <v>2</v>
      </c>
      <c r="L2787">
        <f>טבלה1[[#This Row],[ds_checkout]]-טבלה1[[#This Row],[ds_checkin]]</f>
        <v>2</v>
      </c>
      <c r="M2787">
        <f>IF(ISBLANK(טבלה1[[#This Row],[ts_reply_at]]), "", (טבלה1[[#This Row],[ts_reply_at]] - טבלה1[[#This Row],[ts_contact_at]]) * 24)</f>
        <v>2.6958333333022892</v>
      </c>
      <c r="N2787">
        <f>IF(ISBLANK(טבלה1[[#This Row],[ts_reply_at]]), 0, 1)</f>
        <v>1</v>
      </c>
      <c r="O2787">
        <f>IF(ISBLANK(טבלה1[[#This Row],[ts_accepted_at]]), 0, 1)</f>
        <v>0</v>
      </c>
      <c r="P2787">
        <f>IF(ISBLANK(טבלה1[[#This Row],[ts_booking_at]]), 0, 1)</f>
        <v>0</v>
      </c>
      <c r="Q2787">
        <f>IF(ISBLANK(טבלה1[[#This Row],[ds_checkin]]), "", טבלה1[[#This Row],[ds_checkin]] - טבלה1[[#This Row],[ts_contact_at]])</f>
        <v>7.359027777776646</v>
      </c>
      <c r="R2787" t="str">
        <f>IF(AND(ISBLANK(טבלה1[[#This Row],[ts_reply_at]]), NOT(ISBLANK(טבלה1[[#This Row],[ts_booking_at]]))), "Error: Booked without Reply", "OK")</f>
        <v>OK</v>
      </c>
      <c r="S2787" t="s">
        <v>6020</v>
      </c>
    </row>
    <row r="2788" spans="1:19" x14ac:dyDescent="0.25">
      <c r="A2788" s="4" t="s">
        <v>3147</v>
      </c>
      <c r="B2788" s="4" t="s">
        <v>3148</v>
      </c>
      <c r="C2788" s="4" t="s">
        <v>3149</v>
      </c>
      <c r="D2788" s="1">
        <v>41914.622916666667</v>
      </c>
      <c r="E2788" s="1">
        <v>41914.627071759256</v>
      </c>
      <c r="F2788" s="1">
        <v>41914.627071759256</v>
      </c>
      <c r="H2788" s="2">
        <v>41922</v>
      </c>
      <c r="I2788" s="2">
        <v>41924</v>
      </c>
      <c r="J2788" s="3">
        <v>1</v>
      </c>
      <c r="K2788" s="3">
        <v>11</v>
      </c>
      <c r="L2788">
        <f>טבלה1[[#This Row],[ds_checkout]]-טבלה1[[#This Row],[ds_checkin]]</f>
        <v>2</v>
      </c>
      <c r="M2788">
        <f>IF(ISBLANK(טבלה1[[#This Row],[ts_reply_at]]), "", (טבלה1[[#This Row],[ts_reply_at]] - טבלה1[[#This Row],[ts_contact_at]]) * 24)</f>
        <v>9.9722222134005278E-2</v>
      </c>
      <c r="N2788">
        <f>IF(ISBLANK(טבלה1[[#This Row],[ts_reply_at]]), 0, 1)</f>
        <v>1</v>
      </c>
      <c r="O2788">
        <f>IF(ISBLANK(טבלה1[[#This Row],[ts_accepted_at]]), 0, 1)</f>
        <v>1</v>
      </c>
      <c r="P2788">
        <f>IF(ISBLANK(טבלה1[[#This Row],[ts_booking_at]]), 0, 1)</f>
        <v>0</v>
      </c>
      <c r="Q2788">
        <f>IF(ISBLANK(טבלה1[[#This Row],[ds_checkin]]), "", טבלה1[[#This Row],[ds_checkin]] - טבלה1[[#This Row],[ts_contact_at]])</f>
        <v>7.3770833333328483</v>
      </c>
      <c r="R2788" t="str">
        <f>IF(AND(ISBLANK(טבלה1[[#This Row],[ts_reply_at]]), NOT(ISBLANK(טבלה1[[#This Row],[ts_booking_at]]))), "Error: Booked without Reply", "OK")</f>
        <v>OK</v>
      </c>
      <c r="S2788" t="s">
        <v>6020</v>
      </c>
    </row>
    <row r="2789" spans="1:19" x14ac:dyDescent="0.25">
      <c r="A2789" s="4" t="s">
        <v>3150</v>
      </c>
      <c r="B2789" s="4" t="s">
        <v>246</v>
      </c>
      <c r="C2789" s="4" t="s">
        <v>247</v>
      </c>
      <c r="D2789" s="1">
        <v>41926.408333333333</v>
      </c>
      <c r="E2789" s="1">
        <v>41926.521469907406</v>
      </c>
      <c r="F2789" s="1">
        <v>41926.521469907406</v>
      </c>
      <c r="H2789" s="2">
        <v>41970</v>
      </c>
      <c r="I2789" s="2">
        <v>41973</v>
      </c>
      <c r="J2789" s="3">
        <v>2</v>
      </c>
      <c r="K2789" s="3">
        <v>3</v>
      </c>
      <c r="L2789">
        <f>טבלה1[[#This Row],[ds_checkout]]-טבלה1[[#This Row],[ds_checkin]]</f>
        <v>3</v>
      </c>
      <c r="M2789">
        <f>IF(ISBLANK(טבלה1[[#This Row],[ts_reply_at]]), "", (טבלה1[[#This Row],[ts_reply_at]] - טבלה1[[#This Row],[ts_contact_at]]) * 24)</f>
        <v>2.7152777777519077</v>
      </c>
      <c r="N2789">
        <f>IF(ISBLANK(טבלה1[[#This Row],[ts_reply_at]]), 0, 1)</f>
        <v>1</v>
      </c>
      <c r="O2789">
        <f>IF(ISBLANK(טבלה1[[#This Row],[ts_accepted_at]]), 0, 1)</f>
        <v>1</v>
      </c>
      <c r="P2789">
        <f>IF(ISBLANK(טבלה1[[#This Row],[ts_booking_at]]), 0, 1)</f>
        <v>0</v>
      </c>
      <c r="Q2789">
        <f>IF(ISBLANK(טבלה1[[#This Row],[ds_checkin]]), "", טבלה1[[#This Row],[ds_checkin]] - טבלה1[[#This Row],[ts_contact_at]])</f>
        <v>43.591666666667152</v>
      </c>
      <c r="R2789" t="str">
        <f>IF(AND(ISBLANK(טבלה1[[#This Row],[ts_reply_at]]), NOT(ISBLANK(טבלה1[[#This Row],[ts_booking_at]]))), "Error: Booked without Reply", "OK")</f>
        <v>OK</v>
      </c>
      <c r="S2789" t="s">
        <v>6020</v>
      </c>
    </row>
    <row r="2790" spans="1:19" x14ac:dyDescent="0.25">
      <c r="A2790" s="4" t="s">
        <v>3150</v>
      </c>
      <c r="B2790" s="4" t="s">
        <v>252</v>
      </c>
      <c r="C2790" s="4" t="s">
        <v>253</v>
      </c>
      <c r="D2790" s="1">
        <v>41926.430555555555</v>
      </c>
      <c r="H2790" s="2">
        <v>41970</v>
      </c>
      <c r="I2790" s="2">
        <v>41973</v>
      </c>
      <c r="J2790" s="3">
        <v>2</v>
      </c>
      <c r="K2790" s="3">
        <v>2</v>
      </c>
      <c r="L2790">
        <f>טבלה1[[#This Row],[ds_checkout]]-טבלה1[[#This Row],[ds_checkin]]</f>
        <v>3</v>
      </c>
      <c r="M2790" t="str">
        <f>IF(ISBLANK(טבלה1[[#This Row],[ts_reply_at]]), "", (טבלה1[[#This Row],[ts_reply_at]] - טבלה1[[#This Row],[ts_contact_at]]) * 24)</f>
        <v/>
      </c>
      <c r="N2790">
        <f>IF(ISBLANK(טבלה1[[#This Row],[ts_reply_at]]), 0, 1)</f>
        <v>0</v>
      </c>
      <c r="O2790">
        <f>IF(ISBLANK(טבלה1[[#This Row],[ts_accepted_at]]), 0, 1)</f>
        <v>0</v>
      </c>
      <c r="P2790">
        <f>IF(ISBLANK(טבלה1[[#This Row],[ts_booking_at]]), 0, 1)</f>
        <v>0</v>
      </c>
      <c r="Q2790">
        <f>IF(ISBLANK(טבלה1[[#This Row],[ds_checkin]]), "", טבלה1[[#This Row],[ds_checkin]] - טבלה1[[#This Row],[ts_contact_at]])</f>
        <v>43.569444444445253</v>
      </c>
      <c r="R2790" t="str">
        <f>IF(AND(ISBLANK(טבלה1[[#This Row],[ts_reply_at]]), NOT(ISBLANK(טבלה1[[#This Row],[ts_booking_at]]))), "Error: Booked without Reply", "OK")</f>
        <v>OK</v>
      </c>
      <c r="S2790" t="s">
        <v>6020</v>
      </c>
    </row>
    <row r="2791" spans="1:19" x14ac:dyDescent="0.25">
      <c r="A2791" s="4" t="s">
        <v>3150</v>
      </c>
      <c r="B2791" s="4" t="s">
        <v>1309</v>
      </c>
      <c r="C2791" s="4" t="s">
        <v>1310</v>
      </c>
      <c r="D2791" s="1">
        <v>41918.555555555555</v>
      </c>
      <c r="H2791" s="2">
        <v>41970</v>
      </c>
      <c r="I2791" s="2">
        <v>41973</v>
      </c>
      <c r="J2791" s="3">
        <v>2</v>
      </c>
      <c r="K2791" s="3">
        <v>2</v>
      </c>
      <c r="L2791">
        <f>טבלה1[[#This Row],[ds_checkout]]-טבלה1[[#This Row],[ds_checkin]]</f>
        <v>3</v>
      </c>
      <c r="M2791" t="str">
        <f>IF(ISBLANK(טבלה1[[#This Row],[ts_reply_at]]), "", (טבלה1[[#This Row],[ts_reply_at]] - טבלה1[[#This Row],[ts_contact_at]]) * 24)</f>
        <v/>
      </c>
      <c r="N2791">
        <f>IF(ISBLANK(טבלה1[[#This Row],[ts_reply_at]]), 0, 1)</f>
        <v>0</v>
      </c>
      <c r="O2791">
        <f>IF(ISBLANK(טבלה1[[#This Row],[ts_accepted_at]]), 0, 1)</f>
        <v>0</v>
      </c>
      <c r="P2791">
        <f>IF(ISBLANK(טבלה1[[#This Row],[ts_booking_at]]), 0, 1)</f>
        <v>0</v>
      </c>
      <c r="Q2791">
        <f>IF(ISBLANK(טבלה1[[#This Row],[ds_checkin]]), "", טבלה1[[#This Row],[ds_checkin]] - טבלה1[[#This Row],[ts_contact_at]])</f>
        <v>51.444444444445253</v>
      </c>
      <c r="R2791" t="str">
        <f>IF(AND(ISBLANK(טבלה1[[#This Row],[ts_reply_at]]), NOT(ISBLANK(טבלה1[[#This Row],[ts_booking_at]]))), "Error: Booked without Reply", "OK")</f>
        <v>OK</v>
      </c>
      <c r="S2791" t="s">
        <v>6020</v>
      </c>
    </row>
    <row r="2792" spans="1:19" x14ac:dyDescent="0.25">
      <c r="A2792" s="4" t="s">
        <v>3150</v>
      </c>
      <c r="B2792" s="4" t="s">
        <v>1311</v>
      </c>
      <c r="C2792" s="4" t="s">
        <v>1312</v>
      </c>
      <c r="D2792" s="1">
        <v>41926.418055555558</v>
      </c>
      <c r="H2792" s="2">
        <v>41970</v>
      </c>
      <c r="I2792" s="2">
        <v>41973</v>
      </c>
      <c r="J2792" s="3">
        <v>2</v>
      </c>
      <c r="K2792" s="3">
        <v>2</v>
      </c>
      <c r="L2792">
        <f>טבלה1[[#This Row],[ds_checkout]]-טבלה1[[#This Row],[ds_checkin]]</f>
        <v>3</v>
      </c>
      <c r="M2792" t="str">
        <f>IF(ISBLANK(טבלה1[[#This Row],[ts_reply_at]]), "", (טבלה1[[#This Row],[ts_reply_at]] - טבלה1[[#This Row],[ts_contact_at]]) * 24)</f>
        <v/>
      </c>
      <c r="N2792">
        <f>IF(ISBLANK(טבלה1[[#This Row],[ts_reply_at]]), 0, 1)</f>
        <v>0</v>
      </c>
      <c r="O2792">
        <f>IF(ISBLANK(טבלה1[[#This Row],[ts_accepted_at]]), 0, 1)</f>
        <v>0</v>
      </c>
      <c r="P2792">
        <f>IF(ISBLANK(טבלה1[[#This Row],[ts_booking_at]]), 0, 1)</f>
        <v>0</v>
      </c>
      <c r="Q2792">
        <f>IF(ISBLANK(טבלה1[[#This Row],[ds_checkin]]), "", טבלה1[[#This Row],[ds_checkin]] - טבלה1[[#This Row],[ts_contact_at]])</f>
        <v>43.581944444442343</v>
      </c>
      <c r="R2792" t="str">
        <f>IF(AND(ISBLANK(טבלה1[[#This Row],[ts_reply_at]]), NOT(ISBLANK(טבלה1[[#This Row],[ts_booking_at]]))), "Error: Booked without Reply", "OK")</f>
        <v>OK</v>
      </c>
      <c r="S2792" t="s">
        <v>6020</v>
      </c>
    </row>
    <row r="2793" spans="1:19" x14ac:dyDescent="0.25">
      <c r="A2793" s="4" t="s">
        <v>3150</v>
      </c>
      <c r="B2793" s="4" t="s">
        <v>1313</v>
      </c>
      <c r="C2793" s="4" t="s">
        <v>1314</v>
      </c>
      <c r="D2793" s="1">
        <v>41926.411805555559</v>
      </c>
      <c r="E2793" s="1">
        <v>41926.41715277778</v>
      </c>
      <c r="H2793" s="2">
        <v>41970</v>
      </c>
      <c r="I2793" s="2">
        <v>41973</v>
      </c>
      <c r="J2793" s="3">
        <v>2</v>
      </c>
      <c r="K2793" s="3">
        <v>6</v>
      </c>
      <c r="L2793">
        <f>טבלה1[[#This Row],[ds_checkout]]-טבלה1[[#This Row],[ds_checkin]]</f>
        <v>3</v>
      </c>
      <c r="M2793">
        <f>IF(ISBLANK(טבלה1[[#This Row],[ts_reply_at]]), "", (טבלה1[[#This Row],[ts_reply_at]] - טבלה1[[#This Row],[ts_contact_at]]) * 24)</f>
        <v>0.12833333329763263</v>
      </c>
      <c r="N2793">
        <f>IF(ISBLANK(טבלה1[[#This Row],[ts_reply_at]]), 0, 1)</f>
        <v>1</v>
      </c>
      <c r="O2793">
        <f>IF(ISBLANK(טבלה1[[#This Row],[ts_accepted_at]]), 0, 1)</f>
        <v>0</v>
      </c>
      <c r="P2793">
        <f>IF(ISBLANK(טבלה1[[#This Row],[ts_booking_at]]), 0, 1)</f>
        <v>0</v>
      </c>
      <c r="Q2793">
        <f>IF(ISBLANK(טבלה1[[#This Row],[ds_checkin]]), "", טבלה1[[#This Row],[ds_checkin]] - טבלה1[[#This Row],[ts_contact_at]])</f>
        <v>43.588194444440887</v>
      </c>
      <c r="R2793" t="str">
        <f>IF(AND(ISBLANK(טבלה1[[#This Row],[ts_reply_at]]), NOT(ISBLANK(טבלה1[[#This Row],[ts_booking_at]]))), "Error: Booked without Reply", "OK")</f>
        <v>OK</v>
      </c>
      <c r="S2793" t="s">
        <v>6020</v>
      </c>
    </row>
    <row r="2794" spans="1:19" x14ac:dyDescent="0.25">
      <c r="A2794" s="4" t="s">
        <v>3150</v>
      </c>
      <c r="B2794" s="4" t="s">
        <v>81</v>
      </c>
      <c r="C2794" s="4" t="s">
        <v>2293</v>
      </c>
      <c r="D2794" s="1">
        <v>41926.415277777778</v>
      </c>
      <c r="E2794" s="1">
        <v>41926.650925925926</v>
      </c>
      <c r="H2794" s="2">
        <v>41970</v>
      </c>
      <c r="I2794" s="2">
        <v>41973</v>
      </c>
      <c r="J2794" s="3">
        <v>2</v>
      </c>
      <c r="K2794" s="3">
        <v>3</v>
      </c>
      <c r="L2794">
        <f>טבלה1[[#This Row],[ds_checkout]]-טבלה1[[#This Row],[ds_checkin]]</f>
        <v>3</v>
      </c>
      <c r="M2794">
        <f>IF(ISBLANK(טבלה1[[#This Row],[ts_reply_at]]), "", (טבלה1[[#This Row],[ts_reply_at]] - טבלה1[[#This Row],[ts_contact_at]]) * 24)</f>
        <v>5.65555555553874</v>
      </c>
      <c r="N2794">
        <f>IF(ISBLANK(טבלה1[[#This Row],[ts_reply_at]]), 0, 1)</f>
        <v>1</v>
      </c>
      <c r="O2794">
        <f>IF(ISBLANK(טבלה1[[#This Row],[ts_accepted_at]]), 0, 1)</f>
        <v>0</v>
      </c>
      <c r="P2794">
        <f>IF(ISBLANK(טבלה1[[#This Row],[ts_booking_at]]), 0, 1)</f>
        <v>0</v>
      </c>
      <c r="Q2794">
        <f>IF(ISBLANK(טבלה1[[#This Row],[ds_checkin]]), "", טבלה1[[#This Row],[ds_checkin]] - טבלה1[[#This Row],[ts_contact_at]])</f>
        <v>43.584722222221899</v>
      </c>
      <c r="R2794" t="str">
        <f>IF(AND(ISBLANK(טבלה1[[#This Row],[ts_reply_at]]), NOT(ISBLANK(טבלה1[[#This Row],[ts_booking_at]]))), "Error: Booked without Reply", "OK")</f>
        <v>OK</v>
      </c>
      <c r="S2794" t="s">
        <v>6020</v>
      </c>
    </row>
    <row r="2795" spans="1:19" x14ac:dyDescent="0.25">
      <c r="A2795" s="4" t="s">
        <v>3150</v>
      </c>
      <c r="B2795" s="4" t="s">
        <v>642</v>
      </c>
      <c r="C2795" s="4" t="s">
        <v>643</v>
      </c>
      <c r="D2795" s="1">
        <v>41926.413888888892</v>
      </c>
      <c r="E2795" s="1">
        <v>41926.422881944447</v>
      </c>
      <c r="H2795" s="2">
        <v>41970</v>
      </c>
      <c r="I2795" s="2">
        <v>41973</v>
      </c>
      <c r="J2795" s="3">
        <v>2</v>
      </c>
      <c r="K2795" s="3">
        <v>5</v>
      </c>
      <c r="L2795">
        <f>טבלה1[[#This Row],[ds_checkout]]-טבלה1[[#This Row],[ds_checkin]]</f>
        <v>3</v>
      </c>
      <c r="M2795">
        <f>IF(ISBLANK(טבלה1[[#This Row],[ts_reply_at]]), "", (טבלה1[[#This Row],[ts_reply_at]] - טבלה1[[#This Row],[ts_contact_at]]) * 24)</f>
        <v>0.2158333333209157</v>
      </c>
      <c r="N2795">
        <f>IF(ISBLANK(טבלה1[[#This Row],[ts_reply_at]]), 0, 1)</f>
        <v>1</v>
      </c>
      <c r="O2795">
        <f>IF(ISBLANK(טבלה1[[#This Row],[ts_accepted_at]]), 0, 1)</f>
        <v>0</v>
      </c>
      <c r="P2795">
        <f>IF(ISBLANK(טבלה1[[#This Row],[ts_booking_at]]), 0, 1)</f>
        <v>0</v>
      </c>
      <c r="Q2795">
        <f>IF(ISBLANK(טבלה1[[#This Row],[ds_checkin]]), "", טבלה1[[#This Row],[ds_checkin]] - טבלה1[[#This Row],[ts_contact_at]])</f>
        <v>43.586111111108039</v>
      </c>
      <c r="R2795" t="str">
        <f>IF(AND(ISBLANK(טבלה1[[#This Row],[ts_reply_at]]), NOT(ISBLANK(טבלה1[[#This Row],[ts_booking_at]]))), "Error: Booked without Reply", "OK")</f>
        <v>OK</v>
      </c>
      <c r="S2795" t="s">
        <v>6020</v>
      </c>
    </row>
    <row r="2796" spans="1:19" x14ac:dyDescent="0.25">
      <c r="A2796" s="4" t="s">
        <v>3150</v>
      </c>
      <c r="B2796" s="4" t="s">
        <v>1122</v>
      </c>
      <c r="C2796" s="4" t="s">
        <v>1123</v>
      </c>
      <c r="D2796" s="1">
        <v>41926.449305555558</v>
      </c>
      <c r="E2796" s="1">
        <v>41926.606574074074</v>
      </c>
      <c r="F2796" s="1">
        <v>41926.606574074074</v>
      </c>
      <c r="G2796" s="1">
        <v>41927.49590277778</v>
      </c>
      <c r="H2796" s="2">
        <v>41970</v>
      </c>
      <c r="I2796" s="2">
        <v>41973</v>
      </c>
      <c r="J2796" s="3">
        <v>2</v>
      </c>
      <c r="K2796" s="3">
        <v>12</v>
      </c>
      <c r="L2796">
        <f>טבלה1[[#This Row],[ds_checkout]]-טבלה1[[#This Row],[ds_checkin]]</f>
        <v>3</v>
      </c>
      <c r="M2796">
        <f>IF(ISBLANK(טבלה1[[#This Row],[ts_reply_at]]), "", (טבלה1[[#This Row],[ts_reply_at]] - טבלה1[[#This Row],[ts_contact_at]]) * 24)</f>
        <v>3.7744444443960674</v>
      </c>
      <c r="N2796">
        <f>IF(ISBLANK(טבלה1[[#This Row],[ts_reply_at]]), 0, 1)</f>
        <v>1</v>
      </c>
      <c r="O2796">
        <f>IF(ISBLANK(טבלה1[[#This Row],[ts_accepted_at]]), 0, 1)</f>
        <v>1</v>
      </c>
      <c r="P2796">
        <f>IF(ISBLANK(טבלה1[[#This Row],[ts_booking_at]]), 0, 1)</f>
        <v>1</v>
      </c>
      <c r="Q2796">
        <f>IF(ISBLANK(טבלה1[[#This Row],[ds_checkin]]), "", טבלה1[[#This Row],[ds_checkin]] - טבלה1[[#This Row],[ts_contact_at]])</f>
        <v>43.550694444442343</v>
      </c>
      <c r="R2796" t="str">
        <f>IF(AND(ISBLANK(טבלה1[[#This Row],[ts_reply_at]]), NOT(ISBLANK(טבלה1[[#This Row],[ts_booking_at]]))), "Error: Booked without Reply", "OK")</f>
        <v>OK</v>
      </c>
      <c r="S2796" t="s">
        <v>6020</v>
      </c>
    </row>
    <row r="2797" spans="1:19" x14ac:dyDescent="0.25">
      <c r="A2797" s="4" t="s">
        <v>3150</v>
      </c>
      <c r="B2797" s="4" t="s">
        <v>1316</v>
      </c>
      <c r="C2797" s="4" t="s">
        <v>1317</v>
      </c>
      <c r="D2797" s="1">
        <v>41926.404861111114</v>
      </c>
      <c r="E2797" s="1">
        <v>41926.433738425927</v>
      </c>
      <c r="F2797" s="1">
        <v>41926.433738425927</v>
      </c>
      <c r="H2797" s="2">
        <v>41970</v>
      </c>
      <c r="I2797" s="2">
        <v>41973</v>
      </c>
      <c r="J2797" s="3">
        <v>2</v>
      </c>
      <c r="K2797" s="3">
        <v>3</v>
      </c>
      <c r="L2797">
        <f>טבלה1[[#This Row],[ds_checkout]]-טבלה1[[#This Row],[ds_checkin]]</f>
        <v>3</v>
      </c>
      <c r="M2797">
        <f>IF(ISBLANK(טבלה1[[#This Row],[ts_reply_at]]), "", (טבלה1[[#This Row],[ts_reply_at]] - טבלה1[[#This Row],[ts_contact_at]]) * 24)</f>
        <v>0.69305555551545694</v>
      </c>
      <c r="N2797">
        <f>IF(ISBLANK(טבלה1[[#This Row],[ts_reply_at]]), 0, 1)</f>
        <v>1</v>
      </c>
      <c r="O2797">
        <f>IF(ISBLANK(טבלה1[[#This Row],[ts_accepted_at]]), 0, 1)</f>
        <v>1</v>
      </c>
      <c r="P2797">
        <f>IF(ISBLANK(טבלה1[[#This Row],[ts_booking_at]]), 0, 1)</f>
        <v>0</v>
      </c>
      <c r="Q2797">
        <f>IF(ISBLANK(טבלה1[[#This Row],[ds_checkin]]), "", טבלה1[[#This Row],[ds_checkin]] - טבלה1[[#This Row],[ts_contact_at]])</f>
        <v>43.59513888888614</v>
      </c>
      <c r="R2797" t="str">
        <f>IF(AND(ISBLANK(טבלה1[[#This Row],[ts_reply_at]]), NOT(ISBLANK(טבלה1[[#This Row],[ts_booking_at]]))), "Error: Booked without Reply", "OK")</f>
        <v>OK</v>
      </c>
      <c r="S2797" t="s">
        <v>6020</v>
      </c>
    </row>
    <row r="2798" spans="1:19" x14ac:dyDescent="0.25">
      <c r="A2798" s="4" t="s">
        <v>3150</v>
      </c>
      <c r="B2798" s="4" t="s">
        <v>735</v>
      </c>
      <c r="C2798" s="4" t="s">
        <v>2862</v>
      </c>
      <c r="D2798" s="1">
        <v>41926.414583333331</v>
      </c>
      <c r="E2798" s="1">
        <v>41926.788206018522</v>
      </c>
      <c r="H2798" s="2">
        <v>41970</v>
      </c>
      <c r="I2798" s="2">
        <v>41973</v>
      </c>
      <c r="J2798" s="3">
        <v>2</v>
      </c>
      <c r="K2798" s="3">
        <v>3</v>
      </c>
      <c r="L2798">
        <f>טבלה1[[#This Row],[ds_checkout]]-טבלה1[[#This Row],[ds_checkin]]</f>
        <v>3</v>
      </c>
      <c r="M2798">
        <f>IF(ISBLANK(טבלה1[[#This Row],[ts_reply_at]]), "", (טבלה1[[#This Row],[ts_reply_at]] - טבלה1[[#This Row],[ts_contact_at]]) * 24)</f>
        <v>8.966944444575347</v>
      </c>
      <c r="N2798">
        <f>IF(ISBLANK(טבלה1[[#This Row],[ts_reply_at]]), 0, 1)</f>
        <v>1</v>
      </c>
      <c r="O2798">
        <f>IF(ISBLANK(טבלה1[[#This Row],[ts_accepted_at]]), 0, 1)</f>
        <v>0</v>
      </c>
      <c r="P2798">
        <f>IF(ISBLANK(טבלה1[[#This Row],[ts_booking_at]]), 0, 1)</f>
        <v>0</v>
      </c>
      <c r="Q2798">
        <f>IF(ISBLANK(טבלה1[[#This Row],[ds_checkin]]), "", טבלה1[[#This Row],[ds_checkin]] - טבלה1[[#This Row],[ts_contact_at]])</f>
        <v>43.585416666668607</v>
      </c>
      <c r="R2798" t="str">
        <f>IF(AND(ISBLANK(טבלה1[[#This Row],[ts_reply_at]]), NOT(ISBLANK(טבלה1[[#This Row],[ts_booking_at]]))), "Error: Booked without Reply", "OK")</f>
        <v>OK</v>
      </c>
      <c r="S2798" t="s">
        <v>6020</v>
      </c>
    </row>
    <row r="2799" spans="1:19" x14ac:dyDescent="0.25">
      <c r="A2799" s="4" t="s">
        <v>3150</v>
      </c>
      <c r="B2799" s="4" t="s">
        <v>33</v>
      </c>
      <c r="C2799" s="4" t="s">
        <v>664</v>
      </c>
      <c r="D2799" s="1">
        <v>41926.413194444445</v>
      </c>
      <c r="H2799" s="2">
        <v>41970</v>
      </c>
      <c r="I2799" s="2">
        <v>41973</v>
      </c>
      <c r="J2799" s="3">
        <v>2</v>
      </c>
      <c r="K2799" s="3">
        <v>2</v>
      </c>
      <c r="L2799">
        <f>טבלה1[[#This Row],[ds_checkout]]-טבלה1[[#This Row],[ds_checkin]]</f>
        <v>3</v>
      </c>
      <c r="M2799" t="str">
        <f>IF(ISBLANK(טבלה1[[#This Row],[ts_reply_at]]), "", (טבלה1[[#This Row],[ts_reply_at]] - טבלה1[[#This Row],[ts_contact_at]]) * 24)</f>
        <v/>
      </c>
      <c r="N2799">
        <f>IF(ISBLANK(טבלה1[[#This Row],[ts_reply_at]]), 0, 1)</f>
        <v>0</v>
      </c>
      <c r="O2799">
        <f>IF(ISBLANK(טבלה1[[#This Row],[ts_accepted_at]]), 0, 1)</f>
        <v>0</v>
      </c>
      <c r="P2799">
        <f>IF(ISBLANK(טבלה1[[#This Row],[ts_booking_at]]), 0, 1)</f>
        <v>0</v>
      </c>
      <c r="Q2799">
        <f>IF(ISBLANK(טבלה1[[#This Row],[ds_checkin]]), "", טבלה1[[#This Row],[ds_checkin]] - טבלה1[[#This Row],[ts_contact_at]])</f>
        <v>43.586805555554747</v>
      </c>
      <c r="R2799" t="str">
        <f>IF(AND(ISBLANK(טבלה1[[#This Row],[ts_reply_at]]), NOT(ISBLANK(טבלה1[[#This Row],[ts_booking_at]]))), "Error: Booked without Reply", "OK")</f>
        <v>OK</v>
      </c>
      <c r="S2799" t="s">
        <v>6020</v>
      </c>
    </row>
    <row r="2800" spans="1:19" x14ac:dyDescent="0.25">
      <c r="A2800" s="4" t="s">
        <v>3151</v>
      </c>
      <c r="B2800" s="4" t="s">
        <v>1365</v>
      </c>
      <c r="C2800" s="4" t="s">
        <v>1366</v>
      </c>
      <c r="D2800" s="1">
        <v>41898.704861111109</v>
      </c>
      <c r="E2800" s="1">
        <v>41898.751967592594</v>
      </c>
      <c r="H2800" s="2">
        <v>41950</v>
      </c>
      <c r="I2800" s="2">
        <v>41953</v>
      </c>
      <c r="J2800" s="3">
        <v>3</v>
      </c>
      <c r="K2800" s="3">
        <v>2</v>
      </c>
      <c r="L2800">
        <f>טבלה1[[#This Row],[ds_checkout]]-טבלה1[[#This Row],[ds_checkin]]</f>
        <v>3</v>
      </c>
      <c r="M2800">
        <f>IF(ISBLANK(טבלה1[[#This Row],[ts_reply_at]]), "", (טבלה1[[#This Row],[ts_reply_at]] - טבלה1[[#This Row],[ts_contact_at]]) * 24)</f>
        <v>1.1305555556318723</v>
      </c>
      <c r="N2800">
        <f>IF(ISBLANK(טבלה1[[#This Row],[ts_reply_at]]), 0, 1)</f>
        <v>1</v>
      </c>
      <c r="O2800">
        <f>IF(ISBLANK(טבלה1[[#This Row],[ts_accepted_at]]), 0, 1)</f>
        <v>0</v>
      </c>
      <c r="P2800">
        <f>IF(ISBLANK(טבלה1[[#This Row],[ts_booking_at]]), 0, 1)</f>
        <v>0</v>
      </c>
      <c r="Q2800">
        <f>IF(ISBLANK(טבלה1[[#This Row],[ds_checkin]]), "", טבלה1[[#This Row],[ds_checkin]] - טבלה1[[#This Row],[ts_contact_at]])</f>
        <v>51.295138888890506</v>
      </c>
      <c r="R2800" t="str">
        <f>IF(AND(ISBLANK(טבלה1[[#This Row],[ts_reply_at]]), NOT(ISBLANK(טבלה1[[#This Row],[ts_booking_at]]))), "Error: Booked without Reply", "OK")</f>
        <v>OK</v>
      </c>
      <c r="S2800" t="s">
        <v>6029</v>
      </c>
    </row>
    <row r="2801" spans="1:19" x14ac:dyDescent="0.25">
      <c r="A2801" s="4" t="s">
        <v>3151</v>
      </c>
      <c r="B2801" s="4" t="s">
        <v>159</v>
      </c>
      <c r="C2801" s="4" t="s">
        <v>260</v>
      </c>
      <c r="D2801" s="1">
        <v>41898.662499999999</v>
      </c>
      <c r="E2801" s="1">
        <v>41924.622129629628</v>
      </c>
      <c r="H2801" s="2">
        <v>41950</v>
      </c>
      <c r="I2801" s="2">
        <v>41953</v>
      </c>
      <c r="J2801" s="3">
        <v>4</v>
      </c>
      <c r="K2801" s="3">
        <v>2</v>
      </c>
      <c r="L2801">
        <f>טבלה1[[#This Row],[ds_checkout]]-טבלה1[[#This Row],[ds_checkin]]</f>
        <v>3</v>
      </c>
      <c r="M2801">
        <f>IF(ISBLANK(טבלה1[[#This Row],[ts_reply_at]]), "", (טבלה1[[#This Row],[ts_reply_at]] - טבלה1[[#This Row],[ts_contact_at]]) * 24)</f>
        <v>623.03111111110775</v>
      </c>
      <c r="N2801">
        <f>IF(ISBLANK(טבלה1[[#This Row],[ts_reply_at]]), 0, 1)</f>
        <v>1</v>
      </c>
      <c r="O2801">
        <f>IF(ISBLANK(טבלה1[[#This Row],[ts_accepted_at]]), 0, 1)</f>
        <v>0</v>
      </c>
      <c r="P2801">
        <f>IF(ISBLANK(טבלה1[[#This Row],[ts_booking_at]]), 0, 1)</f>
        <v>0</v>
      </c>
      <c r="Q2801">
        <f>IF(ISBLANK(טבלה1[[#This Row],[ds_checkin]]), "", טבלה1[[#This Row],[ds_checkin]] - טבלה1[[#This Row],[ts_contact_at]])</f>
        <v>51.337500000001455</v>
      </c>
      <c r="R2801" t="str">
        <f>IF(AND(ISBLANK(טבלה1[[#This Row],[ts_reply_at]]), NOT(ISBLANK(טבלה1[[#This Row],[ts_booking_at]]))), "Error: Booked without Reply", "OK")</f>
        <v>OK</v>
      </c>
      <c r="S2801" t="s">
        <v>6029</v>
      </c>
    </row>
    <row r="2802" spans="1:19" x14ac:dyDescent="0.25">
      <c r="A2802" s="4" t="s">
        <v>3152</v>
      </c>
      <c r="B2802" s="4" t="s">
        <v>22</v>
      </c>
      <c r="C2802" s="4" t="s">
        <v>23</v>
      </c>
      <c r="D2802" s="1">
        <v>41914.614583333336</v>
      </c>
      <c r="E2802" s="1">
        <v>41914.630925925929</v>
      </c>
      <c r="H2802" s="2">
        <v>41946</v>
      </c>
      <c r="I2802" s="2">
        <v>41951</v>
      </c>
      <c r="J2802" s="3">
        <v>1</v>
      </c>
      <c r="K2802" s="3">
        <v>5</v>
      </c>
      <c r="L2802">
        <f>טבלה1[[#This Row],[ds_checkout]]-טבלה1[[#This Row],[ds_checkin]]</f>
        <v>5</v>
      </c>
      <c r="M2802">
        <f>IF(ISBLANK(טבלה1[[#This Row],[ts_reply_at]]), "", (טבלה1[[#This Row],[ts_reply_at]] - טבלה1[[#This Row],[ts_contact_at]]) * 24)</f>
        <v>0.39222222223179415</v>
      </c>
      <c r="N2802">
        <f>IF(ISBLANK(טבלה1[[#This Row],[ts_reply_at]]), 0, 1)</f>
        <v>1</v>
      </c>
      <c r="O2802">
        <f>IF(ISBLANK(טבלה1[[#This Row],[ts_accepted_at]]), 0, 1)</f>
        <v>0</v>
      </c>
      <c r="P2802">
        <f>IF(ISBLANK(טבלה1[[#This Row],[ts_booking_at]]), 0, 1)</f>
        <v>0</v>
      </c>
      <c r="Q2802">
        <f>IF(ISBLANK(טבלה1[[#This Row],[ds_checkin]]), "", טבלה1[[#This Row],[ds_checkin]] - טבלה1[[#This Row],[ts_contact_at]])</f>
        <v>31.385416666664241</v>
      </c>
      <c r="R2802" t="str">
        <f>IF(AND(ISBLANK(טבלה1[[#This Row],[ts_reply_at]]), NOT(ISBLANK(טבלה1[[#This Row],[ts_booking_at]]))), "Error: Booked without Reply", "OK")</f>
        <v>OK</v>
      </c>
      <c r="S2802" t="s">
        <v>6019</v>
      </c>
    </row>
    <row r="2803" spans="1:19" x14ac:dyDescent="0.25">
      <c r="A2803" s="4" t="s">
        <v>3152</v>
      </c>
      <c r="B2803" s="4" t="s">
        <v>800</v>
      </c>
      <c r="C2803" s="4" t="s">
        <v>801</v>
      </c>
      <c r="D2803" s="1">
        <v>41914.642361111109</v>
      </c>
      <c r="E2803" s="1">
        <v>41914.949629629627</v>
      </c>
      <c r="H2803" s="2">
        <v>41946</v>
      </c>
      <c r="I2803" s="2">
        <v>41951</v>
      </c>
      <c r="J2803" s="3">
        <v>1</v>
      </c>
      <c r="K2803" s="3">
        <v>5</v>
      </c>
      <c r="L2803">
        <f>טבלה1[[#This Row],[ds_checkout]]-טבלה1[[#This Row],[ds_checkin]]</f>
        <v>5</v>
      </c>
      <c r="M2803">
        <f>IF(ISBLANK(טבלה1[[#This Row],[ts_reply_at]]), "", (טבלה1[[#This Row],[ts_reply_at]] - טבלה1[[#This Row],[ts_contact_at]]) * 24)</f>
        <v>7.374444444430992</v>
      </c>
      <c r="N2803">
        <f>IF(ISBLANK(טבלה1[[#This Row],[ts_reply_at]]), 0, 1)</f>
        <v>1</v>
      </c>
      <c r="O2803">
        <f>IF(ISBLANK(טבלה1[[#This Row],[ts_accepted_at]]), 0, 1)</f>
        <v>0</v>
      </c>
      <c r="P2803">
        <f>IF(ISBLANK(טבלה1[[#This Row],[ts_booking_at]]), 0, 1)</f>
        <v>0</v>
      </c>
      <c r="Q2803">
        <f>IF(ISBLANK(טבלה1[[#This Row],[ds_checkin]]), "", טבלה1[[#This Row],[ds_checkin]] - טבלה1[[#This Row],[ts_contact_at]])</f>
        <v>31.357638888890506</v>
      </c>
      <c r="R2803" t="str">
        <f>IF(AND(ISBLANK(טבלה1[[#This Row],[ts_reply_at]]), NOT(ISBLANK(טבלה1[[#This Row],[ts_booking_at]]))), "Error: Booked without Reply", "OK")</f>
        <v>OK</v>
      </c>
      <c r="S2803" t="s">
        <v>6019</v>
      </c>
    </row>
    <row r="2804" spans="1:19" x14ac:dyDescent="0.25">
      <c r="A2804" s="4" t="s">
        <v>3153</v>
      </c>
      <c r="B2804" s="4" t="s">
        <v>1093</v>
      </c>
      <c r="C2804" s="4" t="s">
        <v>1094</v>
      </c>
      <c r="D2804" s="1">
        <v>41925.45416666667</v>
      </c>
      <c r="E2804" s="1">
        <v>41925.55395833333</v>
      </c>
      <c r="H2804" s="2">
        <v>42003</v>
      </c>
      <c r="I2804" s="2">
        <v>42004</v>
      </c>
      <c r="J2804" s="3">
        <v>2</v>
      </c>
      <c r="K2804" s="3">
        <v>2</v>
      </c>
      <c r="L2804">
        <f>טבלה1[[#This Row],[ds_checkout]]-טבלה1[[#This Row],[ds_checkin]]</f>
        <v>1</v>
      </c>
      <c r="M2804">
        <f>IF(ISBLANK(טבלה1[[#This Row],[ts_reply_at]]), "", (טבלה1[[#This Row],[ts_reply_at]] - טבלה1[[#This Row],[ts_contact_at]]) * 24)</f>
        <v>2.3949999998440035</v>
      </c>
      <c r="N2804">
        <f>IF(ISBLANK(טבלה1[[#This Row],[ts_reply_at]]), 0, 1)</f>
        <v>1</v>
      </c>
      <c r="O2804">
        <f>IF(ISBLANK(טבלה1[[#This Row],[ts_accepted_at]]), 0, 1)</f>
        <v>0</v>
      </c>
      <c r="P2804">
        <f>IF(ISBLANK(טבלה1[[#This Row],[ts_booking_at]]), 0, 1)</f>
        <v>0</v>
      </c>
      <c r="Q2804">
        <f>IF(ISBLANK(טבלה1[[#This Row],[ds_checkin]]), "", טבלה1[[#This Row],[ds_checkin]] - טבלה1[[#This Row],[ts_contact_at]])</f>
        <v>77.545833333329938</v>
      </c>
      <c r="R2804" t="str">
        <f>IF(AND(ISBLANK(טבלה1[[#This Row],[ts_reply_at]]), NOT(ISBLANK(טבלה1[[#This Row],[ts_booking_at]]))), "Error: Booked without Reply", "OK")</f>
        <v>OK</v>
      </c>
      <c r="S2804" t="s">
        <v>6019</v>
      </c>
    </row>
    <row r="2805" spans="1:19" x14ac:dyDescent="0.25">
      <c r="A2805" s="4" t="s">
        <v>3153</v>
      </c>
      <c r="B2805" s="4" t="s">
        <v>3154</v>
      </c>
      <c r="C2805" s="4" t="s">
        <v>3155</v>
      </c>
      <c r="D2805" s="1">
        <v>41901.57916666667</v>
      </c>
      <c r="E2805" s="1">
        <v>41901.668912037036</v>
      </c>
      <c r="H2805" s="2">
        <v>42003</v>
      </c>
      <c r="I2805" s="2">
        <v>42004</v>
      </c>
      <c r="J2805" s="3">
        <v>2</v>
      </c>
      <c r="K2805" s="3">
        <v>2</v>
      </c>
      <c r="L2805">
        <f>טבלה1[[#This Row],[ds_checkout]]-טבלה1[[#This Row],[ds_checkin]]</f>
        <v>1</v>
      </c>
      <c r="M2805">
        <f>IF(ISBLANK(טבלה1[[#This Row],[ts_reply_at]]), "", (טבלה1[[#This Row],[ts_reply_at]] - טבלה1[[#This Row],[ts_contact_at]]) * 24)</f>
        <v>2.1538888887735084</v>
      </c>
      <c r="N2805">
        <f>IF(ISBLANK(טבלה1[[#This Row],[ts_reply_at]]), 0, 1)</f>
        <v>1</v>
      </c>
      <c r="O2805">
        <f>IF(ISBLANK(טבלה1[[#This Row],[ts_accepted_at]]), 0, 1)</f>
        <v>0</v>
      </c>
      <c r="P2805">
        <f>IF(ISBLANK(טבלה1[[#This Row],[ts_booking_at]]), 0, 1)</f>
        <v>0</v>
      </c>
      <c r="Q2805">
        <f>IF(ISBLANK(טבלה1[[#This Row],[ds_checkin]]), "", טבלה1[[#This Row],[ds_checkin]] - טבלה1[[#This Row],[ts_contact_at]])</f>
        <v>101.42083333332994</v>
      </c>
      <c r="R2805" t="str">
        <f>IF(AND(ISBLANK(טבלה1[[#This Row],[ts_reply_at]]), NOT(ISBLANK(טבלה1[[#This Row],[ts_booking_at]]))), "Error: Booked without Reply", "OK")</f>
        <v>OK</v>
      </c>
      <c r="S2805" t="s">
        <v>6019</v>
      </c>
    </row>
    <row r="2806" spans="1:19" x14ac:dyDescent="0.25">
      <c r="A2806" s="4" t="s">
        <v>3153</v>
      </c>
      <c r="B2806" s="4" t="s">
        <v>628</v>
      </c>
      <c r="C2806" s="4" t="s">
        <v>629</v>
      </c>
      <c r="D2806" s="1">
        <v>41925.47152777778</v>
      </c>
      <c r="E2806" s="1">
        <v>41925.520740740743</v>
      </c>
      <c r="H2806" s="2">
        <v>42003</v>
      </c>
      <c r="I2806" s="2">
        <v>42004</v>
      </c>
      <c r="J2806" s="3">
        <v>2</v>
      </c>
      <c r="K2806" s="3">
        <v>3</v>
      </c>
      <c r="L2806">
        <f>טבלה1[[#This Row],[ds_checkout]]-טבלה1[[#This Row],[ds_checkin]]</f>
        <v>1</v>
      </c>
      <c r="M2806">
        <f>IF(ISBLANK(טבלה1[[#This Row],[ts_reply_at]]), "", (טבלה1[[#This Row],[ts_reply_at]] - טבלה1[[#This Row],[ts_contact_at]]) * 24)</f>
        <v>1.1811111111310311</v>
      </c>
      <c r="N2806">
        <f>IF(ISBLANK(טבלה1[[#This Row],[ts_reply_at]]), 0, 1)</f>
        <v>1</v>
      </c>
      <c r="O2806">
        <f>IF(ISBLANK(טבלה1[[#This Row],[ts_accepted_at]]), 0, 1)</f>
        <v>0</v>
      </c>
      <c r="P2806">
        <f>IF(ISBLANK(טבלה1[[#This Row],[ts_booking_at]]), 0, 1)</f>
        <v>0</v>
      </c>
      <c r="Q2806">
        <f>IF(ISBLANK(טבלה1[[#This Row],[ds_checkin]]), "", טבלה1[[#This Row],[ds_checkin]] - טבלה1[[#This Row],[ts_contact_at]])</f>
        <v>77.528472222220444</v>
      </c>
      <c r="R2806" t="str">
        <f>IF(AND(ISBLANK(טבלה1[[#This Row],[ts_reply_at]]), NOT(ISBLANK(טבלה1[[#This Row],[ts_booking_at]]))), "Error: Booked without Reply", "OK")</f>
        <v>OK</v>
      </c>
      <c r="S2806" t="s">
        <v>6019</v>
      </c>
    </row>
    <row r="2807" spans="1:19" x14ac:dyDescent="0.25">
      <c r="A2807" s="4" t="s">
        <v>3153</v>
      </c>
      <c r="B2807" s="4" t="s">
        <v>265</v>
      </c>
      <c r="C2807" s="4" t="s">
        <v>266</v>
      </c>
      <c r="D2807" s="1">
        <v>41925.463194444441</v>
      </c>
      <c r="E2807" s="1">
        <v>41925.592048611114</v>
      </c>
      <c r="H2807" s="2">
        <v>42003</v>
      </c>
      <c r="I2807" s="2">
        <v>42004</v>
      </c>
      <c r="J2807" s="3">
        <v>2</v>
      </c>
      <c r="K2807" s="3">
        <v>2</v>
      </c>
      <c r="L2807">
        <f>טבלה1[[#This Row],[ds_checkout]]-טבלה1[[#This Row],[ds_checkin]]</f>
        <v>1</v>
      </c>
      <c r="M2807">
        <f>IF(ISBLANK(טבלה1[[#This Row],[ts_reply_at]]), "", (טבלה1[[#This Row],[ts_reply_at]] - טבלה1[[#This Row],[ts_contact_at]]) * 24)</f>
        <v>3.092500000144355</v>
      </c>
      <c r="N2807">
        <f>IF(ISBLANK(טבלה1[[#This Row],[ts_reply_at]]), 0, 1)</f>
        <v>1</v>
      </c>
      <c r="O2807">
        <f>IF(ISBLANK(טבלה1[[#This Row],[ts_accepted_at]]), 0, 1)</f>
        <v>0</v>
      </c>
      <c r="P2807">
        <f>IF(ISBLANK(טבלה1[[#This Row],[ts_booking_at]]), 0, 1)</f>
        <v>0</v>
      </c>
      <c r="Q2807">
        <f>IF(ISBLANK(טבלה1[[#This Row],[ds_checkin]]), "", טבלה1[[#This Row],[ds_checkin]] - טבלה1[[#This Row],[ts_contact_at]])</f>
        <v>77.536805555559113</v>
      </c>
      <c r="R2807" t="str">
        <f>IF(AND(ISBLANK(טבלה1[[#This Row],[ts_reply_at]]), NOT(ISBLANK(טבלה1[[#This Row],[ts_booking_at]]))), "Error: Booked without Reply", "OK")</f>
        <v>OK</v>
      </c>
      <c r="S2807" t="s">
        <v>6019</v>
      </c>
    </row>
    <row r="2808" spans="1:19" x14ac:dyDescent="0.25">
      <c r="A2808" s="4" t="s">
        <v>3153</v>
      </c>
      <c r="B2808" s="4" t="s">
        <v>1029</v>
      </c>
      <c r="C2808" s="4" t="s">
        <v>1718</v>
      </c>
      <c r="D2808" s="1">
        <v>41925.466666666667</v>
      </c>
      <c r="E2808" s="1">
        <v>41925.469583333332</v>
      </c>
      <c r="H2808" s="2">
        <v>42003</v>
      </c>
      <c r="I2808" s="2">
        <v>42004</v>
      </c>
      <c r="J2808" s="3">
        <v>2</v>
      </c>
      <c r="K2808" s="3">
        <v>2</v>
      </c>
      <c r="L2808">
        <f>טבלה1[[#This Row],[ds_checkout]]-טבלה1[[#This Row],[ds_checkin]]</f>
        <v>1</v>
      </c>
      <c r="M2808">
        <f>IF(ISBLANK(טבלה1[[#This Row],[ts_reply_at]]), "", (טבלה1[[#This Row],[ts_reply_at]] - טבלה1[[#This Row],[ts_contact_at]]) * 24)</f>
        <v>6.9999999948777258E-2</v>
      </c>
      <c r="N2808">
        <f>IF(ISBLANK(טבלה1[[#This Row],[ts_reply_at]]), 0, 1)</f>
        <v>1</v>
      </c>
      <c r="O2808">
        <f>IF(ISBLANK(טבלה1[[#This Row],[ts_accepted_at]]), 0, 1)</f>
        <v>0</v>
      </c>
      <c r="P2808">
        <f>IF(ISBLANK(טבלה1[[#This Row],[ts_booking_at]]), 0, 1)</f>
        <v>0</v>
      </c>
      <c r="Q2808">
        <f>IF(ISBLANK(טבלה1[[#This Row],[ds_checkin]]), "", טבלה1[[#This Row],[ds_checkin]] - טבלה1[[#This Row],[ts_contact_at]])</f>
        <v>77.533333333332848</v>
      </c>
      <c r="R2808" t="str">
        <f>IF(AND(ISBLANK(טבלה1[[#This Row],[ts_reply_at]]), NOT(ISBLANK(טבלה1[[#This Row],[ts_booking_at]]))), "Error: Booked without Reply", "OK")</f>
        <v>OK</v>
      </c>
      <c r="S2808" t="s">
        <v>6019</v>
      </c>
    </row>
    <row r="2809" spans="1:19" x14ac:dyDescent="0.25">
      <c r="A2809" s="4" t="s">
        <v>3153</v>
      </c>
      <c r="B2809" s="4" t="s">
        <v>1744</v>
      </c>
      <c r="C2809" s="4" t="s">
        <v>1745</v>
      </c>
      <c r="D2809" s="1">
        <v>41925.476388888892</v>
      </c>
      <c r="E2809" s="1">
        <v>41925.565324074072</v>
      </c>
      <c r="H2809" s="2">
        <v>42003</v>
      </c>
      <c r="I2809" s="2">
        <v>42004</v>
      </c>
      <c r="J2809" s="3">
        <v>2</v>
      </c>
      <c r="K2809" s="3">
        <v>2</v>
      </c>
      <c r="L2809">
        <f>טבלה1[[#This Row],[ds_checkout]]-טבלה1[[#This Row],[ds_checkin]]</f>
        <v>1</v>
      </c>
      <c r="M2809">
        <f>IF(ISBLANK(טבלה1[[#This Row],[ts_reply_at]]), "", (טבלה1[[#This Row],[ts_reply_at]] - טבלה1[[#This Row],[ts_contact_at]]) * 24)</f>
        <v>2.1344444443238899</v>
      </c>
      <c r="N2809">
        <f>IF(ISBLANK(טבלה1[[#This Row],[ts_reply_at]]), 0, 1)</f>
        <v>1</v>
      </c>
      <c r="O2809">
        <f>IF(ISBLANK(טבלה1[[#This Row],[ts_accepted_at]]), 0, 1)</f>
        <v>0</v>
      </c>
      <c r="P2809">
        <f>IF(ISBLANK(טבלה1[[#This Row],[ts_booking_at]]), 0, 1)</f>
        <v>0</v>
      </c>
      <c r="Q2809">
        <f>IF(ISBLANK(טבלה1[[#This Row],[ds_checkin]]), "", טבלה1[[#This Row],[ds_checkin]] - טבלה1[[#This Row],[ts_contact_at]])</f>
        <v>77.523611111108039</v>
      </c>
      <c r="R2809" t="str">
        <f>IF(AND(ISBLANK(טבלה1[[#This Row],[ts_reply_at]]), NOT(ISBLANK(טבלה1[[#This Row],[ts_booking_at]]))), "Error: Booked without Reply", "OK")</f>
        <v>OK</v>
      </c>
      <c r="S2809" t="s">
        <v>6019</v>
      </c>
    </row>
    <row r="2810" spans="1:19" x14ac:dyDescent="0.25">
      <c r="A2810" s="4" t="s">
        <v>3153</v>
      </c>
      <c r="B2810" s="4" t="s">
        <v>1021</v>
      </c>
      <c r="C2810" s="4" t="s">
        <v>1022</v>
      </c>
      <c r="D2810" s="1">
        <v>41925.456944444442</v>
      </c>
      <c r="E2810" s="1">
        <v>41925.715451388889</v>
      </c>
      <c r="H2810" s="2">
        <v>42003</v>
      </c>
      <c r="I2810" s="2">
        <v>42004</v>
      </c>
      <c r="J2810" s="3">
        <v>2</v>
      </c>
      <c r="K2810" s="3">
        <v>5</v>
      </c>
      <c r="L2810">
        <f>טבלה1[[#This Row],[ds_checkout]]-טבלה1[[#This Row],[ds_checkin]]</f>
        <v>1</v>
      </c>
      <c r="M2810">
        <f>IF(ISBLANK(טבלה1[[#This Row],[ts_reply_at]]), "", (טבלה1[[#This Row],[ts_reply_at]] - טבלה1[[#This Row],[ts_contact_at]]) * 24)</f>
        <v>6.2041666667209938</v>
      </c>
      <c r="N2810">
        <f>IF(ISBLANK(טבלה1[[#This Row],[ts_reply_at]]), 0, 1)</f>
        <v>1</v>
      </c>
      <c r="O2810">
        <f>IF(ISBLANK(טבלה1[[#This Row],[ts_accepted_at]]), 0, 1)</f>
        <v>0</v>
      </c>
      <c r="P2810">
        <f>IF(ISBLANK(טבלה1[[#This Row],[ts_booking_at]]), 0, 1)</f>
        <v>0</v>
      </c>
      <c r="Q2810">
        <f>IF(ISBLANK(טבלה1[[#This Row],[ds_checkin]]), "", טבלה1[[#This Row],[ds_checkin]] - טבלה1[[#This Row],[ts_contact_at]])</f>
        <v>77.543055555557657</v>
      </c>
      <c r="R2810" t="str">
        <f>IF(AND(ISBLANK(טבלה1[[#This Row],[ts_reply_at]]), NOT(ISBLANK(טבלה1[[#This Row],[ts_booking_at]]))), "Error: Booked without Reply", "OK")</f>
        <v>OK</v>
      </c>
      <c r="S2810" t="s">
        <v>6019</v>
      </c>
    </row>
    <row r="2811" spans="1:19" x14ac:dyDescent="0.25">
      <c r="A2811" s="4" t="s">
        <v>3156</v>
      </c>
      <c r="B2811" s="4" t="s">
        <v>856</v>
      </c>
      <c r="C2811" s="4" t="s">
        <v>3157</v>
      </c>
      <c r="D2811" s="1">
        <v>41925.84652777778</v>
      </c>
      <c r="E2811" s="1">
        <v>41925.868842592594</v>
      </c>
      <c r="F2811" s="1">
        <v>41925.868842592594</v>
      </c>
      <c r="G2811" s="1">
        <v>41925.868842592594</v>
      </c>
      <c r="H2811" s="2">
        <v>41928</v>
      </c>
      <c r="I2811" s="2">
        <v>41932</v>
      </c>
      <c r="J2811" s="3">
        <v>4</v>
      </c>
      <c r="K2811" s="3">
        <v>10</v>
      </c>
      <c r="L2811">
        <f>טבלה1[[#This Row],[ds_checkout]]-טבלה1[[#This Row],[ds_checkin]]</f>
        <v>4</v>
      </c>
      <c r="M2811">
        <f>IF(ISBLANK(טבלה1[[#This Row],[ts_reply_at]]), "", (טבלה1[[#This Row],[ts_reply_at]] - טבלה1[[#This Row],[ts_contact_at]]) * 24)</f>
        <v>0.53555555554339662</v>
      </c>
      <c r="N2811">
        <f>IF(ISBLANK(טבלה1[[#This Row],[ts_reply_at]]), 0, 1)</f>
        <v>1</v>
      </c>
      <c r="O2811">
        <f>IF(ISBLANK(טבלה1[[#This Row],[ts_accepted_at]]), 0, 1)</f>
        <v>1</v>
      </c>
      <c r="P2811">
        <f>IF(ISBLANK(טבלה1[[#This Row],[ts_booking_at]]), 0, 1)</f>
        <v>1</v>
      </c>
      <c r="Q2811">
        <f>IF(ISBLANK(טבלה1[[#This Row],[ds_checkin]]), "", טבלה1[[#This Row],[ds_checkin]] - טבלה1[[#This Row],[ts_contact_at]])</f>
        <v>2.1534722222204437</v>
      </c>
      <c r="R2811" t="str">
        <f>IF(AND(ISBLANK(טבלה1[[#This Row],[ts_reply_at]]), NOT(ISBLANK(טבלה1[[#This Row],[ts_booking_at]]))), "Error: Booked without Reply", "OK")</f>
        <v>OK</v>
      </c>
      <c r="S2811" t="s">
        <v>6026</v>
      </c>
    </row>
    <row r="2812" spans="1:19" x14ac:dyDescent="0.25">
      <c r="A2812" s="4" t="s">
        <v>3158</v>
      </c>
      <c r="B2812" s="4" t="s">
        <v>1946</v>
      </c>
      <c r="C2812" s="4" t="s">
        <v>1947</v>
      </c>
      <c r="D2812" s="1">
        <v>41918.940972222219</v>
      </c>
      <c r="E2812" s="1">
        <v>41918.947615740741</v>
      </c>
      <c r="F2812" s="1">
        <v>41918.947615740741</v>
      </c>
      <c r="G2812" s="1">
        <v>41918.947615740741</v>
      </c>
      <c r="H2812" s="2">
        <v>41929</v>
      </c>
      <c r="I2812" s="2">
        <v>41932</v>
      </c>
      <c r="J2812" s="3">
        <v>1</v>
      </c>
      <c r="K2812" s="3">
        <v>17</v>
      </c>
      <c r="L2812">
        <f>טבלה1[[#This Row],[ds_checkout]]-טבלה1[[#This Row],[ds_checkin]]</f>
        <v>3</v>
      </c>
      <c r="M2812">
        <f>IF(ISBLANK(טבלה1[[#This Row],[ts_reply_at]]), "", (טבלה1[[#This Row],[ts_reply_at]] - טבלה1[[#This Row],[ts_contact_at]]) * 24)</f>
        <v>0.15944444452179596</v>
      </c>
      <c r="N2812">
        <f>IF(ISBLANK(טבלה1[[#This Row],[ts_reply_at]]), 0, 1)</f>
        <v>1</v>
      </c>
      <c r="O2812">
        <f>IF(ISBLANK(טבלה1[[#This Row],[ts_accepted_at]]), 0, 1)</f>
        <v>1</v>
      </c>
      <c r="P2812">
        <f>IF(ISBLANK(טבלה1[[#This Row],[ts_booking_at]]), 0, 1)</f>
        <v>1</v>
      </c>
      <c r="Q2812">
        <f>IF(ISBLANK(טבלה1[[#This Row],[ds_checkin]]), "", טבלה1[[#This Row],[ds_checkin]] - טבלה1[[#This Row],[ts_contact_at]])</f>
        <v>10.059027777781012</v>
      </c>
      <c r="R2812" t="str">
        <f>IF(AND(ISBLANK(טבלה1[[#This Row],[ts_reply_at]]), NOT(ISBLANK(טבלה1[[#This Row],[ts_booking_at]]))), "Error: Booked without Reply", "OK")</f>
        <v>OK</v>
      </c>
      <c r="S2812" t="s">
        <v>6020</v>
      </c>
    </row>
    <row r="2813" spans="1:19" x14ac:dyDescent="0.25">
      <c r="A2813" s="4" t="s">
        <v>3158</v>
      </c>
      <c r="B2813" s="4" t="s">
        <v>85</v>
      </c>
      <c r="C2813" s="4" t="s">
        <v>86</v>
      </c>
      <c r="D2813" s="1">
        <v>41918.85833333333</v>
      </c>
      <c r="E2813" s="1">
        <v>41918.882569444446</v>
      </c>
      <c r="H2813" s="2">
        <v>41929</v>
      </c>
      <c r="I2813" s="2">
        <v>41932</v>
      </c>
      <c r="J2813" s="3">
        <v>1</v>
      </c>
      <c r="K2813" s="3">
        <v>7</v>
      </c>
      <c r="L2813">
        <f>טבלה1[[#This Row],[ds_checkout]]-טבלה1[[#This Row],[ds_checkin]]</f>
        <v>3</v>
      </c>
      <c r="M2813">
        <f>IF(ISBLANK(טבלה1[[#This Row],[ts_reply_at]]), "", (טבלה1[[#This Row],[ts_reply_at]] - טבלה1[[#This Row],[ts_contact_at]]) * 24)</f>
        <v>0.58166666678152978</v>
      </c>
      <c r="N2813">
        <f>IF(ISBLANK(טבלה1[[#This Row],[ts_reply_at]]), 0, 1)</f>
        <v>1</v>
      </c>
      <c r="O2813">
        <f>IF(ISBLANK(טבלה1[[#This Row],[ts_accepted_at]]), 0, 1)</f>
        <v>0</v>
      </c>
      <c r="P2813">
        <f>IF(ISBLANK(טבלה1[[#This Row],[ts_booking_at]]), 0, 1)</f>
        <v>0</v>
      </c>
      <c r="Q2813">
        <f>IF(ISBLANK(טבלה1[[#This Row],[ds_checkin]]), "", טבלה1[[#This Row],[ds_checkin]] - טבלה1[[#This Row],[ts_contact_at]])</f>
        <v>10.141666666670062</v>
      </c>
      <c r="R2813" t="str">
        <f>IF(AND(ISBLANK(טבלה1[[#This Row],[ts_reply_at]]), NOT(ISBLANK(טבלה1[[#This Row],[ts_booking_at]]))), "Error: Booked without Reply", "OK")</f>
        <v>OK</v>
      </c>
      <c r="S2813" t="s">
        <v>6020</v>
      </c>
    </row>
    <row r="2814" spans="1:19" x14ac:dyDescent="0.25">
      <c r="A2814" s="4" t="s">
        <v>3159</v>
      </c>
      <c r="B2814" s="4" t="s">
        <v>3086</v>
      </c>
      <c r="C2814" s="4" t="s">
        <v>3087</v>
      </c>
      <c r="D2814" s="1">
        <v>41955.671527777777</v>
      </c>
      <c r="E2814" s="1">
        <v>41955.729687500003</v>
      </c>
      <c r="F2814" s="1">
        <v>41955.729687500003</v>
      </c>
      <c r="G2814" s="1">
        <v>41960.843923611108</v>
      </c>
      <c r="H2814" s="2">
        <v>42054</v>
      </c>
      <c r="I2814" s="2">
        <v>42058</v>
      </c>
      <c r="J2814" s="3">
        <v>4</v>
      </c>
      <c r="K2814" s="3">
        <v>10</v>
      </c>
      <c r="L2814">
        <f>טבלה1[[#This Row],[ds_checkout]]-טבלה1[[#This Row],[ds_checkin]]</f>
        <v>4</v>
      </c>
      <c r="M2814">
        <f>IF(ISBLANK(טבלה1[[#This Row],[ts_reply_at]]), "", (טבלה1[[#This Row],[ts_reply_at]] - טבלה1[[#This Row],[ts_contact_at]]) * 24)</f>
        <v>1.3958333334303461</v>
      </c>
      <c r="N2814">
        <f>IF(ISBLANK(טבלה1[[#This Row],[ts_reply_at]]), 0, 1)</f>
        <v>1</v>
      </c>
      <c r="O2814">
        <f>IF(ISBLANK(טבלה1[[#This Row],[ts_accepted_at]]), 0, 1)</f>
        <v>1</v>
      </c>
      <c r="P2814">
        <f>IF(ISBLANK(טבלה1[[#This Row],[ts_booking_at]]), 0, 1)</f>
        <v>1</v>
      </c>
      <c r="Q2814">
        <f>IF(ISBLANK(טבלה1[[#This Row],[ds_checkin]]), "", טבלה1[[#This Row],[ds_checkin]] - טבלה1[[#This Row],[ts_contact_at]])</f>
        <v>98.328472222223354</v>
      </c>
      <c r="R2814" t="str">
        <f>IF(AND(ISBLANK(טבלה1[[#This Row],[ts_reply_at]]), NOT(ISBLANK(טבלה1[[#This Row],[ts_booking_at]]))), "Error: Booked without Reply", "OK")</f>
        <v>OK</v>
      </c>
      <c r="S2814" t="s">
        <v>6030</v>
      </c>
    </row>
    <row r="2815" spans="1:19" x14ac:dyDescent="0.25">
      <c r="A2815" s="4" t="s">
        <v>3160</v>
      </c>
      <c r="B2815" s="4" t="s">
        <v>334</v>
      </c>
      <c r="C2815" s="4" t="s">
        <v>335</v>
      </c>
      <c r="D2815" s="1">
        <v>41922.393750000003</v>
      </c>
      <c r="E2815" s="1">
        <v>41922.862002314818</v>
      </c>
      <c r="H2815" s="2">
        <v>41943</v>
      </c>
      <c r="I2815" s="2">
        <v>41950</v>
      </c>
      <c r="J2815" s="3">
        <v>2</v>
      </c>
      <c r="K2815" s="3">
        <v>2</v>
      </c>
      <c r="L2815">
        <f>טבלה1[[#This Row],[ds_checkout]]-טבלה1[[#This Row],[ds_checkin]]</f>
        <v>7</v>
      </c>
      <c r="M2815">
        <f>IF(ISBLANK(טבלה1[[#This Row],[ts_reply_at]]), "", (טבלה1[[#This Row],[ts_reply_at]] - טבלה1[[#This Row],[ts_contact_at]]) * 24)</f>
        <v>11.238055555557366</v>
      </c>
      <c r="N2815">
        <f>IF(ISBLANK(טבלה1[[#This Row],[ts_reply_at]]), 0, 1)</f>
        <v>1</v>
      </c>
      <c r="O2815">
        <f>IF(ISBLANK(טבלה1[[#This Row],[ts_accepted_at]]), 0, 1)</f>
        <v>0</v>
      </c>
      <c r="P2815">
        <f>IF(ISBLANK(טבלה1[[#This Row],[ts_booking_at]]), 0, 1)</f>
        <v>0</v>
      </c>
      <c r="Q2815">
        <f>IF(ISBLANK(טבלה1[[#This Row],[ds_checkin]]), "", טבלה1[[#This Row],[ds_checkin]] - טבלה1[[#This Row],[ts_contact_at]])</f>
        <v>20.60624999999709</v>
      </c>
      <c r="R2815" t="str">
        <f>IF(AND(ISBLANK(טבלה1[[#This Row],[ts_reply_at]]), NOT(ISBLANK(טבלה1[[#This Row],[ts_booking_at]]))), "Error: Booked without Reply", "OK")</f>
        <v>OK</v>
      </c>
      <c r="S2815" t="s">
        <v>6029</v>
      </c>
    </row>
    <row r="2816" spans="1:19" x14ac:dyDescent="0.25">
      <c r="A2816" s="4" t="s">
        <v>3160</v>
      </c>
      <c r="B2816" s="4" t="s">
        <v>3161</v>
      </c>
      <c r="C2816" s="4" t="s">
        <v>3162</v>
      </c>
      <c r="D2816" s="1">
        <v>41900.551388888889</v>
      </c>
      <c r="E2816" s="1">
        <v>41900.581493055557</v>
      </c>
      <c r="H2816" s="2">
        <v>41943</v>
      </c>
      <c r="I2816" s="2">
        <v>41950</v>
      </c>
      <c r="J2816" s="3">
        <v>2</v>
      </c>
      <c r="K2816" s="3">
        <v>4</v>
      </c>
      <c r="L2816">
        <f>טבלה1[[#This Row],[ds_checkout]]-טבלה1[[#This Row],[ds_checkin]]</f>
        <v>7</v>
      </c>
      <c r="M2816">
        <f>IF(ISBLANK(טבלה1[[#This Row],[ts_reply_at]]), "", (טבלה1[[#This Row],[ts_reply_at]] - טבלה1[[#This Row],[ts_contact_at]]) * 24)</f>
        <v>0.72250000003259629</v>
      </c>
      <c r="N2816">
        <f>IF(ISBLANK(טבלה1[[#This Row],[ts_reply_at]]), 0, 1)</f>
        <v>1</v>
      </c>
      <c r="O2816">
        <f>IF(ISBLANK(טבלה1[[#This Row],[ts_accepted_at]]), 0, 1)</f>
        <v>0</v>
      </c>
      <c r="P2816">
        <f>IF(ISBLANK(טבלה1[[#This Row],[ts_booking_at]]), 0, 1)</f>
        <v>0</v>
      </c>
      <c r="Q2816">
        <f>IF(ISBLANK(טבלה1[[#This Row],[ds_checkin]]), "", טבלה1[[#This Row],[ds_checkin]] - טבלה1[[#This Row],[ts_contact_at]])</f>
        <v>42.448611111110949</v>
      </c>
      <c r="R2816" t="str">
        <f>IF(AND(ISBLANK(טבלה1[[#This Row],[ts_reply_at]]), NOT(ISBLANK(טבלה1[[#This Row],[ts_booking_at]]))), "Error: Booked without Reply", "OK")</f>
        <v>OK</v>
      </c>
      <c r="S2816" t="s">
        <v>6029</v>
      </c>
    </row>
    <row r="2817" spans="1:19" x14ac:dyDescent="0.25">
      <c r="A2817" s="4" t="s">
        <v>3160</v>
      </c>
      <c r="B2817" s="4" t="s">
        <v>159</v>
      </c>
      <c r="C2817" s="4" t="s">
        <v>160</v>
      </c>
      <c r="D2817" s="1">
        <v>41922.393055555556</v>
      </c>
      <c r="E2817" s="1">
        <v>41923.417685185188</v>
      </c>
      <c r="F2817" s="1">
        <v>41923.86787037037</v>
      </c>
      <c r="H2817" s="2">
        <v>41943</v>
      </c>
      <c r="I2817" s="2">
        <v>41950</v>
      </c>
      <c r="J2817" s="3">
        <v>2</v>
      </c>
      <c r="K2817" s="3">
        <v>9</v>
      </c>
      <c r="L2817">
        <f>טבלה1[[#This Row],[ds_checkout]]-טבלה1[[#This Row],[ds_checkin]]</f>
        <v>7</v>
      </c>
      <c r="M2817">
        <f>IF(ISBLANK(טבלה1[[#This Row],[ts_reply_at]]), "", (טבלה1[[#This Row],[ts_reply_at]] - טבלה1[[#This Row],[ts_contact_at]]) * 24)</f>
        <v>24.591111111163627</v>
      </c>
      <c r="N2817">
        <f>IF(ISBLANK(טבלה1[[#This Row],[ts_reply_at]]), 0, 1)</f>
        <v>1</v>
      </c>
      <c r="O2817">
        <f>IF(ISBLANK(טבלה1[[#This Row],[ts_accepted_at]]), 0, 1)</f>
        <v>1</v>
      </c>
      <c r="P2817">
        <f>IF(ISBLANK(טבלה1[[#This Row],[ts_booking_at]]), 0, 1)</f>
        <v>0</v>
      </c>
      <c r="Q2817">
        <f>IF(ISBLANK(טבלה1[[#This Row],[ds_checkin]]), "", טבלה1[[#This Row],[ds_checkin]] - טבלה1[[#This Row],[ts_contact_at]])</f>
        <v>20.606944444443798</v>
      </c>
      <c r="R2817" t="str">
        <f>IF(AND(ISBLANK(טבלה1[[#This Row],[ts_reply_at]]), NOT(ISBLANK(טבלה1[[#This Row],[ts_booking_at]]))), "Error: Booked without Reply", "OK")</f>
        <v>OK</v>
      </c>
      <c r="S2817" t="s">
        <v>6029</v>
      </c>
    </row>
    <row r="2818" spans="1:19" x14ac:dyDescent="0.25">
      <c r="A2818" s="4" t="s">
        <v>3163</v>
      </c>
      <c r="B2818" s="4" t="s">
        <v>334</v>
      </c>
      <c r="C2818" s="4" t="s">
        <v>1083</v>
      </c>
      <c r="D2818" s="1">
        <v>41924.84097222222</v>
      </c>
      <c r="E2818" s="1">
        <v>41924.843321759261</v>
      </c>
      <c r="H2818" s="2">
        <v>41929</v>
      </c>
      <c r="I2818" s="2">
        <v>41931</v>
      </c>
      <c r="J2818" s="3">
        <v>2</v>
      </c>
      <c r="K2818" s="3">
        <v>2</v>
      </c>
      <c r="L2818">
        <f>טבלה1[[#This Row],[ds_checkout]]-טבלה1[[#This Row],[ds_checkin]]</f>
        <v>2</v>
      </c>
      <c r="M2818">
        <f>IF(ISBLANK(טבלה1[[#This Row],[ts_reply_at]]), "", (טבלה1[[#This Row],[ts_reply_at]] - טבלה1[[#This Row],[ts_contact_at]]) * 24)</f>
        <v>5.6388888973742723E-2</v>
      </c>
      <c r="N2818">
        <f>IF(ISBLANK(טבלה1[[#This Row],[ts_reply_at]]), 0, 1)</f>
        <v>1</v>
      </c>
      <c r="O2818">
        <f>IF(ISBLANK(טבלה1[[#This Row],[ts_accepted_at]]), 0, 1)</f>
        <v>0</v>
      </c>
      <c r="P2818">
        <f>IF(ISBLANK(טבלה1[[#This Row],[ts_booking_at]]), 0, 1)</f>
        <v>0</v>
      </c>
      <c r="Q2818">
        <f>IF(ISBLANK(טבלה1[[#This Row],[ds_checkin]]), "", טבלה1[[#This Row],[ds_checkin]] - טבלה1[[#This Row],[ts_contact_at]])</f>
        <v>4.1590277777795563</v>
      </c>
      <c r="R2818" t="str">
        <f>IF(AND(ISBLANK(טבלה1[[#This Row],[ts_reply_at]]), NOT(ISBLANK(טבלה1[[#This Row],[ts_booking_at]]))), "Error: Booked without Reply", "OK")</f>
        <v>OK</v>
      </c>
      <c r="S2818" t="s">
        <v>6022</v>
      </c>
    </row>
    <row r="2819" spans="1:19" x14ac:dyDescent="0.25">
      <c r="A2819" s="4" t="s">
        <v>3163</v>
      </c>
      <c r="B2819" s="4" t="s">
        <v>2262</v>
      </c>
      <c r="C2819" s="4" t="s">
        <v>2263</v>
      </c>
      <c r="D2819" s="1">
        <v>41924.82708333333</v>
      </c>
      <c r="E2819" s="1">
        <v>41924.875069444446</v>
      </c>
      <c r="F2819" s="1">
        <v>41924.875069444446</v>
      </c>
      <c r="H2819" s="2">
        <v>41929</v>
      </c>
      <c r="I2819" s="2">
        <v>41931</v>
      </c>
      <c r="J2819" s="3">
        <v>2</v>
      </c>
      <c r="K2819" s="3">
        <v>3</v>
      </c>
      <c r="L2819">
        <f>טבלה1[[#This Row],[ds_checkout]]-טבלה1[[#This Row],[ds_checkin]]</f>
        <v>2</v>
      </c>
      <c r="M2819">
        <f>IF(ISBLANK(טבלה1[[#This Row],[ts_reply_at]]), "", (טבלה1[[#This Row],[ts_reply_at]] - טבלה1[[#This Row],[ts_contact_at]]) * 24)</f>
        <v>1.1516666667885147</v>
      </c>
      <c r="N2819">
        <f>IF(ISBLANK(טבלה1[[#This Row],[ts_reply_at]]), 0, 1)</f>
        <v>1</v>
      </c>
      <c r="O2819">
        <f>IF(ISBLANK(טבלה1[[#This Row],[ts_accepted_at]]), 0, 1)</f>
        <v>1</v>
      </c>
      <c r="P2819">
        <f>IF(ISBLANK(טבלה1[[#This Row],[ts_booking_at]]), 0, 1)</f>
        <v>0</v>
      </c>
      <c r="Q2819">
        <f>IF(ISBLANK(טבלה1[[#This Row],[ds_checkin]]), "", טבלה1[[#This Row],[ds_checkin]] - טבלה1[[#This Row],[ts_contact_at]])</f>
        <v>4.1729166666700621</v>
      </c>
      <c r="R2819" t="str">
        <f>IF(AND(ISBLANK(טבלה1[[#This Row],[ts_reply_at]]), NOT(ISBLANK(טבלה1[[#This Row],[ts_booking_at]]))), "Error: Booked without Reply", "OK")</f>
        <v>OK</v>
      </c>
      <c r="S2819" t="s">
        <v>6022</v>
      </c>
    </row>
    <row r="2820" spans="1:19" x14ac:dyDescent="0.25">
      <c r="A2820" s="4" t="s">
        <v>3164</v>
      </c>
      <c r="B2820" s="4" t="s">
        <v>265</v>
      </c>
      <c r="C2820" s="4" t="s">
        <v>424</v>
      </c>
      <c r="D2820" s="1">
        <v>41921.652083333334</v>
      </c>
      <c r="E2820" s="1">
        <v>41921.655393518522</v>
      </c>
      <c r="F2820" s="1">
        <v>41921.655393518522</v>
      </c>
      <c r="G2820" s="1">
        <v>41921.655393518522</v>
      </c>
      <c r="H2820" s="2">
        <v>41931</v>
      </c>
      <c r="I2820" s="2">
        <v>41932</v>
      </c>
      <c r="J2820" s="3">
        <v>1</v>
      </c>
      <c r="K2820" s="3">
        <v>7</v>
      </c>
      <c r="L2820">
        <f>טבלה1[[#This Row],[ds_checkout]]-טבלה1[[#This Row],[ds_checkin]]</f>
        <v>1</v>
      </c>
      <c r="M2820">
        <f>IF(ISBLANK(טבלה1[[#This Row],[ts_reply_at]]), "", (טבלה1[[#This Row],[ts_reply_at]] - טבלה1[[#This Row],[ts_contact_at]]) * 24)</f>
        <v>7.9444444505497813E-2</v>
      </c>
      <c r="N2820">
        <f>IF(ISBLANK(טבלה1[[#This Row],[ts_reply_at]]), 0, 1)</f>
        <v>1</v>
      </c>
      <c r="O2820">
        <f>IF(ISBLANK(טבלה1[[#This Row],[ts_accepted_at]]), 0, 1)</f>
        <v>1</v>
      </c>
      <c r="P2820">
        <f>IF(ISBLANK(טבלה1[[#This Row],[ts_booking_at]]), 0, 1)</f>
        <v>1</v>
      </c>
      <c r="Q2820">
        <f>IF(ISBLANK(טבלה1[[#This Row],[ds_checkin]]), "", טבלה1[[#This Row],[ds_checkin]] - טבלה1[[#This Row],[ts_contact_at]])</f>
        <v>9.3479166666656965</v>
      </c>
      <c r="R2820" t="str">
        <f>IF(AND(ISBLANK(טבלה1[[#This Row],[ts_reply_at]]), NOT(ISBLANK(טבלה1[[#This Row],[ts_booking_at]]))), "Error: Booked without Reply", "OK")</f>
        <v>OK</v>
      </c>
      <c r="S2820" t="s">
        <v>6016</v>
      </c>
    </row>
    <row r="2821" spans="1:19" x14ac:dyDescent="0.25">
      <c r="A2821" s="4" t="s">
        <v>3165</v>
      </c>
      <c r="B2821" s="4" t="s">
        <v>205</v>
      </c>
      <c r="C2821" s="4" t="s">
        <v>206</v>
      </c>
      <c r="D2821" s="1">
        <v>41916.718055555553</v>
      </c>
      <c r="H2821" s="2">
        <v>41916</v>
      </c>
      <c r="I2821" s="2">
        <v>41917</v>
      </c>
      <c r="J2821" s="3">
        <v>1</v>
      </c>
      <c r="K2821" s="3">
        <v>1</v>
      </c>
      <c r="L2821">
        <f>טבלה1[[#This Row],[ds_checkout]]-טבלה1[[#This Row],[ds_checkin]]</f>
        <v>1</v>
      </c>
      <c r="M2821" t="str">
        <f>IF(ISBLANK(טבלה1[[#This Row],[ts_reply_at]]), "", (טבלה1[[#This Row],[ts_reply_at]] - טבלה1[[#This Row],[ts_contact_at]]) * 24)</f>
        <v/>
      </c>
      <c r="N2821">
        <f>IF(ISBLANK(טבלה1[[#This Row],[ts_reply_at]]), 0, 1)</f>
        <v>0</v>
      </c>
      <c r="O2821">
        <f>IF(ISBLANK(טבלה1[[#This Row],[ts_accepted_at]]), 0, 1)</f>
        <v>0</v>
      </c>
      <c r="P2821">
        <f>IF(ISBLANK(טבלה1[[#This Row],[ts_booking_at]]), 0, 1)</f>
        <v>0</v>
      </c>
      <c r="Q2821">
        <f>IF(ISBLANK(טבלה1[[#This Row],[ds_checkin]]), "", טבלה1[[#This Row],[ds_checkin]] - טבלה1[[#This Row],[ts_contact_at]])</f>
        <v>-0.71805555555329192</v>
      </c>
      <c r="R2821" t="str">
        <f>IF(AND(ISBLANK(טבלה1[[#This Row],[ts_reply_at]]), NOT(ISBLANK(טבלה1[[#This Row],[ts_booking_at]]))), "Error: Booked without Reply", "OK")</f>
        <v>OK</v>
      </c>
      <c r="S2821" t="s">
        <v>6034</v>
      </c>
    </row>
    <row r="2822" spans="1:19" x14ac:dyDescent="0.25">
      <c r="A2822" s="4" t="s">
        <v>3165</v>
      </c>
      <c r="B2822" s="4" t="s">
        <v>205</v>
      </c>
      <c r="C2822" s="4" t="s">
        <v>2395</v>
      </c>
      <c r="D2822" s="1">
        <v>41916.530555555553</v>
      </c>
      <c r="E2822" s="1">
        <v>41916.568749999999</v>
      </c>
      <c r="H2822" s="2">
        <v>41916</v>
      </c>
      <c r="I2822" s="2">
        <v>41917</v>
      </c>
      <c r="J2822" s="3">
        <v>1</v>
      </c>
      <c r="K2822" s="3">
        <v>4</v>
      </c>
      <c r="L2822">
        <f>טבלה1[[#This Row],[ds_checkout]]-טבלה1[[#This Row],[ds_checkin]]</f>
        <v>1</v>
      </c>
      <c r="M2822">
        <f>IF(ISBLANK(טבלה1[[#This Row],[ts_reply_at]]), "", (טבלה1[[#This Row],[ts_reply_at]] - טבלה1[[#This Row],[ts_contact_at]]) * 24)</f>
        <v>0.91666666668606922</v>
      </c>
      <c r="N2822">
        <f>IF(ISBLANK(טבלה1[[#This Row],[ts_reply_at]]), 0, 1)</f>
        <v>1</v>
      </c>
      <c r="O2822">
        <f>IF(ISBLANK(טבלה1[[#This Row],[ts_accepted_at]]), 0, 1)</f>
        <v>0</v>
      </c>
      <c r="P2822">
        <f>IF(ISBLANK(טבלה1[[#This Row],[ts_booking_at]]), 0, 1)</f>
        <v>0</v>
      </c>
      <c r="Q2822">
        <f>IF(ISBLANK(טבלה1[[#This Row],[ds_checkin]]), "", טבלה1[[#This Row],[ds_checkin]] - טבלה1[[#This Row],[ts_contact_at]])</f>
        <v>-0.53055555555329192</v>
      </c>
      <c r="R2822" t="str">
        <f>IF(AND(ISBLANK(טבלה1[[#This Row],[ts_reply_at]]), NOT(ISBLANK(טבלה1[[#This Row],[ts_booking_at]]))), "Error: Booked without Reply", "OK")</f>
        <v>OK</v>
      </c>
      <c r="S2822" t="s">
        <v>6034</v>
      </c>
    </row>
    <row r="2823" spans="1:19" x14ac:dyDescent="0.25">
      <c r="A2823" s="4" t="s">
        <v>3165</v>
      </c>
      <c r="B2823" s="4" t="s">
        <v>2701</v>
      </c>
      <c r="C2823" s="4" t="s">
        <v>2702</v>
      </c>
      <c r="D2823" s="1">
        <v>41916.684027777781</v>
      </c>
      <c r="E2823" s="1">
        <v>41917.42659722222</v>
      </c>
      <c r="H2823" s="2">
        <v>41916</v>
      </c>
      <c r="I2823" s="2">
        <v>41917</v>
      </c>
      <c r="J2823" s="3">
        <v>1</v>
      </c>
      <c r="K2823" s="3">
        <v>5</v>
      </c>
      <c r="L2823">
        <f>טבלה1[[#This Row],[ds_checkout]]-טבלה1[[#This Row],[ds_checkin]]</f>
        <v>1</v>
      </c>
      <c r="M2823">
        <f>IF(ISBLANK(טבלה1[[#This Row],[ts_reply_at]]), "", (טבלה1[[#This Row],[ts_reply_at]] - טבלה1[[#This Row],[ts_contact_at]]) * 24)</f>
        <v>17.821666666539386</v>
      </c>
      <c r="N2823">
        <f>IF(ISBLANK(טבלה1[[#This Row],[ts_reply_at]]), 0, 1)</f>
        <v>1</v>
      </c>
      <c r="O2823">
        <f>IF(ISBLANK(טבלה1[[#This Row],[ts_accepted_at]]), 0, 1)</f>
        <v>0</v>
      </c>
      <c r="P2823">
        <f>IF(ISBLANK(טבלה1[[#This Row],[ts_booking_at]]), 0, 1)</f>
        <v>0</v>
      </c>
      <c r="Q2823">
        <f>IF(ISBLANK(טבלה1[[#This Row],[ds_checkin]]), "", טבלה1[[#This Row],[ds_checkin]] - טבלה1[[#This Row],[ts_contact_at]])</f>
        <v>-0.68402777778101154</v>
      </c>
      <c r="R2823" t="str">
        <f>IF(AND(ISBLANK(טבלה1[[#This Row],[ts_reply_at]]), NOT(ISBLANK(טבלה1[[#This Row],[ts_booking_at]]))), "Error: Booked without Reply", "OK")</f>
        <v>OK</v>
      </c>
      <c r="S2823" t="s">
        <v>6034</v>
      </c>
    </row>
    <row r="2824" spans="1:19" x14ac:dyDescent="0.25">
      <c r="A2824" s="4" t="s">
        <v>3165</v>
      </c>
      <c r="B2824" s="4" t="s">
        <v>2013</v>
      </c>
      <c r="C2824" s="4" t="s">
        <v>3166</v>
      </c>
      <c r="D2824" s="1">
        <v>41916.709027777775</v>
      </c>
      <c r="E2824" s="1">
        <v>41916.726956018516</v>
      </c>
      <c r="F2824" s="1">
        <v>41916.726956018516</v>
      </c>
      <c r="G2824" s="1">
        <v>41916.744062500002</v>
      </c>
      <c r="H2824" s="2">
        <v>41916</v>
      </c>
      <c r="I2824" s="2">
        <v>41917</v>
      </c>
      <c r="J2824" s="3">
        <v>1</v>
      </c>
      <c r="K2824" s="3">
        <v>18</v>
      </c>
      <c r="L2824">
        <f>טבלה1[[#This Row],[ds_checkout]]-טבלה1[[#This Row],[ds_checkin]]</f>
        <v>1</v>
      </c>
      <c r="M2824">
        <f>IF(ISBLANK(טבלה1[[#This Row],[ts_reply_at]]), "", (טבלה1[[#This Row],[ts_reply_at]] - טבלה1[[#This Row],[ts_contact_at]]) * 24)</f>
        <v>0.43027777777751908</v>
      </c>
      <c r="N2824">
        <f>IF(ISBLANK(טבלה1[[#This Row],[ts_reply_at]]), 0, 1)</f>
        <v>1</v>
      </c>
      <c r="O2824">
        <f>IF(ISBLANK(טבלה1[[#This Row],[ts_accepted_at]]), 0, 1)</f>
        <v>1</v>
      </c>
      <c r="P2824">
        <f>IF(ISBLANK(טבלה1[[#This Row],[ts_booking_at]]), 0, 1)</f>
        <v>1</v>
      </c>
      <c r="Q2824">
        <f>IF(ISBLANK(טבלה1[[#This Row],[ds_checkin]]), "", טבלה1[[#This Row],[ds_checkin]] - טבלה1[[#This Row],[ts_contact_at]])</f>
        <v>-0.70902777777519077</v>
      </c>
      <c r="R2824" t="str">
        <f>IF(AND(ISBLANK(טבלה1[[#This Row],[ts_reply_at]]), NOT(ISBLANK(טבלה1[[#This Row],[ts_booking_at]]))), "Error: Booked without Reply", "OK")</f>
        <v>OK</v>
      </c>
      <c r="S2824" t="s">
        <v>6034</v>
      </c>
    </row>
    <row r="2825" spans="1:19" x14ac:dyDescent="0.25">
      <c r="A2825" s="4" t="s">
        <v>3165</v>
      </c>
      <c r="B2825" s="4" t="s">
        <v>3167</v>
      </c>
      <c r="C2825" s="4" t="s">
        <v>3168</v>
      </c>
      <c r="D2825" s="1">
        <v>41916.710416666669</v>
      </c>
      <c r="E2825" s="1">
        <v>41916.775856481479</v>
      </c>
      <c r="H2825" s="2">
        <v>41916</v>
      </c>
      <c r="I2825" s="2">
        <v>41917</v>
      </c>
      <c r="J2825" s="3">
        <v>1</v>
      </c>
      <c r="K2825" s="3">
        <v>2</v>
      </c>
      <c r="L2825">
        <f>טבלה1[[#This Row],[ds_checkout]]-טבלה1[[#This Row],[ds_checkin]]</f>
        <v>1</v>
      </c>
      <c r="M2825">
        <f>IF(ISBLANK(טבלה1[[#This Row],[ts_reply_at]]), "", (טבלה1[[#This Row],[ts_reply_at]] - טבלה1[[#This Row],[ts_contact_at]]) * 24)</f>
        <v>1.5705555554595776</v>
      </c>
      <c r="N2825">
        <f>IF(ISBLANK(טבלה1[[#This Row],[ts_reply_at]]), 0, 1)</f>
        <v>1</v>
      </c>
      <c r="O2825">
        <f>IF(ISBLANK(טבלה1[[#This Row],[ts_accepted_at]]), 0, 1)</f>
        <v>0</v>
      </c>
      <c r="P2825">
        <f>IF(ISBLANK(טבלה1[[#This Row],[ts_booking_at]]), 0, 1)</f>
        <v>0</v>
      </c>
      <c r="Q2825">
        <f>IF(ISBLANK(טבלה1[[#This Row],[ds_checkin]]), "", טבלה1[[#This Row],[ds_checkin]] - טבלה1[[#This Row],[ts_contact_at]])</f>
        <v>-0.71041666666860692</v>
      </c>
      <c r="R2825" t="str">
        <f>IF(AND(ISBLANK(טבלה1[[#This Row],[ts_reply_at]]), NOT(ISBLANK(טבלה1[[#This Row],[ts_booking_at]]))), "Error: Booked without Reply", "OK")</f>
        <v>OK</v>
      </c>
      <c r="S2825" t="s">
        <v>6034</v>
      </c>
    </row>
    <row r="2826" spans="1:19" x14ac:dyDescent="0.25">
      <c r="A2826" s="4" t="s">
        <v>3165</v>
      </c>
      <c r="B2826" s="4" t="s">
        <v>588</v>
      </c>
      <c r="C2826" s="4" t="s">
        <v>3169</v>
      </c>
      <c r="D2826" s="1">
        <v>41916.712500000001</v>
      </c>
      <c r="E2826" s="1">
        <v>41916.939502314817</v>
      </c>
      <c r="H2826" s="2">
        <v>41916</v>
      </c>
      <c r="I2826" s="2">
        <v>41917</v>
      </c>
      <c r="J2826" s="3">
        <v>1</v>
      </c>
      <c r="K2826" s="3">
        <v>2</v>
      </c>
      <c r="L2826">
        <f>טבלה1[[#This Row],[ds_checkout]]-טבלה1[[#This Row],[ds_checkin]]</f>
        <v>1</v>
      </c>
      <c r="M2826">
        <f>IF(ISBLANK(טבלה1[[#This Row],[ts_reply_at]]), "", (טבלה1[[#This Row],[ts_reply_at]] - טבלה1[[#This Row],[ts_contact_at]]) * 24)</f>
        <v>5.4480555555783212</v>
      </c>
      <c r="N2826">
        <f>IF(ISBLANK(טבלה1[[#This Row],[ts_reply_at]]), 0, 1)</f>
        <v>1</v>
      </c>
      <c r="O2826">
        <f>IF(ISBLANK(טבלה1[[#This Row],[ts_accepted_at]]), 0, 1)</f>
        <v>0</v>
      </c>
      <c r="P2826">
        <f>IF(ISBLANK(טבלה1[[#This Row],[ts_booking_at]]), 0, 1)</f>
        <v>0</v>
      </c>
      <c r="Q2826">
        <f>IF(ISBLANK(טבלה1[[#This Row],[ds_checkin]]), "", טבלה1[[#This Row],[ds_checkin]] - טבלה1[[#This Row],[ts_contact_at]])</f>
        <v>-0.71250000000145519</v>
      </c>
      <c r="R2826" t="str">
        <f>IF(AND(ISBLANK(טבלה1[[#This Row],[ts_reply_at]]), NOT(ISBLANK(טבלה1[[#This Row],[ts_booking_at]]))), "Error: Booked without Reply", "OK")</f>
        <v>OK</v>
      </c>
      <c r="S2826" t="s">
        <v>6034</v>
      </c>
    </row>
    <row r="2827" spans="1:19" x14ac:dyDescent="0.25">
      <c r="A2827" s="4" t="s">
        <v>3165</v>
      </c>
      <c r="B2827" s="4" t="s">
        <v>2905</v>
      </c>
      <c r="C2827" s="4" t="s">
        <v>2906</v>
      </c>
      <c r="D2827" s="1">
        <v>41916.711111111108</v>
      </c>
      <c r="E2827" s="1">
        <v>41916.717418981483</v>
      </c>
      <c r="H2827" s="2">
        <v>41916</v>
      </c>
      <c r="I2827" s="2">
        <v>41917</v>
      </c>
      <c r="J2827" s="3">
        <v>1</v>
      </c>
      <c r="K2827" s="3">
        <v>5</v>
      </c>
      <c r="L2827">
        <f>טבלה1[[#This Row],[ds_checkout]]-טבלה1[[#This Row],[ds_checkin]]</f>
        <v>1</v>
      </c>
      <c r="M2827">
        <f>IF(ISBLANK(טבלה1[[#This Row],[ts_reply_at]]), "", (טבלה1[[#This Row],[ts_reply_at]] - טבלה1[[#This Row],[ts_contact_at]]) * 24)</f>
        <v>0.15138888900401071</v>
      </c>
      <c r="N2827">
        <f>IF(ISBLANK(טבלה1[[#This Row],[ts_reply_at]]), 0, 1)</f>
        <v>1</v>
      </c>
      <c r="O2827">
        <f>IF(ISBLANK(טבלה1[[#This Row],[ts_accepted_at]]), 0, 1)</f>
        <v>0</v>
      </c>
      <c r="P2827">
        <f>IF(ISBLANK(טבלה1[[#This Row],[ts_booking_at]]), 0, 1)</f>
        <v>0</v>
      </c>
      <c r="Q2827">
        <f>IF(ISBLANK(טבלה1[[#This Row],[ds_checkin]]), "", טבלה1[[#This Row],[ds_checkin]] - טבלה1[[#This Row],[ts_contact_at]])</f>
        <v>-0.71111111110803904</v>
      </c>
      <c r="R2827" t="str">
        <f>IF(AND(ISBLANK(טבלה1[[#This Row],[ts_reply_at]]), NOT(ISBLANK(טבלה1[[#This Row],[ts_booking_at]]))), "Error: Booked without Reply", "OK")</f>
        <v>OK</v>
      </c>
      <c r="S2827" t="s">
        <v>6034</v>
      </c>
    </row>
    <row r="2828" spans="1:19" x14ac:dyDescent="0.25">
      <c r="A2828" s="4" t="s">
        <v>3165</v>
      </c>
      <c r="B2828" s="4" t="s">
        <v>504</v>
      </c>
      <c r="C2828" s="4" t="s">
        <v>505</v>
      </c>
      <c r="D2828" s="1">
        <v>41916.71597222222</v>
      </c>
      <c r="E2828" s="1">
        <v>41916.719143518516</v>
      </c>
      <c r="H2828" s="2">
        <v>41916</v>
      </c>
      <c r="I2828" s="2">
        <v>41917</v>
      </c>
      <c r="J2828" s="3">
        <v>1</v>
      </c>
      <c r="K2828" s="3">
        <v>2</v>
      </c>
      <c r="L2828">
        <f>טבלה1[[#This Row],[ds_checkout]]-טבלה1[[#This Row],[ds_checkin]]</f>
        <v>1</v>
      </c>
      <c r="M2828">
        <f>IF(ISBLANK(טבלה1[[#This Row],[ts_reply_at]]), "", (טבלה1[[#This Row],[ts_reply_at]] - טבלה1[[#This Row],[ts_contact_at]]) * 24)</f>
        <v>7.6111111091449857E-2</v>
      </c>
      <c r="N2828">
        <f>IF(ISBLANK(טבלה1[[#This Row],[ts_reply_at]]), 0, 1)</f>
        <v>1</v>
      </c>
      <c r="O2828">
        <f>IF(ISBLANK(טבלה1[[#This Row],[ts_accepted_at]]), 0, 1)</f>
        <v>0</v>
      </c>
      <c r="P2828">
        <f>IF(ISBLANK(טבלה1[[#This Row],[ts_booking_at]]), 0, 1)</f>
        <v>0</v>
      </c>
      <c r="Q2828">
        <f>IF(ISBLANK(טבלה1[[#This Row],[ds_checkin]]), "", טבלה1[[#This Row],[ds_checkin]] - טבלה1[[#This Row],[ts_contact_at]])</f>
        <v>-0.71597222222044365</v>
      </c>
      <c r="R2828" t="str">
        <f>IF(AND(ISBLANK(טבלה1[[#This Row],[ts_reply_at]]), NOT(ISBLANK(טבלה1[[#This Row],[ts_booking_at]]))), "Error: Booked without Reply", "OK")</f>
        <v>OK</v>
      </c>
      <c r="S2828" t="s">
        <v>6034</v>
      </c>
    </row>
    <row r="2829" spans="1:19" x14ac:dyDescent="0.25">
      <c r="A2829" s="4" t="s">
        <v>3165</v>
      </c>
      <c r="B2829" s="4" t="s">
        <v>2722</v>
      </c>
      <c r="C2829" s="4" t="s">
        <v>3032</v>
      </c>
      <c r="D2829" s="1">
        <v>41916.713888888888</v>
      </c>
      <c r="E2829" s="1">
        <v>41916.716909722221</v>
      </c>
      <c r="F2829" s="1">
        <v>41916.726423611108</v>
      </c>
      <c r="H2829" s="2">
        <v>41916</v>
      </c>
      <c r="I2829" s="2">
        <v>41917</v>
      </c>
      <c r="J2829" s="3">
        <v>1</v>
      </c>
      <c r="K2829" s="3">
        <v>4</v>
      </c>
      <c r="L2829">
        <f>טבלה1[[#This Row],[ds_checkout]]-טבלה1[[#This Row],[ds_checkin]]</f>
        <v>1</v>
      </c>
      <c r="M2829">
        <f>IF(ISBLANK(טבלה1[[#This Row],[ts_reply_at]]), "", (טבלה1[[#This Row],[ts_reply_at]] - טבלה1[[#This Row],[ts_contact_at]]) * 24)</f>
        <v>7.2500000009313226E-2</v>
      </c>
      <c r="N2829">
        <f>IF(ISBLANK(טבלה1[[#This Row],[ts_reply_at]]), 0, 1)</f>
        <v>1</v>
      </c>
      <c r="O2829">
        <f>IF(ISBLANK(טבלה1[[#This Row],[ts_accepted_at]]), 0, 1)</f>
        <v>1</v>
      </c>
      <c r="P2829">
        <f>IF(ISBLANK(טבלה1[[#This Row],[ts_booking_at]]), 0, 1)</f>
        <v>0</v>
      </c>
      <c r="Q2829">
        <f>IF(ISBLANK(טבלה1[[#This Row],[ds_checkin]]), "", טבלה1[[#This Row],[ds_checkin]] - טבלה1[[#This Row],[ts_contact_at]])</f>
        <v>-0.71388888888759539</v>
      </c>
      <c r="R2829" t="str">
        <f>IF(AND(ISBLANK(טבלה1[[#This Row],[ts_reply_at]]), NOT(ISBLANK(טבלה1[[#This Row],[ts_booking_at]]))), "Error: Booked without Reply", "OK")</f>
        <v>OK</v>
      </c>
      <c r="S2829" t="s">
        <v>6034</v>
      </c>
    </row>
    <row r="2830" spans="1:19" x14ac:dyDescent="0.25">
      <c r="A2830" s="4" t="s">
        <v>3170</v>
      </c>
      <c r="B2830" s="4" t="s">
        <v>3171</v>
      </c>
      <c r="C2830" s="4" t="s">
        <v>3172</v>
      </c>
      <c r="D2830" s="1">
        <v>41915.844444444447</v>
      </c>
      <c r="E2830" s="1">
        <v>41915.930324074077</v>
      </c>
      <c r="F2830" s="1">
        <v>41915.977199074077</v>
      </c>
      <c r="G2830" s="1">
        <v>41915.992210648146</v>
      </c>
      <c r="H2830" s="2">
        <v>41916</v>
      </c>
      <c r="I2830" s="2">
        <v>41918</v>
      </c>
      <c r="J2830" s="3">
        <v>2</v>
      </c>
      <c r="K2830" s="3">
        <v>11</v>
      </c>
      <c r="L2830">
        <f>טבלה1[[#This Row],[ds_checkout]]-טבלה1[[#This Row],[ds_checkin]]</f>
        <v>2</v>
      </c>
      <c r="M2830">
        <f>IF(ISBLANK(טבלה1[[#This Row],[ts_reply_at]]), "", (טבלה1[[#This Row],[ts_reply_at]] - טבלה1[[#This Row],[ts_contact_at]]) * 24)</f>
        <v>2.0611111111356877</v>
      </c>
      <c r="N2830">
        <f>IF(ISBLANK(טבלה1[[#This Row],[ts_reply_at]]), 0, 1)</f>
        <v>1</v>
      </c>
      <c r="O2830">
        <f>IF(ISBLANK(טבלה1[[#This Row],[ts_accepted_at]]), 0, 1)</f>
        <v>1</v>
      </c>
      <c r="P2830">
        <f>IF(ISBLANK(טבלה1[[#This Row],[ts_booking_at]]), 0, 1)</f>
        <v>1</v>
      </c>
      <c r="Q2830">
        <f>IF(ISBLANK(טבלה1[[#This Row],[ds_checkin]]), "", טבלה1[[#This Row],[ds_checkin]] - טבלה1[[#This Row],[ts_contact_at]])</f>
        <v>0.15555555555329192</v>
      </c>
      <c r="R2830" t="str">
        <f>IF(AND(ISBLANK(טבלה1[[#This Row],[ts_reply_at]]), NOT(ISBLANK(טבלה1[[#This Row],[ts_booking_at]]))), "Error: Booked without Reply", "OK")</f>
        <v>OK</v>
      </c>
      <c r="S2830" t="s">
        <v>6016</v>
      </c>
    </row>
    <row r="2831" spans="1:19" x14ac:dyDescent="0.25">
      <c r="A2831" s="4" t="s">
        <v>3170</v>
      </c>
      <c r="B2831" s="4" t="s">
        <v>81</v>
      </c>
      <c r="C2831" s="4" t="s">
        <v>2293</v>
      </c>
      <c r="D2831" s="1">
        <v>41915.84097222222</v>
      </c>
      <c r="E2831" s="1">
        <v>41916.845219907409</v>
      </c>
      <c r="H2831" s="2">
        <v>41916</v>
      </c>
      <c r="I2831" s="2">
        <v>41918</v>
      </c>
      <c r="J2831" s="3">
        <v>2</v>
      </c>
      <c r="K2831" s="3">
        <v>2</v>
      </c>
      <c r="L2831">
        <f>טבלה1[[#This Row],[ds_checkout]]-טבלה1[[#This Row],[ds_checkin]]</f>
        <v>2</v>
      </c>
      <c r="M2831">
        <f>IF(ISBLANK(טבלה1[[#This Row],[ts_reply_at]]), "", (טבלה1[[#This Row],[ts_reply_at]] - טבלה1[[#This Row],[ts_contact_at]]) * 24)</f>
        <v>24.101944444526453</v>
      </c>
      <c r="N2831">
        <f>IF(ISBLANK(טבלה1[[#This Row],[ts_reply_at]]), 0, 1)</f>
        <v>1</v>
      </c>
      <c r="O2831">
        <f>IF(ISBLANK(טבלה1[[#This Row],[ts_accepted_at]]), 0, 1)</f>
        <v>0</v>
      </c>
      <c r="P2831">
        <f>IF(ISBLANK(טבלה1[[#This Row],[ts_booking_at]]), 0, 1)</f>
        <v>0</v>
      </c>
      <c r="Q2831">
        <f>IF(ISBLANK(טבלה1[[#This Row],[ds_checkin]]), "", טבלה1[[#This Row],[ds_checkin]] - טבלה1[[#This Row],[ts_contact_at]])</f>
        <v>0.15902777777955635</v>
      </c>
      <c r="R2831" t="str">
        <f>IF(AND(ISBLANK(טבלה1[[#This Row],[ts_reply_at]]), NOT(ISBLANK(טבלה1[[#This Row],[ts_booking_at]]))), "Error: Booked without Reply", "OK")</f>
        <v>OK</v>
      </c>
      <c r="S2831" t="s">
        <v>6016</v>
      </c>
    </row>
    <row r="2832" spans="1:19" x14ac:dyDescent="0.25">
      <c r="A2832" s="4" t="s">
        <v>3170</v>
      </c>
      <c r="B2832" s="4" t="s">
        <v>296</v>
      </c>
      <c r="C2832" s="4" t="s">
        <v>2350</v>
      </c>
      <c r="D2832" s="1">
        <v>41915.852777777778</v>
      </c>
      <c r="E2832" s="1">
        <v>41915.864722222221</v>
      </c>
      <c r="H2832" s="2">
        <v>41916</v>
      </c>
      <c r="I2832" s="2">
        <v>41918</v>
      </c>
      <c r="J2832" s="3">
        <v>2</v>
      </c>
      <c r="K2832" s="3">
        <v>2</v>
      </c>
      <c r="L2832">
        <f>טבלה1[[#This Row],[ds_checkout]]-טבלה1[[#This Row],[ds_checkin]]</f>
        <v>2</v>
      </c>
      <c r="M2832">
        <f>IF(ISBLANK(טבלה1[[#This Row],[ts_reply_at]]), "", (טבלה1[[#This Row],[ts_reply_at]] - טבלה1[[#This Row],[ts_contact_at]]) * 24)</f>
        <v>0.28666666662320495</v>
      </c>
      <c r="N2832">
        <f>IF(ISBLANK(טבלה1[[#This Row],[ts_reply_at]]), 0, 1)</f>
        <v>1</v>
      </c>
      <c r="O2832">
        <f>IF(ISBLANK(טבלה1[[#This Row],[ts_accepted_at]]), 0, 1)</f>
        <v>0</v>
      </c>
      <c r="P2832">
        <f>IF(ISBLANK(טבלה1[[#This Row],[ts_booking_at]]), 0, 1)</f>
        <v>0</v>
      </c>
      <c r="Q2832">
        <f>IF(ISBLANK(טבלה1[[#This Row],[ds_checkin]]), "", טבלה1[[#This Row],[ds_checkin]] - טבלה1[[#This Row],[ts_contact_at]])</f>
        <v>0.14722222222189885</v>
      </c>
      <c r="R2832" t="str">
        <f>IF(AND(ISBLANK(טבלה1[[#This Row],[ts_reply_at]]), NOT(ISBLANK(טבלה1[[#This Row],[ts_booking_at]]))), "Error: Booked without Reply", "OK")</f>
        <v>OK</v>
      </c>
      <c r="S2832" t="s">
        <v>6016</v>
      </c>
    </row>
    <row r="2833" spans="1:19" x14ac:dyDescent="0.25">
      <c r="A2833" s="4" t="s">
        <v>3173</v>
      </c>
      <c r="B2833" s="4" t="s">
        <v>2454</v>
      </c>
      <c r="C2833" s="4" t="s">
        <v>2455</v>
      </c>
      <c r="D2833" s="1">
        <v>41918.494444444441</v>
      </c>
      <c r="E2833" s="1">
        <v>41918.549525462964</v>
      </c>
      <c r="F2833" s="1">
        <v>41918.860474537039</v>
      </c>
      <c r="G2833" s="1">
        <v>41918.860474537039</v>
      </c>
      <c r="H2833" s="2">
        <v>41923</v>
      </c>
      <c r="I2833" s="2">
        <v>41948</v>
      </c>
      <c r="J2833" s="3">
        <v>2</v>
      </c>
      <c r="K2833" s="3">
        <v>16</v>
      </c>
      <c r="L2833">
        <f>טבלה1[[#This Row],[ds_checkout]]-טבלה1[[#This Row],[ds_checkin]]</f>
        <v>25</v>
      </c>
      <c r="M2833">
        <f>IF(ISBLANK(טבלה1[[#This Row],[ts_reply_at]]), "", (טבלה1[[#This Row],[ts_reply_at]] - טבלה1[[#This Row],[ts_contact_at]]) * 24)</f>
        <v>1.3219444445567206</v>
      </c>
      <c r="N2833">
        <f>IF(ISBLANK(טבלה1[[#This Row],[ts_reply_at]]), 0, 1)</f>
        <v>1</v>
      </c>
      <c r="O2833">
        <f>IF(ISBLANK(טבלה1[[#This Row],[ts_accepted_at]]), 0, 1)</f>
        <v>1</v>
      </c>
      <c r="P2833">
        <f>IF(ISBLANK(טבלה1[[#This Row],[ts_booking_at]]), 0, 1)</f>
        <v>1</v>
      </c>
      <c r="Q2833">
        <f>IF(ISBLANK(טבלה1[[#This Row],[ds_checkin]]), "", טבלה1[[#This Row],[ds_checkin]] - טבלה1[[#This Row],[ts_contact_at]])</f>
        <v>4.5055555555591127</v>
      </c>
      <c r="R2833" t="str">
        <f>IF(AND(ISBLANK(טבלה1[[#This Row],[ts_reply_at]]), NOT(ISBLANK(טבלה1[[#This Row],[ts_booking_at]]))), "Error: Booked without Reply", "OK")</f>
        <v>OK</v>
      </c>
      <c r="S2833" t="s">
        <v>6022</v>
      </c>
    </row>
    <row r="2834" spans="1:19" x14ac:dyDescent="0.25">
      <c r="A2834" s="4" t="s">
        <v>3174</v>
      </c>
      <c r="B2834" s="4" t="s">
        <v>927</v>
      </c>
      <c r="C2834" s="4" t="s">
        <v>928</v>
      </c>
      <c r="D2834" s="1">
        <v>41926.864583333336</v>
      </c>
      <c r="E2834" s="1">
        <v>41927.270243055558</v>
      </c>
      <c r="F2834" s="1">
        <v>41927.270243055558</v>
      </c>
      <c r="G2834" s="1">
        <v>41927.270243055558</v>
      </c>
      <c r="H2834" s="2">
        <v>41929</v>
      </c>
      <c r="I2834" s="2">
        <v>41933</v>
      </c>
      <c r="J2834" s="3">
        <v>3</v>
      </c>
      <c r="K2834" s="3">
        <v>11</v>
      </c>
      <c r="L2834">
        <f>טבלה1[[#This Row],[ds_checkout]]-טבלה1[[#This Row],[ds_checkin]]</f>
        <v>4</v>
      </c>
      <c r="M2834">
        <f>IF(ISBLANK(טבלה1[[#This Row],[ts_reply_at]]), "", (טבלה1[[#This Row],[ts_reply_at]] - טבלה1[[#This Row],[ts_contact_at]]) * 24)</f>
        <v>9.7358333333395422</v>
      </c>
      <c r="N2834">
        <f>IF(ISBLANK(טבלה1[[#This Row],[ts_reply_at]]), 0, 1)</f>
        <v>1</v>
      </c>
      <c r="O2834">
        <f>IF(ISBLANK(טבלה1[[#This Row],[ts_accepted_at]]), 0, 1)</f>
        <v>1</v>
      </c>
      <c r="P2834">
        <f>IF(ISBLANK(טבלה1[[#This Row],[ts_booking_at]]), 0, 1)</f>
        <v>1</v>
      </c>
      <c r="Q2834">
        <f>IF(ISBLANK(טבלה1[[#This Row],[ds_checkin]]), "", טבלה1[[#This Row],[ds_checkin]] - טבלה1[[#This Row],[ts_contact_at]])</f>
        <v>2.1354166666642413</v>
      </c>
      <c r="R2834" t="str">
        <f>IF(AND(ISBLANK(טבלה1[[#This Row],[ts_reply_at]]), NOT(ISBLANK(טבלה1[[#This Row],[ts_booking_at]]))), "Error: Booked without Reply", "OK")</f>
        <v>OK</v>
      </c>
      <c r="S2834" t="s">
        <v>6051</v>
      </c>
    </row>
    <row r="2835" spans="1:19" x14ac:dyDescent="0.25">
      <c r="A2835" s="4" t="s">
        <v>3175</v>
      </c>
      <c r="B2835" s="4" t="s">
        <v>1067</v>
      </c>
      <c r="C2835" s="4" t="s">
        <v>3176</v>
      </c>
      <c r="D2835" s="1">
        <v>41925.882638888892</v>
      </c>
      <c r="E2835" s="1">
        <v>41926.469814814816</v>
      </c>
      <c r="H2835" s="2">
        <v>41930</v>
      </c>
      <c r="I2835" s="2">
        <v>41932</v>
      </c>
      <c r="J2835" s="3">
        <v>2</v>
      </c>
      <c r="K2835" s="3">
        <v>6</v>
      </c>
      <c r="L2835">
        <f>טבלה1[[#This Row],[ds_checkout]]-טבלה1[[#This Row],[ds_checkin]]</f>
        <v>2</v>
      </c>
      <c r="M2835">
        <f>IF(ISBLANK(טבלה1[[#This Row],[ts_reply_at]]), "", (טבלה1[[#This Row],[ts_reply_at]] - טבלה1[[#This Row],[ts_contact_at]]) * 24)</f>
        <v>14.092222222185228</v>
      </c>
      <c r="N2835">
        <f>IF(ISBLANK(טבלה1[[#This Row],[ts_reply_at]]), 0, 1)</f>
        <v>1</v>
      </c>
      <c r="O2835">
        <f>IF(ISBLANK(טבלה1[[#This Row],[ts_accepted_at]]), 0, 1)</f>
        <v>0</v>
      </c>
      <c r="P2835">
        <f>IF(ISBLANK(טבלה1[[#This Row],[ts_booking_at]]), 0, 1)</f>
        <v>0</v>
      </c>
      <c r="Q2835">
        <f>IF(ISBLANK(טבלה1[[#This Row],[ds_checkin]]), "", טבלה1[[#This Row],[ds_checkin]] - טבלה1[[#This Row],[ts_contact_at]])</f>
        <v>4.117361111108039</v>
      </c>
      <c r="R2835" t="str">
        <f>IF(AND(ISBLANK(טבלה1[[#This Row],[ts_reply_at]]), NOT(ISBLANK(טבלה1[[#This Row],[ts_booking_at]]))), "Error: Booked without Reply", "OK")</f>
        <v>OK</v>
      </c>
      <c r="S2835" t="s">
        <v>6019</v>
      </c>
    </row>
    <row r="2836" spans="1:19" x14ac:dyDescent="0.25">
      <c r="A2836" s="4" t="s">
        <v>3177</v>
      </c>
      <c r="B2836" s="4" t="s">
        <v>431</v>
      </c>
      <c r="C2836" s="4" t="s">
        <v>432</v>
      </c>
      <c r="D2836" s="1">
        <v>41938.663888888892</v>
      </c>
      <c r="E2836" s="1">
        <v>41942.739363425928</v>
      </c>
      <c r="H2836" s="2">
        <v>41947</v>
      </c>
      <c r="I2836" s="2">
        <v>41949</v>
      </c>
      <c r="J2836" s="3">
        <v>1</v>
      </c>
      <c r="K2836" s="3">
        <v>2</v>
      </c>
      <c r="L2836">
        <f>טבלה1[[#This Row],[ds_checkout]]-טבלה1[[#This Row],[ds_checkin]]</f>
        <v>2</v>
      </c>
      <c r="M2836">
        <f>IF(ISBLANK(טבלה1[[#This Row],[ts_reply_at]]), "", (טבלה1[[#This Row],[ts_reply_at]] - טבלה1[[#This Row],[ts_contact_at]]) * 24)</f>
        <v>97.811388888861984</v>
      </c>
      <c r="N2836">
        <f>IF(ISBLANK(טבלה1[[#This Row],[ts_reply_at]]), 0, 1)</f>
        <v>1</v>
      </c>
      <c r="O2836">
        <f>IF(ISBLANK(טבלה1[[#This Row],[ts_accepted_at]]), 0, 1)</f>
        <v>0</v>
      </c>
      <c r="P2836">
        <f>IF(ISBLANK(טבלה1[[#This Row],[ts_booking_at]]), 0, 1)</f>
        <v>0</v>
      </c>
      <c r="Q2836">
        <f>IF(ISBLANK(טבלה1[[#This Row],[ds_checkin]]), "", טבלה1[[#This Row],[ds_checkin]] - טבלה1[[#This Row],[ts_contact_at]])</f>
        <v>8.336111111108039</v>
      </c>
      <c r="R2836" t="str">
        <f>IF(AND(ISBLANK(טבלה1[[#This Row],[ts_reply_at]]), NOT(ISBLANK(טבלה1[[#This Row],[ts_booking_at]]))), "Error: Booked without Reply", "OK")</f>
        <v>OK</v>
      </c>
      <c r="S2836" t="s">
        <v>6019</v>
      </c>
    </row>
    <row r="2837" spans="1:19" x14ac:dyDescent="0.25">
      <c r="A2837" s="4" t="s">
        <v>3177</v>
      </c>
      <c r="B2837" s="4" t="s">
        <v>655</v>
      </c>
      <c r="C2837" s="4" t="s">
        <v>3178</v>
      </c>
      <c r="D2837" s="1">
        <v>41938.674305555556</v>
      </c>
      <c r="E2837" s="1">
        <v>41938.690636574072</v>
      </c>
      <c r="H2837" s="2">
        <v>41947</v>
      </c>
      <c r="I2837" s="2">
        <v>41949</v>
      </c>
      <c r="J2837" s="3">
        <v>1</v>
      </c>
      <c r="K2837" s="3">
        <v>2</v>
      </c>
      <c r="L2837">
        <f>טבלה1[[#This Row],[ds_checkout]]-טבלה1[[#This Row],[ds_checkin]]</f>
        <v>2</v>
      </c>
      <c r="M2837">
        <f>IF(ISBLANK(טבלה1[[#This Row],[ts_reply_at]]), "", (טבלה1[[#This Row],[ts_reply_at]] - טבלה1[[#This Row],[ts_contact_at]]) * 24)</f>
        <v>0.39194444438908249</v>
      </c>
      <c r="N2837">
        <f>IF(ISBLANK(טבלה1[[#This Row],[ts_reply_at]]), 0, 1)</f>
        <v>1</v>
      </c>
      <c r="O2837">
        <f>IF(ISBLANK(טבלה1[[#This Row],[ts_accepted_at]]), 0, 1)</f>
        <v>0</v>
      </c>
      <c r="P2837">
        <f>IF(ISBLANK(טבלה1[[#This Row],[ts_booking_at]]), 0, 1)</f>
        <v>0</v>
      </c>
      <c r="Q2837">
        <f>IF(ISBLANK(טבלה1[[#This Row],[ds_checkin]]), "", טבלה1[[#This Row],[ds_checkin]] - טבלה1[[#This Row],[ts_contact_at]])</f>
        <v>8.3256944444437977</v>
      </c>
      <c r="R2837" t="str">
        <f>IF(AND(ISBLANK(טבלה1[[#This Row],[ts_reply_at]]), NOT(ISBLANK(טבלה1[[#This Row],[ts_booking_at]]))), "Error: Booked without Reply", "OK")</f>
        <v>OK</v>
      </c>
      <c r="S2837" t="s">
        <v>6019</v>
      </c>
    </row>
    <row r="2838" spans="1:19" x14ac:dyDescent="0.25">
      <c r="A2838" s="4" t="s">
        <v>3177</v>
      </c>
      <c r="B2838" s="4" t="s">
        <v>1710</v>
      </c>
      <c r="C2838" s="4" t="s">
        <v>1711</v>
      </c>
      <c r="D2838" s="1">
        <v>41938.665277777778</v>
      </c>
      <c r="E2838" s="1">
        <v>41938.666898148149</v>
      </c>
      <c r="H2838" s="2">
        <v>41947</v>
      </c>
      <c r="I2838" s="2">
        <v>41949</v>
      </c>
      <c r="J2838" s="3">
        <v>1</v>
      </c>
      <c r="K2838" s="3">
        <v>2</v>
      </c>
      <c r="L2838">
        <f>טבלה1[[#This Row],[ds_checkout]]-טבלה1[[#This Row],[ds_checkin]]</f>
        <v>2</v>
      </c>
      <c r="M2838">
        <f>IF(ISBLANK(טבלה1[[#This Row],[ts_reply_at]]), "", (טבלה1[[#This Row],[ts_reply_at]] - טבלה1[[#This Row],[ts_contact_at]]) * 24)</f>
        <v>3.8888888899236917E-2</v>
      </c>
      <c r="N2838">
        <f>IF(ISBLANK(טבלה1[[#This Row],[ts_reply_at]]), 0, 1)</f>
        <v>1</v>
      </c>
      <c r="O2838">
        <f>IF(ISBLANK(טבלה1[[#This Row],[ts_accepted_at]]), 0, 1)</f>
        <v>0</v>
      </c>
      <c r="P2838">
        <f>IF(ISBLANK(טבלה1[[#This Row],[ts_booking_at]]), 0, 1)</f>
        <v>0</v>
      </c>
      <c r="Q2838">
        <f>IF(ISBLANK(טבלה1[[#This Row],[ds_checkin]]), "", טבלה1[[#This Row],[ds_checkin]] - טבלה1[[#This Row],[ts_contact_at]])</f>
        <v>8.3347222222218988</v>
      </c>
      <c r="R2838" t="str">
        <f>IF(AND(ISBLANK(טבלה1[[#This Row],[ts_reply_at]]), NOT(ISBLANK(טבלה1[[#This Row],[ts_booking_at]]))), "Error: Booked without Reply", "OK")</f>
        <v>OK</v>
      </c>
      <c r="S2838" t="s">
        <v>6019</v>
      </c>
    </row>
    <row r="2839" spans="1:19" x14ac:dyDescent="0.25">
      <c r="A2839" s="4" t="s">
        <v>3177</v>
      </c>
      <c r="B2839" s="4" t="s">
        <v>2309</v>
      </c>
      <c r="C2839" s="4" t="s">
        <v>2310</v>
      </c>
      <c r="D2839" s="1">
        <v>41938.674305555556</v>
      </c>
      <c r="E2839" s="1">
        <v>41938.678229166668</v>
      </c>
      <c r="H2839" s="2">
        <v>41947</v>
      </c>
      <c r="I2839" s="2">
        <v>41949</v>
      </c>
      <c r="J2839" s="3">
        <v>1</v>
      </c>
      <c r="K2839" s="3">
        <v>8</v>
      </c>
      <c r="L2839">
        <f>טבלה1[[#This Row],[ds_checkout]]-טבלה1[[#This Row],[ds_checkin]]</f>
        <v>2</v>
      </c>
      <c r="M2839">
        <f>IF(ISBLANK(טבלה1[[#This Row],[ts_reply_at]]), "", (טבלה1[[#This Row],[ts_reply_at]] - טבלה1[[#This Row],[ts_contact_at]]) * 24)</f>
        <v>9.4166666676755995E-2</v>
      </c>
      <c r="N2839">
        <f>IF(ISBLANK(טבלה1[[#This Row],[ts_reply_at]]), 0, 1)</f>
        <v>1</v>
      </c>
      <c r="O2839">
        <f>IF(ISBLANK(טבלה1[[#This Row],[ts_accepted_at]]), 0, 1)</f>
        <v>0</v>
      </c>
      <c r="P2839">
        <f>IF(ISBLANK(טבלה1[[#This Row],[ts_booking_at]]), 0, 1)</f>
        <v>0</v>
      </c>
      <c r="Q2839">
        <f>IF(ISBLANK(טבלה1[[#This Row],[ds_checkin]]), "", טבלה1[[#This Row],[ds_checkin]] - טבלה1[[#This Row],[ts_contact_at]])</f>
        <v>8.3256944444437977</v>
      </c>
      <c r="R2839" t="str">
        <f>IF(AND(ISBLANK(טבלה1[[#This Row],[ts_reply_at]]), NOT(ISBLANK(טבלה1[[#This Row],[ts_booking_at]]))), "Error: Booked without Reply", "OK")</f>
        <v>OK</v>
      </c>
      <c r="S2839" t="s">
        <v>6019</v>
      </c>
    </row>
    <row r="2840" spans="1:19" x14ac:dyDescent="0.25">
      <c r="A2840" s="4" t="s">
        <v>3177</v>
      </c>
      <c r="B2840" s="4" t="s">
        <v>3179</v>
      </c>
      <c r="C2840" s="4" t="s">
        <v>3180</v>
      </c>
      <c r="D2840" s="1">
        <v>41938.669444444444</v>
      </c>
      <c r="E2840" s="1">
        <v>41939.334456018521</v>
      </c>
      <c r="H2840" s="2">
        <v>41947</v>
      </c>
      <c r="I2840" s="2">
        <v>41949</v>
      </c>
      <c r="J2840" s="3">
        <v>1</v>
      </c>
      <c r="K2840" s="3">
        <v>5</v>
      </c>
      <c r="L2840">
        <f>טבלה1[[#This Row],[ds_checkout]]-טבלה1[[#This Row],[ds_checkin]]</f>
        <v>2</v>
      </c>
      <c r="M2840">
        <f>IF(ISBLANK(טבלה1[[#This Row],[ts_reply_at]]), "", (טבלה1[[#This Row],[ts_reply_at]] - טבלה1[[#This Row],[ts_contact_at]]) * 24)</f>
        <v>15.960277777863666</v>
      </c>
      <c r="N2840">
        <f>IF(ISBLANK(טבלה1[[#This Row],[ts_reply_at]]), 0, 1)</f>
        <v>1</v>
      </c>
      <c r="O2840">
        <f>IF(ISBLANK(טבלה1[[#This Row],[ts_accepted_at]]), 0, 1)</f>
        <v>0</v>
      </c>
      <c r="P2840">
        <f>IF(ISBLANK(טבלה1[[#This Row],[ts_booking_at]]), 0, 1)</f>
        <v>0</v>
      </c>
      <c r="Q2840">
        <f>IF(ISBLANK(טבלה1[[#This Row],[ds_checkin]]), "", טבלה1[[#This Row],[ds_checkin]] - טבלה1[[#This Row],[ts_contact_at]])</f>
        <v>8.3305555555562023</v>
      </c>
      <c r="R2840" t="str">
        <f>IF(AND(ISBLANK(טבלה1[[#This Row],[ts_reply_at]]), NOT(ISBLANK(טבלה1[[#This Row],[ts_booking_at]]))), "Error: Booked without Reply", "OK")</f>
        <v>OK</v>
      </c>
      <c r="S2840" t="s">
        <v>6019</v>
      </c>
    </row>
    <row r="2841" spans="1:19" x14ac:dyDescent="0.25">
      <c r="A2841" s="4" t="s">
        <v>3177</v>
      </c>
      <c r="B2841" s="4" t="s">
        <v>3181</v>
      </c>
      <c r="C2841" s="4" t="s">
        <v>3182</v>
      </c>
      <c r="D2841" s="1">
        <v>41938.664583333331</v>
      </c>
      <c r="E2841" s="1">
        <v>41938.679027777776</v>
      </c>
      <c r="H2841" s="2">
        <v>41947</v>
      </c>
      <c r="I2841" s="2">
        <v>41949</v>
      </c>
      <c r="J2841" s="3">
        <v>1</v>
      </c>
      <c r="K2841" s="3">
        <v>3</v>
      </c>
      <c r="L2841">
        <f>טבלה1[[#This Row],[ds_checkout]]-טבלה1[[#This Row],[ds_checkin]]</f>
        <v>2</v>
      </c>
      <c r="M2841">
        <f>IF(ISBLANK(טבלה1[[#This Row],[ts_reply_at]]), "", (טבלה1[[#This Row],[ts_reply_at]] - טבלה1[[#This Row],[ts_contact_at]]) * 24)</f>
        <v>0.3466666666790843</v>
      </c>
      <c r="N2841">
        <f>IF(ISBLANK(טבלה1[[#This Row],[ts_reply_at]]), 0, 1)</f>
        <v>1</v>
      </c>
      <c r="O2841">
        <f>IF(ISBLANK(טבלה1[[#This Row],[ts_accepted_at]]), 0, 1)</f>
        <v>0</v>
      </c>
      <c r="P2841">
        <f>IF(ISBLANK(טבלה1[[#This Row],[ts_booking_at]]), 0, 1)</f>
        <v>0</v>
      </c>
      <c r="Q2841">
        <f>IF(ISBLANK(טבלה1[[#This Row],[ds_checkin]]), "", טבלה1[[#This Row],[ds_checkin]] - טבלה1[[#This Row],[ts_contact_at]])</f>
        <v>8.3354166666686069</v>
      </c>
      <c r="R2841" t="str">
        <f>IF(AND(ISBLANK(טבלה1[[#This Row],[ts_reply_at]]), NOT(ISBLANK(טבלה1[[#This Row],[ts_booking_at]]))), "Error: Booked without Reply", "OK")</f>
        <v>OK</v>
      </c>
      <c r="S2841" t="s">
        <v>6019</v>
      </c>
    </row>
    <row r="2842" spans="1:19" x14ac:dyDescent="0.25">
      <c r="A2842" s="4" t="s">
        <v>3177</v>
      </c>
      <c r="B2842" s="4" t="s">
        <v>169</v>
      </c>
      <c r="C2842" s="4" t="s">
        <v>170</v>
      </c>
      <c r="D2842" s="1">
        <v>41938.663194444445</v>
      </c>
      <c r="H2842" s="2">
        <v>41947</v>
      </c>
      <c r="I2842" s="2">
        <v>41949</v>
      </c>
      <c r="J2842" s="3">
        <v>1</v>
      </c>
      <c r="K2842" s="3">
        <v>1</v>
      </c>
      <c r="L2842">
        <f>טבלה1[[#This Row],[ds_checkout]]-טבלה1[[#This Row],[ds_checkin]]</f>
        <v>2</v>
      </c>
      <c r="M2842" t="str">
        <f>IF(ISBLANK(טבלה1[[#This Row],[ts_reply_at]]), "", (טבלה1[[#This Row],[ts_reply_at]] - טבלה1[[#This Row],[ts_contact_at]]) * 24)</f>
        <v/>
      </c>
      <c r="N2842">
        <f>IF(ISBLANK(טבלה1[[#This Row],[ts_reply_at]]), 0, 1)</f>
        <v>0</v>
      </c>
      <c r="O2842">
        <f>IF(ISBLANK(טבלה1[[#This Row],[ts_accepted_at]]), 0, 1)</f>
        <v>0</v>
      </c>
      <c r="P2842">
        <f>IF(ISBLANK(טבלה1[[#This Row],[ts_booking_at]]), 0, 1)</f>
        <v>0</v>
      </c>
      <c r="Q2842">
        <f>IF(ISBLANK(טבלה1[[#This Row],[ds_checkin]]), "", טבלה1[[#This Row],[ds_checkin]] - טבלה1[[#This Row],[ts_contact_at]])</f>
        <v>8.3368055555547471</v>
      </c>
      <c r="R2842" t="str">
        <f>IF(AND(ISBLANK(טבלה1[[#This Row],[ts_reply_at]]), NOT(ISBLANK(טבלה1[[#This Row],[ts_booking_at]]))), "Error: Booked without Reply", "OK")</f>
        <v>OK</v>
      </c>
      <c r="S2842" t="s">
        <v>6019</v>
      </c>
    </row>
    <row r="2843" spans="1:19" x14ac:dyDescent="0.25">
      <c r="A2843" s="4" t="s">
        <v>3177</v>
      </c>
      <c r="B2843" s="4" t="s">
        <v>2126</v>
      </c>
      <c r="C2843" s="4" t="s">
        <v>2127</v>
      </c>
      <c r="D2843" s="1">
        <v>41938.674305555556</v>
      </c>
      <c r="E2843" s="1">
        <v>41938.681585648148</v>
      </c>
      <c r="F2843" s="1">
        <v>41939.59952546296</v>
      </c>
      <c r="G2843" s="1">
        <v>41939.653067129628</v>
      </c>
      <c r="H2843" s="2">
        <v>41947</v>
      </c>
      <c r="I2843" s="2">
        <v>41949</v>
      </c>
      <c r="J2843" s="3">
        <v>1</v>
      </c>
      <c r="K2843" s="3">
        <v>26</v>
      </c>
      <c r="L2843">
        <f>טבלה1[[#This Row],[ds_checkout]]-טבלה1[[#This Row],[ds_checkin]]</f>
        <v>2</v>
      </c>
      <c r="M2843">
        <f>IF(ISBLANK(טבלה1[[#This Row],[ts_reply_at]]), "", (טבלה1[[#This Row],[ts_reply_at]] - טבלה1[[#This Row],[ts_contact_at]]) * 24)</f>
        <v>0.17472222220385447</v>
      </c>
      <c r="N2843">
        <f>IF(ISBLANK(טבלה1[[#This Row],[ts_reply_at]]), 0, 1)</f>
        <v>1</v>
      </c>
      <c r="O2843">
        <f>IF(ISBLANK(טבלה1[[#This Row],[ts_accepted_at]]), 0, 1)</f>
        <v>1</v>
      </c>
      <c r="P2843">
        <f>IF(ISBLANK(טבלה1[[#This Row],[ts_booking_at]]), 0, 1)</f>
        <v>1</v>
      </c>
      <c r="Q2843">
        <f>IF(ISBLANK(טבלה1[[#This Row],[ds_checkin]]), "", טבלה1[[#This Row],[ds_checkin]] - טבלה1[[#This Row],[ts_contact_at]])</f>
        <v>8.3256944444437977</v>
      </c>
      <c r="R2843" t="str">
        <f>IF(AND(ISBLANK(טבלה1[[#This Row],[ts_reply_at]]), NOT(ISBLANK(טבלה1[[#This Row],[ts_booking_at]]))), "Error: Booked without Reply", "OK")</f>
        <v>OK</v>
      </c>
      <c r="S2843" t="s">
        <v>6019</v>
      </c>
    </row>
    <row r="2844" spans="1:19" x14ac:dyDescent="0.25">
      <c r="A2844" s="4" t="s">
        <v>3183</v>
      </c>
      <c r="B2844" s="4" t="s">
        <v>1108</v>
      </c>
      <c r="C2844" s="4" t="s">
        <v>1109</v>
      </c>
      <c r="D2844" s="1">
        <v>41924.449305555558</v>
      </c>
      <c r="E2844" s="1">
        <v>41924.457986111112</v>
      </c>
      <c r="F2844" s="1">
        <v>41926.968935185185</v>
      </c>
      <c r="H2844" s="2">
        <v>41945</v>
      </c>
      <c r="I2844" s="2">
        <v>41949</v>
      </c>
      <c r="J2844" s="3">
        <v>1</v>
      </c>
      <c r="K2844" s="3">
        <v>5</v>
      </c>
      <c r="L2844">
        <f>טבלה1[[#This Row],[ds_checkout]]-טבלה1[[#This Row],[ds_checkin]]</f>
        <v>4</v>
      </c>
      <c r="M2844">
        <f>IF(ISBLANK(טבלה1[[#This Row],[ts_reply_at]]), "", (טבלה1[[#This Row],[ts_reply_at]] - טבלה1[[#This Row],[ts_contact_at]]) * 24)</f>
        <v>0.20833333331393078</v>
      </c>
      <c r="N2844">
        <f>IF(ISBLANK(טבלה1[[#This Row],[ts_reply_at]]), 0, 1)</f>
        <v>1</v>
      </c>
      <c r="O2844">
        <f>IF(ISBLANK(טבלה1[[#This Row],[ts_accepted_at]]), 0, 1)</f>
        <v>1</v>
      </c>
      <c r="P2844">
        <f>IF(ISBLANK(טבלה1[[#This Row],[ts_booking_at]]), 0, 1)</f>
        <v>0</v>
      </c>
      <c r="Q2844">
        <f>IF(ISBLANK(טבלה1[[#This Row],[ds_checkin]]), "", טבלה1[[#This Row],[ds_checkin]] - טבלה1[[#This Row],[ts_contact_at]])</f>
        <v>20.550694444442343</v>
      </c>
      <c r="R2844" t="str">
        <f>IF(AND(ISBLANK(טבלה1[[#This Row],[ts_reply_at]]), NOT(ISBLANK(טבלה1[[#This Row],[ts_booking_at]]))), "Error: Booked without Reply", "OK")</f>
        <v>OK</v>
      </c>
      <c r="S2844" t="s">
        <v>6050</v>
      </c>
    </row>
    <row r="2845" spans="1:19" x14ac:dyDescent="0.25">
      <c r="A2845" s="4" t="s">
        <v>3183</v>
      </c>
      <c r="B2845" s="4" t="s">
        <v>1419</v>
      </c>
      <c r="C2845" s="4" t="s">
        <v>1420</v>
      </c>
      <c r="D2845" s="1">
        <v>41923.416666666664</v>
      </c>
      <c r="E2845" s="1">
        <v>41923.419745370367</v>
      </c>
      <c r="F2845" s="1">
        <v>41923.622858796298</v>
      </c>
      <c r="H2845" s="2">
        <v>41945</v>
      </c>
      <c r="I2845" s="2">
        <v>41949</v>
      </c>
      <c r="J2845" s="3">
        <v>1</v>
      </c>
      <c r="K2845" s="3">
        <v>4</v>
      </c>
      <c r="L2845">
        <f>טבלה1[[#This Row],[ds_checkout]]-טבלה1[[#This Row],[ds_checkin]]</f>
        <v>4</v>
      </c>
      <c r="M2845">
        <f>IF(ISBLANK(טבלה1[[#This Row],[ts_reply_at]]), "", (טבלה1[[#This Row],[ts_reply_at]] - טבלה1[[#This Row],[ts_contact_at]]) * 24)</f>
        <v>7.3888888873625547E-2</v>
      </c>
      <c r="N2845">
        <f>IF(ISBLANK(טבלה1[[#This Row],[ts_reply_at]]), 0, 1)</f>
        <v>1</v>
      </c>
      <c r="O2845">
        <f>IF(ISBLANK(טבלה1[[#This Row],[ts_accepted_at]]), 0, 1)</f>
        <v>1</v>
      </c>
      <c r="P2845">
        <f>IF(ISBLANK(טבלה1[[#This Row],[ts_booking_at]]), 0, 1)</f>
        <v>0</v>
      </c>
      <c r="Q2845">
        <f>IF(ISBLANK(טבלה1[[#This Row],[ds_checkin]]), "", טבלה1[[#This Row],[ds_checkin]] - טבלה1[[#This Row],[ts_contact_at]])</f>
        <v>21.583333333335759</v>
      </c>
      <c r="R2845" t="str">
        <f>IF(AND(ISBLANK(טבלה1[[#This Row],[ts_reply_at]]), NOT(ISBLANK(טבלה1[[#This Row],[ts_booking_at]]))), "Error: Booked without Reply", "OK")</f>
        <v>OK</v>
      </c>
      <c r="S2845" t="s">
        <v>6050</v>
      </c>
    </row>
    <row r="2846" spans="1:19" x14ac:dyDescent="0.25">
      <c r="A2846" s="4" t="s">
        <v>3183</v>
      </c>
      <c r="B2846" s="4" t="s">
        <v>46</v>
      </c>
      <c r="C2846" s="4" t="s">
        <v>1454</v>
      </c>
      <c r="D2846" s="1">
        <v>41923.418749999997</v>
      </c>
      <c r="E2846" s="1">
        <v>41923.424270833333</v>
      </c>
      <c r="H2846" s="2">
        <v>41945</v>
      </c>
      <c r="I2846" s="2">
        <v>41949</v>
      </c>
      <c r="J2846" s="3">
        <v>1</v>
      </c>
      <c r="K2846" s="3">
        <v>2</v>
      </c>
      <c r="L2846">
        <f>טבלה1[[#This Row],[ds_checkout]]-טבלה1[[#This Row],[ds_checkin]]</f>
        <v>4</v>
      </c>
      <c r="M2846">
        <f>IF(ISBLANK(טבלה1[[#This Row],[ts_reply_at]]), "", (טבלה1[[#This Row],[ts_reply_at]] - טבלה1[[#This Row],[ts_contact_at]]) * 24)</f>
        <v>0.13250000006519258</v>
      </c>
      <c r="N2846">
        <f>IF(ISBLANK(טבלה1[[#This Row],[ts_reply_at]]), 0, 1)</f>
        <v>1</v>
      </c>
      <c r="O2846">
        <f>IF(ISBLANK(טבלה1[[#This Row],[ts_accepted_at]]), 0, 1)</f>
        <v>0</v>
      </c>
      <c r="P2846">
        <f>IF(ISBLANK(טבלה1[[#This Row],[ts_booking_at]]), 0, 1)</f>
        <v>0</v>
      </c>
      <c r="Q2846">
        <f>IF(ISBLANK(טבלה1[[#This Row],[ds_checkin]]), "", טבלה1[[#This Row],[ds_checkin]] - טבלה1[[#This Row],[ts_contact_at]])</f>
        <v>21.58125000000291</v>
      </c>
      <c r="R2846" t="str">
        <f>IF(AND(ISBLANK(טבלה1[[#This Row],[ts_reply_at]]), NOT(ISBLANK(טבלה1[[#This Row],[ts_booking_at]]))), "Error: Booked without Reply", "OK")</f>
        <v>OK</v>
      </c>
      <c r="S2846" t="s">
        <v>6050</v>
      </c>
    </row>
    <row r="2847" spans="1:19" x14ac:dyDescent="0.25">
      <c r="A2847" s="4" t="s">
        <v>3183</v>
      </c>
      <c r="B2847" s="4" t="s">
        <v>46</v>
      </c>
      <c r="C2847" s="4" t="s">
        <v>1918</v>
      </c>
      <c r="D2847" s="1">
        <v>41923.418749999997</v>
      </c>
      <c r="H2847" s="2">
        <v>41945</v>
      </c>
      <c r="I2847" s="2">
        <v>41949</v>
      </c>
      <c r="J2847" s="3">
        <v>1</v>
      </c>
      <c r="K2847" s="3">
        <v>1</v>
      </c>
      <c r="L2847">
        <f>טבלה1[[#This Row],[ds_checkout]]-טבלה1[[#This Row],[ds_checkin]]</f>
        <v>4</v>
      </c>
      <c r="M2847" t="str">
        <f>IF(ISBLANK(טבלה1[[#This Row],[ts_reply_at]]), "", (טבלה1[[#This Row],[ts_reply_at]] - טבלה1[[#This Row],[ts_contact_at]]) * 24)</f>
        <v/>
      </c>
      <c r="N2847">
        <f>IF(ISBLANK(טבלה1[[#This Row],[ts_reply_at]]), 0, 1)</f>
        <v>0</v>
      </c>
      <c r="O2847">
        <f>IF(ISBLANK(טבלה1[[#This Row],[ts_accepted_at]]), 0, 1)</f>
        <v>0</v>
      </c>
      <c r="P2847">
        <f>IF(ISBLANK(טבלה1[[#This Row],[ts_booking_at]]), 0, 1)</f>
        <v>0</v>
      </c>
      <c r="Q2847">
        <f>IF(ISBLANK(טבלה1[[#This Row],[ds_checkin]]), "", טבלה1[[#This Row],[ds_checkin]] - טבלה1[[#This Row],[ts_contact_at]])</f>
        <v>21.58125000000291</v>
      </c>
      <c r="R2847" t="str">
        <f>IF(AND(ISBLANK(טבלה1[[#This Row],[ts_reply_at]]), NOT(ISBLANK(טבלה1[[#This Row],[ts_booking_at]]))), "Error: Booked without Reply", "OK")</f>
        <v>OK</v>
      </c>
      <c r="S2847" t="s">
        <v>6050</v>
      </c>
    </row>
    <row r="2848" spans="1:19" x14ac:dyDescent="0.25">
      <c r="A2848" s="4" t="s">
        <v>3183</v>
      </c>
      <c r="B2848" s="4" t="s">
        <v>2855</v>
      </c>
      <c r="C2848" s="4" t="s">
        <v>3184</v>
      </c>
      <c r="D2848" s="1">
        <v>41921.369444444441</v>
      </c>
      <c r="E2848" s="1">
        <v>41921.819131944445</v>
      </c>
      <c r="H2848" s="2">
        <v>41946</v>
      </c>
      <c r="I2848" s="2">
        <v>41949</v>
      </c>
      <c r="J2848" s="3">
        <v>1</v>
      </c>
      <c r="K2848" s="3">
        <v>2</v>
      </c>
      <c r="L2848">
        <f>טבלה1[[#This Row],[ds_checkout]]-טבלה1[[#This Row],[ds_checkin]]</f>
        <v>3</v>
      </c>
      <c r="M2848">
        <f>IF(ISBLANK(טבלה1[[#This Row],[ts_reply_at]]), "", (טבלה1[[#This Row],[ts_reply_at]] - טבלה1[[#This Row],[ts_contact_at]]) * 24)</f>
        <v>10.792500000097789</v>
      </c>
      <c r="N2848">
        <f>IF(ISBLANK(טבלה1[[#This Row],[ts_reply_at]]), 0, 1)</f>
        <v>1</v>
      </c>
      <c r="O2848">
        <f>IF(ISBLANK(טבלה1[[#This Row],[ts_accepted_at]]), 0, 1)</f>
        <v>0</v>
      </c>
      <c r="P2848">
        <f>IF(ISBLANK(טבלה1[[#This Row],[ts_booking_at]]), 0, 1)</f>
        <v>0</v>
      </c>
      <c r="Q2848">
        <f>IF(ISBLANK(טבלה1[[#This Row],[ds_checkin]]), "", טבלה1[[#This Row],[ds_checkin]] - טבלה1[[#This Row],[ts_contact_at]])</f>
        <v>24.630555555559113</v>
      </c>
      <c r="R2848" t="str">
        <f>IF(AND(ISBLANK(טבלה1[[#This Row],[ts_reply_at]]), NOT(ISBLANK(טבלה1[[#This Row],[ts_booking_at]]))), "Error: Booked without Reply", "OK")</f>
        <v>OK</v>
      </c>
      <c r="S2848" t="s">
        <v>6050</v>
      </c>
    </row>
    <row r="2849" spans="1:19" x14ac:dyDescent="0.25">
      <c r="A2849" s="4" t="s">
        <v>3183</v>
      </c>
      <c r="B2849" s="4" t="s">
        <v>1161</v>
      </c>
      <c r="C2849" s="4" t="s">
        <v>1162</v>
      </c>
      <c r="D2849" s="1">
        <v>41924.449999999997</v>
      </c>
      <c r="E2849" s="1">
        <v>41924.771747685183</v>
      </c>
      <c r="H2849" s="2">
        <v>41945</v>
      </c>
      <c r="I2849" s="2">
        <v>41949</v>
      </c>
      <c r="J2849" s="3">
        <v>1</v>
      </c>
      <c r="K2849" s="3">
        <v>3</v>
      </c>
      <c r="L2849">
        <f>טבלה1[[#This Row],[ds_checkout]]-טבלה1[[#This Row],[ds_checkin]]</f>
        <v>4</v>
      </c>
      <c r="M2849">
        <f>IF(ISBLANK(טבלה1[[#This Row],[ts_reply_at]]), "", (טבלה1[[#This Row],[ts_reply_at]] - טבלה1[[#This Row],[ts_contact_at]]) * 24)</f>
        <v>7.7219444444635883</v>
      </c>
      <c r="N2849">
        <f>IF(ISBLANK(טבלה1[[#This Row],[ts_reply_at]]), 0, 1)</f>
        <v>1</v>
      </c>
      <c r="O2849">
        <f>IF(ISBLANK(טבלה1[[#This Row],[ts_accepted_at]]), 0, 1)</f>
        <v>0</v>
      </c>
      <c r="P2849">
        <f>IF(ISBLANK(טבלה1[[#This Row],[ts_booking_at]]), 0, 1)</f>
        <v>0</v>
      </c>
      <c r="Q2849">
        <f>IF(ISBLANK(טבלה1[[#This Row],[ds_checkin]]), "", טבלה1[[#This Row],[ds_checkin]] - טבלה1[[#This Row],[ts_contact_at]])</f>
        <v>20.55000000000291</v>
      </c>
      <c r="R2849" t="str">
        <f>IF(AND(ISBLANK(טבלה1[[#This Row],[ts_reply_at]]), NOT(ISBLANK(טבלה1[[#This Row],[ts_booking_at]]))), "Error: Booked without Reply", "OK")</f>
        <v>OK</v>
      </c>
      <c r="S2849" t="s">
        <v>6050</v>
      </c>
    </row>
    <row r="2850" spans="1:19" x14ac:dyDescent="0.25">
      <c r="A2850" s="4" t="s">
        <v>3183</v>
      </c>
      <c r="B2850" s="4" t="s">
        <v>3171</v>
      </c>
      <c r="C2850" s="4" t="s">
        <v>3172</v>
      </c>
      <c r="D2850" s="1">
        <v>41923.418055555558</v>
      </c>
      <c r="E2850" s="1">
        <v>41923.424398148149</v>
      </c>
      <c r="H2850" s="2">
        <v>41945</v>
      </c>
      <c r="I2850" s="2">
        <v>41949</v>
      </c>
      <c r="J2850" s="3">
        <v>1</v>
      </c>
      <c r="K2850" s="3">
        <v>4</v>
      </c>
      <c r="L2850">
        <f>טבלה1[[#This Row],[ds_checkout]]-טבלה1[[#This Row],[ds_checkin]]</f>
        <v>4</v>
      </c>
      <c r="M2850">
        <f>IF(ISBLANK(טבלה1[[#This Row],[ts_reply_at]]), "", (טבלה1[[#This Row],[ts_reply_at]] - טבלה1[[#This Row],[ts_contact_at]]) * 24)</f>
        <v>0.15222222218289971</v>
      </c>
      <c r="N2850">
        <f>IF(ISBLANK(טבלה1[[#This Row],[ts_reply_at]]), 0, 1)</f>
        <v>1</v>
      </c>
      <c r="O2850">
        <f>IF(ISBLANK(טבלה1[[#This Row],[ts_accepted_at]]), 0, 1)</f>
        <v>0</v>
      </c>
      <c r="P2850">
        <f>IF(ISBLANK(טבלה1[[#This Row],[ts_booking_at]]), 0, 1)</f>
        <v>0</v>
      </c>
      <c r="Q2850">
        <f>IF(ISBLANK(טבלה1[[#This Row],[ds_checkin]]), "", טבלה1[[#This Row],[ds_checkin]] - טבלה1[[#This Row],[ts_contact_at]])</f>
        <v>21.581944444442343</v>
      </c>
      <c r="R2850" t="str">
        <f>IF(AND(ISBLANK(טבלה1[[#This Row],[ts_reply_at]]), NOT(ISBLANK(טבלה1[[#This Row],[ts_booking_at]]))), "Error: Booked without Reply", "OK")</f>
        <v>OK</v>
      </c>
      <c r="S2850" t="s">
        <v>6050</v>
      </c>
    </row>
    <row r="2851" spans="1:19" x14ac:dyDescent="0.25">
      <c r="A2851" s="4" t="s">
        <v>3183</v>
      </c>
      <c r="B2851" s="4" t="s">
        <v>172</v>
      </c>
      <c r="C2851" s="4" t="s">
        <v>1028</v>
      </c>
      <c r="D2851" s="1">
        <v>41926.856944444444</v>
      </c>
      <c r="E2851" s="1">
        <v>41926.866793981484</v>
      </c>
      <c r="F2851" s="1">
        <v>41926.866793981484</v>
      </c>
      <c r="G2851" s="1">
        <v>41926.90315972222</v>
      </c>
      <c r="H2851" s="2">
        <v>41945</v>
      </c>
      <c r="I2851" s="2">
        <v>41949</v>
      </c>
      <c r="J2851" s="3">
        <v>1</v>
      </c>
      <c r="K2851" s="3">
        <v>22</v>
      </c>
      <c r="L2851">
        <f>טבלה1[[#This Row],[ds_checkout]]-טבלה1[[#This Row],[ds_checkin]]</f>
        <v>4</v>
      </c>
      <c r="M2851">
        <f>IF(ISBLANK(טבלה1[[#This Row],[ts_reply_at]]), "", (טבלה1[[#This Row],[ts_reply_at]] - טבלה1[[#This Row],[ts_contact_at]]) * 24)</f>
        <v>0.2363888889667578</v>
      </c>
      <c r="N2851">
        <f>IF(ISBLANK(טבלה1[[#This Row],[ts_reply_at]]), 0, 1)</f>
        <v>1</v>
      </c>
      <c r="O2851">
        <f>IF(ISBLANK(טבלה1[[#This Row],[ts_accepted_at]]), 0, 1)</f>
        <v>1</v>
      </c>
      <c r="P2851">
        <f>IF(ISBLANK(טבלה1[[#This Row],[ts_booking_at]]), 0, 1)</f>
        <v>1</v>
      </c>
      <c r="Q2851">
        <f>IF(ISBLANK(טבלה1[[#This Row],[ds_checkin]]), "", טבלה1[[#This Row],[ds_checkin]] - טבלה1[[#This Row],[ts_contact_at]])</f>
        <v>18.143055555556202</v>
      </c>
      <c r="R2851" t="str">
        <f>IF(AND(ISBLANK(טבלה1[[#This Row],[ts_reply_at]]), NOT(ISBLANK(טבלה1[[#This Row],[ts_booking_at]]))), "Error: Booked without Reply", "OK")</f>
        <v>OK</v>
      </c>
      <c r="S2851" t="s">
        <v>6050</v>
      </c>
    </row>
    <row r="2852" spans="1:19" x14ac:dyDescent="0.25">
      <c r="A2852" s="4" t="s">
        <v>3183</v>
      </c>
      <c r="B2852" s="4" t="s">
        <v>433</v>
      </c>
      <c r="C2852" s="4" t="s">
        <v>434</v>
      </c>
      <c r="D2852" s="1">
        <v>41924.447916666664</v>
      </c>
      <c r="E2852" s="1">
        <v>41924.455092592594</v>
      </c>
      <c r="F2852" s="1">
        <v>41924.455254629633</v>
      </c>
      <c r="H2852" s="2">
        <v>41945</v>
      </c>
      <c r="I2852" s="2">
        <v>41949</v>
      </c>
      <c r="J2852" s="3">
        <v>1</v>
      </c>
      <c r="K2852" s="3">
        <v>8</v>
      </c>
      <c r="L2852">
        <f>טבלה1[[#This Row],[ds_checkout]]-טבלה1[[#This Row],[ds_checkin]]</f>
        <v>4</v>
      </c>
      <c r="M2852">
        <f>IF(ISBLANK(טבלה1[[#This Row],[ts_reply_at]]), "", (טבלה1[[#This Row],[ts_reply_at]] - טבלה1[[#This Row],[ts_contact_at]]) * 24)</f>
        <v>0.17222222231794149</v>
      </c>
      <c r="N2852">
        <f>IF(ISBLANK(טבלה1[[#This Row],[ts_reply_at]]), 0, 1)</f>
        <v>1</v>
      </c>
      <c r="O2852">
        <f>IF(ISBLANK(טבלה1[[#This Row],[ts_accepted_at]]), 0, 1)</f>
        <v>1</v>
      </c>
      <c r="P2852">
        <f>IF(ISBLANK(טבלה1[[#This Row],[ts_booking_at]]), 0, 1)</f>
        <v>0</v>
      </c>
      <c r="Q2852">
        <f>IF(ISBLANK(טבלה1[[#This Row],[ds_checkin]]), "", טבלה1[[#This Row],[ds_checkin]] - טבלה1[[#This Row],[ts_contact_at]])</f>
        <v>20.552083333335759</v>
      </c>
      <c r="R2852" t="str">
        <f>IF(AND(ISBLANK(טבלה1[[#This Row],[ts_reply_at]]), NOT(ISBLANK(טבלה1[[#This Row],[ts_booking_at]]))), "Error: Booked without Reply", "OK")</f>
        <v>OK</v>
      </c>
      <c r="S2852" t="s">
        <v>6050</v>
      </c>
    </row>
    <row r="2853" spans="1:19" x14ac:dyDescent="0.25">
      <c r="A2853" s="4" t="s">
        <v>3183</v>
      </c>
      <c r="B2853" s="4" t="s">
        <v>1705</v>
      </c>
      <c r="C2853" s="4" t="s">
        <v>1706</v>
      </c>
      <c r="D2853" s="1">
        <v>41926.856944444444</v>
      </c>
      <c r="E2853" s="1">
        <v>41926.860844907409</v>
      </c>
      <c r="F2853" s="1">
        <v>41926.860844907409</v>
      </c>
      <c r="H2853" s="2">
        <v>41945</v>
      </c>
      <c r="I2853" s="2">
        <v>41949</v>
      </c>
      <c r="J2853" s="3">
        <v>1</v>
      </c>
      <c r="K2853" s="3">
        <v>5</v>
      </c>
      <c r="L2853">
        <f>טבלה1[[#This Row],[ds_checkout]]-טבלה1[[#This Row],[ds_checkin]]</f>
        <v>4</v>
      </c>
      <c r="M2853">
        <f>IF(ISBLANK(טבלה1[[#This Row],[ts_reply_at]]), "", (טבלה1[[#This Row],[ts_reply_at]] - טבלה1[[#This Row],[ts_contact_at]]) * 24)</f>
        <v>9.3611111165955663E-2</v>
      </c>
      <c r="N2853">
        <f>IF(ISBLANK(טבלה1[[#This Row],[ts_reply_at]]), 0, 1)</f>
        <v>1</v>
      </c>
      <c r="O2853">
        <f>IF(ISBLANK(טבלה1[[#This Row],[ts_accepted_at]]), 0, 1)</f>
        <v>1</v>
      </c>
      <c r="P2853">
        <f>IF(ISBLANK(טבלה1[[#This Row],[ts_booking_at]]), 0, 1)</f>
        <v>0</v>
      </c>
      <c r="Q2853">
        <f>IF(ISBLANK(טבלה1[[#This Row],[ds_checkin]]), "", טבלה1[[#This Row],[ds_checkin]] - טבלה1[[#This Row],[ts_contact_at]])</f>
        <v>18.143055555556202</v>
      </c>
      <c r="R2853" t="str">
        <f>IF(AND(ISBLANK(טבלה1[[#This Row],[ts_reply_at]]), NOT(ISBLANK(טבלה1[[#This Row],[ts_booking_at]]))), "Error: Booked without Reply", "OK")</f>
        <v>OK</v>
      </c>
      <c r="S2853" t="s">
        <v>6050</v>
      </c>
    </row>
    <row r="2854" spans="1:19" x14ac:dyDescent="0.25">
      <c r="A2854" s="4" t="s">
        <v>3183</v>
      </c>
      <c r="B2854" s="4" t="s">
        <v>3185</v>
      </c>
      <c r="C2854" s="4" t="s">
        <v>3186</v>
      </c>
      <c r="D2854" s="1">
        <v>41926.859027777777</v>
      </c>
      <c r="E2854" s="1">
        <v>41926.867523148147</v>
      </c>
      <c r="F2854" s="1">
        <v>41926.867523148147</v>
      </c>
      <c r="H2854" s="2">
        <v>41946</v>
      </c>
      <c r="I2854" s="2">
        <v>41949</v>
      </c>
      <c r="J2854" s="3">
        <v>1</v>
      </c>
      <c r="K2854" s="3">
        <v>14</v>
      </c>
      <c r="L2854">
        <f>טבלה1[[#This Row],[ds_checkout]]-טבלה1[[#This Row],[ds_checkin]]</f>
        <v>3</v>
      </c>
      <c r="M2854">
        <f>IF(ISBLANK(טבלה1[[#This Row],[ts_reply_at]]), "", (טבלה1[[#This Row],[ts_reply_at]] - טבלה1[[#This Row],[ts_contact_at]]) * 24)</f>
        <v>0.20388888887828216</v>
      </c>
      <c r="N2854">
        <f>IF(ISBLANK(טבלה1[[#This Row],[ts_reply_at]]), 0, 1)</f>
        <v>1</v>
      </c>
      <c r="O2854">
        <f>IF(ISBLANK(טבלה1[[#This Row],[ts_accepted_at]]), 0, 1)</f>
        <v>1</v>
      </c>
      <c r="P2854">
        <f>IF(ISBLANK(טבלה1[[#This Row],[ts_booking_at]]), 0, 1)</f>
        <v>0</v>
      </c>
      <c r="Q2854">
        <f>IF(ISBLANK(טבלה1[[#This Row],[ds_checkin]]), "", טבלה1[[#This Row],[ds_checkin]] - טבלה1[[#This Row],[ts_contact_at]])</f>
        <v>19.140972222223354</v>
      </c>
      <c r="R2854" t="str">
        <f>IF(AND(ISBLANK(טבלה1[[#This Row],[ts_reply_at]]), NOT(ISBLANK(טבלה1[[#This Row],[ts_booking_at]]))), "Error: Booked without Reply", "OK")</f>
        <v>OK</v>
      </c>
      <c r="S2854" t="s">
        <v>6050</v>
      </c>
    </row>
    <row r="2855" spans="1:19" x14ac:dyDescent="0.25">
      <c r="A2855" s="4" t="s">
        <v>3183</v>
      </c>
      <c r="B2855" s="4" t="s">
        <v>707</v>
      </c>
      <c r="C2855" s="4" t="s">
        <v>708</v>
      </c>
      <c r="D2855" s="1">
        <v>41923.415277777778</v>
      </c>
      <c r="E2855" s="1">
        <v>41923.425150462965</v>
      </c>
      <c r="F2855" s="1">
        <v>41924.875972222224</v>
      </c>
      <c r="H2855" s="2">
        <v>41945</v>
      </c>
      <c r="I2855" s="2">
        <v>41949</v>
      </c>
      <c r="J2855" s="3">
        <v>1</v>
      </c>
      <c r="K2855" s="3">
        <v>3</v>
      </c>
      <c r="L2855">
        <f>טבלה1[[#This Row],[ds_checkout]]-טבלה1[[#This Row],[ds_checkin]]</f>
        <v>4</v>
      </c>
      <c r="M2855">
        <f>IF(ISBLANK(טבלה1[[#This Row],[ts_reply_at]]), "", (טבלה1[[#This Row],[ts_reply_at]] - טבלה1[[#This Row],[ts_contact_at]]) * 24)</f>
        <v>0.23694444447755814</v>
      </c>
      <c r="N2855">
        <f>IF(ISBLANK(טבלה1[[#This Row],[ts_reply_at]]), 0, 1)</f>
        <v>1</v>
      </c>
      <c r="O2855">
        <f>IF(ISBLANK(טבלה1[[#This Row],[ts_accepted_at]]), 0, 1)</f>
        <v>1</v>
      </c>
      <c r="P2855">
        <f>IF(ISBLANK(טבלה1[[#This Row],[ts_booking_at]]), 0, 1)</f>
        <v>0</v>
      </c>
      <c r="Q2855">
        <f>IF(ISBLANK(טבלה1[[#This Row],[ds_checkin]]), "", טבלה1[[#This Row],[ds_checkin]] - טבלה1[[#This Row],[ts_contact_at]])</f>
        <v>21.584722222221899</v>
      </c>
      <c r="R2855" t="str">
        <f>IF(AND(ISBLANK(טבלה1[[#This Row],[ts_reply_at]]), NOT(ISBLANK(טבלה1[[#This Row],[ts_booking_at]]))), "Error: Booked without Reply", "OK")</f>
        <v>OK</v>
      </c>
      <c r="S2855" t="s">
        <v>6050</v>
      </c>
    </row>
    <row r="2856" spans="1:19" x14ac:dyDescent="0.25">
      <c r="A2856" s="4" t="s">
        <v>3183</v>
      </c>
      <c r="B2856" s="4" t="s">
        <v>131</v>
      </c>
      <c r="C2856" s="4" t="s">
        <v>132</v>
      </c>
      <c r="D2856" s="1">
        <v>41923.416666666664</v>
      </c>
      <c r="E2856" s="1">
        <v>41923.560856481483</v>
      </c>
      <c r="H2856" s="2">
        <v>41945</v>
      </c>
      <c r="I2856" s="2">
        <v>41949</v>
      </c>
      <c r="J2856" s="3">
        <v>1</v>
      </c>
      <c r="K2856" s="3">
        <v>2</v>
      </c>
      <c r="L2856">
        <f>טבלה1[[#This Row],[ds_checkout]]-טבלה1[[#This Row],[ds_checkin]]</f>
        <v>4</v>
      </c>
      <c r="M2856">
        <f>IF(ISBLANK(טבלה1[[#This Row],[ts_reply_at]]), "", (טבלה1[[#This Row],[ts_reply_at]] - טבלה1[[#This Row],[ts_contact_at]]) * 24)</f>
        <v>3.4605555556481704</v>
      </c>
      <c r="N2856">
        <f>IF(ISBLANK(טבלה1[[#This Row],[ts_reply_at]]), 0, 1)</f>
        <v>1</v>
      </c>
      <c r="O2856">
        <f>IF(ISBLANK(טבלה1[[#This Row],[ts_accepted_at]]), 0, 1)</f>
        <v>0</v>
      </c>
      <c r="P2856">
        <f>IF(ISBLANK(טבלה1[[#This Row],[ts_booking_at]]), 0, 1)</f>
        <v>0</v>
      </c>
      <c r="Q2856">
        <f>IF(ISBLANK(טבלה1[[#This Row],[ds_checkin]]), "", טבלה1[[#This Row],[ds_checkin]] - טבלה1[[#This Row],[ts_contact_at]])</f>
        <v>21.583333333335759</v>
      </c>
      <c r="R2856" t="str">
        <f>IF(AND(ISBLANK(טבלה1[[#This Row],[ts_reply_at]]), NOT(ISBLANK(טבלה1[[#This Row],[ts_booking_at]]))), "Error: Booked without Reply", "OK")</f>
        <v>OK</v>
      </c>
      <c r="S2856" t="s">
        <v>6050</v>
      </c>
    </row>
    <row r="2857" spans="1:19" x14ac:dyDescent="0.25">
      <c r="A2857" s="4" t="s">
        <v>3183</v>
      </c>
      <c r="B2857" s="4" t="s">
        <v>1642</v>
      </c>
      <c r="C2857" s="4" t="s">
        <v>1643</v>
      </c>
      <c r="D2857" s="1">
        <v>41923.414583333331</v>
      </c>
      <c r="E2857" s="1">
        <v>41923.421574074076</v>
      </c>
      <c r="F2857" s="1">
        <v>41924.446319444447</v>
      </c>
      <c r="H2857" s="2">
        <v>41945</v>
      </c>
      <c r="I2857" s="2">
        <v>41949</v>
      </c>
      <c r="J2857" s="3">
        <v>1</v>
      </c>
      <c r="K2857" s="3">
        <v>14</v>
      </c>
      <c r="L2857">
        <f>טבלה1[[#This Row],[ds_checkout]]-טבלה1[[#This Row],[ds_checkin]]</f>
        <v>4</v>
      </c>
      <c r="M2857">
        <f>IF(ISBLANK(טבלה1[[#This Row],[ts_reply_at]]), "", (טבלה1[[#This Row],[ts_reply_at]] - טבלה1[[#This Row],[ts_contact_at]]) * 24)</f>
        <v>0.16777777788229287</v>
      </c>
      <c r="N2857">
        <f>IF(ISBLANK(טבלה1[[#This Row],[ts_reply_at]]), 0, 1)</f>
        <v>1</v>
      </c>
      <c r="O2857">
        <f>IF(ISBLANK(טבלה1[[#This Row],[ts_accepted_at]]), 0, 1)</f>
        <v>1</v>
      </c>
      <c r="P2857">
        <f>IF(ISBLANK(טבלה1[[#This Row],[ts_booking_at]]), 0, 1)</f>
        <v>0</v>
      </c>
      <c r="Q2857">
        <f>IF(ISBLANK(טבלה1[[#This Row],[ds_checkin]]), "", טבלה1[[#This Row],[ds_checkin]] - טבלה1[[#This Row],[ts_contact_at]])</f>
        <v>21.585416666668607</v>
      </c>
      <c r="R2857" t="str">
        <f>IF(AND(ISBLANK(טבלה1[[#This Row],[ts_reply_at]]), NOT(ISBLANK(טבלה1[[#This Row],[ts_booking_at]]))), "Error: Booked without Reply", "OK")</f>
        <v>OK</v>
      </c>
      <c r="S2857" t="s">
        <v>6050</v>
      </c>
    </row>
    <row r="2858" spans="1:19" x14ac:dyDescent="0.25">
      <c r="A2858" s="4" t="s">
        <v>3183</v>
      </c>
      <c r="B2858" s="4" t="s">
        <v>1642</v>
      </c>
      <c r="C2858" s="4" t="s">
        <v>2647</v>
      </c>
      <c r="D2858" s="1">
        <v>41923.414583333331</v>
      </c>
      <c r="H2858" s="2">
        <v>41945</v>
      </c>
      <c r="I2858" s="2">
        <v>41949</v>
      </c>
      <c r="J2858" s="3">
        <v>1</v>
      </c>
      <c r="K2858" s="3">
        <v>1</v>
      </c>
      <c r="L2858">
        <f>טבלה1[[#This Row],[ds_checkout]]-טבלה1[[#This Row],[ds_checkin]]</f>
        <v>4</v>
      </c>
      <c r="M2858" t="str">
        <f>IF(ISBLANK(טבלה1[[#This Row],[ts_reply_at]]), "", (טבלה1[[#This Row],[ts_reply_at]] - טבלה1[[#This Row],[ts_contact_at]]) * 24)</f>
        <v/>
      </c>
      <c r="N2858">
        <f>IF(ISBLANK(טבלה1[[#This Row],[ts_reply_at]]), 0, 1)</f>
        <v>0</v>
      </c>
      <c r="O2858">
        <f>IF(ISBLANK(טבלה1[[#This Row],[ts_accepted_at]]), 0, 1)</f>
        <v>0</v>
      </c>
      <c r="P2858">
        <f>IF(ISBLANK(טבלה1[[#This Row],[ts_booking_at]]), 0, 1)</f>
        <v>0</v>
      </c>
      <c r="Q2858">
        <f>IF(ISBLANK(טבלה1[[#This Row],[ds_checkin]]), "", טבלה1[[#This Row],[ds_checkin]] - טבלה1[[#This Row],[ts_contact_at]])</f>
        <v>21.585416666668607</v>
      </c>
      <c r="R2858" t="str">
        <f>IF(AND(ISBLANK(טבלה1[[#This Row],[ts_reply_at]]), NOT(ISBLANK(טבלה1[[#This Row],[ts_booking_at]]))), "Error: Booked without Reply", "OK")</f>
        <v>OK</v>
      </c>
      <c r="S2858" t="s">
        <v>6050</v>
      </c>
    </row>
    <row r="2859" spans="1:19" x14ac:dyDescent="0.25">
      <c r="A2859" s="4" t="s">
        <v>3183</v>
      </c>
      <c r="B2859" s="4" t="s">
        <v>683</v>
      </c>
      <c r="C2859" s="4" t="s">
        <v>684</v>
      </c>
      <c r="D2859" s="1">
        <v>41924.449999999997</v>
      </c>
      <c r="E2859" s="1">
        <v>41924.521238425928</v>
      </c>
      <c r="H2859" s="2">
        <v>41945</v>
      </c>
      <c r="I2859" s="2">
        <v>41949</v>
      </c>
      <c r="J2859" s="3">
        <v>1</v>
      </c>
      <c r="K2859" s="3">
        <v>3</v>
      </c>
      <c r="L2859">
        <f>טבלה1[[#This Row],[ds_checkout]]-טבלה1[[#This Row],[ds_checkin]]</f>
        <v>4</v>
      </c>
      <c r="M2859">
        <f>IF(ISBLANK(טבלה1[[#This Row],[ts_reply_at]]), "", (טבלה1[[#This Row],[ts_reply_at]] - טבלה1[[#This Row],[ts_contact_at]]) * 24)</f>
        <v>1.7097222223528661</v>
      </c>
      <c r="N2859">
        <f>IF(ISBLANK(טבלה1[[#This Row],[ts_reply_at]]), 0, 1)</f>
        <v>1</v>
      </c>
      <c r="O2859">
        <f>IF(ISBLANK(טבלה1[[#This Row],[ts_accepted_at]]), 0, 1)</f>
        <v>0</v>
      </c>
      <c r="P2859">
        <f>IF(ISBLANK(טבלה1[[#This Row],[ts_booking_at]]), 0, 1)</f>
        <v>0</v>
      </c>
      <c r="Q2859">
        <f>IF(ISBLANK(טבלה1[[#This Row],[ds_checkin]]), "", טבלה1[[#This Row],[ds_checkin]] - טבלה1[[#This Row],[ts_contact_at]])</f>
        <v>20.55000000000291</v>
      </c>
      <c r="R2859" t="str">
        <f>IF(AND(ISBLANK(טבלה1[[#This Row],[ts_reply_at]]), NOT(ISBLANK(טבלה1[[#This Row],[ts_booking_at]]))), "Error: Booked without Reply", "OK")</f>
        <v>OK</v>
      </c>
      <c r="S2859" t="s">
        <v>6050</v>
      </c>
    </row>
    <row r="2860" spans="1:19" x14ac:dyDescent="0.25">
      <c r="A2860" s="4" t="s">
        <v>3183</v>
      </c>
      <c r="B2860" s="4" t="s">
        <v>911</v>
      </c>
      <c r="C2860" s="4" t="s">
        <v>912</v>
      </c>
      <c r="D2860" s="1">
        <v>41924.448611111111</v>
      </c>
      <c r="E2860" s="1">
        <v>41925.453101851854</v>
      </c>
      <c r="H2860" s="2">
        <v>41945</v>
      </c>
      <c r="I2860" s="2">
        <v>41949</v>
      </c>
      <c r="J2860" s="3">
        <v>1</v>
      </c>
      <c r="K2860" s="3">
        <v>3</v>
      </c>
      <c r="L2860">
        <f>טבלה1[[#This Row],[ds_checkout]]-טבלה1[[#This Row],[ds_checkin]]</f>
        <v>4</v>
      </c>
      <c r="M2860">
        <f>IF(ISBLANK(טבלה1[[#This Row],[ts_reply_at]]), "", (טבלה1[[#This Row],[ts_reply_at]] - טבלה1[[#This Row],[ts_contact_at]]) * 24)</f>
        <v>24.107777777826414</v>
      </c>
      <c r="N2860">
        <f>IF(ISBLANK(טבלה1[[#This Row],[ts_reply_at]]), 0, 1)</f>
        <v>1</v>
      </c>
      <c r="O2860">
        <f>IF(ISBLANK(טבלה1[[#This Row],[ts_accepted_at]]), 0, 1)</f>
        <v>0</v>
      </c>
      <c r="P2860">
        <f>IF(ISBLANK(טבלה1[[#This Row],[ts_booking_at]]), 0, 1)</f>
        <v>0</v>
      </c>
      <c r="Q2860">
        <f>IF(ISBLANK(טבלה1[[#This Row],[ds_checkin]]), "", טבלה1[[#This Row],[ds_checkin]] - טבלה1[[#This Row],[ts_contact_at]])</f>
        <v>20.551388888889051</v>
      </c>
      <c r="R2860" t="str">
        <f>IF(AND(ISBLANK(טבלה1[[#This Row],[ts_reply_at]]), NOT(ISBLANK(טבלה1[[#This Row],[ts_booking_at]]))), "Error: Booked without Reply", "OK")</f>
        <v>OK</v>
      </c>
      <c r="S2860" t="s">
        <v>6050</v>
      </c>
    </row>
    <row r="2861" spans="1:19" x14ac:dyDescent="0.25">
      <c r="A2861" s="4" t="s">
        <v>3183</v>
      </c>
      <c r="B2861" s="4" t="s">
        <v>340</v>
      </c>
      <c r="C2861" s="4" t="s">
        <v>3187</v>
      </c>
      <c r="D2861" s="1">
        <v>41924.449999999997</v>
      </c>
      <c r="E2861" s="1">
        <v>41924.511400462965</v>
      </c>
      <c r="H2861" s="2">
        <v>41945</v>
      </c>
      <c r="I2861" s="2">
        <v>41949</v>
      </c>
      <c r="J2861" s="3">
        <v>1</v>
      </c>
      <c r="K2861" s="3">
        <v>2</v>
      </c>
      <c r="L2861">
        <f>טבלה1[[#This Row],[ds_checkout]]-טבלה1[[#This Row],[ds_checkin]]</f>
        <v>4</v>
      </c>
      <c r="M2861">
        <f>IF(ISBLANK(טבלה1[[#This Row],[ts_reply_at]]), "", (טבלה1[[#This Row],[ts_reply_at]] - טבלה1[[#This Row],[ts_contact_at]]) * 24)</f>
        <v>1.4736111112288199</v>
      </c>
      <c r="N2861">
        <f>IF(ISBLANK(טבלה1[[#This Row],[ts_reply_at]]), 0, 1)</f>
        <v>1</v>
      </c>
      <c r="O2861">
        <f>IF(ISBLANK(טבלה1[[#This Row],[ts_accepted_at]]), 0, 1)</f>
        <v>0</v>
      </c>
      <c r="P2861">
        <f>IF(ISBLANK(טבלה1[[#This Row],[ts_booking_at]]), 0, 1)</f>
        <v>0</v>
      </c>
      <c r="Q2861">
        <f>IF(ISBLANK(טבלה1[[#This Row],[ds_checkin]]), "", טבלה1[[#This Row],[ds_checkin]] - טבלה1[[#This Row],[ts_contact_at]])</f>
        <v>20.55000000000291</v>
      </c>
      <c r="R2861" t="str">
        <f>IF(AND(ISBLANK(טבלה1[[#This Row],[ts_reply_at]]), NOT(ISBLANK(טבלה1[[#This Row],[ts_booking_at]]))), "Error: Booked without Reply", "OK")</f>
        <v>OK</v>
      </c>
      <c r="S2861" t="s">
        <v>6050</v>
      </c>
    </row>
    <row r="2862" spans="1:19" x14ac:dyDescent="0.25">
      <c r="A2862" s="4" t="s">
        <v>3183</v>
      </c>
      <c r="B2862" s="4" t="s">
        <v>1325</v>
      </c>
      <c r="C2862" s="4" t="s">
        <v>1326</v>
      </c>
      <c r="D2862" s="1">
        <v>41924.449999999997</v>
      </c>
      <c r="E2862" s="1">
        <v>41927.225405092591</v>
      </c>
      <c r="H2862" s="2">
        <v>41945</v>
      </c>
      <c r="I2862" s="2">
        <v>41949</v>
      </c>
      <c r="J2862" s="3">
        <v>1</v>
      </c>
      <c r="K2862" s="3">
        <v>2</v>
      </c>
      <c r="L2862">
        <f>טבלה1[[#This Row],[ds_checkout]]-טבלה1[[#This Row],[ds_checkin]]</f>
        <v>4</v>
      </c>
      <c r="M2862">
        <f>IF(ISBLANK(טבלה1[[#This Row],[ts_reply_at]]), "", (טבלה1[[#This Row],[ts_reply_at]] - טבלה1[[#This Row],[ts_contact_at]]) * 24)</f>
        <v>66.609722222259734</v>
      </c>
      <c r="N2862">
        <f>IF(ISBLANK(טבלה1[[#This Row],[ts_reply_at]]), 0, 1)</f>
        <v>1</v>
      </c>
      <c r="O2862">
        <f>IF(ISBLANK(טבלה1[[#This Row],[ts_accepted_at]]), 0, 1)</f>
        <v>0</v>
      </c>
      <c r="P2862">
        <f>IF(ISBLANK(טבלה1[[#This Row],[ts_booking_at]]), 0, 1)</f>
        <v>0</v>
      </c>
      <c r="Q2862">
        <f>IF(ISBLANK(טבלה1[[#This Row],[ds_checkin]]), "", טבלה1[[#This Row],[ds_checkin]] - טבלה1[[#This Row],[ts_contact_at]])</f>
        <v>20.55000000000291</v>
      </c>
      <c r="R2862" t="str">
        <f>IF(AND(ISBLANK(טבלה1[[#This Row],[ts_reply_at]]), NOT(ISBLANK(טבלה1[[#This Row],[ts_booking_at]]))), "Error: Booked without Reply", "OK")</f>
        <v>OK</v>
      </c>
      <c r="S2862" t="s">
        <v>6050</v>
      </c>
    </row>
    <row r="2863" spans="1:19" x14ac:dyDescent="0.25">
      <c r="A2863" s="4" t="s">
        <v>3183</v>
      </c>
      <c r="B2863" s="4" t="s">
        <v>570</v>
      </c>
      <c r="C2863" s="4" t="s">
        <v>571</v>
      </c>
      <c r="D2863" s="1">
        <v>41924.449999999997</v>
      </c>
      <c r="E2863" s="1">
        <v>41924.744143518517</v>
      </c>
      <c r="H2863" s="2">
        <v>41945</v>
      </c>
      <c r="I2863" s="2">
        <v>41949</v>
      </c>
      <c r="J2863" s="3">
        <v>1</v>
      </c>
      <c r="K2863" s="3">
        <v>2</v>
      </c>
      <c r="L2863">
        <f>טבלה1[[#This Row],[ds_checkout]]-טבלה1[[#This Row],[ds_checkin]]</f>
        <v>4</v>
      </c>
      <c r="M2863">
        <f>IF(ISBLANK(טבלה1[[#This Row],[ts_reply_at]]), "", (טבלה1[[#This Row],[ts_reply_at]] - טבלה1[[#This Row],[ts_contact_at]]) * 24)</f>
        <v>7.0594444444868714</v>
      </c>
      <c r="N2863">
        <f>IF(ISBLANK(טבלה1[[#This Row],[ts_reply_at]]), 0, 1)</f>
        <v>1</v>
      </c>
      <c r="O2863">
        <f>IF(ISBLANK(טבלה1[[#This Row],[ts_accepted_at]]), 0, 1)</f>
        <v>0</v>
      </c>
      <c r="P2863">
        <f>IF(ISBLANK(טבלה1[[#This Row],[ts_booking_at]]), 0, 1)</f>
        <v>0</v>
      </c>
      <c r="Q2863">
        <f>IF(ISBLANK(טבלה1[[#This Row],[ds_checkin]]), "", טבלה1[[#This Row],[ds_checkin]] - טבלה1[[#This Row],[ts_contact_at]])</f>
        <v>20.55000000000291</v>
      </c>
      <c r="R2863" t="str">
        <f>IF(AND(ISBLANK(טבלה1[[#This Row],[ts_reply_at]]), NOT(ISBLANK(טבלה1[[#This Row],[ts_booking_at]]))), "Error: Booked without Reply", "OK")</f>
        <v>OK</v>
      </c>
      <c r="S2863" t="s">
        <v>6050</v>
      </c>
    </row>
    <row r="2864" spans="1:19" x14ac:dyDescent="0.25">
      <c r="A2864" s="4" t="s">
        <v>3183</v>
      </c>
      <c r="B2864" s="4" t="s">
        <v>399</v>
      </c>
      <c r="C2864" s="4" t="s">
        <v>400</v>
      </c>
      <c r="D2864" s="1">
        <v>41923.416666666664</v>
      </c>
      <c r="E2864" s="1">
        <v>41923.519004629627</v>
      </c>
      <c r="H2864" s="2">
        <v>41945</v>
      </c>
      <c r="I2864" s="2">
        <v>41949</v>
      </c>
      <c r="J2864" s="3">
        <v>1</v>
      </c>
      <c r="K2864" s="3">
        <v>2</v>
      </c>
      <c r="L2864">
        <f>טבלה1[[#This Row],[ds_checkout]]-טבלה1[[#This Row],[ds_checkin]]</f>
        <v>4</v>
      </c>
      <c r="M2864">
        <f>IF(ISBLANK(טבלה1[[#This Row],[ts_reply_at]]), "", (טבלה1[[#This Row],[ts_reply_at]] - טבלה1[[#This Row],[ts_contact_at]]) * 24)</f>
        <v>2.4561111110961065</v>
      </c>
      <c r="N2864">
        <f>IF(ISBLANK(טבלה1[[#This Row],[ts_reply_at]]), 0, 1)</f>
        <v>1</v>
      </c>
      <c r="O2864">
        <f>IF(ISBLANK(טבלה1[[#This Row],[ts_accepted_at]]), 0, 1)</f>
        <v>0</v>
      </c>
      <c r="P2864">
        <f>IF(ISBLANK(טבלה1[[#This Row],[ts_booking_at]]), 0, 1)</f>
        <v>0</v>
      </c>
      <c r="Q2864">
        <f>IF(ISBLANK(טבלה1[[#This Row],[ds_checkin]]), "", טבלה1[[#This Row],[ds_checkin]] - טבלה1[[#This Row],[ts_contact_at]])</f>
        <v>21.583333333335759</v>
      </c>
      <c r="R2864" t="str">
        <f>IF(AND(ISBLANK(טבלה1[[#This Row],[ts_reply_at]]), NOT(ISBLANK(טבלה1[[#This Row],[ts_booking_at]]))), "Error: Booked without Reply", "OK")</f>
        <v>OK</v>
      </c>
      <c r="S2864" t="s">
        <v>6050</v>
      </c>
    </row>
    <row r="2865" spans="1:19" x14ac:dyDescent="0.25">
      <c r="A2865" s="4" t="s">
        <v>3183</v>
      </c>
      <c r="B2865" s="4" t="s">
        <v>197</v>
      </c>
      <c r="C2865" s="4" t="s">
        <v>198</v>
      </c>
      <c r="D2865" s="1">
        <v>41924.449999999997</v>
      </c>
      <c r="E2865" s="1">
        <v>41927.772106481483</v>
      </c>
      <c r="F2865" s="1">
        <v>41931.380659722221</v>
      </c>
      <c r="H2865" s="2">
        <v>41945</v>
      </c>
      <c r="I2865" s="2">
        <v>41949</v>
      </c>
      <c r="J2865" s="3">
        <v>1</v>
      </c>
      <c r="K2865" s="3">
        <v>7</v>
      </c>
      <c r="L2865">
        <f>טבלה1[[#This Row],[ds_checkout]]-טבלה1[[#This Row],[ds_checkin]]</f>
        <v>4</v>
      </c>
      <c r="M2865">
        <f>IF(ISBLANK(טבלה1[[#This Row],[ts_reply_at]]), "", (טבלה1[[#This Row],[ts_reply_at]] - טבלה1[[#This Row],[ts_contact_at]]) * 24)</f>
        <v>79.730555555666797</v>
      </c>
      <c r="N2865">
        <f>IF(ISBLANK(טבלה1[[#This Row],[ts_reply_at]]), 0, 1)</f>
        <v>1</v>
      </c>
      <c r="O2865">
        <f>IF(ISBLANK(טבלה1[[#This Row],[ts_accepted_at]]), 0, 1)</f>
        <v>1</v>
      </c>
      <c r="P2865">
        <f>IF(ISBLANK(טבלה1[[#This Row],[ts_booking_at]]), 0, 1)</f>
        <v>0</v>
      </c>
      <c r="Q2865">
        <f>IF(ISBLANK(טבלה1[[#This Row],[ds_checkin]]), "", טבלה1[[#This Row],[ds_checkin]] - טבלה1[[#This Row],[ts_contact_at]])</f>
        <v>20.55000000000291</v>
      </c>
      <c r="R2865" t="str">
        <f>IF(AND(ISBLANK(טבלה1[[#This Row],[ts_reply_at]]), NOT(ISBLANK(טבלה1[[#This Row],[ts_booking_at]]))), "Error: Booked without Reply", "OK")</f>
        <v>OK</v>
      </c>
      <c r="S2865" t="s">
        <v>6050</v>
      </c>
    </row>
    <row r="2866" spans="1:19" x14ac:dyDescent="0.25">
      <c r="A2866" s="4" t="s">
        <v>3183</v>
      </c>
      <c r="B2866" s="4" t="s">
        <v>1029</v>
      </c>
      <c r="C2866" s="4" t="s">
        <v>1030</v>
      </c>
      <c r="D2866" s="1">
        <v>41923.415277777778</v>
      </c>
      <c r="E2866" s="1">
        <v>41923.418680555558</v>
      </c>
      <c r="H2866" s="2">
        <v>41945</v>
      </c>
      <c r="I2866" s="2">
        <v>41949</v>
      </c>
      <c r="J2866" s="3">
        <v>1</v>
      </c>
      <c r="K2866" s="3">
        <v>2</v>
      </c>
      <c r="L2866">
        <f>טבלה1[[#This Row],[ds_checkout]]-טבלה1[[#This Row],[ds_checkin]]</f>
        <v>4</v>
      </c>
      <c r="M2866">
        <f>IF(ISBLANK(טבלה1[[#This Row],[ts_reply_at]]), "", (טבלה1[[#This Row],[ts_reply_at]] - טבלה1[[#This Row],[ts_contact_at]]) * 24)</f>
        <v>8.1666666723322123E-2</v>
      </c>
      <c r="N2866">
        <f>IF(ISBLANK(טבלה1[[#This Row],[ts_reply_at]]), 0, 1)</f>
        <v>1</v>
      </c>
      <c r="O2866">
        <f>IF(ISBLANK(טבלה1[[#This Row],[ts_accepted_at]]), 0, 1)</f>
        <v>0</v>
      </c>
      <c r="P2866">
        <f>IF(ISBLANK(טבלה1[[#This Row],[ts_booking_at]]), 0, 1)</f>
        <v>0</v>
      </c>
      <c r="Q2866">
        <f>IF(ISBLANK(טבלה1[[#This Row],[ds_checkin]]), "", טבלה1[[#This Row],[ds_checkin]] - טבלה1[[#This Row],[ts_contact_at]])</f>
        <v>21.584722222221899</v>
      </c>
      <c r="R2866" t="str">
        <f>IF(AND(ISBLANK(טבלה1[[#This Row],[ts_reply_at]]), NOT(ISBLANK(טבלה1[[#This Row],[ts_booking_at]]))), "Error: Booked without Reply", "OK")</f>
        <v>OK</v>
      </c>
      <c r="S2866" t="s">
        <v>6050</v>
      </c>
    </row>
    <row r="2867" spans="1:19" x14ac:dyDescent="0.25">
      <c r="A2867" s="4" t="s">
        <v>3183</v>
      </c>
      <c r="B2867" s="4" t="s">
        <v>299</v>
      </c>
      <c r="C2867" s="4" t="s">
        <v>2442</v>
      </c>
      <c r="D2867" s="1">
        <v>41921.370138888888</v>
      </c>
      <c r="E2867" s="1">
        <v>41921.372013888889</v>
      </c>
      <c r="H2867" s="2">
        <v>41946</v>
      </c>
      <c r="I2867" s="2">
        <v>41949</v>
      </c>
      <c r="J2867" s="3">
        <v>1</v>
      </c>
      <c r="K2867" s="3">
        <v>2</v>
      </c>
      <c r="L2867">
        <f>טבלה1[[#This Row],[ds_checkout]]-טבלה1[[#This Row],[ds_checkin]]</f>
        <v>3</v>
      </c>
      <c r="M2867">
        <f>IF(ISBLANK(טבלה1[[#This Row],[ts_reply_at]]), "", (טבלה1[[#This Row],[ts_reply_at]] - טבלה1[[#This Row],[ts_contact_at]]) * 24)</f>
        <v>4.5000000041909516E-2</v>
      </c>
      <c r="N2867">
        <f>IF(ISBLANK(טבלה1[[#This Row],[ts_reply_at]]), 0, 1)</f>
        <v>1</v>
      </c>
      <c r="O2867">
        <f>IF(ISBLANK(טבלה1[[#This Row],[ts_accepted_at]]), 0, 1)</f>
        <v>0</v>
      </c>
      <c r="P2867">
        <f>IF(ISBLANK(טבלה1[[#This Row],[ts_booking_at]]), 0, 1)</f>
        <v>0</v>
      </c>
      <c r="Q2867">
        <f>IF(ISBLANK(טבלה1[[#This Row],[ds_checkin]]), "", טבלה1[[#This Row],[ds_checkin]] - טבלה1[[#This Row],[ts_contact_at]])</f>
        <v>24.629861111112405</v>
      </c>
      <c r="R2867" t="str">
        <f>IF(AND(ISBLANK(טבלה1[[#This Row],[ts_reply_at]]), NOT(ISBLANK(טבלה1[[#This Row],[ts_booking_at]]))), "Error: Booked without Reply", "OK")</f>
        <v>OK</v>
      </c>
      <c r="S2867" t="s">
        <v>6050</v>
      </c>
    </row>
    <row r="2868" spans="1:19" x14ac:dyDescent="0.25">
      <c r="A2868" s="4" t="s">
        <v>3183</v>
      </c>
      <c r="B2868" s="4" t="s">
        <v>504</v>
      </c>
      <c r="C2868" s="4" t="s">
        <v>1330</v>
      </c>
      <c r="D2868" s="1">
        <v>41923.418749999997</v>
      </c>
      <c r="E2868" s="1">
        <v>41923.495324074072</v>
      </c>
      <c r="H2868" s="2">
        <v>41945</v>
      </c>
      <c r="I2868" s="2">
        <v>41949</v>
      </c>
      <c r="J2868" s="3">
        <v>1</v>
      </c>
      <c r="K2868" s="3">
        <v>2</v>
      </c>
      <c r="L2868">
        <f>טבלה1[[#This Row],[ds_checkout]]-טבלה1[[#This Row],[ds_checkin]]</f>
        <v>4</v>
      </c>
      <c r="M2868">
        <f>IF(ISBLANK(טבלה1[[#This Row],[ts_reply_at]]), "", (טבלה1[[#This Row],[ts_reply_at]] - טבלה1[[#This Row],[ts_contact_at]]) * 24)</f>
        <v>1.8377777778077871</v>
      </c>
      <c r="N2868">
        <f>IF(ISBLANK(טבלה1[[#This Row],[ts_reply_at]]), 0, 1)</f>
        <v>1</v>
      </c>
      <c r="O2868">
        <f>IF(ISBLANK(טבלה1[[#This Row],[ts_accepted_at]]), 0, 1)</f>
        <v>0</v>
      </c>
      <c r="P2868">
        <f>IF(ISBLANK(טבלה1[[#This Row],[ts_booking_at]]), 0, 1)</f>
        <v>0</v>
      </c>
      <c r="Q2868">
        <f>IF(ISBLANK(טבלה1[[#This Row],[ds_checkin]]), "", טבלה1[[#This Row],[ds_checkin]] - טבלה1[[#This Row],[ts_contact_at]])</f>
        <v>21.58125000000291</v>
      </c>
      <c r="R2868" t="str">
        <f>IF(AND(ISBLANK(טבלה1[[#This Row],[ts_reply_at]]), NOT(ISBLANK(טבלה1[[#This Row],[ts_booking_at]]))), "Error: Booked without Reply", "OK")</f>
        <v>OK</v>
      </c>
      <c r="S2868" t="s">
        <v>6050</v>
      </c>
    </row>
    <row r="2869" spans="1:19" x14ac:dyDescent="0.25">
      <c r="A2869" s="4" t="s">
        <v>3183</v>
      </c>
      <c r="B2869" s="4" t="s">
        <v>954</v>
      </c>
      <c r="C2869" s="4" t="s">
        <v>955</v>
      </c>
      <c r="D2869" s="1">
        <v>41923.414583333331</v>
      </c>
      <c r="E2869" s="1">
        <v>41923.423206018517</v>
      </c>
      <c r="F2869" s="1">
        <v>41923.423368055555</v>
      </c>
      <c r="H2869" s="2">
        <v>41945</v>
      </c>
      <c r="I2869" s="2">
        <v>41949</v>
      </c>
      <c r="J2869" s="3">
        <v>1</v>
      </c>
      <c r="K2869" s="3">
        <v>5</v>
      </c>
      <c r="L2869">
        <f>טבלה1[[#This Row],[ds_checkout]]-טבלה1[[#This Row],[ds_checkin]]</f>
        <v>4</v>
      </c>
      <c r="M2869">
        <f>IF(ISBLANK(טבלה1[[#This Row],[ts_reply_at]]), "", (טבלה1[[#This Row],[ts_reply_at]] - טבלה1[[#This Row],[ts_contact_at]]) * 24)</f>
        <v>0.20694444444961846</v>
      </c>
      <c r="N2869">
        <f>IF(ISBLANK(טבלה1[[#This Row],[ts_reply_at]]), 0, 1)</f>
        <v>1</v>
      </c>
      <c r="O2869">
        <f>IF(ISBLANK(טבלה1[[#This Row],[ts_accepted_at]]), 0, 1)</f>
        <v>1</v>
      </c>
      <c r="P2869">
        <f>IF(ISBLANK(טבלה1[[#This Row],[ts_booking_at]]), 0, 1)</f>
        <v>0</v>
      </c>
      <c r="Q2869">
        <f>IF(ISBLANK(טבלה1[[#This Row],[ds_checkin]]), "", טבלה1[[#This Row],[ds_checkin]] - טבלה1[[#This Row],[ts_contact_at]])</f>
        <v>21.585416666668607</v>
      </c>
      <c r="R2869" t="str">
        <f>IF(AND(ISBLANK(טבלה1[[#This Row],[ts_reply_at]]), NOT(ISBLANK(טבלה1[[#This Row],[ts_booking_at]]))), "Error: Booked without Reply", "OK")</f>
        <v>OK</v>
      </c>
      <c r="S2869" t="s">
        <v>6050</v>
      </c>
    </row>
    <row r="2870" spans="1:19" x14ac:dyDescent="0.25">
      <c r="A2870" s="4" t="s">
        <v>3183</v>
      </c>
      <c r="B2870" s="4" t="s">
        <v>2780</v>
      </c>
      <c r="C2870" s="4" t="s">
        <v>2781</v>
      </c>
      <c r="D2870" s="1">
        <v>41926.857638888891</v>
      </c>
      <c r="H2870" s="2">
        <v>41946</v>
      </c>
      <c r="I2870" s="2">
        <v>41949</v>
      </c>
      <c r="J2870" s="3">
        <v>1</v>
      </c>
      <c r="K2870" s="3">
        <v>1</v>
      </c>
      <c r="L2870">
        <f>טבלה1[[#This Row],[ds_checkout]]-טבלה1[[#This Row],[ds_checkin]]</f>
        <v>3</v>
      </c>
      <c r="M2870" t="str">
        <f>IF(ISBLANK(טבלה1[[#This Row],[ts_reply_at]]), "", (טבלה1[[#This Row],[ts_reply_at]] - טבלה1[[#This Row],[ts_contact_at]]) * 24)</f>
        <v/>
      </c>
      <c r="N2870">
        <f>IF(ISBLANK(טבלה1[[#This Row],[ts_reply_at]]), 0, 1)</f>
        <v>0</v>
      </c>
      <c r="O2870">
        <f>IF(ISBLANK(טבלה1[[#This Row],[ts_accepted_at]]), 0, 1)</f>
        <v>0</v>
      </c>
      <c r="P2870">
        <f>IF(ISBLANK(טבלה1[[#This Row],[ts_booking_at]]), 0, 1)</f>
        <v>0</v>
      </c>
      <c r="Q2870">
        <f>IF(ISBLANK(טבלה1[[#This Row],[ds_checkin]]), "", טבלה1[[#This Row],[ds_checkin]] - טבלה1[[#This Row],[ts_contact_at]])</f>
        <v>19.142361111109494</v>
      </c>
      <c r="R2870" t="str">
        <f>IF(AND(ISBLANK(טבלה1[[#This Row],[ts_reply_at]]), NOT(ISBLANK(טבלה1[[#This Row],[ts_booking_at]]))), "Error: Booked without Reply", "OK")</f>
        <v>OK</v>
      </c>
      <c r="S2870" t="s">
        <v>6050</v>
      </c>
    </row>
    <row r="2871" spans="1:19" x14ac:dyDescent="0.25">
      <c r="A2871" s="4" t="s">
        <v>3183</v>
      </c>
      <c r="B2871" s="4" t="s">
        <v>1536</v>
      </c>
      <c r="C2871" s="4" t="s">
        <v>1537</v>
      </c>
      <c r="D2871" s="1">
        <v>41921.369444444441</v>
      </c>
      <c r="H2871" s="2">
        <v>41946</v>
      </c>
      <c r="I2871" s="2">
        <v>41949</v>
      </c>
      <c r="J2871" s="3">
        <v>1</v>
      </c>
      <c r="K2871" s="3">
        <v>1</v>
      </c>
      <c r="L2871">
        <f>טבלה1[[#This Row],[ds_checkout]]-טבלה1[[#This Row],[ds_checkin]]</f>
        <v>3</v>
      </c>
      <c r="M2871" t="str">
        <f>IF(ISBLANK(טבלה1[[#This Row],[ts_reply_at]]), "", (טבלה1[[#This Row],[ts_reply_at]] - טבלה1[[#This Row],[ts_contact_at]]) * 24)</f>
        <v/>
      </c>
      <c r="N2871">
        <f>IF(ISBLANK(טבלה1[[#This Row],[ts_reply_at]]), 0, 1)</f>
        <v>0</v>
      </c>
      <c r="O2871">
        <f>IF(ISBLANK(טבלה1[[#This Row],[ts_accepted_at]]), 0, 1)</f>
        <v>0</v>
      </c>
      <c r="P2871">
        <f>IF(ISBLANK(טבלה1[[#This Row],[ts_booking_at]]), 0, 1)</f>
        <v>0</v>
      </c>
      <c r="Q2871">
        <f>IF(ISBLANK(טבלה1[[#This Row],[ds_checkin]]), "", טבלה1[[#This Row],[ds_checkin]] - טבלה1[[#This Row],[ts_contact_at]])</f>
        <v>24.630555555559113</v>
      </c>
      <c r="R2871" t="str">
        <f>IF(AND(ISBLANK(טבלה1[[#This Row],[ts_reply_at]]), NOT(ISBLANK(טבלה1[[#This Row],[ts_booking_at]]))), "Error: Booked without Reply", "OK")</f>
        <v>OK</v>
      </c>
      <c r="S2871" t="s">
        <v>6050</v>
      </c>
    </row>
    <row r="2872" spans="1:19" x14ac:dyDescent="0.25">
      <c r="A2872" s="4" t="s">
        <v>3183</v>
      </c>
      <c r="B2872" s="4" t="s">
        <v>925</v>
      </c>
      <c r="C2872" s="4" t="s">
        <v>926</v>
      </c>
      <c r="D2872" s="1">
        <v>41926.856249999997</v>
      </c>
      <c r="E2872" s="1">
        <v>41927.479456018518</v>
      </c>
      <c r="H2872" s="2">
        <v>41945</v>
      </c>
      <c r="I2872" s="2">
        <v>41949</v>
      </c>
      <c r="J2872" s="3">
        <v>1</v>
      </c>
      <c r="K2872" s="3">
        <v>4</v>
      </c>
      <c r="L2872">
        <f>טבלה1[[#This Row],[ds_checkout]]-טבלה1[[#This Row],[ds_checkin]]</f>
        <v>4</v>
      </c>
      <c r="M2872">
        <f>IF(ISBLANK(טבלה1[[#This Row],[ts_reply_at]]), "", (טבלה1[[#This Row],[ts_reply_at]] - טבלה1[[#This Row],[ts_contact_at]]) * 24)</f>
        <v>14.956944444507826</v>
      </c>
      <c r="N2872">
        <f>IF(ISBLANK(טבלה1[[#This Row],[ts_reply_at]]), 0, 1)</f>
        <v>1</v>
      </c>
      <c r="O2872">
        <f>IF(ISBLANK(טבלה1[[#This Row],[ts_accepted_at]]), 0, 1)</f>
        <v>0</v>
      </c>
      <c r="P2872">
        <f>IF(ISBLANK(טבלה1[[#This Row],[ts_booking_at]]), 0, 1)</f>
        <v>0</v>
      </c>
      <c r="Q2872">
        <f>IF(ISBLANK(טבלה1[[#This Row],[ds_checkin]]), "", טבלה1[[#This Row],[ds_checkin]] - טבלה1[[#This Row],[ts_contact_at]])</f>
        <v>18.14375000000291</v>
      </c>
      <c r="R2872" t="str">
        <f>IF(AND(ISBLANK(טבלה1[[#This Row],[ts_reply_at]]), NOT(ISBLANK(טבלה1[[#This Row],[ts_booking_at]]))), "Error: Booked without Reply", "OK")</f>
        <v>OK</v>
      </c>
      <c r="S2872" t="s">
        <v>6050</v>
      </c>
    </row>
    <row r="2873" spans="1:19" x14ac:dyDescent="0.25">
      <c r="A2873" s="4" t="s">
        <v>3183</v>
      </c>
      <c r="B2873" s="4" t="s">
        <v>188</v>
      </c>
      <c r="C2873" s="4" t="s">
        <v>189</v>
      </c>
      <c r="D2873" s="1">
        <v>41923.415277777778</v>
      </c>
      <c r="E2873" s="1">
        <v>41923.436377314814</v>
      </c>
      <c r="F2873" s="1">
        <v>41923.436377314814</v>
      </c>
      <c r="H2873" s="2">
        <v>41945</v>
      </c>
      <c r="I2873" s="2">
        <v>41949</v>
      </c>
      <c r="J2873" s="3">
        <v>1</v>
      </c>
      <c r="K2873" s="3">
        <v>5</v>
      </c>
      <c r="L2873">
        <f>טבלה1[[#This Row],[ds_checkout]]-טבלה1[[#This Row],[ds_checkin]]</f>
        <v>4</v>
      </c>
      <c r="M2873">
        <f>IF(ISBLANK(טבלה1[[#This Row],[ts_reply_at]]), "", (טבלה1[[#This Row],[ts_reply_at]] - טבלה1[[#This Row],[ts_contact_at]]) * 24)</f>
        <v>0.50638888886896893</v>
      </c>
      <c r="N2873">
        <f>IF(ISBLANK(טבלה1[[#This Row],[ts_reply_at]]), 0, 1)</f>
        <v>1</v>
      </c>
      <c r="O2873">
        <f>IF(ISBLANK(טבלה1[[#This Row],[ts_accepted_at]]), 0, 1)</f>
        <v>1</v>
      </c>
      <c r="P2873">
        <f>IF(ISBLANK(טבלה1[[#This Row],[ts_booking_at]]), 0, 1)</f>
        <v>0</v>
      </c>
      <c r="Q2873">
        <f>IF(ISBLANK(טבלה1[[#This Row],[ds_checkin]]), "", טבלה1[[#This Row],[ds_checkin]] - טבלה1[[#This Row],[ts_contact_at]])</f>
        <v>21.584722222221899</v>
      </c>
      <c r="R2873" t="str">
        <f>IF(AND(ISBLANK(טבלה1[[#This Row],[ts_reply_at]]), NOT(ISBLANK(טבלה1[[#This Row],[ts_booking_at]]))), "Error: Booked without Reply", "OK")</f>
        <v>OK</v>
      </c>
      <c r="S2873" t="s">
        <v>6050</v>
      </c>
    </row>
    <row r="2874" spans="1:19" x14ac:dyDescent="0.25">
      <c r="A2874" s="4" t="s">
        <v>3183</v>
      </c>
      <c r="B2874" s="4" t="s">
        <v>3188</v>
      </c>
      <c r="C2874" s="4" t="s">
        <v>3189</v>
      </c>
      <c r="D2874" s="1">
        <v>41923.415277777778</v>
      </c>
      <c r="E2874" s="1">
        <v>41923.427465277775</v>
      </c>
      <c r="H2874" s="2">
        <v>41945</v>
      </c>
      <c r="I2874" s="2">
        <v>41949</v>
      </c>
      <c r="J2874" s="3">
        <v>1</v>
      </c>
      <c r="K2874" s="3">
        <v>6</v>
      </c>
      <c r="L2874">
        <f>טבלה1[[#This Row],[ds_checkout]]-טבלה1[[#This Row],[ds_checkin]]</f>
        <v>4</v>
      </c>
      <c r="M2874">
        <f>IF(ISBLANK(טבלה1[[#This Row],[ts_reply_at]]), "", (טבלה1[[#This Row],[ts_reply_at]] - טבלה1[[#This Row],[ts_contact_at]]) * 24)</f>
        <v>0.29249999992316589</v>
      </c>
      <c r="N2874">
        <f>IF(ISBLANK(טבלה1[[#This Row],[ts_reply_at]]), 0, 1)</f>
        <v>1</v>
      </c>
      <c r="O2874">
        <f>IF(ISBLANK(טבלה1[[#This Row],[ts_accepted_at]]), 0, 1)</f>
        <v>0</v>
      </c>
      <c r="P2874">
        <f>IF(ISBLANK(טבלה1[[#This Row],[ts_booking_at]]), 0, 1)</f>
        <v>0</v>
      </c>
      <c r="Q2874">
        <f>IF(ISBLANK(טבלה1[[#This Row],[ds_checkin]]), "", טבלה1[[#This Row],[ds_checkin]] - טבלה1[[#This Row],[ts_contact_at]])</f>
        <v>21.584722222221899</v>
      </c>
      <c r="R2874" t="str">
        <f>IF(AND(ISBLANK(טבלה1[[#This Row],[ts_reply_at]]), NOT(ISBLANK(טבלה1[[#This Row],[ts_booking_at]]))), "Error: Booked without Reply", "OK")</f>
        <v>OK</v>
      </c>
      <c r="S2874" t="s">
        <v>6050</v>
      </c>
    </row>
    <row r="2875" spans="1:19" x14ac:dyDescent="0.25">
      <c r="A2875" s="4" t="s">
        <v>3183</v>
      </c>
      <c r="B2875" s="4" t="s">
        <v>2650</v>
      </c>
      <c r="C2875" s="4" t="s">
        <v>2750</v>
      </c>
      <c r="D2875" s="1">
        <v>41923.418055555558</v>
      </c>
      <c r="E2875" s="1">
        <v>41923.421817129631</v>
      </c>
      <c r="H2875" s="2">
        <v>41945</v>
      </c>
      <c r="I2875" s="2">
        <v>41949</v>
      </c>
      <c r="J2875" s="3">
        <v>1</v>
      </c>
      <c r="K2875" s="3">
        <v>11</v>
      </c>
      <c r="L2875">
        <f>טבלה1[[#This Row],[ds_checkout]]-טבלה1[[#This Row],[ds_checkin]]</f>
        <v>4</v>
      </c>
      <c r="M2875">
        <f>IF(ISBLANK(טבלה1[[#This Row],[ts_reply_at]]), "", (טבלה1[[#This Row],[ts_reply_at]] - טבלה1[[#This Row],[ts_contact_at]]) * 24)</f>
        <v>9.0277777751907706E-2</v>
      </c>
      <c r="N2875">
        <f>IF(ISBLANK(טבלה1[[#This Row],[ts_reply_at]]), 0, 1)</f>
        <v>1</v>
      </c>
      <c r="O2875">
        <f>IF(ISBLANK(טבלה1[[#This Row],[ts_accepted_at]]), 0, 1)</f>
        <v>0</v>
      </c>
      <c r="P2875">
        <f>IF(ISBLANK(טבלה1[[#This Row],[ts_booking_at]]), 0, 1)</f>
        <v>0</v>
      </c>
      <c r="Q2875">
        <f>IF(ISBLANK(טבלה1[[#This Row],[ds_checkin]]), "", טבלה1[[#This Row],[ds_checkin]] - טבלה1[[#This Row],[ts_contact_at]])</f>
        <v>21.581944444442343</v>
      </c>
      <c r="R2875" t="str">
        <f>IF(AND(ISBLANK(טבלה1[[#This Row],[ts_reply_at]]), NOT(ISBLANK(טבלה1[[#This Row],[ts_booking_at]]))), "Error: Booked without Reply", "OK")</f>
        <v>OK</v>
      </c>
      <c r="S2875" t="s">
        <v>6050</v>
      </c>
    </row>
    <row r="2876" spans="1:19" x14ac:dyDescent="0.25">
      <c r="A2876" s="4" t="s">
        <v>3183</v>
      </c>
      <c r="B2876" s="4" t="s">
        <v>3190</v>
      </c>
      <c r="C2876" s="4" t="s">
        <v>3191</v>
      </c>
      <c r="D2876" s="1">
        <v>41921.369444444441</v>
      </c>
      <c r="E2876" s="1">
        <v>41921.389074074075</v>
      </c>
      <c r="H2876" s="2">
        <v>41946</v>
      </c>
      <c r="I2876" s="2">
        <v>41949</v>
      </c>
      <c r="J2876" s="3">
        <v>1</v>
      </c>
      <c r="K2876" s="3">
        <v>4</v>
      </c>
      <c r="L2876">
        <f>טבלה1[[#This Row],[ds_checkout]]-טבלה1[[#This Row],[ds_checkin]]</f>
        <v>3</v>
      </c>
      <c r="M2876">
        <f>IF(ISBLANK(טבלה1[[#This Row],[ts_reply_at]]), "", (טבלה1[[#This Row],[ts_reply_at]] - טבלה1[[#This Row],[ts_contact_at]]) * 24)</f>
        <v>0.47111111122649163</v>
      </c>
      <c r="N2876">
        <f>IF(ISBLANK(טבלה1[[#This Row],[ts_reply_at]]), 0, 1)</f>
        <v>1</v>
      </c>
      <c r="O2876">
        <f>IF(ISBLANK(טבלה1[[#This Row],[ts_accepted_at]]), 0, 1)</f>
        <v>0</v>
      </c>
      <c r="P2876">
        <f>IF(ISBLANK(טבלה1[[#This Row],[ts_booking_at]]), 0, 1)</f>
        <v>0</v>
      </c>
      <c r="Q2876">
        <f>IF(ISBLANK(טבלה1[[#This Row],[ds_checkin]]), "", טבלה1[[#This Row],[ds_checkin]] - טבלה1[[#This Row],[ts_contact_at]])</f>
        <v>24.630555555559113</v>
      </c>
      <c r="R2876" t="str">
        <f>IF(AND(ISBLANK(טבלה1[[#This Row],[ts_reply_at]]), NOT(ISBLANK(טבלה1[[#This Row],[ts_booking_at]]))), "Error: Booked without Reply", "OK")</f>
        <v>OK</v>
      </c>
      <c r="S2876" t="s">
        <v>6050</v>
      </c>
    </row>
    <row r="2877" spans="1:19" x14ac:dyDescent="0.25">
      <c r="A2877" s="4" t="s">
        <v>3183</v>
      </c>
      <c r="B2877" s="4" t="s">
        <v>1360</v>
      </c>
      <c r="C2877" s="4" t="s">
        <v>1970</v>
      </c>
      <c r="D2877" s="1">
        <v>41924.448611111111</v>
      </c>
      <c r="E2877" s="1">
        <v>41924.454548611109</v>
      </c>
      <c r="F2877" s="1">
        <v>41924.792291666665</v>
      </c>
      <c r="H2877" s="2">
        <v>41945</v>
      </c>
      <c r="I2877" s="2">
        <v>41949</v>
      </c>
      <c r="J2877" s="3">
        <v>1</v>
      </c>
      <c r="K2877" s="3">
        <v>14</v>
      </c>
      <c r="L2877">
        <f>טבלה1[[#This Row],[ds_checkout]]-טבלה1[[#This Row],[ds_checkin]]</f>
        <v>4</v>
      </c>
      <c r="M2877">
        <f>IF(ISBLANK(טבלה1[[#This Row],[ts_reply_at]]), "", (טבלה1[[#This Row],[ts_reply_at]] - טבלה1[[#This Row],[ts_contact_at]]) * 24)</f>
        <v>0.14249999995809048</v>
      </c>
      <c r="N2877">
        <f>IF(ISBLANK(טבלה1[[#This Row],[ts_reply_at]]), 0, 1)</f>
        <v>1</v>
      </c>
      <c r="O2877">
        <f>IF(ISBLANK(טבלה1[[#This Row],[ts_accepted_at]]), 0, 1)</f>
        <v>1</v>
      </c>
      <c r="P2877">
        <f>IF(ISBLANK(טבלה1[[#This Row],[ts_booking_at]]), 0, 1)</f>
        <v>0</v>
      </c>
      <c r="Q2877">
        <f>IF(ISBLANK(טבלה1[[#This Row],[ds_checkin]]), "", טבלה1[[#This Row],[ds_checkin]] - טבלה1[[#This Row],[ts_contact_at]])</f>
        <v>20.551388888889051</v>
      </c>
      <c r="R2877" t="str">
        <f>IF(AND(ISBLANK(טבלה1[[#This Row],[ts_reply_at]]), NOT(ISBLANK(טבלה1[[#This Row],[ts_booking_at]]))), "Error: Booked without Reply", "OK")</f>
        <v>OK</v>
      </c>
      <c r="S2877" t="s">
        <v>6050</v>
      </c>
    </row>
    <row r="2878" spans="1:19" x14ac:dyDescent="0.25">
      <c r="A2878" s="4" t="s">
        <v>3192</v>
      </c>
      <c r="B2878" s="4" t="s">
        <v>602</v>
      </c>
      <c r="C2878" s="4" t="s">
        <v>603</v>
      </c>
      <c r="D2878" s="1">
        <v>41915.451388888891</v>
      </c>
      <c r="H2878" s="2">
        <v>41916</v>
      </c>
      <c r="I2878" s="2">
        <v>41917</v>
      </c>
      <c r="J2878" s="3">
        <v>1</v>
      </c>
      <c r="K2878" s="3">
        <v>1</v>
      </c>
      <c r="L2878">
        <f>טבלה1[[#This Row],[ds_checkout]]-טבלה1[[#This Row],[ds_checkin]]</f>
        <v>1</v>
      </c>
      <c r="M2878" t="str">
        <f>IF(ISBLANK(טבלה1[[#This Row],[ts_reply_at]]), "", (טבלה1[[#This Row],[ts_reply_at]] - טבלה1[[#This Row],[ts_contact_at]]) * 24)</f>
        <v/>
      </c>
      <c r="N2878">
        <f>IF(ISBLANK(טבלה1[[#This Row],[ts_reply_at]]), 0, 1)</f>
        <v>0</v>
      </c>
      <c r="O2878">
        <f>IF(ISBLANK(טבלה1[[#This Row],[ts_accepted_at]]), 0, 1)</f>
        <v>0</v>
      </c>
      <c r="P2878">
        <f>IF(ISBLANK(טבלה1[[#This Row],[ts_booking_at]]), 0, 1)</f>
        <v>0</v>
      </c>
      <c r="Q2878">
        <f>IF(ISBLANK(טבלה1[[#This Row],[ds_checkin]]), "", טבלה1[[#This Row],[ds_checkin]] - טבלה1[[#This Row],[ts_contact_at]])</f>
        <v>0.54861111110949423</v>
      </c>
      <c r="R2878" t="str">
        <f>IF(AND(ISBLANK(טבלה1[[#This Row],[ts_reply_at]]), NOT(ISBLANK(טבלה1[[#This Row],[ts_booking_at]]))), "Error: Booked without Reply", "OK")</f>
        <v>OK</v>
      </c>
      <c r="S2878" t="s">
        <v>6022</v>
      </c>
    </row>
    <row r="2879" spans="1:19" x14ac:dyDescent="0.25">
      <c r="A2879" s="4" t="s">
        <v>3192</v>
      </c>
      <c r="B2879" s="4" t="s">
        <v>3193</v>
      </c>
      <c r="C2879" s="4" t="s">
        <v>3194</v>
      </c>
      <c r="D2879" s="1">
        <v>41915.447916666664</v>
      </c>
      <c r="E2879" s="1">
        <v>41915.660428240742</v>
      </c>
      <c r="H2879" s="2">
        <v>41916</v>
      </c>
      <c r="I2879" s="2">
        <v>41917</v>
      </c>
      <c r="J2879" s="3">
        <v>1</v>
      </c>
      <c r="K2879" s="3">
        <v>3</v>
      </c>
      <c r="L2879">
        <f>טבלה1[[#This Row],[ds_checkout]]-טבלה1[[#This Row],[ds_checkin]]</f>
        <v>1</v>
      </c>
      <c r="M2879">
        <f>IF(ISBLANK(טבלה1[[#This Row],[ts_reply_at]]), "", (טבלה1[[#This Row],[ts_reply_at]] - טבלה1[[#This Row],[ts_contact_at]]) * 24)</f>
        <v>5.1002777778776363</v>
      </c>
      <c r="N2879">
        <f>IF(ISBLANK(טבלה1[[#This Row],[ts_reply_at]]), 0, 1)</f>
        <v>1</v>
      </c>
      <c r="O2879">
        <f>IF(ISBLANK(טבלה1[[#This Row],[ts_accepted_at]]), 0, 1)</f>
        <v>0</v>
      </c>
      <c r="P2879">
        <f>IF(ISBLANK(טבלה1[[#This Row],[ts_booking_at]]), 0, 1)</f>
        <v>0</v>
      </c>
      <c r="Q2879">
        <f>IF(ISBLANK(טבלה1[[#This Row],[ds_checkin]]), "", טבלה1[[#This Row],[ds_checkin]] - טבלה1[[#This Row],[ts_contact_at]])</f>
        <v>0.55208333333575865</v>
      </c>
      <c r="R2879" t="str">
        <f>IF(AND(ISBLANK(טבלה1[[#This Row],[ts_reply_at]]), NOT(ISBLANK(טבלה1[[#This Row],[ts_booking_at]]))), "Error: Booked without Reply", "OK")</f>
        <v>OK</v>
      </c>
      <c r="S2879" t="s">
        <v>6022</v>
      </c>
    </row>
    <row r="2880" spans="1:19" x14ac:dyDescent="0.25">
      <c r="A2880" s="4" t="s">
        <v>3195</v>
      </c>
      <c r="B2880" s="4" t="s">
        <v>265</v>
      </c>
      <c r="C2880" s="4" t="s">
        <v>524</v>
      </c>
      <c r="D2880" s="1">
        <v>41910.591666666667</v>
      </c>
      <c r="E2880" s="1">
        <v>41910.595462962963</v>
      </c>
      <c r="H2880" s="2">
        <v>41932</v>
      </c>
      <c r="I2880" s="2">
        <v>41936</v>
      </c>
      <c r="J2880" s="3">
        <v>3</v>
      </c>
      <c r="K2880" s="3">
        <v>4</v>
      </c>
      <c r="L2880">
        <f>טבלה1[[#This Row],[ds_checkout]]-טבלה1[[#This Row],[ds_checkin]]</f>
        <v>4</v>
      </c>
      <c r="M2880">
        <f>IF(ISBLANK(טבלה1[[#This Row],[ts_reply_at]]), "", (טבלה1[[#This Row],[ts_reply_at]] - טבלה1[[#This Row],[ts_contact_at]]) * 24)</f>
        <v>9.1111111105419695E-2</v>
      </c>
      <c r="N2880">
        <f>IF(ISBLANK(טבלה1[[#This Row],[ts_reply_at]]), 0, 1)</f>
        <v>1</v>
      </c>
      <c r="O2880">
        <f>IF(ISBLANK(טבלה1[[#This Row],[ts_accepted_at]]), 0, 1)</f>
        <v>0</v>
      </c>
      <c r="P2880">
        <f>IF(ISBLANK(טבלה1[[#This Row],[ts_booking_at]]), 0, 1)</f>
        <v>0</v>
      </c>
      <c r="Q2880">
        <f>IF(ISBLANK(טבלה1[[#This Row],[ds_checkin]]), "", טבלה1[[#This Row],[ds_checkin]] - טבלה1[[#This Row],[ts_contact_at]])</f>
        <v>21.408333333332848</v>
      </c>
      <c r="R2880" t="str">
        <f>IF(AND(ISBLANK(טבלה1[[#This Row],[ts_reply_at]]), NOT(ISBLANK(טבלה1[[#This Row],[ts_booking_at]]))), "Error: Booked without Reply", "OK")</f>
        <v>OK</v>
      </c>
      <c r="S2880" t="s">
        <v>6019</v>
      </c>
    </row>
    <row r="2881" spans="1:19" x14ac:dyDescent="0.25">
      <c r="A2881" s="4" t="s">
        <v>3196</v>
      </c>
      <c r="B2881" s="4" t="s">
        <v>63</v>
      </c>
      <c r="C2881" s="4" t="s">
        <v>64</v>
      </c>
      <c r="D2881" s="1">
        <v>41917.768055555556</v>
      </c>
      <c r="E2881" s="1">
        <v>41917.777754629627</v>
      </c>
      <c r="F2881" s="1">
        <v>41917.777754629627</v>
      </c>
      <c r="G2881" s="1">
        <v>41917.777754629627</v>
      </c>
      <c r="H2881" s="2">
        <v>41937</v>
      </c>
      <c r="I2881" s="2">
        <v>41941</v>
      </c>
      <c r="J2881" s="3">
        <v>2</v>
      </c>
      <c r="K2881" s="3">
        <v>5</v>
      </c>
      <c r="L2881">
        <f>טבלה1[[#This Row],[ds_checkout]]-טבלה1[[#This Row],[ds_checkin]]</f>
        <v>4</v>
      </c>
      <c r="M2881">
        <f>IF(ISBLANK(טבלה1[[#This Row],[ts_reply_at]]), "", (טבלה1[[#This Row],[ts_reply_at]] - טבלה1[[#This Row],[ts_contact_at]]) * 24)</f>
        <v>0.23277777770999819</v>
      </c>
      <c r="N2881">
        <f>IF(ISBLANK(טבלה1[[#This Row],[ts_reply_at]]), 0, 1)</f>
        <v>1</v>
      </c>
      <c r="O2881">
        <f>IF(ISBLANK(טבלה1[[#This Row],[ts_accepted_at]]), 0, 1)</f>
        <v>1</v>
      </c>
      <c r="P2881">
        <f>IF(ISBLANK(טבלה1[[#This Row],[ts_booking_at]]), 0, 1)</f>
        <v>1</v>
      </c>
      <c r="Q2881">
        <f>IF(ISBLANK(טבלה1[[#This Row],[ds_checkin]]), "", טבלה1[[#This Row],[ds_checkin]] - טבלה1[[#This Row],[ts_contact_at]])</f>
        <v>19.231944444443798</v>
      </c>
      <c r="R2881" t="str">
        <f>IF(AND(ISBLANK(טבלה1[[#This Row],[ts_reply_at]]), NOT(ISBLANK(טבלה1[[#This Row],[ts_booking_at]]))), "Error: Booked without Reply", "OK")</f>
        <v>OK</v>
      </c>
      <c r="S2881" t="s">
        <v>6026</v>
      </c>
    </row>
    <row r="2882" spans="1:19" x14ac:dyDescent="0.25">
      <c r="A2882" s="4" t="s">
        <v>3197</v>
      </c>
      <c r="B2882" s="4" t="s">
        <v>3161</v>
      </c>
      <c r="C2882" s="4" t="s">
        <v>3162</v>
      </c>
      <c r="D2882" s="1">
        <v>41914.997916666667</v>
      </c>
      <c r="E2882" s="1">
        <v>41915.298657407409</v>
      </c>
      <c r="H2882" s="2">
        <v>41947</v>
      </c>
      <c r="I2882" s="2">
        <v>41948</v>
      </c>
      <c r="J2882" s="3">
        <v>1</v>
      </c>
      <c r="K2882" s="3">
        <v>4</v>
      </c>
      <c r="L2882">
        <f>טבלה1[[#This Row],[ds_checkout]]-טבלה1[[#This Row],[ds_checkin]]</f>
        <v>1</v>
      </c>
      <c r="M2882">
        <f>IF(ISBLANK(טבלה1[[#This Row],[ts_reply_at]]), "", (טבלה1[[#This Row],[ts_reply_at]] - טבלה1[[#This Row],[ts_contact_at]]) * 24)</f>
        <v>7.2177777778124437</v>
      </c>
      <c r="N2882">
        <f>IF(ISBLANK(טבלה1[[#This Row],[ts_reply_at]]), 0, 1)</f>
        <v>1</v>
      </c>
      <c r="O2882">
        <f>IF(ISBLANK(טבלה1[[#This Row],[ts_accepted_at]]), 0, 1)</f>
        <v>0</v>
      </c>
      <c r="P2882">
        <f>IF(ISBLANK(טבלה1[[#This Row],[ts_booking_at]]), 0, 1)</f>
        <v>0</v>
      </c>
      <c r="Q2882">
        <f>IF(ISBLANK(טבלה1[[#This Row],[ds_checkin]]), "", טבלה1[[#This Row],[ds_checkin]] - טבלה1[[#This Row],[ts_contact_at]])</f>
        <v>32.002083333332848</v>
      </c>
      <c r="R2882" t="str">
        <f>IF(AND(ISBLANK(טבלה1[[#This Row],[ts_reply_at]]), NOT(ISBLANK(טבלה1[[#This Row],[ts_booking_at]]))), "Error: Booked without Reply", "OK")</f>
        <v>OK</v>
      </c>
      <c r="S2882" t="s">
        <v>6019</v>
      </c>
    </row>
    <row r="2883" spans="1:19" x14ac:dyDescent="0.25">
      <c r="A2883" s="4" t="s">
        <v>3198</v>
      </c>
      <c r="B2883" s="4" t="s">
        <v>478</v>
      </c>
      <c r="C2883" s="4" t="s">
        <v>715</v>
      </c>
      <c r="D2883" s="1">
        <v>41973.904861111114</v>
      </c>
      <c r="E2883" s="1">
        <v>41973.985949074071</v>
      </c>
      <c r="F2883" s="1">
        <v>41973.988715277781</v>
      </c>
      <c r="G2883" s="1">
        <v>41973.988715277781</v>
      </c>
      <c r="H2883" s="2">
        <v>42048</v>
      </c>
      <c r="I2883" s="2">
        <v>42050</v>
      </c>
      <c r="J2883" s="3">
        <v>5</v>
      </c>
      <c r="K2883" s="3">
        <v>10</v>
      </c>
      <c r="L2883">
        <f>טבלה1[[#This Row],[ds_checkout]]-טבלה1[[#This Row],[ds_checkin]]</f>
        <v>2</v>
      </c>
      <c r="M2883">
        <f>IF(ISBLANK(טבלה1[[#This Row],[ts_reply_at]]), "", (טבלה1[[#This Row],[ts_reply_at]] - טבלה1[[#This Row],[ts_contact_at]]) * 24)</f>
        <v>1.9461111109703779</v>
      </c>
      <c r="N2883">
        <f>IF(ISBLANK(טבלה1[[#This Row],[ts_reply_at]]), 0, 1)</f>
        <v>1</v>
      </c>
      <c r="O2883">
        <f>IF(ISBLANK(טבלה1[[#This Row],[ts_accepted_at]]), 0, 1)</f>
        <v>1</v>
      </c>
      <c r="P2883">
        <f>IF(ISBLANK(טבלה1[[#This Row],[ts_booking_at]]), 0, 1)</f>
        <v>1</v>
      </c>
      <c r="Q2883">
        <f>IF(ISBLANK(טבלה1[[#This Row],[ds_checkin]]), "", טבלה1[[#This Row],[ds_checkin]] - טבלה1[[#This Row],[ts_contact_at]])</f>
        <v>74.09513888888614</v>
      </c>
      <c r="R2883" t="str">
        <f>IF(AND(ISBLANK(טבלה1[[#This Row],[ts_reply_at]]), NOT(ISBLANK(טבלה1[[#This Row],[ts_booking_at]]))), "Error: Booked without Reply", "OK")</f>
        <v>OK</v>
      </c>
      <c r="S2883" t="s">
        <v>6019</v>
      </c>
    </row>
    <row r="2884" spans="1:19" x14ac:dyDescent="0.25">
      <c r="A2884" s="4" t="s">
        <v>3199</v>
      </c>
      <c r="B2884" s="4" t="s">
        <v>3200</v>
      </c>
      <c r="C2884" s="4" t="s">
        <v>3201</v>
      </c>
      <c r="D2884" s="1">
        <v>41917.511805555558</v>
      </c>
      <c r="E2884" s="1">
        <v>41917.634606481479</v>
      </c>
      <c r="H2884" s="2">
        <v>41917</v>
      </c>
      <c r="I2884" s="2">
        <v>41920</v>
      </c>
      <c r="J2884" s="3">
        <v>1</v>
      </c>
      <c r="K2884" s="3">
        <v>4</v>
      </c>
      <c r="L2884">
        <f>טבלה1[[#This Row],[ds_checkout]]-טבלה1[[#This Row],[ds_checkin]]</f>
        <v>3</v>
      </c>
      <c r="M2884">
        <f>IF(ISBLANK(טבלה1[[#This Row],[ts_reply_at]]), "", (טבלה1[[#This Row],[ts_reply_at]] - טבלה1[[#This Row],[ts_contact_at]]) * 24)</f>
        <v>2.9472222221083939</v>
      </c>
      <c r="N2884">
        <f>IF(ISBLANK(טבלה1[[#This Row],[ts_reply_at]]), 0, 1)</f>
        <v>1</v>
      </c>
      <c r="O2884">
        <f>IF(ISBLANK(טבלה1[[#This Row],[ts_accepted_at]]), 0, 1)</f>
        <v>0</v>
      </c>
      <c r="P2884">
        <f>IF(ISBLANK(טבלה1[[#This Row],[ts_booking_at]]), 0, 1)</f>
        <v>0</v>
      </c>
      <c r="Q2884">
        <f>IF(ISBLANK(טבלה1[[#This Row],[ds_checkin]]), "", טבלה1[[#This Row],[ds_checkin]] - טבלה1[[#This Row],[ts_contact_at]])</f>
        <v>-0.5118055555576575</v>
      </c>
      <c r="R2884" t="str">
        <f>IF(AND(ISBLANK(טבלה1[[#This Row],[ts_reply_at]]), NOT(ISBLANK(טבלה1[[#This Row],[ts_booking_at]]))), "Error: Booked without Reply", "OK")</f>
        <v>OK</v>
      </c>
      <c r="S2884" t="s">
        <v>6022</v>
      </c>
    </row>
    <row r="2885" spans="1:19" x14ac:dyDescent="0.25">
      <c r="A2885" s="4" t="s">
        <v>3202</v>
      </c>
      <c r="B2885" s="4" t="s">
        <v>46</v>
      </c>
      <c r="C2885" s="4" t="s">
        <v>1918</v>
      </c>
      <c r="D2885" s="1">
        <v>41914.547222222223</v>
      </c>
      <c r="E2885" s="1">
        <v>41914.679895833331</v>
      </c>
      <c r="H2885" s="2">
        <v>41916</v>
      </c>
      <c r="I2885" s="2">
        <v>41918</v>
      </c>
      <c r="J2885" s="3">
        <v>3</v>
      </c>
      <c r="K2885" s="3">
        <v>2</v>
      </c>
      <c r="L2885">
        <f>טבלה1[[#This Row],[ds_checkout]]-טבלה1[[#This Row],[ds_checkin]]</f>
        <v>2</v>
      </c>
      <c r="M2885">
        <f>IF(ISBLANK(טבלה1[[#This Row],[ts_reply_at]]), "", (טבלה1[[#This Row],[ts_reply_at]] - טבלה1[[#This Row],[ts_contact_at]]) * 24)</f>
        <v>3.184166666585952</v>
      </c>
      <c r="N2885">
        <f>IF(ISBLANK(טבלה1[[#This Row],[ts_reply_at]]), 0, 1)</f>
        <v>1</v>
      </c>
      <c r="O2885">
        <f>IF(ISBLANK(טבלה1[[#This Row],[ts_accepted_at]]), 0, 1)</f>
        <v>0</v>
      </c>
      <c r="P2885">
        <f>IF(ISBLANK(טבלה1[[#This Row],[ts_booking_at]]), 0, 1)</f>
        <v>0</v>
      </c>
      <c r="Q2885">
        <f>IF(ISBLANK(טבלה1[[#This Row],[ds_checkin]]), "", טבלה1[[#This Row],[ds_checkin]] - טבלה1[[#This Row],[ts_contact_at]])</f>
        <v>1.452777777776646</v>
      </c>
      <c r="R2885" t="str">
        <f>IF(AND(ISBLANK(טבלה1[[#This Row],[ts_reply_at]]), NOT(ISBLANK(טבלה1[[#This Row],[ts_booking_at]]))), "Error: Booked without Reply", "OK")</f>
        <v>OK</v>
      </c>
      <c r="S2885" t="s">
        <v>6023</v>
      </c>
    </row>
    <row r="2886" spans="1:19" x14ac:dyDescent="0.25">
      <c r="A2886" s="4" t="s">
        <v>3202</v>
      </c>
      <c r="B2886" s="4" t="s">
        <v>876</v>
      </c>
      <c r="C2886" s="4" t="s">
        <v>877</v>
      </c>
      <c r="D2886" s="1">
        <v>41914.466666666667</v>
      </c>
      <c r="E2886" s="1">
        <v>41914.505868055552</v>
      </c>
      <c r="H2886" s="2">
        <v>41916</v>
      </c>
      <c r="I2886" s="2">
        <v>41918</v>
      </c>
      <c r="J2886" s="3">
        <v>3</v>
      </c>
      <c r="K2886" s="3">
        <v>3</v>
      </c>
      <c r="L2886">
        <f>טבלה1[[#This Row],[ds_checkout]]-טבלה1[[#This Row],[ds_checkin]]</f>
        <v>2</v>
      </c>
      <c r="M2886">
        <f>IF(ISBLANK(טבלה1[[#This Row],[ts_reply_at]]), "", (טבלה1[[#This Row],[ts_reply_at]] - טבלה1[[#This Row],[ts_contact_at]]) * 24)</f>
        <v>0.94083333323942497</v>
      </c>
      <c r="N2886">
        <f>IF(ISBLANK(טבלה1[[#This Row],[ts_reply_at]]), 0, 1)</f>
        <v>1</v>
      </c>
      <c r="O2886">
        <f>IF(ISBLANK(טבלה1[[#This Row],[ts_accepted_at]]), 0, 1)</f>
        <v>0</v>
      </c>
      <c r="P2886">
        <f>IF(ISBLANK(טבלה1[[#This Row],[ts_booking_at]]), 0, 1)</f>
        <v>0</v>
      </c>
      <c r="Q2886">
        <f>IF(ISBLANK(טבלה1[[#This Row],[ds_checkin]]), "", טבלה1[[#This Row],[ds_checkin]] - טבלה1[[#This Row],[ts_contact_at]])</f>
        <v>1.5333333333328483</v>
      </c>
      <c r="R2886" t="str">
        <f>IF(AND(ISBLANK(טבלה1[[#This Row],[ts_reply_at]]), NOT(ISBLANK(טבלה1[[#This Row],[ts_booking_at]]))), "Error: Booked without Reply", "OK")</f>
        <v>OK</v>
      </c>
      <c r="S2886" t="s">
        <v>6023</v>
      </c>
    </row>
    <row r="2887" spans="1:19" x14ac:dyDescent="0.25">
      <c r="A2887" s="4" t="s">
        <v>3202</v>
      </c>
      <c r="B2887" s="4" t="s">
        <v>294</v>
      </c>
      <c r="C2887" s="4" t="s">
        <v>295</v>
      </c>
      <c r="D2887" s="1">
        <v>41914.549305555556</v>
      </c>
      <c r="E2887" s="1">
        <v>41914.672731481478</v>
      </c>
      <c r="F2887" s="1">
        <v>41914.672731481478</v>
      </c>
      <c r="H2887" s="2">
        <v>41916</v>
      </c>
      <c r="I2887" s="2">
        <v>41918</v>
      </c>
      <c r="J2887" s="3">
        <v>3</v>
      </c>
      <c r="K2887" s="3">
        <v>3</v>
      </c>
      <c r="L2887">
        <f>טבלה1[[#This Row],[ds_checkout]]-טבלה1[[#This Row],[ds_checkin]]</f>
        <v>2</v>
      </c>
      <c r="M2887">
        <f>IF(ISBLANK(טבלה1[[#This Row],[ts_reply_at]]), "", (טבלה1[[#This Row],[ts_reply_at]] - טבלה1[[#This Row],[ts_contact_at]]) * 24)</f>
        <v>2.9622222221223637</v>
      </c>
      <c r="N2887">
        <f>IF(ISBLANK(טבלה1[[#This Row],[ts_reply_at]]), 0, 1)</f>
        <v>1</v>
      </c>
      <c r="O2887">
        <f>IF(ISBLANK(טבלה1[[#This Row],[ts_accepted_at]]), 0, 1)</f>
        <v>1</v>
      </c>
      <c r="P2887">
        <f>IF(ISBLANK(טבלה1[[#This Row],[ts_booking_at]]), 0, 1)</f>
        <v>0</v>
      </c>
      <c r="Q2887">
        <f>IF(ISBLANK(טבלה1[[#This Row],[ds_checkin]]), "", טבלה1[[#This Row],[ds_checkin]] - טבלה1[[#This Row],[ts_contact_at]])</f>
        <v>1.4506944444437977</v>
      </c>
      <c r="R2887" t="str">
        <f>IF(AND(ISBLANK(טבלה1[[#This Row],[ts_reply_at]]), NOT(ISBLANK(טבלה1[[#This Row],[ts_booking_at]]))), "Error: Booked without Reply", "OK")</f>
        <v>OK</v>
      </c>
      <c r="S2887" t="s">
        <v>6023</v>
      </c>
    </row>
    <row r="2888" spans="1:19" x14ac:dyDescent="0.25">
      <c r="A2888" s="4" t="s">
        <v>3202</v>
      </c>
      <c r="B2888" s="4" t="s">
        <v>3203</v>
      </c>
      <c r="C2888" s="4" t="s">
        <v>3204</v>
      </c>
      <c r="D2888" s="1">
        <v>41914.548611111109</v>
      </c>
      <c r="E2888" s="1">
        <v>41914.558182870373</v>
      </c>
      <c r="H2888" s="2">
        <v>41916</v>
      </c>
      <c r="I2888" s="2">
        <v>41918</v>
      </c>
      <c r="J2888" s="3">
        <v>3</v>
      </c>
      <c r="K2888" s="3">
        <v>4</v>
      </c>
      <c r="L2888">
        <f>טבלה1[[#This Row],[ds_checkout]]-טבלה1[[#This Row],[ds_checkin]]</f>
        <v>2</v>
      </c>
      <c r="M2888">
        <f>IF(ISBLANK(טבלה1[[#This Row],[ts_reply_at]]), "", (טבלה1[[#This Row],[ts_reply_at]] - טבלה1[[#This Row],[ts_contact_at]]) * 24)</f>
        <v>0.22972222231328487</v>
      </c>
      <c r="N2888">
        <f>IF(ISBLANK(טבלה1[[#This Row],[ts_reply_at]]), 0, 1)</f>
        <v>1</v>
      </c>
      <c r="O2888">
        <f>IF(ISBLANK(טבלה1[[#This Row],[ts_accepted_at]]), 0, 1)</f>
        <v>0</v>
      </c>
      <c r="P2888">
        <f>IF(ISBLANK(טבלה1[[#This Row],[ts_booking_at]]), 0, 1)</f>
        <v>0</v>
      </c>
      <c r="Q2888">
        <f>IF(ISBLANK(טבלה1[[#This Row],[ds_checkin]]), "", טבלה1[[#This Row],[ds_checkin]] - טבלה1[[#This Row],[ts_contact_at]])</f>
        <v>1.4513888888905058</v>
      </c>
      <c r="R2888" t="str">
        <f>IF(AND(ISBLANK(טבלה1[[#This Row],[ts_reply_at]]), NOT(ISBLANK(טבלה1[[#This Row],[ts_booking_at]]))), "Error: Booked without Reply", "OK")</f>
        <v>OK</v>
      </c>
      <c r="S2888" t="s">
        <v>6023</v>
      </c>
    </row>
    <row r="2889" spans="1:19" x14ac:dyDescent="0.25">
      <c r="A2889" s="4" t="s">
        <v>3205</v>
      </c>
      <c r="B2889" s="4" t="s">
        <v>876</v>
      </c>
      <c r="C2889" s="4" t="s">
        <v>877</v>
      </c>
      <c r="D2889" s="1">
        <v>41914.512499999997</v>
      </c>
      <c r="E2889" s="1">
        <v>41914.529872685183</v>
      </c>
      <c r="F2889" s="1">
        <v>41914.595486111109</v>
      </c>
      <c r="G2889" s="1">
        <v>41914.595486111109</v>
      </c>
      <c r="H2889" s="2">
        <v>41916</v>
      </c>
      <c r="I2889" s="2">
        <v>41917</v>
      </c>
      <c r="J2889" s="3">
        <v>2</v>
      </c>
      <c r="K2889" s="3">
        <v>12</v>
      </c>
      <c r="L2889">
        <f>טבלה1[[#This Row],[ds_checkout]]-טבלה1[[#This Row],[ds_checkin]]</f>
        <v>1</v>
      </c>
      <c r="M2889">
        <f>IF(ISBLANK(טבלה1[[#This Row],[ts_reply_at]]), "", (טבלה1[[#This Row],[ts_reply_at]] - טבלה1[[#This Row],[ts_contact_at]]) * 24)</f>
        <v>0.41694444447057322</v>
      </c>
      <c r="N2889">
        <f>IF(ISBLANK(טבלה1[[#This Row],[ts_reply_at]]), 0, 1)</f>
        <v>1</v>
      </c>
      <c r="O2889">
        <f>IF(ISBLANK(טבלה1[[#This Row],[ts_accepted_at]]), 0, 1)</f>
        <v>1</v>
      </c>
      <c r="P2889">
        <f>IF(ISBLANK(טבלה1[[#This Row],[ts_booking_at]]), 0, 1)</f>
        <v>1</v>
      </c>
      <c r="Q2889">
        <f>IF(ISBLANK(טבלה1[[#This Row],[ds_checkin]]), "", טבלה1[[#This Row],[ds_checkin]] - טבלה1[[#This Row],[ts_contact_at]])</f>
        <v>1.4875000000029104</v>
      </c>
      <c r="R2889" t="str">
        <f>IF(AND(ISBLANK(טבלה1[[#This Row],[ts_reply_at]]), NOT(ISBLANK(טבלה1[[#This Row],[ts_booking_at]]))), "Error: Booked without Reply", "OK")</f>
        <v>OK</v>
      </c>
      <c r="S2889" t="s">
        <v>6022</v>
      </c>
    </row>
    <row r="2890" spans="1:19" x14ac:dyDescent="0.25">
      <c r="A2890" s="4" t="s">
        <v>3206</v>
      </c>
      <c r="B2890" s="4" t="s">
        <v>710</v>
      </c>
      <c r="C2890" s="4" t="s">
        <v>3207</v>
      </c>
      <c r="D2890" s="1">
        <v>41914.588194444441</v>
      </c>
      <c r="H2890" s="2">
        <v>41934</v>
      </c>
      <c r="I2890" s="2">
        <v>41938</v>
      </c>
      <c r="J2890" s="3">
        <v>3</v>
      </c>
      <c r="K2890" s="3">
        <v>1</v>
      </c>
      <c r="L2890">
        <f>טבלה1[[#This Row],[ds_checkout]]-טבלה1[[#This Row],[ds_checkin]]</f>
        <v>4</v>
      </c>
      <c r="M2890" t="str">
        <f>IF(ISBLANK(טבלה1[[#This Row],[ts_reply_at]]), "", (טבלה1[[#This Row],[ts_reply_at]] - טבלה1[[#This Row],[ts_contact_at]]) * 24)</f>
        <v/>
      </c>
      <c r="N2890">
        <f>IF(ISBLANK(טבלה1[[#This Row],[ts_reply_at]]), 0, 1)</f>
        <v>0</v>
      </c>
      <c r="O2890">
        <f>IF(ISBLANK(טבלה1[[#This Row],[ts_accepted_at]]), 0, 1)</f>
        <v>0</v>
      </c>
      <c r="P2890">
        <f>IF(ISBLANK(טבלה1[[#This Row],[ts_booking_at]]), 0, 1)</f>
        <v>0</v>
      </c>
      <c r="Q2890">
        <f>IF(ISBLANK(טבלה1[[#This Row],[ds_checkin]]), "", טבלה1[[#This Row],[ds_checkin]] - טבלה1[[#This Row],[ts_contact_at]])</f>
        <v>19.411805555559113</v>
      </c>
      <c r="R2890" t="str">
        <f>IF(AND(ISBLANK(טבלה1[[#This Row],[ts_reply_at]]), NOT(ISBLANK(טבלה1[[#This Row],[ts_booking_at]]))), "Error: Booked without Reply", "OK")</f>
        <v>OK</v>
      </c>
      <c r="S2890" t="s">
        <v>6026</v>
      </c>
    </row>
    <row r="2891" spans="1:19" x14ac:dyDescent="0.25">
      <c r="A2891" s="4" t="s">
        <v>3206</v>
      </c>
      <c r="B2891" s="4" t="s">
        <v>710</v>
      </c>
      <c r="C2891" s="4" t="s">
        <v>3208</v>
      </c>
      <c r="D2891" s="1">
        <v>41914.59375</v>
      </c>
      <c r="E2891" s="1">
        <v>41914.697199074071</v>
      </c>
      <c r="F2891" s="1">
        <v>41915.604629629626</v>
      </c>
      <c r="G2891" s="1">
        <v>41915.604629629626</v>
      </c>
      <c r="H2891" s="2">
        <v>41934</v>
      </c>
      <c r="I2891" s="2">
        <v>41938</v>
      </c>
      <c r="J2891" s="3">
        <v>3</v>
      </c>
      <c r="K2891" s="3">
        <v>8</v>
      </c>
      <c r="L2891">
        <f>טבלה1[[#This Row],[ds_checkout]]-טבלה1[[#This Row],[ds_checkin]]</f>
        <v>4</v>
      </c>
      <c r="M2891">
        <f>IF(ISBLANK(טבלה1[[#This Row],[ts_reply_at]]), "", (טבלה1[[#This Row],[ts_reply_at]] - טבלה1[[#This Row],[ts_contact_at]]) * 24)</f>
        <v>2.4827777777099982</v>
      </c>
      <c r="N2891">
        <f>IF(ISBLANK(טבלה1[[#This Row],[ts_reply_at]]), 0, 1)</f>
        <v>1</v>
      </c>
      <c r="O2891">
        <f>IF(ISBLANK(טבלה1[[#This Row],[ts_accepted_at]]), 0, 1)</f>
        <v>1</v>
      </c>
      <c r="P2891">
        <f>IF(ISBLANK(טבלה1[[#This Row],[ts_booking_at]]), 0, 1)</f>
        <v>1</v>
      </c>
      <c r="Q2891">
        <f>IF(ISBLANK(טבלה1[[#This Row],[ds_checkin]]), "", טבלה1[[#This Row],[ds_checkin]] - טבלה1[[#This Row],[ts_contact_at]])</f>
        <v>19.40625</v>
      </c>
      <c r="R2891" t="str">
        <f>IF(AND(ISBLANK(טבלה1[[#This Row],[ts_reply_at]]), NOT(ISBLANK(טבלה1[[#This Row],[ts_booking_at]]))), "Error: Booked without Reply", "OK")</f>
        <v>OK</v>
      </c>
      <c r="S2891" t="s">
        <v>6026</v>
      </c>
    </row>
    <row r="2892" spans="1:19" x14ac:dyDescent="0.25">
      <c r="A2892" s="4" t="s">
        <v>3206</v>
      </c>
      <c r="B2892" s="4" t="s">
        <v>236</v>
      </c>
      <c r="C2892" s="4" t="s">
        <v>237</v>
      </c>
      <c r="D2892" s="1">
        <v>41911.681250000001</v>
      </c>
      <c r="E2892" s="1">
        <v>41911.69804398148</v>
      </c>
      <c r="H2892" s="2">
        <v>41934</v>
      </c>
      <c r="I2892" s="2">
        <v>41938</v>
      </c>
      <c r="J2892" s="3">
        <v>3</v>
      </c>
      <c r="K2892" s="3">
        <v>5</v>
      </c>
      <c r="L2892">
        <f>טבלה1[[#This Row],[ds_checkout]]-טבלה1[[#This Row],[ds_checkin]]</f>
        <v>4</v>
      </c>
      <c r="M2892">
        <f>IF(ISBLANK(טבלה1[[#This Row],[ts_reply_at]]), "", (טבלה1[[#This Row],[ts_reply_at]] - טבלה1[[#This Row],[ts_contact_at]]) * 24)</f>
        <v>0.40305555547820404</v>
      </c>
      <c r="N2892">
        <f>IF(ISBLANK(טבלה1[[#This Row],[ts_reply_at]]), 0, 1)</f>
        <v>1</v>
      </c>
      <c r="O2892">
        <f>IF(ISBLANK(טבלה1[[#This Row],[ts_accepted_at]]), 0, 1)</f>
        <v>0</v>
      </c>
      <c r="P2892">
        <f>IF(ISBLANK(טבלה1[[#This Row],[ts_booking_at]]), 0, 1)</f>
        <v>0</v>
      </c>
      <c r="Q2892">
        <f>IF(ISBLANK(טבלה1[[#This Row],[ds_checkin]]), "", טבלה1[[#This Row],[ds_checkin]] - טבלה1[[#This Row],[ts_contact_at]])</f>
        <v>22.318749999998545</v>
      </c>
      <c r="R2892" t="str">
        <f>IF(AND(ISBLANK(טבלה1[[#This Row],[ts_reply_at]]), NOT(ISBLANK(טבלה1[[#This Row],[ts_booking_at]]))), "Error: Booked without Reply", "OK")</f>
        <v>OK</v>
      </c>
      <c r="S2892" t="s">
        <v>6026</v>
      </c>
    </row>
    <row r="2893" spans="1:19" x14ac:dyDescent="0.25">
      <c r="A2893" s="4" t="s">
        <v>3206</v>
      </c>
      <c r="B2893" s="4" t="s">
        <v>974</v>
      </c>
      <c r="C2893" s="4" t="s">
        <v>975</v>
      </c>
      <c r="D2893" s="1">
        <v>41912.558333333334</v>
      </c>
      <c r="E2893" s="1">
        <v>41913.428368055553</v>
      </c>
      <c r="F2893" s="1">
        <v>41913.428368055553</v>
      </c>
      <c r="H2893" s="2">
        <v>41934</v>
      </c>
      <c r="I2893" s="2">
        <v>41938</v>
      </c>
      <c r="J2893" s="3">
        <v>3</v>
      </c>
      <c r="K2893" s="3">
        <v>2</v>
      </c>
      <c r="L2893">
        <f>טבלה1[[#This Row],[ds_checkout]]-טבלה1[[#This Row],[ds_checkin]]</f>
        <v>4</v>
      </c>
      <c r="M2893">
        <f>IF(ISBLANK(טבלה1[[#This Row],[ts_reply_at]]), "", (טבלה1[[#This Row],[ts_reply_at]] - טבלה1[[#This Row],[ts_contact_at]]) * 24)</f>
        <v>20.880833333241753</v>
      </c>
      <c r="N2893">
        <f>IF(ISBLANK(טבלה1[[#This Row],[ts_reply_at]]), 0, 1)</f>
        <v>1</v>
      </c>
      <c r="O2893">
        <f>IF(ISBLANK(טבלה1[[#This Row],[ts_accepted_at]]), 0, 1)</f>
        <v>1</v>
      </c>
      <c r="P2893">
        <f>IF(ISBLANK(טבלה1[[#This Row],[ts_booking_at]]), 0, 1)</f>
        <v>0</v>
      </c>
      <c r="Q2893">
        <f>IF(ISBLANK(טבלה1[[#This Row],[ds_checkin]]), "", טבלה1[[#This Row],[ds_checkin]] - טבלה1[[#This Row],[ts_contact_at]])</f>
        <v>21.441666666665697</v>
      </c>
      <c r="R2893" t="str">
        <f>IF(AND(ISBLANK(טבלה1[[#This Row],[ts_reply_at]]), NOT(ISBLANK(טבלה1[[#This Row],[ts_booking_at]]))), "Error: Booked without Reply", "OK")</f>
        <v>OK</v>
      </c>
      <c r="S2893" t="s">
        <v>6026</v>
      </c>
    </row>
    <row r="2894" spans="1:19" x14ac:dyDescent="0.25">
      <c r="A2894" s="4" t="s">
        <v>3206</v>
      </c>
      <c r="B2894" s="4" t="s">
        <v>233</v>
      </c>
      <c r="C2894" s="4" t="s">
        <v>234</v>
      </c>
      <c r="D2894" s="1">
        <v>41911.692361111112</v>
      </c>
      <c r="E2894" s="1">
        <v>41912.683946759258</v>
      </c>
      <c r="F2894" s="1">
        <v>41912.92627314815</v>
      </c>
      <c r="H2894" s="2">
        <v>41934</v>
      </c>
      <c r="I2894" s="2">
        <v>41938</v>
      </c>
      <c r="J2894" s="3">
        <v>3</v>
      </c>
      <c r="K2894" s="3">
        <v>3</v>
      </c>
      <c r="L2894">
        <f>טבלה1[[#This Row],[ds_checkout]]-טבלה1[[#This Row],[ds_checkin]]</f>
        <v>4</v>
      </c>
      <c r="M2894">
        <f>IF(ISBLANK(טבלה1[[#This Row],[ts_reply_at]]), "", (טבלה1[[#This Row],[ts_reply_at]] - טבלה1[[#This Row],[ts_contact_at]]) * 24)</f>
        <v>23.79805555549683</v>
      </c>
      <c r="N2894">
        <f>IF(ISBLANK(טבלה1[[#This Row],[ts_reply_at]]), 0, 1)</f>
        <v>1</v>
      </c>
      <c r="O2894">
        <f>IF(ISBLANK(טבלה1[[#This Row],[ts_accepted_at]]), 0, 1)</f>
        <v>1</v>
      </c>
      <c r="P2894">
        <f>IF(ISBLANK(טבלה1[[#This Row],[ts_booking_at]]), 0, 1)</f>
        <v>0</v>
      </c>
      <c r="Q2894">
        <f>IF(ISBLANK(טבלה1[[#This Row],[ds_checkin]]), "", טבלה1[[#This Row],[ds_checkin]] - טבלה1[[#This Row],[ts_contact_at]])</f>
        <v>22.307638888887595</v>
      </c>
      <c r="R2894" t="str">
        <f>IF(AND(ISBLANK(טבלה1[[#This Row],[ts_reply_at]]), NOT(ISBLANK(טבלה1[[#This Row],[ts_booking_at]]))), "Error: Booked without Reply", "OK")</f>
        <v>OK</v>
      </c>
      <c r="S2894" t="s">
        <v>6026</v>
      </c>
    </row>
    <row r="2895" spans="1:19" x14ac:dyDescent="0.25">
      <c r="A2895" s="4" t="s">
        <v>3206</v>
      </c>
      <c r="B2895" s="4" t="s">
        <v>1067</v>
      </c>
      <c r="C2895" s="4" t="s">
        <v>1068</v>
      </c>
      <c r="D2895" s="1">
        <v>41912.594444444447</v>
      </c>
      <c r="E2895" s="1">
        <v>41912.608402777776</v>
      </c>
      <c r="H2895" s="2">
        <v>41934</v>
      </c>
      <c r="I2895" s="2">
        <v>41938</v>
      </c>
      <c r="J2895" s="3">
        <v>3</v>
      </c>
      <c r="K2895" s="3">
        <v>5</v>
      </c>
      <c r="L2895">
        <f>טבלה1[[#This Row],[ds_checkout]]-טבלה1[[#This Row],[ds_checkin]]</f>
        <v>4</v>
      </c>
      <c r="M2895">
        <f>IF(ISBLANK(טבלה1[[#This Row],[ts_reply_at]]), "", (טבלה1[[#This Row],[ts_reply_at]] - טבלה1[[#This Row],[ts_contact_at]]) * 24)</f>
        <v>0.33499999990453944</v>
      </c>
      <c r="N2895">
        <f>IF(ISBLANK(טבלה1[[#This Row],[ts_reply_at]]), 0, 1)</f>
        <v>1</v>
      </c>
      <c r="O2895">
        <f>IF(ISBLANK(טבלה1[[#This Row],[ts_accepted_at]]), 0, 1)</f>
        <v>0</v>
      </c>
      <c r="P2895">
        <f>IF(ISBLANK(טבלה1[[#This Row],[ts_booking_at]]), 0, 1)</f>
        <v>0</v>
      </c>
      <c r="Q2895">
        <f>IF(ISBLANK(טבלה1[[#This Row],[ds_checkin]]), "", טבלה1[[#This Row],[ds_checkin]] - טבלה1[[#This Row],[ts_contact_at]])</f>
        <v>21.405555555553292</v>
      </c>
      <c r="R2895" t="str">
        <f>IF(AND(ISBLANK(טבלה1[[#This Row],[ts_reply_at]]), NOT(ISBLANK(טבלה1[[#This Row],[ts_booking_at]]))), "Error: Booked without Reply", "OK")</f>
        <v>OK</v>
      </c>
      <c r="S2895" t="s">
        <v>6026</v>
      </c>
    </row>
    <row r="2896" spans="1:19" x14ac:dyDescent="0.25">
      <c r="A2896" s="4" t="s">
        <v>3209</v>
      </c>
      <c r="B2896" s="4" t="s">
        <v>146</v>
      </c>
      <c r="C2896" s="4" t="s">
        <v>827</v>
      </c>
      <c r="D2896" s="1">
        <v>41932.072222222225</v>
      </c>
      <c r="E2896" s="1">
        <v>41932.667905092596</v>
      </c>
      <c r="F2896" s="1">
        <v>41932.671030092592</v>
      </c>
      <c r="G2896" s="1">
        <v>41932.671030092592</v>
      </c>
      <c r="H2896" s="2">
        <v>41966</v>
      </c>
      <c r="I2896" s="2">
        <v>41969</v>
      </c>
      <c r="J2896" s="3">
        <v>2</v>
      </c>
      <c r="K2896" s="3">
        <v>11</v>
      </c>
      <c r="L2896">
        <f>טבלה1[[#This Row],[ds_checkout]]-טבלה1[[#This Row],[ds_checkin]]</f>
        <v>3</v>
      </c>
      <c r="M2896">
        <f>IF(ISBLANK(טבלה1[[#This Row],[ts_reply_at]]), "", (טבלה1[[#This Row],[ts_reply_at]] - טבלה1[[#This Row],[ts_contact_at]]) * 24)</f>
        <v>14.296388888906222</v>
      </c>
      <c r="N2896">
        <f>IF(ISBLANK(טבלה1[[#This Row],[ts_reply_at]]), 0, 1)</f>
        <v>1</v>
      </c>
      <c r="O2896">
        <f>IF(ISBLANK(טבלה1[[#This Row],[ts_accepted_at]]), 0, 1)</f>
        <v>1</v>
      </c>
      <c r="P2896">
        <f>IF(ISBLANK(טבלה1[[#This Row],[ts_booking_at]]), 0, 1)</f>
        <v>1</v>
      </c>
      <c r="Q2896">
        <f>IF(ISBLANK(טבלה1[[#This Row],[ds_checkin]]), "", טבלה1[[#This Row],[ds_checkin]] - טבלה1[[#This Row],[ts_contact_at]])</f>
        <v>33.927777777775191</v>
      </c>
      <c r="R2896" t="str">
        <f>IF(AND(ISBLANK(טבלה1[[#This Row],[ts_reply_at]]), NOT(ISBLANK(טבלה1[[#This Row],[ts_booking_at]]))), "Error: Booked without Reply", "OK")</f>
        <v>OK</v>
      </c>
      <c r="S2896" t="s">
        <v>6020</v>
      </c>
    </row>
    <row r="2897" spans="1:19" x14ac:dyDescent="0.25">
      <c r="A2897" s="4" t="s">
        <v>3210</v>
      </c>
      <c r="B2897" s="4" t="s">
        <v>2385</v>
      </c>
      <c r="C2897" s="4" t="s">
        <v>2386</v>
      </c>
      <c r="D2897" s="1">
        <v>41916.934027777781</v>
      </c>
      <c r="E2897" s="1">
        <v>41918.346365740741</v>
      </c>
      <c r="F2897" s="1">
        <v>41918.346365740741</v>
      </c>
      <c r="H2897" s="2">
        <v>41938</v>
      </c>
      <c r="I2897" s="2">
        <v>41941</v>
      </c>
      <c r="J2897" s="3">
        <v>2</v>
      </c>
      <c r="K2897" s="3">
        <v>5</v>
      </c>
      <c r="L2897">
        <f>טבלה1[[#This Row],[ds_checkout]]-טבלה1[[#This Row],[ds_checkin]]</f>
        <v>3</v>
      </c>
      <c r="M2897">
        <f>IF(ISBLANK(טבלה1[[#This Row],[ts_reply_at]]), "", (טבלה1[[#This Row],[ts_reply_at]] - טבלה1[[#This Row],[ts_contact_at]]) * 24)</f>
        <v>33.896111111040227</v>
      </c>
      <c r="N2897">
        <f>IF(ISBLANK(טבלה1[[#This Row],[ts_reply_at]]), 0, 1)</f>
        <v>1</v>
      </c>
      <c r="O2897">
        <f>IF(ISBLANK(טבלה1[[#This Row],[ts_accepted_at]]), 0, 1)</f>
        <v>1</v>
      </c>
      <c r="P2897">
        <f>IF(ISBLANK(טבלה1[[#This Row],[ts_booking_at]]), 0, 1)</f>
        <v>0</v>
      </c>
      <c r="Q2897">
        <f>IF(ISBLANK(טבלה1[[#This Row],[ds_checkin]]), "", טבלה1[[#This Row],[ds_checkin]] - טבלה1[[#This Row],[ts_contact_at]])</f>
        <v>21.065972222218988</v>
      </c>
      <c r="R2897" t="str">
        <f>IF(AND(ISBLANK(טבלה1[[#This Row],[ts_reply_at]]), NOT(ISBLANK(טבלה1[[#This Row],[ts_booking_at]]))), "Error: Booked without Reply", "OK")</f>
        <v>OK</v>
      </c>
      <c r="S2897" t="s">
        <v>6022</v>
      </c>
    </row>
    <row r="2898" spans="1:19" x14ac:dyDescent="0.25">
      <c r="A2898" s="4" t="s">
        <v>3210</v>
      </c>
      <c r="B2898" s="4" t="s">
        <v>336</v>
      </c>
      <c r="C2898" s="4" t="s">
        <v>337</v>
      </c>
      <c r="D2898" s="1">
        <v>41916.931944444441</v>
      </c>
      <c r="E2898" s="1">
        <v>41916.942245370374</v>
      </c>
      <c r="H2898" s="2">
        <v>41929</v>
      </c>
      <c r="I2898" s="2">
        <v>41932</v>
      </c>
      <c r="J2898" s="3">
        <v>2</v>
      </c>
      <c r="K2898" s="3">
        <v>5</v>
      </c>
      <c r="L2898">
        <f>טבלה1[[#This Row],[ds_checkout]]-טבלה1[[#This Row],[ds_checkin]]</f>
        <v>3</v>
      </c>
      <c r="M2898">
        <f>IF(ISBLANK(טבלה1[[#This Row],[ts_reply_at]]), "", (טבלה1[[#This Row],[ts_reply_at]] - טבלה1[[#This Row],[ts_contact_at]]) * 24)</f>
        <v>0.24722222238779068</v>
      </c>
      <c r="N2898">
        <f>IF(ISBLANK(טבלה1[[#This Row],[ts_reply_at]]), 0, 1)</f>
        <v>1</v>
      </c>
      <c r="O2898">
        <f>IF(ISBLANK(טבלה1[[#This Row],[ts_accepted_at]]), 0, 1)</f>
        <v>0</v>
      </c>
      <c r="P2898">
        <f>IF(ISBLANK(טבלה1[[#This Row],[ts_booking_at]]), 0, 1)</f>
        <v>0</v>
      </c>
      <c r="Q2898">
        <f>IF(ISBLANK(טבלה1[[#This Row],[ds_checkin]]), "", טבלה1[[#This Row],[ds_checkin]] - טבלה1[[#This Row],[ts_contact_at]])</f>
        <v>12.068055555559113</v>
      </c>
      <c r="R2898" t="str">
        <f>IF(AND(ISBLANK(טבלה1[[#This Row],[ts_reply_at]]), NOT(ISBLANK(טבלה1[[#This Row],[ts_booking_at]]))), "Error: Booked without Reply", "OK")</f>
        <v>OK</v>
      </c>
      <c r="S2898" t="s">
        <v>6022</v>
      </c>
    </row>
    <row r="2899" spans="1:19" x14ac:dyDescent="0.25">
      <c r="A2899" s="4" t="s">
        <v>3210</v>
      </c>
      <c r="B2899" s="4" t="s">
        <v>3211</v>
      </c>
      <c r="C2899" s="4" t="s">
        <v>3212</v>
      </c>
      <c r="D2899" s="1">
        <v>41917.932638888888</v>
      </c>
      <c r="E2899" s="1">
        <v>41918.482627314814</v>
      </c>
      <c r="F2899" s="1">
        <v>41918.482627314814</v>
      </c>
      <c r="H2899" s="2">
        <v>41929</v>
      </c>
      <c r="I2899" s="2">
        <v>41932</v>
      </c>
      <c r="J2899" s="3">
        <v>2</v>
      </c>
      <c r="K2899" s="3">
        <v>6</v>
      </c>
      <c r="L2899">
        <f>טבלה1[[#This Row],[ds_checkout]]-טבלה1[[#This Row],[ds_checkin]]</f>
        <v>3</v>
      </c>
      <c r="M2899">
        <f>IF(ISBLANK(טבלה1[[#This Row],[ts_reply_at]]), "", (טבלה1[[#This Row],[ts_reply_at]] - טבלה1[[#This Row],[ts_contact_at]]) * 24)</f>
        <v>13.199722222227138</v>
      </c>
      <c r="N2899">
        <f>IF(ISBLANK(טבלה1[[#This Row],[ts_reply_at]]), 0, 1)</f>
        <v>1</v>
      </c>
      <c r="O2899">
        <f>IF(ISBLANK(טבלה1[[#This Row],[ts_accepted_at]]), 0, 1)</f>
        <v>1</v>
      </c>
      <c r="P2899">
        <f>IF(ISBLANK(טבלה1[[#This Row],[ts_booking_at]]), 0, 1)</f>
        <v>0</v>
      </c>
      <c r="Q2899">
        <f>IF(ISBLANK(טבלה1[[#This Row],[ds_checkin]]), "", טבלה1[[#This Row],[ds_checkin]] - טבלה1[[#This Row],[ts_contact_at]])</f>
        <v>11.067361111112405</v>
      </c>
      <c r="R2899" t="str">
        <f>IF(AND(ISBLANK(טבלה1[[#This Row],[ts_reply_at]]), NOT(ISBLANK(טבלה1[[#This Row],[ts_booking_at]]))), "Error: Booked without Reply", "OK")</f>
        <v>OK</v>
      </c>
      <c r="S2899" t="s">
        <v>6022</v>
      </c>
    </row>
    <row r="2900" spans="1:19" x14ac:dyDescent="0.25">
      <c r="A2900" s="4" t="s">
        <v>3210</v>
      </c>
      <c r="B2900" s="4" t="s">
        <v>800</v>
      </c>
      <c r="C2900" s="4" t="s">
        <v>801</v>
      </c>
      <c r="D2900" s="1">
        <v>41917.940972222219</v>
      </c>
      <c r="E2900" s="1">
        <v>41918.893449074072</v>
      </c>
      <c r="H2900" s="2">
        <v>41929</v>
      </c>
      <c r="I2900" s="2">
        <v>41932</v>
      </c>
      <c r="J2900" s="3">
        <v>2</v>
      </c>
      <c r="K2900" s="3">
        <v>4</v>
      </c>
      <c r="L2900">
        <f>טבלה1[[#This Row],[ds_checkout]]-טבלה1[[#This Row],[ds_checkin]]</f>
        <v>3</v>
      </c>
      <c r="M2900">
        <f>IF(ISBLANK(טבלה1[[#This Row],[ts_reply_at]]), "", (טבלה1[[#This Row],[ts_reply_at]] - טבלה1[[#This Row],[ts_contact_at]]) * 24)</f>
        <v>22.85944444447523</v>
      </c>
      <c r="N2900">
        <f>IF(ISBLANK(טבלה1[[#This Row],[ts_reply_at]]), 0, 1)</f>
        <v>1</v>
      </c>
      <c r="O2900">
        <f>IF(ISBLANK(טבלה1[[#This Row],[ts_accepted_at]]), 0, 1)</f>
        <v>0</v>
      </c>
      <c r="P2900">
        <f>IF(ISBLANK(טבלה1[[#This Row],[ts_booking_at]]), 0, 1)</f>
        <v>0</v>
      </c>
      <c r="Q2900">
        <f>IF(ISBLANK(טבלה1[[#This Row],[ds_checkin]]), "", טבלה1[[#This Row],[ds_checkin]] - טבלה1[[#This Row],[ts_contact_at]])</f>
        <v>11.059027777781012</v>
      </c>
      <c r="R2900" t="str">
        <f>IF(AND(ISBLANK(טבלה1[[#This Row],[ts_reply_at]]), NOT(ISBLANK(טבלה1[[#This Row],[ts_booking_at]]))), "Error: Booked without Reply", "OK")</f>
        <v>OK</v>
      </c>
      <c r="S2900" t="s">
        <v>6022</v>
      </c>
    </row>
    <row r="2901" spans="1:19" x14ac:dyDescent="0.25">
      <c r="A2901" s="4" t="s">
        <v>3210</v>
      </c>
      <c r="B2901" s="4" t="s">
        <v>804</v>
      </c>
      <c r="C2901" s="4" t="s">
        <v>805</v>
      </c>
      <c r="D2901" s="1">
        <v>41926.93472222222</v>
      </c>
      <c r="E2901" s="1">
        <v>41927.503472222219</v>
      </c>
      <c r="H2901" s="2">
        <v>41944</v>
      </c>
      <c r="I2901" s="2">
        <v>41947</v>
      </c>
      <c r="J2901" s="3">
        <v>4</v>
      </c>
      <c r="K2901" s="3">
        <v>3</v>
      </c>
      <c r="L2901">
        <f>טבלה1[[#This Row],[ds_checkout]]-טבלה1[[#This Row],[ds_checkin]]</f>
        <v>3</v>
      </c>
      <c r="M2901">
        <f>IF(ISBLANK(טבלה1[[#This Row],[ts_reply_at]]), "", (טבלה1[[#This Row],[ts_reply_at]] - טבלה1[[#This Row],[ts_contact_at]]) * 24)</f>
        <v>13.649999999965075</v>
      </c>
      <c r="N2901">
        <f>IF(ISBLANK(טבלה1[[#This Row],[ts_reply_at]]), 0, 1)</f>
        <v>1</v>
      </c>
      <c r="O2901">
        <f>IF(ISBLANK(טבלה1[[#This Row],[ts_accepted_at]]), 0, 1)</f>
        <v>0</v>
      </c>
      <c r="P2901">
        <f>IF(ISBLANK(טבלה1[[#This Row],[ts_booking_at]]), 0, 1)</f>
        <v>0</v>
      </c>
      <c r="Q2901">
        <f>IF(ISBLANK(טבלה1[[#This Row],[ds_checkin]]), "", טבלה1[[#This Row],[ds_checkin]] - טבלה1[[#This Row],[ts_contact_at]])</f>
        <v>17.065277777779556</v>
      </c>
      <c r="R2901" t="str">
        <f>IF(AND(ISBLANK(טבלה1[[#This Row],[ts_reply_at]]), NOT(ISBLANK(טבלה1[[#This Row],[ts_booking_at]]))), "Error: Booked without Reply", "OK")</f>
        <v>OK</v>
      </c>
      <c r="S2901" t="s">
        <v>6022</v>
      </c>
    </row>
    <row r="2902" spans="1:19" x14ac:dyDescent="0.25">
      <c r="A2902" s="4" t="s">
        <v>3213</v>
      </c>
      <c r="B2902" s="4" t="s">
        <v>1585</v>
      </c>
      <c r="C2902" s="4" t="s">
        <v>1586</v>
      </c>
      <c r="D2902" s="1">
        <v>41920.959722222222</v>
      </c>
      <c r="E2902" s="1">
        <v>41921.104629629626</v>
      </c>
      <c r="F2902" s="1">
        <v>41921.104629629626</v>
      </c>
      <c r="G2902" s="1">
        <v>41921.104629629626</v>
      </c>
      <c r="H2902" s="2">
        <v>41921</v>
      </c>
      <c r="I2902" s="2">
        <v>41925</v>
      </c>
      <c r="J2902" s="3">
        <v>1</v>
      </c>
      <c r="K2902" s="3">
        <v>22</v>
      </c>
      <c r="L2902">
        <f>טבלה1[[#This Row],[ds_checkout]]-טבלה1[[#This Row],[ds_checkin]]</f>
        <v>4</v>
      </c>
      <c r="M2902">
        <f>IF(ISBLANK(טבלה1[[#This Row],[ts_reply_at]]), "", (טבלה1[[#This Row],[ts_reply_at]] - טבלה1[[#This Row],[ts_contact_at]]) * 24)</f>
        <v>3.4777777777053416</v>
      </c>
      <c r="N2902">
        <f>IF(ISBLANK(טבלה1[[#This Row],[ts_reply_at]]), 0, 1)</f>
        <v>1</v>
      </c>
      <c r="O2902">
        <f>IF(ISBLANK(טבלה1[[#This Row],[ts_accepted_at]]), 0, 1)</f>
        <v>1</v>
      </c>
      <c r="P2902">
        <f>IF(ISBLANK(טבלה1[[#This Row],[ts_booking_at]]), 0, 1)</f>
        <v>1</v>
      </c>
      <c r="Q2902">
        <f>IF(ISBLANK(טבלה1[[#This Row],[ds_checkin]]), "", טבלה1[[#This Row],[ds_checkin]] - טבלה1[[#This Row],[ts_contact_at]])</f>
        <v>4.0277777778101154E-2</v>
      </c>
      <c r="R2902" t="str">
        <f>IF(AND(ISBLANK(טבלה1[[#This Row],[ts_reply_at]]), NOT(ISBLANK(טבלה1[[#This Row],[ts_booking_at]]))), "Error: Booked without Reply", "OK")</f>
        <v>OK</v>
      </c>
      <c r="S2902" t="s">
        <v>6023</v>
      </c>
    </row>
    <row r="2903" spans="1:19" x14ac:dyDescent="0.25">
      <c r="A2903" s="4" t="s">
        <v>3214</v>
      </c>
      <c r="B2903" s="4" t="s">
        <v>1287</v>
      </c>
      <c r="C2903" s="4" t="s">
        <v>1288</v>
      </c>
      <c r="D2903" s="1">
        <v>41953.908333333333</v>
      </c>
      <c r="E2903" s="1">
        <v>41954.74596064815</v>
      </c>
      <c r="H2903" s="2">
        <v>42077</v>
      </c>
      <c r="I2903" s="2">
        <v>42081</v>
      </c>
      <c r="J2903" s="3">
        <v>6</v>
      </c>
      <c r="K2903" s="3">
        <v>4</v>
      </c>
      <c r="L2903">
        <f>טבלה1[[#This Row],[ds_checkout]]-טבלה1[[#This Row],[ds_checkin]]</f>
        <v>4</v>
      </c>
      <c r="M2903">
        <f>IF(ISBLANK(טבלה1[[#This Row],[ts_reply_at]]), "", (טבלה1[[#This Row],[ts_reply_at]] - טבלה1[[#This Row],[ts_contact_at]]) * 24)</f>
        <v>20.103055555606261</v>
      </c>
      <c r="N2903">
        <f>IF(ISBLANK(טבלה1[[#This Row],[ts_reply_at]]), 0, 1)</f>
        <v>1</v>
      </c>
      <c r="O2903">
        <f>IF(ISBLANK(טבלה1[[#This Row],[ts_accepted_at]]), 0, 1)</f>
        <v>0</v>
      </c>
      <c r="P2903">
        <f>IF(ISBLANK(טבלה1[[#This Row],[ts_booking_at]]), 0, 1)</f>
        <v>0</v>
      </c>
      <c r="Q2903">
        <f>IF(ISBLANK(טבלה1[[#This Row],[ds_checkin]]), "", טבלה1[[#This Row],[ds_checkin]] - טבלה1[[#This Row],[ts_contact_at]])</f>
        <v>123.09166666666715</v>
      </c>
      <c r="R2903" t="str">
        <f>IF(AND(ISBLANK(טבלה1[[#This Row],[ts_reply_at]]), NOT(ISBLANK(טבלה1[[#This Row],[ts_booking_at]]))), "Error: Booked without Reply", "OK")</f>
        <v>OK</v>
      </c>
      <c r="S2903" t="s">
        <v>6024</v>
      </c>
    </row>
    <row r="2904" spans="1:19" x14ac:dyDescent="0.25">
      <c r="A2904" s="4" t="s">
        <v>3215</v>
      </c>
      <c r="B2904" s="4" t="s">
        <v>710</v>
      </c>
      <c r="C2904" s="4" t="s">
        <v>1348</v>
      </c>
      <c r="D2904" s="1">
        <v>41922.165972222225</v>
      </c>
      <c r="E2904" s="1">
        <v>41925.867083333331</v>
      </c>
      <c r="F2904" s="1">
        <v>41925.867083333331</v>
      </c>
      <c r="G2904" s="1">
        <v>41926.028391203705</v>
      </c>
      <c r="H2904" s="2">
        <v>42188</v>
      </c>
      <c r="I2904" s="2">
        <v>42192</v>
      </c>
      <c r="J2904" s="3">
        <v>5</v>
      </c>
      <c r="K2904" s="3">
        <v>4</v>
      </c>
      <c r="L2904">
        <f>טבלה1[[#This Row],[ds_checkout]]-טבלה1[[#This Row],[ds_checkin]]</f>
        <v>4</v>
      </c>
      <c r="M2904">
        <f>IF(ISBLANK(טבלה1[[#This Row],[ts_reply_at]]), "", (טבלה1[[#This Row],[ts_reply_at]] - טבלה1[[#This Row],[ts_contact_at]]) * 24)</f>
        <v>88.826666666544043</v>
      </c>
      <c r="N2904">
        <f>IF(ISBLANK(טבלה1[[#This Row],[ts_reply_at]]), 0, 1)</f>
        <v>1</v>
      </c>
      <c r="O2904">
        <f>IF(ISBLANK(טבלה1[[#This Row],[ts_accepted_at]]), 0, 1)</f>
        <v>1</v>
      </c>
      <c r="P2904">
        <f>IF(ISBLANK(טבלה1[[#This Row],[ts_booking_at]]), 0, 1)</f>
        <v>1</v>
      </c>
      <c r="Q2904">
        <f>IF(ISBLANK(טבלה1[[#This Row],[ds_checkin]]), "", טבלה1[[#This Row],[ds_checkin]] - טבלה1[[#This Row],[ts_contact_at]])</f>
        <v>265.83402777777519</v>
      </c>
      <c r="R2904" t="str">
        <f>IF(AND(ISBLANK(טבלה1[[#This Row],[ts_reply_at]]), NOT(ISBLANK(טבלה1[[#This Row],[ts_booking_at]]))), "Error: Booked without Reply", "OK")</f>
        <v>OK</v>
      </c>
      <c r="S2904" t="s">
        <v>6020</v>
      </c>
    </row>
    <row r="2905" spans="1:19" x14ac:dyDescent="0.25">
      <c r="A2905" s="4" t="s">
        <v>3216</v>
      </c>
      <c r="B2905" s="4" t="s">
        <v>159</v>
      </c>
      <c r="C2905" s="4" t="s">
        <v>548</v>
      </c>
      <c r="D2905" s="1">
        <v>41917.807638888888</v>
      </c>
      <c r="E2905" s="1">
        <v>41917.885740740741</v>
      </c>
      <c r="H2905" s="2">
        <v>41919</v>
      </c>
      <c r="I2905" s="2">
        <v>41994</v>
      </c>
      <c r="J2905" s="3">
        <v>1</v>
      </c>
      <c r="K2905" s="3">
        <v>9</v>
      </c>
      <c r="L2905">
        <f>טבלה1[[#This Row],[ds_checkout]]-טבלה1[[#This Row],[ds_checkin]]</f>
        <v>75</v>
      </c>
      <c r="M2905">
        <f>IF(ISBLANK(טבלה1[[#This Row],[ts_reply_at]]), "", (טבלה1[[#This Row],[ts_reply_at]] - טבלה1[[#This Row],[ts_contact_at]]) * 24)</f>
        <v>1.8744444444891997</v>
      </c>
      <c r="N2905">
        <f>IF(ISBLANK(טבלה1[[#This Row],[ts_reply_at]]), 0, 1)</f>
        <v>1</v>
      </c>
      <c r="O2905">
        <f>IF(ISBLANK(טבלה1[[#This Row],[ts_accepted_at]]), 0, 1)</f>
        <v>0</v>
      </c>
      <c r="P2905">
        <f>IF(ISBLANK(טבלה1[[#This Row],[ts_booking_at]]), 0, 1)</f>
        <v>0</v>
      </c>
      <c r="Q2905">
        <f>IF(ISBLANK(טבלה1[[#This Row],[ds_checkin]]), "", טבלה1[[#This Row],[ds_checkin]] - טבלה1[[#This Row],[ts_contact_at]])</f>
        <v>1.1923611111124046</v>
      </c>
      <c r="R2905" t="str">
        <f>IF(AND(ISBLANK(טבלה1[[#This Row],[ts_reply_at]]), NOT(ISBLANK(טבלה1[[#This Row],[ts_booking_at]]))), "Error: Booked without Reply", "OK")</f>
        <v>OK</v>
      </c>
      <c r="S2905" t="s">
        <v>6022</v>
      </c>
    </row>
    <row r="2906" spans="1:19" x14ac:dyDescent="0.25">
      <c r="A2906" s="4" t="s">
        <v>3216</v>
      </c>
      <c r="B2906" s="4" t="s">
        <v>331</v>
      </c>
      <c r="C2906" s="4" t="s">
        <v>332</v>
      </c>
      <c r="D2906" s="1">
        <v>41917.606249999997</v>
      </c>
      <c r="E2906" s="1">
        <v>41917.626030092593</v>
      </c>
      <c r="H2906" s="2">
        <v>41918</v>
      </c>
      <c r="I2906" s="2">
        <v>41994</v>
      </c>
      <c r="J2906" s="3">
        <v>1</v>
      </c>
      <c r="K2906" s="3">
        <v>3</v>
      </c>
      <c r="L2906">
        <f>טבלה1[[#This Row],[ds_checkout]]-טבלה1[[#This Row],[ds_checkin]]</f>
        <v>76</v>
      </c>
      <c r="M2906">
        <f>IF(ISBLANK(טבלה1[[#This Row],[ts_reply_at]]), "", (טבלה1[[#This Row],[ts_reply_at]] - טבלה1[[#This Row],[ts_contact_at]]) * 24)</f>
        <v>0.47472222230862826</v>
      </c>
      <c r="N2906">
        <f>IF(ISBLANK(טבלה1[[#This Row],[ts_reply_at]]), 0, 1)</f>
        <v>1</v>
      </c>
      <c r="O2906">
        <f>IF(ISBLANK(טבלה1[[#This Row],[ts_accepted_at]]), 0, 1)</f>
        <v>0</v>
      </c>
      <c r="P2906">
        <f>IF(ISBLANK(טבלה1[[#This Row],[ts_booking_at]]), 0, 1)</f>
        <v>0</v>
      </c>
      <c r="Q2906">
        <f>IF(ISBLANK(טבלה1[[#This Row],[ds_checkin]]), "", טבלה1[[#This Row],[ds_checkin]] - טבלה1[[#This Row],[ts_contact_at]])</f>
        <v>0.39375000000291038</v>
      </c>
      <c r="R2906" t="str">
        <f>IF(AND(ISBLANK(טבלה1[[#This Row],[ts_reply_at]]), NOT(ISBLANK(טבלה1[[#This Row],[ts_booking_at]]))), "Error: Booked without Reply", "OK")</f>
        <v>OK</v>
      </c>
      <c r="S2906" t="s">
        <v>6022</v>
      </c>
    </row>
    <row r="2907" spans="1:19" x14ac:dyDescent="0.25">
      <c r="A2907" s="4" t="s">
        <v>3217</v>
      </c>
      <c r="B2907" s="4" t="s">
        <v>33</v>
      </c>
      <c r="C2907" s="4" t="s">
        <v>1514</v>
      </c>
      <c r="D2907" s="1">
        <v>41918.832638888889</v>
      </c>
      <c r="E2907" s="1">
        <v>41918.996516203704</v>
      </c>
      <c r="F2907" s="1">
        <v>41918.996516203704</v>
      </c>
      <c r="G2907" s="1">
        <v>41918.996516203704</v>
      </c>
      <c r="H2907" s="2">
        <v>41932</v>
      </c>
      <c r="I2907" s="2">
        <v>41934</v>
      </c>
      <c r="J2907" s="3">
        <v>4</v>
      </c>
      <c r="K2907" s="3">
        <v>4</v>
      </c>
      <c r="L2907">
        <f>טבלה1[[#This Row],[ds_checkout]]-טבלה1[[#This Row],[ds_checkin]]</f>
        <v>2</v>
      </c>
      <c r="M2907">
        <f>IF(ISBLANK(טבלה1[[#This Row],[ts_reply_at]]), "", (טבלה1[[#This Row],[ts_reply_at]] - טבלה1[[#This Row],[ts_contact_at]]) * 24)</f>
        <v>3.9330555555643514</v>
      </c>
      <c r="N2907">
        <f>IF(ISBLANK(טבלה1[[#This Row],[ts_reply_at]]), 0, 1)</f>
        <v>1</v>
      </c>
      <c r="O2907">
        <f>IF(ISBLANK(טבלה1[[#This Row],[ts_accepted_at]]), 0, 1)</f>
        <v>1</v>
      </c>
      <c r="P2907">
        <f>IF(ISBLANK(טבלה1[[#This Row],[ts_booking_at]]), 0, 1)</f>
        <v>1</v>
      </c>
      <c r="Q2907">
        <f>IF(ISBLANK(טבלה1[[#This Row],[ds_checkin]]), "", טבלה1[[#This Row],[ds_checkin]] - טבלה1[[#This Row],[ts_contact_at]])</f>
        <v>13.167361111110949</v>
      </c>
      <c r="R2907" t="str">
        <f>IF(AND(ISBLANK(טבלה1[[#This Row],[ts_reply_at]]), NOT(ISBLANK(טבלה1[[#This Row],[ts_booking_at]]))), "Error: Booked without Reply", "OK")</f>
        <v>OK</v>
      </c>
      <c r="S2907" t="s">
        <v>6020</v>
      </c>
    </row>
    <row r="2908" spans="1:19" x14ac:dyDescent="0.25">
      <c r="A2908" s="4" t="s">
        <v>3218</v>
      </c>
      <c r="B2908" s="4" t="s">
        <v>564</v>
      </c>
      <c r="C2908" s="4" t="s">
        <v>565</v>
      </c>
      <c r="D2908" s="1">
        <v>41911.554166666669</v>
      </c>
      <c r="E2908" s="1">
        <v>41911.576145833336</v>
      </c>
      <c r="F2908" s="1">
        <v>41911.581342592595</v>
      </c>
      <c r="G2908" s="1">
        <v>41911.584872685184</v>
      </c>
      <c r="H2908" s="2">
        <v>41922</v>
      </c>
      <c r="I2908" s="2">
        <v>41924</v>
      </c>
      <c r="J2908" s="3">
        <v>2</v>
      </c>
      <c r="K2908" s="3">
        <v>13</v>
      </c>
      <c r="L2908">
        <f>טבלה1[[#This Row],[ds_checkout]]-טבלה1[[#This Row],[ds_checkin]]</f>
        <v>2</v>
      </c>
      <c r="M2908">
        <f>IF(ISBLANK(טבלה1[[#This Row],[ts_reply_at]]), "", (טבלה1[[#This Row],[ts_reply_at]] - טבלה1[[#This Row],[ts_contact_at]]) * 24)</f>
        <v>0.52750000002561137</v>
      </c>
      <c r="N2908">
        <f>IF(ISBLANK(טבלה1[[#This Row],[ts_reply_at]]), 0, 1)</f>
        <v>1</v>
      </c>
      <c r="O2908">
        <f>IF(ISBLANK(טבלה1[[#This Row],[ts_accepted_at]]), 0, 1)</f>
        <v>1</v>
      </c>
      <c r="P2908">
        <f>IF(ISBLANK(טבלה1[[#This Row],[ts_booking_at]]), 0, 1)</f>
        <v>1</v>
      </c>
      <c r="Q2908">
        <f>IF(ISBLANK(טבלה1[[#This Row],[ds_checkin]]), "", טבלה1[[#This Row],[ds_checkin]] - טבלה1[[#This Row],[ts_contact_at]])</f>
        <v>10.445833333331393</v>
      </c>
      <c r="R2908" t="str">
        <f>IF(AND(ISBLANK(טבלה1[[#This Row],[ts_reply_at]]), NOT(ISBLANK(טבלה1[[#This Row],[ts_booking_at]]))), "Error: Booked without Reply", "OK")</f>
        <v>OK</v>
      </c>
      <c r="S2908" t="s">
        <v>6019</v>
      </c>
    </row>
    <row r="2909" spans="1:19" x14ac:dyDescent="0.25">
      <c r="A2909" s="4" t="s">
        <v>3218</v>
      </c>
      <c r="B2909" s="4" t="s">
        <v>2675</v>
      </c>
      <c r="C2909" s="4" t="s">
        <v>3219</v>
      </c>
      <c r="D2909" s="1">
        <v>41911.555555555555</v>
      </c>
      <c r="E2909" s="1">
        <v>41912.755335648151</v>
      </c>
      <c r="H2909" s="2">
        <v>41922</v>
      </c>
      <c r="I2909" s="2">
        <v>41924</v>
      </c>
      <c r="J2909" s="3">
        <v>2</v>
      </c>
      <c r="K2909" s="3">
        <v>2</v>
      </c>
      <c r="L2909">
        <f>טבלה1[[#This Row],[ds_checkout]]-טבלה1[[#This Row],[ds_checkin]]</f>
        <v>2</v>
      </c>
      <c r="M2909">
        <f>IF(ISBLANK(טבלה1[[#This Row],[ts_reply_at]]), "", (טבלה1[[#This Row],[ts_reply_at]] - טבלה1[[#This Row],[ts_contact_at]]) * 24)</f>
        <v>28.794722222315613</v>
      </c>
      <c r="N2909">
        <f>IF(ISBLANK(טבלה1[[#This Row],[ts_reply_at]]), 0, 1)</f>
        <v>1</v>
      </c>
      <c r="O2909">
        <f>IF(ISBLANK(טבלה1[[#This Row],[ts_accepted_at]]), 0, 1)</f>
        <v>0</v>
      </c>
      <c r="P2909">
        <f>IF(ISBLANK(טבלה1[[#This Row],[ts_booking_at]]), 0, 1)</f>
        <v>0</v>
      </c>
      <c r="Q2909">
        <f>IF(ISBLANK(טבלה1[[#This Row],[ds_checkin]]), "", טבלה1[[#This Row],[ds_checkin]] - טבלה1[[#This Row],[ts_contact_at]])</f>
        <v>10.444444444445253</v>
      </c>
      <c r="R2909" t="str">
        <f>IF(AND(ISBLANK(טבלה1[[#This Row],[ts_reply_at]]), NOT(ISBLANK(טבלה1[[#This Row],[ts_booking_at]]))), "Error: Booked without Reply", "OK")</f>
        <v>OK</v>
      </c>
      <c r="S2909" t="s">
        <v>6019</v>
      </c>
    </row>
    <row r="2910" spans="1:19" x14ac:dyDescent="0.25">
      <c r="A2910" s="4" t="s">
        <v>3218</v>
      </c>
      <c r="B2910" s="4" t="s">
        <v>673</v>
      </c>
      <c r="C2910" s="4" t="s">
        <v>674</v>
      </c>
      <c r="D2910" s="1">
        <v>41911.556944444441</v>
      </c>
      <c r="E2910" s="1">
        <v>41911.731678240743</v>
      </c>
      <c r="H2910" s="2">
        <v>41922</v>
      </c>
      <c r="I2910" s="2">
        <v>41924</v>
      </c>
      <c r="J2910" s="3">
        <v>2</v>
      </c>
      <c r="K2910" s="3">
        <v>5</v>
      </c>
      <c r="L2910">
        <f>טבלה1[[#This Row],[ds_checkout]]-טבלה1[[#This Row],[ds_checkin]]</f>
        <v>2</v>
      </c>
      <c r="M2910">
        <f>IF(ISBLANK(טבלה1[[#This Row],[ts_reply_at]]), "", (טבלה1[[#This Row],[ts_reply_at]] - טבלה1[[#This Row],[ts_contact_at]]) * 24)</f>
        <v>4.1936111112590879</v>
      </c>
      <c r="N2910">
        <f>IF(ISBLANK(טבלה1[[#This Row],[ts_reply_at]]), 0, 1)</f>
        <v>1</v>
      </c>
      <c r="O2910">
        <f>IF(ISBLANK(טבלה1[[#This Row],[ts_accepted_at]]), 0, 1)</f>
        <v>0</v>
      </c>
      <c r="P2910">
        <f>IF(ISBLANK(טבלה1[[#This Row],[ts_booking_at]]), 0, 1)</f>
        <v>0</v>
      </c>
      <c r="Q2910">
        <f>IF(ISBLANK(טבלה1[[#This Row],[ds_checkin]]), "", טבלה1[[#This Row],[ds_checkin]] - טבלה1[[#This Row],[ts_contact_at]])</f>
        <v>10.443055555559113</v>
      </c>
      <c r="R2910" t="str">
        <f>IF(AND(ISBLANK(טבלה1[[#This Row],[ts_reply_at]]), NOT(ISBLANK(טבלה1[[#This Row],[ts_booking_at]]))), "Error: Booked without Reply", "OK")</f>
        <v>OK</v>
      </c>
      <c r="S2910" t="s">
        <v>6019</v>
      </c>
    </row>
    <row r="2911" spans="1:19" x14ac:dyDescent="0.25">
      <c r="A2911" s="4" t="s">
        <v>3218</v>
      </c>
      <c r="B2911" s="4" t="s">
        <v>159</v>
      </c>
      <c r="C2911" s="4" t="s">
        <v>976</v>
      </c>
      <c r="D2911" s="1">
        <v>41887.624305555553</v>
      </c>
      <c r="E2911" s="1">
        <v>41889.934953703705</v>
      </c>
      <c r="H2911" s="2">
        <v>41922</v>
      </c>
      <c r="I2911" s="2">
        <v>41924</v>
      </c>
      <c r="J2911" s="3">
        <v>2</v>
      </c>
      <c r="K2911" s="3">
        <v>4</v>
      </c>
      <c r="L2911">
        <f>טבלה1[[#This Row],[ds_checkout]]-טבלה1[[#This Row],[ds_checkin]]</f>
        <v>2</v>
      </c>
      <c r="M2911">
        <f>IF(ISBLANK(טבלה1[[#This Row],[ts_reply_at]]), "", (טבלה1[[#This Row],[ts_reply_at]] - טבלה1[[#This Row],[ts_contact_at]]) * 24)</f>
        <v>55.455555555643514</v>
      </c>
      <c r="N2911">
        <f>IF(ISBLANK(טבלה1[[#This Row],[ts_reply_at]]), 0, 1)</f>
        <v>1</v>
      </c>
      <c r="O2911">
        <f>IF(ISBLANK(טבלה1[[#This Row],[ts_accepted_at]]), 0, 1)</f>
        <v>0</v>
      </c>
      <c r="P2911">
        <f>IF(ISBLANK(טבלה1[[#This Row],[ts_booking_at]]), 0, 1)</f>
        <v>0</v>
      </c>
      <c r="Q2911">
        <f>IF(ISBLANK(טבלה1[[#This Row],[ds_checkin]]), "", טבלה1[[#This Row],[ds_checkin]] - טבלה1[[#This Row],[ts_contact_at]])</f>
        <v>34.375694444446708</v>
      </c>
      <c r="R2911" t="str">
        <f>IF(AND(ISBLANK(טבלה1[[#This Row],[ts_reply_at]]), NOT(ISBLANK(טבלה1[[#This Row],[ts_booking_at]]))), "Error: Booked without Reply", "OK")</f>
        <v>OK</v>
      </c>
      <c r="S2911" t="s">
        <v>6019</v>
      </c>
    </row>
    <row r="2912" spans="1:19" x14ac:dyDescent="0.25">
      <c r="A2912" s="4" t="s">
        <v>3220</v>
      </c>
      <c r="B2912" s="4" t="s">
        <v>2720</v>
      </c>
      <c r="C2912" s="4" t="s">
        <v>2721</v>
      </c>
      <c r="D2912" s="1">
        <v>41927.461111111108</v>
      </c>
      <c r="E2912" s="1">
        <v>41927.477442129632</v>
      </c>
      <c r="F2912" s="1">
        <v>41927.477442129632</v>
      </c>
      <c r="G2912" s="1">
        <v>41927.477442129632</v>
      </c>
      <c r="H2912" s="2">
        <v>41928</v>
      </c>
      <c r="I2912" s="2">
        <v>41931</v>
      </c>
      <c r="J2912" s="3">
        <v>1</v>
      </c>
      <c r="K2912" s="3">
        <v>10</v>
      </c>
      <c r="L2912">
        <f>טבלה1[[#This Row],[ds_checkout]]-טבלה1[[#This Row],[ds_checkin]]</f>
        <v>3</v>
      </c>
      <c r="M2912">
        <f>IF(ISBLANK(טבלה1[[#This Row],[ts_reply_at]]), "", (טבלה1[[#This Row],[ts_reply_at]] - טבלה1[[#This Row],[ts_contact_at]]) * 24)</f>
        <v>0.39194444456370547</v>
      </c>
      <c r="N2912">
        <f>IF(ISBLANK(טבלה1[[#This Row],[ts_reply_at]]), 0, 1)</f>
        <v>1</v>
      </c>
      <c r="O2912">
        <f>IF(ISBLANK(טבלה1[[#This Row],[ts_accepted_at]]), 0, 1)</f>
        <v>1</v>
      </c>
      <c r="P2912">
        <f>IF(ISBLANK(טבלה1[[#This Row],[ts_booking_at]]), 0, 1)</f>
        <v>1</v>
      </c>
      <c r="Q2912">
        <f>IF(ISBLANK(טבלה1[[#This Row],[ds_checkin]]), "", טבלה1[[#This Row],[ds_checkin]] - טבלה1[[#This Row],[ts_contact_at]])</f>
        <v>0.53888888889196096</v>
      </c>
      <c r="R2912" t="str">
        <f>IF(AND(ISBLANK(טבלה1[[#This Row],[ts_reply_at]]), NOT(ISBLANK(טבלה1[[#This Row],[ts_booking_at]]))), "Error: Booked without Reply", "OK")</f>
        <v>OK</v>
      </c>
      <c r="S2912" t="s">
        <v>6022</v>
      </c>
    </row>
    <row r="2913" spans="1:19" x14ac:dyDescent="0.25">
      <c r="A2913" s="4" t="s">
        <v>3221</v>
      </c>
      <c r="B2913" s="4" t="s">
        <v>159</v>
      </c>
      <c r="C2913" s="4" t="s">
        <v>260</v>
      </c>
      <c r="D2913" s="1">
        <v>41953.912499999999</v>
      </c>
      <c r="E2913" s="1">
        <v>41953.918622685182</v>
      </c>
      <c r="H2913" s="2">
        <v>41978</v>
      </c>
      <c r="I2913" s="2">
        <v>41981</v>
      </c>
      <c r="J2913" s="3">
        <v>8</v>
      </c>
      <c r="K2913" s="3">
        <v>2</v>
      </c>
      <c r="L2913">
        <f>טבלה1[[#This Row],[ds_checkout]]-טבלה1[[#This Row],[ds_checkin]]</f>
        <v>3</v>
      </c>
      <c r="M2913">
        <f>IF(ISBLANK(טבלה1[[#This Row],[ts_reply_at]]), "", (טבלה1[[#This Row],[ts_reply_at]] - טבלה1[[#This Row],[ts_contact_at]]) * 24)</f>
        <v>0.1469444443937391</v>
      </c>
      <c r="N2913">
        <f>IF(ISBLANK(טבלה1[[#This Row],[ts_reply_at]]), 0, 1)</f>
        <v>1</v>
      </c>
      <c r="O2913">
        <f>IF(ISBLANK(טבלה1[[#This Row],[ts_accepted_at]]), 0, 1)</f>
        <v>0</v>
      </c>
      <c r="P2913">
        <f>IF(ISBLANK(טבלה1[[#This Row],[ts_booking_at]]), 0, 1)</f>
        <v>0</v>
      </c>
      <c r="Q2913">
        <f>IF(ISBLANK(טבלה1[[#This Row],[ds_checkin]]), "", טבלה1[[#This Row],[ds_checkin]] - טבלה1[[#This Row],[ts_contact_at]])</f>
        <v>24.087500000001455</v>
      </c>
      <c r="R2913" t="str">
        <f>IF(AND(ISBLANK(טבלה1[[#This Row],[ts_reply_at]]), NOT(ISBLANK(טבלה1[[#This Row],[ts_booking_at]]))), "Error: Booked without Reply", "OK")</f>
        <v>OK</v>
      </c>
      <c r="S2913" t="s">
        <v>6020</v>
      </c>
    </row>
    <row r="2914" spans="1:19" x14ac:dyDescent="0.25">
      <c r="A2914" s="4" t="s">
        <v>3222</v>
      </c>
      <c r="B2914" s="4" t="s">
        <v>2242</v>
      </c>
      <c r="C2914" s="4" t="s">
        <v>2243</v>
      </c>
      <c r="D2914" s="1">
        <v>41914.61041666667</v>
      </c>
      <c r="E2914" s="1">
        <v>41914.614710648151</v>
      </c>
      <c r="H2914" s="2">
        <v>41935</v>
      </c>
      <c r="I2914" s="2">
        <v>41942</v>
      </c>
      <c r="J2914" s="3">
        <v>1</v>
      </c>
      <c r="K2914" s="3">
        <v>3</v>
      </c>
      <c r="L2914">
        <f>טבלה1[[#This Row],[ds_checkout]]-טבלה1[[#This Row],[ds_checkin]]</f>
        <v>7</v>
      </c>
      <c r="M2914">
        <f>IF(ISBLANK(טבלה1[[#This Row],[ts_reply_at]]), "", (טבלה1[[#This Row],[ts_reply_at]] - טבלה1[[#This Row],[ts_contact_at]]) * 24)</f>
        <v>0.10305555554805323</v>
      </c>
      <c r="N2914">
        <f>IF(ISBLANK(טבלה1[[#This Row],[ts_reply_at]]), 0, 1)</f>
        <v>1</v>
      </c>
      <c r="O2914">
        <f>IF(ISBLANK(טבלה1[[#This Row],[ts_accepted_at]]), 0, 1)</f>
        <v>0</v>
      </c>
      <c r="P2914">
        <f>IF(ISBLANK(טבלה1[[#This Row],[ts_booking_at]]), 0, 1)</f>
        <v>0</v>
      </c>
      <c r="Q2914">
        <f>IF(ISBLANK(טבלה1[[#This Row],[ds_checkin]]), "", טבלה1[[#This Row],[ds_checkin]] - טבלה1[[#This Row],[ts_contact_at]])</f>
        <v>20.389583333329938</v>
      </c>
      <c r="R2914" t="str">
        <f>IF(AND(ISBLANK(טבלה1[[#This Row],[ts_reply_at]]), NOT(ISBLANK(טבלה1[[#This Row],[ts_booking_at]]))), "Error: Booked without Reply", "OK")</f>
        <v>OK</v>
      </c>
      <c r="S2914" t="s">
        <v>6029</v>
      </c>
    </row>
    <row r="2915" spans="1:19" x14ac:dyDescent="0.25">
      <c r="A2915" s="4" t="s">
        <v>3222</v>
      </c>
      <c r="B2915" s="4" t="s">
        <v>3223</v>
      </c>
      <c r="C2915" s="4" t="s">
        <v>3224</v>
      </c>
      <c r="D2915" s="1">
        <v>41914.663194444445</v>
      </c>
      <c r="E2915" s="1">
        <v>41914.666898148149</v>
      </c>
      <c r="H2915" s="2">
        <v>41935</v>
      </c>
      <c r="I2915" s="2">
        <v>41942</v>
      </c>
      <c r="J2915" s="3">
        <v>1</v>
      </c>
      <c r="K2915" s="3">
        <v>3</v>
      </c>
      <c r="L2915">
        <f>טבלה1[[#This Row],[ds_checkout]]-טבלה1[[#This Row],[ds_checkin]]</f>
        <v>7</v>
      </c>
      <c r="M2915">
        <f>IF(ISBLANK(טבלה1[[#This Row],[ts_reply_at]]), "", (טבלה1[[#This Row],[ts_reply_at]] - טבלה1[[#This Row],[ts_contact_at]]) * 24)</f>
        <v>8.8888888887595385E-2</v>
      </c>
      <c r="N2915">
        <f>IF(ISBLANK(טבלה1[[#This Row],[ts_reply_at]]), 0, 1)</f>
        <v>1</v>
      </c>
      <c r="O2915">
        <f>IF(ISBLANK(טבלה1[[#This Row],[ts_accepted_at]]), 0, 1)</f>
        <v>0</v>
      </c>
      <c r="P2915">
        <f>IF(ISBLANK(טבלה1[[#This Row],[ts_booking_at]]), 0, 1)</f>
        <v>0</v>
      </c>
      <c r="Q2915">
        <f>IF(ISBLANK(טבלה1[[#This Row],[ds_checkin]]), "", טבלה1[[#This Row],[ds_checkin]] - טבלה1[[#This Row],[ts_contact_at]])</f>
        <v>20.336805555554747</v>
      </c>
      <c r="R2915" t="str">
        <f>IF(AND(ISBLANK(טבלה1[[#This Row],[ts_reply_at]]), NOT(ISBLANK(טבלה1[[#This Row],[ts_booking_at]]))), "Error: Booked without Reply", "OK")</f>
        <v>OK</v>
      </c>
      <c r="S2915" t="s">
        <v>6029</v>
      </c>
    </row>
    <row r="2916" spans="1:19" x14ac:dyDescent="0.25">
      <c r="A2916" s="4" t="s">
        <v>3225</v>
      </c>
      <c r="B2916" s="4" t="s">
        <v>202</v>
      </c>
      <c r="C2916" s="4" t="s">
        <v>203</v>
      </c>
      <c r="D2916" s="1">
        <v>41918.645138888889</v>
      </c>
      <c r="E2916" s="1">
        <v>41918.66615740741</v>
      </c>
      <c r="H2916" s="2">
        <v>41927</v>
      </c>
      <c r="I2916" s="2">
        <v>41932</v>
      </c>
      <c r="J2916" s="3">
        <v>2</v>
      </c>
      <c r="K2916" s="3">
        <v>4</v>
      </c>
      <c r="L2916">
        <f>טבלה1[[#This Row],[ds_checkout]]-טבלה1[[#This Row],[ds_checkin]]</f>
        <v>5</v>
      </c>
      <c r="M2916">
        <f>IF(ISBLANK(טבלה1[[#This Row],[ts_reply_at]]), "", (טבלה1[[#This Row],[ts_reply_at]] - טבלה1[[#This Row],[ts_contact_at]]) * 24)</f>
        <v>0.50444444449385628</v>
      </c>
      <c r="N2916">
        <f>IF(ISBLANK(טבלה1[[#This Row],[ts_reply_at]]), 0, 1)</f>
        <v>1</v>
      </c>
      <c r="O2916">
        <f>IF(ISBLANK(טבלה1[[#This Row],[ts_accepted_at]]), 0, 1)</f>
        <v>0</v>
      </c>
      <c r="P2916">
        <f>IF(ISBLANK(טבלה1[[#This Row],[ts_booking_at]]), 0, 1)</f>
        <v>0</v>
      </c>
      <c r="Q2916">
        <f>IF(ISBLANK(טבלה1[[#This Row],[ds_checkin]]), "", טבלה1[[#This Row],[ds_checkin]] - טבלה1[[#This Row],[ts_contact_at]])</f>
        <v>8.3548611111109494</v>
      </c>
      <c r="R2916" t="str">
        <f>IF(AND(ISBLANK(טבלה1[[#This Row],[ts_reply_at]]), NOT(ISBLANK(טבלה1[[#This Row],[ts_booking_at]]))), "Error: Booked without Reply", "OK")</f>
        <v>OK</v>
      </c>
      <c r="S2916" t="s">
        <v>6021</v>
      </c>
    </row>
    <row r="2917" spans="1:19" x14ac:dyDescent="0.25">
      <c r="A2917" s="4" t="s">
        <v>3225</v>
      </c>
      <c r="B2917" s="4" t="s">
        <v>1311</v>
      </c>
      <c r="C2917" s="4" t="s">
        <v>1312</v>
      </c>
      <c r="D2917" s="1">
        <v>41917.759722222225</v>
      </c>
      <c r="E2917" s="1">
        <v>41918.546215277776</v>
      </c>
      <c r="H2917" s="2">
        <v>41927</v>
      </c>
      <c r="I2917" s="2">
        <v>41932</v>
      </c>
      <c r="J2917" s="3">
        <v>2</v>
      </c>
      <c r="K2917" s="3">
        <v>4</v>
      </c>
      <c r="L2917">
        <f>טבלה1[[#This Row],[ds_checkout]]-טבלה1[[#This Row],[ds_checkin]]</f>
        <v>5</v>
      </c>
      <c r="M2917">
        <f>IF(ISBLANK(טבלה1[[#This Row],[ts_reply_at]]), "", (טבלה1[[#This Row],[ts_reply_at]] - טבלה1[[#This Row],[ts_contact_at]]) * 24)</f>
        <v>18.875833333237097</v>
      </c>
      <c r="N2917">
        <f>IF(ISBLANK(טבלה1[[#This Row],[ts_reply_at]]), 0, 1)</f>
        <v>1</v>
      </c>
      <c r="O2917">
        <f>IF(ISBLANK(טבלה1[[#This Row],[ts_accepted_at]]), 0, 1)</f>
        <v>0</v>
      </c>
      <c r="P2917">
        <f>IF(ISBLANK(טבלה1[[#This Row],[ts_booking_at]]), 0, 1)</f>
        <v>0</v>
      </c>
      <c r="Q2917">
        <f>IF(ISBLANK(טבלה1[[#This Row],[ds_checkin]]), "", טבלה1[[#This Row],[ds_checkin]] - טבלה1[[#This Row],[ts_contact_at]])</f>
        <v>9.2402777777751908</v>
      </c>
      <c r="R2917" t="str">
        <f>IF(AND(ISBLANK(טבלה1[[#This Row],[ts_reply_at]]), NOT(ISBLANK(טבלה1[[#This Row],[ts_booking_at]]))), "Error: Booked without Reply", "OK")</f>
        <v>OK</v>
      </c>
      <c r="S2917" t="s">
        <v>6021</v>
      </c>
    </row>
    <row r="2918" spans="1:19" x14ac:dyDescent="0.25">
      <c r="A2918" s="4" t="s">
        <v>3225</v>
      </c>
      <c r="B2918" s="4" t="s">
        <v>665</v>
      </c>
      <c r="C2918" s="4" t="s">
        <v>666</v>
      </c>
      <c r="D2918" s="1">
        <v>41918.70208333333</v>
      </c>
      <c r="H2918" s="2">
        <v>41927</v>
      </c>
      <c r="I2918" s="2">
        <v>41932</v>
      </c>
      <c r="J2918" s="3">
        <v>2</v>
      </c>
      <c r="K2918" s="3">
        <v>2</v>
      </c>
      <c r="L2918">
        <f>טבלה1[[#This Row],[ds_checkout]]-טבלה1[[#This Row],[ds_checkin]]</f>
        <v>5</v>
      </c>
      <c r="M2918" t="str">
        <f>IF(ISBLANK(טבלה1[[#This Row],[ts_reply_at]]), "", (טבלה1[[#This Row],[ts_reply_at]] - טבלה1[[#This Row],[ts_contact_at]]) * 24)</f>
        <v/>
      </c>
      <c r="N2918">
        <f>IF(ISBLANK(טבלה1[[#This Row],[ts_reply_at]]), 0, 1)</f>
        <v>0</v>
      </c>
      <c r="O2918">
        <f>IF(ISBLANK(טבלה1[[#This Row],[ts_accepted_at]]), 0, 1)</f>
        <v>0</v>
      </c>
      <c r="P2918">
        <f>IF(ISBLANK(טבלה1[[#This Row],[ts_booking_at]]), 0, 1)</f>
        <v>0</v>
      </c>
      <c r="Q2918">
        <f>IF(ISBLANK(טבלה1[[#This Row],[ds_checkin]]), "", טבלה1[[#This Row],[ds_checkin]] - טבלה1[[#This Row],[ts_contact_at]])</f>
        <v>8.2979166666700621</v>
      </c>
      <c r="R2918" t="str">
        <f>IF(AND(ISBLANK(טבלה1[[#This Row],[ts_reply_at]]), NOT(ISBLANK(טבלה1[[#This Row],[ts_booking_at]]))), "Error: Booked without Reply", "OK")</f>
        <v>OK</v>
      </c>
      <c r="S2918" t="s">
        <v>6021</v>
      </c>
    </row>
    <row r="2919" spans="1:19" x14ac:dyDescent="0.25">
      <c r="A2919" s="4" t="s">
        <v>3226</v>
      </c>
      <c r="B2919" s="4" t="s">
        <v>478</v>
      </c>
      <c r="C2919" s="4" t="s">
        <v>479</v>
      </c>
      <c r="D2919" s="1">
        <v>41915.198611111111</v>
      </c>
      <c r="E2919" s="1">
        <v>41915.324108796296</v>
      </c>
      <c r="F2919" s="1">
        <v>41915.324548611112</v>
      </c>
      <c r="H2919" s="2">
        <v>41948</v>
      </c>
      <c r="I2919" s="2">
        <v>41952</v>
      </c>
      <c r="J2919" s="3">
        <v>2</v>
      </c>
      <c r="K2919" s="3">
        <v>3</v>
      </c>
      <c r="L2919">
        <f>טבלה1[[#This Row],[ds_checkout]]-טבלה1[[#This Row],[ds_checkin]]</f>
        <v>4</v>
      </c>
      <c r="M2919">
        <f>IF(ISBLANK(טבלה1[[#This Row],[ts_reply_at]]), "", (טבלה1[[#This Row],[ts_reply_at]] - טבלה1[[#This Row],[ts_contact_at]]) * 24)</f>
        <v>3.0119444444426335</v>
      </c>
      <c r="N2919">
        <f>IF(ISBLANK(טבלה1[[#This Row],[ts_reply_at]]), 0, 1)</f>
        <v>1</v>
      </c>
      <c r="O2919">
        <f>IF(ISBLANK(טבלה1[[#This Row],[ts_accepted_at]]), 0, 1)</f>
        <v>1</v>
      </c>
      <c r="P2919">
        <f>IF(ISBLANK(טבלה1[[#This Row],[ts_booking_at]]), 0, 1)</f>
        <v>0</v>
      </c>
      <c r="Q2919">
        <f>IF(ISBLANK(טבלה1[[#This Row],[ds_checkin]]), "", טבלה1[[#This Row],[ds_checkin]] - טבלה1[[#This Row],[ts_contact_at]])</f>
        <v>32.801388888889051</v>
      </c>
      <c r="R2919" t="str">
        <f>IF(AND(ISBLANK(טבלה1[[#This Row],[ts_reply_at]]), NOT(ISBLANK(טבלה1[[#This Row],[ts_booking_at]]))), "Error: Booked without Reply", "OK")</f>
        <v>OK</v>
      </c>
      <c r="S2919" t="s">
        <v>6025</v>
      </c>
    </row>
    <row r="2920" spans="1:19" x14ac:dyDescent="0.25">
      <c r="A2920" s="4" t="s">
        <v>3226</v>
      </c>
      <c r="B2920" s="4" t="s">
        <v>3227</v>
      </c>
      <c r="C2920" s="4" t="s">
        <v>3228</v>
      </c>
      <c r="D2920" s="1">
        <v>41915.19027777778</v>
      </c>
      <c r="E2920" s="1">
        <v>41915.388668981483</v>
      </c>
      <c r="F2920" s="1">
        <v>41915.422511574077</v>
      </c>
      <c r="G2920" s="1">
        <v>41919.574224537035</v>
      </c>
      <c r="H2920" s="2">
        <v>41948</v>
      </c>
      <c r="I2920" s="2">
        <v>41952</v>
      </c>
      <c r="J2920" s="3">
        <v>2</v>
      </c>
      <c r="K2920" s="3">
        <v>17</v>
      </c>
      <c r="L2920">
        <f>טבלה1[[#This Row],[ds_checkout]]-טבלה1[[#This Row],[ds_checkin]]</f>
        <v>4</v>
      </c>
      <c r="M2920">
        <f>IF(ISBLANK(טבלה1[[#This Row],[ts_reply_at]]), "", (טבלה1[[#This Row],[ts_reply_at]] - טבלה1[[#This Row],[ts_contact_at]]) * 24)</f>
        <v>4.7613888888736255</v>
      </c>
      <c r="N2920">
        <f>IF(ISBLANK(טבלה1[[#This Row],[ts_reply_at]]), 0, 1)</f>
        <v>1</v>
      </c>
      <c r="O2920">
        <f>IF(ISBLANK(טבלה1[[#This Row],[ts_accepted_at]]), 0, 1)</f>
        <v>1</v>
      </c>
      <c r="P2920">
        <f>IF(ISBLANK(טבלה1[[#This Row],[ts_booking_at]]), 0, 1)</f>
        <v>1</v>
      </c>
      <c r="Q2920">
        <f>IF(ISBLANK(טבלה1[[#This Row],[ds_checkin]]), "", טבלה1[[#This Row],[ds_checkin]] - טבלה1[[#This Row],[ts_contact_at]])</f>
        <v>32.809722222220444</v>
      </c>
      <c r="R2920" t="str">
        <f>IF(AND(ISBLANK(טבלה1[[#This Row],[ts_reply_at]]), NOT(ISBLANK(טבלה1[[#This Row],[ts_booking_at]]))), "Error: Booked without Reply", "OK")</f>
        <v>OK</v>
      </c>
      <c r="S2920" t="s">
        <v>6025</v>
      </c>
    </row>
    <row r="2921" spans="1:19" x14ac:dyDescent="0.25">
      <c r="A2921" s="4" t="s">
        <v>3229</v>
      </c>
      <c r="B2921" s="4" t="s">
        <v>308</v>
      </c>
      <c r="C2921" s="4" t="s">
        <v>309</v>
      </c>
      <c r="D2921" s="1">
        <v>41905.279861111114</v>
      </c>
      <c r="E2921" s="1">
        <v>41905.419594907406</v>
      </c>
      <c r="H2921" s="2">
        <v>41916</v>
      </c>
      <c r="I2921" s="2">
        <v>41919</v>
      </c>
      <c r="J2921" s="3">
        <v>2</v>
      </c>
      <c r="K2921" s="3">
        <v>3</v>
      </c>
      <c r="L2921">
        <f>טבלה1[[#This Row],[ds_checkout]]-טבלה1[[#This Row],[ds_checkin]]</f>
        <v>3</v>
      </c>
      <c r="M2921">
        <f>IF(ISBLANK(טבלה1[[#This Row],[ts_reply_at]]), "", (טבלה1[[#This Row],[ts_reply_at]] - טבלה1[[#This Row],[ts_contact_at]]) * 24)</f>
        <v>3.3536111110006459</v>
      </c>
      <c r="N2921">
        <f>IF(ISBLANK(טבלה1[[#This Row],[ts_reply_at]]), 0, 1)</f>
        <v>1</v>
      </c>
      <c r="O2921">
        <f>IF(ISBLANK(טבלה1[[#This Row],[ts_accepted_at]]), 0, 1)</f>
        <v>0</v>
      </c>
      <c r="P2921">
        <f>IF(ISBLANK(טבלה1[[#This Row],[ts_booking_at]]), 0, 1)</f>
        <v>0</v>
      </c>
      <c r="Q2921">
        <f>IF(ISBLANK(טבלה1[[#This Row],[ds_checkin]]), "", טבלה1[[#This Row],[ds_checkin]] - טבלה1[[#This Row],[ts_contact_at]])</f>
        <v>10.72013888888614</v>
      </c>
      <c r="R2921" t="str">
        <f>IF(AND(ISBLANK(טבלה1[[#This Row],[ts_reply_at]]), NOT(ISBLANK(טבלה1[[#This Row],[ts_booking_at]]))), "Error: Booked without Reply", "OK")</f>
        <v>OK</v>
      </c>
      <c r="S2921" t="s">
        <v>6020</v>
      </c>
    </row>
    <row r="2922" spans="1:19" x14ac:dyDescent="0.25">
      <c r="A2922" s="4" t="s">
        <v>3229</v>
      </c>
      <c r="B2922" s="4" t="s">
        <v>2381</v>
      </c>
      <c r="C2922" s="4" t="s">
        <v>2382</v>
      </c>
      <c r="D2922" s="1">
        <v>41905.933333333334</v>
      </c>
      <c r="E2922" s="1">
        <v>41906.270844907405</v>
      </c>
      <c r="H2922" s="2">
        <v>41916</v>
      </c>
      <c r="I2922" s="2">
        <v>41919</v>
      </c>
      <c r="J2922" s="3">
        <v>2</v>
      </c>
      <c r="K2922" s="3">
        <v>6</v>
      </c>
      <c r="L2922">
        <f>טבלה1[[#This Row],[ds_checkout]]-טבלה1[[#This Row],[ds_checkin]]</f>
        <v>3</v>
      </c>
      <c r="M2922">
        <f>IF(ISBLANK(טבלה1[[#This Row],[ts_reply_at]]), "", (טבלה1[[#This Row],[ts_reply_at]] - טבלה1[[#This Row],[ts_contact_at]]) * 24)</f>
        <v>8.1002777777030133</v>
      </c>
      <c r="N2922">
        <f>IF(ISBLANK(טבלה1[[#This Row],[ts_reply_at]]), 0, 1)</f>
        <v>1</v>
      </c>
      <c r="O2922">
        <f>IF(ISBLANK(טבלה1[[#This Row],[ts_accepted_at]]), 0, 1)</f>
        <v>0</v>
      </c>
      <c r="P2922">
        <f>IF(ISBLANK(טבלה1[[#This Row],[ts_booking_at]]), 0, 1)</f>
        <v>0</v>
      </c>
      <c r="Q2922">
        <f>IF(ISBLANK(טבלה1[[#This Row],[ds_checkin]]), "", טבלה1[[#This Row],[ds_checkin]] - טבלה1[[#This Row],[ts_contact_at]])</f>
        <v>10.066666666665697</v>
      </c>
      <c r="R2922" t="str">
        <f>IF(AND(ISBLANK(טבלה1[[#This Row],[ts_reply_at]]), NOT(ISBLANK(טבלה1[[#This Row],[ts_booking_at]]))), "Error: Booked without Reply", "OK")</f>
        <v>OK</v>
      </c>
      <c r="S2922" t="s">
        <v>6020</v>
      </c>
    </row>
    <row r="2923" spans="1:19" x14ac:dyDescent="0.25">
      <c r="A2923" s="4" t="s">
        <v>3229</v>
      </c>
      <c r="B2923" s="4" t="s">
        <v>444</v>
      </c>
      <c r="C2923" s="4" t="s">
        <v>445</v>
      </c>
      <c r="D2923" s="1">
        <v>41903.865972222222</v>
      </c>
      <c r="E2923" s="1">
        <v>41904.262094907404</v>
      </c>
      <c r="H2923" s="2">
        <v>41916</v>
      </c>
      <c r="I2923" s="2">
        <v>41919</v>
      </c>
      <c r="J2923" s="3">
        <v>2</v>
      </c>
      <c r="K2923" s="3">
        <v>5</v>
      </c>
      <c r="L2923">
        <f>טבלה1[[#This Row],[ds_checkout]]-טבלה1[[#This Row],[ds_checkin]]</f>
        <v>3</v>
      </c>
      <c r="M2923">
        <f>IF(ISBLANK(טבלה1[[#This Row],[ts_reply_at]]), "", (טבלה1[[#This Row],[ts_reply_at]] - טבלה1[[#This Row],[ts_contact_at]]) * 24)</f>
        <v>9.5069444443797693</v>
      </c>
      <c r="N2923">
        <f>IF(ISBLANK(טבלה1[[#This Row],[ts_reply_at]]), 0, 1)</f>
        <v>1</v>
      </c>
      <c r="O2923">
        <f>IF(ISBLANK(טבלה1[[#This Row],[ts_accepted_at]]), 0, 1)</f>
        <v>0</v>
      </c>
      <c r="P2923">
        <f>IF(ISBLANK(טבלה1[[#This Row],[ts_booking_at]]), 0, 1)</f>
        <v>0</v>
      </c>
      <c r="Q2923">
        <f>IF(ISBLANK(טבלה1[[#This Row],[ds_checkin]]), "", טבלה1[[#This Row],[ds_checkin]] - טבלה1[[#This Row],[ts_contact_at]])</f>
        <v>12.134027777778101</v>
      </c>
      <c r="R2923" t="str">
        <f>IF(AND(ISBLANK(טבלה1[[#This Row],[ts_reply_at]]), NOT(ISBLANK(טבלה1[[#This Row],[ts_booking_at]]))), "Error: Booked without Reply", "OK")</f>
        <v>OK</v>
      </c>
      <c r="S2923" t="s">
        <v>6020</v>
      </c>
    </row>
    <row r="2924" spans="1:19" x14ac:dyDescent="0.25">
      <c r="A2924" s="4" t="s">
        <v>3229</v>
      </c>
      <c r="B2924" s="4" t="s">
        <v>310</v>
      </c>
      <c r="C2924" s="4" t="s">
        <v>311</v>
      </c>
      <c r="D2924" s="1">
        <v>41908.032638888886</v>
      </c>
      <c r="E2924" s="1">
        <v>41908.306631944448</v>
      </c>
      <c r="F2924" s="1">
        <v>41908.306631944448</v>
      </c>
      <c r="G2924" s="1">
        <v>41908.630567129629</v>
      </c>
      <c r="H2924" s="2">
        <v>41916</v>
      </c>
      <c r="I2924" s="2">
        <v>41919</v>
      </c>
      <c r="J2924" s="3">
        <v>2</v>
      </c>
      <c r="K2924" s="3">
        <v>19</v>
      </c>
      <c r="L2924">
        <f>טבלה1[[#This Row],[ds_checkout]]-טבלה1[[#This Row],[ds_checkin]]</f>
        <v>3</v>
      </c>
      <c r="M2924">
        <f>IF(ISBLANK(טבלה1[[#This Row],[ts_reply_at]]), "", (טבלה1[[#This Row],[ts_reply_at]] - טבלה1[[#This Row],[ts_contact_at]]) * 24)</f>
        <v>6.5758333334815688</v>
      </c>
      <c r="N2924">
        <f>IF(ISBLANK(טבלה1[[#This Row],[ts_reply_at]]), 0, 1)</f>
        <v>1</v>
      </c>
      <c r="O2924">
        <f>IF(ISBLANK(טבלה1[[#This Row],[ts_accepted_at]]), 0, 1)</f>
        <v>1</v>
      </c>
      <c r="P2924">
        <f>IF(ISBLANK(טבלה1[[#This Row],[ts_booking_at]]), 0, 1)</f>
        <v>1</v>
      </c>
      <c r="Q2924">
        <f>IF(ISBLANK(טבלה1[[#This Row],[ds_checkin]]), "", טבלה1[[#This Row],[ds_checkin]] - טבלה1[[#This Row],[ts_contact_at]])</f>
        <v>7.9673611111138598</v>
      </c>
      <c r="R2924" t="str">
        <f>IF(AND(ISBLANK(טבלה1[[#This Row],[ts_reply_at]]), NOT(ISBLANK(טבלה1[[#This Row],[ts_booking_at]]))), "Error: Booked without Reply", "OK")</f>
        <v>OK</v>
      </c>
      <c r="S2924" t="s">
        <v>6020</v>
      </c>
    </row>
    <row r="2925" spans="1:19" x14ac:dyDescent="0.25">
      <c r="A2925" s="4" t="s">
        <v>3229</v>
      </c>
      <c r="B2925" s="4" t="s">
        <v>342</v>
      </c>
      <c r="C2925" s="4" t="s">
        <v>3230</v>
      </c>
      <c r="D2925" s="1">
        <v>41905.67083333333</v>
      </c>
      <c r="E2925" s="1">
        <v>41906.40766203704</v>
      </c>
      <c r="H2925" s="2">
        <v>41916</v>
      </c>
      <c r="I2925" s="2">
        <v>41919</v>
      </c>
      <c r="J2925" s="3">
        <v>2</v>
      </c>
      <c r="K2925" s="3">
        <v>2</v>
      </c>
      <c r="L2925">
        <f>טבלה1[[#This Row],[ds_checkout]]-טבלה1[[#This Row],[ds_checkin]]</f>
        <v>3</v>
      </c>
      <c r="M2925">
        <f>IF(ISBLANK(טבלה1[[#This Row],[ts_reply_at]]), "", (טבלה1[[#This Row],[ts_reply_at]] - טבלה1[[#This Row],[ts_contact_at]]) * 24)</f>
        <v>17.683888889034279</v>
      </c>
      <c r="N2925">
        <f>IF(ISBLANK(טבלה1[[#This Row],[ts_reply_at]]), 0, 1)</f>
        <v>1</v>
      </c>
      <c r="O2925">
        <f>IF(ISBLANK(טבלה1[[#This Row],[ts_accepted_at]]), 0, 1)</f>
        <v>0</v>
      </c>
      <c r="P2925">
        <f>IF(ISBLANK(טבלה1[[#This Row],[ts_booking_at]]), 0, 1)</f>
        <v>0</v>
      </c>
      <c r="Q2925">
        <f>IF(ISBLANK(טבלה1[[#This Row],[ds_checkin]]), "", טבלה1[[#This Row],[ds_checkin]] - טבלה1[[#This Row],[ts_contact_at]])</f>
        <v>10.329166666670062</v>
      </c>
      <c r="R2925" t="str">
        <f>IF(AND(ISBLANK(טבלה1[[#This Row],[ts_reply_at]]), NOT(ISBLANK(טבלה1[[#This Row],[ts_booking_at]]))), "Error: Booked without Reply", "OK")</f>
        <v>OK</v>
      </c>
      <c r="S2925" t="s">
        <v>6020</v>
      </c>
    </row>
    <row r="2926" spans="1:19" x14ac:dyDescent="0.25">
      <c r="A2926" s="4" t="s">
        <v>3229</v>
      </c>
      <c r="B2926" s="4" t="s">
        <v>1750</v>
      </c>
      <c r="C2926" s="4" t="s">
        <v>3019</v>
      </c>
      <c r="D2926" s="1">
        <v>41905.944444444445</v>
      </c>
      <c r="E2926" s="1">
        <v>41905.962268518517</v>
      </c>
      <c r="F2926" s="1">
        <v>41905.962395833332</v>
      </c>
      <c r="H2926" s="2">
        <v>41916</v>
      </c>
      <c r="I2926" s="2">
        <v>41919</v>
      </c>
      <c r="J2926" s="3">
        <v>1</v>
      </c>
      <c r="K2926" s="3">
        <v>3</v>
      </c>
      <c r="L2926">
        <f>טבלה1[[#This Row],[ds_checkout]]-טבלה1[[#This Row],[ds_checkin]]</f>
        <v>3</v>
      </c>
      <c r="M2926">
        <f>IF(ISBLANK(טבלה1[[#This Row],[ts_reply_at]]), "", (טבלה1[[#This Row],[ts_reply_at]] - טבלה1[[#This Row],[ts_contact_at]]) * 24)</f>
        <v>0.42777777771698311</v>
      </c>
      <c r="N2926">
        <f>IF(ISBLANK(טבלה1[[#This Row],[ts_reply_at]]), 0, 1)</f>
        <v>1</v>
      </c>
      <c r="O2926">
        <f>IF(ISBLANK(טבלה1[[#This Row],[ts_accepted_at]]), 0, 1)</f>
        <v>1</v>
      </c>
      <c r="P2926">
        <f>IF(ISBLANK(טבלה1[[#This Row],[ts_booking_at]]), 0, 1)</f>
        <v>0</v>
      </c>
      <c r="Q2926">
        <f>IF(ISBLANK(טבלה1[[#This Row],[ds_checkin]]), "", טבלה1[[#This Row],[ds_checkin]] - טבלה1[[#This Row],[ts_contact_at]])</f>
        <v>10.055555555554747</v>
      </c>
      <c r="R2926" t="str">
        <f>IF(AND(ISBLANK(טבלה1[[#This Row],[ts_reply_at]]), NOT(ISBLANK(טבלה1[[#This Row],[ts_booking_at]]))), "Error: Booked without Reply", "OK")</f>
        <v>OK</v>
      </c>
      <c r="S2926" t="s">
        <v>6020</v>
      </c>
    </row>
    <row r="2927" spans="1:19" x14ac:dyDescent="0.25">
      <c r="A2927" s="4" t="s">
        <v>3231</v>
      </c>
      <c r="B2927" s="4" t="s">
        <v>225</v>
      </c>
      <c r="C2927" s="4" t="s">
        <v>226</v>
      </c>
      <c r="D2927" s="1">
        <v>41915.30972222222</v>
      </c>
      <c r="E2927" s="1">
        <v>41915.484733796293</v>
      </c>
      <c r="F2927" s="1">
        <v>41915.484733796293</v>
      </c>
      <c r="H2927" s="2">
        <v>41995</v>
      </c>
      <c r="I2927" s="2">
        <v>41997</v>
      </c>
      <c r="J2927" s="3">
        <v>2</v>
      </c>
      <c r="K2927" s="3">
        <v>3</v>
      </c>
      <c r="L2927">
        <f>טבלה1[[#This Row],[ds_checkout]]-טבלה1[[#This Row],[ds_checkin]]</f>
        <v>2</v>
      </c>
      <c r="M2927">
        <f>IF(ISBLANK(טבלה1[[#This Row],[ts_reply_at]]), "", (טבלה1[[#This Row],[ts_reply_at]] - טבלה1[[#This Row],[ts_contact_at]]) * 24)</f>
        <v>4.2002777777379379</v>
      </c>
      <c r="N2927">
        <f>IF(ISBLANK(טבלה1[[#This Row],[ts_reply_at]]), 0, 1)</f>
        <v>1</v>
      </c>
      <c r="O2927">
        <f>IF(ISBLANK(טבלה1[[#This Row],[ts_accepted_at]]), 0, 1)</f>
        <v>1</v>
      </c>
      <c r="P2927">
        <f>IF(ISBLANK(טבלה1[[#This Row],[ts_booking_at]]), 0, 1)</f>
        <v>0</v>
      </c>
      <c r="Q2927">
        <f>IF(ISBLANK(טבלה1[[#This Row],[ds_checkin]]), "", טבלה1[[#This Row],[ds_checkin]] - טבלה1[[#This Row],[ts_contact_at]])</f>
        <v>79.690277777779556</v>
      </c>
      <c r="R2927" t="str">
        <f>IF(AND(ISBLANK(טבלה1[[#This Row],[ts_reply_at]]), NOT(ISBLANK(טבלה1[[#This Row],[ts_booking_at]]))), "Error: Booked without Reply", "OK")</f>
        <v>OK</v>
      </c>
      <c r="S2927" t="s">
        <v>6046</v>
      </c>
    </row>
    <row r="2928" spans="1:19" x14ac:dyDescent="0.25">
      <c r="A2928" s="4" t="s">
        <v>3232</v>
      </c>
      <c r="B2928" s="4" t="s">
        <v>2242</v>
      </c>
      <c r="C2928" s="4" t="s">
        <v>2243</v>
      </c>
      <c r="D2928" s="1">
        <v>41917.520138888889</v>
      </c>
      <c r="E2928" s="1">
        <v>41917.621493055558</v>
      </c>
      <c r="H2928" s="2">
        <v>41918</v>
      </c>
      <c r="I2928" s="2">
        <v>41923</v>
      </c>
      <c r="J2928" s="3">
        <v>1</v>
      </c>
      <c r="K2928" s="3">
        <v>3</v>
      </c>
      <c r="L2928">
        <f>טבלה1[[#This Row],[ds_checkout]]-טבלה1[[#This Row],[ds_checkin]]</f>
        <v>5</v>
      </c>
      <c r="M2928">
        <f>IF(ISBLANK(טבלה1[[#This Row],[ts_reply_at]]), "", (טבלה1[[#This Row],[ts_reply_at]] - טבלה1[[#This Row],[ts_contact_at]]) * 24)</f>
        <v>2.432500000053551</v>
      </c>
      <c r="N2928">
        <f>IF(ISBLANK(טבלה1[[#This Row],[ts_reply_at]]), 0, 1)</f>
        <v>1</v>
      </c>
      <c r="O2928">
        <f>IF(ISBLANK(טבלה1[[#This Row],[ts_accepted_at]]), 0, 1)</f>
        <v>0</v>
      </c>
      <c r="P2928">
        <f>IF(ISBLANK(טבלה1[[#This Row],[ts_booking_at]]), 0, 1)</f>
        <v>0</v>
      </c>
      <c r="Q2928">
        <f>IF(ISBLANK(טבלה1[[#This Row],[ds_checkin]]), "", טבלה1[[#This Row],[ds_checkin]] - טבלה1[[#This Row],[ts_contact_at]])</f>
        <v>0.47986111111094942</v>
      </c>
      <c r="R2928" t="str">
        <f>IF(AND(ISBLANK(טבלה1[[#This Row],[ts_reply_at]]), NOT(ISBLANK(טבלה1[[#This Row],[ts_booking_at]]))), "Error: Booked without Reply", "OK")</f>
        <v>OK</v>
      </c>
      <c r="S2928" t="s">
        <v>6023</v>
      </c>
    </row>
    <row r="2929" spans="1:19" x14ac:dyDescent="0.25">
      <c r="A2929" s="4" t="s">
        <v>3232</v>
      </c>
      <c r="B2929" s="4" t="s">
        <v>217</v>
      </c>
      <c r="C2929" s="4" t="s">
        <v>3233</v>
      </c>
      <c r="D2929" s="1">
        <v>41919.773611111108</v>
      </c>
      <c r="E2929" s="1">
        <v>41920.406365740739</v>
      </c>
      <c r="H2929" s="2">
        <v>41920</v>
      </c>
      <c r="I2929" s="2">
        <v>41943</v>
      </c>
      <c r="J2929" s="3">
        <v>1</v>
      </c>
      <c r="K2929" s="3">
        <v>2</v>
      </c>
      <c r="L2929">
        <f>טבלה1[[#This Row],[ds_checkout]]-טבלה1[[#This Row],[ds_checkin]]</f>
        <v>23</v>
      </c>
      <c r="M2929">
        <f>IF(ISBLANK(טבלה1[[#This Row],[ts_reply_at]]), "", (טבלה1[[#This Row],[ts_reply_at]] - טבלה1[[#This Row],[ts_contact_at]]) * 24)</f>
        <v>15.186111111135688</v>
      </c>
      <c r="N2929">
        <f>IF(ISBLANK(טבלה1[[#This Row],[ts_reply_at]]), 0, 1)</f>
        <v>1</v>
      </c>
      <c r="O2929">
        <f>IF(ISBLANK(טבלה1[[#This Row],[ts_accepted_at]]), 0, 1)</f>
        <v>0</v>
      </c>
      <c r="P2929">
        <f>IF(ISBLANK(טבלה1[[#This Row],[ts_booking_at]]), 0, 1)</f>
        <v>0</v>
      </c>
      <c r="Q2929">
        <f>IF(ISBLANK(טבלה1[[#This Row],[ds_checkin]]), "", טבלה1[[#This Row],[ds_checkin]] - טבלה1[[#This Row],[ts_contact_at]])</f>
        <v>0.22638888889196096</v>
      </c>
      <c r="R2929" t="str">
        <f>IF(AND(ISBLANK(טבלה1[[#This Row],[ts_reply_at]]), NOT(ISBLANK(טבלה1[[#This Row],[ts_booking_at]]))), "Error: Booked without Reply", "OK")</f>
        <v>OK</v>
      </c>
      <c r="S2929" t="s">
        <v>6023</v>
      </c>
    </row>
    <row r="2930" spans="1:19" x14ac:dyDescent="0.25">
      <c r="A2930" s="4" t="s">
        <v>3234</v>
      </c>
      <c r="B2930" s="4" t="s">
        <v>741</v>
      </c>
      <c r="C2930" s="4" t="s">
        <v>742</v>
      </c>
      <c r="D2930" s="1">
        <v>41914.852083333331</v>
      </c>
      <c r="E2930" s="1">
        <v>41914.874212962961</v>
      </c>
      <c r="F2930" s="1">
        <v>41914.874479166669</v>
      </c>
      <c r="G2930" s="1">
        <v>41914.874479166669</v>
      </c>
      <c r="H2930" s="2">
        <v>41932</v>
      </c>
      <c r="I2930" s="2">
        <v>41933</v>
      </c>
      <c r="J2930" s="3">
        <v>2</v>
      </c>
      <c r="K2930" s="3">
        <v>7</v>
      </c>
      <c r="L2930">
        <f>טבלה1[[#This Row],[ds_checkout]]-טבלה1[[#This Row],[ds_checkin]]</f>
        <v>1</v>
      </c>
      <c r="M2930">
        <f>IF(ISBLANK(טבלה1[[#This Row],[ts_reply_at]]), "", (טבלה1[[#This Row],[ts_reply_at]] - טבלה1[[#This Row],[ts_contact_at]]) * 24)</f>
        <v>0.531111111107748</v>
      </c>
      <c r="N2930">
        <f>IF(ISBLANK(טבלה1[[#This Row],[ts_reply_at]]), 0, 1)</f>
        <v>1</v>
      </c>
      <c r="O2930">
        <f>IF(ISBLANK(טבלה1[[#This Row],[ts_accepted_at]]), 0, 1)</f>
        <v>1</v>
      </c>
      <c r="P2930">
        <f>IF(ISBLANK(טבלה1[[#This Row],[ts_booking_at]]), 0, 1)</f>
        <v>1</v>
      </c>
      <c r="Q2930">
        <f>IF(ISBLANK(טבלה1[[#This Row],[ds_checkin]]), "", טבלה1[[#This Row],[ds_checkin]] - טבלה1[[#This Row],[ts_contact_at]])</f>
        <v>17.147916666668607</v>
      </c>
      <c r="R2930" t="str">
        <f>IF(AND(ISBLANK(טבלה1[[#This Row],[ts_reply_at]]), NOT(ISBLANK(טבלה1[[#This Row],[ts_booking_at]]))), "Error: Booked without Reply", "OK")</f>
        <v>OK</v>
      </c>
      <c r="S2930" t="s">
        <v>6016</v>
      </c>
    </row>
    <row r="2931" spans="1:19" x14ac:dyDescent="0.25">
      <c r="A2931" s="4" t="s">
        <v>3235</v>
      </c>
      <c r="B2931" s="4" t="s">
        <v>902</v>
      </c>
      <c r="C2931" s="4" t="s">
        <v>903</v>
      </c>
      <c r="D2931" s="1">
        <v>41916.515972222223</v>
      </c>
      <c r="E2931" s="1">
        <v>41916.524421296293</v>
      </c>
      <c r="F2931" s="1">
        <v>41916.626956018517</v>
      </c>
      <c r="G2931" s="1">
        <v>41916.626956018517</v>
      </c>
      <c r="H2931" s="2">
        <v>41950</v>
      </c>
      <c r="I2931" s="2">
        <v>41953</v>
      </c>
      <c r="J2931" s="3">
        <v>3</v>
      </c>
      <c r="K2931" s="3">
        <v>11</v>
      </c>
      <c r="L2931">
        <f>טבלה1[[#This Row],[ds_checkout]]-טבלה1[[#This Row],[ds_checkin]]</f>
        <v>3</v>
      </c>
      <c r="M2931">
        <f>IF(ISBLANK(טבלה1[[#This Row],[ts_reply_at]]), "", (טבלה1[[#This Row],[ts_reply_at]] - טבלה1[[#This Row],[ts_contact_at]]) * 24)</f>
        <v>0.20277777768205851</v>
      </c>
      <c r="N2931">
        <f>IF(ISBLANK(טבלה1[[#This Row],[ts_reply_at]]), 0, 1)</f>
        <v>1</v>
      </c>
      <c r="O2931">
        <f>IF(ISBLANK(טבלה1[[#This Row],[ts_accepted_at]]), 0, 1)</f>
        <v>1</v>
      </c>
      <c r="P2931">
        <f>IF(ISBLANK(טבלה1[[#This Row],[ts_booking_at]]), 0, 1)</f>
        <v>1</v>
      </c>
      <c r="Q2931">
        <f>IF(ISBLANK(טבלה1[[#This Row],[ds_checkin]]), "", טבלה1[[#This Row],[ds_checkin]] - טבלה1[[#This Row],[ts_contact_at]])</f>
        <v>33.484027777776646</v>
      </c>
      <c r="R2931" t="str">
        <f>IF(AND(ISBLANK(טבלה1[[#This Row],[ts_reply_at]]), NOT(ISBLANK(טבלה1[[#This Row],[ts_booking_at]]))), "Error: Booked without Reply", "OK")</f>
        <v>OK</v>
      </c>
      <c r="S2931" t="s">
        <v>6026</v>
      </c>
    </row>
    <row r="2932" spans="1:19" x14ac:dyDescent="0.25">
      <c r="A2932" s="4" t="s">
        <v>3236</v>
      </c>
      <c r="B2932" s="4" t="s">
        <v>607</v>
      </c>
      <c r="C2932" s="4" t="s">
        <v>2709</v>
      </c>
      <c r="D2932" s="1">
        <v>41926.330555555556</v>
      </c>
      <c r="E2932" s="1">
        <v>41926.417743055557</v>
      </c>
      <c r="F2932" s="1">
        <v>41926.417743055557</v>
      </c>
      <c r="H2932" s="2">
        <v>41985</v>
      </c>
      <c r="I2932" s="2">
        <v>41990</v>
      </c>
      <c r="J2932" s="3">
        <v>5</v>
      </c>
      <c r="K2932" s="3">
        <v>4</v>
      </c>
      <c r="L2932">
        <f>טבלה1[[#This Row],[ds_checkout]]-טבלה1[[#This Row],[ds_checkin]]</f>
        <v>5</v>
      </c>
      <c r="M2932">
        <f>IF(ISBLANK(טבלה1[[#This Row],[ts_reply_at]]), "", (טבלה1[[#This Row],[ts_reply_at]] - טבלה1[[#This Row],[ts_contact_at]]) * 24)</f>
        <v>2.0925000000279397</v>
      </c>
      <c r="N2932">
        <f>IF(ISBLANK(טבלה1[[#This Row],[ts_reply_at]]), 0, 1)</f>
        <v>1</v>
      </c>
      <c r="O2932">
        <f>IF(ISBLANK(טבלה1[[#This Row],[ts_accepted_at]]), 0, 1)</f>
        <v>1</v>
      </c>
      <c r="P2932">
        <f>IF(ISBLANK(טבלה1[[#This Row],[ts_booking_at]]), 0, 1)</f>
        <v>0</v>
      </c>
      <c r="Q2932">
        <f>IF(ISBLANK(טבלה1[[#This Row],[ds_checkin]]), "", טבלה1[[#This Row],[ds_checkin]] - טבלה1[[#This Row],[ts_contact_at]])</f>
        <v>58.669444444443798</v>
      </c>
      <c r="R2932" t="str">
        <f>IF(AND(ISBLANK(טבלה1[[#This Row],[ts_reply_at]]), NOT(ISBLANK(טבלה1[[#This Row],[ts_booking_at]]))), "Error: Booked without Reply", "OK")</f>
        <v>OK</v>
      </c>
      <c r="S2932" t="s">
        <v>6025</v>
      </c>
    </row>
    <row r="2933" spans="1:19" x14ac:dyDescent="0.25">
      <c r="A2933" s="4" t="s">
        <v>3236</v>
      </c>
      <c r="B2933" s="4" t="s">
        <v>192</v>
      </c>
      <c r="C2933" s="4" t="s">
        <v>193</v>
      </c>
      <c r="D2933" s="1">
        <v>41925.944444444445</v>
      </c>
      <c r="E2933" s="1">
        <v>41926.945833333331</v>
      </c>
      <c r="H2933" s="2">
        <v>41985</v>
      </c>
      <c r="I2933" s="2">
        <v>41990</v>
      </c>
      <c r="J2933" s="3">
        <v>1</v>
      </c>
      <c r="K2933" s="3">
        <v>2</v>
      </c>
      <c r="L2933">
        <f>טבלה1[[#This Row],[ds_checkout]]-טבלה1[[#This Row],[ds_checkin]]</f>
        <v>5</v>
      </c>
      <c r="M2933">
        <f>IF(ISBLANK(טבלה1[[#This Row],[ts_reply_at]]), "", (טבלה1[[#This Row],[ts_reply_at]] - טבלה1[[#This Row],[ts_contact_at]]) * 24)</f>
        <v>24.033333333267365</v>
      </c>
      <c r="N2933">
        <f>IF(ISBLANK(טבלה1[[#This Row],[ts_reply_at]]), 0, 1)</f>
        <v>1</v>
      </c>
      <c r="O2933">
        <f>IF(ISBLANK(טבלה1[[#This Row],[ts_accepted_at]]), 0, 1)</f>
        <v>0</v>
      </c>
      <c r="P2933">
        <f>IF(ISBLANK(טבלה1[[#This Row],[ts_booking_at]]), 0, 1)</f>
        <v>0</v>
      </c>
      <c r="Q2933">
        <f>IF(ISBLANK(טבלה1[[#This Row],[ds_checkin]]), "", טבלה1[[#This Row],[ds_checkin]] - טבלה1[[#This Row],[ts_contact_at]])</f>
        <v>59.055555555554747</v>
      </c>
      <c r="R2933" t="str">
        <f>IF(AND(ISBLANK(טבלה1[[#This Row],[ts_reply_at]]), NOT(ISBLANK(טבלה1[[#This Row],[ts_booking_at]]))), "Error: Booked without Reply", "OK")</f>
        <v>OK</v>
      </c>
      <c r="S2933" t="s">
        <v>6025</v>
      </c>
    </row>
    <row r="2934" spans="1:19" x14ac:dyDescent="0.25">
      <c r="A2934" s="4" t="s">
        <v>3236</v>
      </c>
      <c r="B2934" s="4" t="s">
        <v>2613</v>
      </c>
      <c r="C2934" s="4" t="s">
        <v>3062</v>
      </c>
      <c r="D2934" s="1">
        <v>41924.51666666667</v>
      </c>
      <c r="E2934" s="1">
        <v>41924.71056712963</v>
      </c>
      <c r="H2934" s="2">
        <v>41985</v>
      </c>
      <c r="I2934" s="2">
        <v>41990</v>
      </c>
      <c r="J2934" s="3">
        <v>5</v>
      </c>
      <c r="K2934" s="3">
        <v>4</v>
      </c>
      <c r="L2934">
        <f>טבלה1[[#This Row],[ds_checkout]]-טבלה1[[#This Row],[ds_checkin]]</f>
        <v>5</v>
      </c>
      <c r="M2934">
        <f>IF(ISBLANK(טבלה1[[#This Row],[ts_reply_at]]), "", (טבלה1[[#This Row],[ts_reply_at]] - טבלה1[[#This Row],[ts_contact_at]]) * 24)</f>
        <v>4.653611111047212</v>
      </c>
      <c r="N2934">
        <f>IF(ISBLANK(טבלה1[[#This Row],[ts_reply_at]]), 0, 1)</f>
        <v>1</v>
      </c>
      <c r="O2934">
        <f>IF(ISBLANK(טבלה1[[#This Row],[ts_accepted_at]]), 0, 1)</f>
        <v>0</v>
      </c>
      <c r="P2934">
        <f>IF(ISBLANK(טבלה1[[#This Row],[ts_booking_at]]), 0, 1)</f>
        <v>0</v>
      </c>
      <c r="Q2934">
        <f>IF(ISBLANK(טבלה1[[#This Row],[ds_checkin]]), "", טבלה1[[#This Row],[ds_checkin]] - טבלה1[[#This Row],[ts_contact_at]])</f>
        <v>60.483333333329938</v>
      </c>
      <c r="R2934" t="str">
        <f>IF(AND(ISBLANK(טבלה1[[#This Row],[ts_reply_at]]), NOT(ISBLANK(טבלה1[[#This Row],[ts_booking_at]]))), "Error: Booked without Reply", "OK")</f>
        <v>OK</v>
      </c>
      <c r="S2934" t="s">
        <v>6025</v>
      </c>
    </row>
    <row r="2935" spans="1:19" x14ac:dyDescent="0.25">
      <c r="A2935" s="4" t="s">
        <v>3236</v>
      </c>
      <c r="B2935" s="4" t="s">
        <v>1473</v>
      </c>
      <c r="C2935" s="4" t="s">
        <v>1474</v>
      </c>
      <c r="D2935" s="1">
        <v>41924.95208333333</v>
      </c>
      <c r="E2935" s="1">
        <v>41926.347245370373</v>
      </c>
      <c r="F2935" s="1">
        <v>41928.253854166665</v>
      </c>
      <c r="G2935" s="1">
        <v>41928.253854166665</v>
      </c>
      <c r="H2935" s="2">
        <v>41985</v>
      </c>
      <c r="I2935" s="2">
        <v>41990</v>
      </c>
      <c r="J2935" s="3">
        <v>5</v>
      </c>
      <c r="K2935" s="3">
        <v>14</v>
      </c>
      <c r="L2935">
        <f>טבלה1[[#This Row],[ds_checkout]]-טבלה1[[#This Row],[ds_checkin]]</f>
        <v>5</v>
      </c>
      <c r="M2935">
        <f>IF(ISBLANK(טבלה1[[#This Row],[ts_reply_at]]), "", (טבלה1[[#This Row],[ts_reply_at]] - טבלה1[[#This Row],[ts_contact_at]]) * 24)</f>
        <v>33.483888889022637</v>
      </c>
      <c r="N2935">
        <f>IF(ISBLANK(טבלה1[[#This Row],[ts_reply_at]]), 0, 1)</f>
        <v>1</v>
      </c>
      <c r="O2935">
        <f>IF(ISBLANK(טבלה1[[#This Row],[ts_accepted_at]]), 0, 1)</f>
        <v>1</v>
      </c>
      <c r="P2935">
        <f>IF(ISBLANK(טבלה1[[#This Row],[ts_booking_at]]), 0, 1)</f>
        <v>1</v>
      </c>
      <c r="Q2935">
        <f>IF(ISBLANK(טבלה1[[#This Row],[ds_checkin]]), "", טבלה1[[#This Row],[ds_checkin]] - טבלה1[[#This Row],[ts_contact_at]])</f>
        <v>60.047916666670062</v>
      </c>
      <c r="R2935" t="str">
        <f>IF(AND(ISBLANK(טבלה1[[#This Row],[ts_reply_at]]), NOT(ISBLANK(טבלה1[[#This Row],[ts_booking_at]]))), "Error: Booked without Reply", "OK")</f>
        <v>OK</v>
      </c>
      <c r="S2935" t="s">
        <v>6025</v>
      </c>
    </row>
    <row r="2936" spans="1:19" x14ac:dyDescent="0.25">
      <c r="A2936" s="4" t="s">
        <v>3237</v>
      </c>
      <c r="B2936" s="4" t="s">
        <v>2115</v>
      </c>
      <c r="C2936" s="4" t="s">
        <v>3238</v>
      </c>
      <c r="D2936" s="1">
        <v>41921.540972222225</v>
      </c>
      <c r="E2936" s="1">
        <v>41921.546296296299</v>
      </c>
      <c r="F2936" s="1">
        <v>41921.546296296299</v>
      </c>
      <c r="G2936" s="1">
        <v>41921.546296296299</v>
      </c>
      <c r="H2936" s="2">
        <v>41936</v>
      </c>
      <c r="I2936" s="2">
        <v>41939</v>
      </c>
      <c r="J2936" s="3">
        <v>2</v>
      </c>
      <c r="K2936" s="3">
        <v>12</v>
      </c>
      <c r="L2936">
        <f>טבלה1[[#This Row],[ds_checkout]]-טבלה1[[#This Row],[ds_checkin]]</f>
        <v>3</v>
      </c>
      <c r="M2936">
        <f>IF(ISBLANK(טבלה1[[#This Row],[ts_reply_at]]), "", (טבלה1[[#This Row],[ts_reply_at]] - טבלה1[[#This Row],[ts_contact_at]]) * 24)</f>
        <v>0.1277777777868323</v>
      </c>
      <c r="N2936">
        <f>IF(ISBLANK(טבלה1[[#This Row],[ts_reply_at]]), 0, 1)</f>
        <v>1</v>
      </c>
      <c r="O2936">
        <f>IF(ISBLANK(טבלה1[[#This Row],[ts_accepted_at]]), 0, 1)</f>
        <v>1</v>
      </c>
      <c r="P2936">
        <f>IF(ISBLANK(טבלה1[[#This Row],[ts_booking_at]]), 0, 1)</f>
        <v>1</v>
      </c>
      <c r="Q2936">
        <f>IF(ISBLANK(טבלה1[[#This Row],[ds_checkin]]), "", טבלה1[[#This Row],[ds_checkin]] - טבלה1[[#This Row],[ts_contact_at]])</f>
        <v>14.459027777775191</v>
      </c>
      <c r="R2936" t="str">
        <f>IF(AND(ISBLANK(טבלה1[[#This Row],[ts_reply_at]]), NOT(ISBLANK(טבלה1[[#This Row],[ts_booking_at]]))), "Error: Booked without Reply", "OK")</f>
        <v>OK</v>
      </c>
      <c r="S2936" t="s">
        <v>6020</v>
      </c>
    </row>
    <row r="2937" spans="1:19" x14ac:dyDescent="0.25">
      <c r="A2937" s="4" t="s">
        <v>3239</v>
      </c>
      <c r="B2937" s="4" t="s">
        <v>1185</v>
      </c>
      <c r="C2937" s="4" t="s">
        <v>1186</v>
      </c>
      <c r="D2937" s="1">
        <v>41916.541666666664</v>
      </c>
      <c r="E2937" s="1">
        <v>41917.392858796295</v>
      </c>
      <c r="H2937" s="2">
        <v>41919</v>
      </c>
      <c r="I2937" s="2">
        <v>41920</v>
      </c>
      <c r="J2937" s="3">
        <v>2</v>
      </c>
      <c r="K2937" s="3">
        <v>7</v>
      </c>
      <c r="L2937">
        <f>טבלה1[[#This Row],[ds_checkout]]-טבלה1[[#This Row],[ds_checkin]]</f>
        <v>1</v>
      </c>
      <c r="M2937">
        <f>IF(ISBLANK(טבלה1[[#This Row],[ts_reply_at]]), "", (טבלה1[[#This Row],[ts_reply_at]] - טבלה1[[#This Row],[ts_contact_at]]) * 24)</f>
        <v>20.428611111128703</v>
      </c>
      <c r="N2937">
        <f>IF(ISBLANK(טבלה1[[#This Row],[ts_reply_at]]), 0, 1)</f>
        <v>1</v>
      </c>
      <c r="O2937">
        <f>IF(ISBLANK(טבלה1[[#This Row],[ts_accepted_at]]), 0, 1)</f>
        <v>0</v>
      </c>
      <c r="P2937">
        <f>IF(ISBLANK(טבלה1[[#This Row],[ts_booking_at]]), 0, 1)</f>
        <v>0</v>
      </c>
      <c r="Q2937">
        <f>IF(ISBLANK(טבלה1[[#This Row],[ds_checkin]]), "", טבלה1[[#This Row],[ds_checkin]] - טבלה1[[#This Row],[ts_contact_at]])</f>
        <v>2.4583333333357587</v>
      </c>
      <c r="R2937" t="str">
        <f>IF(AND(ISBLANK(טבלה1[[#This Row],[ts_reply_at]]), NOT(ISBLANK(טבלה1[[#This Row],[ts_booking_at]]))), "Error: Booked without Reply", "OK")</f>
        <v>OK</v>
      </c>
      <c r="S2937" t="s">
        <v>6029</v>
      </c>
    </row>
    <row r="2938" spans="1:19" x14ac:dyDescent="0.25">
      <c r="A2938" s="4" t="s">
        <v>3239</v>
      </c>
      <c r="B2938" s="4" t="s">
        <v>2484</v>
      </c>
      <c r="C2938" s="4" t="s">
        <v>2485</v>
      </c>
      <c r="D2938" s="1">
        <v>41917.560416666667</v>
      </c>
      <c r="E2938" s="1">
        <v>41917.576678240737</v>
      </c>
      <c r="F2938" s="1">
        <v>41917.576793981483</v>
      </c>
      <c r="G2938" s="1">
        <v>41917.576793981483</v>
      </c>
      <c r="H2938" s="2">
        <v>41919</v>
      </c>
      <c r="I2938" s="2">
        <v>41920</v>
      </c>
      <c r="J2938" s="3">
        <v>1</v>
      </c>
      <c r="K2938" s="3">
        <v>24</v>
      </c>
      <c r="L2938">
        <f>טבלה1[[#This Row],[ds_checkout]]-טבלה1[[#This Row],[ds_checkin]]</f>
        <v>1</v>
      </c>
      <c r="M2938">
        <f>IF(ISBLANK(טבלה1[[#This Row],[ts_reply_at]]), "", (טבלה1[[#This Row],[ts_reply_at]] - טבלה1[[#This Row],[ts_contact_at]]) * 24)</f>
        <v>0.39027777768205851</v>
      </c>
      <c r="N2938">
        <f>IF(ISBLANK(טבלה1[[#This Row],[ts_reply_at]]), 0, 1)</f>
        <v>1</v>
      </c>
      <c r="O2938">
        <f>IF(ISBLANK(טבלה1[[#This Row],[ts_accepted_at]]), 0, 1)</f>
        <v>1</v>
      </c>
      <c r="P2938">
        <f>IF(ISBLANK(טבלה1[[#This Row],[ts_booking_at]]), 0, 1)</f>
        <v>1</v>
      </c>
      <c r="Q2938">
        <f>IF(ISBLANK(טבלה1[[#This Row],[ds_checkin]]), "", טבלה1[[#This Row],[ds_checkin]] - טבלה1[[#This Row],[ts_contact_at]])</f>
        <v>1.4395833333328483</v>
      </c>
      <c r="R2938" t="str">
        <f>IF(AND(ISBLANK(טבלה1[[#This Row],[ts_reply_at]]), NOT(ISBLANK(טבלה1[[#This Row],[ts_booking_at]]))), "Error: Booked without Reply", "OK")</f>
        <v>OK</v>
      </c>
      <c r="S2938" t="s">
        <v>6029</v>
      </c>
    </row>
    <row r="2939" spans="1:19" x14ac:dyDescent="0.25">
      <c r="A2939" s="4" t="s">
        <v>3240</v>
      </c>
      <c r="B2939" s="4" t="s">
        <v>626</v>
      </c>
      <c r="C2939" s="4" t="s">
        <v>627</v>
      </c>
      <c r="D2939" s="1">
        <v>41920.788194444445</v>
      </c>
      <c r="E2939" s="1">
        <v>41920.793530092589</v>
      </c>
      <c r="H2939" s="2">
        <v>41933</v>
      </c>
      <c r="I2939" s="2">
        <v>41934</v>
      </c>
      <c r="J2939" s="3">
        <v>5</v>
      </c>
      <c r="K2939" s="3">
        <v>4</v>
      </c>
      <c r="L2939">
        <f>טבלה1[[#This Row],[ds_checkout]]-טבלה1[[#This Row],[ds_checkin]]</f>
        <v>1</v>
      </c>
      <c r="M2939">
        <f>IF(ISBLANK(טבלה1[[#This Row],[ts_reply_at]]), "", (טבלה1[[#This Row],[ts_reply_at]] - טבלה1[[#This Row],[ts_contact_at]]) * 24)</f>
        <v>0.12805555545492098</v>
      </c>
      <c r="N2939">
        <f>IF(ISBLANK(טבלה1[[#This Row],[ts_reply_at]]), 0, 1)</f>
        <v>1</v>
      </c>
      <c r="O2939">
        <f>IF(ISBLANK(טבלה1[[#This Row],[ts_accepted_at]]), 0, 1)</f>
        <v>0</v>
      </c>
      <c r="P2939">
        <f>IF(ISBLANK(טבלה1[[#This Row],[ts_booking_at]]), 0, 1)</f>
        <v>0</v>
      </c>
      <c r="Q2939">
        <f>IF(ISBLANK(טבלה1[[#This Row],[ds_checkin]]), "", טבלה1[[#This Row],[ds_checkin]] - טבלה1[[#This Row],[ts_contact_at]])</f>
        <v>12.211805555554747</v>
      </c>
      <c r="R2939" t="str">
        <f>IF(AND(ISBLANK(טבלה1[[#This Row],[ts_reply_at]]), NOT(ISBLANK(טבלה1[[#This Row],[ts_booking_at]]))), "Error: Booked without Reply", "OK")</f>
        <v>OK</v>
      </c>
      <c r="S2939" t="s">
        <v>6022</v>
      </c>
    </row>
    <row r="2940" spans="1:19" x14ac:dyDescent="0.25">
      <c r="A2940" s="4" t="s">
        <v>3241</v>
      </c>
      <c r="B2940" s="4" t="s">
        <v>2716</v>
      </c>
      <c r="C2940" s="4" t="s">
        <v>2717</v>
      </c>
      <c r="D2940" s="1">
        <v>41918.677777777775</v>
      </c>
      <c r="E2940" s="1">
        <v>41918.771157407406</v>
      </c>
      <c r="F2940" s="1">
        <v>41918.805150462962</v>
      </c>
      <c r="H2940" s="2">
        <v>41925</v>
      </c>
      <c r="I2940" s="2">
        <v>41959</v>
      </c>
      <c r="J2940" s="3">
        <v>2</v>
      </c>
      <c r="K2940" s="3">
        <v>5</v>
      </c>
      <c r="L2940">
        <f>טבלה1[[#This Row],[ds_checkout]]-טבלה1[[#This Row],[ds_checkin]]</f>
        <v>34</v>
      </c>
      <c r="M2940">
        <f>IF(ISBLANK(טבלה1[[#This Row],[ts_reply_at]]), "", (טבלה1[[#This Row],[ts_reply_at]] - טבלה1[[#This Row],[ts_contact_at]]) * 24)</f>
        <v>2.2411111111287028</v>
      </c>
      <c r="N2940">
        <f>IF(ISBLANK(טבלה1[[#This Row],[ts_reply_at]]), 0, 1)</f>
        <v>1</v>
      </c>
      <c r="O2940">
        <f>IF(ISBLANK(טבלה1[[#This Row],[ts_accepted_at]]), 0, 1)</f>
        <v>1</v>
      </c>
      <c r="P2940">
        <f>IF(ISBLANK(טבלה1[[#This Row],[ts_booking_at]]), 0, 1)</f>
        <v>0</v>
      </c>
      <c r="Q2940">
        <f>IF(ISBLANK(טבלה1[[#This Row],[ds_checkin]]), "", טבלה1[[#This Row],[ds_checkin]] - טבלה1[[#This Row],[ts_contact_at]])</f>
        <v>6.3222222222248092</v>
      </c>
      <c r="R2940" t="str">
        <f>IF(AND(ISBLANK(טבלה1[[#This Row],[ts_reply_at]]), NOT(ISBLANK(טבלה1[[#This Row],[ts_booking_at]]))), "Error: Booked without Reply", "OK")</f>
        <v>OK</v>
      </c>
      <c r="S2940" t="s">
        <v>6026</v>
      </c>
    </row>
    <row r="2941" spans="1:19" x14ac:dyDescent="0.25">
      <c r="A2941" s="4" t="s">
        <v>3241</v>
      </c>
      <c r="B2941" s="4" t="s">
        <v>248</v>
      </c>
      <c r="C2941" s="4" t="s">
        <v>249</v>
      </c>
      <c r="D2941" s="1">
        <v>41918.683333333334</v>
      </c>
      <c r="H2941" s="2">
        <v>41925</v>
      </c>
      <c r="I2941" s="2">
        <v>41959</v>
      </c>
      <c r="J2941" s="3">
        <v>2</v>
      </c>
      <c r="K2941" s="3">
        <v>1</v>
      </c>
      <c r="L2941">
        <f>טבלה1[[#This Row],[ds_checkout]]-טבלה1[[#This Row],[ds_checkin]]</f>
        <v>34</v>
      </c>
      <c r="M2941" t="str">
        <f>IF(ISBLANK(טבלה1[[#This Row],[ts_reply_at]]), "", (טבלה1[[#This Row],[ts_reply_at]] - טבלה1[[#This Row],[ts_contact_at]]) * 24)</f>
        <v/>
      </c>
      <c r="N2941">
        <f>IF(ISBLANK(טבלה1[[#This Row],[ts_reply_at]]), 0, 1)</f>
        <v>0</v>
      </c>
      <c r="O2941">
        <f>IF(ISBLANK(טבלה1[[#This Row],[ts_accepted_at]]), 0, 1)</f>
        <v>0</v>
      </c>
      <c r="P2941">
        <f>IF(ISBLANK(טבלה1[[#This Row],[ts_booking_at]]), 0, 1)</f>
        <v>0</v>
      </c>
      <c r="Q2941">
        <f>IF(ISBLANK(טבלה1[[#This Row],[ds_checkin]]), "", טבלה1[[#This Row],[ds_checkin]] - טבלה1[[#This Row],[ts_contact_at]])</f>
        <v>6.3166666666656965</v>
      </c>
      <c r="R2941" t="str">
        <f>IF(AND(ISBLANK(טבלה1[[#This Row],[ts_reply_at]]), NOT(ISBLANK(טבלה1[[#This Row],[ts_booking_at]]))), "Error: Booked without Reply", "OK")</f>
        <v>OK</v>
      </c>
      <c r="S2941" t="s">
        <v>6026</v>
      </c>
    </row>
    <row r="2942" spans="1:19" x14ac:dyDescent="0.25">
      <c r="A2942" s="4" t="s">
        <v>3241</v>
      </c>
      <c r="B2942" s="4" t="s">
        <v>1051</v>
      </c>
      <c r="C2942" s="4" t="s">
        <v>1052</v>
      </c>
      <c r="D2942" s="1">
        <v>41918.67083333333</v>
      </c>
      <c r="E2942" s="1">
        <v>41918.677187499998</v>
      </c>
      <c r="H2942" s="2">
        <v>41925</v>
      </c>
      <c r="I2942" s="2">
        <v>41959</v>
      </c>
      <c r="J2942" s="3">
        <v>2</v>
      </c>
      <c r="K2942" s="3">
        <v>2</v>
      </c>
      <c r="L2942">
        <f>טבלה1[[#This Row],[ds_checkout]]-טבלה1[[#This Row],[ds_checkin]]</f>
        <v>34</v>
      </c>
      <c r="M2942">
        <f>IF(ISBLANK(טבלה1[[#This Row],[ts_reply_at]]), "", (טבלה1[[#This Row],[ts_reply_at]] - טבלה1[[#This Row],[ts_contact_at]]) * 24)</f>
        <v>0.15250000002561137</v>
      </c>
      <c r="N2942">
        <f>IF(ISBLANK(טבלה1[[#This Row],[ts_reply_at]]), 0, 1)</f>
        <v>1</v>
      </c>
      <c r="O2942">
        <f>IF(ISBLANK(טבלה1[[#This Row],[ts_accepted_at]]), 0, 1)</f>
        <v>0</v>
      </c>
      <c r="P2942">
        <f>IF(ISBLANK(טבלה1[[#This Row],[ts_booking_at]]), 0, 1)</f>
        <v>0</v>
      </c>
      <c r="Q2942">
        <f>IF(ISBLANK(טבלה1[[#This Row],[ds_checkin]]), "", טבלה1[[#This Row],[ds_checkin]] - טבלה1[[#This Row],[ts_contact_at]])</f>
        <v>6.3291666666700621</v>
      </c>
      <c r="R2942" t="str">
        <f>IF(AND(ISBLANK(טבלה1[[#This Row],[ts_reply_at]]), NOT(ISBLANK(טבלה1[[#This Row],[ts_booking_at]]))), "Error: Booked without Reply", "OK")</f>
        <v>OK</v>
      </c>
      <c r="S2942" t="s">
        <v>6026</v>
      </c>
    </row>
    <row r="2943" spans="1:19" x14ac:dyDescent="0.25">
      <c r="A2943" s="4" t="s">
        <v>3242</v>
      </c>
      <c r="B2943" s="4" t="s">
        <v>353</v>
      </c>
      <c r="C2943" s="4" t="s">
        <v>354</v>
      </c>
      <c r="D2943" s="1">
        <v>41944.713194444441</v>
      </c>
      <c r="E2943" s="1">
        <v>41944.741793981484</v>
      </c>
      <c r="H2943" s="2">
        <v>41945</v>
      </c>
      <c r="I2943" s="2">
        <v>41949</v>
      </c>
      <c r="J2943" s="3">
        <v>1</v>
      </c>
      <c r="K2943" s="3">
        <v>2</v>
      </c>
      <c r="L2943">
        <f>טבלה1[[#This Row],[ds_checkout]]-טבלה1[[#This Row],[ds_checkin]]</f>
        <v>4</v>
      </c>
      <c r="M2943">
        <f>IF(ISBLANK(טבלה1[[#This Row],[ts_reply_at]]), "", (טבלה1[[#This Row],[ts_reply_at]] - טבלה1[[#This Row],[ts_contact_at]]) * 24)</f>
        <v>0.686388889036607</v>
      </c>
      <c r="N2943">
        <f>IF(ISBLANK(טבלה1[[#This Row],[ts_reply_at]]), 0, 1)</f>
        <v>1</v>
      </c>
      <c r="O2943">
        <f>IF(ISBLANK(טבלה1[[#This Row],[ts_accepted_at]]), 0, 1)</f>
        <v>0</v>
      </c>
      <c r="P2943">
        <f>IF(ISBLANK(טבלה1[[#This Row],[ts_booking_at]]), 0, 1)</f>
        <v>0</v>
      </c>
      <c r="Q2943">
        <f>IF(ISBLANK(טבלה1[[#This Row],[ds_checkin]]), "", טבלה1[[#This Row],[ds_checkin]] - טבלה1[[#This Row],[ts_contact_at]])</f>
        <v>0.28680555555911269</v>
      </c>
      <c r="R2943" t="str">
        <f>IF(AND(ISBLANK(טבלה1[[#This Row],[ts_reply_at]]), NOT(ISBLANK(טבלה1[[#This Row],[ts_booking_at]]))), "Error: Booked without Reply", "OK")</f>
        <v>OK</v>
      </c>
      <c r="S2943" t="s">
        <v>6035</v>
      </c>
    </row>
    <row r="2944" spans="1:19" x14ac:dyDescent="0.25">
      <c r="A2944" s="4" t="s">
        <v>3242</v>
      </c>
      <c r="B2944" s="4" t="s">
        <v>3243</v>
      </c>
      <c r="C2944" s="4" t="s">
        <v>3244</v>
      </c>
      <c r="D2944" s="1">
        <v>41944.781944444447</v>
      </c>
      <c r="E2944" s="1">
        <v>41944.80841435185</v>
      </c>
      <c r="F2944" s="1">
        <v>41944.80841435185</v>
      </c>
      <c r="H2944" s="2">
        <v>41945</v>
      </c>
      <c r="I2944" s="2">
        <v>41949</v>
      </c>
      <c r="J2944" s="3">
        <v>1</v>
      </c>
      <c r="K2944" s="3">
        <v>3</v>
      </c>
      <c r="L2944">
        <f>טבלה1[[#This Row],[ds_checkout]]-טבלה1[[#This Row],[ds_checkin]]</f>
        <v>4</v>
      </c>
      <c r="M2944">
        <f>IF(ISBLANK(טבלה1[[#This Row],[ts_reply_at]]), "", (טבלה1[[#This Row],[ts_reply_at]] - טבלה1[[#This Row],[ts_contact_at]]) * 24)</f>
        <v>0.6352777776774019</v>
      </c>
      <c r="N2944">
        <f>IF(ISBLANK(טבלה1[[#This Row],[ts_reply_at]]), 0, 1)</f>
        <v>1</v>
      </c>
      <c r="O2944">
        <f>IF(ISBLANK(טבלה1[[#This Row],[ts_accepted_at]]), 0, 1)</f>
        <v>1</v>
      </c>
      <c r="P2944">
        <f>IF(ISBLANK(טבלה1[[#This Row],[ts_booking_at]]), 0, 1)</f>
        <v>0</v>
      </c>
      <c r="Q2944">
        <f>IF(ISBLANK(טבלה1[[#This Row],[ds_checkin]]), "", טבלה1[[#This Row],[ds_checkin]] - טבלה1[[#This Row],[ts_contact_at]])</f>
        <v>0.21805555555329192</v>
      </c>
      <c r="R2944" t="str">
        <f>IF(AND(ISBLANK(טבלה1[[#This Row],[ts_reply_at]]), NOT(ISBLANK(טבלה1[[#This Row],[ts_booking_at]]))), "Error: Booked without Reply", "OK")</f>
        <v>OK</v>
      </c>
      <c r="S2944" t="s">
        <v>6035</v>
      </c>
    </row>
    <row r="2945" spans="1:19" x14ac:dyDescent="0.25">
      <c r="A2945" s="4" t="s">
        <v>3242</v>
      </c>
      <c r="B2945" s="4" t="s">
        <v>2051</v>
      </c>
      <c r="C2945" s="4" t="s">
        <v>2052</v>
      </c>
      <c r="D2945" s="1">
        <v>41944.790277777778</v>
      </c>
      <c r="E2945" s="1">
        <v>41944.820740740739</v>
      </c>
      <c r="F2945" s="1">
        <v>41944.820798611108</v>
      </c>
      <c r="G2945" s="1">
        <v>41944.839942129627</v>
      </c>
      <c r="H2945" s="2">
        <v>41945</v>
      </c>
      <c r="I2945" s="2">
        <v>41949</v>
      </c>
      <c r="J2945" s="3">
        <v>1</v>
      </c>
      <c r="K2945" s="3">
        <v>12</v>
      </c>
      <c r="L2945">
        <f>טבלה1[[#This Row],[ds_checkout]]-טבלה1[[#This Row],[ds_checkin]]</f>
        <v>4</v>
      </c>
      <c r="M2945">
        <f>IF(ISBLANK(טבלה1[[#This Row],[ts_reply_at]]), "", (טבלה1[[#This Row],[ts_reply_at]] - טבלה1[[#This Row],[ts_contact_at]]) * 24)</f>
        <v>0.73111111106118187</v>
      </c>
      <c r="N2945">
        <f>IF(ISBLANK(טבלה1[[#This Row],[ts_reply_at]]), 0, 1)</f>
        <v>1</v>
      </c>
      <c r="O2945">
        <f>IF(ISBLANK(טבלה1[[#This Row],[ts_accepted_at]]), 0, 1)</f>
        <v>1</v>
      </c>
      <c r="P2945">
        <f>IF(ISBLANK(טבלה1[[#This Row],[ts_booking_at]]), 0, 1)</f>
        <v>1</v>
      </c>
      <c r="Q2945">
        <f>IF(ISBLANK(טבלה1[[#This Row],[ds_checkin]]), "", טבלה1[[#This Row],[ds_checkin]] - טבלה1[[#This Row],[ts_contact_at]])</f>
        <v>0.20972222222189885</v>
      </c>
      <c r="R2945" t="str">
        <f>IF(AND(ISBLANK(טבלה1[[#This Row],[ts_reply_at]]), NOT(ISBLANK(טבלה1[[#This Row],[ts_booking_at]]))), "Error: Booked without Reply", "OK")</f>
        <v>OK</v>
      </c>
      <c r="S2945" t="s">
        <v>6035</v>
      </c>
    </row>
    <row r="2946" spans="1:19" x14ac:dyDescent="0.25">
      <c r="A2946" s="4" t="s">
        <v>3245</v>
      </c>
      <c r="B2946" s="4" t="s">
        <v>83</v>
      </c>
      <c r="C2946" s="4" t="s">
        <v>84</v>
      </c>
      <c r="D2946" s="1">
        <v>41925.865277777775</v>
      </c>
      <c r="E2946" s="1">
        <v>41926.306585648148</v>
      </c>
      <c r="F2946" s="1">
        <v>41926.361516203702</v>
      </c>
      <c r="G2946" s="1">
        <v>41926.361516203702</v>
      </c>
      <c r="H2946" s="2">
        <v>41929</v>
      </c>
      <c r="I2946" s="2">
        <v>41931</v>
      </c>
      <c r="J2946" s="3">
        <v>1</v>
      </c>
      <c r="K2946" s="3">
        <v>10</v>
      </c>
      <c r="L2946">
        <f>טבלה1[[#This Row],[ds_checkout]]-טבלה1[[#This Row],[ds_checkin]]</f>
        <v>2</v>
      </c>
      <c r="M2946">
        <f>IF(ISBLANK(טבלה1[[#This Row],[ts_reply_at]]), "", (טבלה1[[#This Row],[ts_reply_at]] - טבלה1[[#This Row],[ts_contact_at]]) * 24)</f>
        <v>10.591388888948131</v>
      </c>
      <c r="N2946">
        <f>IF(ISBLANK(טבלה1[[#This Row],[ts_reply_at]]), 0, 1)</f>
        <v>1</v>
      </c>
      <c r="O2946">
        <f>IF(ISBLANK(טבלה1[[#This Row],[ts_accepted_at]]), 0, 1)</f>
        <v>1</v>
      </c>
      <c r="P2946">
        <f>IF(ISBLANK(טבלה1[[#This Row],[ts_booking_at]]), 0, 1)</f>
        <v>1</v>
      </c>
      <c r="Q2946">
        <f>IF(ISBLANK(טבלה1[[#This Row],[ds_checkin]]), "", טבלה1[[#This Row],[ds_checkin]] - טבלה1[[#This Row],[ts_contact_at]])</f>
        <v>3.1347222222248092</v>
      </c>
      <c r="R2946" t="str">
        <f>IF(AND(ISBLANK(טבלה1[[#This Row],[ts_reply_at]]), NOT(ISBLANK(טבלה1[[#This Row],[ts_booking_at]]))), "Error: Booked without Reply", "OK")</f>
        <v>OK</v>
      </c>
      <c r="S2946" t="s">
        <v>6019</v>
      </c>
    </row>
    <row r="2947" spans="1:19" x14ac:dyDescent="0.25">
      <c r="A2947" s="4" t="s">
        <v>3246</v>
      </c>
      <c r="B2947" s="4" t="s">
        <v>1157</v>
      </c>
      <c r="C2947" s="4" t="s">
        <v>1158</v>
      </c>
      <c r="D2947" s="1">
        <v>41917.627083333333</v>
      </c>
      <c r="E2947" s="1">
        <v>41917.644189814811</v>
      </c>
      <c r="F2947" s="1">
        <v>41917.644189814811</v>
      </c>
      <c r="G2947" s="1">
        <v>41917.662766203706</v>
      </c>
      <c r="H2947" s="2">
        <v>41941</v>
      </c>
      <c r="I2947" s="2">
        <v>41943</v>
      </c>
      <c r="J2947" s="3">
        <v>2</v>
      </c>
      <c r="K2947" s="3">
        <v>18</v>
      </c>
      <c r="L2947">
        <f>טבלה1[[#This Row],[ds_checkout]]-טבלה1[[#This Row],[ds_checkin]]</f>
        <v>2</v>
      </c>
      <c r="M2947">
        <f>IF(ISBLANK(טבלה1[[#This Row],[ts_reply_at]]), "", (טבלה1[[#This Row],[ts_reply_at]] - טבלה1[[#This Row],[ts_contact_at]]) * 24)</f>
        <v>0.41055555548518896</v>
      </c>
      <c r="N2947">
        <f>IF(ISBLANK(טבלה1[[#This Row],[ts_reply_at]]), 0, 1)</f>
        <v>1</v>
      </c>
      <c r="O2947">
        <f>IF(ISBLANK(טבלה1[[#This Row],[ts_accepted_at]]), 0, 1)</f>
        <v>1</v>
      </c>
      <c r="P2947">
        <f>IF(ISBLANK(טבלה1[[#This Row],[ts_booking_at]]), 0, 1)</f>
        <v>1</v>
      </c>
      <c r="Q2947">
        <f>IF(ISBLANK(טבלה1[[#This Row],[ds_checkin]]), "", טבלה1[[#This Row],[ds_checkin]] - טבלה1[[#This Row],[ts_contact_at]])</f>
        <v>23.372916666667152</v>
      </c>
      <c r="R2947" t="str">
        <f>IF(AND(ISBLANK(טבלה1[[#This Row],[ts_reply_at]]), NOT(ISBLANK(טבלה1[[#This Row],[ts_booking_at]]))), "Error: Booked without Reply", "OK")</f>
        <v>OK</v>
      </c>
      <c r="S2947" t="s">
        <v>6016</v>
      </c>
    </row>
    <row r="2948" spans="1:19" x14ac:dyDescent="0.25">
      <c r="A2948" s="4" t="s">
        <v>3247</v>
      </c>
      <c r="B2948" s="4" t="s">
        <v>2106</v>
      </c>
      <c r="C2948" s="4" t="s">
        <v>2107</v>
      </c>
      <c r="D2948" s="1">
        <v>41925.668055555558</v>
      </c>
      <c r="H2948" s="2">
        <v>41949</v>
      </c>
      <c r="I2948" s="2">
        <v>41953</v>
      </c>
      <c r="J2948" s="3">
        <v>4</v>
      </c>
      <c r="K2948" s="3">
        <v>3</v>
      </c>
      <c r="L2948">
        <f>טבלה1[[#This Row],[ds_checkout]]-טבלה1[[#This Row],[ds_checkin]]</f>
        <v>4</v>
      </c>
      <c r="M2948" t="str">
        <f>IF(ISBLANK(טבלה1[[#This Row],[ts_reply_at]]), "", (טבלה1[[#This Row],[ts_reply_at]] - טבלה1[[#This Row],[ts_contact_at]]) * 24)</f>
        <v/>
      </c>
      <c r="N2948">
        <f>IF(ISBLANK(טבלה1[[#This Row],[ts_reply_at]]), 0, 1)</f>
        <v>0</v>
      </c>
      <c r="O2948">
        <f>IF(ISBLANK(טבלה1[[#This Row],[ts_accepted_at]]), 0, 1)</f>
        <v>0</v>
      </c>
      <c r="P2948">
        <f>IF(ISBLANK(טבלה1[[#This Row],[ts_booking_at]]), 0, 1)</f>
        <v>0</v>
      </c>
      <c r="Q2948">
        <f>IF(ISBLANK(טבלה1[[#This Row],[ds_checkin]]), "", טבלה1[[#This Row],[ds_checkin]] - טבלה1[[#This Row],[ts_contact_at]])</f>
        <v>23.331944444442343</v>
      </c>
      <c r="R2948" t="str">
        <f>IF(AND(ISBLANK(טבלה1[[#This Row],[ts_reply_at]]), NOT(ISBLANK(טבלה1[[#This Row],[ts_booking_at]]))), "Error: Booked without Reply", "OK")</f>
        <v>OK</v>
      </c>
      <c r="S2948" t="s">
        <v>6026</v>
      </c>
    </row>
    <row r="2949" spans="1:19" x14ac:dyDescent="0.25">
      <c r="A2949" s="4" t="s">
        <v>3247</v>
      </c>
      <c r="B2949" s="4" t="s">
        <v>98</v>
      </c>
      <c r="C2949" s="4" t="s">
        <v>99</v>
      </c>
      <c r="D2949" s="1">
        <v>41924.81527777778</v>
      </c>
      <c r="E2949" s="1">
        <v>41925.755381944444</v>
      </c>
      <c r="H2949" s="2">
        <v>41949</v>
      </c>
      <c r="I2949" s="2">
        <v>41953</v>
      </c>
      <c r="J2949" s="3">
        <v>4</v>
      </c>
      <c r="K2949" s="3">
        <v>2</v>
      </c>
      <c r="L2949">
        <f>טבלה1[[#This Row],[ds_checkout]]-טבלה1[[#This Row],[ds_checkin]]</f>
        <v>4</v>
      </c>
      <c r="M2949">
        <f>IF(ISBLANK(טבלה1[[#This Row],[ts_reply_at]]), "", (טבלה1[[#This Row],[ts_reply_at]] - טבלה1[[#This Row],[ts_contact_at]]) * 24)</f>
        <v>22.562499999941792</v>
      </c>
      <c r="N2949">
        <f>IF(ISBLANK(טבלה1[[#This Row],[ts_reply_at]]), 0, 1)</f>
        <v>1</v>
      </c>
      <c r="O2949">
        <f>IF(ISBLANK(טבלה1[[#This Row],[ts_accepted_at]]), 0, 1)</f>
        <v>0</v>
      </c>
      <c r="P2949">
        <f>IF(ISBLANK(טבלה1[[#This Row],[ts_booking_at]]), 0, 1)</f>
        <v>0</v>
      </c>
      <c r="Q2949">
        <f>IF(ISBLANK(טבלה1[[#This Row],[ds_checkin]]), "", טבלה1[[#This Row],[ds_checkin]] - טבלה1[[#This Row],[ts_contact_at]])</f>
        <v>24.184722222220444</v>
      </c>
      <c r="R2949" t="str">
        <f>IF(AND(ISBLANK(טבלה1[[#This Row],[ts_reply_at]]), NOT(ISBLANK(טבלה1[[#This Row],[ts_booking_at]]))), "Error: Booked without Reply", "OK")</f>
        <v>OK</v>
      </c>
      <c r="S2949" t="s">
        <v>6026</v>
      </c>
    </row>
    <row r="2950" spans="1:19" x14ac:dyDescent="0.25">
      <c r="A2950" s="4" t="s">
        <v>3247</v>
      </c>
      <c r="B2950" s="4" t="s">
        <v>1471</v>
      </c>
      <c r="C2950" s="4" t="s">
        <v>3248</v>
      </c>
      <c r="D2950" s="1">
        <v>41924.815972222219</v>
      </c>
      <c r="E2950" s="1">
        <v>41924.820439814815</v>
      </c>
      <c r="F2950" s="1">
        <v>41928.330937500003</v>
      </c>
      <c r="G2950" s="1">
        <v>41928.330937500003</v>
      </c>
      <c r="H2950" s="2">
        <v>41949</v>
      </c>
      <c r="I2950" s="2">
        <v>41953</v>
      </c>
      <c r="J2950" s="3">
        <v>4</v>
      </c>
      <c r="K2950" s="3">
        <v>4</v>
      </c>
      <c r="L2950">
        <f>טבלה1[[#This Row],[ds_checkout]]-טבלה1[[#This Row],[ds_checkin]]</f>
        <v>4</v>
      </c>
      <c r="M2950">
        <f>IF(ISBLANK(טבלה1[[#This Row],[ts_reply_at]]), "", (טבלה1[[#This Row],[ts_reply_at]] - טבלה1[[#This Row],[ts_contact_at]]) * 24)</f>
        <v>0.10722222231561318</v>
      </c>
      <c r="N2950">
        <f>IF(ISBLANK(טבלה1[[#This Row],[ts_reply_at]]), 0, 1)</f>
        <v>1</v>
      </c>
      <c r="O2950">
        <f>IF(ISBLANK(טבלה1[[#This Row],[ts_accepted_at]]), 0, 1)</f>
        <v>1</v>
      </c>
      <c r="P2950">
        <f>IF(ISBLANK(טבלה1[[#This Row],[ts_booking_at]]), 0, 1)</f>
        <v>1</v>
      </c>
      <c r="Q2950">
        <f>IF(ISBLANK(טבלה1[[#This Row],[ds_checkin]]), "", טבלה1[[#This Row],[ds_checkin]] - טבלה1[[#This Row],[ts_contact_at]])</f>
        <v>24.184027777781012</v>
      </c>
      <c r="R2950" t="str">
        <f>IF(AND(ISBLANK(טבלה1[[#This Row],[ts_reply_at]]), NOT(ISBLANK(טבלה1[[#This Row],[ts_booking_at]]))), "Error: Booked without Reply", "OK")</f>
        <v>OK</v>
      </c>
      <c r="S2950" t="s">
        <v>6026</v>
      </c>
    </row>
    <row r="2951" spans="1:19" x14ac:dyDescent="0.25">
      <c r="A2951" s="4" t="s">
        <v>3247</v>
      </c>
      <c r="B2951" s="4" t="s">
        <v>2930</v>
      </c>
      <c r="C2951" s="4" t="s">
        <v>2931</v>
      </c>
      <c r="D2951" s="1">
        <v>41926.291666666664</v>
      </c>
      <c r="E2951" s="1">
        <v>41926.307303240741</v>
      </c>
      <c r="F2951" s="1">
        <v>41926.307303240741</v>
      </c>
      <c r="H2951" s="2">
        <v>41949</v>
      </c>
      <c r="I2951" s="2">
        <v>41953</v>
      </c>
      <c r="J2951" s="3">
        <v>4</v>
      </c>
      <c r="K2951" s="3">
        <v>2</v>
      </c>
      <c r="L2951">
        <f>טבלה1[[#This Row],[ds_checkout]]-טבלה1[[#This Row],[ds_checkin]]</f>
        <v>4</v>
      </c>
      <c r="M2951">
        <f>IF(ISBLANK(טבלה1[[#This Row],[ts_reply_at]]), "", (טבלה1[[#This Row],[ts_reply_at]] - טבלה1[[#This Row],[ts_contact_at]]) * 24)</f>
        <v>0.37527777784271166</v>
      </c>
      <c r="N2951">
        <f>IF(ISBLANK(טבלה1[[#This Row],[ts_reply_at]]), 0, 1)</f>
        <v>1</v>
      </c>
      <c r="O2951">
        <f>IF(ISBLANK(טבלה1[[#This Row],[ts_accepted_at]]), 0, 1)</f>
        <v>1</v>
      </c>
      <c r="P2951">
        <f>IF(ISBLANK(טבלה1[[#This Row],[ts_booking_at]]), 0, 1)</f>
        <v>0</v>
      </c>
      <c r="Q2951">
        <f>IF(ISBLANK(טבלה1[[#This Row],[ds_checkin]]), "", טבלה1[[#This Row],[ds_checkin]] - טבלה1[[#This Row],[ts_contact_at]])</f>
        <v>22.708333333335759</v>
      </c>
      <c r="R2951" t="str">
        <f>IF(AND(ISBLANK(טבלה1[[#This Row],[ts_reply_at]]), NOT(ISBLANK(טבלה1[[#This Row],[ts_booking_at]]))), "Error: Booked without Reply", "OK")</f>
        <v>OK</v>
      </c>
      <c r="S2951" t="s">
        <v>6026</v>
      </c>
    </row>
    <row r="2952" spans="1:19" x14ac:dyDescent="0.25">
      <c r="A2952" s="4" t="s">
        <v>3247</v>
      </c>
      <c r="B2952" s="4" t="s">
        <v>277</v>
      </c>
      <c r="C2952" s="4" t="s">
        <v>278</v>
      </c>
      <c r="D2952" s="1">
        <v>41925.668055555558</v>
      </c>
      <c r="E2952" s="1">
        <v>41925.979016203702</v>
      </c>
      <c r="F2952" s="1">
        <v>41925.979212962964</v>
      </c>
      <c r="H2952" s="2">
        <v>41949</v>
      </c>
      <c r="I2952" s="2">
        <v>41953</v>
      </c>
      <c r="J2952" s="3">
        <v>4</v>
      </c>
      <c r="K2952" s="3">
        <v>3</v>
      </c>
      <c r="L2952">
        <f>טבלה1[[#This Row],[ds_checkout]]-טבלה1[[#This Row],[ds_checkin]]</f>
        <v>4</v>
      </c>
      <c r="M2952">
        <f>IF(ISBLANK(טבלה1[[#This Row],[ts_reply_at]]), "", (טבלה1[[#This Row],[ts_reply_at]] - טבלה1[[#This Row],[ts_contact_at]]) * 24)</f>
        <v>7.4630555554758757</v>
      </c>
      <c r="N2952">
        <f>IF(ISBLANK(טבלה1[[#This Row],[ts_reply_at]]), 0, 1)</f>
        <v>1</v>
      </c>
      <c r="O2952">
        <f>IF(ISBLANK(טבלה1[[#This Row],[ts_accepted_at]]), 0, 1)</f>
        <v>1</v>
      </c>
      <c r="P2952">
        <f>IF(ISBLANK(טבלה1[[#This Row],[ts_booking_at]]), 0, 1)</f>
        <v>0</v>
      </c>
      <c r="Q2952">
        <f>IF(ISBLANK(טבלה1[[#This Row],[ds_checkin]]), "", טבלה1[[#This Row],[ds_checkin]] - טבלה1[[#This Row],[ts_contact_at]])</f>
        <v>23.331944444442343</v>
      </c>
      <c r="R2952" t="str">
        <f>IF(AND(ISBLANK(טבלה1[[#This Row],[ts_reply_at]]), NOT(ISBLANK(טבלה1[[#This Row],[ts_booking_at]]))), "Error: Booked without Reply", "OK")</f>
        <v>OK</v>
      </c>
      <c r="S2952" t="s">
        <v>6026</v>
      </c>
    </row>
    <row r="2953" spans="1:19" x14ac:dyDescent="0.25">
      <c r="A2953" s="4" t="s">
        <v>3249</v>
      </c>
      <c r="B2953" s="4" t="s">
        <v>1820</v>
      </c>
      <c r="C2953" s="4" t="s">
        <v>1821</v>
      </c>
      <c r="D2953" s="1">
        <v>41924.662499999999</v>
      </c>
      <c r="E2953" s="1">
        <v>41924.671342592592</v>
      </c>
      <c r="F2953" s="1">
        <v>41924.671481481484</v>
      </c>
      <c r="H2953" s="2">
        <v>42000</v>
      </c>
      <c r="I2953" s="2">
        <v>42006</v>
      </c>
      <c r="J2953" s="3">
        <v>2</v>
      </c>
      <c r="K2953" s="3">
        <v>3</v>
      </c>
      <c r="L2953">
        <f>טבלה1[[#This Row],[ds_checkout]]-טבלה1[[#This Row],[ds_checkin]]</f>
        <v>6</v>
      </c>
      <c r="M2953">
        <f>IF(ISBLANK(טבלה1[[#This Row],[ts_reply_at]]), "", (טבלה1[[#This Row],[ts_reply_at]] - טבלה1[[#This Row],[ts_contact_at]]) * 24)</f>
        <v>0.21222222223877907</v>
      </c>
      <c r="N2953">
        <f>IF(ISBLANK(טבלה1[[#This Row],[ts_reply_at]]), 0, 1)</f>
        <v>1</v>
      </c>
      <c r="O2953">
        <f>IF(ISBLANK(טבלה1[[#This Row],[ts_accepted_at]]), 0, 1)</f>
        <v>1</v>
      </c>
      <c r="P2953">
        <f>IF(ISBLANK(טבלה1[[#This Row],[ts_booking_at]]), 0, 1)</f>
        <v>0</v>
      </c>
      <c r="Q2953">
        <f>IF(ISBLANK(טבלה1[[#This Row],[ds_checkin]]), "", טבלה1[[#This Row],[ds_checkin]] - טבלה1[[#This Row],[ts_contact_at]])</f>
        <v>75.337500000001455</v>
      </c>
      <c r="R2953" t="str">
        <f>IF(AND(ISBLANK(טבלה1[[#This Row],[ts_reply_at]]), NOT(ISBLANK(טבלה1[[#This Row],[ts_booking_at]]))), "Error: Booked without Reply", "OK")</f>
        <v>OK</v>
      </c>
      <c r="S2953" t="s">
        <v>6026</v>
      </c>
    </row>
    <row r="2954" spans="1:19" x14ac:dyDescent="0.25">
      <c r="A2954" s="4" t="s">
        <v>3249</v>
      </c>
      <c r="B2954" s="4" t="s">
        <v>3250</v>
      </c>
      <c r="C2954" s="4" t="s">
        <v>3251</v>
      </c>
      <c r="D2954" s="1">
        <v>41924.665972222225</v>
      </c>
      <c r="E2954" s="1">
        <v>41924.828831018516</v>
      </c>
      <c r="H2954" s="2">
        <v>42000</v>
      </c>
      <c r="I2954" s="2">
        <v>42006</v>
      </c>
      <c r="J2954" s="3">
        <v>2</v>
      </c>
      <c r="K2954" s="3">
        <v>5</v>
      </c>
      <c r="L2954">
        <f>טבלה1[[#This Row],[ds_checkout]]-טבלה1[[#This Row],[ds_checkin]]</f>
        <v>6</v>
      </c>
      <c r="M2954">
        <f>IF(ISBLANK(טבלה1[[#This Row],[ts_reply_at]]), "", (טבלה1[[#This Row],[ts_reply_at]] - טבלה1[[#This Row],[ts_contact_at]]) * 24)</f>
        <v>3.908611110993661</v>
      </c>
      <c r="N2954">
        <f>IF(ISBLANK(טבלה1[[#This Row],[ts_reply_at]]), 0, 1)</f>
        <v>1</v>
      </c>
      <c r="O2954">
        <f>IF(ISBLANK(טבלה1[[#This Row],[ts_accepted_at]]), 0, 1)</f>
        <v>0</v>
      </c>
      <c r="P2954">
        <f>IF(ISBLANK(טבלה1[[#This Row],[ts_booking_at]]), 0, 1)</f>
        <v>0</v>
      </c>
      <c r="Q2954">
        <f>IF(ISBLANK(טבלה1[[#This Row],[ds_checkin]]), "", טבלה1[[#This Row],[ds_checkin]] - טבלה1[[#This Row],[ts_contact_at]])</f>
        <v>75.334027777775191</v>
      </c>
      <c r="R2954" t="str">
        <f>IF(AND(ISBLANK(טבלה1[[#This Row],[ts_reply_at]]), NOT(ISBLANK(טבלה1[[#This Row],[ts_booking_at]]))), "Error: Booked without Reply", "OK")</f>
        <v>OK</v>
      </c>
      <c r="S2954" t="s">
        <v>6026</v>
      </c>
    </row>
    <row r="2955" spans="1:19" x14ac:dyDescent="0.25">
      <c r="A2955" s="4" t="s">
        <v>3249</v>
      </c>
      <c r="B2955" s="4" t="s">
        <v>927</v>
      </c>
      <c r="C2955" s="4" t="s">
        <v>928</v>
      </c>
      <c r="D2955" s="1">
        <v>41929.283333333333</v>
      </c>
      <c r="E2955" s="1">
        <v>41929.416863425926</v>
      </c>
      <c r="H2955" s="2">
        <v>42000</v>
      </c>
      <c r="I2955" s="2">
        <v>42006</v>
      </c>
      <c r="J2955" s="3">
        <v>2</v>
      </c>
      <c r="K2955" s="3">
        <v>7</v>
      </c>
      <c r="L2955">
        <f>טבלה1[[#This Row],[ds_checkout]]-טבלה1[[#This Row],[ds_checkin]]</f>
        <v>6</v>
      </c>
      <c r="M2955">
        <f>IF(ISBLANK(טבלה1[[#This Row],[ts_reply_at]]), "", (טבלה1[[#This Row],[ts_reply_at]] - טבלה1[[#This Row],[ts_contact_at]]) * 24)</f>
        <v>3.2047222222317941</v>
      </c>
      <c r="N2955">
        <f>IF(ISBLANK(טבלה1[[#This Row],[ts_reply_at]]), 0, 1)</f>
        <v>1</v>
      </c>
      <c r="O2955">
        <f>IF(ISBLANK(טבלה1[[#This Row],[ts_accepted_at]]), 0, 1)</f>
        <v>0</v>
      </c>
      <c r="P2955">
        <f>IF(ISBLANK(טבלה1[[#This Row],[ts_booking_at]]), 0, 1)</f>
        <v>0</v>
      </c>
      <c r="Q2955">
        <f>IF(ISBLANK(טבלה1[[#This Row],[ds_checkin]]), "", טבלה1[[#This Row],[ds_checkin]] - טבלה1[[#This Row],[ts_contact_at]])</f>
        <v>70.716666666667152</v>
      </c>
      <c r="R2955" t="str">
        <f>IF(AND(ISBLANK(טבלה1[[#This Row],[ts_reply_at]]), NOT(ISBLANK(טבלה1[[#This Row],[ts_booking_at]]))), "Error: Booked without Reply", "OK")</f>
        <v>OK</v>
      </c>
      <c r="S2955" t="s">
        <v>6026</v>
      </c>
    </row>
    <row r="2956" spans="1:19" x14ac:dyDescent="0.25">
      <c r="A2956" s="4" t="s">
        <v>3252</v>
      </c>
      <c r="B2956" s="4" t="s">
        <v>404</v>
      </c>
      <c r="C2956" s="4" t="s">
        <v>405</v>
      </c>
      <c r="D2956" s="1">
        <v>41930.359722222223</v>
      </c>
      <c r="E2956" s="1">
        <v>41930.362372685187</v>
      </c>
      <c r="F2956" s="1">
        <v>41930.362372685187</v>
      </c>
      <c r="G2956" s="1">
        <v>41930.362372685187</v>
      </c>
      <c r="H2956" s="2">
        <v>41949</v>
      </c>
      <c r="I2956" s="2">
        <v>41953</v>
      </c>
      <c r="J2956" s="3">
        <v>2</v>
      </c>
      <c r="K2956" s="3">
        <v>10</v>
      </c>
      <c r="L2956">
        <f>טבלה1[[#This Row],[ds_checkout]]-טבלה1[[#This Row],[ds_checkin]]</f>
        <v>4</v>
      </c>
      <c r="M2956">
        <f>IF(ISBLANK(טבלה1[[#This Row],[ts_reply_at]]), "", (טבלה1[[#This Row],[ts_reply_at]] - טבלה1[[#This Row],[ts_contact_at]]) * 24)</f>
        <v>6.3611111138015985E-2</v>
      </c>
      <c r="N2956">
        <f>IF(ISBLANK(טבלה1[[#This Row],[ts_reply_at]]), 0, 1)</f>
        <v>1</v>
      </c>
      <c r="O2956">
        <f>IF(ISBLANK(טבלה1[[#This Row],[ts_accepted_at]]), 0, 1)</f>
        <v>1</v>
      </c>
      <c r="P2956">
        <f>IF(ISBLANK(טבלה1[[#This Row],[ts_booking_at]]), 0, 1)</f>
        <v>1</v>
      </c>
      <c r="Q2956">
        <f>IF(ISBLANK(טבלה1[[#This Row],[ds_checkin]]), "", טבלה1[[#This Row],[ds_checkin]] - טבלה1[[#This Row],[ts_contact_at]])</f>
        <v>18.640277777776646</v>
      </c>
      <c r="R2956" t="str">
        <f>IF(AND(ISBLANK(טבלה1[[#This Row],[ts_reply_at]]), NOT(ISBLANK(טבלה1[[#This Row],[ts_booking_at]]))), "Error: Booked without Reply", "OK")</f>
        <v>OK</v>
      </c>
      <c r="S2956" t="s">
        <v>6019</v>
      </c>
    </row>
    <row r="2957" spans="1:19" x14ac:dyDescent="0.25">
      <c r="A2957" s="4" t="s">
        <v>3252</v>
      </c>
      <c r="B2957" s="4" t="s">
        <v>1773</v>
      </c>
      <c r="C2957" s="4" t="s">
        <v>1774</v>
      </c>
      <c r="D2957" s="1">
        <v>41927.875</v>
      </c>
      <c r="E2957" s="1">
        <v>41928.275567129633</v>
      </c>
      <c r="H2957" s="2">
        <v>41949</v>
      </c>
      <c r="I2957" s="2">
        <v>41953</v>
      </c>
      <c r="J2957" s="3">
        <v>2</v>
      </c>
      <c r="K2957" s="3">
        <v>12</v>
      </c>
      <c r="L2957">
        <f>טבלה1[[#This Row],[ds_checkout]]-טבלה1[[#This Row],[ds_checkin]]</f>
        <v>4</v>
      </c>
      <c r="M2957">
        <f>IF(ISBLANK(טבלה1[[#This Row],[ts_reply_at]]), "", (טבלה1[[#This Row],[ts_reply_at]] - טבלה1[[#This Row],[ts_contact_at]]) * 24)</f>
        <v>9.6136111111845821</v>
      </c>
      <c r="N2957">
        <f>IF(ISBLANK(טבלה1[[#This Row],[ts_reply_at]]), 0, 1)</f>
        <v>1</v>
      </c>
      <c r="O2957">
        <f>IF(ISBLANK(טבלה1[[#This Row],[ts_accepted_at]]), 0, 1)</f>
        <v>0</v>
      </c>
      <c r="P2957">
        <f>IF(ISBLANK(טבלה1[[#This Row],[ts_booking_at]]), 0, 1)</f>
        <v>0</v>
      </c>
      <c r="Q2957">
        <f>IF(ISBLANK(טבלה1[[#This Row],[ds_checkin]]), "", טבלה1[[#This Row],[ds_checkin]] - טבלה1[[#This Row],[ts_contact_at]])</f>
        <v>21.125</v>
      </c>
      <c r="R2957" t="str">
        <f>IF(AND(ISBLANK(טבלה1[[#This Row],[ts_reply_at]]), NOT(ISBLANK(טבלה1[[#This Row],[ts_booking_at]]))), "Error: Booked without Reply", "OK")</f>
        <v>OK</v>
      </c>
      <c r="S2957" t="s">
        <v>6019</v>
      </c>
    </row>
    <row r="2958" spans="1:19" x14ac:dyDescent="0.25">
      <c r="A2958" s="4" t="s">
        <v>3253</v>
      </c>
      <c r="B2958" s="4" t="s">
        <v>233</v>
      </c>
      <c r="C2958" s="4" t="s">
        <v>234</v>
      </c>
      <c r="D2958" s="1">
        <v>41919.875694444447</v>
      </c>
      <c r="E2958" s="1">
        <v>41919.893275462964</v>
      </c>
      <c r="H2958" s="2">
        <v>41950</v>
      </c>
      <c r="I2958" s="2">
        <v>41954</v>
      </c>
      <c r="J2958" s="3">
        <v>4</v>
      </c>
      <c r="K2958" s="3">
        <v>5</v>
      </c>
      <c r="L2958">
        <f>טבלה1[[#This Row],[ds_checkout]]-טבלה1[[#This Row],[ds_checkin]]</f>
        <v>4</v>
      </c>
      <c r="M2958">
        <f>IF(ISBLANK(טבלה1[[#This Row],[ts_reply_at]]), "", (טבלה1[[#This Row],[ts_reply_at]] - טבלה1[[#This Row],[ts_contact_at]]) * 24)</f>
        <v>0.42194444441702217</v>
      </c>
      <c r="N2958">
        <f>IF(ISBLANK(טבלה1[[#This Row],[ts_reply_at]]), 0, 1)</f>
        <v>1</v>
      </c>
      <c r="O2958">
        <f>IF(ISBLANK(טבלה1[[#This Row],[ts_accepted_at]]), 0, 1)</f>
        <v>0</v>
      </c>
      <c r="P2958">
        <f>IF(ISBLANK(טבלה1[[#This Row],[ts_booking_at]]), 0, 1)</f>
        <v>0</v>
      </c>
      <c r="Q2958">
        <f>IF(ISBLANK(טבלה1[[#This Row],[ds_checkin]]), "", טבלה1[[#This Row],[ds_checkin]] - טבלה1[[#This Row],[ts_contact_at]])</f>
        <v>30.124305555553292</v>
      </c>
      <c r="R2958" t="str">
        <f>IF(AND(ISBLANK(טבלה1[[#This Row],[ts_reply_at]]), NOT(ISBLANK(טבלה1[[#This Row],[ts_booking_at]]))), "Error: Booked without Reply", "OK")</f>
        <v>OK</v>
      </c>
      <c r="S2958" t="s">
        <v>6026</v>
      </c>
    </row>
    <row r="2959" spans="1:19" x14ac:dyDescent="0.25">
      <c r="A2959" s="4" t="s">
        <v>3253</v>
      </c>
      <c r="B2959" s="4" t="s">
        <v>583</v>
      </c>
      <c r="C2959" s="4" t="s">
        <v>584</v>
      </c>
      <c r="D2959" s="1">
        <v>41921.643055555556</v>
      </c>
      <c r="E2959" s="1">
        <v>41921.739664351851</v>
      </c>
      <c r="F2959" s="1">
        <v>41921.739664351851</v>
      </c>
      <c r="G2959" s="1">
        <v>41921.739664351851</v>
      </c>
      <c r="H2959" s="2">
        <v>41950</v>
      </c>
      <c r="I2959" s="2">
        <v>41954</v>
      </c>
      <c r="J2959" s="3">
        <v>4</v>
      </c>
      <c r="K2959" s="3">
        <v>16</v>
      </c>
      <c r="L2959">
        <f>טבלה1[[#This Row],[ds_checkout]]-טבלה1[[#This Row],[ds_checkin]]</f>
        <v>4</v>
      </c>
      <c r="M2959">
        <f>IF(ISBLANK(טבלה1[[#This Row],[ts_reply_at]]), "", (טבלה1[[#This Row],[ts_reply_at]] - טבלה1[[#This Row],[ts_contact_at]]) * 24)</f>
        <v>2.3186111110844649</v>
      </c>
      <c r="N2959">
        <f>IF(ISBLANK(טבלה1[[#This Row],[ts_reply_at]]), 0, 1)</f>
        <v>1</v>
      </c>
      <c r="O2959">
        <f>IF(ISBLANK(טבלה1[[#This Row],[ts_accepted_at]]), 0, 1)</f>
        <v>1</v>
      </c>
      <c r="P2959">
        <f>IF(ISBLANK(טבלה1[[#This Row],[ts_booking_at]]), 0, 1)</f>
        <v>1</v>
      </c>
      <c r="Q2959">
        <f>IF(ISBLANK(טבלה1[[#This Row],[ds_checkin]]), "", טבלה1[[#This Row],[ds_checkin]] - טבלה1[[#This Row],[ts_contact_at]])</f>
        <v>28.356944444443798</v>
      </c>
      <c r="R2959" t="str">
        <f>IF(AND(ISBLANK(טבלה1[[#This Row],[ts_reply_at]]), NOT(ISBLANK(טבלה1[[#This Row],[ts_booking_at]]))), "Error: Booked without Reply", "OK")</f>
        <v>OK</v>
      </c>
      <c r="S2959" t="s">
        <v>6026</v>
      </c>
    </row>
    <row r="2960" spans="1:19" x14ac:dyDescent="0.25">
      <c r="A2960" s="4" t="s">
        <v>3254</v>
      </c>
      <c r="B2960" s="4" t="s">
        <v>738</v>
      </c>
      <c r="C2960" s="4" t="s">
        <v>739</v>
      </c>
      <c r="D2960" s="1">
        <v>41921.111805555556</v>
      </c>
      <c r="E2960" s="1">
        <v>41921.65253472222</v>
      </c>
      <c r="F2960" s="1">
        <v>41921.652638888889</v>
      </c>
      <c r="G2960" s="1">
        <v>41931.600995370369</v>
      </c>
      <c r="H2960" s="2">
        <v>41961</v>
      </c>
      <c r="I2960" s="2">
        <v>41965</v>
      </c>
      <c r="J2960" s="3">
        <v>2</v>
      </c>
      <c r="K2960" s="3">
        <v>15</v>
      </c>
      <c r="L2960">
        <f>טבלה1[[#This Row],[ds_checkout]]-טבלה1[[#This Row],[ds_checkin]]</f>
        <v>4</v>
      </c>
      <c r="M2960">
        <f>IF(ISBLANK(טבלה1[[#This Row],[ts_reply_at]]), "", (טבלה1[[#This Row],[ts_reply_at]] - טבלה1[[#This Row],[ts_contact_at]]) * 24)</f>
        <v>12.977499999920838</v>
      </c>
      <c r="N2960">
        <f>IF(ISBLANK(טבלה1[[#This Row],[ts_reply_at]]), 0, 1)</f>
        <v>1</v>
      </c>
      <c r="O2960">
        <f>IF(ISBLANK(טבלה1[[#This Row],[ts_accepted_at]]), 0, 1)</f>
        <v>1</v>
      </c>
      <c r="P2960">
        <f>IF(ISBLANK(טבלה1[[#This Row],[ts_booking_at]]), 0, 1)</f>
        <v>1</v>
      </c>
      <c r="Q2960">
        <f>IF(ISBLANK(טבלה1[[#This Row],[ds_checkin]]), "", טבלה1[[#This Row],[ds_checkin]] - טבלה1[[#This Row],[ts_contact_at]])</f>
        <v>39.888194444443798</v>
      </c>
      <c r="R2960" t="str">
        <f>IF(AND(ISBLANK(טבלה1[[#This Row],[ts_reply_at]]), NOT(ISBLANK(טבלה1[[#This Row],[ts_booking_at]]))), "Error: Booked without Reply", "OK")</f>
        <v>OK</v>
      </c>
      <c r="S2960" t="s">
        <v>6020</v>
      </c>
    </row>
    <row r="2961" spans="1:19" x14ac:dyDescent="0.25">
      <c r="A2961" s="4" t="s">
        <v>3255</v>
      </c>
      <c r="B2961" s="4" t="s">
        <v>3256</v>
      </c>
      <c r="C2961" s="4" t="s">
        <v>3257</v>
      </c>
      <c r="D2961" s="1">
        <v>41933.864583333336</v>
      </c>
      <c r="E2961" s="1">
        <v>41933.893229166664</v>
      </c>
      <c r="F2961" s="1">
        <v>41933.893229166664</v>
      </c>
      <c r="G2961" s="1">
        <v>41934.5</v>
      </c>
      <c r="H2961" s="2">
        <v>41937</v>
      </c>
      <c r="I2961" s="2">
        <v>41942</v>
      </c>
      <c r="J2961" s="3">
        <v>2</v>
      </c>
      <c r="K2961" s="3">
        <v>11</v>
      </c>
      <c r="L2961">
        <f>טבלה1[[#This Row],[ds_checkout]]-טבלה1[[#This Row],[ds_checkin]]</f>
        <v>5</v>
      </c>
      <c r="M2961">
        <f>IF(ISBLANK(טבלה1[[#This Row],[ts_reply_at]]), "", (טבלה1[[#This Row],[ts_reply_at]] - טבלה1[[#This Row],[ts_contact_at]]) * 24)</f>
        <v>0.68749999988358468</v>
      </c>
      <c r="N2961">
        <f>IF(ISBLANK(טבלה1[[#This Row],[ts_reply_at]]), 0, 1)</f>
        <v>1</v>
      </c>
      <c r="O2961">
        <f>IF(ISBLANK(טבלה1[[#This Row],[ts_accepted_at]]), 0, 1)</f>
        <v>1</v>
      </c>
      <c r="P2961">
        <f>IF(ISBLANK(טבלה1[[#This Row],[ts_booking_at]]), 0, 1)</f>
        <v>1</v>
      </c>
      <c r="Q2961">
        <f>IF(ISBLANK(טבלה1[[#This Row],[ds_checkin]]), "", טבלה1[[#This Row],[ds_checkin]] - טבלה1[[#This Row],[ts_contact_at]])</f>
        <v>3.1354166666642413</v>
      </c>
      <c r="R2961" t="str">
        <f>IF(AND(ISBLANK(טבלה1[[#This Row],[ts_reply_at]]), NOT(ISBLANK(טבלה1[[#This Row],[ts_booking_at]]))), "Error: Booked without Reply", "OK")</f>
        <v>OK</v>
      </c>
      <c r="S2961" t="s">
        <v>6055</v>
      </c>
    </row>
    <row r="2962" spans="1:19" x14ac:dyDescent="0.25">
      <c r="A2962" s="4" t="s">
        <v>3258</v>
      </c>
      <c r="B2962" s="4" t="s">
        <v>1593</v>
      </c>
      <c r="C2962" s="4" t="s">
        <v>1594</v>
      </c>
      <c r="D2962" s="1">
        <v>41930.81527777778</v>
      </c>
      <c r="E2962" s="1">
        <v>41930.879270833335</v>
      </c>
      <c r="H2962" s="2">
        <v>41937</v>
      </c>
      <c r="I2962" s="2">
        <v>41952</v>
      </c>
      <c r="J2962" s="3">
        <v>1</v>
      </c>
      <c r="K2962" s="3">
        <v>4</v>
      </c>
      <c r="L2962">
        <f>טבלה1[[#This Row],[ds_checkout]]-טבלה1[[#This Row],[ds_checkin]]</f>
        <v>15</v>
      </c>
      <c r="M2962">
        <f>IF(ISBLANK(טבלה1[[#This Row],[ts_reply_at]]), "", (טבלה1[[#This Row],[ts_reply_at]] - טבלה1[[#This Row],[ts_contact_at]]) * 24)</f>
        <v>1.5358333333279006</v>
      </c>
      <c r="N2962">
        <f>IF(ISBLANK(טבלה1[[#This Row],[ts_reply_at]]), 0, 1)</f>
        <v>1</v>
      </c>
      <c r="O2962">
        <f>IF(ISBLANK(טבלה1[[#This Row],[ts_accepted_at]]), 0, 1)</f>
        <v>0</v>
      </c>
      <c r="P2962">
        <f>IF(ISBLANK(טבלה1[[#This Row],[ts_booking_at]]), 0, 1)</f>
        <v>0</v>
      </c>
      <c r="Q2962">
        <f>IF(ISBLANK(טבלה1[[#This Row],[ds_checkin]]), "", טבלה1[[#This Row],[ds_checkin]] - טבלה1[[#This Row],[ts_contact_at]])</f>
        <v>6.1847222222204437</v>
      </c>
      <c r="R2962" t="str">
        <f>IF(AND(ISBLANK(טבלה1[[#This Row],[ts_reply_at]]), NOT(ISBLANK(טבלה1[[#This Row],[ts_booking_at]]))), "Error: Booked without Reply", "OK")</f>
        <v>OK</v>
      </c>
      <c r="S2962" t="s">
        <v>6020</v>
      </c>
    </row>
    <row r="2963" spans="1:19" x14ac:dyDescent="0.25">
      <c r="A2963" s="4" t="s">
        <v>3259</v>
      </c>
      <c r="B2963" s="4" t="s">
        <v>3260</v>
      </c>
      <c r="C2963" s="4" t="s">
        <v>3261</v>
      </c>
      <c r="D2963" s="1">
        <v>41917.224999999999</v>
      </c>
      <c r="E2963" s="1">
        <v>41917.509930555556</v>
      </c>
      <c r="H2963" s="2">
        <v>41918</v>
      </c>
      <c r="I2963" s="2">
        <v>41944</v>
      </c>
      <c r="J2963" s="3">
        <v>1</v>
      </c>
      <c r="K2963" s="3">
        <v>2</v>
      </c>
      <c r="L2963">
        <f>טבלה1[[#This Row],[ds_checkout]]-טבלה1[[#This Row],[ds_checkin]]</f>
        <v>26</v>
      </c>
      <c r="M2963">
        <f>IF(ISBLANK(טבלה1[[#This Row],[ts_reply_at]]), "", (טבלה1[[#This Row],[ts_reply_at]] - טבלה1[[#This Row],[ts_contact_at]]) * 24)</f>
        <v>6.8383333333767951</v>
      </c>
      <c r="N2963">
        <f>IF(ISBLANK(טבלה1[[#This Row],[ts_reply_at]]), 0, 1)</f>
        <v>1</v>
      </c>
      <c r="O2963">
        <f>IF(ISBLANK(טבלה1[[#This Row],[ts_accepted_at]]), 0, 1)</f>
        <v>0</v>
      </c>
      <c r="P2963">
        <f>IF(ISBLANK(טבלה1[[#This Row],[ts_booking_at]]), 0, 1)</f>
        <v>0</v>
      </c>
      <c r="Q2963">
        <f>IF(ISBLANK(טבלה1[[#This Row],[ds_checkin]]), "", טבלה1[[#This Row],[ds_checkin]] - טבלה1[[#This Row],[ts_contact_at]])</f>
        <v>0.77500000000145519</v>
      </c>
      <c r="R2963" t="str">
        <f>IF(AND(ISBLANK(טבלה1[[#This Row],[ts_reply_at]]), NOT(ISBLANK(טבלה1[[#This Row],[ts_booking_at]]))), "Error: Booked without Reply", "OK")</f>
        <v>OK</v>
      </c>
      <c r="S2963" t="s">
        <v>6022</v>
      </c>
    </row>
    <row r="2964" spans="1:19" x14ac:dyDescent="0.25">
      <c r="A2964" s="4" t="s">
        <v>3259</v>
      </c>
      <c r="B2964" s="4" t="s">
        <v>3262</v>
      </c>
      <c r="C2964" s="4" t="s">
        <v>3263</v>
      </c>
      <c r="D2964" s="1">
        <v>41917.227083333331</v>
      </c>
      <c r="E2964" s="1">
        <v>41917.479050925926</v>
      </c>
      <c r="H2964" s="2">
        <v>41918</v>
      </c>
      <c r="I2964" s="2">
        <v>41944</v>
      </c>
      <c r="J2964" s="3">
        <v>1</v>
      </c>
      <c r="K2964" s="3">
        <v>2</v>
      </c>
      <c r="L2964">
        <f>טבלה1[[#This Row],[ds_checkout]]-טבלה1[[#This Row],[ds_checkin]]</f>
        <v>26</v>
      </c>
      <c r="M2964">
        <f>IF(ISBLANK(טבלה1[[#This Row],[ts_reply_at]]), "", (טבלה1[[#This Row],[ts_reply_at]] - טבלה1[[#This Row],[ts_contact_at]]) * 24)</f>
        <v>6.0472222222597338</v>
      </c>
      <c r="N2964">
        <f>IF(ISBLANK(טבלה1[[#This Row],[ts_reply_at]]), 0, 1)</f>
        <v>1</v>
      </c>
      <c r="O2964">
        <f>IF(ISBLANK(טבלה1[[#This Row],[ts_accepted_at]]), 0, 1)</f>
        <v>0</v>
      </c>
      <c r="P2964">
        <f>IF(ISBLANK(טבלה1[[#This Row],[ts_booking_at]]), 0, 1)</f>
        <v>0</v>
      </c>
      <c r="Q2964">
        <f>IF(ISBLANK(טבלה1[[#This Row],[ds_checkin]]), "", טבלה1[[#This Row],[ds_checkin]] - טבלה1[[#This Row],[ts_contact_at]])</f>
        <v>0.77291666666860692</v>
      </c>
      <c r="R2964" t="str">
        <f>IF(AND(ISBLANK(טבלה1[[#This Row],[ts_reply_at]]), NOT(ISBLANK(טבלה1[[#This Row],[ts_booking_at]]))), "Error: Booked without Reply", "OK")</f>
        <v>OK</v>
      </c>
      <c r="S2964" t="s">
        <v>6022</v>
      </c>
    </row>
    <row r="2965" spans="1:19" x14ac:dyDescent="0.25">
      <c r="A2965" s="4" t="s">
        <v>3264</v>
      </c>
      <c r="B2965" s="4" t="s">
        <v>2772</v>
      </c>
      <c r="C2965" s="4" t="s">
        <v>2773</v>
      </c>
      <c r="D2965" s="1">
        <v>41951.758333333331</v>
      </c>
      <c r="E2965" s="1">
        <v>41951.763877314814</v>
      </c>
      <c r="F2965" s="1">
        <v>41951.763877314814</v>
      </c>
      <c r="G2965" s="1">
        <v>41951.763877314814</v>
      </c>
      <c r="H2965" s="2">
        <v>41992</v>
      </c>
      <c r="I2965" s="2">
        <v>41995</v>
      </c>
      <c r="J2965" s="3">
        <v>2</v>
      </c>
      <c r="K2965" s="3">
        <v>8</v>
      </c>
      <c r="L2965">
        <f>טבלה1[[#This Row],[ds_checkout]]-טבלה1[[#This Row],[ds_checkin]]</f>
        <v>3</v>
      </c>
      <c r="M2965">
        <f>IF(ISBLANK(טבלה1[[#This Row],[ts_reply_at]]), "", (טבלה1[[#This Row],[ts_reply_at]] - טבלה1[[#This Row],[ts_contact_at]]) * 24)</f>
        <v>0.13305555557599291</v>
      </c>
      <c r="N2965">
        <f>IF(ISBLANK(טבלה1[[#This Row],[ts_reply_at]]), 0, 1)</f>
        <v>1</v>
      </c>
      <c r="O2965">
        <f>IF(ISBLANK(טבלה1[[#This Row],[ts_accepted_at]]), 0, 1)</f>
        <v>1</v>
      </c>
      <c r="P2965">
        <f>IF(ISBLANK(טבלה1[[#This Row],[ts_booking_at]]), 0, 1)</f>
        <v>1</v>
      </c>
      <c r="Q2965">
        <f>IF(ISBLANK(טבלה1[[#This Row],[ds_checkin]]), "", טבלה1[[#This Row],[ds_checkin]] - טבלה1[[#This Row],[ts_contact_at]])</f>
        <v>40.241666666668607</v>
      </c>
      <c r="R2965" t="str">
        <f>IF(AND(ISBLANK(טבלה1[[#This Row],[ts_reply_at]]), NOT(ISBLANK(טבלה1[[#This Row],[ts_booking_at]]))), "Error: Booked without Reply", "OK")</f>
        <v>OK</v>
      </c>
      <c r="S2965" t="s">
        <v>6020</v>
      </c>
    </row>
    <row r="2966" spans="1:19" x14ac:dyDescent="0.25">
      <c r="A2966" s="4" t="s">
        <v>3265</v>
      </c>
      <c r="B2966" s="4" t="s">
        <v>74</v>
      </c>
      <c r="C2966" s="4" t="s">
        <v>75</v>
      </c>
      <c r="D2966" s="1">
        <v>41919.815972222219</v>
      </c>
      <c r="E2966" s="1">
        <v>41920.276030092595</v>
      </c>
      <c r="H2966" s="2">
        <v>41922</v>
      </c>
      <c r="I2966" s="2">
        <v>41925</v>
      </c>
      <c r="J2966" s="3">
        <v>2</v>
      </c>
      <c r="K2966" s="3">
        <v>2</v>
      </c>
      <c r="L2966">
        <f>טבלה1[[#This Row],[ds_checkout]]-טבלה1[[#This Row],[ds_checkin]]</f>
        <v>3</v>
      </c>
      <c r="M2966">
        <f>IF(ISBLANK(טבלה1[[#This Row],[ts_reply_at]]), "", (טבלה1[[#This Row],[ts_reply_at]] - טבלה1[[#This Row],[ts_contact_at]]) * 24)</f>
        <v>11.041388889017981</v>
      </c>
      <c r="N2966">
        <f>IF(ISBLANK(טבלה1[[#This Row],[ts_reply_at]]), 0, 1)</f>
        <v>1</v>
      </c>
      <c r="O2966">
        <f>IF(ISBLANK(טבלה1[[#This Row],[ts_accepted_at]]), 0, 1)</f>
        <v>0</v>
      </c>
      <c r="P2966">
        <f>IF(ISBLANK(טבלה1[[#This Row],[ts_booking_at]]), 0, 1)</f>
        <v>0</v>
      </c>
      <c r="Q2966">
        <f>IF(ISBLANK(טבלה1[[#This Row],[ds_checkin]]), "", טבלה1[[#This Row],[ds_checkin]] - טבלה1[[#This Row],[ts_contact_at]])</f>
        <v>2.1840277777810115</v>
      </c>
      <c r="R2966" t="str">
        <f>IF(AND(ISBLANK(טבלה1[[#This Row],[ts_reply_at]]), NOT(ISBLANK(טבלה1[[#This Row],[ts_booking_at]]))), "Error: Booked without Reply", "OK")</f>
        <v>OK</v>
      </c>
      <c r="S2966" t="s">
        <v>6024</v>
      </c>
    </row>
    <row r="2967" spans="1:19" x14ac:dyDescent="0.25">
      <c r="A2967" s="4" t="s">
        <v>3265</v>
      </c>
      <c r="B2967" s="4" t="s">
        <v>689</v>
      </c>
      <c r="C2967" s="4" t="s">
        <v>690</v>
      </c>
      <c r="D2967" s="1">
        <v>41919.80972222222</v>
      </c>
      <c r="E2967" s="1">
        <v>41920.359780092593</v>
      </c>
      <c r="H2967" s="2">
        <v>41922</v>
      </c>
      <c r="I2967" s="2">
        <v>41925</v>
      </c>
      <c r="J2967" s="3">
        <v>2</v>
      </c>
      <c r="K2967" s="3">
        <v>3</v>
      </c>
      <c r="L2967">
        <f>טבלה1[[#This Row],[ds_checkout]]-טבלה1[[#This Row],[ds_checkin]]</f>
        <v>3</v>
      </c>
      <c r="M2967">
        <f>IF(ISBLANK(טבלה1[[#This Row],[ts_reply_at]]), "", (טבלה1[[#This Row],[ts_reply_at]] - טבלה1[[#This Row],[ts_contact_at]]) * 24)</f>
        <v>13.201388888934162</v>
      </c>
      <c r="N2967">
        <f>IF(ISBLANK(טבלה1[[#This Row],[ts_reply_at]]), 0, 1)</f>
        <v>1</v>
      </c>
      <c r="O2967">
        <f>IF(ISBLANK(טבלה1[[#This Row],[ts_accepted_at]]), 0, 1)</f>
        <v>0</v>
      </c>
      <c r="P2967">
        <f>IF(ISBLANK(טבלה1[[#This Row],[ts_booking_at]]), 0, 1)</f>
        <v>0</v>
      </c>
      <c r="Q2967">
        <f>IF(ISBLANK(טבלה1[[#This Row],[ds_checkin]]), "", טבלה1[[#This Row],[ds_checkin]] - טבלה1[[#This Row],[ts_contact_at]])</f>
        <v>2.1902777777795563</v>
      </c>
      <c r="R2967" t="str">
        <f>IF(AND(ISBLANK(טבלה1[[#This Row],[ts_reply_at]]), NOT(ISBLANK(טבלה1[[#This Row],[ts_booking_at]]))), "Error: Booked without Reply", "OK")</f>
        <v>OK</v>
      </c>
      <c r="S2967" t="s">
        <v>6024</v>
      </c>
    </row>
    <row r="2968" spans="1:19" x14ac:dyDescent="0.25">
      <c r="A2968" s="4" t="s">
        <v>3265</v>
      </c>
      <c r="B2968" s="4" t="s">
        <v>3266</v>
      </c>
      <c r="C2968" s="4" t="s">
        <v>3267</v>
      </c>
      <c r="D2968" s="1">
        <v>41919.8125</v>
      </c>
      <c r="H2968" s="2">
        <v>41922</v>
      </c>
      <c r="I2968" s="2">
        <v>41925</v>
      </c>
      <c r="J2968" s="3">
        <v>2</v>
      </c>
      <c r="K2968" s="3">
        <v>1</v>
      </c>
      <c r="L2968">
        <f>טבלה1[[#This Row],[ds_checkout]]-טבלה1[[#This Row],[ds_checkin]]</f>
        <v>3</v>
      </c>
      <c r="M2968" t="str">
        <f>IF(ISBLANK(טבלה1[[#This Row],[ts_reply_at]]), "", (טבלה1[[#This Row],[ts_reply_at]] - טבלה1[[#This Row],[ts_contact_at]]) * 24)</f>
        <v/>
      </c>
      <c r="N2968">
        <f>IF(ISBLANK(טבלה1[[#This Row],[ts_reply_at]]), 0, 1)</f>
        <v>0</v>
      </c>
      <c r="O2968">
        <f>IF(ISBLANK(טבלה1[[#This Row],[ts_accepted_at]]), 0, 1)</f>
        <v>0</v>
      </c>
      <c r="P2968">
        <f>IF(ISBLANK(טבלה1[[#This Row],[ts_booking_at]]), 0, 1)</f>
        <v>0</v>
      </c>
      <c r="Q2968">
        <f>IF(ISBLANK(טבלה1[[#This Row],[ds_checkin]]), "", טבלה1[[#This Row],[ds_checkin]] - טבלה1[[#This Row],[ts_contact_at]])</f>
        <v>2.1875</v>
      </c>
      <c r="R2968" t="str">
        <f>IF(AND(ISBLANK(טבלה1[[#This Row],[ts_reply_at]]), NOT(ISBLANK(טבלה1[[#This Row],[ts_booking_at]]))), "Error: Booked without Reply", "OK")</f>
        <v>OK</v>
      </c>
      <c r="S2968" t="s">
        <v>6024</v>
      </c>
    </row>
    <row r="2969" spans="1:19" x14ac:dyDescent="0.25">
      <c r="A2969" s="4" t="s">
        <v>3265</v>
      </c>
      <c r="B2969" s="4" t="s">
        <v>38</v>
      </c>
      <c r="C2969" s="4" t="s">
        <v>2586</v>
      </c>
      <c r="D2969" s="1">
        <v>41919.813888888886</v>
      </c>
      <c r="E2969" s="1">
        <v>41919.824108796296</v>
      </c>
      <c r="H2969" s="2">
        <v>41922</v>
      </c>
      <c r="I2969" s="2">
        <v>41925</v>
      </c>
      <c r="J2969" s="3">
        <v>2</v>
      </c>
      <c r="K2969" s="3">
        <v>3</v>
      </c>
      <c r="L2969">
        <f>טבלה1[[#This Row],[ds_checkout]]-טבלה1[[#This Row],[ds_checkin]]</f>
        <v>3</v>
      </c>
      <c r="M2969">
        <f>IF(ISBLANK(טבלה1[[#This Row],[ts_reply_at]]), "", (טבלה1[[#This Row],[ts_reply_at]] - טבלה1[[#This Row],[ts_contact_at]]) * 24)</f>
        <v>0.24527777783805504</v>
      </c>
      <c r="N2969">
        <f>IF(ISBLANK(טבלה1[[#This Row],[ts_reply_at]]), 0, 1)</f>
        <v>1</v>
      </c>
      <c r="O2969">
        <f>IF(ISBLANK(טבלה1[[#This Row],[ts_accepted_at]]), 0, 1)</f>
        <v>0</v>
      </c>
      <c r="P2969">
        <f>IF(ISBLANK(טבלה1[[#This Row],[ts_booking_at]]), 0, 1)</f>
        <v>0</v>
      </c>
      <c r="Q2969">
        <f>IF(ISBLANK(טבלה1[[#This Row],[ds_checkin]]), "", טבלה1[[#This Row],[ds_checkin]] - טבלה1[[#This Row],[ts_contact_at]])</f>
        <v>2.1861111111138598</v>
      </c>
      <c r="R2969" t="str">
        <f>IF(AND(ISBLANK(טבלה1[[#This Row],[ts_reply_at]]), NOT(ISBLANK(טבלה1[[#This Row],[ts_booking_at]]))), "Error: Booked without Reply", "OK")</f>
        <v>OK</v>
      </c>
      <c r="S2969" t="s">
        <v>6024</v>
      </c>
    </row>
    <row r="2970" spans="1:19" x14ac:dyDescent="0.25">
      <c r="A2970" s="4" t="s">
        <v>3265</v>
      </c>
      <c r="B2970" s="4" t="s">
        <v>3268</v>
      </c>
      <c r="C2970" s="4" t="s">
        <v>3269</v>
      </c>
      <c r="D2970" s="1">
        <v>41919.813194444447</v>
      </c>
      <c r="E2970" s="1">
        <v>41919.81925925926</v>
      </c>
      <c r="F2970" s="1">
        <v>41919.819479166668</v>
      </c>
      <c r="H2970" s="2">
        <v>41922</v>
      </c>
      <c r="I2970" s="2">
        <v>41925</v>
      </c>
      <c r="J2970" s="3">
        <v>2</v>
      </c>
      <c r="K2970" s="3">
        <v>5</v>
      </c>
      <c r="L2970">
        <f>טבלה1[[#This Row],[ds_checkout]]-טבלה1[[#This Row],[ds_checkin]]</f>
        <v>3</v>
      </c>
      <c r="M2970">
        <f>IF(ISBLANK(טבלה1[[#This Row],[ts_reply_at]]), "", (טבלה1[[#This Row],[ts_reply_at]] - טבלה1[[#This Row],[ts_contact_at]]) * 24)</f>
        <v>0.14555555552942678</v>
      </c>
      <c r="N2970">
        <f>IF(ISBLANK(טבלה1[[#This Row],[ts_reply_at]]), 0, 1)</f>
        <v>1</v>
      </c>
      <c r="O2970">
        <f>IF(ISBLANK(טבלה1[[#This Row],[ts_accepted_at]]), 0, 1)</f>
        <v>1</v>
      </c>
      <c r="P2970">
        <f>IF(ISBLANK(טבלה1[[#This Row],[ts_booking_at]]), 0, 1)</f>
        <v>0</v>
      </c>
      <c r="Q2970">
        <f>IF(ISBLANK(טבלה1[[#This Row],[ds_checkin]]), "", טבלה1[[#This Row],[ds_checkin]] - טבלה1[[#This Row],[ts_contact_at]])</f>
        <v>2.1868055555532919</v>
      </c>
      <c r="R2970" t="str">
        <f>IF(AND(ISBLANK(טבלה1[[#This Row],[ts_reply_at]]), NOT(ISBLANK(טבלה1[[#This Row],[ts_booking_at]]))), "Error: Booked without Reply", "OK")</f>
        <v>OK</v>
      </c>
      <c r="S2970" t="s">
        <v>6024</v>
      </c>
    </row>
    <row r="2971" spans="1:19" x14ac:dyDescent="0.25">
      <c r="A2971" s="4" t="s">
        <v>3265</v>
      </c>
      <c r="B2971" s="4" t="s">
        <v>1011</v>
      </c>
      <c r="C2971" s="4" t="s">
        <v>1012</v>
      </c>
      <c r="D2971" s="1">
        <v>41919.786805555559</v>
      </c>
      <c r="E2971" s="1">
        <v>41919.790243055555</v>
      </c>
      <c r="H2971" s="2">
        <v>41922</v>
      </c>
      <c r="I2971" s="2">
        <v>41925</v>
      </c>
      <c r="J2971" s="3">
        <v>2</v>
      </c>
      <c r="K2971" s="3">
        <v>2</v>
      </c>
      <c r="L2971">
        <f>טבלה1[[#This Row],[ds_checkout]]-טבלה1[[#This Row],[ds_checkin]]</f>
        <v>3</v>
      </c>
      <c r="M2971">
        <f>IF(ISBLANK(טבלה1[[#This Row],[ts_reply_at]]), "", (טבלה1[[#This Row],[ts_reply_at]] - טבלה1[[#This Row],[ts_contact_at]]) * 24)</f>
        <v>8.249999990221113E-2</v>
      </c>
      <c r="N2971">
        <f>IF(ISBLANK(טבלה1[[#This Row],[ts_reply_at]]), 0, 1)</f>
        <v>1</v>
      </c>
      <c r="O2971">
        <f>IF(ISBLANK(טבלה1[[#This Row],[ts_accepted_at]]), 0, 1)</f>
        <v>0</v>
      </c>
      <c r="P2971">
        <f>IF(ISBLANK(טבלה1[[#This Row],[ts_booking_at]]), 0, 1)</f>
        <v>0</v>
      </c>
      <c r="Q2971">
        <f>IF(ISBLANK(טבלה1[[#This Row],[ds_checkin]]), "", טבלה1[[#This Row],[ds_checkin]] - טבלה1[[#This Row],[ts_contact_at]])</f>
        <v>2.2131944444408873</v>
      </c>
      <c r="R2971" t="str">
        <f>IF(AND(ISBLANK(טבלה1[[#This Row],[ts_reply_at]]), NOT(ISBLANK(טבלה1[[#This Row],[ts_booking_at]]))), "Error: Booked without Reply", "OK")</f>
        <v>OK</v>
      </c>
      <c r="S2971" t="s">
        <v>6024</v>
      </c>
    </row>
    <row r="2972" spans="1:19" x14ac:dyDescent="0.25">
      <c r="A2972" s="4" t="s">
        <v>3265</v>
      </c>
      <c r="B2972" s="4" t="s">
        <v>20</v>
      </c>
      <c r="C2972" s="4" t="s">
        <v>21</v>
      </c>
      <c r="D2972" s="1">
        <v>41919.81527777778</v>
      </c>
      <c r="H2972" s="2">
        <v>41922</v>
      </c>
      <c r="I2972" s="2">
        <v>41925</v>
      </c>
      <c r="J2972" s="3">
        <v>2</v>
      </c>
      <c r="K2972" s="3">
        <v>1</v>
      </c>
      <c r="L2972">
        <f>טבלה1[[#This Row],[ds_checkout]]-טבלה1[[#This Row],[ds_checkin]]</f>
        <v>3</v>
      </c>
      <c r="M2972" t="str">
        <f>IF(ISBLANK(טבלה1[[#This Row],[ts_reply_at]]), "", (טבלה1[[#This Row],[ts_reply_at]] - טבלה1[[#This Row],[ts_contact_at]]) * 24)</f>
        <v/>
      </c>
      <c r="N2972">
        <f>IF(ISBLANK(טבלה1[[#This Row],[ts_reply_at]]), 0, 1)</f>
        <v>0</v>
      </c>
      <c r="O2972">
        <f>IF(ISBLANK(טבלה1[[#This Row],[ts_accepted_at]]), 0, 1)</f>
        <v>0</v>
      </c>
      <c r="P2972">
        <f>IF(ISBLANK(טבלה1[[#This Row],[ts_booking_at]]), 0, 1)</f>
        <v>0</v>
      </c>
      <c r="Q2972">
        <f>IF(ISBLANK(טבלה1[[#This Row],[ds_checkin]]), "", טבלה1[[#This Row],[ds_checkin]] - טבלה1[[#This Row],[ts_contact_at]])</f>
        <v>2.1847222222204437</v>
      </c>
      <c r="R2972" t="str">
        <f>IF(AND(ISBLANK(טבלה1[[#This Row],[ts_reply_at]]), NOT(ISBLANK(טבלה1[[#This Row],[ts_booking_at]]))), "Error: Booked without Reply", "OK")</f>
        <v>OK</v>
      </c>
      <c r="S2972" t="s">
        <v>6024</v>
      </c>
    </row>
    <row r="2973" spans="1:19" x14ac:dyDescent="0.25">
      <c r="A2973" s="4" t="s">
        <v>3265</v>
      </c>
      <c r="B2973" s="4" t="s">
        <v>2440</v>
      </c>
      <c r="C2973" s="4" t="s">
        <v>3270</v>
      </c>
      <c r="D2973" s="1">
        <v>41919.781944444447</v>
      </c>
      <c r="E2973" s="1">
        <v>41919.866944444446</v>
      </c>
      <c r="F2973" s="1">
        <v>41919.867546296293</v>
      </c>
      <c r="G2973" s="1">
        <v>41920.738298611112</v>
      </c>
      <c r="H2973" s="2">
        <v>41922</v>
      </c>
      <c r="I2973" s="2">
        <v>41925</v>
      </c>
      <c r="J2973" s="3">
        <v>2</v>
      </c>
      <c r="K2973" s="3">
        <v>12</v>
      </c>
      <c r="L2973">
        <f>טבלה1[[#This Row],[ds_checkout]]-טבלה1[[#This Row],[ds_checkin]]</f>
        <v>3</v>
      </c>
      <c r="M2973">
        <f>IF(ISBLANK(טבלה1[[#This Row],[ts_reply_at]]), "", (טבלה1[[#This Row],[ts_reply_at]] - טבלה1[[#This Row],[ts_contact_at]]) * 24)</f>
        <v>2.0399999999790452</v>
      </c>
      <c r="N2973">
        <f>IF(ISBLANK(טבלה1[[#This Row],[ts_reply_at]]), 0, 1)</f>
        <v>1</v>
      </c>
      <c r="O2973">
        <f>IF(ISBLANK(טבלה1[[#This Row],[ts_accepted_at]]), 0, 1)</f>
        <v>1</v>
      </c>
      <c r="P2973">
        <f>IF(ISBLANK(טבלה1[[#This Row],[ts_booking_at]]), 0, 1)</f>
        <v>1</v>
      </c>
      <c r="Q2973">
        <f>IF(ISBLANK(טבלה1[[#This Row],[ds_checkin]]), "", טבלה1[[#This Row],[ds_checkin]] - טבלה1[[#This Row],[ts_contact_at]])</f>
        <v>2.2180555555532919</v>
      </c>
      <c r="R2973" t="str">
        <f>IF(AND(ISBLANK(טבלה1[[#This Row],[ts_reply_at]]), NOT(ISBLANK(טבלה1[[#This Row],[ts_booking_at]]))), "Error: Booked without Reply", "OK")</f>
        <v>OK</v>
      </c>
      <c r="S2973" t="s">
        <v>6024</v>
      </c>
    </row>
    <row r="2974" spans="1:19" x14ac:dyDescent="0.25">
      <c r="A2974" s="4" t="s">
        <v>3265</v>
      </c>
      <c r="B2974" s="4" t="s">
        <v>1116</v>
      </c>
      <c r="C2974" s="4" t="s">
        <v>1117</v>
      </c>
      <c r="D2974" s="1">
        <v>41919.784722222219</v>
      </c>
      <c r="E2974" s="1">
        <v>41919.798321759263</v>
      </c>
      <c r="H2974" s="2">
        <v>41922</v>
      </c>
      <c r="I2974" s="2">
        <v>41925</v>
      </c>
      <c r="J2974" s="3">
        <v>2</v>
      </c>
      <c r="K2974" s="3">
        <v>3</v>
      </c>
      <c r="L2974">
        <f>טבלה1[[#This Row],[ds_checkout]]-טבלה1[[#This Row],[ds_checkin]]</f>
        <v>3</v>
      </c>
      <c r="M2974">
        <f>IF(ISBLANK(טבלה1[[#This Row],[ts_reply_at]]), "", (טבלה1[[#This Row],[ts_reply_at]] - טבלה1[[#This Row],[ts_contact_at]]) * 24)</f>
        <v>0.32638888905057684</v>
      </c>
      <c r="N2974">
        <f>IF(ISBLANK(טבלה1[[#This Row],[ts_reply_at]]), 0, 1)</f>
        <v>1</v>
      </c>
      <c r="O2974">
        <f>IF(ISBLANK(טבלה1[[#This Row],[ts_accepted_at]]), 0, 1)</f>
        <v>0</v>
      </c>
      <c r="P2974">
        <f>IF(ISBLANK(טבלה1[[#This Row],[ts_booking_at]]), 0, 1)</f>
        <v>0</v>
      </c>
      <c r="Q2974">
        <f>IF(ISBLANK(טבלה1[[#This Row],[ds_checkin]]), "", טבלה1[[#This Row],[ds_checkin]] - טבלה1[[#This Row],[ts_contact_at]])</f>
        <v>2.2152777777810115</v>
      </c>
      <c r="R2974" t="str">
        <f>IF(AND(ISBLANK(טבלה1[[#This Row],[ts_reply_at]]), NOT(ISBLANK(טבלה1[[#This Row],[ts_booking_at]]))), "Error: Booked without Reply", "OK")</f>
        <v>OK</v>
      </c>
      <c r="S2974" t="s">
        <v>6024</v>
      </c>
    </row>
    <row r="2975" spans="1:19" x14ac:dyDescent="0.25">
      <c r="A2975" s="4" t="s">
        <v>3265</v>
      </c>
      <c r="B2975" s="4" t="s">
        <v>197</v>
      </c>
      <c r="C2975" s="4" t="s">
        <v>198</v>
      </c>
      <c r="D2975" s="1">
        <v>41919.811111111114</v>
      </c>
      <c r="E2975" s="1">
        <v>41920.008136574077</v>
      </c>
      <c r="H2975" s="2">
        <v>41922</v>
      </c>
      <c r="I2975" s="2">
        <v>41925</v>
      </c>
      <c r="J2975" s="3">
        <v>2</v>
      </c>
      <c r="K2975" s="3">
        <v>2</v>
      </c>
      <c r="L2975">
        <f>טבלה1[[#This Row],[ds_checkout]]-טבלה1[[#This Row],[ds_checkin]]</f>
        <v>3</v>
      </c>
      <c r="M2975">
        <f>IF(ISBLANK(טבלה1[[#This Row],[ts_reply_at]]), "", (טבלה1[[#This Row],[ts_reply_at]] - טבלה1[[#This Row],[ts_contact_at]]) * 24)</f>
        <v>4.7286111111170612</v>
      </c>
      <c r="N2975">
        <f>IF(ISBLANK(טבלה1[[#This Row],[ts_reply_at]]), 0, 1)</f>
        <v>1</v>
      </c>
      <c r="O2975">
        <f>IF(ISBLANK(טבלה1[[#This Row],[ts_accepted_at]]), 0, 1)</f>
        <v>0</v>
      </c>
      <c r="P2975">
        <f>IF(ISBLANK(טבלה1[[#This Row],[ts_booking_at]]), 0, 1)</f>
        <v>0</v>
      </c>
      <c r="Q2975">
        <f>IF(ISBLANK(טבלה1[[#This Row],[ds_checkin]]), "", טבלה1[[#This Row],[ds_checkin]] - טבלה1[[#This Row],[ts_contact_at]])</f>
        <v>2.1888888888861402</v>
      </c>
      <c r="R2975" t="str">
        <f>IF(AND(ISBLANK(טבלה1[[#This Row],[ts_reply_at]]), NOT(ISBLANK(טבלה1[[#This Row],[ts_booking_at]]))), "Error: Booked without Reply", "OK")</f>
        <v>OK</v>
      </c>
      <c r="S2975" t="s">
        <v>6024</v>
      </c>
    </row>
    <row r="2976" spans="1:19" x14ac:dyDescent="0.25">
      <c r="A2976" s="4" t="s">
        <v>3265</v>
      </c>
      <c r="B2976" s="4" t="s">
        <v>1572</v>
      </c>
      <c r="C2976" s="4" t="s">
        <v>1573</v>
      </c>
      <c r="D2976" s="1">
        <v>41919.788888888892</v>
      </c>
      <c r="H2976" s="2">
        <v>41922</v>
      </c>
      <c r="I2976" s="2">
        <v>41925</v>
      </c>
      <c r="J2976" s="3">
        <v>2</v>
      </c>
      <c r="K2976" s="3">
        <v>1</v>
      </c>
      <c r="L2976">
        <f>טבלה1[[#This Row],[ds_checkout]]-טבלה1[[#This Row],[ds_checkin]]</f>
        <v>3</v>
      </c>
      <c r="M2976" t="str">
        <f>IF(ISBLANK(טבלה1[[#This Row],[ts_reply_at]]), "", (טבלה1[[#This Row],[ts_reply_at]] - טבלה1[[#This Row],[ts_contact_at]]) * 24)</f>
        <v/>
      </c>
      <c r="N2976">
        <f>IF(ISBLANK(טבלה1[[#This Row],[ts_reply_at]]), 0, 1)</f>
        <v>0</v>
      </c>
      <c r="O2976">
        <f>IF(ISBLANK(טבלה1[[#This Row],[ts_accepted_at]]), 0, 1)</f>
        <v>0</v>
      </c>
      <c r="P2976">
        <f>IF(ISBLANK(טבלה1[[#This Row],[ts_booking_at]]), 0, 1)</f>
        <v>0</v>
      </c>
      <c r="Q2976">
        <f>IF(ISBLANK(טבלה1[[#This Row],[ds_checkin]]), "", טבלה1[[#This Row],[ds_checkin]] - טבלה1[[#This Row],[ts_contact_at]])</f>
        <v>2.211111111108039</v>
      </c>
      <c r="R2976" t="str">
        <f>IF(AND(ISBLANK(טבלה1[[#This Row],[ts_reply_at]]), NOT(ISBLANK(טבלה1[[#This Row],[ts_booking_at]]))), "Error: Booked without Reply", "OK")</f>
        <v>OK</v>
      </c>
      <c r="S2976" t="s">
        <v>6024</v>
      </c>
    </row>
    <row r="2977" spans="1:19" x14ac:dyDescent="0.25">
      <c r="A2977" s="4" t="s">
        <v>3265</v>
      </c>
      <c r="B2977" s="4" t="s">
        <v>162</v>
      </c>
      <c r="C2977" s="4" t="s">
        <v>163</v>
      </c>
      <c r="D2977" s="1">
        <v>41919.783333333333</v>
      </c>
      <c r="E2977" s="1">
        <v>41921.315532407411</v>
      </c>
      <c r="H2977" s="2">
        <v>41922</v>
      </c>
      <c r="I2977" s="2">
        <v>41925</v>
      </c>
      <c r="J2977" s="3">
        <v>2</v>
      </c>
      <c r="K2977" s="3">
        <v>3</v>
      </c>
      <c r="L2977">
        <f>טבלה1[[#This Row],[ds_checkout]]-טבלה1[[#This Row],[ds_checkin]]</f>
        <v>3</v>
      </c>
      <c r="M2977">
        <f>IF(ISBLANK(טבלה1[[#This Row],[ts_reply_at]]), "", (טבלה1[[#This Row],[ts_reply_at]] - טבלה1[[#This Row],[ts_contact_at]]) * 24)</f>
        <v>36.772777777863666</v>
      </c>
      <c r="N2977">
        <f>IF(ISBLANK(טבלה1[[#This Row],[ts_reply_at]]), 0, 1)</f>
        <v>1</v>
      </c>
      <c r="O2977">
        <f>IF(ISBLANK(טבלה1[[#This Row],[ts_accepted_at]]), 0, 1)</f>
        <v>0</v>
      </c>
      <c r="P2977">
        <f>IF(ISBLANK(טבלה1[[#This Row],[ts_booking_at]]), 0, 1)</f>
        <v>0</v>
      </c>
      <c r="Q2977">
        <f>IF(ISBLANK(טבלה1[[#This Row],[ds_checkin]]), "", טבלה1[[#This Row],[ds_checkin]] - טבלה1[[#This Row],[ts_contact_at]])</f>
        <v>2.2166666666671517</v>
      </c>
      <c r="R2977" t="str">
        <f>IF(AND(ISBLANK(טבלה1[[#This Row],[ts_reply_at]]), NOT(ISBLANK(טבלה1[[#This Row],[ts_booking_at]]))), "Error: Booked without Reply", "OK")</f>
        <v>OK</v>
      </c>
      <c r="S2977" t="s">
        <v>6024</v>
      </c>
    </row>
    <row r="2978" spans="1:19" x14ac:dyDescent="0.25">
      <c r="A2978" s="4" t="s">
        <v>3265</v>
      </c>
      <c r="B2978" s="4" t="s">
        <v>1067</v>
      </c>
      <c r="C2978" s="4" t="s">
        <v>3176</v>
      </c>
      <c r="D2978" s="1">
        <v>41919.809027777781</v>
      </c>
      <c r="E2978" s="1">
        <v>41921.316319444442</v>
      </c>
      <c r="H2978" s="2">
        <v>41922</v>
      </c>
      <c r="I2978" s="2">
        <v>41925</v>
      </c>
      <c r="J2978" s="3">
        <v>2</v>
      </c>
      <c r="K2978" s="3">
        <v>2</v>
      </c>
      <c r="L2978">
        <f>טבלה1[[#This Row],[ds_checkout]]-טבלה1[[#This Row],[ds_checkin]]</f>
        <v>3</v>
      </c>
      <c r="M2978">
        <f>IF(ISBLANK(טבלה1[[#This Row],[ts_reply_at]]), "", (טבלה1[[#This Row],[ts_reply_at]] - טבלה1[[#This Row],[ts_contact_at]]) * 24)</f>
        <v>36.174999999871943</v>
      </c>
      <c r="N2978">
        <f>IF(ISBLANK(טבלה1[[#This Row],[ts_reply_at]]), 0, 1)</f>
        <v>1</v>
      </c>
      <c r="O2978">
        <f>IF(ISBLANK(טבלה1[[#This Row],[ts_accepted_at]]), 0, 1)</f>
        <v>0</v>
      </c>
      <c r="P2978">
        <f>IF(ISBLANK(טבלה1[[#This Row],[ts_booking_at]]), 0, 1)</f>
        <v>0</v>
      </c>
      <c r="Q2978">
        <f>IF(ISBLANK(טבלה1[[#This Row],[ds_checkin]]), "", טבלה1[[#This Row],[ds_checkin]] - טבלה1[[#This Row],[ts_contact_at]])</f>
        <v>2.1909722222189885</v>
      </c>
      <c r="R2978" t="str">
        <f>IF(AND(ISBLANK(טבלה1[[#This Row],[ts_reply_at]]), NOT(ISBLANK(טבלה1[[#This Row],[ts_booking_at]]))), "Error: Booked without Reply", "OK")</f>
        <v>OK</v>
      </c>
      <c r="S2978" t="s">
        <v>6024</v>
      </c>
    </row>
    <row r="2979" spans="1:19" x14ac:dyDescent="0.25">
      <c r="A2979" s="4" t="s">
        <v>3265</v>
      </c>
      <c r="B2979" s="4" t="s">
        <v>328</v>
      </c>
      <c r="C2979" s="4" t="s">
        <v>329</v>
      </c>
      <c r="D2979" s="1">
        <v>41917.955555555556</v>
      </c>
      <c r="E2979" s="1">
        <v>41918.699780092589</v>
      </c>
      <c r="H2979" s="2">
        <v>41922</v>
      </c>
      <c r="I2979" s="2">
        <v>41925</v>
      </c>
      <c r="J2979" s="3">
        <v>2</v>
      </c>
      <c r="K2979" s="3">
        <v>3</v>
      </c>
      <c r="L2979">
        <f>טבלה1[[#This Row],[ds_checkout]]-טבלה1[[#This Row],[ds_checkin]]</f>
        <v>3</v>
      </c>
      <c r="M2979">
        <f>IF(ISBLANK(טבלה1[[#This Row],[ts_reply_at]]), "", (טבלה1[[#This Row],[ts_reply_at]] - טבלה1[[#This Row],[ts_contact_at]]) * 24)</f>
        <v>17.861388888792135</v>
      </c>
      <c r="N2979">
        <f>IF(ISBLANK(טבלה1[[#This Row],[ts_reply_at]]), 0, 1)</f>
        <v>1</v>
      </c>
      <c r="O2979">
        <f>IF(ISBLANK(טבלה1[[#This Row],[ts_accepted_at]]), 0, 1)</f>
        <v>0</v>
      </c>
      <c r="P2979">
        <f>IF(ISBLANK(טבלה1[[#This Row],[ts_booking_at]]), 0, 1)</f>
        <v>0</v>
      </c>
      <c r="Q2979">
        <f>IF(ISBLANK(טבלה1[[#This Row],[ds_checkin]]), "", טבלה1[[#This Row],[ds_checkin]] - טבלה1[[#This Row],[ts_contact_at]])</f>
        <v>4.0444444444437977</v>
      </c>
      <c r="R2979" t="str">
        <f>IF(AND(ISBLANK(טבלה1[[#This Row],[ts_reply_at]]), NOT(ISBLANK(טבלה1[[#This Row],[ts_booking_at]]))), "Error: Booked without Reply", "OK")</f>
        <v>OK</v>
      </c>
      <c r="S2979" t="s">
        <v>6024</v>
      </c>
    </row>
    <row r="2980" spans="1:19" x14ac:dyDescent="0.25">
      <c r="A2980" s="4" t="s">
        <v>3271</v>
      </c>
      <c r="B2980" s="4" t="s">
        <v>1815</v>
      </c>
      <c r="C2980" s="4" t="s">
        <v>1816</v>
      </c>
      <c r="D2980" s="1">
        <v>41918.895138888889</v>
      </c>
      <c r="E2980" s="1">
        <v>41918.90084490741</v>
      </c>
      <c r="F2980" s="1">
        <v>41919.110312500001</v>
      </c>
      <c r="G2980" s="1">
        <v>41919.110312500001</v>
      </c>
      <c r="H2980" s="2">
        <v>41943</v>
      </c>
      <c r="I2980" s="2">
        <v>41946</v>
      </c>
      <c r="J2980" s="3">
        <v>2</v>
      </c>
      <c r="K2980" s="3">
        <v>16</v>
      </c>
      <c r="L2980">
        <f>טבלה1[[#This Row],[ds_checkout]]-טבלה1[[#This Row],[ds_checkin]]</f>
        <v>3</v>
      </c>
      <c r="M2980">
        <f>IF(ISBLANK(טבלה1[[#This Row],[ts_reply_at]]), "", (טבלה1[[#This Row],[ts_reply_at]] - טבלה1[[#This Row],[ts_contact_at]]) * 24)</f>
        <v>0.1369444445008412</v>
      </c>
      <c r="N2980">
        <f>IF(ISBLANK(טבלה1[[#This Row],[ts_reply_at]]), 0, 1)</f>
        <v>1</v>
      </c>
      <c r="O2980">
        <f>IF(ISBLANK(טבלה1[[#This Row],[ts_accepted_at]]), 0, 1)</f>
        <v>1</v>
      </c>
      <c r="P2980">
        <f>IF(ISBLANK(טבלה1[[#This Row],[ts_booking_at]]), 0, 1)</f>
        <v>1</v>
      </c>
      <c r="Q2980">
        <f>IF(ISBLANK(טבלה1[[#This Row],[ds_checkin]]), "", טבלה1[[#This Row],[ds_checkin]] - טבלה1[[#This Row],[ts_contact_at]])</f>
        <v>24.104861111110949</v>
      </c>
      <c r="R2980" t="str">
        <f>IF(AND(ISBLANK(טבלה1[[#This Row],[ts_reply_at]]), NOT(ISBLANK(טבלה1[[#This Row],[ts_booking_at]]))), "Error: Booked without Reply", "OK")</f>
        <v>OK</v>
      </c>
      <c r="S2980" t="s">
        <v>6026</v>
      </c>
    </row>
    <row r="2981" spans="1:19" x14ac:dyDescent="0.25">
      <c r="A2981" s="4" t="s">
        <v>3272</v>
      </c>
      <c r="B2981" s="4" t="s">
        <v>113</v>
      </c>
      <c r="C2981" s="4" t="s">
        <v>1327</v>
      </c>
      <c r="D2981" s="1">
        <v>41914.517361111109</v>
      </c>
      <c r="H2981" s="2">
        <v>41915</v>
      </c>
      <c r="I2981" s="2">
        <v>41938</v>
      </c>
      <c r="J2981" s="3">
        <v>1</v>
      </c>
      <c r="K2981" s="3">
        <v>1</v>
      </c>
      <c r="L2981">
        <f>טבלה1[[#This Row],[ds_checkout]]-טבלה1[[#This Row],[ds_checkin]]</f>
        <v>23</v>
      </c>
      <c r="M2981" t="str">
        <f>IF(ISBLANK(טבלה1[[#This Row],[ts_reply_at]]), "", (טבלה1[[#This Row],[ts_reply_at]] - טבלה1[[#This Row],[ts_contact_at]]) * 24)</f>
        <v/>
      </c>
      <c r="N2981">
        <f>IF(ISBLANK(טבלה1[[#This Row],[ts_reply_at]]), 0, 1)</f>
        <v>0</v>
      </c>
      <c r="O2981">
        <f>IF(ISBLANK(טבלה1[[#This Row],[ts_accepted_at]]), 0, 1)</f>
        <v>0</v>
      </c>
      <c r="P2981">
        <f>IF(ISBLANK(טבלה1[[#This Row],[ts_booking_at]]), 0, 1)</f>
        <v>0</v>
      </c>
      <c r="Q2981">
        <f>IF(ISBLANK(טבלה1[[#This Row],[ds_checkin]]), "", טבלה1[[#This Row],[ds_checkin]] - טבלה1[[#This Row],[ts_contact_at]])</f>
        <v>0.48263888889050577</v>
      </c>
      <c r="R2981" t="str">
        <f>IF(AND(ISBLANK(טבלה1[[#This Row],[ts_reply_at]]), NOT(ISBLANK(טבלה1[[#This Row],[ts_booking_at]]))), "Error: Booked without Reply", "OK")</f>
        <v>OK</v>
      </c>
      <c r="S2981" t="s">
        <v>6019</v>
      </c>
    </row>
    <row r="2982" spans="1:19" x14ac:dyDescent="0.25">
      <c r="A2982" s="4" t="s">
        <v>3272</v>
      </c>
      <c r="B2982" s="4" t="s">
        <v>113</v>
      </c>
      <c r="C2982" s="4" t="s">
        <v>3273</v>
      </c>
      <c r="D2982" s="1">
        <v>41914.617361111108</v>
      </c>
      <c r="E2982" s="1">
        <v>41918.604120370372</v>
      </c>
      <c r="H2982" s="2">
        <v>41915</v>
      </c>
      <c r="I2982" s="2">
        <v>41938</v>
      </c>
      <c r="J2982" s="3">
        <v>1</v>
      </c>
      <c r="K2982" s="3">
        <v>2</v>
      </c>
      <c r="L2982">
        <f>טבלה1[[#This Row],[ds_checkout]]-טבלה1[[#This Row],[ds_checkin]]</f>
        <v>23</v>
      </c>
      <c r="M2982">
        <f>IF(ISBLANK(טבלה1[[#This Row],[ts_reply_at]]), "", (טבלה1[[#This Row],[ts_reply_at]] - טבלה1[[#This Row],[ts_contact_at]]) * 24)</f>
        <v>95.682222222327255</v>
      </c>
      <c r="N2982">
        <f>IF(ISBLANK(טבלה1[[#This Row],[ts_reply_at]]), 0, 1)</f>
        <v>1</v>
      </c>
      <c r="O2982">
        <f>IF(ISBLANK(טבלה1[[#This Row],[ts_accepted_at]]), 0, 1)</f>
        <v>0</v>
      </c>
      <c r="P2982">
        <f>IF(ISBLANK(טבלה1[[#This Row],[ts_booking_at]]), 0, 1)</f>
        <v>0</v>
      </c>
      <c r="Q2982">
        <f>IF(ISBLANK(טבלה1[[#This Row],[ds_checkin]]), "", טבלה1[[#This Row],[ds_checkin]] - טבלה1[[#This Row],[ts_contact_at]])</f>
        <v>0.38263888889196096</v>
      </c>
      <c r="R2982" t="str">
        <f>IF(AND(ISBLANK(טבלה1[[#This Row],[ts_reply_at]]), NOT(ISBLANK(טבלה1[[#This Row],[ts_booking_at]]))), "Error: Booked without Reply", "OK")</f>
        <v>OK</v>
      </c>
      <c r="S2982" t="s">
        <v>6019</v>
      </c>
    </row>
    <row r="2983" spans="1:19" x14ac:dyDescent="0.25">
      <c r="A2983" s="4" t="s">
        <v>3274</v>
      </c>
      <c r="B2983" s="4" t="s">
        <v>1311</v>
      </c>
      <c r="C2983" s="4" t="s">
        <v>1312</v>
      </c>
      <c r="D2983" s="1">
        <v>41924.692361111112</v>
      </c>
      <c r="E2983" s="1">
        <v>41933.556226851855</v>
      </c>
      <c r="F2983" s="1">
        <v>41933.556226851855</v>
      </c>
      <c r="G2983" s="1">
        <v>41974.898333333331</v>
      </c>
      <c r="H2983" s="2">
        <v>42049</v>
      </c>
      <c r="I2983" s="2">
        <v>42056</v>
      </c>
      <c r="J2983" s="3">
        <v>2</v>
      </c>
      <c r="K2983" s="3">
        <v>6</v>
      </c>
      <c r="L2983">
        <f>טבלה1[[#This Row],[ds_checkout]]-טבלה1[[#This Row],[ds_checkin]]</f>
        <v>7</v>
      </c>
      <c r="M2983">
        <f>IF(ISBLANK(טבלה1[[#This Row],[ts_reply_at]]), "", (טבלה1[[#This Row],[ts_reply_at]] - טבלה1[[#This Row],[ts_contact_at]]) * 24)</f>
        <v>212.73277777782641</v>
      </c>
      <c r="N2983">
        <f>IF(ISBLANK(טבלה1[[#This Row],[ts_reply_at]]), 0, 1)</f>
        <v>1</v>
      </c>
      <c r="O2983">
        <f>IF(ISBLANK(טבלה1[[#This Row],[ts_accepted_at]]), 0, 1)</f>
        <v>1</v>
      </c>
      <c r="P2983">
        <f>IF(ISBLANK(טבלה1[[#This Row],[ts_booking_at]]), 0, 1)</f>
        <v>1</v>
      </c>
      <c r="Q2983">
        <f>IF(ISBLANK(טבלה1[[#This Row],[ds_checkin]]), "", טבלה1[[#This Row],[ds_checkin]] - טבלה1[[#This Row],[ts_contact_at]])</f>
        <v>124.3076388888876</v>
      </c>
      <c r="R2983" t="str">
        <f>IF(AND(ISBLANK(טבלה1[[#This Row],[ts_reply_at]]), NOT(ISBLANK(טבלה1[[#This Row],[ts_booking_at]]))), "Error: Booked without Reply", "OK")</f>
        <v>OK</v>
      </c>
      <c r="S2983" t="s">
        <v>6020</v>
      </c>
    </row>
    <row r="2984" spans="1:19" x14ac:dyDescent="0.25">
      <c r="A2984" s="4" t="s">
        <v>3275</v>
      </c>
      <c r="B2984" s="4" t="s">
        <v>119</v>
      </c>
      <c r="C2984" s="4" t="s">
        <v>120</v>
      </c>
      <c r="D2984" s="1">
        <v>41925.571527777778</v>
      </c>
      <c r="E2984" s="1">
        <v>41925.665590277778</v>
      </c>
      <c r="F2984" s="1">
        <v>41926.480370370373</v>
      </c>
      <c r="G2984" s="1">
        <v>41926.480370370373</v>
      </c>
      <c r="H2984" s="2">
        <v>41980</v>
      </c>
      <c r="I2984" s="2">
        <v>41985</v>
      </c>
      <c r="J2984" s="3">
        <v>2</v>
      </c>
      <c r="K2984" s="3">
        <v>7</v>
      </c>
      <c r="L2984">
        <f>טבלה1[[#This Row],[ds_checkout]]-טבלה1[[#This Row],[ds_checkin]]</f>
        <v>5</v>
      </c>
      <c r="M2984">
        <f>IF(ISBLANK(טבלה1[[#This Row],[ts_reply_at]]), "", (טבלה1[[#This Row],[ts_reply_at]] - טבלה1[[#This Row],[ts_contact_at]]) * 24)</f>
        <v>2.2575000000069849</v>
      </c>
      <c r="N2984">
        <f>IF(ISBLANK(טבלה1[[#This Row],[ts_reply_at]]), 0, 1)</f>
        <v>1</v>
      </c>
      <c r="O2984">
        <f>IF(ISBLANK(טבלה1[[#This Row],[ts_accepted_at]]), 0, 1)</f>
        <v>1</v>
      </c>
      <c r="P2984">
        <f>IF(ISBLANK(טבלה1[[#This Row],[ts_booking_at]]), 0, 1)</f>
        <v>1</v>
      </c>
      <c r="Q2984">
        <f>IF(ISBLANK(טבלה1[[#This Row],[ds_checkin]]), "", טבלה1[[#This Row],[ds_checkin]] - טבלה1[[#This Row],[ts_contact_at]])</f>
        <v>54.428472222221899</v>
      </c>
      <c r="R2984" t="str">
        <f>IF(AND(ISBLANK(טבלה1[[#This Row],[ts_reply_at]]), NOT(ISBLANK(טבלה1[[#This Row],[ts_booking_at]]))), "Error: Booked without Reply", "OK")</f>
        <v>OK</v>
      </c>
      <c r="S2984" t="s">
        <v>6020</v>
      </c>
    </row>
    <row r="2985" spans="1:19" x14ac:dyDescent="0.25">
      <c r="A2985" s="4" t="s">
        <v>3276</v>
      </c>
      <c r="B2985" s="4" t="s">
        <v>15</v>
      </c>
      <c r="C2985" s="4" t="s">
        <v>16</v>
      </c>
      <c r="D2985" s="1">
        <v>41921.697916666664</v>
      </c>
      <c r="E2985" s="1">
        <v>41921.716840277775</v>
      </c>
      <c r="H2985" s="2">
        <v>41941</v>
      </c>
      <c r="I2985" s="2">
        <v>41949</v>
      </c>
      <c r="J2985" s="3">
        <v>2</v>
      </c>
      <c r="K2985" s="3">
        <v>5</v>
      </c>
      <c r="L2985">
        <f>טבלה1[[#This Row],[ds_checkout]]-טבלה1[[#This Row],[ds_checkin]]</f>
        <v>8</v>
      </c>
      <c r="M2985">
        <f>IF(ISBLANK(טבלה1[[#This Row],[ts_reply_at]]), "", (טבלה1[[#This Row],[ts_reply_at]] - טבלה1[[#This Row],[ts_contact_at]]) * 24)</f>
        <v>0.45416666666278616</v>
      </c>
      <c r="N2985">
        <f>IF(ISBLANK(טבלה1[[#This Row],[ts_reply_at]]), 0, 1)</f>
        <v>1</v>
      </c>
      <c r="O2985">
        <f>IF(ISBLANK(טבלה1[[#This Row],[ts_accepted_at]]), 0, 1)</f>
        <v>0</v>
      </c>
      <c r="P2985">
        <f>IF(ISBLANK(טבלה1[[#This Row],[ts_booking_at]]), 0, 1)</f>
        <v>0</v>
      </c>
      <c r="Q2985">
        <f>IF(ISBLANK(טבלה1[[#This Row],[ds_checkin]]), "", טבלה1[[#This Row],[ds_checkin]] - טבלה1[[#This Row],[ts_contact_at]])</f>
        <v>19.302083333335759</v>
      </c>
      <c r="R2985" t="str">
        <f>IF(AND(ISBLANK(טבלה1[[#This Row],[ts_reply_at]]), NOT(ISBLANK(טבלה1[[#This Row],[ts_booking_at]]))), "Error: Booked without Reply", "OK")</f>
        <v>OK</v>
      </c>
      <c r="S2985" t="s">
        <v>6034</v>
      </c>
    </row>
    <row r="2986" spans="1:19" x14ac:dyDescent="0.25">
      <c r="A2986" s="4" t="s">
        <v>3277</v>
      </c>
      <c r="B2986" s="4" t="s">
        <v>998</v>
      </c>
      <c r="C2986" s="4" t="s">
        <v>999</v>
      </c>
      <c r="D2986" s="1">
        <v>41915.356249999997</v>
      </c>
      <c r="E2986" s="1">
        <v>41915.356666666667</v>
      </c>
      <c r="F2986" s="1">
        <v>41915.356666666667</v>
      </c>
      <c r="G2986" s="1">
        <v>41915.356666666667</v>
      </c>
      <c r="H2986" s="2">
        <v>41918</v>
      </c>
      <c r="I2986" s="2">
        <v>41922</v>
      </c>
      <c r="J2986" s="3">
        <v>1</v>
      </c>
      <c r="K2986" s="3">
        <v>22</v>
      </c>
      <c r="L2986">
        <f>טבלה1[[#This Row],[ds_checkout]]-טבלה1[[#This Row],[ds_checkin]]</f>
        <v>4</v>
      </c>
      <c r="M2986">
        <f>IF(ISBLANK(טבלה1[[#This Row],[ts_reply_at]]), "", (טבלה1[[#This Row],[ts_reply_at]] - טבלה1[[#This Row],[ts_contact_at]]) * 24)</f>
        <v>1.0000000067520887E-2</v>
      </c>
      <c r="N2986">
        <f>IF(ISBLANK(טבלה1[[#This Row],[ts_reply_at]]), 0, 1)</f>
        <v>1</v>
      </c>
      <c r="O2986">
        <f>IF(ISBLANK(טבלה1[[#This Row],[ts_accepted_at]]), 0, 1)</f>
        <v>1</v>
      </c>
      <c r="P2986">
        <f>IF(ISBLANK(טבלה1[[#This Row],[ts_booking_at]]), 0, 1)</f>
        <v>1</v>
      </c>
      <c r="Q2986">
        <f>IF(ISBLANK(טבלה1[[#This Row],[ds_checkin]]), "", טבלה1[[#This Row],[ds_checkin]] - טבלה1[[#This Row],[ts_contact_at]])</f>
        <v>2.6437500000029104</v>
      </c>
      <c r="R2986" t="str">
        <f>IF(AND(ISBLANK(טבלה1[[#This Row],[ts_reply_at]]), NOT(ISBLANK(טבלה1[[#This Row],[ts_booking_at]]))), "Error: Booked without Reply", "OK")</f>
        <v>OK</v>
      </c>
      <c r="S2986" t="s">
        <v>6022</v>
      </c>
    </row>
    <row r="2987" spans="1:19" x14ac:dyDescent="0.25">
      <c r="A2987" s="4" t="s">
        <v>3277</v>
      </c>
      <c r="B2987" s="4" t="s">
        <v>1204</v>
      </c>
      <c r="C2987" s="4" t="s">
        <v>1205</v>
      </c>
      <c r="D2987" s="1">
        <v>41915.394444444442</v>
      </c>
      <c r="E2987" s="1">
        <v>41915.408275462964</v>
      </c>
      <c r="F2987" s="1">
        <v>41915.408275462964</v>
      </c>
      <c r="G2987" s="1">
        <v>41915.408275462964</v>
      </c>
      <c r="H2987" s="2">
        <v>41918</v>
      </c>
      <c r="I2987" s="2">
        <v>41922</v>
      </c>
      <c r="J2987" s="3">
        <v>1</v>
      </c>
      <c r="K2987" s="3">
        <v>4</v>
      </c>
      <c r="L2987">
        <f>טבלה1[[#This Row],[ds_checkout]]-טבלה1[[#This Row],[ds_checkin]]</f>
        <v>4</v>
      </c>
      <c r="M2987">
        <f>IF(ISBLANK(טבלה1[[#This Row],[ts_reply_at]]), "", (טבלה1[[#This Row],[ts_reply_at]] - טבלה1[[#This Row],[ts_contact_at]]) * 24)</f>
        <v>0.33194444450782612</v>
      </c>
      <c r="N2987">
        <f>IF(ISBLANK(טבלה1[[#This Row],[ts_reply_at]]), 0, 1)</f>
        <v>1</v>
      </c>
      <c r="O2987">
        <f>IF(ISBLANK(טבלה1[[#This Row],[ts_accepted_at]]), 0, 1)</f>
        <v>1</v>
      </c>
      <c r="P2987">
        <f>IF(ISBLANK(טבלה1[[#This Row],[ts_booking_at]]), 0, 1)</f>
        <v>1</v>
      </c>
      <c r="Q2987">
        <f>IF(ISBLANK(טבלה1[[#This Row],[ds_checkin]]), "", טבלה1[[#This Row],[ds_checkin]] - טבלה1[[#This Row],[ts_contact_at]])</f>
        <v>2.6055555555576575</v>
      </c>
      <c r="R2987" t="str">
        <f>IF(AND(ISBLANK(טבלה1[[#This Row],[ts_reply_at]]), NOT(ISBLANK(טבלה1[[#This Row],[ts_booking_at]]))), "Error: Booked without Reply", "OK")</f>
        <v>OK</v>
      </c>
      <c r="S2987" t="s">
        <v>6022</v>
      </c>
    </row>
    <row r="2988" spans="1:19" x14ac:dyDescent="0.25">
      <c r="A2988" s="4" t="s">
        <v>3277</v>
      </c>
      <c r="B2988" s="4" t="s">
        <v>3278</v>
      </c>
      <c r="C2988" s="4" t="s">
        <v>3279</v>
      </c>
      <c r="D2988" s="1">
        <v>41913.674305555556</v>
      </c>
      <c r="E2988" s="1">
        <v>41913.674664351849</v>
      </c>
      <c r="F2988" s="1">
        <v>41913.674664351849</v>
      </c>
      <c r="G2988" s="1">
        <v>41913.674664351849</v>
      </c>
      <c r="H2988" s="2">
        <v>41918</v>
      </c>
      <c r="I2988" s="2">
        <v>41922</v>
      </c>
      <c r="J2988" s="3">
        <v>1</v>
      </c>
      <c r="K2988" s="3">
        <v>9</v>
      </c>
      <c r="L2988">
        <f>טבלה1[[#This Row],[ds_checkout]]-טבלה1[[#This Row],[ds_checkin]]</f>
        <v>4</v>
      </c>
      <c r="M2988">
        <f>IF(ISBLANK(טבלה1[[#This Row],[ts_reply_at]]), "", (טבלה1[[#This Row],[ts_reply_at]] - טבלה1[[#This Row],[ts_contact_at]]) * 24)</f>
        <v>8.611111028585583E-3</v>
      </c>
      <c r="N2988">
        <f>IF(ISBLANK(טבלה1[[#This Row],[ts_reply_at]]), 0, 1)</f>
        <v>1</v>
      </c>
      <c r="O2988">
        <f>IF(ISBLANK(טבלה1[[#This Row],[ts_accepted_at]]), 0, 1)</f>
        <v>1</v>
      </c>
      <c r="P2988">
        <f>IF(ISBLANK(טבלה1[[#This Row],[ts_booking_at]]), 0, 1)</f>
        <v>1</v>
      </c>
      <c r="Q2988">
        <f>IF(ISBLANK(טבלה1[[#This Row],[ds_checkin]]), "", טבלה1[[#This Row],[ds_checkin]] - טבלה1[[#This Row],[ts_contact_at]])</f>
        <v>4.3256944444437977</v>
      </c>
      <c r="R2988" t="str">
        <f>IF(AND(ISBLANK(טבלה1[[#This Row],[ts_reply_at]]), NOT(ISBLANK(טבלה1[[#This Row],[ts_booking_at]]))), "Error: Booked without Reply", "OK")</f>
        <v>OK</v>
      </c>
      <c r="S2988" t="s">
        <v>6022</v>
      </c>
    </row>
    <row r="2989" spans="1:19" x14ac:dyDescent="0.25">
      <c r="A2989" s="4" t="s">
        <v>3277</v>
      </c>
      <c r="B2989" s="4" t="s">
        <v>38</v>
      </c>
      <c r="C2989" s="4" t="s">
        <v>2586</v>
      </c>
      <c r="D2989" s="1">
        <v>41915.390277777777</v>
      </c>
      <c r="E2989" s="1">
        <v>41915.390787037039</v>
      </c>
      <c r="F2989" s="1">
        <v>41915.390787037039</v>
      </c>
      <c r="G2989" s="1">
        <v>41915.390787037039</v>
      </c>
      <c r="H2989" s="2">
        <v>41918</v>
      </c>
      <c r="I2989" s="2">
        <v>41922</v>
      </c>
      <c r="J2989" s="3">
        <v>1</v>
      </c>
      <c r="K2989" s="3">
        <v>4</v>
      </c>
      <c r="L2989">
        <f>טבלה1[[#This Row],[ds_checkout]]-טבלה1[[#This Row],[ds_checkin]]</f>
        <v>4</v>
      </c>
      <c r="M2989">
        <f>IF(ISBLANK(טבלה1[[#This Row],[ts_reply_at]]), "", (טבלה1[[#This Row],[ts_reply_at]] - טבלה1[[#This Row],[ts_contact_at]]) * 24)</f>
        <v>1.2222222285345197E-2</v>
      </c>
      <c r="N2989">
        <f>IF(ISBLANK(טבלה1[[#This Row],[ts_reply_at]]), 0, 1)</f>
        <v>1</v>
      </c>
      <c r="O2989">
        <f>IF(ISBLANK(טבלה1[[#This Row],[ts_accepted_at]]), 0, 1)</f>
        <v>1</v>
      </c>
      <c r="P2989">
        <f>IF(ISBLANK(טבלה1[[#This Row],[ts_booking_at]]), 0, 1)</f>
        <v>1</v>
      </c>
      <c r="Q2989">
        <f>IF(ISBLANK(טבלה1[[#This Row],[ds_checkin]]), "", טבלה1[[#This Row],[ds_checkin]] - טבלה1[[#This Row],[ts_contact_at]])</f>
        <v>2.609722222223354</v>
      </c>
      <c r="R2989" t="str">
        <f>IF(AND(ISBLANK(טבלה1[[#This Row],[ts_reply_at]]), NOT(ISBLANK(טבלה1[[#This Row],[ts_booking_at]]))), "Error: Booked without Reply", "OK")</f>
        <v>OK</v>
      </c>
      <c r="S2989" t="s">
        <v>6022</v>
      </c>
    </row>
    <row r="2990" spans="1:19" x14ac:dyDescent="0.25">
      <c r="A2990" s="4" t="s">
        <v>3277</v>
      </c>
      <c r="B2990" s="4" t="s">
        <v>38</v>
      </c>
      <c r="C2990" s="4" t="s">
        <v>39</v>
      </c>
      <c r="D2990" s="1">
        <v>41915.352083333331</v>
      </c>
      <c r="E2990" s="1">
        <v>41915.355624999997</v>
      </c>
      <c r="H2990" s="2">
        <v>41918</v>
      </c>
      <c r="I2990" s="2">
        <v>41922</v>
      </c>
      <c r="J2990" s="3">
        <v>3</v>
      </c>
      <c r="K2990" s="3">
        <v>10</v>
      </c>
      <c r="L2990">
        <f>טבלה1[[#This Row],[ds_checkout]]-טבלה1[[#This Row],[ds_checkin]]</f>
        <v>4</v>
      </c>
      <c r="M2990">
        <f>IF(ISBLANK(טבלה1[[#This Row],[ts_reply_at]]), "", (טבלה1[[#This Row],[ts_reply_at]] - טבלה1[[#This Row],[ts_contact_at]]) * 24)</f>
        <v>8.4999999962747097E-2</v>
      </c>
      <c r="N2990">
        <f>IF(ISBLANK(טבלה1[[#This Row],[ts_reply_at]]), 0, 1)</f>
        <v>1</v>
      </c>
      <c r="O2990">
        <f>IF(ISBLANK(טבלה1[[#This Row],[ts_accepted_at]]), 0, 1)</f>
        <v>0</v>
      </c>
      <c r="P2990">
        <f>IF(ISBLANK(טבלה1[[#This Row],[ts_booking_at]]), 0, 1)</f>
        <v>0</v>
      </c>
      <c r="Q2990">
        <f>IF(ISBLANK(טבלה1[[#This Row],[ds_checkin]]), "", טבלה1[[#This Row],[ds_checkin]] - טבלה1[[#This Row],[ts_contact_at]])</f>
        <v>2.6479166666686069</v>
      </c>
      <c r="R2990" t="str">
        <f>IF(AND(ISBLANK(טבלה1[[#This Row],[ts_reply_at]]), NOT(ISBLANK(טבלה1[[#This Row],[ts_booking_at]]))), "Error: Booked without Reply", "OK")</f>
        <v>OK</v>
      </c>
      <c r="S2990" t="s">
        <v>6022</v>
      </c>
    </row>
    <row r="2991" spans="1:19" x14ac:dyDescent="0.25">
      <c r="A2991" s="4" t="s">
        <v>3277</v>
      </c>
      <c r="B2991" s="4" t="s">
        <v>38</v>
      </c>
      <c r="C2991" s="4" t="s">
        <v>2587</v>
      </c>
      <c r="D2991" s="1">
        <v>41915.38958333333</v>
      </c>
      <c r="E2991" s="1">
        <v>41915.390231481484</v>
      </c>
      <c r="F2991" s="1">
        <v>41915.390231481484</v>
      </c>
      <c r="G2991" s="1">
        <v>41915.390231481484</v>
      </c>
      <c r="H2991" s="2">
        <v>41918</v>
      </c>
      <c r="I2991" s="2">
        <v>41922</v>
      </c>
      <c r="J2991" s="3">
        <v>1</v>
      </c>
      <c r="K2991" s="3">
        <v>2</v>
      </c>
      <c r="L2991">
        <f>טבלה1[[#This Row],[ds_checkout]]-טבלה1[[#This Row],[ds_checkin]]</f>
        <v>4</v>
      </c>
      <c r="M2991">
        <f>IF(ISBLANK(טבלה1[[#This Row],[ts_reply_at]]), "", (טבלה1[[#This Row],[ts_reply_at]] - טבלה1[[#This Row],[ts_contact_at]]) * 24)</f>
        <v>1.5555555699393153E-2</v>
      </c>
      <c r="N2991">
        <f>IF(ISBLANK(טבלה1[[#This Row],[ts_reply_at]]), 0, 1)</f>
        <v>1</v>
      </c>
      <c r="O2991">
        <f>IF(ISBLANK(טבלה1[[#This Row],[ts_accepted_at]]), 0, 1)</f>
        <v>1</v>
      </c>
      <c r="P2991">
        <f>IF(ISBLANK(טבלה1[[#This Row],[ts_booking_at]]), 0, 1)</f>
        <v>1</v>
      </c>
      <c r="Q2991">
        <f>IF(ISBLANK(טבלה1[[#This Row],[ds_checkin]]), "", טבלה1[[#This Row],[ds_checkin]] - טבלה1[[#This Row],[ts_contact_at]])</f>
        <v>2.6104166666700621</v>
      </c>
      <c r="R2991" t="str">
        <f>IF(AND(ISBLANK(טבלה1[[#This Row],[ts_reply_at]]), NOT(ISBLANK(טבלה1[[#This Row],[ts_booking_at]]))), "Error: Booked without Reply", "OK")</f>
        <v>OK</v>
      </c>
      <c r="S2991" t="s">
        <v>6022</v>
      </c>
    </row>
    <row r="2992" spans="1:19" x14ac:dyDescent="0.25">
      <c r="A2992" s="4" t="s">
        <v>3277</v>
      </c>
      <c r="B2992" s="4" t="s">
        <v>3280</v>
      </c>
      <c r="C2992" s="4" t="s">
        <v>3281</v>
      </c>
      <c r="D2992" s="1">
        <v>41915.34375</v>
      </c>
      <c r="E2992" s="1">
        <v>41915.384780092594</v>
      </c>
      <c r="F2992" s="1">
        <v>41915.407141203701</v>
      </c>
      <c r="G2992" s="1">
        <v>41915.407141203701</v>
      </c>
      <c r="H2992" s="2">
        <v>41918</v>
      </c>
      <c r="I2992" s="2">
        <v>41922</v>
      </c>
      <c r="J2992" s="3">
        <v>1</v>
      </c>
      <c r="K2992" s="3">
        <v>9</v>
      </c>
      <c r="L2992">
        <f>טבלה1[[#This Row],[ds_checkout]]-טבלה1[[#This Row],[ds_checkin]]</f>
        <v>4</v>
      </c>
      <c r="M2992">
        <f>IF(ISBLANK(טבלה1[[#This Row],[ts_reply_at]]), "", (טבלה1[[#This Row],[ts_reply_at]] - טבלה1[[#This Row],[ts_contact_at]]) * 24)</f>
        <v>0.98472222225973383</v>
      </c>
      <c r="N2992">
        <f>IF(ISBLANK(טבלה1[[#This Row],[ts_reply_at]]), 0, 1)</f>
        <v>1</v>
      </c>
      <c r="O2992">
        <f>IF(ISBLANK(טבלה1[[#This Row],[ts_accepted_at]]), 0, 1)</f>
        <v>1</v>
      </c>
      <c r="P2992">
        <f>IF(ISBLANK(טבלה1[[#This Row],[ts_booking_at]]), 0, 1)</f>
        <v>1</v>
      </c>
      <c r="Q2992">
        <f>IF(ISBLANK(טבלה1[[#This Row],[ds_checkin]]), "", טבלה1[[#This Row],[ds_checkin]] - טבלה1[[#This Row],[ts_contact_at]])</f>
        <v>2.65625</v>
      </c>
      <c r="R2992" t="str">
        <f>IF(AND(ISBLANK(טבלה1[[#This Row],[ts_reply_at]]), NOT(ISBLANK(טבלה1[[#This Row],[ts_booking_at]]))), "Error: Booked without Reply", "OK")</f>
        <v>OK</v>
      </c>
      <c r="S2992" t="s">
        <v>6022</v>
      </c>
    </row>
    <row r="2993" spans="1:19" x14ac:dyDescent="0.25">
      <c r="A2993" s="4" t="s">
        <v>3277</v>
      </c>
      <c r="B2993" s="4" t="s">
        <v>2828</v>
      </c>
      <c r="C2993" s="4" t="s">
        <v>3282</v>
      </c>
      <c r="D2993" s="1">
        <v>41915.34652777778</v>
      </c>
      <c r="E2993" s="1">
        <v>41915.351840277777</v>
      </c>
      <c r="F2993" s="1">
        <v>41915.351840277777</v>
      </c>
      <c r="G2993" s="1">
        <v>41915.351840277777</v>
      </c>
      <c r="H2993" s="2">
        <v>41918</v>
      </c>
      <c r="I2993" s="2">
        <v>41922</v>
      </c>
      <c r="J2993" s="3">
        <v>1</v>
      </c>
      <c r="K2993" s="3">
        <v>7</v>
      </c>
      <c r="L2993">
        <f>טבלה1[[#This Row],[ds_checkout]]-טבלה1[[#This Row],[ds_checkin]]</f>
        <v>4</v>
      </c>
      <c r="M2993">
        <f>IF(ISBLANK(טבלה1[[#This Row],[ts_reply_at]]), "", (טבלה1[[#This Row],[ts_reply_at]] - טבלה1[[#This Row],[ts_contact_at]]) * 24)</f>
        <v>0.12749999994412065</v>
      </c>
      <c r="N2993">
        <f>IF(ISBLANK(טבלה1[[#This Row],[ts_reply_at]]), 0, 1)</f>
        <v>1</v>
      </c>
      <c r="O2993">
        <f>IF(ISBLANK(טבלה1[[#This Row],[ts_accepted_at]]), 0, 1)</f>
        <v>1</v>
      </c>
      <c r="P2993">
        <f>IF(ISBLANK(טבלה1[[#This Row],[ts_booking_at]]), 0, 1)</f>
        <v>1</v>
      </c>
      <c r="Q2993">
        <f>IF(ISBLANK(טבלה1[[#This Row],[ds_checkin]]), "", טבלה1[[#This Row],[ds_checkin]] - טבלה1[[#This Row],[ts_contact_at]])</f>
        <v>2.6534722222204437</v>
      </c>
      <c r="R2993" t="str">
        <f>IF(AND(ISBLANK(טבלה1[[#This Row],[ts_reply_at]]), NOT(ISBLANK(טבלה1[[#This Row],[ts_booking_at]]))), "Error: Booked without Reply", "OK")</f>
        <v>OK</v>
      </c>
      <c r="S2993" t="s">
        <v>6022</v>
      </c>
    </row>
    <row r="2994" spans="1:19" x14ac:dyDescent="0.25">
      <c r="A2994" s="4" t="s">
        <v>3277</v>
      </c>
      <c r="B2994" s="4" t="s">
        <v>274</v>
      </c>
      <c r="C2994" s="4" t="s">
        <v>275</v>
      </c>
      <c r="D2994" s="1">
        <v>41915.347916666666</v>
      </c>
      <c r="E2994" s="1">
        <v>41915.399062500001</v>
      </c>
      <c r="F2994" s="1">
        <v>41915.399143518516</v>
      </c>
      <c r="G2994" s="1">
        <v>41915.399143518516</v>
      </c>
      <c r="H2994" s="2">
        <v>41918</v>
      </c>
      <c r="I2994" s="2">
        <v>41922</v>
      </c>
      <c r="J2994" s="3">
        <v>1</v>
      </c>
      <c r="K2994" s="3">
        <v>13</v>
      </c>
      <c r="L2994">
        <f>טבלה1[[#This Row],[ds_checkout]]-טבלה1[[#This Row],[ds_checkin]]</f>
        <v>4</v>
      </c>
      <c r="M2994">
        <f>IF(ISBLANK(טבלה1[[#This Row],[ts_reply_at]]), "", (טבלה1[[#This Row],[ts_reply_at]] - טבלה1[[#This Row],[ts_contact_at]]) * 24)</f>
        <v>1.2275000000372529</v>
      </c>
      <c r="N2994">
        <f>IF(ISBLANK(טבלה1[[#This Row],[ts_reply_at]]), 0, 1)</f>
        <v>1</v>
      </c>
      <c r="O2994">
        <f>IF(ISBLANK(טבלה1[[#This Row],[ts_accepted_at]]), 0, 1)</f>
        <v>1</v>
      </c>
      <c r="P2994">
        <f>IF(ISBLANK(טבלה1[[#This Row],[ts_booking_at]]), 0, 1)</f>
        <v>1</v>
      </c>
      <c r="Q2994">
        <f>IF(ISBLANK(טבלה1[[#This Row],[ds_checkin]]), "", טבלה1[[#This Row],[ds_checkin]] - טבלה1[[#This Row],[ts_contact_at]])</f>
        <v>2.6520833333343035</v>
      </c>
      <c r="R2994" t="str">
        <f>IF(AND(ISBLANK(טבלה1[[#This Row],[ts_reply_at]]), NOT(ISBLANK(טבלה1[[#This Row],[ts_booking_at]]))), "Error: Booked without Reply", "OK")</f>
        <v>OK</v>
      </c>
      <c r="S2994" t="s">
        <v>6022</v>
      </c>
    </row>
    <row r="2995" spans="1:19" x14ac:dyDescent="0.25">
      <c r="A2995" s="4" t="s">
        <v>3283</v>
      </c>
      <c r="B2995" s="4" t="s">
        <v>1417</v>
      </c>
      <c r="C2995" s="4" t="s">
        <v>1418</v>
      </c>
      <c r="D2995" s="1">
        <v>41919.652777777781</v>
      </c>
      <c r="E2995" s="1">
        <v>41919.722256944442</v>
      </c>
      <c r="F2995" s="1">
        <v>41919.722256944442</v>
      </c>
      <c r="G2995" s="1">
        <v>41919.722256944442</v>
      </c>
      <c r="H2995" s="2">
        <v>41928</v>
      </c>
      <c r="I2995" s="2">
        <v>41930</v>
      </c>
      <c r="J2995" s="3">
        <v>1</v>
      </c>
      <c r="K2995" s="3">
        <v>19</v>
      </c>
      <c r="L2995">
        <f>טבלה1[[#This Row],[ds_checkout]]-טבלה1[[#This Row],[ds_checkin]]</f>
        <v>2</v>
      </c>
      <c r="M2995">
        <f>IF(ISBLANK(טבלה1[[#This Row],[ts_reply_at]]), "", (טבלה1[[#This Row],[ts_reply_at]] - טבלה1[[#This Row],[ts_contact_at]]) * 24)</f>
        <v>1.6674999998649582</v>
      </c>
      <c r="N2995">
        <f>IF(ISBLANK(טבלה1[[#This Row],[ts_reply_at]]), 0, 1)</f>
        <v>1</v>
      </c>
      <c r="O2995">
        <f>IF(ISBLANK(טבלה1[[#This Row],[ts_accepted_at]]), 0, 1)</f>
        <v>1</v>
      </c>
      <c r="P2995">
        <f>IF(ISBLANK(טבלה1[[#This Row],[ts_booking_at]]), 0, 1)</f>
        <v>1</v>
      </c>
      <c r="Q2995">
        <f>IF(ISBLANK(טבלה1[[#This Row],[ds_checkin]]), "", טבלה1[[#This Row],[ds_checkin]] - טבלה1[[#This Row],[ts_contact_at]])</f>
        <v>8.3472222222189885</v>
      </c>
      <c r="R2995" t="str">
        <f>IF(AND(ISBLANK(טבלה1[[#This Row],[ts_reply_at]]), NOT(ISBLANK(טבלה1[[#This Row],[ts_booking_at]]))), "Error: Booked without Reply", "OK")</f>
        <v>OK</v>
      </c>
      <c r="S2995" t="s">
        <v>6030</v>
      </c>
    </row>
    <row r="2996" spans="1:19" x14ac:dyDescent="0.25">
      <c r="A2996" s="4" t="s">
        <v>3284</v>
      </c>
      <c r="B2996" s="4" t="s">
        <v>1204</v>
      </c>
      <c r="C2996" s="4" t="s">
        <v>1205</v>
      </c>
      <c r="D2996" s="1">
        <v>41929.363888888889</v>
      </c>
      <c r="E2996" s="1">
        <v>41929.37736111111</v>
      </c>
      <c r="F2996" s="1">
        <v>41929.377858796295</v>
      </c>
      <c r="G2996" s="1">
        <v>41929.377858796295</v>
      </c>
      <c r="H2996" s="2">
        <v>41936</v>
      </c>
      <c r="I2996" s="2">
        <v>41938</v>
      </c>
      <c r="J2996" s="3">
        <v>2</v>
      </c>
      <c r="K2996" s="3">
        <v>5</v>
      </c>
      <c r="L2996">
        <f>טבלה1[[#This Row],[ds_checkout]]-טבלה1[[#This Row],[ds_checkin]]</f>
        <v>2</v>
      </c>
      <c r="M2996">
        <f>IF(ISBLANK(טבלה1[[#This Row],[ts_reply_at]]), "", (טבלה1[[#This Row],[ts_reply_at]] - טבלה1[[#This Row],[ts_contact_at]]) * 24)</f>
        <v>0.32333333330461755</v>
      </c>
      <c r="N2996">
        <f>IF(ISBLANK(טבלה1[[#This Row],[ts_reply_at]]), 0, 1)</f>
        <v>1</v>
      </c>
      <c r="O2996">
        <f>IF(ISBLANK(טבלה1[[#This Row],[ts_accepted_at]]), 0, 1)</f>
        <v>1</v>
      </c>
      <c r="P2996">
        <f>IF(ISBLANK(טבלה1[[#This Row],[ts_booking_at]]), 0, 1)</f>
        <v>1</v>
      </c>
      <c r="Q2996">
        <f>IF(ISBLANK(טבלה1[[#This Row],[ds_checkin]]), "", טבלה1[[#This Row],[ds_checkin]] - טבלה1[[#This Row],[ts_contact_at]])</f>
        <v>6.6361111111109494</v>
      </c>
      <c r="R2996" t="str">
        <f>IF(AND(ISBLANK(טבלה1[[#This Row],[ts_reply_at]]), NOT(ISBLANK(טבלה1[[#This Row],[ts_booking_at]]))), "Error: Booked without Reply", "OK")</f>
        <v>OK</v>
      </c>
      <c r="S2996" t="s">
        <v>6020</v>
      </c>
    </row>
    <row r="2997" spans="1:19" x14ac:dyDescent="0.25">
      <c r="A2997" s="4" t="s">
        <v>3284</v>
      </c>
      <c r="B2997" s="4" t="s">
        <v>370</v>
      </c>
      <c r="C2997" s="4" t="s">
        <v>371</v>
      </c>
      <c r="D2997" s="1">
        <v>41921.793055555558</v>
      </c>
      <c r="E2997" s="1">
        <v>41921.810358796298</v>
      </c>
      <c r="F2997" s="1">
        <v>41921.854421296295</v>
      </c>
      <c r="G2997" s="1">
        <v>41921.854421296295</v>
      </c>
      <c r="H2997" s="2">
        <v>41936</v>
      </c>
      <c r="I2997" s="2">
        <v>41938</v>
      </c>
      <c r="J2997" s="3">
        <v>2</v>
      </c>
      <c r="K2997" s="3">
        <v>10</v>
      </c>
      <c r="L2997">
        <f>טבלה1[[#This Row],[ds_checkout]]-טבלה1[[#This Row],[ds_checkin]]</f>
        <v>2</v>
      </c>
      <c r="M2997">
        <f>IF(ISBLANK(טבלה1[[#This Row],[ts_reply_at]]), "", (טבלה1[[#This Row],[ts_reply_at]] - טבלה1[[#This Row],[ts_contact_at]]) * 24)</f>
        <v>0.41527777776354924</v>
      </c>
      <c r="N2997">
        <f>IF(ISBLANK(טבלה1[[#This Row],[ts_reply_at]]), 0, 1)</f>
        <v>1</v>
      </c>
      <c r="O2997">
        <f>IF(ISBLANK(טבלה1[[#This Row],[ts_accepted_at]]), 0, 1)</f>
        <v>1</v>
      </c>
      <c r="P2997">
        <f>IF(ISBLANK(טבלה1[[#This Row],[ts_booking_at]]), 0, 1)</f>
        <v>1</v>
      </c>
      <c r="Q2997">
        <f>IF(ISBLANK(טבלה1[[#This Row],[ds_checkin]]), "", טבלה1[[#This Row],[ds_checkin]] - טבלה1[[#This Row],[ts_contact_at]])</f>
        <v>14.206944444442343</v>
      </c>
      <c r="R2997" t="str">
        <f>IF(AND(ISBLANK(טבלה1[[#This Row],[ts_reply_at]]), NOT(ISBLANK(טבלה1[[#This Row],[ts_booking_at]]))), "Error: Booked without Reply", "OK")</f>
        <v>OK</v>
      </c>
      <c r="S2997" t="s">
        <v>6020</v>
      </c>
    </row>
    <row r="2998" spans="1:19" x14ac:dyDescent="0.25">
      <c r="A2998" s="4" t="s">
        <v>3284</v>
      </c>
      <c r="B2998" s="4" t="s">
        <v>108</v>
      </c>
      <c r="C2998" s="4" t="s">
        <v>109</v>
      </c>
      <c r="D2998" s="1">
        <v>41924.838194444441</v>
      </c>
      <c r="E2998" s="1">
        <v>41924.935231481482</v>
      </c>
      <c r="F2998" s="1">
        <v>41925.883449074077</v>
      </c>
      <c r="G2998" s="1">
        <v>41925.883449074077</v>
      </c>
      <c r="H2998" s="2">
        <v>41936</v>
      </c>
      <c r="I2998" s="2">
        <v>41938</v>
      </c>
      <c r="J2998" s="3">
        <v>2</v>
      </c>
      <c r="K2998" s="3">
        <v>11</v>
      </c>
      <c r="L2998">
        <f>טבלה1[[#This Row],[ds_checkout]]-טבלה1[[#This Row],[ds_checkin]]</f>
        <v>2</v>
      </c>
      <c r="M2998">
        <f>IF(ISBLANK(טבלה1[[#This Row],[ts_reply_at]]), "", (טבלה1[[#This Row],[ts_reply_at]] - טבלה1[[#This Row],[ts_contact_at]]) * 24)</f>
        <v>2.3288888889946975</v>
      </c>
      <c r="N2998">
        <f>IF(ISBLANK(טבלה1[[#This Row],[ts_reply_at]]), 0, 1)</f>
        <v>1</v>
      </c>
      <c r="O2998">
        <f>IF(ISBLANK(טבלה1[[#This Row],[ts_accepted_at]]), 0, 1)</f>
        <v>1</v>
      </c>
      <c r="P2998">
        <f>IF(ISBLANK(טבלה1[[#This Row],[ts_booking_at]]), 0, 1)</f>
        <v>1</v>
      </c>
      <c r="Q2998">
        <f>IF(ISBLANK(טבלה1[[#This Row],[ds_checkin]]), "", טבלה1[[#This Row],[ds_checkin]] - טבלה1[[#This Row],[ts_contact_at]])</f>
        <v>11.161805555559113</v>
      </c>
      <c r="R2998" t="str">
        <f>IF(AND(ISBLANK(טבלה1[[#This Row],[ts_reply_at]]), NOT(ISBLANK(טבלה1[[#This Row],[ts_booking_at]]))), "Error: Booked without Reply", "OK")</f>
        <v>OK</v>
      </c>
      <c r="S2998" t="s">
        <v>6020</v>
      </c>
    </row>
    <row r="2999" spans="1:19" x14ac:dyDescent="0.25">
      <c r="A2999" s="4" t="s">
        <v>3284</v>
      </c>
      <c r="B2999" s="4" t="s">
        <v>1696</v>
      </c>
      <c r="C2999" s="4" t="s">
        <v>1697</v>
      </c>
      <c r="D2999" s="1">
        <v>41920.739583333336</v>
      </c>
      <c r="E2999" s="1">
        <v>41921.469895833332</v>
      </c>
      <c r="H2999" s="2">
        <v>41936</v>
      </c>
      <c r="I2999" s="2">
        <v>41938</v>
      </c>
      <c r="J2999" s="3">
        <v>2</v>
      </c>
      <c r="K2999" s="3">
        <v>3</v>
      </c>
      <c r="L2999">
        <f>טבלה1[[#This Row],[ds_checkout]]-טבלה1[[#This Row],[ds_checkin]]</f>
        <v>2</v>
      </c>
      <c r="M2999">
        <f>IF(ISBLANK(טבלה1[[#This Row],[ts_reply_at]]), "", (טבלה1[[#This Row],[ts_reply_at]] - טבלה1[[#This Row],[ts_contact_at]]) * 24)</f>
        <v>17.527499999909196</v>
      </c>
      <c r="N2999">
        <f>IF(ISBLANK(טבלה1[[#This Row],[ts_reply_at]]), 0, 1)</f>
        <v>1</v>
      </c>
      <c r="O2999">
        <f>IF(ISBLANK(טבלה1[[#This Row],[ts_accepted_at]]), 0, 1)</f>
        <v>0</v>
      </c>
      <c r="P2999">
        <f>IF(ISBLANK(טבלה1[[#This Row],[ts_booking_at]]), 0, 1)</f>
        <v>0</v>
      </c>
      <c r="Q2999">
        <f>IF(ISBLANK(טבלה1[[#This Row],[ds_checkin]]), "", טבלה1[[#This Row],[ds_checkin]] - טבלה1[[#This Row],[ts_contact_at]])</f>
        <v>15.260416666664241</v>
      </c>
      <c r="R2999" t="str">
        <f>IF(AND(ISBLANK(טבלה1[[#This Row],[ts_reply_at]]), NOT(ISBLANK(טבלה1[[#This Row],[ts_booking_at]]))), "Error: Booked without Reply", "OK")</f>
        <v>OK</v>
      </c>
      <c r="S2999" t="s">
        <v>6020</v>
      </c>
    </row>
    <row r="3000" spans="1:19" x14ac:dyDescent="0.25">
      <c r="A3000" s="4" t="s">
        <v>3284</v>
      </c>
      <c r="B3000" s="4" t="s">
        <v>834</v>
      </c>
      <c r="C3000" s="4" t="s">
        <v>835</v>
      </c>
      <c r="D3000" s="1">
        <v>41925.855555555558</v>
      </c>
      <c r="H3000" s="2">
        <v>41936</v>
      </c>
      <c r="I3000" s="2">
        <v>41938</v>
      </c>
      <c r="J3000" s="3">
        <v>2</v>
      </c>
      <c r="K3000" s="3">
        <v>1</v>
      </c>
      <c r="L3000">
        <f>טבלה1[[#This Row],[ds_checkout]]-טבלה1[[#This Row],[ds_checkin]]</f>
        <v>2</v>
      </c>
      <c r="M3000" t="str">
        <f>IF(ISBLANK(טבלה1[[#This Row],[ts_reply_at]]), "", (טבלה1[[#This Row],[ts_reply_at]] - טבלה1[[#This Row],[ts_contact_at]]) * 24)</f>
        <v/>
      </c>
      <c r="N3000">
        <f>IF(ISBLANK(טבלה1[[#This Row],[ts_reply_at]]), 0, 1)</f>
        <v>0</v>
      </c>
      <c r="O3000">
        <f>IF(ISBLANK(טבלה1[[#This Row],[ts_accepted_at]]), 0, 1)</f>
        <v>0</v>
      </c>
      <c r="P3000">
        <f>IF(ISBLANK(טבלה1[[#This Row],[ts_booking_at]]), 0, 1)</f>
        <v>0</v>
      </c>
      <c r="Q3000">
        <f>IF(ISBLANK(טבלה1[[#This Row],[ds_checkin]]), "", טבלה1[[#This Row],[ds_checkin]] - טבלה1[[#This Row],[ts_contact_at]])</f>
        <v>10.144444444442343</v>
      </c>
      <c r="R3000" t="str">
        <f>IF(AND(ISBLANK(טבלה1[[#This Row],[ts_reply_at]]), NOT(ISBLANK(טבלה1[[#This Row],[ts_booking_at]]))), "Error: Booked without Reply", "OK")</f>
        <v>OK</v>
      </c>
      <c r="S3000" t="s">
        <v>6020</v>
      </c>
    </row>
    <row r="3001" spans="1:19" x14ac:dyDescent="0.25">
      <c r="A3001" s="4" t="s">
        <v>3284</v>
      </c>
      <c r="B3001" s="4" t="s">
        <v>963</v>
      </c>
      <c r="C3001" s="4" t="s">
        <v>964</v>
      </c>
      <c r="D3001" s="1">
        <v>41930.73333333333</v>
      </c>
      <c r="E3001" s="1">
        <v>41931.692129629628</v>
      </c>
      <c r="F3001" s="1">
        <v>41931.692152777781</v>
      </c>
      <c r="G3001" s="1">
        <v>41931.692152777781</v>
      </c>
      <c r="H3001" s="2">
        <v>41936</v>
      </c>
      <c r="I3001" s="2">
        <v>41938</v>
      </c>
      <c r="J3001" s="3">
        <v>1</v>
      </c>
      <c r="K3001" s="3">
        <v>22</v>
      </c>
      <c r="L3001">
        <f>טבלה1[[#This Row],[ds_checkout]]-טבלה1[[#This Row],[ds_checkin]]</f>
        <v>2</v>
      </c>
      <c r="M3001">
        <f>IF(ISBLANK(טבלה1[[#This Row],[ts_reply_at]]), "", (טבלה1[[#This Row],[ts_reply_at]] - טבלה1[[#This Row],[ts_contact_at]]) * 24)</f>
        <v>23.011111111147329</v>
      </c>
      <c r="N3001">
        <f>IF(ISBLANK(טבלה1[[#This Row],[ts_reply_at]]), 0, 1)</f>
        <v>1</v>
      </c>
      <c r="O3001">
        <f>IF(ISBLANK(טבלה1[[#This Row],[ts_accepted_at]]), 0, 1)</f>
        <v>1</v>
      </c>
      <c r="P3001">
        <f>IF(ISBLANK(טבלה1[[#This Row],[ts_booking_at]]), 0, 1)</f>
        <v>1</v>
      </c>
      <c r="Q3001">
        <f>IF(ISBLANK(טבלה1[[#This Row],[ds_checkin]]), "", טבלה1[[#This Row],[ds_checkin]] - טבלה1[[#This Row],[ts_contact_at]])</f>
        <v>5.2666666666700621</v>
      </c>
      <c r="R3001" t="str">
        <f>IF(AND(ISBLANK(טבלה1[[#This Row],[ts_reply_at]]), NOT(ISBLANK(טבלה1[[#This Row],[ts_booking_at]]))), "Error: Booked without Reply", "OK")</f>
        <v>OK</v>
      </c>
      <c r="S3001" t="s">
        <v>6020</v>
      </c>
    </row>
    <row r="3002" spans="1:19" x14ac:dyDescent="0.25">
      <c r="A3002" s="4" t="s">
        <v>3284</v>
      </c>
      <c r="B3002" s="4" t="s">
        <v>33</v>
      </c>
      <c r="C3002" s="4" t="s">
        <v>321</v>
      </c>
      <c r="D3002" s="1">
        <v>41930.70208333333</v>
      </c>
      <c r="E3002" s="1">
        <v>41930.722048611111</v>
      </c>
      <c r="H3002" s="2">
        <v>41936</v>
      </c>
      <c r="I3002" s="2">
        <v>41938</v>
      </c>
      <c r="J3002" s="3">
        <v>2</v>
      </c>
      <c r="K3002" s="3">
        <v>4</v>
      </c>
      <c r="L3002">
        <f>טבלה1[[#This Row],[ds_checkout]]-טבלה1[[#This Row],[ds_checkin]]</f>
        <v>2</v>
      </c>
      <c r="M3002">
        <f>IF(ISBLANK(טבלה1[[#This Row],[ts_reply_at]]), "", (טבלה1[[#This Row],[ts_reply_at]] - טבלה1[[#This Row],[ts_contact_at]]) * 24)</f>
        <v>0.47916666674427688</v>
      </c>
      <c r="N3002">
        <f>IF(ISBLANK(טבלה1[[#This Row],[ts_reply_at]]), 0, 1)</f>
        <v>1</v>
      </c>
      <c r="O3002">
        <f>IF(ISBLANK(טבלה1[[#This Row],[ts_accepted_at]]), 0, 1)</f>
        <v>0</v>
      </c>
      <c r="P3002">
        <f>IF(ISBLANK(טבלה1[[#This Row],[ts_booking_at]]), 0, 1)</f>
        <v>0</v>
      </c>
      <c r="Q3002">
        <f>IF(ISBLANK(טבלה1[[#This Row],[ds_checkin]]), "", טבלה1[[#This Row],[ds_checkin]] - טבלה1[[#This Row],[ts_contact_at]])</f>
        <v>5.2979166666700621</v>
      </c>
      <c r="R3002" t="str">
        <f>IF(AND(ISBLANK(טבלה1[[#This Row],[ts_reply_at]]), NOT(ISBLANK(טבלה1[[#This Row],[ts_booking_at]]))), "Error: Booked without Reply", "OK")</f>
        <v>OK</v>
      </c>
      <c r="S3002" t="s">
        <v>6020</v>
      </c>
    </row>
    <row r="3003" spans="1:19" x14ac:dyDescent="0.25">
      <c r="A3003" s="4" t="s">
        <v>3285</v>
      </c>
      <c r="B3003" s="4" t="s">
        <v>807</v>
      </c>
      <c r="C3003" s="4" t="s">
        <v>808</v>
      </c>
      <c r="D3003" s="1">
        <v>41913.806944444441</v>
      </c>
      <c r="E3003" s="1">
        <v>41913.80914351852</v>
      </c>
      <c r="F3003" s="1">
        <v>41913.811550925922</v>
      </c>
      <c r="H3003" s="2">
        <v>41920</v>
      </c>
      <c r="I3003" s="2">
        <v>41921</v>
      </c>
      <c r="J3003" s="3">
        <v>1</v>
      </c>
      <c r="K3003" s="3">
        <v>3</v>
      </c>
      <c r="L3003">
        <f>טבלה1[[#This Row],[ds_checkout]]-טבלה1[[#This Row],[ds_checkin]]</f>
        <v>1</v>
      </c>
      <c r="M3003">
        <f>IF(ISBLANK(טבלה1[[#This Row],[ts_reply_at]]), "", (טבלה1[[#This Row],[ts_reply_at]] - טבלה1[[#This Row],[ts_contact_at]]) * 24)</f>
        <v>5.2777777891606092E-2</v>
      </c>
      <c r="N3003">
        <f>IF(ISBLANK(טבלה1[[#This Row],[ts_reply_at]]), 0, 1)</f>
        <v>1</v>
      </c>
      <c r="O3003">
        <f>IF(ISBLANK(טבלה1[[#This Row],[ts_accepted_at]]), 0, 1)</f>
        <v>1</v>
      </c>
      <c r="P3003">
        <f>IF(ISBLANK(טבלה1[[#This Row],[ts_booking_at]]), 0, 1)</f>
        <v>0</v>
      </c>
      <c r="Q3003">
        <f>IF(ISBLANK(טבלה1[[#This Row],[ds_checkin]]), "", טבלה1[[#This Row],[ds_checkin]] - טבלה1[[#This Row],[ts_contact_at]])</f>
        <v>6.1930555555591127</v>
      </c>
      <c r="R3003" t="str">
        <f>IF(AND(ISBLANK(טבלה1[[#This Row],[ts_reply_at]]), NOT(ISBLANK(טבלה1[[#This Row],[ts_booking_at]]))), "Error: Booked without Reply", "OK")</f>
        <v>OK</v>
      </c>
      <c r="S3003" t="s">
        <v>6019</v>
      </c>
    </row>
    <row r="3004" spans="1:19" x14ac:dyDescent="0.25">
      <c r="A3004" s="4" t="s">
        <v>3286</v>
      </c>
      <c r="B3004" s="4" t="s">
        <v>22</v>
      </c>
      <c r="C3004" s="4" t="s">
        <v>23</v>
      </c>
      <c r="D3004" s="1">
        <v>41914.423611111109</v>
      </c>
      <c r="E3004" s="1">
        <v>41914.430324074077</v>
      </c>
      <c r="H3004" s="2">
        <v>41946</v>
      </c>
      <c r="I3004" s="2">
        <v>41949</v>
      </c>
      <c r="J3004" s="3">
        <v>1</v>
      </c>
      <c r="K3004" s="3">
        <v>4</v>
      </c>
      <c r="L3004">
        <f>טבלה1[[#This Row],[ds_checkout]]-טבלה1[[#This Row],[ds_checkin]]</f>
        <v>3</v>
      </c>
      <c r="M3004">
        <f>IF(ISBLANK(טבלה1[[#This Row],[ts_reply_at]]), "", (טבלה1[[#This Row],[ts_reply_at]] - טבלה1[[#This Row],[ts_contact_at]]) * 24)</f>
        <v>0.16111111122881994</v>
      </c>
      <c r="N3004">
        <f>IF(ISBLANK(טבלה1[[#This Row],[ts_reply_at]]), 0, 1)</f>
        <v>1</v>
      </c>
      <c r="O3004">
        <f>IF(ISBLANK(טבלה1[[#This Row],[ts_accepted_at]]), 0, 1)</f>
        <v>0</v>
      </c>
      <c r="P3004">
        <f>IF(ISBLANK(טבלה1[[#This Row],[ts_booking_at]]), 0, 1)</f>
        <v>0</v>
      </c>
      <c r="Q3004">
        <f>IF(ISBLANK(טבלה1[[#This Row],[ds_checkin]]), "", טבלה1[[#This Row],[ds_checkin]] - טבלה1[[#This Row],[ts_contact_at]])</f>
        <v>31.576388888890506</v>
      </c>
      <c r="R3004" t="str">
        <f>IF(AND(ISBLANK(טבלה1[[#This Row],[ts_reply_at]]), NOT(ISBLANK(טבלה1[[#This Row],[ts_booking_at]]))), "Error: Booked without Reply", "OK")</f>
        <v>OK</v>
      </c>
      <c r="S3004" t="s">
        <v>6019</v>
      </c>
    </row>
    <row r="3005" spans="1:19" x14ac:dyDescent="0.25">
      <c r="A3005" s="4" t="s">
        <v>3286</v>
      </c>
      <c r="B3005" s="4" t="s">
        <v>438</v>
      </c>
      <c r="C3005" s="4" t="s">
        <v>439</v>
      </c>
      <c r="D3005" s="1">
        <v>41914.442361111112</v>
      </c>
      <c r="E3005" s="1">
        <v>41918.254745370374</v>
      </c>
      <c r="H3005" s="2">
        <v>41946</v>
      </c>
      <c r="I3005" s="2">
        <v>41949</v>
      </c>
      <c r="J3005" s="3">
        <v>1</v>
      </c>
      <c r="K3005" s="3">
        <v>3</v>
      </c>
      <c r="L3005">
        <f>טבלה1[[#This Row],[ds_checkout]]-טבלה1[[#This Row],[ds_checkin]]</f>
        <v>3</v>
      </c>
      <c r="M3005">
        <f>IF(ISBLANK(טבלה1[[#This Row],[ts_reply_at]]), "", (טבלה1[[#This Row],[ts_reply_at]] - טבלה1[[#This Row],[ts_contact_at]]) * 24)</f>
        <v>91.497222222271375</v>
      </c>
      <c r="N3005">
        <f>IF(ISBLANK(טבלה1[[#This Row],[ts_reply_at]]), 0, 1)</f>
        <v>1</v>
      </c>
      <c r="O3005">
        <f>IF(ISBLANK(טבלה1[[#This Row],[ts_accepted_at]]), 0, 1)</f>
        <v>0</v>
      </c>
      <c r="P3005">
        <f>IF(ISBLANK(טבלה1[[#This Row],[ts_booking_at]]), 0, 1)</f>
        <v>0</v>
      </c>
      <c r="Q3005">
        <f>IF(ISBLANK(טבלה1[[#This Row],[ds_checkin]]), "", טבלה1[[#This Row],[ds_checkin]] - טבלה1[[#This Row],[ts_contact_at]])</f>
        <v>31.557638888887595</v>
      </c>
      <c r="R3005" t="str">
        <f>IF(AND(ISBLANK(טבלה1[[#This Row],[ts_reply_at]]), NOT(ISBLANK(טבלה1[[#This Row],[ts_booking_at]]))), "Error: Booked without Reply", "OK")</f>
        <v>OK</v>
      </c>
      <c r="S3005" t="s">
        <v>6019</v>
      </c>
    </row>
    <row r="3006" spans="1:19" x14ac:dyDescent="0.25">
      <c r="A3006" s="4" t="s">
        <v>3286</v>
      </c>
      <c r="B3006" s="4" t="s">
        <v>2555</v>
      </c>
      <c r="C3006" s="4" t="s">
        <v>2556</v>
      </c>
      <c r="D3006" s="1">
        <v>41915.664583333331</v>
      </c>
      <c r="E3006" s="1">
        <v>41915.698773148149</v>
      </c>
      <c r="F3006" s="1">
        <v>41915.703344907408</v>
      </c>
      <c r="G3006" s="1">
        <v>41915.703344907408</v>
      </c>
      <c r="H3006" s="2">
        <v>41946</v>
      </c>
      <c r="I3006" s="2">
        <v>41949</v>
      </c>
      <c r="J3006" s="3">
        <v>1</v>
      </c>
      <c r="K3006" s="3">
        <v>13</v>
      </c>
      <c r="L3006">
        <f>טבלה1[[#This Row],[ds_checkout]]-טבלה1[[#This Row],[ds_checkin]]</f>
        <v>3</v>
      </c>
      <c r="M3006">
        <f>IF(ISBLANK(טבלה1[[#This Row],[ts_reply_at]]), "", (טבלה1[[#This Row],[ts_reply_at]] - טבלה1[[#This Row],[ts_contact_at]]) * 24)</f>
        <v>0.82055555563420057</v>
      </c>
      <c r="N3006">
        <f>IF(ISBLANK(טבלה1[[#This Row],[ts_reply_at]]), 0, 1)</f>
        <v>1</v>
      </c>
      <c r="O3006">
        <f>IF(ISBLANK(טבלה1[[#This Row],[ts_accepted_at]]), 0, 1)</f>
        <v>1</v>
      </c>
      <c r="P3006">
        <f>IF(ISBLANK(טבלה1[[#This Row],[ts_booking_at]]), 0, 1)</f>
        <v>1</v>
      </c>
      <c r="Q3006">
        <f>IF(ISBLANK(טבלה1[[#This Row],[ds_checkin]]), "", טבלה1[[#This Row],[ds_checkin]] - טבלה1[[#This Row],[ts_contact_at]])</f>
        <v>30.335416666668607</v>
      </c>
      <c r="R3006" t="str">
        <f>IF(AND(ISBLANK(טבלה1[[#This Row],[ts_reply_at]]), NOT(ISBLANK(טבלה1[[#This Row],[ts_booking_at]]))), "Error: Booked without Reply", "OK")</f>
        <v>OK</v>
      </c>
      <c r="S3006" t="s">
        <v>6019</v>
      </c>
    </row>
    <row r="3007" spans="1:19" x14ac:dyDescent="0.25">
      <c r="A3007" s="4" t="s">
        <v>3287</v>
      </c>
      <c r="B3007" s="4" t="s">
        <v>2227</v>
      </c>
      <c r="C3007" s="4" t="s">
        <v>2228</v>
      </c>
      <c r="D3007" s="1">
        <v>41926.67291666667</v>
      </c>
      <c r="E3007" s="1">
        <v>41926.680219907408</v>
      </c>
      <c r="F3007" s="1">
        <v>41926.875763888886</v>
      </c>
      <c r="G3007" s="1">
        <v>41926.875763888886</v>
      </c>
      <c r="H3007" s="2">
        <v>41988</v>
      </c>
      <c r="I3007" s="2">
        <v>41991</v>
      </c>
      <c r="J3007" s="3">
        <v>2</v>
      </c>
      <c r="K3007" s="3">
        <v>17</v>
      </c>
      <c r="L3007">
        <f>טבלה1[[#This Row],[ds_checkout]]-טבלה1[[#This Row],[ds_checkin]]</f>
        <v>3</v>
      </c>
      <c r="M3007">
        <f>IF(ISBLANK(טבלה1[[#This Row],[ts_reply_at]]), "", (טבלה1[[#This Row],[ts_reply_at]] - טבלה1[[#This Row],[ts_contact_at]]) * 24)</f>
        <v>0.1752777777146548</v>
      </c>
      <c r="N3007">
        <f>IF(ISBLANK(טבלה1[[#This Row],[ts_reply_at]]), 0, 1)</f>
        <v>1</v>
      </c>
      <c r="O3007">
        <f>IF(ISBLANK(טבלה1[[#This Row],[ts_accepted_at]]), 0, 1)</f>
        <v>1</v>
      </c>
      <c r="P3007">
        <f>IF(ISBLANK(טבלה1[[#This Row],[ts_booking_at]]), 0, 1)</f>
        <v>1</v>
      </c>
      <c r="Q3007">
        <f>IF(ISBLANK(טבלה1[[#This Row],[ds_checkin]]), "", טבלה1[[#This Row],[ds_checkin]] - טבלה1[[#This Row],[ts_contact_at]])</f>
        <v>61.327083333329938</v>
      </c>
      <c r="R3007" t="str">
        <f>IF(AND(ISBLANK(טבלה1[[#This Row],[ts_reply_at]]), NOT(ISBLANK(טבלה1[[#This Row],[ts_booking_at]]))), "Error: Booked without Reply", "OK")</f>
        <v>OK</v>
      </c>
      <c r="S3007" t="s">
        <v>6020</v>
      </c>
    </row>
    <row r="3008" spans="1:19" x14ac:dyDescent="0.25">
      <c r="A3008" s="4" t="s">
        <v>3288</v>
      </c>
      <c r="B3008" s="4" t="s">
        <v>466</v>
      </c>
      <c r="C3008" s="4" t="s">
        <v>467</v>
      </c>
      <c r="D3008" s="1">
        <v>41941.981249999997</v>
      </c>
      <c r="E3008" s="1">
        <v>41942.376493055555</v>
      </c>
      <c r="H3008" s="2">
        <v>42004</v>
      </c>
      <c r="I3008" s="2">
        <v>42009</v>
      </c>
      <c r="J3008" s="3">
        <v>3</v>
      </c>
      <c r="K3008" s="3">
        <v>4</v>
      </c>
      <c r="L3008">
        <f>טבלה1[[#This Row],[ds_checkout]]-טבלה1[[#This Row],[ds_checkin]]</f>
        <v>5</v>
      </c>
      <c r="M3008">
        <f>IF(ISBLANK(טבלה1[[#This Row],[ts_reply_at]]), "", (טבלה1[[#This Row],[ts_reply_at]] - טבלה1[[#This Row],[ts_contact_at]]) * 24)</f>
        <v>9.4858333333977498</v>
      </c>
      <c r="N3008">
        <f>IF(ISBLANK(טבלה1[[#This Row],[ts_reply_at]]), 0, 1)</f>
        <v>1</v>
      </c>
      <c r="O3008">
        <f>IF(ISBLANK(טבלה1[[#This Row],[ts_accepted_at]]), 0, 1)</f>
        <v>0</v>
      </c>
      <c r="P3008">
        <f>IF(ISBLANK(טבלה1[[#This Row],[ts_booking_at]]), 0, 1)</f>
        <v>0</v>
      </c>
      <c r="Q3008">
        <f>IF(ISBLANK(טבלה1[[#This Row],[ds_checkin]]), "", טבלה1[[#This Row],[ds_checkin]] - טבלה1[[#This Row],[ts_contact_at]])</f>
        <v>62.01875000000291</v>
      </c>
      <c r="R3008" t="str">
        <f>IF(AND(ISBLANK(טבלה1[[#This Row],[ts_reply_at]]), NOT(ISBLANK(טבלה1[[#This Row],[ts_booking_at]]))), "Error: Booked without Reply", "OK")</f>
        <v>OK</v>
      </c>
      <c r="S3008" t="s">
        <v>6020</v>
      </c>
    </row>
    <row r="3009" spans="1:19" x14ac:dyDescent="0.25">
      <c r="A3009" s="4" t="s">
        <v>3288</v>
      </c>
      <c r="B3009" s="4" t="s">
        <v>444</v>
      </c>
      <c r="C3009" s="4" t="s">
        <v>1510</v>
      </c>
      <c r="D3009" s="1">
        <v>41951.736111111109</v>
      </c>
      <c r="E3009" s="1">
        <v>41951.741643518515</v>
      </c>
      <c r="H3009" s="2">
        <v>42004</v>
      </c>
      <c r="I3009" s="2">
        <v>42009</v>
      </c>
      <c r="J3009" s="3">
        <v>3</v>
      </c>
      <c r="K3009" s="3">
        <v>6</v>
      </c>
      <c r="L3009">
        <f>טבלה1[[#This Row],[ds_checkout]]-טבלה1[[#This Row],[ds_checkin]]</f>
        <v>5</v>
      </c>
      <c r="M3009">
        <f>IF(ISBLANK(טבלה1[[#This Row],[ts_reply_at]]), "", (טבלה1[[#This Row],[ts_reply_at]] - טבלה1[[#This Row],[ts_contact_at]]) * 24)</f>
        <v>0.13277777773328125</v>
      </c>
      <c r="N3009">
        <f>IF(ISBLANK(טבלה1[[#This Row],[ts_reply_at]]), 0, 1)</f>
        <v>1</v>
      </c>
      <c r="O3009">
        <f>IF(ISBLANK(טבלה1[[#This Row],[ts_accepted_at]]), 0, 1)</f>
        <v>0</v>
      </c>
      <c r="P3009">
        <f>IF(ISBLANK(טבלה1[[#This Row],[ts_booking_at]]), 0, 1)</f>
        <v>0</v>
      </c>
      <c r="Q3009">
        <f>IF(ISBLANK(טבלה1[[#This Row],[ds_checkin]]), "", טבלה1[[#This Row],[ds_checkin]] - טבלה1[[#This Row],[ts_contact_at]])</f>
        <v>52.263888888890506</v>
      </c>
      <c r="R3009" t="str">
        <f>IF(AND(ISBLANK(טבלה1[[#This Row],[ts_reply_at]]), NOT(ISBLANK(טבלה1[[#This Row],[ts_booking_at]]))), "Error: Booked without Reply", "OK")</f>
        <v>OK</v>
      </c>
      <c r="S3009" t="s">
        <v>6020</v>
      </c>
    </row>
    <row r="3010" spans="1:19" x14ac:dyDescent="0.25">
      <c r="A3010" s="4" t="s">
        <v>3288</v>
      </c>
      <c r="B3010" s="4" t="s">
        <v>116</v>
      </c>
      <c r="C3010" s="4" t="s">
        <v>3289</v>
      </c>
      <c r="D3010" s="1">
        <v>41951.772916666669</v>
      </c>
      <c r="E3010" s="1">
        <v>41951.965682870374</v>
      </c>
      <c r="F3010" s="1">
        <v>41951.965682870374</v>
      </c>
      <c r="G3010" s="1">
        <v>41951.979803240742</v>
      </c>
      <c r="H3010" s="2">
        <v>42004</v>
      </c>
      <c r="I3010" s="2">
        <v>42009</v>
      </c>
      <c r="J3010" s="3">
        <v>3</v>
      </c>
      <c r="K3010" s="3">
        <v>10</v>
      </c>
      <c r="L3010">
        <f>טבלה1[[#This Row],[ds_checkout]]-טבלה1[[#This Row],[ds_checkin]]</f>
        <v>5</v>
      </c>
      <c r="M3010">
        <f>IF(ISBLANK(טבלה1[[#This Row],[ts_reply_at]]), "", (טבלה1[[#This Row],[ts_reply_at]] - טבלה1[[#This Row],[ts_contact_at]]) * 24)</f>
        <v>4.62638888892252</v>
      </c>
      <c r="N3010">
        <f>IF(ISBLANK(טבלה1[[#This Row],[ts_reply_at]]), 0, 1)</f>
        <v>1</v>
      </c>
      <c r="O3010">
        <f>IF(ISBLANK(טבלה1[[#This Row],[ts_accepted_at]]), 0, 1)</f>
        <v>1</v>
      </c>
      <c r="P3010">
        <f>IF(ISBLANK(טבלה1[[#This Row],[ts_booking_at]]), 0, 1)</f>
        <v>1</v>
      </c>
      <c r="Q3010">
        <f>IF(ISBLANK(טבלה1[[#This Row],[ds_checkin]]), "", טבלה1[[#This Row],[ds_checkin]] - טבלה1[[#This Row],[ts_contact_at]])</f>
        <v>52.227083333331393</v>
      </c>
      <c r="R3010" t="str">
        <f>IF(AND(ISBLANK(טבלה1[[#This Row],[ts_reply_at]]), NOT(ISBLANK(טבלה1[[#This Row],[ts_booking_at]]))), "Error: Booked without Reply", "OK")</f>
        <v>OK</v>
      </c>
      <c r="S3010" t="s">
        <v>6020</v>
      </c>
    </row>
    <row r="3011" spans="1:19" x14ac:dyDescent="0.25">
      <c r="A3011" s="4" t="s">
        <v>3288</v>
      </c>
      <c r="B3011" s="4" t="s">
        <v>1239</v>
      </c>
      <c r="C3011" s="4" t="s">
        <v>1240</v>
      </c>
      <c r="D3011" s="1">
        <v>41951.768750000003</v>
      </c>
      <c r="H3011" s="2">
        <v>42004</v>
      </c>
      <c r="I3011" s="2">
        <v>42009</v>
      </c>
      <c r="J3011" s="3">
        <v>3</v>
      </c>
      <c r="K3011" s="3">
        <v>2</v>
      </c>
      <c r="L3011">
        <f>טבלה1[[#This Row],[ds_checkout]]-טבלה1[[#This Row],[ds_checkin]]</f>
        <v>5</v>
      </c>
      <c r="M3011" t="str">
        <f>IF(ISBLANK(טבלה1[[#This Row],[ts_reply_at]]), "", (טבלה1[[#This Row],[ts_reply_at]] - טבלה1[[#This Row],[ts_contact_at]]) * 24)</f>
        <v/>
      </c>
      <c r="N3011">
        <f>IF(ISBLANK(טבלה1[[#This Row],[ts_reply_at]]), 0, 1)</f>
        <v>0</v>
      </c>
      <c r="O3011">
        <f>IF(ISBLANK(טבלה1[[#This Row],[ts_accepted_at]]), 0, 1)</f>
        <v>0</v>
      </c>
      <c r="P3011">
        <f>IF(ISBLANK(טבלה1[[#This Row],[ts_booking_at]]), 0, 1)</f>
        <v>0</v>
      </c>
      <c r="Q3011">
        <f>IF(ISBLANK(טבלה1[[#This Row],[ds_checkin]]), "", טבלה1[[#This Row],[ds_checkin]] - טבלה1[[#This Row],[ts_contact_at]])</f>
        <v>52.23124999999709</v>
      </c>
      <c r="R3011" t="str">
        <f>IF(AND(ISBLANK(טבלה1[[#This Row],[ts_reply_at]]), NOT(ISBLANK(טבלה1[[#This Row],[ts_booking_at]]))), "Error: Booked without Reply", "OK")</f>
        <v>OK</v>
      </c>
      <c r="S3011" t="s">
        <v>6020</v>
      </c>
    </row>
    <row r="3012" spans="1:19" x14ac:dyDescent="0.25">
      <c r="A3012" s="4" t="s">
        <v>3288</v>
      </c>
      <c r="B3012" s="4" t="s">
        <v>83</v>
      </c>
      <c r="C3012" s="4" t="s">
        <v>3290</v>
      </c>
      <c r="D3012" s="1">
        <v>41951.758333333331</v>
      </c>
      <c r="E3012" s="1">
        <v>41951.820960648147</v>
      </c>
      <c r="F3012" s="1">
        <v>41981.348090277781</v>
      </c>
      <c r="H3012" s="2">
        <v>42004</v>
      </c>
      <c r="I3012" s="2">
        <v>42009</v>
      </c>
      <c r="J3012" s="3">
        <v>3</v>
      </c>
      <c r="K3012" s="3">
        <v>8</v>
      </c>
      <c r="L3012">
        <f>טבלה1[[#This Row],[ds_checkout]]-טבלה1[[#This Row],[ds_checkin]]</f>
        <v>5</v>
      </c>
      <c r="M3012">
        <f>IF(ISBLANK(טבלה1[[#This Row],[ts_reply_at]]), "", (טבלה1[[#This Row],[ts_reply_at]] - טבלה1[[#This Row],[ts_contact_at]]) * 24)</f>
        <v>1.5030555555713363</v>
      </c>
      <c r="N3012">
        <f>IF(ISBLANK(טבלה1[[#This Row],[ts_reply_at]]), 0, 1)</f>
        <v>1</v>
      </c>
      <c r="O3012">
        <f>IF(ISBLANK(טבלה1[[#This Row],[ts_accepted_at]]), 0, 1)</f>
        <v>1</v>
      </c>
      <c r="P3012">
        <f>IF(ISBLANK(טבלה1[[#This Row],[ts_booking_at]]), 0, 1)</f>
        <v>0</v>
      </c>
      <c r="Q3012">
        <f>IF(ISBLANK(טבלה1[[#This Row],[ds_checkin]]), "", טבלה1[[#This Row],[ds_checkin]] - טבלה1[[#This Row],[ts_contact_at]])</f>
        <v>52.241666666668607</v>
      </c>
      <c r="R3012" t="str">
        <f>IF(AND(ISBLANK(טבלה1[[#This Row],[ts_reply_at]]), NOT(ISBLANK(טבלה1[[#This Row],[ts_booking_at]]))), "Error: Booked without Reply", "OK")</f>
        <v>OK</v>
      </c>
      <c r="S3012" t="s">
        <v>6020</v>
      </c>
    </row>
    <row r="3013" spans="1:19" x14ac:dyDescent="0.25">
      <c r="A3013" s="4" t="s">
        <v>3288</v>
      </c>
      <c r="B3013" s="4" t="s">
        <v>1001</v>
      </c>
      <c r="C3013" s="4" t="s">
        <v>1002</v>
      </c>
      <c r="D3013" s="1">
        <v>41951.706944444442</v>
      </c>
      <c r="E3013" s="1">
        <v>41951.72934027778</v>
      </c>
      <c r="H3013" s="2">
        <v>42004</v>
      </c>
      <c r="I3013" s="2">
        <v>42009</v>
      </c>
      <c r="J3013" s="3">
        <v>3</v>
      </c>
      <c r="K3013" s="3">
        <v>4</v>
      </c>
      <c r="L3013">
        <f>טבלה1[[#This Row],[ds_checkout]]-טבלה1[[#This Row],[ds_checkin]]</f>
        <v>5</v>
      </c>
      <c r="M3013">
        <f>IF(ISBLANK(טבלה1[[#This Row],[ts_reply_at]]), "", (טבלה1[[#This Row],[ts_reply_at]] - טבלה1[[#This Row],[ts_contact_at]]) * 24)</f>
        <v>0.53750000009313226</v>
      </c>
      <c r="N3013">
        <f>IF(ISBLANK(טבלה1[[#This Row],[ts_reply_at]]), 0, 1)</f>
        <v>1</v>
      </c>
      <c r="O3013">
        <f>IF(ISBLANK(טבלה1[[#This Row],[ts_accepted_at]]), 0, 1)</f>
        <v>0</v>
      </c>
      <c r="P3013">
        <f>IF(ISBLANK(טבלה1[[#This Row],[ts_booking_at]]), 0, 1)</f>
        <v>0</v>
      </c>
      <c r="Q3013">
        <f>IF(ISBLANK(טבלה1[[#This Row],[ds_checkin]]), "", טבלה1[[#This Row],[ds_checkin]] - טבלה1[[#This Row],[ts_contact_at]])</f>
        <v>52.293055555557657</v>
      </c>
      <c r="R3013" t="str">
        <f>IF(AND(ISBLANK(טבלה1[[#This Row],[ts_reply_at]]), NOT(ISBLANK(טבלה1[[#This Row],[ts_booking_at]]))), "Error: Booked without Reply", "OK")</f>
        <v>OK</v>
      </c>
      <c r="S3013" t="s">
        <v>6020</v>
      </c>
    </row>
    <row r="3014" spans="1:19" x14ac:dyDescent="0.25">
      <c r="A3014" s="4" t="s">
        <v>3291</v>
      </c>
      <c r="B3014" s="4" t="s">
        <v>1309</v>
      </c>
      <c r="C3014" s="4" t="s">
        <v>1310</v>
      </c>
      <c r="D3014" s="1">
        <v>41915.240277777775</v>
      </c>
      <c r="E3014" s="1">
        <v>41915.482754629629</v>
      </c>
      <c r="F3014" s="1">
        <v>41915.482754629629</v>
      </c>
      <c r="H3014" s="2">
        <v>41986</v>
      </c>
      <c r="I3014" s="2">
        <v>41987</v>
      </c>
      <c r="J3014" s="3">
        <v>2</v>
      </c>
      <c r="K3014" s="3">
        <v>4</v>
      </c>
      <c r="L3014">
        <f>טבלה1[[#This Row],[ds_checkout]]-טבלה1[[#This Row],[ds_checkin]]</f>
        <v>1</v>
      </c>
      <c r="M3014">
        <f>IF(ISBLANK(טבלה1[[#This Row],[ts_reply_at]]), "", (טבלה1[[#This Row],[ts_reply_at]] - טבלה1[[#This Row],[ts_contact_at]]) * 24)</f>
        <v>5.8194444444961846</v>
      </c>
      <c r="N3014">
        <f>IF(ISBLANK(טבלה1[[#This Row],[ts_reply_at]]), 0, 1)</f>
        <v>1</v>
      </c>
      <c r="O3014">
        <f>IF(ISBLANK(טבלה1[[#This Row],[ts_accepted_at]]), 0, 1)</f>
        <v>1</v>
      </c>
      <c r="P3014">
        <f>IF(ISBLANK(טבלה1[[#This Row],[ts_booking_at]]), 0, 1)</f>
        <v>0</v>
      </c>
      <c r="Q3014">
        <f>IF(ISBLANK(טבלה1[[#This Row],[ds_checkin]]), "", טבלה1[[#This Row],[ds_checkin]] - טבלה1[[#This Row],[ts_contact_at]])</f>
        <v>70.759722222224809</v>
      </c>
      <c r="R3014" t="str">
        <f>IF(AND(ISBLANK(טבלה1[[#This Row],[ts_reply_at]]), NOT(ISBLANK(טבלה1[[#This Row],[ts_booking_at]]))), "Error: Booked without Reply", "OK")</f>
        <v>OK</v>
      </c>
      <c r="S3014" t="s">
        <v>6016</v>
      </c>
    </row>
    <row r="3015" spans="1:19" x14ac:dyDescent="0.25">
      <c r="A3015" s="4" t="s">
        <v>3291</v>
      </c>
      <c r="B3015" s="4" t="s">
        <v>144</v>
      </c>
      <c r="C3015" s="4" t="s">
        <v>1456</v>
      </c>
      <c r="D3015" s="1">
        <v>41925.045138888891</v>
      </c>
      <c r="E3015" s="1">
        <v>41925.045532407406</v>
      </c>
      <c r="F3015" s="1">
        <v>41925.045532407406</v>
      </c>
      <c r="G3015" s="1">
        <v>41925.045532407406</v>
      </c>
      <c r="H3015" s="2">
        <v>41986</v>
      </c>
      <c r="I3015" s="2">
        <v>41987</v>
      </c>
      <c r="J3015" s="3">
        <v>2</v>
      </c>
      <c r="K3015" s="3">
        <v>6</v>
      </c>
      <c r="L3015">
        <f>טבלה1[[#This Row],[ds_checkout]]-טבלה1[[#This Row],[ds_checkin]]</f>
        <v>1</v>
      </c>
      <c r="M3015">
        <f>IF(ISBLANK(טבלה1[[#This Row],[ts_reply_at]]), "", (טבלה1[[#This Row],[ts_reply_at]] - טבלה1[[#This Row],[ts_contact_at]]) * 24)</f>
        <v>9.4444443820975721E-3</v>
      </c>
      <c r="N3015">
        <f>IF(ISBLANK(טבלה1[[#This Row],[ts_reply_at]]), 0, 1)</f>
        <v>1</v>
      </c>
      <c r="O3015">
        <f>IF(ISBLANK(טבלה1[[#This Row],[ts_accepted_at]]), 0, 1)</f>
        <v>1</v>
      </c>
      <c r="P3015">
        <f>IF(ISBLANK(טבלה1[[#This Row],[ts_booking_at]]), 0, 1)</f>
        <v>1</v>
      </c>
      <c r="Q3015">
        <f>IF(ISBLANK(טבלה1[[#This Row],[ds_checkin]]), "", טבלה1[[#This Row],[ds_checkin]] - טבלה1[[#This Row],[ts_contact_at]])</f>
        <v>60.954861111109494</v>
      </c>
      <c r="R3015" t="str">
        <f>IF(AND(ISBLANK(טבלה1[[#This Row],[ts_reply_at]]), NOT(ISBLANK(טבלה1[[#This Row],[ts_booking_at]]))), "Error: Booked without Reply", "OK")</f>
        <v>OK</v>
      </c>
      <c r="S3015" t="s">
        <v>6016</v>
      </c>
    </row>
    <row r="3016" spans="1:19" x14ac:dyDescent="0.25">
      <c r="A3016" s="4" t="s">
        <v>3292</v>
      </c>
      <c r="B3016" s="4" t="s">
        <v>1379</v>
      </c>
      <c r="C3016" s="4" t="s">
        <v>1380</v>
      </c>
      <c r="D3016" s="1">
        <v>41914.881249999999</v>
      </c>
      <c r="E3016" s="1">
        <v>41916.632141203707</v>
      </c>
      <c r="F3016" s="1">
        <v>41916.632141203707</v>
      </c>
      <c r="G3016" s="1">
        <v>41916.632141203707</v>
      </c>
      <c r="H3016" s="2">
        <v>41925</v>
      </c>
      <c r="I3016" s="2">
        <v>41929</v>
      </c>
      <c r="J3016" s="3">
        <v>2</v>
      </c>
      <c r="K3016" s="3">
        <v>16</v>
      </c>
      <c r="L3016">
        <f>טבלה1[[#This Row],[ds_checkout]]-טבלה1[[#This Row],[ds_checkin]]</f>
        <v>4</v>
      </c>
      <c r="M3016">
        <f>IF(ISBLANK(טבלה1[[#This Row],[ts_reply_at]]), "", (טבלה1[[#This Row],[ts_reply_at]] - טבלה1[[#This Row],[ts_contact_at]]) * 24)</f>
        <v>42.021388888999354</v>
      </c>
      <c r="N3016">
        <f>IF(ISBLANK(טבלה1[[#This Row],[ts_reply_at]]), 0, 1)</f>
        <v>1</v>
      </c>
      <c r="O3016">
        <f>IF(ISBLANK(טבלה1[[#This Row],[ts_accepted_at]]), 0, 1)</f>
        <v>1</v>
      </c>
      <c r="P3016">
        <f>IF(ISBLANK(טבלה1[[#This Row],[ts_booking_at]]), 0, 1)</f>
        <v>1</v>
      </c>
      <c r="Q3016">
        <f>IF(ISBLANK(טבלה1[[#This Row],[ds_checkin]]), "", טבלה1[[#This Row],[ds_checkin]] - טבלה1[[#This Row],[ts_contact_at]])</f>
        <v>10.118750000001455</v>
      </c>
      <c r="R3016" t="str">
        <f>IF(AND(ISBLANK(טבלה1[[#This Row],[ts_reply_at]]), NOT(ISBLANK(טבלה1[[#This Row],[ts_booking_at]]))), "Error: Booked without Reply", "OK")</f>
        <v>OK</v>
      </c>
      <c r="S3016" t="s">
        <v>6026</v>
      </c>
    </row>
    <row r="3017" spans="1:19" x14ac:dyDescent="0.25">
      <c r="A3017" s="4" t="s">
        <v>3293</v>
      </c>
      <c r="B3017" s="4" t="s">
        <v>12</v>
      </c>
      <c r="C3017" s="4" t="s">
        <v>13</v>
      </c>
      <c r="D3017" s="1">
        <v>41920.772222222222</v>
      </c>
      <c r="E3017" s="1">
        <v>41920.860405092593</v>
      </c>
      <c r="F3017" s="1">
        <v>41920.860405092593</v>
      </c>
      <c r="H3017" s="2">
        <v>42042</v>
      </c>
      <c r="I3017" s="2">
        <v>42044</v>
      </c>
      <c r="J3017" s="3">
        <v>2</v>
      </c>
      <c r="K3017" s="3">
        <v>2</v>
      </c>
      <c r="L3017">
        <f>טבלה1[[#This Row],[ds_checkout]]-טבלה1[[#This Row],[ds_checkin]]</f>
        <v>2</v>
      </c>
      <c r="M3017">
        <f>IF(ISBLANK(טבלה1[[#This Row],[ts_reply_at]]), "", (טבלה1[[#This Row],[ts_reply_at]] - טבלה1[[#This Row],[ts_contact_at]]) * 24)</f>
        <v>2.1163888889132068</v>
      </c>
      <c r="N3017">
        <f>IF(ISBLANK(טבלה1[[#This Row],[ts_reply_at]]), 0, 1)</f>
        <v>1</v>
      </c>
      <c r="O3017">
        <f>IF(ISBLANK(טבלה1[[#This Row],[ts_accepted_at]]), 0, 1)</f>
        <v>1</v>
      </c>
      <c r="P3017">
        <f>IF(ISBLANK(טבלה1[[#This Row],[ts_booking_at]]), 0, 1)</f>
        <v>0</v>
      </c>
      <c r="Q3017">
        <f>IF(ISBLANK(טבלה1[[#This Row],[ds_checkin]]), "", טבלה1[[#This Row],[ds_checkin]] - טבלה1[[#This Row],[ts_contact_at]])</f>
        <v>121.2277777777781</v>
      </c>
      <c r="R3017" t="str">
        <f>IF(AND(ISBLANK(טבלה1[[#This Row],[ts_reply_at]]), NOT(ISBLANK(טבלה1[[#This Row],[ts_booking_at]]))), "Error: Booked without Reply", "OK")</f>
        <v>OK</v>
      </c>
      <c r="S3017" t="s">
        <v>6020</v>
      </c>
    </row>
    <row r="3018" spans="1:19" x14ac:dyDescent="0.25">
      <c r="A3018" s="4" t="s">
        <v>3293</v>
      </c>
      <c r="B3018" s="4" t="s">
        <v>236</v>
      </c>
      <c r="C3018" s="4" t="s">
        <v>1684</v>
      </c>
      <c r="D3018" s="1">
        <v>41920.770833333336</v>
      </c>
      <c r="E3018" s="1">
        <v>41920.897731481484</v>
      </c>
      <c r="H3018" s="2">
        <v>42042</v>
      </c>
      <c r="I3018" s="2">
        <v>42044</v>
      </c>
      <c r="J3018" s="3">
        <v>2</v>
      </c>
      <c r="K3018" s="3">
        <v>2</v>
      </c>
      <c r="L3018">
        <f>טבלה1[[#This Row],[ds_checkout]]-טבלה1[[#This Row],[ds_checkin]]</f>
        <v>2</v>
      </c>
      <c r="M3018">
        <f>IF(ISBLANK(טבלה1[[#This Row],[ts_reply_at]]), "", (טבלה1[[#This Row],[ts_reply_at]] - טבלה1[[#This Row],[ts_contact_at]]) * 24)</f>
        <v>3.0455555555527098</v>
      </c>
      <c r="N3018">
        <f>IF(ISBLANK(טבלה1[[#This Row],[ts_reply_at]]), 0, 1)</f>
        <v>1</v>
      </c>
      <c r="O3018">
        <f>IF(ISBLANK(טבלה1[[#This Row],[ts_accepted_at]]), 0, 1)</f>
        <v>0</v>
      </c>
      <c r="P3018">
        <f>IF(ISBLANK(טבלה1[[#This Row],[ts_booking_at]]), 0, 1)</f>
        <v>0</v>
      </c>
      <c r="Q3018">
        <f>IF(ISBLANK(טבלה1[[#This Row],[ds_checkin]]), "", טבלה1[[#This Row],[ds_checkin]] - טבלה1[[#This Row],[ts_contact_at]])</f>
        <v>121.22916666666424</v>
      </c>
      <c r="R3018" t="str">
        <f>IF(AND(ISBLANK(טבלה1[[#This Row],[ts_reply_at]]), NOT(ISBLANK(טבלה1[[#This Row],[ts_booking_at]]))), "Error: Booked without Reply", "OK")</f>
        <v>OK</v>
      </c>
      <c r="S3018" t="s">
        <v>6020</v>
      </c>
    </row>
    <row r="3019" spans="1:19" x14ac:dyDescent="0.25">
      <c r="A3019" s="4" t="s">
        <v>3293</v>
      </c>
      <c r="B3019" s="4" t="s">
        <v>1482</v>
      </c>
      <c r="C3019" s="4" t="s">
        <v>1483</v>
      </c>
      <c r="D3019" s="1">
        <v>41920.770138888889</v>
      </c>
      <c r="E3019" s="1">
        <v>41930.922326388885</v>
      </c>
      <c r="H3019" s="2">
        <v>42042</v>
      </c>
      <c r="I3019" s="2">
        <v>42044</v>
      </c>
      <c r="J3019" s="3">
        <v>2</v>
      </c>
      <c r="K3019" s="3">
        <v>2</v>
      </c>
      <c r="L3019">
        <f>טבלה1[[#This Row],[ds_checkout]]-טבלה1[[#This Row],[ds_checkin]]</f>
        <v>2</v>
      </c>
      <c r="M3019">
        <f>IF(ISBLANK(טבלה1[[#This Row],[ts_reply_at]]), "", (טבלה1[[#This Row],[ts_reply_at]] - טבלה1[[#This Row],[ts_contact_at]]) * 24)</f>
        <v>243.6524999999092</v>
      </c>
      <c r="N3019">
        <f>IF(ISBLANK(טבלה1[[#This Row],[ts_reply_at]]), 0, 1)</f>
        <v>1</v>
      </c>
      <c r="O3019">
        <f>IF(ISBLANK(טבלה1[[#This Row],[ts_accepted_at]]), 0, 1)</f>
        <v>0</v>
      </c>
      <c r="P3019">
        <f>IF(ISBLANK(טבלה1[[#This Row],[ts_booking_at]]), 0, 1)</f>
        <v>0</v>
      </c>
      <c r="Q3019">
        <f>IF(ISBLANK(טבלה1[[#This Row],[ds_checkin]]), "", טבלה1[[#This Row],[ds_checkin]] - טבלה1[[#This Row],[ts_contact_at]])</f>
        <v>121.22986111111095</v>
      </c>
      <c r="R3019" t="str">
        <f>IF(AND(ISBLANK(טבלה1[[#This Row],[ts_reply_at]]), NOT(ISBLANK(טבלה1[[#This Row],[ts_booking_at]]))), "Error: Booked without Reply", "OK")</f>
        <v>OK</v>
      </c>
      <c r="S3019" t="s">
        <v>6020</v>
      </c>
    </row>
    <row r="3020" spans="1:19" x14ac:dyDescent="0.25">
      <c r="A3020" s="4" t="s">
        <v>3293</v>
      </c>
      <c r="B3020" s="4" t="s">
        <v>110</v>
      </c>
      <c r="C3020" s="4" t="s">
        <v>1206</v>
      </c>
      <c r="D3020" s="1">
        <v>41920.768055555556</v>
      </c>
      <c r="E3020" s="1">
        <v>41920.775937500002</v>
      </c>
      <c r="F3020" s="1">
        <v>41920.775937500002</v>
      </c>
      <c r="H3020" s="2">
        <v>42042</v>
      </c>
      <c r="I3020" s="2">
        <v>42044</v>
      </c>
      <c r="J3020" s="3">
        <v>2</v>
      </c>
      <c r="K3020" s="3">
        <v>3</v>
      </c>
      <c r="L3020">
        <f>טבלה1[[#This Row],[ds_checkout]]-טבלה1[[#This Row],[ds_checkin]]</f>
        <v>2</v>
      </c>
      <c r="M3020">
        <f>IF(ISBLANK(טבלה1[[#This Row],[ts_reply_at]]), "", (טבלה1[[#This Row],[ts_reply_at]] - טבלה1[[#This Row],[ts_contact_at]]) * 24)</f>
        <v>0.18916666670702398</v>
      </c>
      <c r="N3020">
        <f>IF(ISBLANK(טבלה1[[#This Row],[ts_reply_at]]), 0, 1)</f>
        <v>1</v>
      </c>
      <c r="O3020">
        <f>IF(ISBLANK(טבלה1[[#This Row],[ts_accepted_at]]), 0, 1)</f>
        <v>1</v>
      </c>
      <c r="P3020">
        <f>IF(ISBLANK(טבלה1[[#This Row],[ts_booking_at]]), 0, 1)</f>
        <v>0</v>
      </c>
      <c r="Q3020">
        <f>IF(ISBLANK(טבלה1[[#This Row],[ds_checkin]]), "", טבלה1[[#This Row],[ds_checkin]] - טבלה1[[#This Row],[ts_contact_at]])</f>
        <v>121.2319444444438</v>
      </c>
      <c r="R3020" t="str">
        <f>IF(AND(ISBLANK(טבלה1[[#This Row],[ts_reply_at]]), NOT(ISBLANK(טבלה1[[#This Row],[ts_booking_at]]))), "Error: Booked without Reply", "OK")</f>
        <v>OK</v>
      </c>
      <c r="S3020" t="s">
        <v>6020</v>
      </c>
    </row>
    <row r="3021" spans="1:19" x14ac:dyDescent="0.25">
      <c r="A3021" s="4" t="s">
        <v>3294</v>
      </c>
      <c r="B3021" s="4" t="s">
        <v>133</v>
      </c>
      <c r="C3021" s="4" t="s">
        <v>134</v>
      </c>
      <c r="D3021" s="1">
        <v>41920.691666666666</v>
      </c>
      <c r="E3021" s="1">
        <v>41920.774456018517</v>
      </c>
      <c r="F3021" s="1">
        <v>41920.774456018517</v>
      </c>
      <c r="G3021" s="1">
        <v>41921.6484375</v>
      </c>
      <c r="H3021" s="2">
        <v>41942</v>
      </c>
      <c r="I3021" s="2">
        <v>41946</v>
      </c>
      <c r="J3021" s="3">
        <v>2</v>
      </c>
      <c r="K3021" s="3">
        <v>7</v>
      </c>
      <c r="L3021">
        <f>טבלה1[[#This Row],[ds_checkout]]-טבלה1[[#This Row],[ds_checkin]]</f>
        <v>4</v>
      </c>
      <c r="M3021">
        <f>IF(ISBLANK(טבלה1[[#This Row],[ts_reply_at]]), "", (טבלה1[[#This Row],[ts_reply_at]] - טבלה1[[#This Row],[ts_contact_at]]) * 24)</f>
        <v>1.9869444444193505</v>
      </c>
      <c r="N3021">
        <f>IF(ISBLANK(טבלה1[[#This Row],[ts_reply_at]]), 0, 1)</f>
        <v>1</v>
      </c>
      <c r="O3021">
        <f>IF(ISBLANK(טבלה1[[#This Row],[ts_accepted_at]]), 0, 1)</f>
        <v>1</v>
      </c>
      <c r="P3021">
        <f>IF(ISBLANK(טבלה1[[#This Row],[ts_booking_at]]), 0, 1)</f>
        <v>1</v>
      </c>
      <c r="Q3021">
        <f>IF(ISBLANK(טבלה1[[#This Row],[ds_checkin]]), "", טבלה1[[#This Row],[ds_checkin]] - טבלה1[[#This Row],[ts_contact_at]])</f>
        <v>21.308333333334303</v>
      </c>
      <c r="R3021" t="str">
        <f>IF(AND(ISBLANK(טבלה1[[#This Row],[ts_reply_at]]), NOT(ISBLANK(טבלה1[[#This Row],[ts_booking_at]]))), "Error: Booked without Reply", "OK")</f>
        <v>OK</v>
      </c>
      <c r="S3021" t="s">
        <v>6023</v>
      </c>
    </row>
    <row r="3022" spans="1:19" x14ac:dyDescent="0.25">
      <c r="A3022" s="4" t="s">
        <v>3295</v>
      </c>
      <c r="B3022" s="4" t="s">
        <v>282</v>
      </c>
      <c r="C3022" s="4" t="s">
        <v>283</v>
      </c>
      <c r="D3022" s="1">
        <v>41999.822916666664</v>
      </c>
      <c r="H3022" s="2">
        <v>42049</v>
      </c>
      <c r="I3022" s="2">
        <v>42052</v>
      </c>
      <c r="J3022" s="3">
        <v>2</v>
      </c>
      <c r="K3022" s="3">
        <v>2</v>
      </c>
      <c r="L3022">
        <f>טבלה1[[#This Row],[ds_checkout]]-טבלה1[[#This Row],[ds_checkin]]</f>
        <v>3</v>
      </c>
      <c r="M3022" t="str">
        <f>IF(ISBLANK(טבלה1[[#This Row],[ts_reply_at]]), "", (טבלה1[[#This Row],[ts_reply_at]] - טבלה1[[#This Row],[ts_contact_at]]) * 24)</f>
        <v/>
      </c>
      <c r="N3022">
        <f>IF(ISBLANK(טבלה1[[#This Row],[ts_reply_at]]), 0, 1)</f>
        <v>0</v>
      </c>
      <c r="O3022">
        <f>IF(ISBLANK(טבלה1[[#This Row],[ts_accepted_at]]), 0, 1)</f>
        <v>0</v>
      </c>
      <c r="P3022">
        <f>IF(ISBLANK(טבלה1[[#This Row],[ts_booking_at]]), 0, 1)</f>
        <v>0</v>
      </c>
      <c r="Q3022">
        <f>IF(ISBLANK(טבלה1[[#This Row],[ds_checkin]]), "", טבלה1[[#This Row],[ds_checkin]] - טבלה1[[#This Row],[ts_contact_at]])</f>
        <v>49.177083333335759</v>
      </c>
      <c r="R3022" t="str">
        <f>IF(AND(ISBLANK(טבלה1[[#This Row],[ts_reply_at]]), NOT(ISBLANK(טבלה1[[#This Row],[ts_booking_at]]))), "Error: Booked without Reply", "OK")</f>
        <v>OK</v>
      </c>
      <c r="S3022" t="s">
        <v>6019</v>
      </c>
    </row>
    <row r="3023" spans="1:19" x14ac:dyDescent="0.25">
      <c r="A3023" s="4" t="s">
        <v>3296</v>
      </c>
      <c r="B3023" s="4" t="s">
        <v>217</v>
      </c>
      <c r="C3023" s="4" t="s">
        <v>3297</v>
      </c>
      <c r="D3023" s="1">
        <v>41914.384027777778</v>
      </c>
      <c r="E3023" s="1">
        <v>41914.507962962962</v>
      </c>
      <c r="F3023" s="1">
        <v>41914.517557870371</v>
      </c>
      <c r="G3023" s="1">
        <v>41915.343888888892</v>
      </c>
      <c r="H3023" s="2">
        <v>41924</v>
      </c>
      <c r="I3023" s="2">
        <v>41925</v>
      </c>
      <c r="J3023" s="3">
        <v>3</v>
      </c>
      <c r="K3023" s="3">
        <v>9</v>
      </c>
      <c r="L3023">
        <f>טבלה1[[#This Row],[ds_checkout]]-טבלה1[[#This Row],[ds_checkin]]</f>
        <v>1</v>
      </c>
      <c r="M3023">
        <f>IF(ISBLANK(טבלה1[[#This Row],[ts_reply_at]]), "", (טבלה1[[#This Row],[ts_reply_at]] - טבלה1[[#This Row],[ts_contact_at]]) * 24)</f>
        <v>2.9744444444077089</v>
      </c>
      <c r="N3023">
        <f>IF(ISBLANK(טבלה1[[#This Row],[ts_reply_at]]), 0, 1)</f>
        <v>1</v>
      </c>
      <c r="O3023">
        <f>IF(ISBLANK(טבלה1[[#This Row],[ts_accepted_at]]), 0, 1)</f>
        <v>1</v>
      </c>
      <c r="P3023">
        <f>IF(ISBLANK(טבלה1[[#This Row],[ts_booking_at]]), 0, 1)</f>
        <v>1</v>
      </c>
      <c r="Q3023">
        <f>IF(ISBLANK(טבלה1[[#This Row],[ds_checkin]]), "", טבלה1[[#This Row],[ds_checkin]] - טבלה1[[#This Row],[ts_contact_at]])</f>
        <v>9.6159722222218988</v>
      </c>
      <c r="R3023" t="str">
        <f>IF(AND(ISBLANK(טבלה1[[#This Row],[ts_reply_at]]), NOT(ISBLANK(טבלה1[[#This Row],[ts_booking_at]]))), "Error: Booked without Reply", "OK")</f>
        <v>OK</v>
      </c>
      <c r="S3023" t="s">
        <v>6030</v>
      </c>
    </row>
    <row r="3024" spans="1:19" x14ac:dyDescent="0.25">
      <c r="A3024" s="4" t="s">
        <v>3298</v>
      </c>
      <c r="B3024" s="4" t="s">
        <v>334</v>
      </c>
      <c r="C3024" s="4" t="s">
        <v>2151</v>
      </c>
      <c r="D3024" s="1">
        <v>41917.871527777781</v>
      </c>
      <c r="E3024" s="1">
        <v>41918.375208333331</v>
      </c>
      <c r="H3024" s="2">
        <v>41921</v>
      </c>
      <c r="I3024" s="2">
        <v>41923</v>
      </c>
      <c r="J3024" s="3">
        <v>2</v>
      </c>
      <c r="K3024" s="3">
        <v>2</v>
      </c>
      <c r="L3024">
        <f>טבלה1[[#This Row],[ds_checkout]]-טבלה1[[#This Row],[ds_checkin]]</f>
        <v>2</v>
      </c>
      <c r="M3024">
        <f>IF(ISBLANK(טבלה1[[#This Row],[ts_reply_at]]), "", (טבלה1[[#This Row],[ts_reply_at]] - טבלה1[[#This Row],[ts_contact_at]]) * 24)</f>
        <v>12.088333333202172</v>
      </c>
      <c r="N3024">
        <f>IF(ISBLANK(טבלה1[[#This Row],[ts_reply_at]]), 0, 1)</f>
        <v>1</v>
      </c>
      <c r="O3024">
        <f>IF(ISBLANK(טבלה1[[#This Row],[ts_accepted_at]]), 0, 1)</f>
        <v>0</v>
      </c>
      <c r="P3024">
        <f>IF(ISBLANK(טבלה1[[#This Row],[ts_booking_at]]), 0, 1)</f>
        <v>0</v>
      </c>
      <c r="Q3024">
        <f>IF(ISBLANK(טבלה1[[#This Row],[ds_checkin]]), "", טבלה1[[#This Row],[ds_checkin]] - טבלה1[[#This Row],[ts_contact_at]])</f>
        <v>3.1284722222189885</v>
      </c>
      <c r="R3024" t="str">
        <f>IF(AND(ISBLANK(טבלה1[[#This Row],[ts_reply_at]]), NOT(ISBLANK(טבלה1[[#This Row],[ts_booking_at]]))), "Error: Booked without Reply", "OK")</f>
        <v>OK</v>
      </c>
      <c r="S3024" t="s">
        <v>6019</v>
      </c>
    </row>
    <row r="3025" spans="1:19" x14ac:dyDescent="0.25">
      <c r="A3025" s="4" t="s">
        <v>3298</v>
      </c>
      <c r="B3025" s="4" t="s">
        <v>767</v>
      </c>
      <c r="C3025" s="4" t="s">
        <v>768</v>
      </c>
      <c r="D3025" s="1">
        <v>41918.853472222225</v>
      </c>
      <c r="E3025" s="1">
        <v>41918.922152777777</v>
      </c>
      <c r="H3025" s="2">
        <v>41921</v>
      </c>
      <c r="I3025" s="2">
        <v>41923</v>
      </c>
      <c r="J3025" s="3">
        <v>2</v>
      </c>
      <c r="K3025" s="3">
        <v>2</v>
      </c>
      <c r="L3025">
        <f>טבלה1[[#This Row],[ds_checkout]]-טבלה1[[#This Row],[ds_checkin]]</f>
        <v>2</v>
      </c>
      <c r="M3025">
        <f>IF(ISBLANK(טבלה1[[#This Row],[ts_reply_at]]), "", (טבלה1[[#This Row],[ts_reply_at]] - טבלה1[[#This Row],[ts_contact_at]]) * 24)</f>
        <v>1.6483333332580514</v>
      </c>
      <c r="N3025">
        <f>IF(ISBLANK(טבלה1[[#This Row],[ts_reply_at]]), 0, 1)</f>
        <v>1</v>
      </c>
      <c r="O3025">
        <f>IF(ISBLANK(טבלה1[[#This Row],[ts_accepted_at]]), 0, 1)</f>
        <v>0</v>
      </c>
      <c r="P3025">
        <f>IF(ISBLANK(טבלה1[[#This Row],[ts_booking_at]]), 0, 1)</f>
        <v>0</v>
      </c>
      <c r="Q3025">
        <f>IF(ISBLANK(טבלה1[[#This Row],[ds_checkin]]), "", טבלה1[[#This Row],[ds_checkin]] - טבלה1[[#This Row],[ts_contact_at]])</f>
        <v>2.1465277777751908</v>
      </c>
      <c r="R3025" t="str">
        <f>IF(AND(ISBLANK(טבלה1[[#This Row],[ts_reply_at]]), NOT(ISBLANK(טבלה1[[#This Row],[ts_booking_at]]))), "Error: Booked without Reply", "OK")</f>
        <v>OK</v>
      </c>
      <c r="S3025" t="s">
        <v>6019</v>
      </c>
    </row>
    <row r="3026" spans="1:19" x14ac:dyDescent="0.25">
      <c r="A3026" s="4" t="s">
        <v>3298</v>
      </c>
      <c r="B3026" s="4" t="s">
        <v>1128</v>
      </c>
      <c r="C3026" s="4" t="s">
        <v>1806</v>
      </c>
      <c r="D3026" s="1">
        <v>41918.538194444445</v>
      </c>
      <c r="E3026" s="1">
        <v>41918.542673611111</v>
      </c>
      <c r="F3026" s="1">
        <v>41918.542673611111</v>
      </c>
      <c r="H3026" s="2">
        <v>41921</v>
      </c>
      <c r="I3026" s="2">
        <v>41923</v>
      </c>
      <c r="J3026" s="3">
        <v>2</v>
      </c>
      <c r="K3026" s="3">
        <v>4</v>
      </c>
      <c r="L3026">
        <f>טבלה1[[#This Row],[ds_checkout]]-טבלה1[[#This Row],[ds_checkin]]</f>
        <v>2</v>
      </c>
      <c r="M3026">
        <f>IF(ISBLANK(טבלה1[[#This Row],[ts_reply_at]]), "", (טבלה1[[#This Row],[ts_reply_at]] - טבלה1[[#This Row],[ts_contact_at]]) * 24)</f>
        <v>0.10749999998370185</v>
      </c>
      <c r="N3026">
        <f>IF(ISBLANK(טבלה1[[#This Row],[ts_reply_at]]), 0, 1)</f>
        <v>1</v>
      </c>
      <c r="O3026">
        <f>IF(ISBLANK(טבלה1[[#This Row],[ts_accepted_at]]), 0, 1)</f>
        <v>1</v>
      </c>
      <c r="P3026">
        <f>IF(ISBLANK(טבלה1[[#This Row],[ts_booking_at]]), 0, 1)</f>
        <v>0</v>
      </c>
      <c r="Q3026">
        <f>IF(ISBLANK(טבלה1[[#This Row],[ds_checkin]]), "", טבלה1[[#This Row],[ds_checkin]] - טבלה1[[#This Row],[ts_contact_at]])</f>
        <v>2.4618055555547471</v>
      </c>
      <c r="R3026" t="str">
        <f>IF(AND(ISBLANK(טבלה1[[#This Row],[ts_reply_at]]), NOT(ISBLANK(טבלה1[[#This Row],[ts_booking_at]]))), "Error: Booked without Reply", "OK")</f>
        <v>OK</v>
      </c>
      <c r="S3026" t="s">
        <v>6019</v>
      </c>
    </row>
    <row r="3027" spans="1:19" x14ac:dyDescent="0.25">
      <c r="A3027" s="4" t="s">
        <v>3298</v>
      </c>
      <c r="B3027" s="4" t="s">
        <v>1264</v>
      </c>
      <c r="C3027" s="4" t="s">
        <v>1564</v>
      </c>
      <c r="D3027" s="1">
        <v>41917.853472222225</v>
      </c>
      <c r="E3027" s="1">
        <v>41917.860914351855</v>
      </c>
      <c r="H3027" s="2">
        <v>41921</v>
      </c>
      <c r="I3027" s="2">
        <v>41923</v>
      </c>
      <c r="J3027" s="3">
        <v>2</v>
      </c>
      <c r="K3027" s="3">
        <v>3</v>
      </c>
      <c r="L3027">
        <f>טבלה1[[#This Row],[ds_checkout]]-טבלה1[[#This Row],[ds_checkin]]</f>
        <v>2</v>
      </c>
      <c r="M3027">
        <f>IF(ISBLANK(טבלה1[[#This Row],[ts_reply_at]]), "", (טבלה1[[#This Row],[ts_reply_at]] - טבלה1[[#This Row],[ts_contact_at]]) * 24)</f>
        <v>0.17861111112870276</v>
      </c>
      <c r="N3027">
        <f>IF(ISBLANK(טבלה1[[#This Row],[ts_reply_at]]), 0, 1)</f>
        <v>1</v>
      </c>
      <c r="O3027">
        <f>IF(ISBLANK(טבלה1[[#This Row],[ts_accepted_at]]), 0, 1)</f>
        <v>0</v>
      </c>
      <c r="P3027">
        <f>IF(ISBLANK(טבלה1[[#This Row],[ts_booking_at]]), 0, 1)</f>
        <v>0</v>
      </c>
      <c r="Q3027">
        <f>IF(ISBLANK(טבלה1[[#This Row],[ds_checkin]]), "", טבלה1[[#This Row],[ds_checkin]] - טבלה1[[#This Row],[ts_contact_at]])</f>
        <v>3.1465277777751908</v>
      </c>
      <c r="R3027" t="str">
        <f>IF(AND(ISBLANK(טבלה1[[#This Row],[ts_reply_at]]), NOT(ISBLANK(טבלה1[[#This Row],[ts_booking_at]]))), "Error: Booked without Reply", "OK")</f>
        <v>OK</v>
      </c>
      <c r="S3027" t="s">
        <v>6019</v>
      </c>
    </row>
    <row r="3028" spans="1:19" x14ac:dyDescent="0.25">
      <c r="A3028" s="4" t="s">
        <v>3298</v>
      </c>
      <c r="B3028" s="4" t="s">
        <v>3299</v>
      </c>
      <c r="C3028" s="4" t="s">
        <v>3300</v>
      </c>
      <c r="D3028" s="1">
        <v>41918.852083333331</v>
      </c>
      <c r="E3028" s="1">
        <v>41918.857268518521</v>
      </c>
      <c r="F3028" s="1">
        <v>41918.85732638889</v>
      </c>
      <c r="G3028" s="1">
        <v>41919.347025462965</v>
      </c>
      <c r="H3028" s="2">
        <v>41921</v>
      </c>
      <c r="I3028" s="2">
        <v>41923</v>
      </c>
      <c r="J3028" s="3">
        <v>2</v>
      </c>
      <c r="K3028" s="3">
        <v>12</v>
      </c>
      <c r="L3028">
        <f>טבלה1[[#This Row],[ds_checkout]]-טבלה1[[#This Row],[ds_checkin]]</f>
        <v>2</v>
      </c>
      <c r="M3028">
        <f>IF(ISBLANK(טבלה1[[#This Row],[ts_reply_at]]), "", (טבלה1[[#This Row],[ts_reply_at]] - טבלה1[[#This Row],[ts_contact_at]]) * 24)</f>
        <v>0.12444444454740733</v>
      </c>
      <c r="N3028">
        <f>IF(ISBLANK(טבלה1[[#This Row],[ts_reply_at]]), 0, 1)</f>
        <v>1</v>
      </c>
      <c r="O3028">
        <f>IF(ISBLANK(טבלה1[[#This Row],[ts_accepted_at]]), 0, 1)</f>
        <v>1</v>
      </c>
      <c r="P3028">
        <f>IF(ISBLANK(טבלה1[[#This Row],[ts_booking_at]]), 0, 1)</f>
        <v>1</v>
      </c>
      <c r="Q3028">
        <f>IF(ISBLANK(טבלה1[[#This Row],[ds_checkin]]), "", טבלה1[[#This Row],[ds_checkin]] - טבלה1[[#This Row],[ts_contact_at]])</f>
        <v>2.1479166666686069</v>
      </c>
      <c r="R3028" t="str">
        <f>IF(AND(ISBLANK(טבלה1[[#This Row],[ts_reply_at]]), NOT(ISBLANK(טבלה1[[#This Row],[ts_booking_at]]))), "Error: Booked without Reply", "OK")</f>
        <v>OK</v>
      </c>
      <c r="S3028" t="s">
        <v>6019</v>
      </c>
    </row>
    <row r="3029" spans="1:19" x14ac:dyDescent="0.25">
      <c r="A3029" s="4" t="s">
        <v>3298</v>
      </c>
      <c r="B3029" s="4" t="s">
        <v>1293</v>
      </c>
      <c r="C3029" s="4" t="s">
        <v>1294</v>
      </c>
      <c r="D3029" s="1">
        <v>41918.539583333331</v>
      </c>
      <c r="E3029" s="1">
        <v>41918.546180555553</v>
      </c>
      <c r="F3029" s="1">
        <v>41918.546180555553</v>
      </c>
      <c r="H3029" s="2">
        <v>41921</v>
      </c>
      <c r="I3029" s="2">
        <v>41923</v>
      </c>
      <c r="J3029" s="3">
        <v>2</v>
      </c>
      <c r="K3029" s="3">
        <v>4</v>
      </c>
      <c r="L3029">
        <f>טבלה1[[#This Row],[ds_checkout]]-טבלה1[[#This Row],[ds_checkin]]</f>
        <v>2</v>
      </c>
      <c r="M3029">
        <f>IF(ISBLANK(טבלה1[[#This Row],[ts_reply_at]]), "", (טבלה1[[#This Row],[ts_reply_at]] - טבלה1[[#This Row],[ts_contact_at]]) * 24)</f>
        <v>0.15833333332557231</v>
      </c>
      <c r="N3029">
        <f>IF(ISBLANK(טבלה1[[#This Row],[ts_reply_at]]), 0, 1)</f>
        <v>1</v>
      </c>
      <c r="O3029">
        <f>IF(ISBLANK(טבלה1[[#This Row],[ts_accepted_at]]), 0, 1)</f>
        <v>1</v>
      </c>
      <c r="P3029">
        <f>IF(ISBLANK(טבלה1[[#This Row],[ts_booking_at]]), 0, 1)</f>
        <v>0</v>
      </c>
      <c r="Q3029">
        <f>IF(ISBLANK(טבלה1[[#This Row],[ds_checkin]]), "", טבלה1[[#This Row],[ds_checkin]] - טבלה1[[#This Row],[ts_contact_at]])</f>
        <v>2.4604166666686069</v>
      </c>
      <c r="R3029" t="str">
        <f>IF(AND(ISBLANK(טבלה1[[#This Row],[ts_reply_at]]), NOT(ISBLANK(טבלה1[[#This Row],[ts_booking_at]]))), "Error: Booked without Reply", "OK")</f>
        <v>OK</v>
      </c>
      <c r="S3029" t="s">
        <v>6019</v>
      </c>
    </row>
    <row r="3030" spans="1:19" x14ac:dyDescent="0.25">
      <c r="A3030" s="4" t="s">
        <v>3298</v>
      </c>
      <c r="B3030" s="4" t="s">
        <v>33</v>
      </c>
      <c r="C3030" s="4" t="s">
        <v>644</v>
      </c>
      <c r="D3030" s="1">
        <v>41918.845138888886</v>
      </c>
      <c r="H3030" s="2">
        <v>41921</v>
      </c>
      <c r="I3030" s="2">
        <v>41923</v>
      </c>
      <c r="J3030" s="3">
        <v>2</v>
      </c>
      <c r="K3030" s="3">
        <v>2</v>
      </c>
      <c r="L3030">
        <f>טבלה1[[#This Row],[ds_checkout]]-טבלה1[[#This Row],[ds_checkin]]</f>
        <v>2</v>
      </c>
      <c r="M3030" t="str">
        <f>IF(ISBLANK(טבלה1[[#This Row],[ts_reply_at]]), "", (טבלה1[[#This Row],[ts_reply_at]] - טבלה1[[#This Row],[ts_contact_at]]) * 24)</f>
        <v/>
      </c>
      <c r="N3030">
        <f>IF(ISBLANK(טבלה1[[#This Row],[ts_reply_at]]), 0, 1)</f>
        <v>0</v>
      </c>
      <c r="O3030">
        <f>IF(ISBLANK(טבלה1[[#This Row],[ts_accepted_at]]), 0, 1)</f>
        <v>0</v>
      </c>
      <c r="P3030">
        <f>IF(ISBLANK(טבלה1[[#This Row],[ts_booking_at]]), 0, 1)</f>
        <v>0</v>
      </c>
      <c r="Q3030">
        <f>IF(ISBLANK(טבלה1[[#This Row],[ds_checkin]]), "", טבלה1[[#This Row],[ds_checkin]] - טבלה1[[#This Row],[ts_contact_at]])</f>
        <v>2.1548611111138598</v>
      </c>
      <c r="R3030" t="str">
        <f>IF(AND(ISBLANK(טבלה1[[#This Row],[ts_reply_at]]), NOT(ISBLANK(טבלה1[[#This Row],[ts_booking_at]]))), "Error: Booked without Reply", "OK")</f>
        <v>OK</v>
      </c>
      <c r="S3030" t="s">
        <v>6019</v>
      </c>
    </row>
    <row r="3031" spans="1:19" x14ac:dyDescent="0.25">
      <c r="A3031" s="4" t="s">
        <v>3301</v>
      </c>
      <c r="B3031" s="4" t="s">
        <v>159</v>
      </c>
      <c r="C3031" s="4" t="s">
        <v>600</v>
      </c>
      <c r="D3031" s="1">
        <v>41864.445833333331</v>
      </c>
      <c r="E3031" s="1">
        <v>41864.860393518517</v>
      </c>
      <c r="H3031" s="2">
        <v>41985</v>
      </c>
      <c r="I3031" s="2">
        <v>41989</v>
      </c>
      <c r="J3031" s="3">
        <v>2</v>
      </c>
      <c r="K3031" s="3">
        <v>2</v>
      </c>
      <c r="L3031">
        <f>טבלה1[[#This Row],[ds_checkout]]-טבלה1[[#This Row],[ds_checkin]]</f>
        <v>4</v>
      </c>
      <c r="M3031">
        <f>IF(ISBLANK(טבלה1[[#This Row],[ts_reply_at]]), "", (טבלה1[[#This Row],[ts_reply_at]] - טבלה1[[#This Row],[ts_contact_at]]) * 24)</f>
        <v>9.9494444444426335</v>
      </c>
      <c r="N3031">
        <f>IF(ISBLANK(טבלה1[[#This Row],[ts_reply_at]]), 0, 1)</f>
        <v>1</v>
      </c>
      <c r="O3031">
        <f>IF(ISBLANK(טבלה1[[#This Row],[ts_accepted_at]]), 0, 1)</f>
        <v>0</v>
      </c>
      <c r="P3031">
        <f>IF(ISBLANK(טבלה1[[#This Row],[ts_booking_at]]), 0, 1)</f>
        <v>0</v>
      </c>
      <c r="Q3031">
        <f>IF(ISBLANK(טבלה1[[#This Row],[ds_checkin]]), "", טבלה1[[#This Row],[ds_checkin]] - טבלה1[[#This Row],[ts_contact_at]])</f>
        <v>120.55416666666861</v>
      </c>
      <c r="R3031" t="str">
        <f>IF(AND(ISBLANK(טבלה1[[#This Row],[ts_reply_at]]), NOT(ISBLANK(טבלה1[[#This Row],[ts_booking_at]]))), "Error: Booked without Reply", "OK")</f>
        <v>OK</v>
      </c>
      <c r="S3031" t="s">
        <v>6030</v>
      </c>
    </row>
    <row r="3032" spans="1:19" x14ac:dyDescent="0.25">
      <c r="A3032" s="4" t="s">
        <v>3302</v>
      </c>
      <c r="B3032" s="4" t="s">
        <v>1832</v>
      </c>
      <c r="C3032" s="4" t="s">
        <v>1833</v>
      </c>
      <c r="D3032" s="1">
        <v>41918.709722222222</v>
      </c>
      <c r="E3032" s="1">
        <v>41918.875462962962</v>
      </c>
      <c r="H3032" s="2">
        <v>42139</v>
      </c>
      <c r="I3032" s="2">
        <v>42149</v>
      </c>
      <c r="J3032" s="3">
        <v>6</v>
      </c>
      <c r="K3032" s="3">
        <v>6</v>
      </c>
      <c r="L3032">
        <f>טבלה1[[#This Row],[ds_checkout]]-טבלה1[[#This Row],[ds_checkin]]</f>
        <v>10</v>
      </c>
      <c r="M3032">
        <f>IF(ISBLANK(טבלה1[[#This Row],[ts_reply_at]]), "", (טבלה1[[#This Row],[ts_reply_at]] - טבלה1[[#This Row],[ts_contact_at]]) * 24)</f>
        <v>3.9777777777635492</v>
      </c>
      <c r="N3032">
        <f>IF(ISBLANK(טבלה1[[#This Row],[ts_reply_at]]), 0, 1)</f>
        <v>1</v>
      </c>
      <c r="O3032">
        <f>IF(ISBLANK(טבלה1[[#This Row],[ts_accepted_at]]), 0, 1)</f>
        <v>0</v>
      </c>
      <c r="P3032">
        <f>IF(ISBLANK(טבלה1[[#This Row],[ts_booking_at]]), 0, 1)</f>
        <v>0</v>
      </c>
      <c r="Q3032">
        <f>IF(ISBLANK(טבלה1[[#This Row],[ds_checkin]]), "", טבלה1[[#This Row],[ds_checkin]] - טבלה1[[#This Row],[ts_contact_at]])</f>
        <v>220.2902777777781</v>
      </c>
      <c r="R3032" t="str">
        <f>IF(AND(ISBLANK(טבלה1[[#This Row],[ts_reply_at]]), NOT(ISBLANK(טבלה1[[#This Row],[ts_booking_at]]))), "Error: Booked without Reply", "OK")</f>
        <v>OK</v>
      </c>
      <c r="S3032" t="s">
        <v>6020</v>
      </c>
    </row>
    <row r="3033" spans="1:19" x14ac:dyDescent="0.25">
      <c r="A3033" s="4" t="s">
        <v>3303</v>
      </c>
      <c r="B3033" s="4" t="s">
        <v>3304</v>
      </c>
      <c r="C3033" s="4" t="s">
        <v>3305</v>
      </c>
      <c r="D3033" s="1">
        <v>41937.393055555556</v>
      </c>
      <c r="E3033" s="1">
        <v>41938.29483796296</v>
      </c>
      <c r="H3033" s="2">
        <v>41964</v>
      </c>
      <c r="I3033" s="2">
        <v>41967</v>
      </c>
      <c r="J3033" s="3">
        <v>2</v>
      </c>
      <c r="K3033" s="3">
        <v>5</v>
      </c>
      <c r="L3033">
        <f>טבלה1[[#This Row],[ds_checkout]]-טבלה1[[#This Row],[ds_checkin]]</f>
        <v>3</v>
      </c>
      <c r="M3033">
        <f>IF(ISBLANK(טבלה1[[#This Row],[ts_reply_at]]), "", (טבלה1[[#This Row],[ts_reply_at]] - טבלה1[[#This Row],[ts_contact_at]]) * 24)</f>
        <v>21.642777777684387</v>
      </c>
      <c r="N3033">
        <f>IF(ISBLANK(טבלה1[[#This Row],[ts_reply_at]]), 0, 1)</f>
        <v>1</v>
      </c>
      <c r="O3033">
        <f>IF(ISBLANK(טבלה1[[#This Row],[ts_accepted_at]]), 0, 1)</f>
        <v>0</v>
      </c>
      <c r="P3033">
        <f>IF(ISBLANK(טבלה1[[#This Row],[ts_booking_at]]), 0, 1)</f>
        <v>0</v>
      </c>
      <c r="Q3033">
        <f>IF(ISBLANK(טבלה1[[#This Row],[ds_checkin]]), "", טבלה1[[#This Row],[ds_checkin]] - טבלה1[[#This Row],[ts_contact_at]])</f>
        <v>26.606944444443798</v>
      </c>
      <c r="R3033" t="str">
        <f>IF(AND(ISBLANK(טבלה1[[#This Row],[ts_reply_at]]), NOT(ISBLANK(טבלה1[[#This Row],[ts_booking_at]]))), "Error: Booked without Reply", "OK")</f>
        <v>OK</v>
      </c>
      <c r="S3033" t="s">
        <v>6026</v>
      </c>
    </row>
    <row r="3034" spans="1:19" x14ac:dyDescent="0.25">
      <c r="A3034" s="4" t="s">
        <v>3303</v>
      </c>
      <c r="B3034" s="4" t="s">
        <v>2888</v>
      </c>
      <c r="C3034" s="4" t="s">
        <v>2889</v>
      </c>
      <c r="D3034" s="1">
        <v>41937.382638888892</v>
      </c>
      <c r="E3034" s="1">
        <v>41938.525347222225</v>
      </c>
      <c r="H3034" s="2">
        <v>41964</v>
      </c>
      <c r="I3034" s="2">
        <v>41967</v>
      </c>
      <c r="J3034" s="3">
        <v>2</v>
      </c>
      <c r="K3034" s="3">
        <v>3</v>
      </c>
      <c r="L3034">
        <f>טבלה1[[#This Row],[ds_checkout]]-טבלה1[[#This Row],[ds_checkin]]</f>
        <v>3</v>
      </c>
      <c r="M3034">
        <f>IF(ISBLANK(טבלה1[[#This Row],[ts_reply_at]]), "", (טבלה1[[#This Row],[ts_reply_at]] - טבלה1[[#This Row],[ts_contact_at]]) * 24)</f>
        <v>27.424999999988358</v>
      </c>
      <c r="N3034">
        <f>IF(ISBLANK(טבלה1[[#This Row],[ts_reply_at]]), 0, 1)</f>
        <v>1</v>
      </c>
      <c r="O3034">
        <f>IF(ISBLANK(טבלה1[[#This Row],[ts_accepted_at]]), 0, 1)</f>
        <v>0</v>
      </c>
      <c r="P3034">
        <f>IF(ISBLANK(טבלה1[[#This Row],[ts_booking_at]]), 0, 1)</f>
        <v>0</v>
      </c>
      <c r="Q3034">
        <f>IF(ISBLANK(טבלה1[[#This Row],[ds_checkin]]), "", טבלה1[[#This Row],[ds_checkin]] - טבלה1[[#This Row],[ts_contact_at]])</f>
        <v>26.617361111108039</v>
      </c>
      <c r="R3034" t="str">
        <f>IF(AND(ISBLANK(טבלה1[[#This Row],[ts_reply_at]]), NOT(ISBLANK(טבלה1[[#This Row],[ts_booking_at]]))), "Error: Booked without Reply", "OK")</f>
        <v>OK</v>
      </c>
      <c r="S3034" t="s">
        <v>6026</v>
      </c>
    </row>
    <row r="3035" spans="1:19" x14ac:dyDescent="0.25">
      <c r="A3035" s="4" t="s">
        <v>3303</v>
      </c>
      <c r="B3035" s="4" t="s">
        <v>148</v>
      </c>
      <c r="C3035" s="4" t="s">
        <v>149</v>
      </c>
      <c r="D3035" s="1">
        <v>41934.818055555559</v>
      </c>
      <c r="E3035" s="1">
        <v>41934.935416666667</v>
      </c>
      <c r="F3035" s="1">
        <v>41934.935416666667</v>
      </c>
      <c r="H3035" s="2">
        <v>41964</v>
      </c>
      <c r="I3035" s="2">
        <v>41967</v>
      </c>
      <c r="J3035" s="3">
        <v>2</v>
      </c>
      <c r="K3035" s="3">
        <v>9</v>
      </c>
      <c r="L3035">
        <f>טבלה1[[#This Row],[ds_checkout]]-טבלה1[[#This Row],[ds_checkin]]</f>
        <v>3</v>
      </c>
      <c r="M3035">
        <f>IF(ISBLANK(טבלה1[[#This Row],[ts_reply_at]]), "", (טבלה1[[#This Row],[ts_reply_at]] - טבלה1[[#This Row],[ts_contact_at]]) * 24)</f>
        <v>2.816666666592937</v>
      </c>
      <c r="N3035">
        <f>IF(ISBLANK(טבלה1[[#This Row],[ts_reply_at]]), 0, 1)</f>
        <v>1</v>
      </c>
      <c r="O3035">
        <f>IF(ISBLANK(טבלה1[[#This Row],[ts_accepted_at]]), 0, 1)</f>
        <v>1</v>
      </c>
      <c r="P3035">
        <f>IF(ISBLANK(טבלה1[[#This Row],[ts_booking_at]]), 0, 1)</f>
        <v>0</v>
      </c>
      <c r="Q3035">
        <f>IF(ISBLANK(טבלה1[[#This Row],[ds_checkin]]), "", טבלה1[[#This Row],[ds_checkin]] - טבלה1[[#This Row],[ts_contact_at]])</f>
        <v>29.181944444440887</v>
      </c>
      <c r="R3035" t="str">
        <f>IF(AND(ISBLANK(טבלה1[[#This Row],[ts_reply_at]]), NOT(ISBLANK(טבלה1[[#This Row],[ts_booking_at]]))), "Error: Booked without Reply", "OK")</f>
        <v>OK</v>
      </c>
      <c r="S3035" t="s">
        <v>6026</v>
      </c>
    </row>
    <row r="3036" spans="1:19" x14ac:dyDescent="0.25">
      <c r="A3036" s="4" t="s">
        <v>3303</v>
      </c>
      <c r="B3036" s="4" t="s">
        <v>2064</v>
      </c>
      <c r="C3036" s="4" t="s">
        <v>2065</v>
      </c>
      <c r="D3036" s="1">
        <v>41936.802777777775</v>
      </c>
      <c r="E3036" s="1">
        <v>41937.34648148148</v>
      </c>
      <c r="H3036" s="2">
        <v>41964</v>
      </c>
      <c r="I3036" s="2">
        <v>41967</v>
      </c>
      <c r="J3036" s="3">
        <v>2</v>
      </c>
      <c r="K3036" s="3">
        <v>3</v>
      </c>
      <c r="L3036">
        <f>טבלה1[[#This Row],[ds_checkout]]-טבלה1[[#This Row],[ds_checkin]]</f>
        <v>3</v>
      </c>
      <c r="M3036">
        <f>IF(ISBLANK(טבלה1[[#This Row],[ts_reply_at]]), "", (טבלה1[[#This Row],[ts_reply_at]] - טבלה1[[#This Row],[ts_contact_at]]) * 24)</f>
        <v>13.04888888890855</v>
      </c>
      <c r="N3036">
        <f>IF(ISBLANK(טבלה1[[#This Row],[ts_reply_at]]), 0, 1)</f>
        <v>1</v>
      </c>
      <c r="O3036">
        <f>IF(ISBLANK(טבלה1[[#This Row],[ts_accepted_at]]), 0, 1)</f>
        <v>0</v>
      </c>
      <c r="P3036">
        <f>IF(ISBLANK(טבלה1[[#This Row],[ts_booking_at]]), 0, 1)</f>
        <v>0</v>
      </c>
      <c r="Q3036">
        <f>IF(ISBLANK(טבלה1[[#This Row],[ds_checkin]]), "", טבלה1[[#This Row],[ds_checkin]] - טבלה1[[#This Row],[ts_contact_at]])</f>
        <v>27.197222222224809</v>
      </c>
      <c r="R3036" t="str">
        <f>IF(AND(ISBLANK(טבלה1[[#This Row],[ts_reply_at]]), NOT(ISBLANK(טבלה1[[#This Row],[ts_booking_at]]))), "Error: Booked without Reply", "OK")</f>
        <v>OK</v>
      </c>
      <c r="S3036" t="s">
        <v>6026</v>
      </c>
    </row>
    <row r="3037" spans="1:19" x14ac:dyDescent="0.25">
      <c r="A3037" s="4" t="s">
        <v>3303</v>
      </c>
      <c r="B3037" s="4" t="s">
        <v>1029</v>
      </c>
      <c r="C3037" s="4" t="s">
        <v>1030</v>
      </c>
      <c r="D3037" s="1">
        <v>41937.38958333333</v>
      </c>
      <c r="E3037" s="1">
        <v>41937.404942129629</v>
      </c>
      <c r="H3037" s="2">
        <v>41964</v>
      </c>
      <c r="I3037" s="2">
        <v>41967</v>
      </c>
      <c r="J3037" s="3">
        <v>2</v>
      </c>
      <c r="K3037" s="3">
        <v>2</v>
      </c>
      <c r="L3037">
        <f>טבלה1[[#This Row],[ds_checkout]]-טבלה1[[#This Row],[ds_checkin]]</f>
        <v>3</v>
      </c>
      <c r="M3037">
        <f>IF(ISBLANK(טבלה1[[#This Row],[ts_reply_at]]), "", (טבלה1[[#This Row],[ts_reply_at]] - טבלה1[[#This Row],[ts_contact_at]]) * 24)</f>
        <v>0.36861111118923873</v>
      </c>
      <c r="N3037">
        <f>IF(ISBLANK(טבלה1[[#This Row],[ts_reply_at]]), 0, 1)</f>
        <v>1</v>
      </c>
      <c r="O3037">
        <f>IF(ISBLANK(טבלה1[[#This Row],[ts_accepted_at]]), 0, 1)</f>
        <v>0</v>
      </c>
      <c r="P3037">
        <f>IF(ISBLANK(טבלה1[[#This Row],[ts_booking_at]]), 0, 1)</f>
        <v>0</v>
      </c>
      <c r="Q3037">
        <f>IF(ISBLANK(טבלה1[[#This Row],[ds_checkin]]), "", טבלה1[[#This Row],[ds_checkin]] - טבלה1[[#This Row],[ts_contact_at]])</f>
        <v>26.610416666670062</v>
      </c>
      <c r="R3037" t="str">
        <f>IF(AND(ISBLANK(טבלה1[[#This Row],[ts_reply_at]]), NOT(ISBLANK(טבלה1[[#This Row],[ts_booking_at]]))), "Error: Booked without Reply", "OK")</f>
        <v>OK</v>
      </c>
      <c r="S3037" t="s">
        <v>6026</v>
      </c>
    </row>
    <row r="3038" spans="1:19" x14ac:dyDescent="0.25">
      <c r="A3038" s="4" t="s">
        <v>3306</v>
      </c>
      <c r="B3038" s="4" t="s">
        <v>2701</v>
      </c>
      <c r="C3038" s="4" t="s">
        <v>2702</v>
      </c>
      <c r="D3038" s="1">
        <v>41919.857638888891</v>
      </c>
      <c r="E3038" s="1">
        <v>41919.936041666668</v>
      </c>
      <c r="H3038" s="2">
        <v>41923</v>
      </c>
      <c r="I3038" s="2">
        <v>41925</v>
      </c>
      <c r="J3038" s="3">
        <v>1</v>
      </c>
      <c r="K3038" s="3">
        <v>3</v>
      </c>
      <c r="L3038">
        <f>טבלה1[[#This Row],[ds_checkout]]-טבלה1[[#This Row],[ds_checkin]]</f>
        <v>2</v>
      </c>
      <c r="M3038">
        <f>IF(ISBLANK(טבלה1[[#This Row],[ts_reply_at]]), "", (טבלה1[[#This Row],[ts_reply_at]] - טבלה1[[#This Row],[ts_contact_at]]) * 24)</f>
        <v>1.8816666666534729</v>
      </c>
      <c r="N3038">
        <f>IF(ISBLANK(טבלה1[[#This Row],[ts_reply_at]]), 0, 1)</f>
        <v>1</v>
      </c>
      <c r="O3038">
        <f>IF(ISBLANK(טבלה1[[#This Row],[ts_accepted_at]]), 0, 1)</f>
        <v>0</v>
      </c>
      <c r="P3038">
        <f>IF(ISBLANK(טבלה1[[#This Row],[ts_booking_at]]), 0, 1)</f>
        <v>0</v>
      </c>
      <c r="Q3038">
        <f>IF(ISBLANK(טבלה1[[#This Row],[ds_checkin]]), "", טבלה1[[#This Row],[ds_checkin]] - טבלה1[[#This Row],[ts_contact_at]])</f>
        <v>3.1423611111094942</v>
      </c>
      <c r="R3038" t="str">
        <f>IF(AND(ISBLANK(טבלה1[[#This Row],[ts_reply_at]]), NOT(ISBLANK(טבלה1[[#This Row],[ts_booking_at]]))), "Error: Booked without Reply", "OK")</f>
        <v>OK</v>
      </c>
      <c r="S3038" t="s">
        <v>6031</v>
      </c>
    </row>
    <row r="3039" spans="1:19" x14ac:dyDescent="0.25">
      <c r="A3039" s="4" t="s">
        <v>3306</v>
      </c>
      <c r="B3039" s="4" t="s">
        <v>507</v>
      </c>
      <c r="C3039" s="4" t="s">
        <v>508</v>
      </c>
      <c r="D3039" s="1">
        <v>41918.907638888886</v>
      </c>
      <c r="E3039" s="1">
        <v>41919.823333333334</v>
      </c>
      <c r="H3039" s="2">
        <v>41923</v>
      </c>
      <c r="I3039" s="2">
        <v>41925</v>
      </c>
      <c r="J3039" s="3">
        <v>1</v>
      </c>
      <c r="K3039" s="3">
        <v>3</v>
      </c>
      <c r="L3039">
        <f>טבלה1[[#This Row],[ds_checkout]]-טבלה1[[#This Row],[ds_checkin]]</f>
        <v>2</v>
      </c>
      <c r="M3039">
        <f>IF(ISBLANK(טבלה1[[#This Row],[ts_reply_at]]), "", (טבלה1[[#This Row],[ts_reply_at]] - טבלה1[[#This Row],[ts_contact_at]]) * 24)</f>
        <v>21.976666666741949</v>
      </c>
      <c r="N3039">
        <f>IF(ISBLANK(טבלה1[[#This Row],[ts_reply_at]]), 0, 1)</f>
        <v>1</v>
      </c>
      <c r="O3039">
        <f>IF(ISBLANK(טבלה1[[#This Row],[ts_accepted_at]]), 0, 1)</f>
        <v>0</v>
      </c>
      <c r="P3039">
        <f>IF(ISBLANK(טבלה1[[#This Row],[ts_booking_at]]), 0, 1)</f>
        <v>0</v>
      </c>
      <c r="Q3039">
        <f>IF(ISBLANK(טבלה1[[#This Row],[ds_checkin]]), "", טבלה1[[#This Row],[ds_checkin]] - טבלה1[[#This Row],[ts_contact_at]])</f>
        <v>4.0923611111138598</v>
      </c>
      <c r="R3039" t="str">
        <f>IF(AND(ISBLANK(טבלה1[[#This Row],[ts_reply_at]]), NOT(ISBLANK(טבלה1[[#This Row],[ts_booking_at]]))), "Error: Booked without Reply", "OK")</f>
        <v>OK</v>
      </c>
      <c r="S3039" t="s">
        <v>6031</v>
      </c>
    </row>
    <row r="3040" spans="1:19" x14ac:dyDescent="0.25">
      <c r="A3040" s="4" t="s">
        <v>3306</v>
      </c>
      <c r="B3040" s="4" t="s">
        <v>1585</v>
      </c>
      <c r="C3040" s="4" t="s">
        <v>1586</v>
      </c>
      <c r="D3040" s="1">
        <v>41920.295138888891</v>
      </c>
      <c r="H3040" s="2">
        <v>41922</v>
      </c>
      <c r="I3040" s="2">
        <v>41925</v>
      </c>
      <c r="J3040" s="3">
        <v>1</v>
      </c>
      <c r="K3040" s="3">
        <v>1</v>
      </c>
      <c r="L3040">
        <f>טבלה1[[#This Row],[ds_checkout]]-טבלה1[[#This Row],[ds_checkin]]</f>
        <v>3</v>
      </c>
      <c r="M3040" t="str">
        <f>IF(ISBLANK(טבלה1[[#This Row],[ts_reply_at]]), "", (טבלה1[[#This Row],[ts_reply_at]] - טבלה1[[#This Row],[ts_contact_at]]) * 24)</f>
        <v/>
      </c>
      <c r="N3040">
        <f>IF(ISBLANK(טבלה1[[#This Row],[ts_reply_at]]), 0, 1)</f>
        <v>0</v>
      </c>
      <c r="O3040">
        <f>IF(ISBLANK(טבלה1[[#This Row],[ts_accepted_at]]), 0, 1)</f>
        <v>0</v>
      </c>
      <c r="P3040">
        <f>IF(ISBLANK(טבלה1[[#This Row],[ts_booking_at]]), 0, 1)</f>
        <v>0</v>
      </c>
      <c r="Q3040">
        <f>IF(ISBLANK(טבלה1[[#This Row],[ds_checkin]]), "", טבלה1[[#This Row],[ds_checkin]] - טבלה1[[#This Row],[ts_contact_at]])</f>
        <v>1.7048611111094942</v>
      </c>
      <c r="R3040" t="str">
        <f>IF(AND(ISBLANK(טבלה1[[#This Row],[ts_reply_at]]), NOT(ISBLANK(טבלה1[[#This Row],[ts_booking_at]]))), "Error: Booked without Reply", "OK")</f>
        <v>OK</v>
      </c>
      <c r="S3040" t="s">
        <v>6031</v>
      </c>
    </row>
    <row r="3041" spans="1:19" x14ac:dyDescent="0.25">
      <c r="A3041" s="4" t="s">
        <v>3306</v>
      </c>
      <c r="B3041" s="4" t="s">
        <v>441</v>
      </c>
      <c r="C3041" s="4" t="s">
        <v>1224</v>
      </c>
      <c r="D3041" s="1">
        <v>41920.70208333333</v>
      </c>
      <c r="E3041" s="1">
        <v>41920.739571759259</v>
      </c>
      <c r="H3041" s="2">
        <v>41923</v>
      </c>
      <c r="I3041" s="2">
        <v>41924</v>
      </c>
      <c r="J3041" s="3">
        <v>1</v>
      </c>
      <c r="K3041" s="3">
        <v>2</v>
      </c>
      <c r="L3041">
        <f>טבלה1[[#This Row],[ds_checkout]]-טבלה1[[#This Row],[ds_checkin]]</f>
        <v>1</v>
      </c>
      <c r="M3041">
        <f>IF(ISBLANK(טבלה1[[#This Row],[ts_reply_at]]), "", (טבלה1[[#This Row],[ts_reply_at]] - טבלה1[[#This Row],[ts_contact_at]]) * 24)</f>
        <v>0.89972222229698673</v>
      </c>
      <c r="N3041">
        <f>IF(ISBLANK(טבלה1[[#This Row],[ts_reply_at]]), 0, 1)</f>
        <v>1</v>
      </c>
      <c r="O3041">
        <f>IF(ISBLANK(טבלה1[[#This Row],[ts_accepted_at]]), 0, 1)</f>
        <v>0</v>
      </c>
      <c r="P3041">
        <f>IF(ISBLANK(טבלה1[[#This Row],[ts_booking_at]]), 0, 1)</f>
        <v>0</v>
      </c>
      <c r="Q3041">
        <f>IF(ISBLANK(טבלה1[[#This Row],[ds_checkin]]), "", טבלה1[[#This Row],[ds_checkin]] - טבלה1[[#This Row],[ts_contact_at]])</f>
        <v>2.2979166666700621</v>
      </c>
      <c r="R3041" t="str">
        <f>IF(AND(ISBLANK(טבלה1[[#This Row],[ts_reply_at]]), NOT(ISBLANK(טבלה1[[#This Row],[ts_booking_at]]))), "Error: Booked without Reply", "OK")</f>
        <v>OK</v>
      </c>
      <c r="S3041" t="s">
        <v>6031</v>
      </c>
    </row>
    <row r="3042" spans="1:19" x14ac:dyDescent="0.25">
      <c r="A3042" s="4" t="s">
        <v>3307</v>
      </c>
      <c r="B3042" s="4" t="s">
        <v>441</v>
      </c>
      <c r="C3042" s="4" t="s">
        <v>442</v>
      </c>
      <c r="D3042" s="1">
        <v>41918.780555555553</v>
      </c>
      <c r="H3042" s="2">
        <v>41926</v>
      </c>
      <c r="I3042" s="2">
        <v>41927</v>
      </c>
      <c r="J3042" s="3">
        <v>1</v>
      </c>
      <c r="K3042" s="3">
        <v>2</v>
      </c>
      <c r="L3042">
        <f>טבלה1[[#This Row],[ds_checkout]]-טבלה1[[#This Row],[ds_checkin]]</f>
        <v>1</v>
      </c>
      <c r="M3042" t="str">
        <f>IF(ISBLANK(טבלה1[[#This Row],[ts_reply_at]]), "", (טבלה1[[#This Row],[ts_reply_at]] - טבלה1[[#This Row],[ts_contact_at]]) * 24)</f>
        <v/>
      </c>
      <c r="N3042">
        <f>IF(ISBLANK(טבלה1[[#This Row],[ts_reply_at]]), 0, 1)</f>
        <v>0</v>
      </c>
      <c r="O3042">
        <f>IF(ISBLANK(טבלה1[[#This Row],[ts_accepted_at]]), 0, 1)</f>
        <v>0</v>
      </c>
      <c r="P3042">
        <f>IF(ISBLANK(טבלה1[[#This Row],[ts_booking_at]]), 0, 1)</f>
        <v>0</v>
      </c>
      <c r="Q3042">
        <f>IF(ISBLANK(טבלה1[[#This Row],[ds_checkin]]), "", טבלה1[[#This Row],[ds_checkin]] - טבלה1[[#This Row],[ts_contact_at]])</f>
        <v>7.2194444444467081</v>
      </c>
      <c r="R3042" t="str">
        <f>IF(AND(ISBLANK(טבלה1[[#This Row],[ts_reply_at]]), NOT(ISBLANK(טבלה1[[#This Row],[ts_booking_at]]))), "Error: Booked without Reply", "OK")</f>
        <v>OK</v>
      </c>
      <c r="S3042" t="s">
        <v>6034</v>
      </c>
    </row>
    <row r="3043" spans="1:19" x14ac:dyDescent="0.25">
      <c r="A3043" s="4" t="s">
        <v>3308</v>
      </c>
      <c r="B3043" s="4" t="s">
        <v>159</v>
      </c>
      <c r="C3043" s="4" t="s">
        <v>600</v>
      </c>
      <c r="D3043" s="1">
        <v>41919.715277777781</v>
      </c>
      <c r="E3043" s="1">
        <v>41919.750532407408</v>
      </c>
      <c r="H3043" s="2">
        <v>42080</v>
      </c>
      <c r="I3043" s="2">
        <v>42081</v>
      </c>
      <c r="J3043" s="3">
        <v>6</v>
      </c>
      <c r="K3043" s="3">
        <v>4</v>
      </c>
      <c r="L3043">
        <f>טבלה1[[#This Row],[ds_checkout]]-טבלה1[[#This Row],[ds_checkin]]</f>
        <v>1</v>
      </c>
      <c r="M3043">
        <f>IF(ISBLANK(טבלה1[[#This Row],[ts_reply_at]]), "", (טבלה1[[#This Row],[ts_reply_at]] - טבלה1[[#This Row],[ts_contact_at]]) * 24)</f>
        <v>0.84611111105186865</v>
      </c>
      <c r="N3043">
        <f>IF(ISBLANK(טבלה1[[#This Row],[ts_reply_at]]), 0, 1)</f>
        <v>1</v>
      </c>
      <c r="O3043">
        <f>IF(ISBLANK(טבלה1[[#This Row],[ts_accepted_at]]), 0, 1)</f>
        <v>0</v>
      </c>
      <c r="P3043">
        <f>IF(ISBLANK(טבלה1[[#This Row],[ts_booking_at]]), 0, 1)</f>
        <v>0</v>
      </c>
      <c r="Q3043">
        <f>IF(ISBLANK(טבלה1[[#This Row],[ds_checkin]]), "", טבלה1[[#This Row],[ds_checkin]] - טבלה1[[#This Row],[ts_contact_at]])</f>
        <v>160.28472222221899</v>
      </c>
      <c r="R3043" t="str">
        <f>IF(AND(ISBLANK(טבלה1[[#This Row],[ts_reply_at]]), NOT(ISBLANK(טבלה1[[#This Row],[ts_booking_at]]))), "Error: Booked without Reply", "OK")</f>
        <v>OK</v>
      </c>
      <c r="S3043" t="s">
        <v>6026</v>
      </c>
    </row>
    <row r="3044" spans="1:19" x14ac:dyDescent="0.25">
      <c r="A3044" s="4" t="s">
        <v>3309</v>
      </c>
      <c r="B3044" s="4" t="s">
        <v>95</v>
      </c>
      <c r="C3044" s="4" t="s">
        <v>96</v>
      </c>
      <c r="D3044" s="1">
        <v>41916.529861111114</v>
      </c>
      <c r="E3044" s="1">
        <v>41917.450879629629</v>
      </c>
      <c r="F3044" s="1">
        <v>41917.450879629629</v>
      </c>
      <c r="G3044" s="1">
        <v>41917.450879629629</v>
      </c>
      <c r="H3044" s="2">
        <v>41937</v>
      </c>
      <c r="I3044" s="2">
        <v>41944</v>
      </c>
      <c r="J3044" s="3">
        <v>4</v>
      </c>
      <c r="K3044" s="3">
        <v>20</v>
      </c>
      <c r="L3044">
        <f>טבלה1[[#This Row],[ds_checkout]]-טבלה1[[#This Row],[ds_checkin]]</f>
        <v>7</v>
      </c>
      <c r="M3044">
        <f>IF(ISBLANK(טבלה1[[#This Row],[ts_reply_at]]), "", (טבלה1[[#This Row],[ts_reply_at]] - טבלה1[[#This Row],[ts_contact_at]]) * 24)</f>
        <v>22.104444444354158</v>
      </c>
      <c r="N3044">
        <f>IF(ISBLANK(טבלה1[[#This Row],[ts_reply_at]]), 0, 1)</f>
        <v>1</v>
      </c>
      <c r="O3044">
        <f>IF(ISBLANK(טבלה1[[#This Row],[ts_accepted_at]]), 0, 1)</f>
        <v>1</v>
      </c>
      <c r="P3044">
        <f>IF(ISBLANK(טבלה1[[#This Row],[ts_booking_at]]), 0, 1)</f>
        <v>1</v>
      </c>
      <c r="Q3044">
        <f>IF(ISBLANK(טבלה1[[#This Row],[ds_checkin]]), "", טבלה1[[#This Row],[ds_checkin]] - טבלה1[[#This Row],[ts_contact_at]])</f>
        <v>20.47013888888614</v>
      </c>
      <c r="R3044" t="str">
        <f>IF(AND(ISBLANK(טבלה1[[#This Row],[ts_reply_at]]), NOT(ISBLANK(טבלה1[[#This Row],[ts_booking_at]]))), "Error: Booked without Reply", "OK")</f>
        <v>OK</v>
      </c>
      <c r="S3044" t="s">
        <v>6026</v>
      </c>
    </row>
    <row r="3045" spans="1:19" x14ac:dyDescent="0.25">
      <c r="A3045" s="4" t="s">
        <v>3309</v>
      </c>
      <c r="B3045" s="4" t="s">
        <v>33</v>
      </c>
      <c r="C3045" s="4" t="s">
        <v>321</v>
      </c>
      <c r="D3045" s="1">
        <v>41914.767361111109</v>
      </c>
      <c r="E3045" s="1">
        <v>41914.995891203704</v>
      </c>
      <c r="H3045" s="2">
        <v>41937</v>
      </c>
      <c r="I3045" s="2">
        <v>41944</v>
      </c>
      <c r="J3045" s="3">
        <v>4</v>
      </c>
      <c r="K3045" s="3">
        <v>6</v>
      </c>
      <c r="L3045">
        <f>טבלה1[[#This Row],[ds_checkout]]-טבלה1[[#This Row],[ds_checkin]]</f>
        <v>7</v>
      </c>
      <c r="M3045">
        <f>IF(ISBLANK(טבלה1[[#This Row],[ts_reply_at]]), "", (טבלה1[[#This Row],[ts_reply_at]] - טבלה1[[#This Row],[ts_contact_at]]) * 24)</f>
        <v>5.4847222222597338</v>
      </c>
      <c r="N3045">
        <f>IF(ISBLANK(טבלה1[[#This Row],[ts_reply_at]]), 0, 1)</f>
        <v>1</v>
      </c>
      <c r="O3045">
        <f>IF(ISBLANK(טבלה1[[#This Row],[ts_accepted_at]]), 0, 1)</f>
        <v>0</v>
      </c>
      <c r="P3045">
        <f>IF(ISBLANK(טבלה1[[#This Row],[ts_booking_at]]), 0, 1)</f>
        <v>0</v>
      </c>
      <c r="Q3045">
        <f>IF(ISBLANK(טבלה1[[#This Row],[ds_checkin]]), "", טבלה1[[#This Row],[ds_checkin]] - טבלה1[[#This Row],[ts_contact_at]])</f>
        <v>22.232638888890506</v>
      </c>
      <c r="R3045" t="str">
        <f>IF(AND(ISBLANK(טבלה1[[#This Row],[ts_reply_at]]), NOT(ISBLANK(טבלה1[[#This Row],[ts_booking_at]]))), "Error: Booked without Reply", "OK")</f>
        <v>OK</v>
      </c>
      <c r="S3045" t="s">
        <v>6026</v>
      </c>
    </row>
    <row r="3046" spans="1:19" x14ac:dyDescent="0.25">
      <c r="A3046" s="4" t="s">
        <v>3309</v>
      </c>
      <c r="B3046" s="4" t="s">
        <v>33</v>
      </c>
      <c r="C3046" s="4" t="s">
        <v>1514</v>
      </c>
      <c r="D3046" s="1">
        <v>41901.9</v>
      </c>
      <c r="E3046" s="1">
        <v>41901.951782407406</v>
      </c>
      <c r="H3046" s="2">
        <v>41937</v>
      </c>
      <c r="I3046" s="2">
        <v>41944</v>
      </c>
      <c r="J3046" s="3">
        <v>4</v>
      </c>
      <c r="K3046" s="3">
        <v>2</v>
      </c>
      <c r="L3046">
        <f>טבלה1[[#This Row],[ds_checkout]]-טבלה1[[#This Row],[ds_checkin]]</f>
        <v>7</v>
      </c>
      <c r="M3046">
        <f>IF(ISBLANK(טבלה1[[#This Row],[ts_reply_at]]), "", (טבלה1[[#This Row],[ts_reply_at]] - טבלה1[[#This Row],[ts_contact_at]]) * 24)</f>
        <v>1.2427777777193114</v>
      </c>
      <c r="N3046">
        <f>IF(ISBLANK(טבלה1[[#This Row],[ts_reply_at]]), 0, 1)</f>
        <v>1</v>
      </c>
      <c r="O3046">
        <f>IF(ISBLANK(טבלה1[[#This Row],[ts_accepted_at]]), 0, 1)</f>
        <v>0</v>
      </c>
      <c r="P3046">
        <f>IF(ISBLANK(טבלה1[[#This Row],[ts_booking_at]]), 0, 1)</f>
        <v>0</v>
      </c>
      <c r="Q3046">
        <f>IF(ISBLANK(טבלה1[[#This Row],[ds_checkin]]), "", טבלה1[[#This Row],[ds_checkin]] - טבלה1[[#This Row],[ts_contact_at]])</f>
        <v>35.099999999998545</v>
      </c>
      <c r="R3046" t="str">
        <f>IF(AND(ISBLANK(טבלה1[[#This Row],[ts_reply_at]]), NOT(ISBLANK(טבלה1[[#This Row],[ts_booking_at]]))), "Error: Booked without Reply", "OK")</f>
        <v>OK</v>
      </c>
      <c r="S3046" t="s">
        <v>6026</v>
      </c>
    </row>
    <row r="3047" spans="1:19" x14ac:dyDescent="0.25">
      <c r="A3047" s="4" t="s">
        <v>3310</v>
      </c>
      <c r="B3047" s="4" t="s">
        <v>1039</v>
      </c>
      <c r="C3047" s="4" t="s">
        <v>1040</v>
      </c>
      <c r="D3047" s="1">
        <v>41917.684027777781</v>
      </c>
      <c r="E3047" s="1">
        <v>41917.732256944444</v>
      </c>
      <c r="H3047" s="2">
        <v>41936</v>
      </c>
      <c r="I3047" s="2">
        <v>41937</v>
      </c>
      <c r="J3047" s="3">
        <v>2</v>
      </c>
      <c r="K3047" s="3">
        <v>4</v>
      </c>
      <c r="L3047">
        <f>טבלה1[[#This Row],[ds_checkout]]-טבלה1[[#This Row],[ds_checkin]]</f>
        <v>1</v>
      </c>
      <c r="M3047">
        <f>IF(ISBLANK(טבלה1[[#This Row],[ts_reply_at]]), "", (טבלה1[[#This Row],[ts_reply_at]] - טבלה1[[#This Row],[ts_contact_at]]) * 24)</f>
        <v>1.1574999999138527</v>
      </c>
      <c r="N3047">
        <f>IF(ISBLANK(טבלה1[[#This Row],[ts_reply_at]]), 0, 1)</f>
        <v>1</v>
      </c>
      <c r="O3047">
        <f>IF(ISBLANK(טבלה1[[#This Row],[ts_accepted_at]]), 0, 1)</f>
        <v>0</v>
      </c>
      <c r="P3047">
        <f>IF(ISBLANK(טבלה1[[#This Row],[ts_booking_at]]), 0, 1)</f>
        <v>0</v>
      </c>
      <c r="Q3047">
        <f>IF(ISBLANK(טבלה1[[#This Row],[ds_checkin]]), "", טבלה1[[#This Row],[ds_checkin]] - טבלה1[[#This Row],[ts_contact_at]])</f>
        <v>18.315972222218988</v>
      </c>
      <c r="R3047" t="str">
        <f>IF(AND(ISBLANK(טבלה1[[#This Row],[ts_reply_at]]), NOT(ISBLANK(טבלה1[[#This Row],[ts_booking_at]]))), "Error: Booked without Reply", "OK")</f>
        <v>OK</v>
      </c>
      <c r="S3047" t="s">
        <v>6019</v>
      </c>
    </row>
    <row r="3048" spans="1:19" x14ac:dyDescent="0.25">
      <c r="A3048" s="4" t="s">
        <v>3310</v>
      </c>
      <c r="B3048" s="4" t="s">
        <v>1080</v>
      </c>
      <c r="C3048" s="4" t="s">
        <v>1081</v>
      </c>
      <c r="D3048" s="1">
        <v>41918.65625</v>
      </c>
      <c r="E3048" s="1">
        <v>41918.780972222223</v>
      </c>
      <c r="F3048" s="1">
        <v>41918.812384259261</v>
      </c>
      <c r="G3048" s="1">
        <v>41918.812384259261</v>
      </c>
      <c r="H3048" s="2">
        <v>41936</v>
      </c>
      <c r="I3048" s="2">
        <v>41937</v>
      </c>
      <c r="J3048" s="3">
        <v>1</v>
      </c>
      <c r="K3048" s="3">
        <v>15</v>
      </c>
      <c r="L3048">
        <f>טבלה1[[#This Row],[ds_checkout]]-טבלה1[[#This Row],[ds_checkin]]</f>
        <v>1</v>
      </c>
      <c r="M3048">
        <f>IF(ISBLANK(טבלה1[[#This Row],[ts_reply_at]]), "", (טבלה1[[#This Row],[ts_reply_at]] - טבלה1[[#This Row],[ts_contact_at]]) * 24)</f>
        <v>2.9933333333465271</v>
      </c>
      <c r="N3048">
        <f>IF(ISBLANK(טבלה1[[#This Row],[ts_reply_at]]), 0, 1)</f>
        <v>1</v>
      </c>
      <c r="O3048">
        <f>IF(ISBLANK(טבלה1[[#This Row],[ts_accepted_at]]), 0, 1)</f>
        <v>1</v>
      </c>
      <c r="P3048">
        <f>IF(ISBLANK(טבלה1[[#This Row],[ts_booking_at]]), 0, 1)</f>
        <v>1</v>
      </c>
      <c r="Q3048">
        <f>IF(ISBLANK(טבלה1[[#This Row],[ds_checkin]]), "", טבלה1[[#This Row],[ds_checkin]] - טבלה1[[#This Row],[ts_contact_at]])</f>
        <v>17.34375</v>
      </c>
      <c r="R3048" t="str">
        <f>IF(AND(ISBLANK(טבלה1[[#This Row],[ts_reply_at]]), NOT(ISBLANK(טבלה1[[#This Row],[ts_booking_at]]))), "Error: Booked without Reply", "OK")</f>
        <v>OK</v>
      </c>
      <c r="S3048" t="s">
        <v>6019</v>
      </c>
    </row>
    <row r="3049" spans="1:19" x14ac:dyDescent="0.25">
      <c r="A3049" s="4" t="s">
        <v>3310</v>
      </c>
      <c r="B3049" s="4" t="s">
        <v>977</v>
      </c>
      <c r="C3049" s="4" t="s">
        <v>2254</v>
      </c>
      <c r="D3049" s="1">
        <v>41918.504166666666</v>
      </c>
      <c r="E3049" s="1">
        <v>41918.646620370368</v>
      </c>
      <c r="H3049" s="2">
        <v>41936</v>
      </c>
      <c r="I3049" s="2">
        <v>41937</v>
      </c>
      <c r="J3049" s="3">
        <v>1</v>
      </c>
      <c r="K3049" s="3">
        <v>4</v>
      </c>
      <c r="L3049">
        <f>טבלה1[[#This Row],[ds_checkout]]-טבלה1[[#This Row],[ds_checkin]]</f>
        <v>1</v>
      </c>
      <c r="M3049">
        <f>IF(ISBLANK(טבלה1[[#This Row],[ts_reply_at]]), "", (טבלה1[[#This Row],[ts_reply_at]] - טבלה1[[#This Row],[ts_contact_at]]) * 24)</f>
        <v>3.4188888888456859</v>
      </c>
      <c r="N3049">
        <f>IF(ISBLANK(טבלה1[[#This Row],[ts_reply_at]]), 0, 1)</f>
        <v>1</v>
      </c>
      <c r="O3049">
        <f>IF(ISBLANK(טבלה1[[#This Row],[ts_accepted_at]]), 0, 1)</f>
        <v>0</v>
      </c>
      <c r="P3049">
        <f>IF(ISBLANK(טבלה1[[#This Row],[ts_booking_at]]), 0, 1)</f>
        <v>0</v>
      </c>
      <c r="Q3049">
        <f>IF(ISBLANK(טבלה1[[#This Row],[ds_checkin]]), "", טבלה1[[#This Row],[ds_checkin]] - טבלה1[[#This Row],[ts_contact_at]])</f>
        <v>17.495833333334303</v>
      </c>
      <c r="R3049" t="str">
        <f>IF(AND(ISBLANK(טבלה1[[#This Row],[ts_reply_at]]), NOT(ISBLANK(טבלה1[[#This Row],[ts_booking_at]]))), "Error: Booked without Reply", "OK")</f>
        <v>OK</v>
      </c>
      <c r="S3049" t="s">
        <v>6019</v>
      </c>
    </row>
    <row r="3050" spans="1:19" x14ac:dyDescent="0.25">
      <c r="A3050" s="4" t="s">
        <v>3311</v>
      </c>
      <c r="B3050" s="4" t="s">
        <v>3312</v>
      </c>
      <c r="C3050" s="4" t="s">
        <v>3313</v>
      </c>
      <c r="D3050" s="1">
        <v>42002.876388888886</v>
      </c>
      <c r="E3050" s="1">
        <v>42002.876504629632</v>
      </c>
      <c r="F3050" s="1">
        <v>42002.876504629632</v>
      </c>
      <c r="G3050" s="1">
        <v>42002.876504629632</v>
      </c>
      <c r="H3050" s="2">
        <v>42007</v>
      </c>
      <c r="I3050" s="2">
        <v>42008</v>
      </c>
      <c r="J3050" s="3">
        <v>1</v>
      </c>
      <c r="K3050" s="3">
        <v>6</v>
      </c>
      <c r="L3050">
        <f>טבלה1[[#This Row],[ds_checkout]]-טבלה1[[#This Row],[ds_checkin]]</f>
        <v>1</v>
      </c>
      <c r="M3050">
        <f>IF(ISBLANK(טבלה1[[#This Row],[ts_reply_at]]), "", (טבלה1[[#This Row],[ts_reply_at]] - טבלה1[[#This Row],[ts_contact_at]]) * 24)</f>
        <v>2.7777779032476246E-3</v>
      </c>
      <c r="N3050">
        <f>IF(ISBLANK(טבלה1[[#This Row],[ts_reply_at]]), 0, 1)</f>
        <v>1</v>
      </c>
      <c r="O3050">
        <f>IF(ISBLANK(טבלה1[[#This Row],[ts_accepted_at]]), 0, 1)</f>
        <v>1</v>
      </c>
      <c r="P3050">
        <f>IF(ISBLANK(טבלה1[[#This Row],[ts_booking_at]]), 0, 1)</f>
        <v>1</v>
      </c>
      <c r="Q3050">
        <f>IF(ISBLANK(טבלה1[[#This Row],[ds_checkin]]), "", טבלה1[[#This Row],[ds_checkin]] - טבלה1[[#This Row],[ts_contact_at]])</f>
        <v>4.1236111111138598</v>
      </c>
      <c r="R3050" t="str">
        <f>IF(AND(ISBLANK(טבלה1[[#This Row],[ts_reply_at]]), NOT(ISBLANK(טבלה1[[#This Row],[ts_booking_at]]))), "Error: Booked without Reply", "OK")</f>
        <v>OK</v>
      </c>
      <c r="S3050" t="s">
        <v>6020</v>
      </c>
    </row>
    <row r="3051" spans="1:19" x14ac:dyDescent="0.25">
      <c r="A3051" s="4" t="s">
        <v>3314</v>
      </c>
      <c r="B3051" s="4" t="s">
        <v>148</v>
      </c>
      <c r="C3051" s="4" t="s">
        <v>149</v>
      </c>
      <c r="D3051" s="1">
        <v>41913.69027777778</v>
      </c>
      <c r="E3051" s="1">
        <v>41913.70113425926</v>
      </c>
      <c r="F3051" s="1">
        <v>41913.70113425926</v>
      </c>
      <c r="G3051" s="1">
        <v>41913.70113425926</v>
      </c>
      <c r="H3051" s="2">
        <v>42076</v>
      </c>
      <c r="I3051" s="2">
        <v>42078</v>
      </c>
      <c r="J3051" s="3">
        <v>2</v>
      </c>
      <c r="K3051" s="3">
        <v>2</v>
      </c>
      <c r="L3051">
        <f>טבלה1[[#This Row],[ds_checkout]]-טבלה1[[#This Row],[ds_checkin]]</f>
        <v>2</v>
      </c>
      <c r="M3051">
        <f>IF(ISBLANK(טבלה1[[#This Row],[ts_reply_at]]), "", (טבלה1[[#This Row],[ts_reply_at]] - טבלה1[[#This Row],[ts_contact_at]]) * 24)</f>
        <v>0.26055555552011356</v>
      </c>
      <c r="N3051">
        <f>IF(ISBLANK(טבלה1[[#This Row],[ts_reply_at]]), 0, 1)</f>
        <v>1</v>
      </c>
      <c r="O3051">
        <f>IF(ISBLANK(טבלה1[[#This Row],[ts_accepted_at]]), 0, 1)</f>
        <v>1</v>
      </c>
      <c r="P3051">
        <f>IF(ISBLANK(טבלה1[[#This Row],[ts_booking_at]]), 0, 1)</f>
        <v>1</v>
      </c>
      <c r="Q3051">
        <f>IF(ISBLANK(טבלה1[[#This Row],[ds_checkin]]), "", טבלה1[[#This Row],[ds_checkin]] - טבלה1[[#This Row],[ts_contact_at]])</f>
        <v>162.30972222222044</v>
      </c>
      <c r="R3051" t="str">
        <f>IF(AND(ISBLANK(טבלה1[[#This Row],[ts_reply_at]]), NOT(ISBLANK(טבלה1[[#This Row],[ts_booking_at]]))), "Error: Booked without Reply", "OK")</f>
        <v>OK</v>
      </c>
      <c r="S3051" t="s">
        <v>6020</v>
      </c>
    </row>
    <row r="3052" spans="1:19" x14ac:dyDescent="0.25">
      <c r="A3052" s="4" t="s">
        <v>3314</v>
      </c>
      <c r="B3052" s="4" t="s">
        <v>558</v>
      </c>
      <c r="C3052" s="4" t="s">
        <v>559</v>
      </c>
      <c r="D3052" s="1">
        <v>41913.211111111108</v>
      </c>
      <c r="E3052" s="1">
        <v>41913.379247685189</v>
      </c>
      <c r="H3052" s="2">
        <v>42076</v>
      </c>
      <c r="I3052" s="2">
        <v>42078</v>
      </c>
      <c r="J3052" s="3">
        <v>2</v>
      </c>
      <c r="K3052" s="3">
        <v>2</v>
      </c>
      <c r="L3052">
        <f>טבלה1[[#This Row],[ds_checkout]]-טבלה1[[#This Row],[ds_checkin]]</f>
        <v>2</v>
      </c>
      <c r="M3052">
        <f>IF(ISBLANK(טבלה1[[#This Row],[ts_reply_at]]), "", (טבלה1[[#This Row],[ts_reply_at]] - טבלה1[[#This Row],[ts_contact_at]]) * 24)</f>
        <v>4.0352777779335156</v>
      </c>
      <c r="N3052">
        <f>IF(ISBLANK(טבלה1[[#This Row],[ts_reply_at]]), 0, 1)</f>
        <v>1</v>
      </c>
      <c r="O3052">
        <f>IF(ISBLANK(טבלה1[[#This Row],[ts_accepted_at]]), 0, 1)</f>
        <v>0</v>
      </c>
      <c r="P3052">
        <f>IF(ISBLANK(טבלה1[[#This Row],[ts_booking_at]]), 0, 1)</f>
        <v>0</v>
      </c>
      <c r="Q3052">
        <f>IF(ISBLANK(טבלה1[[#This Row],[ds_checkin]]), "", טבלה1[[#This Row],[ds_checkin]] - טבלה1[[#This Row],[ts_contact_at]])</f>
        <v>162.78888888889196</v>
      </c>
      <c r="R3052" t="str">
        <f>IF(AND(ISBLANK(טבלה1[[#This Row],[ts_reply_at]]), NOT(ISBLANK(טבלה1[[#This Row],[ts_booking_at]]))), "Error: Booked without Reply", "OK")</f>
        <v>OK</v>
      </c>
      <c r="S3052" t="s">
        <v>6020</v>
      </c>
    </row>
    <row r="3053" spans="1:19" x14ac:dyDescent="0.25">
      <c r="A3053" s="4" t="s">
        <v>3315</v>
      </c>
      <c r="B3053" s="4" t="s">
        <v>1095</v>
      </c>
      <c r="C3053" s="4" t="s">
        <v>1096</v>
      </c>
      <c r="D3053" s="1">
        <v>41918.921527777777</v>
      </c>
      <c r="H3053" s="2">
        <v>41922</v>
      </c>
      <c r="I3053" s="2">
        <v>41924</v>
      </c>
      <c r="J3053" s="3">
        <v>2</v>
      </c>
      <c r="K3053" s="3">
        <v>3</v>
      </c>
      <c r="L3053">
        <f>טבלה1[[#This Row],[ds_checkout]]-טבלה1[[#This Row],[ds_checkin]]</f>
        <v>2</v>
      </c>
      <c r="M3053" t="str">
        <f>IF(ISBLANK(טבלה1[[#This Row],[ts_reply_at]]), "", (טבלה1[[#This Row],[ts_reply_at]] - טבלה1[[#This Row],[ts_contact_at]]) * 24)</f>
        <v/>
      </c>
      <c r="N3053">
        <f>IF(ISBLANK(טבלה1[[#This Row],[ts_reply_at]]), 0, 1)</f>
        <v>0</v>
      </c>
      <c r="O3053">
        <f>IF(ISBLANK(טבלה1[[#This Row],[ts_accepted_at]]), 0, 1)</f>
        <v>0</v>
      </c>
      <c r="P3053">
        <f>IF(ISBLANK(טבלה1[[#This Row],[ts_booking_at]]), 0, 1)</f>
        <v>0</v>
      </c>
      <c r="Q3053">
        <f>IF(ISBLANK(טבלה1[[#This Row],[ds_checkin]]), "", טבלה1[[#This Row],[ds_checkin]] - טבלה1[[#This Row],[ts_contact_at]])</f>
        <v>3.078472222223354</v>
      </c>
      <c r="R3053" t="str">
        <f>IF(AND(ISBLANK(טבלה1[[#This Row],[ts_reply_at]]), NOT(ISBLANK(טבלה1[[#This Row],[ts_booking_at]]))), "Error: Booked without Reply", "OK")</f>
        <v>OK</v>
      </c>
      <c r="S3053" t="s">
        <v>6022</v>
      </c>
    </row>
    <row r="3054" spans="1:19" x14ac:dyDescent="0.25">
      <c r="A3054" s="4" t="s">
        <v>3315</v>
      </c>
      <c r="B3054" s="4" t="s">
        <v>1182</v>
      </c>
      <c r="C3054" s="4" t="s">
        <v>1183</v>
      </c>
      <c r="D3054" s="1">
        <v>41919.440972222219</v>
      </c>
      <c r="E3054" s="1">
        <v>41919.446782407409</v>
      </c>
      <c r="F3054" s="1">
        <v>41919.529699074075</v>
      </c>
      <c r="H3054" s="2">
        <v>41922</v>
      </c>
      <c r="I3054" s="2">
        <v>41924</v>
      </c>
      <c r="J3054" s="3">
        <v>1</v>
      </c>
      <c r="K3054" s="3">
        <v>13</v>
      </c>
      <c r="L3054">
        <f>טבלה1[[#This Row],[ds_checkout]]-טבלה1[[#This Row],[ds_checkin]]</f>
        <v>2</v>
      </c>
      <c r="M3054">
        <f>IF(ISBLANK(טבלה1[[#This Row],[ts_reply_at]]), "", (טבלה1[[#This Row],[ts_reply_at]] - טבלה1[[#This Row],[ts_contact_at]]) * 24)</f>
        <v>0.13944444456137717</v>
      </c>
      <c r="N3054">
        <f>IF(ISBLANK(טבלה1[[#This Row],[ts_reply_at]]), 0, 1)</f>
        <v>1</v>
      </c>
      <c r="O3054">
        <f>IF(ISBLANK(טבלה1[[#This Row],[ts_accepted_at]]), 0, 1)</f>
        <v>1</v>
      </c>
      <c r="P3054">
        <f>IF(ISBLANK(טבלה1[[#This Row],[ts_booking_at]]), 0, 1)</f>
        <v>0</v>
      </c>
      <c r="Q3054">
        <f>IF(ISBLANK(טבלה1[[#This Row],[ds_checkin]]), "", טבלה1[[#This Row],[ds_checkin]] - טבלה1[[#This Row],[ts_contact_at]])</f>
        <v>2.5590277777810115</v>
      </c>
      <c r="R3054" t="str">
        <f>IF(AND(ISBLANK(טבלה1[[#This Row],[ts_reply_at]]), NOT(ISBLANK(טבלה1[[#This Row],[ts_booking_at]]))), "Error: Booked without Reply", "OK")</f>
        <v>OK</v>
      </c>
      <c r="S3054" t="s">
        <v>6022</v>
      </c>
    </row>
    <row r="3055" spans="1:19" x14ac:dyDescent="0.25">
      <c r="A3055" s="4" t="s">
        <v>3316</v>
      </c>
      <c r="B3055" s="4" t="s">
        <v>144</v>
      </c>
      <c r="C3055" s="4" t="s">
        <v>1456</v>
      </c>
      <c r="D3055" s="1">
        <v>41932.57708333333</v>
      </c>
      <c r="E3055" s="1">
        <v>41932.719872685186</v>
      </c>
      <c r="F3055" s="1">
        <v>41932.719872685186</v>
      </c>
      <c r="G3055" s="1">
        <v>41932.719872685186</v>
      </c>
      <c r="H3055" s="2">
        <v>42262</v>
      </c>
      <c r="I3055" s="2">
        <v>42266</v>
      </c>
      <c r="J3055" s="3">
        <v>6</v>
      </c>
      <c r="K3055" s="3">
        <v>4</v>
      </c>
      <c r="L3055">
        <f>טבלה1[[#This Row],[ds_checkout]]-טבלה1[[#This Row],[ds_checkin]]</f>
        <v>4</v>
      </c>
      <c r="M3055">
        <f>IF(ISBLANK(טבלה1[[#This Row],[ts_reply_at]]), "", (טבלה1[[#This Row],[ts_reply_at]] - טבלה1[[#This Row],[ts_contact_at]]) * 24)</f>
        <v>3.4269444445380941</v>
      </c>
      <c r="N3055">
        <f>IF(ISBLANK(טבלה1[[#This Row],[ts_reply_at]]), 0, 1)</f>
        <v>1</v>
      </c>
      <c r="O3055">
        <f>IF(ISBLANK(טבלה1[[#This Row],[ts_accepted_at]]), 0, 1)</f>
        <v>1</v>
      </c>
      <c r="P3055">
        <f>IF(ISBLANK(טבלה1[[#This Row],[ts_booking_at]]), 0, 1)</f>
        <v>1</v>
      </c>
      <c r="Q3055">
        <f>IF(ISBLANK(טבלה1[[#This Row],[ds_checkin]]), "", טבלה1[[#This Row],[ds_checkin]] - טבלה1[[#This Row],[ts_contact_at]])</f>
        <v>329.42291666667006</v>
      </c>
      <c r="R3055" t="str">
        <f>IF(AND(ISBLANK(טבלה1[[#This Row],[ts_reply_at]]), NOT(ISBLANK(טבלה1[[#This Row],[ts_booking_at]]))), "Error: Booked without Reply", "OK")</f>
        <v>OK</v>
      </c>
      <c r="S3055" t="s">
        <v>6021</v>
      </c>
    </row>
    <row r="3056" spans="1:19" x14ac:dyDescent="0.25">
      <c r="A3056" s="4" t="s">
        <v>3316</v>
      </c>
      <c r="B3056" s="4" t="s">
        <v>3317</v>
      </c>
      <c r="C3056" s="4" t="s">
        <v>3318</v>
      </c>
      <c r="D3056" s="1">
        <v>41931.520833333336</v>
      </c>
      <c r="E3056" s="1">
        <v>41932.267442129632</v>
      </c>
      <c r="H3056" s="2">
        <v>42262</v>
      </c>
      <c r="I3056" s="2">
        <v>42266</v>
      </c>
      <c r="J3056" s="3">
        <v>6</v>
      </c>
      <c r="K3056" s="3">
        <v>3</v>
      </c>
      <c r="L3056">
        <f>טבלה1[[#This Row],[ds_checkout]]-טבלה1[[#This Row],[ds_checkin]]</f>
        <v>4</v>
      </c>
      <c r="M3056">
        <f>IF(ISBLANK(טבלה1[[#This Row],[ts_reply_at]]), "", (טבלה1[[#This Row],[ts_reply_at]] - טבלה1[[#This Row],[ts_contact_at]]) * 24)</f>
        <v>17.91861111111939</v>
      </c>
      <c r="N3056">
        <f>IF(ISBLANK(טבלה1[[#This Row],[ts_reply_at]]), 0, 1)</f>
        <v>1</v>
      </c>
      <c r="O3056">
        <f>IF(ISBLANK(טבלה1[[#This Row],[ts_accepted_at]]), 0, 1)</f>
        <v>0</v>
      </c>
      <c r="P3056">
        <f>IF(ISBLANK(טבלה1[[#This Row],[ts_booking_at]]), 0, 1)</f>
        <v>0</v>
      </c>
      <c r="Q3056">
        <f>IF(ISBLANK(טבלה1[[#This Row],[ds_checkin]]), "", טבלה1[[#This Row],[ds_checkin]] - טבלה1[[#This Row],[ts_contact_at]])</f>
        <v>330.47916666666424</v>
      </c>
      <c r="R3056" t="str">
        <f>IF(AND(ISBLANK(טבלה1[[#This Row],[ts_reply_at]]), NOT(ISBLANK(טבלה1[[#This Row],[ts_booking_at]]))), "Error: Booked without Reply", "OK")</f>
        <v>OK</v>
      </c>
      <c r="S3056" t="s">
        <v>6021</v>
      </c>
    </row>
    <row r="3057" spans="1:19" x14ac:dyDescent="0.25">
      <c r="A3057" s="4" t="s">
        <v>3316</v>
      </c>
      <c r="B3057" s="4" t="s">
        <v>3319</v>
      </c>
      <c r="C3057" s="4" t="s">
        <v>3320</v>
      </c>
      <c r="D3057" s="1">
        <v>41928.751388888886</v>
      </c>
      <c r="E3057" s="1">
        <v>41930.764062499999</v>
      </c>
      <c r="H3057" s="2">
        <v>42262</v>
      </c>
      <c r="I3057" s="2">
        <v>42266</v>
      </c>
      <c r="J3057" s="3">
        <v>6</v>
      </c>
      <c r="K3057" s="3">
        <v>5</v>
      </c>
      <c r="L3057">
        <f>טבלה1[[#This Row],[ds_checkout]]-טבלה1[[#This Row],[ds_checkin]]</f>
        <v>4</v>
      </c>
      <c r="M3057">
        <f>IF(ISBLANK(טבלה1[[#This Row],[ts_reply_at]]), "", (טבלה1[[#This Row],[ts_reply_at]] - טבלה1[[#This Row],[ts_contact_at]]) * 24)</f>
        <v>48.304166666697711</v>
      </c>
      <c r="N3057">
        <f>IF(ISBLANK(טבלה1[[#This Row],[ts_reply_at]]), 0, 1)</f>
        <v>1</v>
      </c>
      <c r="O3057">
        <f>IF(ISBLANK(טבלה1[[#This Row],[ts_accepted_at]]), 0, 1)</f>
        <v>0</v>
      </c>
      <c r="P3057">
        <f>IF(ISBLANK(טבלה1[[#This Row],[ts_booking_at]]), 0, 1)</f>
        <v>0</v>
      </c>
      <c r="Q3057">
        <f>IF(ISBLANK(טבלה1[[#This Row],[ds_checkin]]), "", טבלה1[[#This Row],[ds_checkin]] - טבלה1[[#This Row],[ts_contact_at]])</f>
        <v>333.24861111111386</v>
      </c>
      <c r="R3057" t="str">
        <f>IF(AND(ISBLANK(טבלה1[[#This Row],[ts_reply_at]]), NOT(ISBLANK(טבלה1[[#This Row],[ts_booking_at]]))), "Error: Booked without Reply", "OK")</f>
        <v>OK</v>
      </c>
      <c r="S3057" t="s">
        <v>6021</v>
      </c>
    </row>
    <row r="3058" spans="1:19" x14ac:dyDescent="0.25">
      <c r="A3058" s="4" t="s">
        <v>3321</v>
      </c>
      <c r="B3058" s="4" t="s">
        <v>890</v>
      </c>
      <c r="C3058" s="4" t="s">
        <v>891</v>
      </c>
      <c r="D3058" s="1">
        <v>41924.79791666667</v>
      </c>
      <c r="E3058" s="1">
        <v>41924.815393518518</v>
      </c>
      <c r="F3058" s="1">
        <v>41924.815393518518</v>
      </c>
      <c r="G3058" s="1">
        <v>41924.846354166664</v>
      </c>
      <c r="H3058" s="2">
        <v>41964</v>
      </c>
      <c r="I3058" s="2">
        <v>41966</v>
      </c>
      <c r="J3058" s="3">
        <v>2</v>
      </c>
      <c r="K3058" s="3">
        <v>9</v>
      </c>
      <c r="L3058">
        <f>טבלה1[[#This Row],[ds_checkout]]-טבלה1[[#This Row],[ds_checkin]]</f>
        <v>2</v>
      </c>
      <c r="M3058">
        <f>IF(ISBLANK(טבלה1[[#This Row],[ts_reply_at]]), "", (טבלה1[[#This Row],[ts_reply_at]] - טבלה1[[#This Row],[ts_contact_at]]) * 24)</f>
        <v>0.4194444443564862</v>
      </c>
      <c r="N3058">
        <f>IF(ISBLANK(טבלה1[[#This Row],[ts_reply_at]]), 0, 1)</f>
        <v>1</v>
      </c>
      <c r="O3058">
        <f>IF(ISBLANK(טבלה1[[#This Row],[ts_accepted_at]]), 0, 1)</f>
        <v>1</v>
      </c>
      <c r="P3058">
        <f>IF(ISBLANK(טבלה1[[#This Row],[ts_booking_at]]), 0, 1)</f>
        <v>1</v>
      </c>
      <c r="Q3058">
        <f>IF(ISBLANK(טבלה1[[#This Row],[ds_checkin]]), "", טבלה1[[#This Row],[ds_checkin]] - טבלה1[[#This Row],[ts_contact_at]])</f>
        <v>39.202083333329938</v>
      </c>
      <c r="R3058" t="str">
        <f>IF(AND(ISBLANK(טבלה1[[#This Row],[ts_reply_at]]), NOT(ISBLANK(טבלה1[[#This Row],[ts_booking_at]]))), "Error: Booked without Reply", "OK")</f>
        <v>OK</v>
      </c>
      <c r="S3058" t="s">
        <v>6026</v>
      </c>
    </row>
    <row r="3059" spans="1:19" x14ac:dyDescent="0.25">
      <c r="A3059" s="4" t="s">
        <v>3321</v>
      </c>
      <c r="B3059" s="4" t="s">
        <v>148</v>
      </c>
      <c r="C3059" s="4" t="s">
        <v>149</v>
      </c>
      <c r="D3059" s="1">
        <v>41924.67291666667</v>
      </c>
      <c r="E3059" s="1">
        <v>41924.813125000001</v>
      </c>
      <c r="F3059" s="1">
        <v>41924.813125000001</v>
      </c>
      <c r="H3059" s="2">
        <v>41964</v>
      </c>
      <c r="I3059" s="2">
        <v>41966</v>
      </c>
      <c r="J3059" s="3">
        <v>2</v>
      </c>
      <c r="K3059" s="3">
        <v>3</v>
      </c>
      <c r="L3059">
        <f>טבלה1[[#This Row],[ds_checkout]]-טבלה1[[#This Row],[ds_checkin]]</f>
        <v>2</v>
      </c>
      <c r="M3059">
        <f>IF(ISBLANK(טבלה1[[#This Row],[ts_reply_at]]), "", (טבלה1[[#This Row],[ts_reply_at]] - טבלה1[[#This Row],[ts_contact_at]]) * 24)</f>
        <v>3.3649999999324791</v>
      </c>
      <c r="N3059">
        <f>IF(ISBLANK(טבלה1[[#This Row],[ts_reply_at]]), 0, 1)</f>
        <v>1</v>
      </c>
      <c r="O3059">
        <f>IF(ISBLANK(טבלה1[[#This Row],[ts_accepted_at]]), 0, 1)</f>
        <v>1</v>
      </c>
      <c r="P3059">
        <f>IF(ISBLANK(טבלה1[[#This Row],[ts_booking_at]]), 0, 1)</f>
        <v>0</v>
      </c>
      <c r="Q3059">
        <f>IF(ISBLANK(טבלה1[[#This Row],[ds_checkin]]), "", טבלה1[[#This Row],[ds_checkin]] - טבלה1[[#This Row],[ts_contact_at]])</f>
        <v>39.327083333329938</v>
      </c>
      <c r="R3059" t="str">
        <f>IF(AND(ISBLANK(טבלה1[[#This Row],[ts_reply_at]]), NOT(ISBLANK(טבלה1[[#This Row],[ts_booking_at]]))), "Error: Booked without Reply", "OK")</f>
        <v>OK</v>
      </c>
      <c r="S3059" t="s">
        <v>6026</v>
      </c>
    </row>
    <row r="3060" spans="1:19" x14ac:dyDescent="0.25">
      <c r="A3060" s="4" t="s">
        <v>3321</v>
      </c>
      <c r="B3060" s="4" t="s">
        <v>66</v>
      </c>
      <c r="C3060" s="4" t="s">
        <v>67</v>
      </c>
      <c r="D3060" s="1">
        <v>41924.678472222222</v>
      </c>
      <c r="E3060" s="1">
        <v>41924.716516203705</v>
      </c>
      <c r="F3060" s="1">
        <v>41924.717002314814</v>
      </c>
      <c r="H3060" s="2">
        <v>41964</v>
      </c>
      <c r="I3060" s="2">
        <v>41966</v>
      </c>
      <c r="J3060" s="3">
        <v>2</v>
      </c>
      <c r="K3060" s="3">
        <v>4</v>
      </c>
      <c r="L3060">
        <f>טבלה1[[#This Row],[ds_checkout]]-טבלה1[[#This Row],[ds_checkin]]</f>
        <v>2</v>
      </c>
      <c r="M3060">
        <f>IF(ISBLANK(טבלה1[[#This Row],[ts_reply_at]]), "", (טבלה1[[#This Row],[ts_reply_at]] - טבלה1[[#This Row],[ts_contact_at]]) * 24)</f>
        <v>0.91305555560393259</v>
      </c>
      <c r="N3060">
        <f>IF(ISBLANK(טבלה1[[#This Row],[ts_reply_at]]), 0, 1)</f>
        <v>1</v>
      </c>
      <c r="O3060">
        <f>IF(ISBLANK(טבלה1[[#This Row],[ts_accepted_at]]), 0, 1)</f>
        <v>1</v>
      </c>
      <c r="P3060">
        <f>IF(ISBLANK(טבלה1[[#This Row],[ts_booking_at]]), 0, 1)</f>
        <v>0</v>
      </c>
      <c r="Q3060">
        <f>IF(ISBLANK(טבלה1[[#This Row],[ds_checkin]]), "", טבלה1[[#This Row],[ds_checkin]] - טבלה1[[#This Row],[ts_contact_at]])</f>
        <v>39.321527777778101</v>
      </c>
      <c r="R3060" t="str">
        <f>IF(AND(ISBLANK(טבלה1[[#This Row],[ts_reply_at]]), NOT(ISBLANK(טבלה1[[#This Row],[ts_booking_at]]))), "Error: Booked without Reply", "OK")</f>
        <v>OK</v>
      </c>
      <c r="S3060" t="s">
        <v>6026</v>
      </c>
    </row>
    <row r="3061" spans="1:19" x14ac:dyDescent="0.25">
      <c r="A3061" s="4" t="s">
        <v>3321</v>
      </c>
      <c r="B3061" s="4" t="s">
        <v>1379</v>
      </c>
      <c r="C3061" s="4" t="s">
        <v>2761</v>
      </c>
      <c r="D3061" s="1">
        <v>41924.666666666664</v>
      </c>
      <c r="E3061" s="1">
        <v>41924.695532407408</v>
      </c>
      <c r="F3061" s="1">
        <v>41924.801249999997</v>
      </c>
      <c r="H3061" s="2">
        <v>41964</v>
      </c>
      <c r="I3061" s="2">
        <v>41966</v>
      </c>
      <c r="J3061" s="3">
        <v>2</v>
      </c>
      <c r="K3061" s="3">
        <v>12</v>
      </c>
      <c r="L3061">
        <f>טבלה1[[#This Row],[ds_checkout]]-טבלה1[[#This Row],[ds_checkin]]</f>
        <v>2</v>
      </c>
      <c r="M3061">
        <f>IF(ISBLANK(טבלה1[[#This Row],[ts_reply_at]]), "", (טבלה1[[#This Row],[ts_reply_at]] - טבלה1[[#This Row],[ts_contact_at]]) * 24)</f>
        <v>0.69277777784736827</v>
      </c>
      <c r="N3061">
        <f>IF(ISBLANK(טבלה1[[#This Row],[ts_reply_at]]), 0, 1)</f>
        <v>1</v>
      </c>
      <c r="O3061">
        <f>IF(ISBLANK(טבלה1[[#This Row],[ts_accepted_at]]), 0, 1)</f>
        <v>1</v>
      </c>
      <c r="P3061">
        <f>IF(ISBLANK(טבלה1[[#This Row],[ts_booking_at]]), 0, 1)</f>
        <v>0</v>
      </c>
      <c r="Q3061">
        <f>IF(ISBLANK(טבלה1[[#This Row],[ds_checkin]]), "", טבלה1[[#This Row],[ds_checkin]] - טבלה1[[#This Row],[ts_contact_at]])</f>
        <v>39.333333333335759</v>
      </c>
      <c r="R3061" t="str">
        <f>IF(AND(ISBLANK(טבלה1[[#This Row],[ts_reply_at]]), NOT(ISBLANK(טבלה1[[#This Row],[ts_booking_at]]))), "Error: Booked without Reply", "OK")</f>
        <v>OK</v>
      </c>
      <c r="S3061" t="s">
        <v>6026</v>
      </c>
    </row>
    <row r="3062" spans="1:19" x14ac:dyDescent="0.25">
      <c r="A3062" s="4" t="s">
        <v>3322</v>
      </c>
      <c r="B3062" s="4" t="s">
        <v>85</v>
      </c>
      <c r="C3062" s="4" t="s">
        <v>86</v>
      </c>
      <c r="D3062" s="1">
        <v>41915.789583333331</v>
      </c>
      <c r="E3062" s="1">
        <v>41916.563310185185</v>
      </c>
      <c r="H3062" s="2">
        <v>41916</v>
      </c>
      <c r="I3062" s="2">
        <v>41917</v>
      </c>
      <c r="J3062" s="3">
        <v>1</v>
      </c>
      <c r="K3062" s="3">
        <v>5</v>
      </c>
      <c r="L3062">
        <f>טבלה1[[#This Row],[ds_checkout]]-טבלה1[[#This Row],[ds_checkin]]</f>
        <v>1</v>
      </c>
      <c r="M3062">
        <f>IF(ISBLANK(טבלה1[[#This Row],[ts_reply_at]]), "", (טבלה1[[#This Row],[ts_reply_at]] - טבלה1[[#This Row],[ts_contact_at]]) * 24)</f>
        <v>18.569444444496185</v>
      </c>
      <c r="N3062">
        <f>IF(ISBLANK(טבלה1[[#This Row],[ts_reply_at]]), 0, 1)</f>
        <v>1</v>
      </c>
      <c r="O3062">
        <f>IF(ISBLANK(טבלה1[[#This Row],[ts_accepted_at]]), 0, 1)</f>
        <v>0</v>
      </c>
      <c r="P3062">
        <f>IF(ISBLANK(טבלה1[[#This Row],[ts_booking_at]]), 0, 1)</f>
        <v>0</v>
      </c>
      <c r="Q3062">
        <f>IF(ISBLANK(טבלה1[[#This Row],[ds_checkin]]), "", טבלה1[[#This Row],[ds_checkin]] - טבלה1[[#This Row],[ts_contact_at]])</f>
        <v>0.21041666666860692</v>
      </c>
      <c r="R3062" t="str">
        <f>IF(AND(ISBLANK(טבלה1[[#This Row],[ts_reply_at]]), NOT(ISBLANK(טבלה1[[#This Row],[ts_booking_at]]))), "Error: Booked without Reply", "OK")</f>
        <v>OK</v>
      </c>
      <c r="S3062" t="s">
        <v>6071</v>
      </c>
    </row>
    <row r="3063" spans="1:19" x14ac:dyDescent="0.25">
      <c r="A3063" s="4" t="s">
        <v>3323</v>
      </c>
      <c r="B3063" s="4" t="s">
        <v>441</v>
      </c>
      <c r="C3063" s="4" t="s">
        <v>1224</v>
      </c>
      <c r="D3063" s="1">
        <v>41914.34652777778</v>
      </c>
      <c r="E3063" s="1">
        <v>41914.356828703705</v>
      </c>
      <c r="F3063" s="1">
        <v>41914.362986111111</v>
      </c>
      <c r="G3063" s="1">
        <v>41914.362986111111</v>
      </c>
      <c r="H3063" s="2">
        <v>41921</v>
      </c>
      <c r="I3063" s="2">
        <v>41923</v>
      </c>
      <c r="J3063" s="3">
        <v>1</v>
      </c>
      <c r="K3063" s="3">
        <v>9</v>
      </c>
      <c r="L3063">
        <f>טבלה1[[#This Row],[ds_checkout]]-טבלה1[[#This Row],[ds_checkin]]</f>
        <v>2</v>
      </c>
      <c r="M3063">
        <f>IF(ISBLANK(טבלה1[[#This Row],[ts_reply_at]]), "", (טבלה1[[#This Row],[ts_reply_at]] - טבלה1[[#This Row],[ts_contact_at]]) * 24)</f>
        <v>0.2472222222131677</v>
      </c>
      <c r="N3063">
        <f>IF(ISBLANK(טבלה1[[#This Row],[ts_reply_at]]), 0, 1)</f>
        <v>1</v>
      </c>
      <c r="O3063">
        <f>IF(ISBLANK(טבלה1[[#This Row],[ts_accepted_at]]), 0, 1)</f>
        <v>1</v>
      </c>
      <c r="P3063">
        <f>IF(ISBLANK(טבלה1[[#This Row],[ts_booking_at]]), 0, 1)</f>
        <v>1</v>
      </c>
      <c r="Q3063">
        <f>IF(ISBLANK(טבלה1[[#This Row],[ds_checkin]]), "", טבלה1[[#This Row],[ds_checkin]] - טבלה1[[#This Row],[ts_contact_at]])</f>
        <v>6.6534722222204437</v>
      </c>
      <c r="R3063" t="str">
        <f>IF(AND(ISBLANK(טבלה1[[#This Row],[ts_reply_at]]), NOT(ISBLANK(טבלה1[[#This Row],[ts_booking_at]]))), "Error: Booked without Reply", "OK")</f>
        <v>OK</v>
      </c>
      <c r="S3063" t="s">
        <v>6022</v>
      </c>
    </row>
    <row r="3064" spans="1:19" x14ac:dyDescent="0.25">
      <c r="A3064" s="4" t="s">
        <v>3324</v>
      </c>
      <c r="B3064" s="4" t="s">
        <v>1165</v>
      </c>
      <c r="C3064" s="4" t="s">
        <v>1938</v>
      </c>
      <c r="D3064" s="1">
        <v>41917.67083333333</v>
      </c>
      <c r="E3064" s="1">
        <v>41917.674976851849</v>
      </c>
      <c r="F3064" s="1">
        <v>41917.674976851849</v>
      </c>
      <c r="H3064" s="2">
        <v>41921</v>
      </c>
      <c r="I3064" s="2">
        <v>41923</v>
      </c>
      <c r="J3064" s="3">
        <v>1</v>
      </c>
      <c r="K3064" s="3">
        <v>7</v>
      </c>
      <c r="L3064">
        <f>טבלה1[[#This Row],[ds_checkout]]-טבלה1[[#This Row],[ds_checkin]]</f>
        <v>2</v>
      </c>
      <c r="M3064">
        <f>IF(ISBLANK(טבלה1[[#This Row],[ts_reply_at]]), "", (טבלה1[[#This Row],[ts_reply_at]] - טבלה1[[#This Row],[ts_contact_at]]) * 24)</f>
        <v>9.9444444465916604E-2</v>
      </c>
      <c r="N3064">
        <f>IF(ISBLANK(טבלה1[[#This Row],[ts_reply_at]]), 0, 1)</f>
        <v>1</v>
      </c>
      <c r="O3064">
        <f>IF(ISBLANK(טבלה1[[#This Row],[ts_accepted_at]]), 0, 1)</f>
        <v>1</v>
      </c>
      <c r="P3064">
        <f>IF(ISBLANK(טבלה1[[#This Row],[ts_booking_at]]), 0, 1)</f>
        <v>0</v>
      </c>
      <c r="Q3064">
        <f>IF(ISBLANK(טבלה1[[#This Row],[ds_checkin]]), "", טבלה1[[#This Row],[ds_checkin]] - טבלה1[[#This Row],[ts_contact_at]])</f>
        <v>3.3291666666700621</v>
      </c>
      <c r="R3064" t="str">
        <f>IF(AND(ISBLANK(טבלה1[[#This Row],[ts_reply_at]]), NOT(ISBLANK(טבלה1[[#This Row],[ts_booking_at]]))), "Error: Booked without Reply", "OK")</f>
        <v>OK</v>
      </c>
      <c r="S3064" t="s">
        <v>6022</v>
      </c>
    </row>
    <row r="3065" spans="1:19" x14ac:dyDescent="0.25">
      <c r="A3065" s="4" t="s">
        <v>3325</v>
      </c>
      <c r="B3065" s="4" t="s">
        <v>3171</v>
      </c>
      <c r="C3065" s="4" t="s">
        <v>3172</v>
      </c>
      <c r="D3065" s="1">
        <v>41915.917361111111</v>
      </c>
      <c r="E3065" s="1">
        <v>41915.933495370373</v>
      </c>
      <c r="F3065" s="1">
        <v>41915.947222222225</v>
      </c>
      <c r="G3065" s="1">
        <v>41915.947222222225</v>
      </c>
      <c r="H3065" s="2">
        <v>41918</v>
      </c>
      <c r="I3065" s="2">
        <v>41919</v>
      </c>
      <c r="J3065" s="3">
        <v>2</v>
      </c>
      <c r="K3065" s="3">
        <v>10</v>
      </c>
      <c r="L3065">
        <f>טבלה1[[#This Row],[ds_checkout]]-טבלה1[[#This Row],[ds_checkin]]</f>
        <v>1</v>
      </c>
      <c r="M3065">
        <f>IF(ISBLANK(טבלה1[[#This Row],[ts_reply_at]]), "", (טבלה1[[#This Row],[ts_reply_at]] - טבלה1[[#This Row],[ts_contact_at]]) * 24)</f>
        <v>0.3872222222853452</v>
      </c>
      <c r="N3065">
        <f>IF(ISBLANK(טבלה1[[#This Row],[ts_reply_at]]), 0, 1)</f>
        <v>1</v>
      </c>
      <c r="O3065">
        <f>IF(ISBLANK(טבלה1[[#This Row],[ts_accepted_at]]), 0, 1)</f>
        <v>1</v>
      </c>
      <c r="P3065">
        <f>IF(ISBLANK(טבלה1[[#This Row],[ts_booking_at]]), 0, 1)</f>
        <v>1</v>
      </c>
      <c r="Q3065">
        <f>IF(ISBLANK(טבלה1[[#This Row],[ds_checkin]]), "", טבלה1[[#This Row],[ds_checkin]] - טבלה1[[#This Row],[ts_contact_at]])</f>
        <v>2.0826388888890506</v>
      </c>
      <c r="R3065" t="str">
        <f>IF(AND(ISBLANK(טבלה1[[#This Row],[ts_reply_at]]), NOT(ISBLANK(טבלה1[[#This Row],[ts_booking_at]]))), "Error: Booked without Reply", "OK")</f>
        <v>OK</v>
      </c>
      <c r="S3065" t="s">
        <v>6029</v>
      </c>
    </row>
    <row r="3066" spans="1:19" x14ac:dyDescent="0.25">
      <c r="A3066" s="4" t="s">
        <v>3325</v>
      </c>
      <c r="B3066" s="4" t="s">
        <v>292</v>
      </c>
      <c r="C3066" s="4" t="s">
        <v>293</v>
      </c>
      <c r="D3066" s="1">
        <v>41915.879166666666</v>
      </c>
      <c r="E3066" s="1">
        <v>41916.428726851853</v>
      </c>
      <c r="H3066" s="2">
        <v>41918</v>
      </c>
      <c r="I3066" s="2">
        <v>41919</v>
      </c>
      <c r="J3066" s="3">
        <v>2</v>
      </c>
      <c r="K3066" s="3">
        <v>2</v>
      </c>
      <c r="L3066">
        <f>טבלה1[[#This Row],[ds_checkout]]-טבלה1[[#This Row],[ds_checkin]]</f>
        <v>1</v>
      </c>
      <c r="M3066">
        <f>IF(ISBLANK(טבלה1[[#This Row],[ts_reply_at]]), "", (טבלה1[[#This Row],[ts_reply_at]] - טבלה1[[#This Row],[ts_contact_at]]) * 24)</f>
        <v>13.189444444491528</v>
      </c>
      <c r="N3066">
        <f>IF(ISBLANK(טבלה1[[#This Row],[ts_reply_at]]), 0, 1)</f>
        <v>1</v>
      </c>
      <c r="O3066">
        <f>IF(ISBLANK(טבלה1[[#This Row],[ts_accepted_at]]), 0, 1)</f>
        <v>0</v>
      </c>
      <c r="P3066">
        <f>IF(ISBLANK(טבלה1[[#This Row],[ts_booking_at]]), 0, 1)</f>
        <v>0</v>
      </c>
      <c r="Q3066">
        <f>IF(ISBLANK(טבלה1[[#This Row],[ds_checkin]]), "", טבלה1[[#This Row],[ds_checkin]] - טבלה1[[#This Row],[ts_contact_at]])</f>
        <v>2.1208333333343035</v>
      </c>
      <c r="R3066" t="str">
        <f>IF(AND(ISBLANK(טבלה1[[#This Row],[ts_reply_at]]), NOT(ISBLANK(טבלה1[[#This Row],[ts_booking_at]]))), "Error: Booked without Reply", "OK")</f>
        <v>OK</v>
      </c>
      <c r="S3066" t="s">
        <v>6029</v>
      </c>
    </row>
    <row r="3067" spans="1:19" x14ac:dyDescent="0.25">
      <c r="A3067" s="4" t="s">
        <v>3325</v>
      </c>
      <c r="B3067" s="4" t="s">
        <v>741</v>
      </c>
      <c r="C3067" s="4" t="s">
        <v>742</v>
      </c>
      <c r="D3067" s="1">
        <v>41915.882638888892</v>
      </c>
      <c r="E3067" s="1">
        <v>41915.920011574075</v>
      </c>
      <c r="H3067" s="2">
        <v>41918</v>
      </c>
      <c r="I3067" s="2">
        <v>41919</v>
      </c>
      <c r="J3067" s="3">
        <v>2</v>
      </c>
      <c r="K3067" s="3">
        <v>3</v>
      </c>
      <c r="L3067">
        <f>טבלה1[[#This Row],[ds_checkout]]-טבלה1[[#This Row],[ds_checkin]]</f>
        <v>1</v>
      </c>
      <c r="M3067">
        <f>IF(ISBLANK(טבלה1[[#This Row],[ts_reply_at]]), "", (טבלה1[[#This Row],[ts_reply_at]] - טבלה1[[#This Row],[ts_contact_at]]) * 24)</f>
        <v>0.8969444443937391</v>
      </c>
      <c r="N3067">
        <f>IF(ISBLANK(טבלה1[[#This Row],[ts_reply_at]]), 0, 1)</f>
        <v>1</v>
      </c>
      <c r="O3067">
        <f>IF(ISBLANK(טבלה1[[#This Row],[ts_accepted_at]]), 0, 1)</f>
        <v>0</v>
      </c>
      <c r="P3067">
        <f>IF(ISBLANK(טבלה1[[#This Row],[ts_booking_at]]), 0, 1)</f>
        <v>0</v>
      </c>
      <c r="Q3067">
        <f>IF(ISBLANK(טבלה1[[#This Row],[ds_checkin]]), "", טבלה1[[#This Row],[ds_checkin]] - טבלה1[[#This Row],[ts_contact_at]])</f>
        <v>2.117361111108039</v>
      </c>
      <c r="R3067" t="str">
        <f>IF(AND(ISBLANK(טבלה1[[#This Row],[ts_reply_at]]), NOT(ISBLANK(טבלה1[[#This Row],[ts_booking_at]]))), "Error: Booked without Reply", "OK")</f>
        <v>OK</v>
      </c>
      <c r="S3067" t="s">
        <v>6029</v>
      </c>
    </row>
    <row r="3068" spans="1:19" x14ac:dyDescent="0.25">
      <c r="A3068" s="4" t="s">
        <v>3326</v>
      </c>
      <c r="B3068" s="4" t="s">
        <v>81</v>
      </c>
      <c r="C3068" s="4" t="s">
        <v>1490</v>
      </c>
      <c r="D3068" s="1">
        <v>41913.855555555558</v>
      </c>
      <c r="E3068" s="1">
        <v>41915.63989583333</v>
      </c>
      <c r="H3068" s="2">
        <v>41923</v>
      </c>
      <c r="I3068" s="2">
        <v>41926</v>
      </c>
      <c r="J3068" s="3">
        <v>1</v>
      </c>
      <c r="K3068" s="3">
        <v>3</v>
      </c>
      <c r="L3068">
        <f>טבלה1[[#This Row],[ds_checkout]]-טבלה1[[#This Row],[ds_checkin]]</f>
        <v>3</v>
      </c>
      <c r="M3068">
        <f>IF(ISBLANK(טבלה1[[#This Row],[ts_reply_at]]), "", (טבלה1[[#This Row],[ts_reply_at]] - טבלה1[[#This Row],[ts_contact_at]]) * 24)</f>
        <v>42.824166666541714</v>
      </c>
      <c r="N3068">
        <f>IF(ISBLANK(טבלה1[[#This Row],[ts_reply_at]]), 0, 1)</f>
        <v>1</v>
      </c>
      <c r="O3068">
        <f>IF(ISBLANK(טבלה1[[#This Row],[ts_accepted_at]]), 0, 1)</f>
        <v>0</v>
      </c>
      <c r="P3068">
        <f>IF(ISBLANK(טבלה1[[#This Row],[ts_booking_at]]), 0, 1)</f>
        <v>0</v>
      </c>
      <c r="Q3068">
        <f>IF(ISBLANK(טבלה1[[#This Row],[ds_checkin]]), "", טבלה1[[#This Row],[ds_checkin]] - טבלה1[[#This Row],[ts_contact_at]])</f>
        <v>9.1444444444423425</v>
      </c>
      <c r="R3068" t="str">
        <f>IF(AND(ISBLANK(טבלה1[[#This Row],[ts_reply_at]]), NOT(ISBLANK(טבלה1[[#This Row],[ts_booking_at]]))), "Error: Booked without Reply", "OK")</f>
        <v>OK</v>
      </c>
      <c r="S3068" t="s">
        <v>6019</v>
      </c>
    </row>
    <row r="3069" spans="1:19" x14ac:dyDescent="0.25">
      <c r="A3069" s="4" t="s">
        <v>3327</v>
      </c>
      <c r="B3069" s="4" t="s">
        <v>1485</v>
      </c>
      <c r="C3069" s="4" t="s">
        <v>1486</v>
      </c>
      <c r="D3069" s="1">
        <v>41919.839583333334</v>
      </c>
      <c r="E3069" s="1">
        <v>41919.840011574073</v>
      </c>
      <c r="F3069" s="1">
        <v>41919.840011574073</v>
      </c>
      <c r="G3069" s="1">
        <v>41919.840011574073</v>
      </c>
      <c r="H3069" s="2">
        <v>41930</v>
      </c>
      <c r="I3069" s="2">
        <v>41937</v>
      </c>
      <c r="J3069" s="3">
        <v>2</v>
      </c>
      <c r="K3069" s="3">
        <v>6</v>
      </c>
      <c r="L3069">
        <f>טבלה1[[#This Row],[ds_checkout]]-טבלה1[[#This Row],[ds_checkin]]</f>
        <v>7</v>
      </c>
      <c r="M3069">
        <f>IF(ISBLANK(טבלה1[[#This Row],[ts_reply_at]]), "", (טבלה1[[#This Row],[ts_reply_at]] - טבלה1[[#This Row],[ts_contact_at]]) * 24)</f>
        <v>1.0277777735609561E-2</v>
      </c>
      <c r="N3069">
        <f>IF(ISBLANK(טבלה1[[#This Row],[ts_reply_at]]), 0, 1)</f>
        <v>1</v>
      </c>
      <c r="O3069">
        <f>IF(ISBLANK(טבלה1[[#This Row],[ts_accepted_at]]), 0, 1)</f>
        <v>1</v>
      </c>
      <c r="P3069">
        <f>IF(ISBLANK(טבלה1[[#This Row],[ts_booking_at]]), 0, 1)</f>
        <v>1</v>
      </c>
      <c r="Q3069">
        <f>IF(ISBLANK(טבלה1[[#This Row],[ds_checkin]]), "", טבלה1[[#This Row],[ds_checkin]] - טבלה1[[#This Row],[ts_contact_at]])</f>
        <v>10.160416666665697</v>
      </c>
      <c r="R3069" t="str">
        <f>IF(AND(ISBLANK(טבלה1[[#This Row],[ts_reply_at]]), NOT(ISBLANK(טבלה1[[#This Row],[ts_booking_at]]))), "Error: Booked without Reply", "OK")</f>
        <v>OK</v>
      </c>
      <c r="S3069" t="s">
        <v>6026</v>
      </c>
    </row>
    <row r="3070" spans="1:19" x14ac:dyDescent="0.25">
      <c r="A3070" s="4" t="s">
        <v>3328</v>
      </c>
      <c r="B3070" s="4" t="s">
        <v>363</v>
      </c>
      <c r="C3070" s="4" t="s">
        <v>364</v>
      </c>
      <c r="D3070" s="1">
        <v>41926.925000000003</v>
      </c>
      <c r="H3070" s="2">
        <v>41949</v>
      </c>
      <c r="I3070" s="2">
        <v>41951</v>
      </c>
      <c r="J3070" s="3">
        <v>1</v>
      </c>
      <c r="K3070" s="3">
        <v>2</v>
      </c>
      <c r="L3070">
        <f>טבלה1[[#This Row],[ds_checkout]]-טבלה1[[#This Row],[ds_checkin]]</f>
        <v>2</v>
      </c>
      <c r="M3070" t="str">
        <f>IF(ISBLANK(טבלה1[[#This Row],[ts_reply_at]]), "", (טבלה1[[#This Row],[ts_reply_at]] - טבלה1[[#This Row],[ts_contact_at]]) * 24)</f>
        <v/>
      </c>
      <c r="N3070">
        <f>IF(ISBLANK(טבלה1[[#This Row],[ts_reply_at]]), 0, 1)</f>
        <v>0</v>
      </c>
      <c r="O3070">
        <f>IF(ISBLANK(טבלה1[[#This Row],[ts_accepted_at]]), 0, 1)</f>
        <v>0</v>
      </c>
      <c r="P3070">
        <f>IF(ISBLANK(טבלה1[[#This Row],[ts_booking_at]]), 0, 1)</f>
        <v>0</v>
      </c>
      <c r="Q3070">
        <f>IF(ISBLANK(טבלה1[[#This Row],[ds_checkin]]), "", טבלה1[[#This Row],[ds_checkin]] - טבלה1[[#This Row],[ts_contact_at]])</f>
        <v>22.07499999999709</v>
      </c>
      <c r="R3070" t="str">
        <f>IF(AND(ISBLANK(טבלה1[[#This Row],[ts_reply_at]]), NOT(ISBLANK(טבלה1[[#This Row],[ts_booking_at]]))), "Error: Booked without Reply", "OK")</f>
        <v>OK</v>
      </c>
      <c r="S3070" t="s">
        <v>6020</v>
      </c>
    </row>
    <row r="3071" spans="1:19" x14ac:dyDescent="0.25">
      <c r="A3071" s="4" t="s">
        <v>3329</v>
      </c>
      <c r="B3071" s="4" t="s">
        <v>2936</v>
      </c>
      <c r="C3071" s="4" t="s">
        <v>2937</v>
      </c>
      <c r="D3071" s="1">
        <v>41919.844444444447</v>
      </c>
      <c r="E3071" s="1">
        <v>41919.847013888888</v>
      </c>
      <c r="F3071" s="1">
        <v>41919.847013888888</v>
      </c>
      <c r="G3071" s="1">
        <v>41919.905185185184</v>
      </c>
      <c r="H3071" s="2">
        <v>42090</v>
      </c>
      <c r="I3071" s="2">
        <v>42094</v>
      </c>
      <c r="J3071" s="3">
        <v>1</v>
      </c>
      <c r="K3071" s="3">
        <v>10</v>
      </c>
      <c r="L3071">
        <f>טבלה1[[#This Row],[ds_checkout]]-טבלה1[[#This Row],[ds_checkin]]</f>
        <v>4</v>
      </c>
      <c r="M3071">
        <f>IF(ISBLANK(טבלה1[[#This Row],[ts_reply_at]]), "", (טבלה1[[#This Row],[ts_reply_at]] - טבלה1[[#This Row],[ts_contact_at]]) * 24)</f>
        <v>6.166666658828035E-2</v>
      </c>
      <c r="N3071">
        <f>IF(ISBLANK(טבלה1[[#This Row],[ts_reply_at]]), 0, 1)</f>
        <v>1</v>
      </c>
      <c r="O3071">
        <f>IF(ISBLANK(טבלה1[[#This Row],[ts_accepted_at]]), 0, 1)</f>
        <v>1</v>
      </c>
      <c r="P3071">
        <f>IF(ISBLANK(טבלה1[[#This Row],[ts_booking_at]]), 0, 1)</f>
        <v>1</v>
      </c>
      <c r="Q3071">
        <f>IF(ISBLANK(טבלה1[[#This Row],[ds_checkin]]), "", טבלה1[[#This Row],[ds_checkin]] - טבלה1[[#This Row],[ts_contact_at]])</f>
        <v>170.15555555555329</v>
      </c>
      <c r="R3071" t="str">
        <f>IF(AND(ISBLANK(טבלה1[[#This Row],[ts_reply_at]]), NOT(ISBLANK(טבלה1[[#This Row],[ts_booking_at]]))), "Error: Booked without Reply", "OK")</f>
        <v>OK</v>
      </c>
      <c r="S3071" t="s">
        <v>6020</v>
      </c>
    </row>
    <row r="3072" spans="1:19" x14ac:dyDescent="0.25">
      <c r="A3072" s="4" t="s">
        <v>3330</v>
      </c>
      <c r="B3072" s="4" t="s">
        <v>133</v>
      </c>
      <c r="C3072" s="4" t="s">
        <v>134</v>
      </c>
      <c r="D3072" s="1">
        <v>41921.607638888891</v>
      </c>
      <c r="E3072" s="1">
        <v>41921.679155092592</v>
      </c>
      <c r="F3072" s="1">
        <v>41921.679155092592</v>
      </c>
      <c r="G3072" s="1">
        <v>41921.693622685183</v>
      </c>
      <c r="H3072" s="2">
        <v>41950</v>
      </c>
      <c r="I3072" s="2">
        <v>41953</v>
      </c>
      <c r="J3072" s="3">
        <v>1</v>
      </c>
      <c r="K3072" s="3">
        <v>7</v>
      </c>
      <c r="L3072">
        <f>טבלה1[[#This Row],[ds_checkout]]-טבלה1[[#This Row],[ds_checkin]]</f>
        <v>3</v>
      </c>
      <c r="M3072">
        <f>IF(ISBLANK(טבלה1[[#This Row],[ts_reply_at]]), "", (טבלה1[[#This Row],[ts_reply_at]] - טבלה1[[#This Row],[ts_contact_at]]) * 24)</f>
        <v>1.716388888831716</v>
      </c>
      <c r="N3072">
        <f>IF(ISBLANK(טבלה1[[#This Row],[ts_reply_at]]), 0, 1)</f>
        <v>1</v>
      </c>
      <c r="O3072">
        <f>IF(ISBLANK(טבלה1[[#This Row],[ts_accepted_at]]), 0, 1)</f>
        <v>1</v>
      </c>
      <c r="P3072">
        <f>IF(ISBLANK(טבלה1[[#This Row],[ts_booking_at]]), 0, 1)</f>
        <v>1</v>
      </c>
      <c r="Q3072">
        <f>IF(ISBLANK(טבלה1[[#This Row],[ds_checkin]]), "", טבלה1[[#This Row],[ds_checkin]] - טבלה1[[#This Row],[ts_contact_at]])</f>
        <v>28.392361111109494</v>
      </c>
      <c r="R3072" t="str">
        <f>IF(AND(ISBLANK(טבלה1[[#This Row],[ts_reply_at]]), NOT(ISBLANK(טבלה1[[#This Row],[ts_booking_at]]))), "Error: Booked without Reply", "OK")</f>
        <v>OK</v>
      </c>
      <c r="S3072" t="s">
        <v>6019</v>
      </c>
    </row>
    <row r="3073" spans="1:19" x14ac:dyDescent="0.25">
      <c r="A3073" s="4" t="s">
        <v>3330</v>
      </c>
      <c r="B3073" s="4" t="s">
        <v>2320</v>
      </c>
      <c r="C3073" s="4" t="s">
        <v>2321</v>
      </c>
      <c r="D3073" s="1">
        <v>41921.54583333333</v>
      </c>
      <c r="H3073" s="2">
        <v>41950</v>
      </c>
      <c r="I3073" s="2">
        <v>41953</v>
      </c>
      <c r="J3073" s="3">
        <v>1</v>
      </c>
      <c r="K3073" s="3">
        <v>3</v>
      </c>
      <c r="L3073">
        <f>טבלה1[[#This Row],[ds_checkout]]-טבלה1[[#This Row],[ds_checkin]]</f>
        <v>3</v>
      </c>
      <c r="M3073" t="str">
        <f>IF(ISBLANK(טבלה1[[#This Row],[ts_reply_at]]), "", (טבלה1[[#This Row],[ts_reply_at]] - טבלה1[[#This Row],[ts_contact_at]]) * 24)</f>
        <v/>
      </c>
      <c r="N3073">
        <f>IF(ISBLANK(טבלה1[[#This Row],[ts_reply_at]]), 0, 1)</f>
        <v>0</v>
      </c>
      <c r="O3073">
        <f>IF(ISBLANK(טבלה1[[#This Row],[ts_accepted_at]]), 0, 1)</f>
        <v>0</v>
      </c>
      <c r="P3073">
        <f>IF(ISBLANK(טבלה1[[#This Row],[ts_booking_at]]), 0, 1)</f>
        <v>0</v>
      </c>
      <c r="Q3073">
        <f>IF(ISBLANK(טבלה1[[#This Row],[ds_checkin]]), "", טבלה1[[#This Row],[ds_checkin]] - טבלה1[[#This Row],[ts_contact_at]])</f>
        <v>28.454166666670062</v>
      </c>
      <c r="R3073" t="str">
        <f>IF(AND(ISBLANK(טבלה1[[#This Row],[ts_reply_at]]), NOT(ISBLANK(טבלה1[[#This Row],[ts_booking_at]]))), "Error: Booked without Reply", "OK")</f>
        <v>OK</v>
      </c>
      <c r="S3073" t="s">
        <v>6019</v>
      </c>
    </row>
    <row r="3074" spans="1:19" x14ac:dyDescent="0.25">
      <c r="A3074" s="4" t="s">
        <v>3330</v>
      </c>
      <c r="B3074" s="4" t="s">
        <v>30</v>
      </c>
      <c r="C3074" s="4" t="s">
        <v>31</v>
      </c>
      <c r="D3074" s="1">
        <v>41921.581944444442</v>
      </c>
      <c r="E3074" s="1">
        <v>41921.617754629631</v>
      </c>
      <c r="H3074" s="2">
        <v>41950</v>
      </c>
      <c r="I3074" s="2">
        <v>41953</v>
      </c>
      <c r="J3074" s="3">
        <v>1</v>
      </c>
      <c r="K3074" s="3">
        <v>3</v>
      </c>
      <c r="L3074">
        <f>טבלה1[[#This Row],[ds_checkout]]-טבלה1[[#This Row],[ds_checkin]]</f>
        <v>3</v>
      </c>
      <c r="M3074">
        <f>IF(ISBLANK(טבלה1[[#This Row],[ts_reply_at]]), "", (טבלה1[[#This Row],[ts_reply_at]] - טבלה1[[#This Row],[ts_contact_at]]) * 24)</f>
        <v>0.85944444453343749</v>
      </c>
      <c r="N3074">
        <f>IF(ISBLANK(טבלה1[[#This Row],[ts_reply_at]]), 0, 1)</f>
        <v>1</v>
      </c>
      <c r="O3074">
        <f>IF(ISBLANK(טבלה1[[#This Row],[ts_accepted_at]]), 0, 1)</f>
        <v>0</v>
      </c>
      <c r="P3074">
        <f>IF(ISBLANK(טבלה1[[#This Row],[ts_booking_at]]), 0, 1)</f>
        <v>0</v>
      </c>
      <c r="Q3074">
        <f>IF(ISBLANK(טבלה1[[#This Row],[ds_checkin]]), "", טבלה1[[#This Row],[ds_checkin]] - טבלה1[[#This Row],[ts_contact_at]])</f>
        <v>28.418055555557657</v>
      </c>
      <c r="R3074" t="str">
        <f>IF(AND(ISBLANK(טבלה1[[#This Row],[ts_reply_at]]), NOT(ISBLANK(טבלה1[[#This Row],[ts_booking_at]]))), "Error: Booked without Reply", "OK")</f>
        <v>OK</v>
      </c>
      <c r="S3074" t="s">
        <v>6019</v>
      </c>
    </row>
    <row r="3075" spans="1:19" x14ac:dyDescent="0.25">
      <c r="A3075" s="4" t="s">
        <v>3331</v>
      </c>
      <c r="B3075" s="4" t="s">
        <v>1787</v>
      </c>
      <c r="C3075" s="4" t="s">
        <v>1788</v>
      </c>
      <c r="D3075" s="1">
        <v>41933.409722222219</v>
      </c>
      <c r="E3075" s="1">
        <v>41933.819525462961</v>
      </c>
      <c r="F3075" s="1">
        <v>41933.819525462961</v>
      </c>
      <c r="G3075" s="1">
        <v>41933.819525462961</v>
      </c>
      <c r="H3075" s="2">
        <v>41937</v>
      </c>
      <c r="I3075" s="2">
        <v>41939</v>
      </c>
      <c r="J3075" s="3">
        <v>1</v>
      </c>
      <c r="K3075" s="3">
        <v>15</v>
      </c>
      <c r="L3075">
        <f>טבלה1[[#This Row],[ds_checkout]]-טבלה1[[#This Row],[ds_checkin]]</f>
        <v>2</v>
      </c>
      <c r="M3075">
        <f>IF(ISBLANK(טבלה1[[#This Row],[ts_reply_at]]), "", (טבלה1[[#This Row],[ts_reply_at]] - טבלה1[[#This Row],[ts_contact_at]]) * 24)</f>
        <v>9.8352777778054588</v>
      </c>
      <c r="N3075">
        <f>IF(ISBLANK(טבלה1[[#This Row],[ts_reply_at]]), 0, 1)</f>
        <v>1</v>
      </c>
      <c r="O3075">
        <f>IF(ISBLANK(טבלה1[[#This Row],[ts_accepted_at]]), 0, 1)</f>
        <v>1</v>
      </c>
      <c r="P3075">
        <f>IF(ISBLANK(טבלה1[[#This Row],[ts_booking_at]]), 0, 1)</f>
        <v>1</v>
      </c>
      <c r="Q3075">
        <f>IF(ISBLANK(טבלה1[[#This Row],[ds_checkin]]), "", טבלה1[[#This Row],[ds_checkin]] - טבלה1[[#This Row],[ts_contact_at]])</f>
        <v>3.5902777777810115</v>
      </c>
      <c r="R3075" t="str">
        <f>IF(AND(ISBLANK(טבלה1[[#This Row],[ts_reply_at]]), NOT(ISBLANK(טבלה1[[#This Row],[ts_booking_at]]))), "Error: Booked without Reply", "OK")</f>
        <v>OK</v>
      </c>
      <c r="S3075" t="s">
        <v>6023</v>
      </c>
    </row>
    <row r="3076" spans="1:19" x14ac:dyDescent="0.25">
      <c r="A3076" s="4" t="s">
        <v>3332</v>
      </c>
      <c r="B3076" s="4" t="s">
        <v>395</v>
      </c>
      <c r="C3076" s="4" t="s">
        <v>396</v>
      </c>
      <c r="D3076" s="1">
        <v>41907.651388888888</v>
      </c>
      <c r="E3076" s="1">
        <v>41907.734432870369</v>
      </c>
      <c r="H3076" s="2">
        <v>41957</v>
      </c>
      <c r="I3076" s="2">
        <v>41959</v>
      </c>
      <c r="J3076" s="3">
        <v>2</v>
      </c>
      <c r="K3076" s="3">
        <v>4</v>
      </c>
      <c r="L3076">
        <f>טבלה1[[#This Row],[ds_checkout]]-טבלה1[[#This Row],[ds_checkin]]</f>
        <v>2</v>
      </c>
      <c r="M3076">
        <f>IF(ISBLANK(טבלה1[[#This Row],[ts_reply_at]]), "", (טבלה1[[#This Row],[ts_reply_at]] - טבלה1[[#This Row],[ts_contact_at]]) * 24)</f>
        <v>1.9930555555620231</v>
      </c>
      <c r="N3076">
        <f>IF(ISBLANK(טבלה1[[#This Row],[ts_reply_at]]), 0, 1)</f>
        <v>1</v>
      </c>
      <c r="O3076">
        <f>IF(ISBLANK(טבלה1[[#This Row],[ts_accepted_at]]), 0, 1)</f>
        <v>0</v>
      </c>
      <c r="P3076">
        <f>IF(ISBLANK(טבלה1[[#This Row],[ts_booking_at]]), 0, 1)</f>
        <v>0</v>
      </c>
      <c r="Q3076">
        <f>IF(ISBLANK(טבלה1[[#This Row],[ds_checkin]]), "", טבלה1[[#This Row],[ds_checkin]] - טבלה1[[#This Row],[ts_contact_at]])</f>
        <v>49.348611111112405</v>
      </c>
      <c r="R3076" t="str">
        <f>IF(AND(ISBLANK(טבלה1[[#This Row],[ts_reply_at]]), NOT(ISBLANK(טבלה1[[#This Row],[ts_booking_at]]))), "Error: Booked without Reply", "OK")</f>
        <v>OK</v>
      </c>
      <c r="S3076" t="s">
        <v>6020</v>
      </c>
    </row>
    <row r="3077" spans="1:19" x14ac:dyDescent="0.25">
      <c r="A3077" s="4" t="s">
        <v>3332</v>
      </c>
      <c r="B3077" s="4" t="s">
        <v>2286</v>
      </c>
      <c r="C3077" s="4" t="s">
        <v>2287</v>
      </c>
      <c r="D3077" s="1">
        <v>41939.82916666667</v>
      </c>
      <c r="E3077" s="1">
        <v>41939.829467592594</v>
      </c>
      <c r="F3077" s="1">
        <v>41939.829467592594</v>
      </c>
      <c r="G3077" s="1">
        <v>41939.829467592594</v>
      </c>
      <c r="H3077" s="2">
        <v>41957</v>
      </c>
      <c r="I3077" s="2">
        <v>41959</v>
      </c>
      <c r="J3077" s="3">
        <v>2</v>
      </c>
      <c r="K3077" s="3">
        <v>6</v>
      </c>
      <c r="L3077">
        <f>טבלה1[[#This Row],[ds_checkout]]-טבלה1[[#This Row],[ds_checkin]]</f>
        <v>2</v>
      </c>
      <c r="M3077">
        <f>IF(ISBLANK(טבלה1[[#This Row],[ts_reply_at]]), "", (טבלה1[[#This Row],[ts_reply_at]] - טבלה1[[#This Row],[ts_contact_at]]) * 24)</f>
        <v>7.222222164273262E-3</v>
      </c>
      <c r="N3077">
        <f>IF(ISBLANK(טבלה1[[#This Row],[ts_reply_at]]), 0, 1)</f>
        <v>1</v>
      </c>
      <c r="O3077">
        <f>IF(ISBLANK(טבלה1[[#This Row],[ts_accepted_at]]), 0, 1)</f>
        <v>1</v>
      </c>
      <c r="P3077">
        <f>IF(ISBLANK(טבלה1[[#This Row],[ts_booking_at]]), 0, 1)</f>
        <v>1</v>
      </c>
      <c r="Q3077">
        <f>IF(ISBLANK(טבלה1[[#This Row],[ds_checkin]]), "", טבלה1[[#This Row],[ds_checkin]] - טבלה1[[#This Row],[ts_contact_at]])</f>
        <v>17.170833333329938</v>
      </c>
      <c r="R3077" t="str">
        <f>IF(AND(ISBLANK(טבלה1[[#This Row],[ts_reply_at]]), NOT(ISBLANK(טבלה1[[#This Row],[ts_booking_at]]))), "Error: Booked without Reply", "OK")</f>
        <v>OK</v>
      </c>
      <c r="S3077" t="s">
        <v>6020</v>
      </c>
    </row>
    <row r="3078" spans="1:19" x14ac:dyDescent="0.25">
      <c r="A3078" s="4" t="s">
        <v>3332</v>
      </c>
      <c r="B3078" s="4" t="s">
        <v>30</v>
      </c>
      <c r="C3078" s="4" t="s">
        <v>31</v>
      </c>
      <c r="D3078" s="1">
        <v>41939.757638888892</v>
      </c>
      <c r="E3078" s="1">
        <v>41939.762314814812</v>
      </c>
      <c r="H3078" s="2">
        <v>41957</v>
      </c>
      <c r="I3078" s="2">
        <v>41959</v>
      </c>
      <c r="J3078" s="3">
        <v>1</v>
      </c>
      <c r="K3078" s="3">
        <v>5</v>
      </c>
      <c r="L3078">
        <f>טבלה1[[#This Row],[ds_checkout]]-טבלה1[[#This Row],[ds_checkin]]</f>
        <v>2</v>
      </c>
      <c r="M3078">
        <f>IF(ISBLANK(טבלה1[[#This Row],[ts_reply_at]]), "", (טבלה1[[#This Row],[ts_reply_at]] - טבלה1[[#This Row],[ts_contact_at]]) * 24)</f>
        <v>0.11222222208743915</v>
      </c>
      <c r="N3078">
        <f>IF(ISBLANK(טבלה1[[#This Row],[ts_reply_at]]), 0, 1)</f>
        <v>1</v>
      </c>
      <c r="O3078">
        <f>IF(ISBLANK(טבלה1[[#This Row],[ts_accepted_at]]), 0, 1)</f>
        <v>0</v>
      </c>
      <c r="P3078">
        <f>IF(ISBLANK(טבלה1[[#This Row],[ts_booking_at]]), 0, 1)</f>
        <v>0</v>
      </c>
      <c r="Q3078">
        <f>IF(ISBLANK(טבלה1[[#This Row],[ds_checkin]]), "", טבלה1[[#This Row],[ds_checkin]] - טבלה1[[#This Row],[ts_contact_at]])</f>
        <v>17.242361111108039</v>
      </c>
      <c r="R3078" t="str">
        <f>IF(AND(ISBLANK(טבלה1[[#This Row],[ts_reply_at]]), NOT(ISBLANK(טבלה1[[#This Row],[ts_booking_at]]))), "Error: Booked without Reply", "OK")</f>
        <v>OK</v>
      </c>
      <c r="S3078" t="s">
        <v>6020</v>
      </c>
    </row>
    <row r="3079" spans="1:19" x14ac:dyDescent="0.25">
      <c r="A3079" s="4" t="s">
        <v>3333</v>
      </c>
      <c r="B3079" s="4" t="s">
        <v>856</v>
      </c>
      <c r="C3079" s="4" t="s">
        <v>857</v>
      </c>
      <c r="D3079" s="1">
        <v>41924.020833333336</v>
      </c>
      <c r="E3079" s="1">
        <v>41924.467557870368</v>
      </c>
      <c r="H3079" s="2">
        <v>41944</v>
      </c>
      <c r="I3079" s="2">
        <v>41945</v>
      </c>
      <c r="J3079" s="3">
        <v>2</v>
      </c>
      <c r="K3079" s="3">
        <v>10</v>
      </c>
      <c r="L3079">
        <f>טבלה1[[#This Row],[ds_checkout]]-טבלה1[[#This Row],[ds_checkin]]</f>
        <v>1</v>
      </c>
      <c r="M3079">
        <f>IF(ISBLANK(טבלה1[[#This Row],[ts_reply_at]]), "", (טבלה1[[#This Row],[ts_reply_at]] - טבלה1[[#This Row],[ts_contact_at]]) * 24)</f>
        <v>10.721388888778165</v>
      </c>
      <c r="N3079">
        <f>IF(ISBLANK(טבלה1[[#This Row],[ts_reply_at]]), 0, 1)</f>
        <v>1</v>
      </c>
      <c r="O3079">
        <f>IF(ISBLANK(טבלה1[[#This Row],[ts_accepted_at]]), 0, 1)</f>
        <v>0</v>
      </c>
      <c r="P3079">
        <f>IF(ISBLANK(טבלה1[[#This Row],[ts_booking_at]]), 0, 1)</f>
        <v>0</v>
      </c>
      <c r="Q3079">
        <f>IF(ISBLANK(טבלה1[[#This Row],[ds_checkin]]), "", טבלה1[[#This Row],[ds_checkin]] - טבלה1[[#This Row],[ts_contact_at]])</f>
        <v>19.979166666664241</v>
      </c>
      <c r="R3079" t="str">
        <f>IF(AND(ISBLANK(טבלה1[[#This Row],[ts_reply_at]]), NOT(ISBLANK(טבלה1[[#This Row],[ts_booking_at]]))), "Error: Booked without Reply", "OK")</f>
        <v>OK</v>
      </c>
      <c r="S3079" t="s">
        <v>6022</v>
      </c>
    </row>
    <row r="3080" spans="1:19" x14ac:dyDescent="0.25">
      <c r="A3080" s="4" t="s">
        <v>3333</v>
      </c>
      <c r="B3080" s="4" t="s">
        <v>2205</v>
      </c>
      <c r="C3080" s="4" t="s">
        <v>2206</v>
      </c>
      <c r="D3080" s="1">
        <v>41924.020833333336</v>
      </c>
      <c r="E3080" s="1">
        <v>41924.417268518519</v>
      </c>
      <c r="F3080" s="1">
        <v>41924.417268518519</v>
      </c>
      <c r="H3080" s="2">
        <v>41944</v>
      </c>
      <c r="I3080" s="2">
        <v>41945</v>
      </c>
      <c r="J3080" s="3">
        <v>2</v>
      </c>
      <c r="K3080" s="3">
        <v>6</v>
      </c>
      <c r="L3080">
        <f>טבלה1[[#This Row],[ds_checkout]]-טבלה1[[#This Row],[ds_checkin]]</f>
        <v>1</v>
      </c>
      <c r="M3080">
        <f>IF(ISBLANK(טבלה1[[#This Row],[ts_reply_at]]), "", (טבלה1[[#This Row],[ts_reply_at]] - טבלה1[[#This Row],[ts_contact_at]]) * 24)</f>
        <v>9.5144444443867542</v>
      </c>
      <c r="N3080">
        <f>IF(ISBLANK(טבלה1[[#This Row],[ts_reply_at]]), 0, 1)</f>
        <v>1</v>
      </c>
      <c r="O3080">
        <f>IF(ISBLANK(טבלה1[[#This Row],[ts_accepted_at]]), 0, 1)</f>
        <v>1</v>
      </c>
      <c r="P3080">
        <f>IF(ISBLANK(טבלה1[[#This Row],[ts_booking_at]]), 0, 1)</f>
        <v>0</v>
      </c>
      <c r="Q3080">
        <f>IF(ISBLANK(טבלה1[[#This Row],[ds_checkin]]), "", טבלה1[[#This Row],[ds_checkin]] - טבלה1[[#This Row],[ts_contact_at]])</f>
        <v>19.979166666664241</v>
      </c>
      <c r="R3080" t="str">
        <f>IF(AND(ISBLANK(טבלה1[[#This Row],[ts_reply_at]]), NOT(ISBLANK(טבלה1[[#This Row],[ts_booking_at]]))), "Error: Booked without Reply", "OK")</f>
        <v>OK</v>
      </c>
      <c r="S3080" t="s">
        <v>6022</v>
      </c>
    </row>
    <row r="3081" spans="1:19" x14ac:dyDescent="0.25">
      <c r="A3081" s="4" t="s">
        <v>3333</v>
      </c>
      <c r="B3081" s="4" t="s">
        <v>1259</v>
      </c>
      <c r="C3081" s="4" t="s">
        <v>1260</v>
      </c>
      <c r="D3081" s="1">
        <v>41924.020138888889</v>
      </c>
      <c r="E3081" s="1">
        <v>41924.3205787037</v>
      </c>
      <c r="H3081" s="2">
        <v>41944</v>
      </c>
      <c r="I3081" s="2">
        <v>41945</v>
      </c>
      <c r="J3081" s="3">
        <v>2</v>
      </c>
      <c r="K3081" s="3">
        <v>3</v>
      </c>
      <c r="L3081">
        <f>טבלה1[[#This Row],[ds_checkout]]-טבלה1[[#This Row],[ds_checkin]]</f>
        <v>1</v>
      </c>
      <c r="M3081">
        <f>IF(ISBLANK(טבלה1[[#This Row],[ts_reply_at]]), "", (טבלה1[[#This Row],[ts_reply_at]] - טבלה1[[#This Row],[ts_contact_at]]) * 24)</f>
        <v>7.2105555554735474</v>
      </c>
      <c r="N3081">
        <f>IF(ISBLANK(טבלה1[[#This Row],[ts_reply_at]]), 0, 1)</f>
        <v>1</v>
      </c>
      <c r="O3081">
        <f>IF(ISBLANK(טבלה1[[#This Row],[ts_accepted_at]]), 0, 1)</f>
        <v>0</v>
      </c>
      <c r="P3081">
        <f>IF(ISBLANK(טבלה1[[#This Row],[ts_booking_at]]), 0, 1)</f>
        <v>0</v>
      </c>
      <c r="Q3081">
        <f>IF(ISBLANK(טבלה1[[#This Row],[ds_checkin]]), "", טבלה1[[#This Row],[ds_checkin]] - טבלה1[[#This Row],[ts_contact_at]])</f>
        <v>19.979861111110949</v>
      </c>
      <c r="R3081" t="str">
        <f>IF(AND(ISBLANK(טבלה1[[#This Row],[ts_reply_at]]), NOT(ISBLANK(טבלה1[[#This Row],[ts_booking_at]]))), "Error: Booked without Reply", "OK")</f>
        <v>OK</v>
      </c>
      <c r="S3081" t="s">
        <v>6022</v>
      </c>
    </row>
    <row r="3082" spans="1:19" x14ac:dyDescent="0.25">
      <c r="A3082" s="4" t="s">
        <v>3333</v>
      </c>
      <c r="B3082" s="4" t="s">
        <v>3334</v>
      </c>
      <c r="C3082" s="4" t="s">
        <v>3335</v>
      </c>
      <c r="D3082" s="1">
        <v>41924.024305555555</v>
      </c>
      <c r="E3082" s="1">
        <v>41924.822523148148</v>
      </c>
      <c r="F3082" s="1">
        <v>41924.822523148148</v>
      </c>
      <c r="H3082" s="2">
        <v>41944</v>
      </c>
      <c r="I3082" s="2">
        <v>41945</v>
      </c>
      <c r="J3082" s="3">
        <v>2</v>
      </c>
      <c r="K3082" s="3">
        <v>8</v>
      </c>
      <c r="L3082">
        <f>טבלה1[[#This Row],[ds_checkout]]-טבלה1[[#This Row],[ds_checkin]]</f>
        <v>1</v>
      </c>
      <c r="M3082">
        <f>IF(ISBLANK(טבלה1[[#This Row],[ts_reply_at]]), "", (טבלה1[[#This Row],[ts_reply_at]] - טבלה1[[#This Row],[ts_contact_at]]) * 24)</f>
        <v>19.157222222245764</v>
      </c>
      <c r="N3082">
        <f>IF(ISBLANK(טבלה1[[#This Row],[ts_reply_at]]), 0, 1)</f>
        <v>1</v>
      </c>
      <c r="O3082">
        <f>IF(ISBLANK(טבלה1[[#This Row],[ts_accepted_at]]), 0, 1)</f>
        <v>1</v>
      </c>
      <c r="P3082">
        <f>IF(ISBLANK(טבלה1[[#This Row],[ts_booking_at]]), 0, 1)</f>
        <v>0</v>
      </c>
      <c r="Q3082">
        <f>IF(ISBLANK(טבלה1[[#This Row],[ds_checkin]]), "", טבלה1[[#This Row],[ds_checkin]] - טבלה1[[#This Row],[ts_contact_at]])</f>
        <v>19.975694444445253</v>
      </c>
      <c r="R3082" t="str">
        <f>IF(AND(ISBLANK(טבלה1[[#This Row],[ts_reply_at]]), NOT(ISBLANK(טבלה1[[#This Row],[ts_booking_at]]))), "Error: Booked without Reply", "OK")</f>
        <v>OK</v>
      </c>
      <c r="S3082" t="s">
        <v>6022</v>
      </c>
    </row>
    <row r="3083" spans="1:19" x14ac:dyDescent="0.25">
      <c r="A3083" s="4" t="s">
        <v>3333</v>
      </c>
      <c r="B3083" s="4" t="s">
        <v>1285</v>
      </c>
      <c r="C3083" s="4" t="s">
        <v>1286</v>
      </c>
      <c r="D3083" s="1">
        <v>41925.569444444445</v>
      </c>
      <c r="E3083" s="1">
        <v>41925.571979166663</v>
      </c>
      <c r="H3083" s="2">
        <v>41972</v>
      </c>
      <c r="I3083" s="2">
        <v>41973</v>
      </c>
      <c r="J3083" s="3">
        <v>4</v>
      </c>
      <c r="K3083" s="3">
        <v>4</v>
      </c>
      <c r="L3083">
        <f>טבלה1[[#This Row],[ds_checkout]]-טבלה1[[#This Row],[ds_checkin]]</f>
        <v>1</v>
      </c>
      <c r="M3083">
        <f>IF(ISBLANK(טבלה1[[#This Row],[ts_reply_at]]), "", (טבלה1[[#This Row],[ts_reply_at]] - טבלה1[[#This Row],[ts_contact_at]]) * 24)</f>
        <v>6.0833333234768361E-2</v>
      </c>
      <c r="N3083">
        <f>IF(ISBLANK(טבלה1[[#This Row],[ts_reply_at]]), 0, 1)</f>
        <v>1</v>
      </c>
      <c r="O3083">
        <f>IF(ISBLANK(טבלה1[[#This Row],[ts_accepted_at]]), 0, 1)</f>
        <v>0</v>
      </c>
      <c r="P3083">
        <f>IF(ISBLANK(טבלה1[[#This Row],[ts_booking_at]]), 0, 1)</f>
        <v>0</v>
      </c>
      <c r="Q3083">
        <f>IF(ISBLANK(טבלה1[[#This Row],[ds_checkin]]), "", טבלה1[[#This Row],[ds_checkin]] - טבלה1[[#This Row],[ts_contact_at]])</f>
        <v>46.430555555554747</v>
      </c>
      <c r="R3083" t="str">
        <f>IF(AND(ISBLANK(טבלה1[[#This Row],[ts_reply_at]]), NOT(ISBLANK(טבלה1[[#This Row],[ts_booking_at]]))), "Error: Booked without Reply", "OK")</f>
        <v>OK</v>
      </c>
      <c r="S3083" t="s">
        <v>6022</v>
      </c>
    </row>
    <row r="3084" spans="1:19" x14ac:dyDescent="0.25">
      <c r="A3084" s="4" t="s">
        <v>3333</v>
      </c>
      <c r="B3084" s="4" t="s">
        <v>921</v>
      </c>
      <c r="C3084" s="4" t="s">
        <v>3336</v>
      </c>
      <c r="D3084" s="1">
        <v>41924.019444444442</v>
      </c>
      <c r="E3084" s="1">
        <v>41924.043981481482</v>
      </c>
      <c r="F3084" s="1">
        <v>41924.044039351851</v>
      </c>
      <c r="H3084" s="2">
        <v>41944</v>
      </c>
      <c r="I3084" s="2">
        <v>41945</v>
      </c>
      <c r="J3084" s="3">
        <v>2</v>
      </c>
      <c r="K3084" s="3">
        <v>5</v>
      </c>
      <c r="L3084">
        <f>טבלה1[[#This Row],[ds_checkout]]-טבלה1[[#This Row],[ds_checkin]]</f>
        <v>1</v>
      </c>
      <c r="M3084">
        <f>IF(ISBLANK(טבלה1[[#This Row],[ts_reply_at]]), "", (טבלה1[[#This Row],[ts_reply_at]] - טבלה1[[#This Row],[ts_contact_at]]) * 24)</f>
        <v>0.58888888894580305</v>
      </c>
      <c r="N3084">
        <f>IF(ISBLANK(טבלה1[[#This Row],[ts_reply_at]]), 0, 1)</f>
        <v>1</v>
      </c>
      <c r="O3084">
        <f>IF(ISBLANK(טבלה1[[#This Row],[ts_accepted_at]]), 0, 1)</f>
        <v>1</v>
      </c>
      <c r="P3084">
        <f>IF(ISBLANK(טבלה1[[#This Row],[ts_booking_at]]), 0, 1)</f>
        <v>0</v>
      </c>
      <c r="Q3084">
        <f>IF(ISBLANK(טבלה1[[#This Row],[ds_checkin]]), "", טבלה1[[#This Row],[ds_checkin]] - טבלה1[[#This Row],[ts_contact_at]])</f>
        <v>19.980555555557657</v>
      </c>
      <c r="R3084" t="str">
        <f>IF(AND(ISBLANK(טבלה1[[#This Row],[ts_reply_at]]), NOT(ISBLANK(טבלה1[[#This Row],[ts_booking_at]]))), "Error: Booked without Reply", "OK")</f>
        <v>OK</v>
      </c>
      <c r="S3084" t="s">
        <v>6022</v>
      </c>
    </row>
    <row r="3085" spans="1:19" x14ac:dyDescent="0.25">
      <c r="A3085" s="4" t="s">
        <v>3333</v>
      </c>
      <c r="B3085" s="4" t="s">
        <v>18</v>
      </c>
      <c r="C3085" s="4" t="s">
        <v>620</v>
      </c>
      <c r="D3085" s="1">
        <v>41924.025000000001</v>
      </c>
      <c r="E3085" s="1">
        <v>41925.422384259262</v>
      </c>
      <c r="H3085" s="2">
        <v>41944</v>
      </c>
      <c r="I3085" s="2">
        <v>41945</v>
      </c>
      <c r="J3085" s="3">
        <v>2</v>
      </c>
      <c r="K3085" s="3">
        <v>2</v>
      </c>
      <c r="L3085">
        <f>טבלה1[[#This Row],[ds_checkout]]-טבלה1[[#This Row],[ds_checkin]]</f>
        <v>1</v>
      </c>
      <c r="M3085">
        <f>IF(ISBLANK(טבלה1[[#This Row],[ts_reply_at]]), "", (טבלה1[[#This Row],[ts_reply_at]] - טבלה1[[#This Row],[ts_contact_at]]) * 24)</f>
        <v>33.537222222250421</v>
      </c>
      <c r="N3085">
        <f>IF(ISBLANK(טבלה1[[#This Row],[ts_reply_at]]), 0, 1)</f>
        <v>1</v>
      </c>
      <c r="O3085">
        <f>IF(ISBLANK(טבלה1[[#This Row],[ts_accepted_at]]), 0, 1)</f>
        <v>0</v>
      </c>
      <c r="P3085">
        <f>IF(ISBLANK(טבלה1[[#This Row],[ts_booking_at]]), 0, 1)</f>
        <v>0</v>
      </c>
      <c r="Q3085">
        <f>IF(ISBLANK(טבלה1[[#This Row],[ds_checkin]]), "", טבלה1[[#This Row],[ds_checkin]] - טבלה1[[#This Row],[ts_contact_at]])</f>
        <v>19.974999999998545</v>
      </c>
      <c r="R3085" t="str">
        <f>IF(AND(ISBLANK(טבלה1[[#This Row],[ts_reply_at]]), NOT(ISBLANK(טבלה1[[#This Row],[ts_booking_at]]))), "Error: Booked without Reply", "OK")</f>
        <v>OK</v>
      </c>
      <c r="S3085" t="s">
        <v>6022</v>
      </c>
    </row>
    <row r="3086" spans="1:19" x14ac:dyDescent="0.25">
      <c r="A3086" s="4" t="s">
        <v>3333</v>
      </c>
      <c r="B3086" s="4" t="s">
        <v>1201</v>
      </c>
      <c r="C3086" s="4" t="s">
        <v>1202</v>
      </c>
      <c r="D3086" s="1">
        <v>41924.022916666669</v>
      </c>
      <c r="E3086" s="1">
        <v>41924.419606481482</v>
      </c>
      <c r="H3086" s="2">
        <v>41944</v>
      </c>
      <c r="I3086" s="2">
        <v>41945</v>
      </c>
      <c r="J3086" s="3">
        <v>2</v>
      </c>
      <c r="K3086" s="3">
        <v>6</v>
      </c>
      <c r="L3086">
        <f>טבלה1[[#This Row],[ds_checkout]]-טבלה1[[#This Row],[ds_checkin]]</f>
        <v>1</v>
      </c>
      <c r="M3086">
        <f>IF(ISBLANK(טבלה1[[#This Row],[ts_reply_at]]), "", (טבלה1[[#This Row],[ts_reply_at]] - טבלה1[[#This Row],[ts_contact_at]]) * 24)</f>
        <v>9.5205555555294268</v>
      </c>
      <c r="N3086">
        <f>IF(ISBLANK(טבלה1[[#This Row],[ts_reply_at]]), 0, 1)</f>
        <v>1</v>
      </c>
      <c r="O3086">
        <f>IF(ISBLANK(טבלה1[[#This Row],[ts_accepted_at]]), 0, 1)</f>
        <v>0</v>
      </c>
      <c r="P3086">
        <f>IF(ISBLANK(טבלה1[[#This Row],[ts_booking_at]]), 0, 1)</f>
        <v>0</v>
      </c>
      <c r="Q3086">
        <f>IF(ISBLANK(טבלה1[[#This Row],[ds_checkin]]), "", טבלה1[[#This Row],[ds_checkin]] - טבלה1[[#This Row],[ts_contact_at]])</f>
        <v>19.977083333331393</v>
      </c>
      <c r="R3086" t="str">
        <f>IF(AND(ISBLANK(טבלה1[[#This Row],[ts_reply_at]]), NOT(ISBLANK(טבלה1[[#This Row],[ts_booking_at]]))), "Error: Booked without Reply", "OK")</f>
        <v>OK</v>
      </c>
      <c r="S3086" t="s">
        <v>6022</v>
      </c>
    </row>
    <row r="3087" spans="1:19" x14ac:dyDescent="0.25">
      <c r="A3087" s="4" t="s">
        <v>3337</v>
      </c>
      <c r="B3087" s="4" t="s">
        <v>1165</v>
      </c>
      <c r="C3087" s="4" t="s">
        <v>1166</v>
      </c>
      <c r="D3087" s="1">
        <v>41932.363888888889</v>
      </c>
      <c r="E3087" s="1">
        <v>41932.368715277778</v>
      </c>
      <c r="F3087" s="1">
        <v>41932.368715277778</v>
      </c>
      <c r="G3087" s="1">
        <v>41932.368715277778</v>
      </c>
      <c r="H3087" s="2">
        <v>41949</v>
      </c>
      <c r="I3087" s="2">
        <v>41953</v>
      </c>
      <c r="J3087" s="3">
        <v>1</v>
      </c>
      <c r="K3087" s="3">
        <v>8</v>
      </c>
      <c r="L3087">
        <f>טבלה1[[#This Row],[ds_checkout]]-טבלה1[[#This Row],[ds_checkin]]</f>
        <v>4</v>
      </c>
      <c r="M3087">
        <f>IF(ISBLANK(טבלה1[[#This Row],[ts_reply_at]]), "", (טבלה1[[#This Row],[ts_reply_at]] - טבלה1[[#This Row],[ts_contact_at]]) * 24)</f>
        <v>0.11583333334419876</v>
      </c>
      <c r="N3087">
        <f>IF(ISBLANK(טבלה1[[#This Row],[ts_reply_at]]), 0, 1)</f>
        <v>1</v>
      </c>
      <c r="O3087">
        <f>IF(ISBLANK(טבלה1[[#This Row],[ts_accepted_at]]), 0, 1)</f>
        <v>1</v>
      </c>
      <c r="P3087">
        <f>IF(ISBLANK(טבלה1[[#This Row],[ts_booking_at]]), 0, 1)</f>
        <v>1</v>
      </c>
      <c r="Q3087">
        <f>IF(ISBLANK(טבלה1[[#This Row],[ds_checkin]]), "", טבלה1[[#This Row],[ds_checkin]] - טבלה1[[#This Row],[ts_contact_at]])</f>
        <v>16.636111111110949</v>
      </c>
      <c r="R3087" t="str">
        <f>IF(AND(ISBLANK(טבלה1[[#This Row],[ts_reply_at]]), NOT(ISBLANK(טבלה1[[#This Row],[ts_booking_at]]))), "Error: Booked without Reply", "OK")</f>
        <v>OK</v>
      </c>
      <c r="S3087" t="s">
        <v>6019</v>
      </c>
    </row>
    <row r="3088" spans="1:19" x14ac:dyDescent="0.25">
      <c r="A3088" s="4" t="s">
        <v>3337</v>
      </c>
      <c r="B3088" s="4" t="s">
        <v>3338</v>
      </c>
      <c r="C3088" s="4" t="s">
        <v>3339</v>
      </c>
      <c r="D3088" s="1">
        <v>41931.560416666667</v>
      </c>
      <c r="E3088" s="1">
        <v>41931.706458333334</v>
      </c>
      <c r="H3088" s="2">
        <v>41949</v>
      </c>
      <c r="I3088" s="2">
        <v>41953</v>
      </c>
      <c r="J3088" s="3">
        <v>1</v>
      </c>
      <c r="K3088" s="3">
        <v>4</v>
      </c>
      <c r="L3088">
        <f>טבלה1[[#This Row],[ds_checkout]]-טבלה1[[#This Row],[ds_checkin]]</f>
        <v>4</v>
      </c>
      <c r="M3088">
        <f>IF(ISBLANK(טבלה1[[#This Row],[ts_reply_at]]), "", (טבלה1[[#This Row],[ts_reply_at]] - טבלה1[[#This Row],[ts_contact_at]]) * 24)</f>
        <v>3.5050000000046566</v>
      </c>
      <c r="N3088">
        <f>IF(ISBLANK(טבלה1[[#This Row],[ts_reply_at]]), 0, 1)</f>
        <v>1</v>
      </c>
      <c r="O3088">
        <f>IF(ISBLANK(טבלה1[[#This Row],[ts_accepted_at]]), 0, 1)</f>
        <v>0</v>
      </c>
      <c r="P3088">
        <f>IF(ISBLANK(טבלה1[[#This Row],[ts_booking_at]]), 0, 1)</f>
        <v>0</v>
      </c>
      <c r="Q3088">
        <f>IF(ISBLANK(טבלה1[[#This Row],[ds_checkin]]), "", טבלה1[[#This Row],[ds_checkin]] - טבלה1[[#This Row],[ts_contact_at]])</f>
        <v>17.439583333332848</v>
      </c>
      <c r="R3088" t="str">
        <f>IF(AND(ISBLANK(טבלה1[[#This Row],[ts_reply_at]]), NOT(ISBLANK(טבלה1[[#This Row],[ts_booking_at]]))), "Error: Booked without Reply", "OK")</f>
        <v>OK</v>
      </c>
      <c r="S3088" t="s">
        <v>6019</v>
      </c>
    </row>
    <row r="3089" spans="1:19" x14ac:dyDescent="0.25">
      <c r="A3089" s="4" t="s">
        <v>3340</v>
      </c>
      <c r="B3089" s="4" t="s">
        <v>1013</v>
      </c>
      <c r="C3089" s="4" t="s">
        <v>1014</v>
      </c>
      <c r="D3089" s="1">
        <v>41926.495833333334</v>
      </c>
      <c r="E3089" s="1">
        <v>41927.625196759262</v>
      </c>
      <c r="H3089" s="2">
        <v>41930</v>
      </c>
      <c r="I3089" s="2">
        <v>41936</v>
      </c>
      <c r="J3089" s="3">
        <v>1</v>
      </c>
      <c r="K3089" s="3">
        <v>3</v>
      </c>
      <c r="L3089">
        <f>טבלה1[[#This Row],[ds_checkout]]-טבלה1[[#This Row],[ds_checkin]]</f>
        <v>6</v>
      </c>
      <c r="M3089">
        <f>IF(ISBLANK(טבלה1[[#This Row],[ts_reply_at]]), "", (טבלה1[[#This Row],[ts_reply_at]] - טבלה1[[#This Row],[ts_contact_at]]) * 24)</f>
        <v>27.104722222255077</v>
      </c>
      <c r="N3089">
        <f>IF(ISBLANK(טבלה1[[#This Row],[ts_reply_at]]), 0, 1)</f>
        <v>1</v>
      </c>
      <c r="O3089">
        <f>IF(ISBLANK(טבלה1[[#This Row],[ts_accepted_at]]), 0, 1)</f>
        <v>0</v>
      </c>
      <c r="P3089">
        <f>IF(ISBLANK(טבלה1[[#This Row],[ts_booking_at]]), 0, 1)</f>
        <v>0</v>
      </c>
      <c r="Q3089">
        <f>IF(ISBLANK(טבלה1[[#This Row],[ds_checkin]]), "", טבלה1[[#This Row],[ds_checkin]] - טבלה1[[#This Row],[ts_contact_at]])</f>
        <v>3.5041666666656965</v>
      </c>
      <c r="R3089" t="str">
        <f>IF(AND(ISBLANK(טבלה1[[#This Row],[ts_reply_at]]), NOT(ISBLANK(טבלה1[[#This Row],[ts_booking_at]]))), "Error: Booked without Reply", "OK")</f>
        <v>OK</v>
      </c>
      <c r="S3089" t="s">
        <v>6067</v>
      </c>
    </row>
    <row r="3090" spans="1:19" x14ac:dyDescent="0.25">
      <c r="A3090" s="4" t="s">
        <v>3340</v>
      </c>
      <c r="B3090" s="4" t="s">
        <v>1723</v>
      </c>
      <c r="C3090" s="4" t="s">
        <v>1724</v>
      </c>
      <c r="D3090" s="1">
        <v>41925.57916666667</v>
      </c>
      <c r="E3090" s="1">
        <v>41926.875185185185</v>
      </c>
      <c r="H3090" s="2">
        <v>41930</v>
      </c>
      <c r="I3090" s="2">
        <v>41959</v>
      </c>
      <c r="J3090" s="3">
        <v>1</v>
      </c>
      <c r="K3090" s="3">
        <v>4</v>
      </c>
      <c r="L3090">
        <f>טבלה1[[#This Row],[ds_checkout]]-טבלה1[[#This Row],[ds_checkin]]</f>
        <v>29</v>
      </c>
      <c r="M3090">
        <f>IF(ISBLANK(טבלה1[[#This Row],[ts_reply_at]]), "", (טבלה1[[#This Row],[ts_reply_at]] - טבלה1[[#This Row],[ts_contact_at]]) * 24)</f>
        <v>31.104444444354158</v>
      </c>
      <c r="N3090">
        <f>IF(ISBLANK(טבלה1[[#This Row],[ts_reply_at]]), 0, 1)</f>
        <v>1</v>
      </c>
      <c r="O3090">
        <f>IF(ISBLANK(טבלה1[[#This Row],[ts_accepted_at]]), 0, 1)</f>
        <v>0</v>
      </c>
      <c r="P3090">
        <f>IF(ISBLANK(טבלה1[[#This Row],[ts_booking_at]]), 0, 1)</f>
        <v>0</v>
      </c>
      <c r="Q3090">
        <f>IF(ISBLANK(טבלה1[[#This Row],[ds_checkin]]), "", טבלה1[[#This Row],[ds_checkin]] - טבלה1[[#This Row],[ts_contact_at]])</f>
        <v>4.4208333333299379</v>
      </c>
      <c r="R3090" t="str">
        <f>IF(AND(ISBLANK(טבלה1[[#This Row],[ts_reply_at]]), NOT(ISBLANK(טבלה1[[#This Row],[ts_booking_at]]))), "Error: Booked without Reply", "OK")</f>
        <v>OK</v>
      </c>
      <c r="S3090" t="s">
        <v>6067</v>
      </c>
    </row>
    <row r="3091" spans="1:19" x14ac:dyDescent="0.25">
      <c r="A3091" s="4" t="s">
        <v>3341</v>
      </c>
      <c r="B3091" s="4" t="s">
        <v>3342</v>
      </c>
      <c r="C3091" s="4" t="s">
        <v>3343</v>
      </c>
      <c r="D3091" s="1">
        <v>41927.780555555553</v>
      </c>
      <c r="E3091" s="1">
        <v>41927.807951388888</v>
      </c>
      <c r="F3091" s="1">
        <v>41927.807951388888</v>
      </c>
      <c r="G3091" s="1">
        <v>41927.807951388888</v>
      </c>
      <c r="H3091" s="2">
        <v>41933</v>
      </c>
      <c r="I3091" s="2">
        <v>41936</v>
      </c>
      <c r="J3091" s="3">
        <v>1</v>
      </c>
      <c r="K3091" s="3">
        <v>2</v>
      </c>
      <c r="L3091">
        <f>טבלה1[[#This Row],[ds_checkout]]-טבלה1[[#This Row],[ds_checkin]]</f>
        <v>3</v>
      </c>
      <c r="M3091">
        <f>IF(ISBLANK(טבלה1[[#This Row],[ts_reply_at]]), "", (טבלה1[[#This Row],[ts_reply_at]] - טבלה1[[#This Row],[ts_contact_at]]) * 24)</f>
        <v>0.65750000003026798</v>
      </c>
      <c r="N3091">
        <f>IF(ISBLANK(טבלה1[[#This Row],[ts_reply_at]]), 0, 1)</f>
        <v>1</v>
      </c>
      <c r="O3091">
        <f>IF(ISBLANK(טבלה1[[#This Row],[ts_accepted_at]]), 0, 1)</f>
        <v>1</v>
      </c>
      <c r="P3091">
        <f>IF(ISBLANK(טבלה1[[#This Row],[ts_booking_at]]), 0, 1)</f>
        <v>1</v>
      </c>
      <c r="Q3091">
        <f>IF(ISBLANK(טבלה1[[#This Row],[ds_checkin]]), "", טבלה1[[#This Row],[ds_checkin]] - טבלה1[[#This Row],[ts_contact_at]])</f>
        <v>5.2194444444467081</v>
      </c>
      <c r="R3091" t="str">
        <f>IF(AND(ISBLANK(טבלה1[[#This Row],[ts_reply_at]]), NOT(ISBLANK(טבלה1[[#This Row],[ts_booking_at]]))), "Error: Booked without Reply", "OK")</f>
        <v>OK</v>
      </c>
      <c r="S3091" t="s">
        <v>6049</v>
      </c>
    </row>
    <row r="3092" spans="1:19" x14ac:dyDescent="0.25">
      <c r="A3092" s="4" t="s">
        <v>3344</v>
      </c>
      <c r="B3092" s="4" t="s">
        <v>530</v>
      </c>
      <c r="C3092" s="4" t="s">
        <v>531</v>
      </c>
      <c r="D3092" s="1">
        <v>41877.859722222223</v>
      </c>
      <c r="E3092" s="1">
        <v>41878.398900462962</v>
      </c>
      <c r="H3092" s="2">
        <v>42003</v>
      </c>
      <c r="I3092" s="2">
        <v>42006</v>
      </c>
      <c r="J3092" s="3">
        <v>3</v>
      </c>
      <c r="K3092" s="3">
        <v>3</v>
      </c>
      <c r="L3092">
        <f>טבלה1[[#This Row],[ds_checkout]]-טבלה1[[#This Row],[ds_checkin]]</f>
        <v>3</v>
      </c>
      <c r="M3092">
        <f>IF(ISBLANK(טבלה1[[#This Row],[ts_reply_at]]), "", (טבלה1[[#This Row],[ts_reply_at]] - טבלה1[[#This Row],[ts_contact_at]]) * 24)</f>
        <v>12.940277777728625</v>
      </c>
      <c r="N3092">
        <f>IF(ISBLANK(טבלה1[[#This Row],[ts_reply_at]]), 0, 1)</f>
        <v>1</v>
      </c>
      <c r="O3092">
        <f>IF(ISBLANK(טבלה1[[#This Row],[ts_accepted_at]]), 0, 1)</f>
        <v>0</v>
      </c>
      <c r="P3092">
        <f>IF(ISBLANK(טבלה1[[#This Row],[ts_booking_at]]), 0, 1)</f>
        <v>0</v>
      </c>
      <c r="Q3092">
        <f>IF(ISBLANK(טבלה1[[#This Row],[ds_checkin]]), "", טבלה1[[#This Row],[ds_checkin]] - טבלה1[[#This Row],[ts_contact_at]])</f>
        <v>125.14027777777665</v>
      </c>
      <c r="R3092" t="str">
        <f>IF(AND(ISBLANK(טבלה1[[#This Row],[ts_reply_at]]), NOT(ISBLANK(טבלה1[[#This Row],[ts_booking_at]]))), "Error: Booked without Reply", "OK")</f>
        <v>OK</v>
      </c>
      <c r="S3092" t="s">
        <v>6019</v>
      </c>
    </row>
    <row r="3093" spans="1:19" x14ac:dyDescent="0.25">
      <c r="A3093" s="4" t="s">
        <v>3344</v>
      </c>
      <c r="B3093" s="4" t="s">
        <v>18</v>
      </c>
      <c r="C3093" s="4" t="s">
        <v>1194</v>
      </c>
      <c r="D3093" s="1">
        <v>41877.86041666667</v>
      </c>
      <c r="E3093" s="1">
        <v>41877.987303240741</v>
      </c>
      <c r="H3093" s="2">
        <v>42003</v>
      </c>
      <c r="I3093" s="2">
        <v>42006</v>
      </c>
      <c r="J3093" s="3">
        <v>3</v>
      </c>
      <c r="K3093" s="3">
        <v>2</v>
      </c>
      <c r="L3093">
        <f>טבלה1[[#This Row],[ds_checkout]]-טבלה1[[#This Row],[ds_checkin]]</f>
        <v>3</v>
      </c>
      <c r="M3093">
        <f>IF(ISBLANK(טבלה1[[#This Row],[ts_reply_at]]), "", (טבלה1[[#This Row],[ts_reply_at]] - טבלה1[[#This Row],[ts_contact_at]]) * 24)</f>
        <v>3.0452777777099982</v>
      </c>
      <c r="N3093">
        <f>IF(ISBLANK(טבלה1[[#This Row],[ts_reply_at]]), 0, 1)</f>
        <v>1</v>
      </c>
      <c r="O3093">
        <f>IF(ISBLANK(טבלה1[[#This Row],[ts_accepted_at]]), 0, 1)</f>
        <v>0</v>
      </c>
      <c r="P3093">
        <f>IF(ISBLANK(טבלה1[[#This Row],[ts_booking_at]]), 0, 1)</f>
        <v>0</v>
      </c>
      <c r="Q3093">
        <f>IF(ISBLANK(טבלה1[[#This Row],[ds_checkin]]), "", טבלה1[[#This Row],[ds_checkin]] - טבלה1[[#This Row],[ts_contact_at]])</f>
        <v>125.13958333332994</v>
      </c>
      <c r="R3093" t="str">
        <f>IF(AND(ISBLANK(טבלה1[[#This Row],[ts_reply_at]]), NOT(ISBLANK(טבלה1[[#This Row],[ts_booking_at]]))), "Error: Booked without Reply", "OK")</f>
        <v>OK</v>
      </c>
      <c r="S3093" t="s">
        <v>6019</v>
      </c>
    </row>
    <row r="3094" spans="1:19" x14ac:dyDescent="0.25">
      <c r="A3094" s="4" t="s">
        <v>3345</v>
      </c>
      <c r="B3094" s="4" t="s">
        <v>3188</v>
      </c>
      <c r="C3094" s="4" t="s">
        <v>3189</v>
      </c>
      <c r="D3094" s="1">
        <v>41914.550000000003</v>
      </c>
      <c r="E3094" s="1">
        <v>41914.553182870368</v>
      </c>
      <c r="F3094" s="1">
        <v>41914.612627314818</v>
      </c>
      <c r="G3094" s="1">
        <v>41914.612627314818</v>
      </c>
      <c r="H3094" s="2">
        <v>41917</v>
      </c>
      <c r="I3094" s="2">
        <v>41918</v>
      </c>
      <c r="J3094" s="3">
        <v>2</v>
      </c>
      <c r="K3094" s="3">
        <v>10</v>
      </c>
      <c r="L3094">
        <f>טבלה1[[#This Row],[ds_checkout]]-טבלה1[[#This Row],[ds_checkin]]</f>
        <v>1</v>
      </c>
      <c r="M3094">
        <f>IF(ISBLANK(טבלה1[[#This Row],[ts_reply_at]]), "", (טבלה1[[#This Row],[ts_reply_at]] - טבלה1[[#This Row],[ts_contact_at]]) * 24)</f>
        <v>7.6388888759538531E-2</v>
      </c>
      <c r="N3094">
        <f>IF(ISBLANK(טבלה1[[#This Row],[ts_reply_at]]), 0, 1)</f>
        <v>1</v>
      </c>
      <c r="O3094">
        <f>IF(ISBLANK(טבלה1[[#This Row],[ts_accepted_at]]), 0, 1)</f>
        <v>1</v>
      </c>
      <c r="P3094">
        <f>IF(ISBLANK(טבלה1[[#This Row],[ts_booking_at]]), 0, 1)</f>
        <v>1</v>
      </c>
      <c r="Q3094">
        <f>IF(ISBLANK(טבלה1[[#This Row],[ds_checkin]]), "", טבלה1[[#This Row],[ds_checkin]] - טבלה1[[#This Row],[ts_contact_at]])</f>
        <v>2.4499999999970896</v>
      </c>
      <c r="R3094" t="str">
        <f>IF(AND(ISBLANK(טבלה1[[#This Row],[ts_reply_at]]), NOT(ISBLANK(טבלה1[[#This Row],[ts_booking_at]]))), "Error: Booked without Reply", "OK")</f>
        <v>OK</v>
      </c>
      <c r="S3094" t="s">
        <v>6020</v>
      </c>
    </row>
    <row r="3095" spans="1:19" x14ac:dyDescent="0.25">
      <c r="A3095" s="4" t="s">
        <v>3346</v>
      </c>
      <c r="B3095" s="4" t="s">
        <v>336</v>
      </c>
      <c r="C3095" s="4" t="s">
        <v>337</v>
      </c>
      <c r="D3095" s="1">
        <v>41913.787499999999</v>
      </c>
      <c r="H3095" s="2">
        <v>41945</v>
      </c>
      <c r="I3095" s="2">
        <v>41951</v>
      </c>
      <c r="J3095" s="3">
        <v>1</v>
      </c>
      <c r="K3095" s="3">
        <v>2</v>
      </c>
      <c r="L3095">
        <f>טבלה1[[#This Row],[ds_checkout]]-טבלה1[[#This Row],[ds_checkin]]</f>
        <v>6</v>
      </c>
      <c r="M3095" t="str">
        <f>IF(ISBLANK(טבלה1[[#This Row],[ts_reply_at]]), "", (טבלה1[[#This Row],[ts_reply_at]] - טבלה1[[#This Row],[ts_contact_at]]) * 24)</f>
        <v/>
      </c>
      <c r="N3095">
        <f>IF(ISBLANK(טבלה1[[#This Row],[ts_reply_at]]), 0, 1)</f>
        <v>0</v>
      </c>
      <c r="O3095">
        <f>IF(ISBLANK(טבלה1[[#This Row],[ts_accepted_at]]), 0, 1)</f>
        <v>0</v>
      </c>
      <c r="P3095">
        <f>IF(ISBLANK(טבלה1[[#This Row],[ts_booking_at]]), 0, 1)</f>
        <v>0</v>
      </c>
      <c r="Q3095">
        <f>IF(ISBLANK(טבלה1[[#This Row],[ds_checkin]]), "", טבלה1[[#This Row],[ds_checkin]] - טבלה1[[#This Row],[ts_contact_at]])</f>
        <v>31.212500000001455</v>
      </c>
      <c r="R3095" t="str">
        <f>IF(AND(ISBLANK(טבלה1[[#This Row],[ts_reply_at]]), NOT(ISBLANK(טבלה1[[#This Row],[ts_booking_at]]))), "Error: Booked without Reply", "OK")</f>
        <v>OK</v>
      </c>
      <c r="S3095" t="s">
        <v>6022</v>
      </c>
    </row>
    <row r="3096" spans="1:19" x14ac:dyDescent="0.25">
      <c r="A3096" s="4" t="s">
        <v>3346</v>
      </c>
      <c r="B3096" s="4" t="s">
        <v>211</v>
      </c>
      <c r="C3096" s="4" t="s">
        <v>212</v>
      </c>
      <c r="D3096" s="1">
        <v>41914.875694444447</v>
      </c>
      <c r="E3096" s="1">
        <v>41914.891458333332</v>
      </c>
      <c r="F3096" s="1">
        <v>41914.891597222224</v>
      </c>
      <c r="G3096" s="1">
        <v>41914.891597222224</v>
      </c>
      <c r="H3096" s="2">
        <v>41945</v>
      </c>
      <c r="I3096" s="2">
        <v>41951</v>
      </c>
      <c r="J3096" s="3">
        <v>2</v>
      </c>
      <c r="K3096" s="3">
        <v>18</v>
      </c>
      <c r="L3096">
        <f>טבלה1[[#This Row],[ds_checkout]]-טבלה1[[#This Row],[ds_checkin]]</f>
        <v>6</v>
      </c>
      <c r="M3096">
        <f>IF(ISBLANK(טבלה1[[#This Row],[ts_reply_at]]), "", (טבלה1[[#This Row],[ts_reply_at]] - טבלה1[[#This Row],[ts_contact_at]]) * 24)</f>
        <v>0.37833333323942497</v>
      </c>
      <c r="N3096">
        <f>IF(ISBLANK(טבלה1[[#This Row],[ts_reply_at]]), 0, 1)</f>
        <v>1</v>
      </c>
      <c r="O3096">
        <f>IF(ISBLANK(טבלה1[[#This Row],[ts_accepted_at]]), 0, 1)</f>
        <v>1</v>
      </c>
      <c r="P3096">
        <f>IF(ISBLANK(טבלה1[[#This Row],[ts_booking_at]]), 0, 1)</f>
        <v>1</v>
      </c>
      <c r="Q3096">
        <f>IF(ISBLANK(טבלה1[[#This Row],[ds_checkin]]), "", טבלה1[[#This Row],[ds_checkin]] - טבלה1[[#This Row],[ts_contact_at]])</f>
        <v>30.124305555553292</v>
      </c>
      <c r="R3096" t="str">
        <f>IF(AND(ISBLANK(טבלה1[[#This Row],[ts_reply_at]]), NOT(ISBLANK(טבלה1[[#This Row],[ts_booking_at]]))), "Error: Booked without Reply", "OK")</f>
        <v>OK</v>
      </c>
      <c r="S3096" t="s">
        <v>6022</v>
      </c>
    </row>
    <row r="3097" spans="1:19" x14ac:dyDescent="0.25">
      <c r="A3097" s="4" t="s">
        <v>3347</v>
      </c>
      <c r="B3097" s="4" t="s">
        <v>921</v>
      </c>
      <c r="C3097" s="4" t="s">
        <v>922</v>
      </c>
      <c r="D3097" s="1">
        <v>41919.901388888888</v>
      </c>
      <c r="E3097" s="1">
        <v>41920.672627314816</v>
      </c>
      <c r="H3097" s="2">
        <v>41942</v>
      </c>
      <c r="I3097" s="2">
        <v>41945</v>
      </c>
      <c r="J3097" s="3">
        <v>1</v>
      </c>
      <c r="K3097" s="3">
        <v>4</v>
      </c>
      <c r="L3097">
        <f>טבלה1[[#This Row],[ds_checkout]]-טבלה1[[#This Row],[ds_checkin]]</f>
        <v>3</v>
      </c>
      <c r="M3097">
        <f>IF(ISBLANK(טבלה1[[#This Row],[ts_reply_at]]), "", (טבלה1[[#This Row],[ts_reply_at]] - טבלה1[[#This Row],[ts_contact_at]]) * 24)</f>
        <v>18.509722222283017</v>
      </c>
      <c r="N3097">
        <f>IF(ISBLANK(טבלה1[[#This Row],[ts_reply_at]]), 0, 1)</f>
        <v>1</v>
      </c>
      <c r="O3097">
        <f>IF(ISBLANK(טבלה1[[#This Row],[ts_accepted_at]]), 0, 1)</f>
        <v>0</v>
      </c>
      <c r="P3097">
        <f>IF(ISBLANK(טבלה1[[#This Row],[ts_booking_at]]), 0, 1)</f>
        <v>0</v>
      </c>
      <c r="Q3097">
        <f>IF(ISBLANK(טבלה1[[#This Row],[ds_checkin]]), "", טבלה1[[#This Row],[ds_checkin]] - טבלה1[[#This Row],[ts_contact_at]])</f>
        <v>22.098611111112405</v>
      </c>
      <c r="R3097" t="str">
        <f>IF(AND(ISBLANK(טבלה1[[#This Row],[ts_reply_at]]), NOT(ISBLANK(טבלה1[[#This Row],[ts_booking_at]]))), "Error: Booked without Reply", "OK")</f>
        <v>OK</v>
      </c>
      <c r="S3097" t="s">
        <v>6020</v>
      </c>
    </row>
    <row r="3098" spans="1:19" x14ac:dyDescent="0.25">
      <c r="A3098" s="4" t="s">
        <v>3347</v>
      </c>
      <c r="B3098" s="4" t="s">
        <v>444</v>
      </c>
      <c r="C3098" s="4" t="s">
        <v>1323</v>
      </c>
      <c r="D3098" s="1">
        <v>41919.848611111112</v>
      </c>
      <c r="E3098" s="1">
        <v>41919.857546296298</v>
      </c>
      <c r="H3098" s="2">
        <v>41942</v>
      </c>
      <c r="I3098" s="2">
        <v>41945</v>
      </c>
      <c r="J3098" s="3">
        <v>3</v>
      </c>
      <c r="K3098" s="3">
        <v>5</v>
      </c>
      <c r="L3098">
        <f>טבלה1[[#This Row],[ds_checkout]]-טבלה1[[#This Row],[ds_checkin]]</f>
        <v>3</v>
      </c>
      <c r="M3098">
        <f>IF(ISBLANK(טבלה1[[#This Row],[ts_reply_at]]), "", (טבלה1[[#This Row],[ts_reply_at]] - טבלה1[[#This Row],[ts_contact_at]]) * 24)</f>
        <v>0.21444444445660338</v>
      </c>
      <c r="N3098">
        <f>IF(ISBLANK(טבלה1[[#This Row],[ts_reply_at]]), 0, 1)</f>
        <v>1</v>
      </c>
      <c r="O3098">
        <f>IF(ISBLANK(טבלה1[[#This Row],[ts_accepted_at]]), 0, 1)</f>
        <v>0</v>
      </c>
      <c r="P3098">
        <f>IF(ISBLANK(טבלה1[[#This Row],[ts_booking_at]]), 0, 1)</f>
        <v>0</v>
      </c>
      <c r="Q3098">
        <f>IF(ISBLANK(טבלה1[[#This Row],[ds_checkin]]), "", טבלה1[[#This Row],[ds_checkin]] - טבלה1[[#This Row],[ts_contact_at]])</f>
        <v>22.151388888887595</v>
      </c>
      <c r="R3098" t="str">
        <f>IF(AND(ISBLANK(טבלה1[[#This Row],[ts_reply_at]]), NOT(ISBLANK(טבלה1[[#This Row],[ts_booking_at]]))), "Error: Booked without Reply", "OK")</f>
        <v>OK</v>
      </c>
      <c r="S3098" t="s">
        <v>6020</v>
      </c>
    </row>
    <row r="3099" spans="1:19" x14ac:dyDescent="0.25">
      <c r="A3099" s="4" t="s">
        <v>3347</v>
      </c>
      <c r="B3099" s="4" t="s">
        <v>2550</v>
      </c>
      <c r="C3099" s="4" t="s">
        <v>2551</v>
      </c>
      <c r="D3099" s="1">
        <v>41920.807638888888</v>
      </c>
      <c r="E3099" s="1">
        <v>41920.811249999999</v>
      </c>
      <c r="F3099" s="1">
        <v>41920.811400462961</v>
      </c>
      <c r="G3099" s="1">
        <v>41920.811400462961</v>
      </c>
      <c r="H3099" s="2">
        <v>41942</v>
      </c>
      <c r="I3099" s="2">
        <v>41945</v>
      </c>
      <c r="J3099" s="3">
        <v>3</v>
      </c>
      <c r="K3099" s="3">
        <v>19</v>
      </c>
      <c r="L3099">
        <f>טבלה1[[#This Row],[ds_checkout]]-טבלה1[[#This Row],[ds_checkin]]</f>
        <v>3</v>
      </c>
      <c r="M3099">
        <f>IF(ISBLANK(טבלה1[[#This Row],[ts_reply_at]]), "", (טבלה1[[#This Row],[ts_reply_at]] - טבלה1[[#This Row],[ts_contact_at]]) * 24)</f>
        <v>8.6666666669771075E-2</v>
      </c>
      <c r="N3099">
        <f>IF(ISBLANK(טבלה1[[#This Row],[ts_reply_at]]), 0, 1)</f>
        <v>1</v>
      </c>
      <c r="O3099">
        <f>IF(ISBLANK(טבלה1[[#This Row],[ts_accepted_at]]), 0, 1)</f>
        <v>1</v>
      </c>
      <c r="P3099">
        <f>IF(ISBLANK(טבלה1[[#This Row],[ts_booking_at]]), 0, 1)</f>
        <v>1</v>
      </c>
      <c r="Q3099">
        <f>IF(ISBLANK(טבלה1[[#This Row],[ds_checkin]]), "", טבלה1[[#This Row],[ds_checkin]] - טבלה1[[#This Row],[ts_contact_at]])</f>
        <v>21.192361111112405</v>
      </c>
      <c r="R3099" t="str">
        <f>IF(AND(ISBLANK(טבלה1[[#This Row],[ts_reply_at]]), NOT(ISBLANK(טבלה1[[#This Row],[ts_booking_at]]))), "Error: Booked without Reply", "OK")</f>
        <v>OK</v>
      </c>
      <c r="S3099" t="s">
        <v>6020</v>
      </c>
    </row>
    <row r="3100" spans="1:19" x14ac:dyDescent="0.25">
      <c r="A3100" s="4" t="s">
        <v>3348</v>
      </c>
      <c r="B3100" s="4" t="s">
        <v>779</v>
      </c>
      <c r="C3100" s="4" t="s">
        <v>780</v>
      </c>
      <c r="D3100" s="1">
        <v>41877.95416666667</v>
      </c>
      <c r="E3100" s="1">
        <v>41878.548831018517</v>
      </c>
      <c r="F3100" s="1">
        <v>41878.54892361111</v>
      </c>
      <c r="H3100" s="2">
        <v>41936</v>
      </c>
      <c r="I3100" s="2">
        <v>41945</v>
      </c>
      <c r="J3100" s="3">
        <v>2</v>
      </c>
      <c r="K3100" s="3">
        <v>3</v>
      </c>
      <c r="L3100">
        <f>טבלה1[[#This Row],[ds_checkout]]-טבלה1[[#This Row],[ds_checkin]]</f>
        <v>9</v>
      </c>
      <c r="M3100">
        <f>IF(ISBLANK(טבלה1[[#This Row],[ts_reply_at]]), "", (טבלה1[[#This Row],[ts_reply_at]] - טבלה1[[#This Row],[ts_contact_at]]) * 24)</f>
        <v>14.271944444335531</v>
      </c>
      <c r="N3100">
        <f>IF(ISBLANK(טבלה1[[#This Row],[ts_reply_at]]), 0, 1)</f>
        <v>1</v>
      </c>
      <c r="O3100">
        <f>IF(ISBLANK(טבלה1[[#This Row],[ts_accepted_at]]), 0, 1)</f>
        <v>1</v>
      </c>
      <c r="P3100">
        <f>IF(ISBLANK(טבלה1[[#This Row],[ts_booking_at]]), 0, 1)</f>
        <v>0</v>
      </c>
      <c r="Q3100">
        <f>IF(ISBLANK(טבלה1[[#This Row],[ds_checkin]]), "", טבלה1[[#This Row],[ds_checkin]] - טבלה1[[#This Row],[ts_contact_at]])</f>
        <v>58.045833333329938</v>
      </c>
      <c r="R3100" t="str">
        <f>IF(AND(ISBLANK(טבלה1[[#This Row],[ts_reply_at]]), NOT(ISBLANK(טבלה1[[#This Row],[ts_booking_at]]))), "Error: Booked without Reply", "OK")</f>
        <v>OK</v>
      </c>
      <c r="S3100" t="s">
        <v>6020</v>
      </c>
    </row>
    <row r="3101" spans="1:19" x14ac:dyDescent="0.25">
      <c r="A3101" s="4" t="s">
        <v>3349</v>
      </c>
      <c r="B3101" s="4" t="s">
        <v>441</v>
      </c>
      <c r="C3101" s="4" t="s">
        <v>983</v>
      </c>
      <c r="D3101" s="1">
        <v>41907.393750000003</v>
      </c>
      <c r="E3101" s="1">
        <v>41908.324513888889</v>
      </c>
      <c r="H3101" s="2">
        <v>41951</v>
      </c>
      <c r="I3101" s="2">
        <v>41959</v>
      </c>
      <c r="J3101" s="3">
        <v>1</v>
      </c>
      <c r="K3101" s="3">
        <v>3</v>
      </c>
      <c r="L3101">
        <f>טבלה1[[#This Row],[ds_checkout]]-טבלה1[[#This Row],[ds_checkin]]</f>
        <v>8</v>
      </c>
      <c r="M3101">
        <f>IF(ISBLANK(טבלה1[[#This Row],[ts_reply_at]]), "", (טבלה1[[#This Row],[ts_reply_at]] - טבלה1[[#This Row],[ts_contact_at]]) * 24)</f>
        <v>22.33833333326038</v>
      </c>
      <c r="N3101">
        <f>IF(ISBLANK(טבלה1[[#This Row],[ts_reply_at]]), 0, 1)</f>
        <v>1</v>
      </c>
      <c r="O3101">
        <f>IF(ISBLANK(טבלה1[[#This Row],[ts_accepted_at]]), 0, 1)</f>
        <v>0</v>
      </c>
      <c r="P3101">
        <f>IF(ISBLANK(טבלה1[[#This Row],[ts_booking_at]]), 0, 1)</f>
        <v>0</v>
      </c>
      <c r="Q3101">
        <f>IF(ISBLANK(טבלה1[[#This Row],[ds_checkin]]), "", טבלה1[[#This Row],[ds_checkin]] - טבלה1[[#This Row],[ts_contact_at]])</f>
        <v>43.60624999999709</v>
      </c>
      <c r="R3101" t="str">
        <f>IF(AND(ISBLANK(טבלה1[[#This Row],[ts_reply_at]]), NOT(ISBLANK(טבלה1[[#This Row],[ts_booking_at]]))), "Error: Booked without Reply", "OK")</f>
        <v>OK</v>
      </c>
      <c r="S3101" t="s">
        <v>6023</v>
      </c>
    </row>
    <row r="3102" spans="1:19" x14ac:dyDescent="0.25">
      <c r="A3102" s="4" t="s">
        <v>3350</v>
      </c>
      <c r="B3102" s="4" t="s">
        <v>782</v>
      </c>
      <c r="C3102" s="4" t="s">
        <v>3351</v>
      </c>
      <c r="D3102" s="1">
        <v>41915.689583333333</v>
      </c>
      <c r="E3102" s="1">
        <v>41915.701689814814</v>
      </c>
      <c r="F3102" s="1">
        <v>41918.34920138889</v>
      </c>
      <c r="H3102" s="2">
        <v>41929</v>
      </c>
      <c r="I3102" s="2">
        <v>41933</v>
      </c>
      <c r="J3102" s="3">
        <v>8</v>
      </c>
      <c r="K3102" s="3">
        <v>3</v>
      </c>
      <c r="L3102">
        <f>טבלה1[[#This Row],[ds_checkout]]-טבלה1[[#This Row],[ds_checkin]]</f>
        <v>4</v>
      </c>
      <c r="M3102">
        <f>IF(ISBLANK(טבלה1[[#This Row],[ts_reply_at]]), "", (טבלה1[[#This Row],[ts_reply_at]] - טבלה1[[#This Row],[ts_contact_at]]) * 24)</f>
        <v>0.29055555554805323</v>
      </c>
      <c r="N3102">
        <f>IF(ISBLANK(טבלה1[[#This Row],[ts_reply_at]]), 0, 1)</f>
        <v>1</v>
      </c>
      <c r="O3102">
        <f>IF(ISBLANK(טבלה1[[#This Row],[ts_accepted_at]]), 0, 1)</f>
        <v>1</v>
      </c>
      <c r="P3102">
        <f>IF(ISBLANK(טבלה1[[#This Row],[ts_booking_at]]), 0, 1)</f>
        <v>0</v>
      </c>
      <c r="Q3102">
        <f>IF(ISBLANK(טבלה1[[#This Row],[ds_checkin]]), "", טבלה1[[#This Row],[ds_checkin]] - טבלה1[[#This Row],[ts_contact_at]])</f>
        <v>13.310416666667152</v>
      </c>
      <c r="R3102" t="str">
        <f>IF(AND(ISBLANK(טבלה1[[#This Row],[ts_reply_at]]), NOT(ISBLANK(טבלה1[[#This Row],[ts_booking_at]]))), "Error: Booked without Reply", "OK")</f>
        <v>OK</v>
      </c>
      <c r="S3102" t="s">
        <v>6029</v>
      </c>
    </row>
    <row r="3103" spans="1:19" x14ac:dyDescent="0.25">
      <c r="A3103" s="4" t="s">
        <v>3350</v>
      </c>
      <c r="B3103" s="4" t="s">
        <v>334</v>
      </c>
      <c r="C3103" s="4" t="s">
        <v>335</v>
      </c>
      <c r="D3103" s="1">
        <v>41915.693055555559</v>
      </c>
      <c r="E3103" s="1">
        <v>41915.695914351854</v>
      </c>
      <c r="F3103" s="1">
        <v>41915.695914351854</v>
      </c>
      <c r="H3103" s="2">
        <v>41929</v>
      </c>
      <c r="I3103" s="2">
        <v>41933</v>
      </c>
      <c r="J3103" s="3">
        <v>8</v>
      </c>
      <c r="K3103" s="3">
        <v>3</v>
      </c>
      <c r="L3103">
        <f>טבלה1[[#This Row],[ds_checkout]]-טבלה1[[#This Row],[ds_checkin]]</f>
        <v>4</v>
      </c>
      <c r="M3103">
        <f>IF(ISBLANK(טבלה1[[#This Row],[ts_reply_at]]), "", (טבלה1[[#This Row],[ts_reply_at]] - טבלה1[[#This Row],[ts_contact_at]]) * 24)</f>
        <v>6.8611111084464937E-2</v>
      </c>
      <c r="N3103">
        <f>IF(ISBLANK(טבלה1[[#This Row],[ts_reply_at]]), 0, 1)</f>
        <v>1</v>
      </c>
      <c r="O3103">
        <f>IF(ISBLANK(טבלה1[[#This Row],[ts_accepted_at]]), 0, 1)</f>
        <v>1</v>
      </c>
      <c r="P3103">
        <f>IF(ISBLANK(טבלה1[[#This Row],[ts_booking_at]]), 0, 1)</f>
        <v>0</v>
      </c>
      <c r="Q3103">
        <f>IF(ISBLANK(טבלה1[[#This Row],[ds_checkin]]), "", טבלה1[[#This Row],[ds_checkin]] - טבלה1[[#This Row],[ts_contact_at]])</f>
        <v>13.306944444440887</v>
      </c>
      <c r="R3103" t="str">
        <f>IF(AND(ISBLANK(טבלה1[[#This Row],[ts_reply_at]]), NOT(ISBLANK(טבלה1[[#This Row],[ts_booking_at]]))), "Error: Booked without Reply", "OK")</f>
        <v>OK</v>
      </c>
      <c r="S3103" t="s">
        <v>6029</v>
      </c>
    </row>
    <row r="3104" spans="1:19" x14ac:dyDescent="0.25">
      <c r="A3104" s="4" t="s">
        <v>3352</v>
      </c>
      <c r="B3104" s="4" t="s">
        <v>492</v>
      </c>
      <c r="C3104" s="4" t="s">
        <v>493</v>
      </c>
      <c r="D3104" s="1">
        <v>41922.895138888889</v>
      </c>
      <c r="E3104" s="1">
        <v>41923.618483796294</v>
      </c>
      <c r="F3104" s="1">
        <v>41923.76116898148</v>
      </c>
      <c r="G3104" s="1">
        <v>41923.76116898148</v>
      </c>
      <c r="H3104" s="2">
        <v>41937</v>
      </c>
      <c r="I3104" s="2">
        <v>41945</v>
      </c>
      <c r="J3104" s="3">
        <v>2</v>
      </c>
      <c r="K3104" s="3">
        <v>11</v>
      </c>
      <c r="L3104">
        <f>טבלה1[[#This Row],[ds_checkout]]-טבלה1[[#This Row],[ds_checkin]]</f>
        <v>8</v>
      </c>
      <c r="M3104">
        <f>IF(ISBLANK(טבלה1[[#This Row],[ts_reply_at]]), "", (טבלה1[[#This Row],[ts_reply_at]] - טבלה1[[#This Row],[ts_contact_at]]) * 24)</f>
        <v>17.360277777712326</v>
      </c>
      <c r="N3104">
        <f>IF(ISBLANK(טבלה1[[#This Row],[ts_reply_at]]), 0, 1)</f>
        <v>1</v>
      </c>
      <c r="O3104">
        <f>IF(ISBLANK(טבלה1[[#This Row],[ts_accepted_at]]), 0, 1)</f>
        <v>1</v>
      </c>
      <c r="P3104">
        <f>IF(ISBLANK(טבלה1[[#This Row],[ts_booking_at]]), 0, 1)</f>
        <v>1</v>
      </c>
      <c r="Q3104">
        <f>IF(ISBLANK(טבלה1[[#This Row],[ds_checkin]]), "", טבלה1[[#This Row],[ds_checkin]] - טבלה1[[#This Row],[ts_contact_at]])</f>
        <v>14.104861111110949</v>
      </c>
      <c r="R3104" t="str">
        <f>IF(AND(ISBLANK(טבלה1[[#This Row],[ts_reply_at]]), NOT(ISBLANK(טבלה1[[#This Row],[ts_booking_at]]))), "Error: Booked without Reply", "OK")</f>
        <v>OK</v>
      </c>
      <c r="S3104" t="s">
        <v>6023</v>
      </c>
    </row>
    <row r="3105" spans="1:19" x14ac:dyDescent="0.25">
      <c r="A3105" s="4" t="s">
        <v>3352</v>
      </c>
      <c r="B3105" s="4" t="s">
        <v>182</v>
      </c>
      <c r="C3105" s="4" t="s">
        <v>183</v>
      </c>
      <c r="D3105" s="1">
        <v>41921.84097222222</v>
      </c>
      <c r="H3105" s="2">
        <v>41937</v>
      </c>
      <c r="I3105" s="2">
        <v>41945</v>
      </c>
      <c r="J3105" s="3">
        <v>2</v>
      </c>
      <c r="K3105" s="3">
        <v>2</v>
      </c>
      <c r="L3105">
        <f>טבלה1[[#This Row],[ds_checkout]]-טבלה1[[#This Row],[ds_checkin]]</f>
        <v>8</v>
      </c>
      <c r="M3105" t="str">
        <f>IF(ISBLANK(טבלה1[[#This Row],[ts_reply_at]]), "", (טבלה1[[#This Row],[ts_reply_at]] - טבלה1[[#This Row],[ts_contact_at]]) * 24)</f>
        <v/>
      </c>
      <c r="N3105">
        <f>IF(ISBLANK(טבלה1[[#This Row],[ts_reply_at]]), 0, 1)</f>
        <v>0</v>
      </c>
      <c r="O3105">
        <f>IF(ISBLANK(טבלה1[[#This Row],[ts_accepted_at]]), 0, 1)</f>
        <v>0</v>
      </c>
      <c r="P3105">
        <f>IF(ISBLANK(טבלה1[[#This Row],[ts_booking_at]]), 0, 1)</f>
        <v>0</v>
      </c>
      <c r="Q3105">
        <f>IF(ISBLANK(טבלה1[[#This Row],[ds_checkin]]), "", טבלה1[[#This Row],[ds_checkin]] - טבלה1[[#This Row],[ts_contact_at]])</f>
        <v>15.159027777779556</v>
      </c>
      <c r="R3105" t="str">
        <f>IF(AND(ISBLANK(טבלה1[[#This Row],[ts_reply_at]]), NOT(ISBLANK(טבלה1[[#This Row],[ts_booking_at]]))), "Error: Booked without Reply", "OK")</f>
        <v>OK</v>
      </c>
      <c r="S3105" t="s">
        <v>6023</v>
      </c>
    </row>
    <row r="3106" spans="1:19" x14ac:dyDescent="0.25">
      <c r="A3106" s="4" t="s">
        <v>3353</v>
      </c>
      <c r="B3106" s="4" t="s">
        <v>933</v>
      </c>
      <c r="C3106" s="4" t="s">
        <v>934</v>
      </c>
      <c r="D3106" s="1">
        <v>41916.426388888889</v>
      </c>
      <c r="E3106" s="1">
        <v>41916.953750000001</v>
      </c>
      <c r="H3106" s="2">
        <v>42146</v>
      </c>
      <c r="I3106" s="2">
        <v>42148</v>
      </c>
      <c r="J3106" s="3">
        <v>15</v>
      </c>
      <c r="K3106" s="3">
        <v>9</v>
      </c>
      <c r="L3106">
        <f>טבלה1[[#This Row],[ds_checkout]]-טבלה1[[#This Row],[ds_checkin]]</f>
        <v>2</v>
      </c>
      <c r="M3106">
        <f>IF(ISBLANK(טבלה1[[#This Row],[ts_reply_at]]), "", (טבלה1[[#This Row],[ts_reply_at]] - טבלה1[[#This Row],[ts_contact_at]]) * 24)</f>
        <v>12.656666666676756</v>
      </c>
      <c r="N3106">
        <f>IF(ISBLANK(טבלה1[[#This Row],[ts_reply_at]]), 0, 1)</f>
        <v>1</v>
      </c>
      <c r="O3106">
        <f>IF(ISBLANK(טבלה1[[#This Row],[ts_accepted_at]]), 0, 1)</f>
        <v>0</v>
      </c>
      <c r="P3106">
        <f>IF(ISBLANK(טבלה1[[#This Row],[ts_booking_at]]), 0, 1)</f>
        <v>0</v>
      </c>
      <c r="Q3106">
        <f>IF(ISBLANK(טבלה1[[#This Row],[ds_checkin]]), "", טבלה1[[#This Row],[ds_checkin]] - טבלה1[[#This Row],[ts_contact_at]])</f>
        <v>229.57361111111095</v>
      </c>
      <c r="R3106" t="str">
        <f>IF(AND(ISBLANK(טבלה1[[#This Row],[ts_reply_at]]), NOT(ISBLANK(טבלה1[[#This Row],[ts_booking_at]]))), "Error: Booked without Reply", "OK")</f>
        <v>OK</v>
      </c>
      <c r="S3106" t="s">
        <v>6019</v>
      </c>
    </row>
    <row r="3107" spans="1:19" x14ac:dyDescent="0.25">
      <c r="A3107" s="4" t="s">
        <v>3354</v>
      </c>
      <c r="B3107" s="4" t="s">
        <v>957</v>
      </c>
      <c r="C3107" s="4" t="s">
        <v>958</v>
      </c>
      <c r="D3107" s="1">
        <v>41920.645833333336</v>
      </c>
      <c r="E3107" s="1">
        <v>41920.652986111112</v>
      </c>
      <c r="H3107" s="2">
        <v>41920</v>
      </c>
      <c r="I3107" s="2">
        <v>41921</v>
      </c>
      <c r="J3107" s="3">
        <v>1</v>
      </c>
      <c r="K3107" s="3">
        <v>9</v>
      </c>
      <c r="L3107">
        <f>טבלה1[[#This Row],[ds_checkout]]-טבלה1[[#This Row],[ds_checkin]]</f>
        <v>1</v>
      </c>
      <c r="M3107">
        <f>IF(ISBLANK(טבלה1[[#This Row],[ts_reply_at]]), "", (טבלה1[[#This Row],[ts_reply_at]] - טבלה1[[#This Row],[ts_contact_at]]) * 24)</f>
        <v>0.17166666663251817</v>
      </c>
      <c r="N3107">
        <f>IF(ISBLANK(טבלה1[[#This Row],[ts_reply_at]]), 0, 1)</f>
        <v>1</v>
      </c>
      <c r="O3107">
        <f>IF(ISBLANK(טבלה1[[#This Row],[ts_accepted_at]]), 0, 1)</f>
        <v>0</v>
      </c>
      <c r="P3107">
        <f>IF(ISBLANK(טבלה1[[#This Row],[ts_booking_at]]), 0, 1)</f>
        <v>0</v>
      </c>
      <c r="Q3107">
        <f>IF(ISBLANK(טבלה1[[#This Row],[ds_checkin]]), "", טבלה1[[#This Row],[ds_checkin]] - טבלה1[[#This Row],[ts_contact_at]])</f>
        <v>-0.64583333333575865</v>
      </c>
      <c r="R3107" t="str">
        <f>IF(AND(ISBLANK(טבלה1[[#This Row],[ts_reply_at]]), NOT(ISBLANK(טבלה1[[#This Row],[ts_booking_at]]))), "Error: Booked without Reply", "OK")</f>
        <v>OK</v>
      </c>
      <c r="S3107" t="s">
        <v>6020</v>
      </c>
    </row>
    <row r="3108" spans="1:19" x14ac:dyDescent="0.25">
      <c r="A3108" s="4" t="s">
        <v>3354</v>
      </c>
      <c r="B3108" s="4" t="s">
        <v>441</v>
      </c>
      <c r="C3108" s="4" t="s">
        <v>442</v>
      </c>
      <c r="D3108" s="1">
        <v>41920.647222222222</v>
      </c>
      <c r="E3108" s="1">
        <v>41920.652361111112</v>
      </c>
      <c r="H3108" s="2">
        <v>41920</v>
      </c>
      <c r="I3108" s="2">
        <v>41921</v>
      </c>
      <c r="J3108" s="3">
        <v>1</v>
      </c>
      <c r="K3108" s="3">
        <v>3</v>
      </c>
      <c r="L3108">
        <f>טבלה1[[#This Row],[ds_checkout]]-טבלה1[[#This Row],[ds_checkin]]</f>
        <v>1</v>
      </c>
      <c r="M3108">
        <f>IF(ISBLANK(טבלה1[[#This Row],[ts_reply_at]]), "", (טבלה1[[#This Row],[ts_reply_at]] - טבלה1[[#This Row],[ts_contact_at]]) * 24)</f>
        <v>0.12333333335118368</v>
      </c>
      <c r="N3108">
        <f>IF(ISBLANK(טבלה1[[#This Row],[ts_reply_at]]), 0, 1)</f>
        <v>1</v>
      </c>
      <c r="O3108">
        <f>IF(ISBLANK(טבלה1[[#This Row],[ts_accepted_at]]), 0, 1)</f>
        <v>0</v>
      </c>
      <c r="P3108">
        <f>IF(ISBLANK(טבלה1[[#This Row],[ts_booking_at]]), 0, 1)</f>
        <v>0</v>
      </c>
      <c r="Q3108">
        <f>IF(ISBLANK(טבלה1[[#This Row],[ds_checkin]]), "", טבלה1[[#This Row],[ds_checkin]] - טבלה1[[#This Row],[ts_contact_at]])</f>
        <v>-0.64722222222189885</v>
      </c>
      <c r="R3108" t="str">
        <f>IF(AND(ISBLANK(טבלה1[[#This Row],[ts_reply_at]]), NOT(ISBLANK(טבלה1[[#This Row],[ts_booking_at]]))), "Error: Booked without Reply", "OK")</f>
        <v>OK</v>
      </c>
      <c r="S3108" t="s">
        <v>6020</v>
      </c>
    </row>
    <row r="3109" spans="1:19" x14ac:dyDescent="0.25">
      <c r="A3109" s="4" t="s">
        <v>3354</v>
      </c>
      <c r="B3109" s="4" t="s">
        <v>2600</v>
      </c>
      <c r="C3109" s="4" t="s">
        <v>2601</v>
      </c>
      <c r="D3109" s="1">
        <v>41920.644444444442</v>
      </c>
      <c r="E3109" s="1">
        <v>41920.647928240738</v>
      </c>
      <c r="F3109" s="1">
        <v>41920.647997685184</v>
      </c>
      <c r="H3109" s="2">
        <v>41920</v>
      </c>
      <c r="I3109" s="2">
        <v>41921</v>
      </c>
      <c r="J3109" s="3">
        <v>1</v>
      </c>
      <c r="K3109" s="3">
        <v>7</v>
      </c>
      <c r="L3109">
        <f>טבלה1[[#This Row],[ds_checkout]]-טבלה1[[#This Row],[ds_checkin]]</f>
        <v>1</v>
      </c>
      <c r="M3109">
        <f>IF(ISBLANK(טבלה1[[#This Row],[ts_reply_at]]), "", (טבלה1[[#This Row],[ts_reply_at]] - טבלה1[[#This Row],[ts_contact_at]]) * 24)</f>
        <v>8.3611111098434776E-2</v>
      </c>
      <c r="N3109">
        <f>IF(ISBLANK(טבלה1[[#This Row],[ts_reply_at]]), 0, 1)</f>
        <v>1</v>
      </c>
      <c r="O3109">
        <f>IF(ISBLANK(טבלה1[[#This Row],[ts_accepted_at]]), 0, 1)</f>
        <v>1</v>
      </c>
      <c r="P3109">
        <f>IF(ISBLANK(טבלה1[[#This Row],[ts_booking_at]]), 0, 1)</f>
        <v>0</v>
      </c>
      <c r="Q3109">
        <f>IF(ISBLANK(טבלה1[[#This Row],[ds_checkin]]), "", טבלה1[[#This Row],[ds_checkin]] - טבלה1[[#This Row],[ts_contact_at]])</f>
        <v>-0.6444444444423425</v>
      </c>
      <c r="R3109" t="str">
        <f>IF(AND(ISBLANK(טבלה1[[#This Row],[ts_reply_at]]), NOT(ISBLANK(טבלה1[[#This Row],[ts_booking_at]]))), "Error: Booked without Reply", "OK")</f>
        <v>OK</v>
      </c>
      <c r="S3109" t="s">
        <v>6020</v>
      </c>
    </row>
    <row r="3110" spans="1:19" x14ac:dyDescent="0.25">
      <c r="A3110" s="4" t="s">
        <v>3355</v>
      </c>
      <c r="B3110" s="4" t="s">
        <v>717</v>
      </c>
      <c r="C3110" s="4" t="s">
        <v>718</v>
      </c>
      <c r="D3110" s="1">
        <v>41912.707638888889</v>
      </c>
      <c r="E3110" s="1">
        <v>41912.81523148148</v>
      </c>
      <c r="H3110" s="2">
        <v>41927</v>
      </c>
      <c r="I3110" s="2">
        <v>41934</v>
      </c>
      <c r="J3110" s="3">
        <v>1</v>
      </c>
      <c r="K3110" s="3">
        <v>2</v>
      </c>
      <c r="L3110">
        <f>טבלה1[[#This Row],[ds_checkout]]-טבלה1[[#This Row],[ds_checkin]]</f>
        <v>7</v>
      </c>
      <c r="M3110">
        <f>IF(ISBLANK(טבלה1[[#This Row],[ts_reply_at]]), "", (טבלה1[[#This Row],[ts_reply_at]] - טבלה1[[#This Row],[ts_contact_at]]) * 24)</f>
        <v>2.5822222221759148</v>
      </c>
      <c r="N3110">
        <f>IF(ISBLANK(טבלה1[[#This Row],[ts_reply_at]]), 0, 1)</f>
        <v>1</v>
      </c>
      <c r="O3110">
        <f>IF(ISBLANK(טבלה1[[#This Row],[ts_accepted_at]]), 0, 1)</f>
        <v>0</v>
      </c>
      <c r="P3110">
        <f>IF(ISBLANK(טבלה1[[#This Row],[ts_booking_at]]), 0, 1)</f>
        <v>0</v>
      </c>
      <c r="Q3110">
        <f>IF(ISBLANK(טבלה1[[#This Row],[ds_checkin]]), "", טבלה1[[#This Row],[ds_checkin]] - טבלה1[[#This Row],[ts_contact_at]])</f>
        <v>14.292361111110949</v>
      </c>
      <c r="R3110" t="str">
        <f>IF(AND(ISBLANK(טבלה1[[#This Row],[ts_reply_at]]), NOT(ISBLANK(טבלה1[[#This Row],[ts_booking_at]]))), "Error: Booked without Reply", "OK")</f>
        <v>OK</v>
      </c>
      <c r="S3110" t="s">
        <v>6016</v>
      </c>
    </row>
    <row r="3111" spans="1:19" x14ac:dyDescent="0.25">
      <c r="A3111" s="4" t="s">
        <v>3355</v>
      </c>
      <c r="B3111" s="4" t="s">
        <v>732</v>
      </c>
      <c r="C3111" s="4" t="s">
        <v>3356</v>
      </c>
      <c r="D3111" s="1">
        <v>41913.497916666667</v>
      </c>
      <c r="E3111" s="1">
        <v>41913.768206018518</v>
      </c>
      <c r="F3111" s="1">
        <v>41913.768206018518</v>
      </c>
      <c r="H3111" s="2">
        <v>41927</v>
      </c>
      <c r="I3111" s="2">
        <v>41934</v>
      </c>
      <c r="J3111" s="3">
        <v>2</v>
      </c>
      <c r="K3111" s="3">
        <v>4</v>
      </c>
      <c r="L3111">
        <f>טבלה1[[#This Row],[ds_checkout]]-טבלה1[[#This Row],[ds_checkin]]</f>
        <v>7</v>
      </c>
      <c r="M3111">
        <f>IF(ISBLANK(טבלה1[[#This Row],[ts_reply_at]]), "", (טבלה1[[#This Row],[ts_reply_at]] - טבלה1[[#This Row],[ts_contact_at]]) * 24)</f>
        <v>6.4869444444193505</v>
      </c>
      <c r="N3111">
        <f>IF(ISBLANK(טבלה1[[#This Row],[ts_reply_at]]), 0, 1)</f>
        <v>1</v>
      </c>
      <c r="O3111">
        <f>IF(ISBLANK(טבלה1[[#This Row],[ts_accepted_at]]), 0, 1)</f>
        <v>1</v>
      </c>
      <c r="P3111">
        <f>IF(ISBLANK(טבלה1[[#This Row],[ts_booking_at]]), 0, 1)</f>
        <v>0</v>
      </c>
      <c r="Q3111">
        <f>IF(ISBLANK(טבלה1[[#This Row],[ds_checkin]]), "", טבלה1[[#This Row],[ds_checkin]] - טבלה1[[#This Row],[ts_contact_at]])</f>
        <v>13.502083333332848</v>
      </c>
      <c r="R3111" t="str">
        <f>IF(AND(ISBLANK(טבלה1[[#This Row],[ts_reply_at]]), NOT(ISBLANK(טבלה1[[#This Row],[ts_booking_at]]))), "Error: Booked without Reply", "OK")</f>
        <v>OK</v>
      </c>
      <c r="S3111" t="s">
        <v>6016</v>
      </c>
    </row>
    <row r="3112" spans="1:19" x14ac:dyDescent="0.25">
      <c r="A3112" s="4" t="s">
        <v>3355</v>
      </c>
      <c r="B3112" s="4" t="s">
        <v>2396</v>
      </c>
      <c r="C3112" s="4" t="s">
        <v>3357</v>
      </c>
      <c r="D3112" s="1">
        <v>41913.547222222223</v>
      </c>
      <c r="E3112" s="1">
        <v>41913.551481481481</v>
      </c>
      <c r="F3112" s="1">
        <v>41913.551539351851</v>
      </c>
      <c r="G3112" s="1">
        <v>41915.40252314815</v>
      </c>
      <c r="H3112" s="2">
        <v>41927</v>
      </c>
      <c r="I3112" s="2">
        <v>41934</v>
      </c>
      <c r="J3112" s="3">
        <v>2</v>
      </c>
      <c r="K3112" s="3">
        <v>17</v>
      </c>
      <c r="L3112">
        <f>טבלה1[[#This Row],[ds_checkout]]-טבלה1[[#This Row],[ds_checkin]]</f>
        <v>7</v>
      </c>
      <c r="M3112">
        <f>IF(ISBLANK(טבלה1[[#This Row],[ts_reply_at]]), "", (טבלה1[[#This Row],[ts_reply_at]] - טבלה1[[#This Row],[ts_contact_at]]) * 24)</f>
        <v>0.10222222219454125</v>
      </c>
      <c r="N3112">
        <f>IF(ISBLANK(טבלה1[[#This Row],[ts_reply_at]]), 0, 1)</f>
        <v>1</v>
      </c>
      <c r="O3112">
        <f>IF(ISBLANK(טבלה1[[#This Row],[ts_accepted_at]]), 0, 1)</f>
        <v>1</v>
      </c>
      <c r="P3112">
        <f>IF(ISBLANK(טבלה1[[#This Row],[ts_booking_at]]), 0, 1)</f>
        <v>1</v>
      </c>
      <c r="Q3112">
        <f>IF(ISBLANK(טבלה1[[#This Row],[ds_checkin]]), "", טבלה1[[#This Row],[ds_checkin]] - טבלה1[[#This Row],[ts_contact_at]])</f>
        <v>13.452777777776646</v>
      </c>
      <c r="R3112" t="str">
        <f>IF(AND(ISBLANK(טבלה1[[#This Row],[ts_reply_at]]), NOT(ISBLANK(טבלה1[[#This Row],[ts_booking_at]]))), "Error: Booked without Reply", "OK")</f>
        <v>OK</v>
      </c>
      <c r="S3112" t="s">
        <v>6016</v>
      </c>
    </row>
    <row r="3113" spans="1:19" x14ac:dyDescent="0.25">
      <c r="A3113" s="4" t="s">
        <v>3355</v>
      </c>
      <c r="B3113" s="4" t="s">
        <v>2324</v>
      </c>
      <c r="C3113" s="4" t="s">
        <v>2325</v>
      </c>
      <c r="D3113" s="1">
        <v>41913.501388888886</v>
      </c>
      <c r="E3113" s="1">
        <v>41913.531458333331</v>
      </c>
      <c r="F3113" s="1">
        <v>41913.531527777777</v>
      </c>
      <c r="H3113" s="2">
        <v>41927</v>
      </c>
      <c r="I3113" s="2">
        <v>41934</v>
      </c>
      <c r="J3113" s="3">
        <v>2</v>
      </c>
      <c r="K3113" s="3">
        <v>3</v>
      </c>
      <c r="L3113">
        <f>טבלה1[[#This Row],[ds_checkout]]-טבלה1[[#This Row],[ds_checkin]]</f>
        <v>7</v>
      </c>
      <c r="M3113">
        <f>IF(ISBLANK(טבלה1[[#This Row],[ts_reply_at]]), "", (טבלה1[[#This Row],[ts_reply_at]] - טבלה1[[#This Row],[ts_contact_at]]) * 24)</f>
        <v>0.7216666666790843</v>
      </c>
      <c r="N3113">
        <f>IF(ISBLANK(טבלה1[[#This Row],[ts_reply_at]]), 0, 1)</f>
        <v>1</v>
      </c>
      <c r="O3113">
        <f>IF(ISBLANK(טבלה1[[#This Row],[ts_accepted_at]]), 0, 1)</f>
        <v>1</v>
      </c>
      <c r="P3113">
        <f>IF(ISBLANK(טבלה1[[#This Row],[ts_booking_at]]), 0, 1)</f>
        <v>0</v>
      </c>
      <c r="Q3113">
        <f>IF(ISBLANK(טבלה1[[#This Row],[ds_checkin]]), "", טבלה1[[#This Row],[ds_checkin]] - טבלה1[[#This Row],[ts_contact_at]])</f>
        <v>13.49861111111386</v>
      </c>
      <c r="R3113" t="str">
        <f>IF(AND(ISBLANK(טבלה1[[#This Row],[ts_reply_at]]), NOT(ISBLANK(טבלה1[[#This Row],[ts_booking_at]]))), "Error: Booked without Reply", "OK")</f>
        <v>OK</v>
      </c>
      <c r="S3113" t="s">
        <v>6016</v>
      </c>
    </row>
    <row r="3114" spans="1:19" x14ac:dyDescent="0.25">
      <c r="A3114" s="4" t="s">
        <v>3355</v>
      </c>
      <c r="B3114" s="4" t="s">
        <v>1432</v>
      </c>
      <c r="C3114" s="4" t="s">
        <v>1433</v>
      </c>
      <c r="D3114" s="1">
        <v>41912.70416666667</v>
      </c>
      <c r="E3114" s="1">
        <v>41913.302766203706</v>
      </c>
      <c r="H3114" s="2">
        <v>41927</v>
      </c>
      <c r="I3114" s="2">
        <v>41934</v>
      </c>
      <c r="J3114" s="3">
        <v>1</v>
      </c>
      <c r="K3114" s="3">
        <v>2</v>
      </c>
      <c r="L3114">
        <f>טבלה1[[#This Row],[ds_checkout]]-טבלה1[[#This Row],[ds_checkin]]</f>
        <v>7</v>
      </c>
      <c r="M3114">
        <f>IF(ISBLANK(טבלה1[[#This Row],[ts_reply_at]]), "", (טבלה1[[#This Row],[ts_reply_at]] - טבלה1[[#This Row],[ts_contact_at]]) * 24)</f>
        <v>14.366388888854999</v>
      </c>
      <c r="N3114">
        <f>IF(ISBLANK(טבלה1[[#This Row],[ts_reply_at]]), 0, 1)</f>
        <v>1</v>
      </c>
      <c r="O3114">
        <f>IF(ISBLANK(טבלה1[[#This Row],[ts_accepted_at]]), 0, 1)</f>
        <v>0</v>
      </c>
      <c r="P3114">
        <f>IF(ISBLANK(טבלה1[[#This Row],[ts_booking_at]]), 0, 1)</f>
        <v>0</v>
      </c>
      <c r="Q3114">
        <f>IF(ISBLANK(טבלה1[[#This Row],[ds_checkin]]), "", טבלה1[[#This Row],[ds_checkin]] - טבלה1[[#This Row],[ts_contact_at]])</f>
        <v>14.295833333329938</v>
      </c>
      <c r="R3114" t="str">
        <f>IF(AND(ISBLANK(טבלה1[[#This Row],[ts_reply_at]]), NOT(ISBLANK(טבלה1[[#This Row],[ts_booking_at]]))), "Error: Booked without Reply", "OK")</f>
        <v>OK</v>
      </c>
      <c r="S3114" t="s">
        <v>6016</v>
      </c>
    </row>
    <row r="3115" spans="1:19" x14ac:dyDescent="0.25">
      <c r="A3115" s="4" t="s">
        <v>3355</v>
      </c>
      <c r="B3115" s="4" t="s">
        <v>365</v>
      </c>
      <c r="C3115" s="4" t="s">
        <v>366</v>
      </c>
      <c r="D3115" s="1">
        <v>41913.322916666664</v>
      </c>
      <c r="E3115" s="1">
        <v>41913.463912037034</v>
      </c>
      <c r="H3115" s="2">
        <v>41927</v>
      </c>
      <c r="I3115" s="2">
        <v>41934</v>
      </c>
      <c r="J3115" s="3">
        <v>2</v>
      </c>
      <c r="K3115" s="3">
        <v>4</v>
      </c>
      <c r="L3115">
        <f>טבלה1[[#This Row],[ds_checkout]]-טבלה1[[#This Row],[ds_checkin]]</f>
        <v>7</v>
      </c>
      <c r="M3115">
        <f>IF(ISBLANK(טבלה1[[#This Row],[ts_reply_at]]), "", (טבלה1[[#This Row],[ts_reply_at]] - טבלה1[[#This Row],[ts_contact_at]]) * 24)</f>
        <v>3.3838888888712972</v>
      </c>
      <c r="N3115">
        <f>IF(ISBLANK(טבלה1[[#This Row],[ts_reply_at]]), 0, 1)</f>
        <v>1</v>
      </c>
      <c r="O3115">
        <f>IF(ISBLANK(טבלה1[[#This Row],[ts_accepted_at]]), 0, 1)</f>
        <v>0</v>
      </c>
      <c r="P3115">
        <f>IF(ISBLANK(טבלה1[[#This Row],[ts_booking_at]]), 0, 1)</f>
        <v>0</v>
      </c>
      <c r="Q3115">
        <f>IF(ISBLANK(טבלה1[[#This Row],[ds_checkin]]), "", טבלה1[[#This Row],[ds_checkin]] - טבלה1[[#This Row],[ts_contact_at]])</f>
        <v>13.677083333335759</v>
      </c>
      <c r="R3115" t="str">
        <f>IF(AND(ISBLANK(טבלה1[[#This Row],[ts_reply_at]]), NOT(ISBLANK(טבלה1[[#This Row],[ts_booking_at]]))), "Error: Booked without Reply", "OK")</f>
        <v>OK</v>
      </c>
      <c r="S3115" t="s">
        <v>6016</v>
      </c>
    </row>
    <row r="3116" spans="1:19" x14ac:dyDescent="0.25">
      <c r="A3116" s="4" t="s">
        <v>3355</v>
      </c>
      <c r="B3116" s="4" t="s">
        <v>139</v>
      </c>
      <c r="C3116" s="4" t="s">
        <v>140</v>
      </c>
      <c r="D3116" s="1">
        <v>41911.63958333333</v>
      </c>
      <c r="E3116" s="1">
        <v>41912.529108796298</v>
      </c>
      <c r="H3116" s="2">
        <v>41927</v>
      </c>
      <c r="I3116" s="2">
        <v>41934</v>
      </c>
      <c r="J3116" s="3">
        <v>2</v>
      </c>
      <c r="K3116" s="3">
        <v>9</v>
      </c>
      <c r="L3116">
        <f>טבלה1[[#This Row],[ds_checkout]]-טבלה1[[#This Row],[ds_checkin]]</f>
        <v>7</v>
      </c>
      <c r="M3116">
        <f>IF(ISBLANK(טבלה1[[#This Row],[ts_reply_at]]), "", (טבלה1[[#This Row],[ts_reply_at]] - טבלה1[[#This Row],[ts_contact_at]]) * 24)</f>
        <v>21.34861111122882</v>
      </c>
      <c r="N3116">
        <f>IF(ISBLANK(טבלה1[[#This Row],[ts_reply_at]]), 0, 1)</f>
        <v>1</v>
      </c>
      <c r="O3116">
        <f>IF(ISBLANK(טבלה1[[#This Row],[ts_accepted_at]]), 0, 1)</f>
        <v>0</v>
      </c>
      <c r="P3116">
        <f>IF(ISBLANK(טבלה1[[#This Row],[ts_booking_at]]), 0, 1)</f>
        <v>0</v>
      </c>
      <c r="Q3116">
        <f>IF(ISBLANK(טבלה1[[#This Row],[ds_checkin]]), "", טבלה1[[#This Row],[ds_checkin]] - טבלה1[[#This Row],[ts_contact_at]])</f>
        <v>15.360416666670062</v>
      </c>
      <c r="R3116" t="str">
        <f>IF(AND(ISBLANK(טבלה1[[#This Row],[ts_reply_at]]), NOT(ISBLANK(טבלה1[[#This Row],[ts_booking_at]]))), "Error: Booked without Reply", "OK")</f>
        <v>OK</v>
      </c>
      <c r="S3116" t="s">
        <v>6016</v>
      </c>
    </row>
    <row r="3117" spans="1:19" x14ac:dyDescent="0.25">
      <c r="A3117" s="4" t="s">
        <v>3358</v>
      </c>
      <c r="B3117" s="4" t="s">
        <v>2516</v>
      </c>
      <c r="C3117" s="4" t="s">
        <v>2517</v>
      </c>
      <c r="D3117" s="1">
        <v>41921.408333333333</v>
      </c>
      <c r="E3117" s="1">
        <v>41921.433206018519</v>
      </c>
      <c r="F3117" s="1">
        <v>41921.433206018519</v>
      </c>
      <c r="G3117" s="1">
        <v>41921.449664351851</v>
      </c>
      <c r="H3117" s="2">
        <v>41934</v>
      </c>
      <c r="I3117" s="2">
        <v>41937</v>
      </c>
      <c r="J3117" s="3">
        <v>2</v>
      </c>
      <c r="K3117" s="3">
        <v>10</v>
      </c>
      <c r="L3117">
        <f>טבלה1[[#This Row],[ds_checkout]]-טבלה1[[#This Row],[ds_checkin]]</f>
        <v>3</v>
      </c>
      <c r="M3117">
        <f>IF(ISBLANK(טבלה1[[#This Row],[ts_reply_at]]), "", (טבלה1[[#This Row],[ts_reply_at]] - טבלה1[[#This Row],[ts_contact_at]]) * 24)</f>
        <v>0.5969444444635883</v>
      </c>
      <c r="N3117">
        <f>IF(ISBLANK(טבלה1[[#This Row],[ts_reply_at]]), 0, 1)</f>
        <v>1</v>
      </c>
      <c r="O3117">
        <f>IF(ISBLANK(טבלה1[[#This Row],[ts_accepted_at]]), 0, 1)</f>
        <v>1</v>
      </c>
      <c r="P3117">
        <f>IF(ISBLANK(טבלה1[[#This Row],[ts_booking_at]]), 0, 1)</f>
        <v>1</v>
      </c>
      <c r="Q3117">
        <f>IF(ISBLANK(טבלה1[[#This Row],[ds_checkin]]), "", טבלה1[[#This Row],[ds_checkin]] - טבלה1[[#This Row],[ts_contact_at]])</f>
        <v>12.591666666667152</v>
      </c>
      <c r="R3117" t="str">
        <f>IF(AND(ISBLANK(טבלה1[[#This Row],[ts_reply_at]]), NOT(ISBLANK(טבלה1[[#This Row],[ts_booking_at]]))), "Error: Booked without Reply", "OK")</f>
        <v>OK</v>
      </c>
      <c r="S3117" t="s">
        <v>6038</v>
      </c>
    </row>
    <row r="3118" spans="1:19" x14ac:dyDescent="0.25">
      <c r="A3118" s="4" t="s">
        <v>3359</v>
      </c>
      <c r="B3118" s="4" t="s">
        <v>867</v>
      </c>
      <c r="C3118" s="4" t="s">
        <v>868</v>
      </c>
      <c r="D3118" s="1">
        <v>41915.952777777777</v>
      </c>
      <c r="E3118" s="1">
        <v>41915.961550925924</v>
      </c>
      <c r="F3118" s="1">
        <v>41915.961550925924</v>
      </c>
      <c r="G3118" s="1">
        <v>41915.988483796296</v>
      </c>
      <c r="H3118" s="2">
        <v>41916</v>
      </c>
      <c r="I3118" s="2">
        <v>41917</v>
      </c>
      <c r="J3118" s="3">
        <v>4</v>
      </c>
      <c r="K3118" s="3">
        <v>11</v>
      </c>
      <c r="L3118">
        <f>טבלה1[[#This Row],[ds_checkout]]-טבלה1[[#This Row],[ds_checkin]]</f>
        <v>1</v>
      </c>
      <c r="M3118">
        <f>IF(ISBLANK(טבלה1[[#This Row],[ts_reply_at]]), "", (טבלה1[[#This Row],[ts_reply_at]] - טבלה1[[#This Row],[ts_contact_at]]) * 24)</f>
        <v>0.21055555553175509</v>
      </c>
      <c r="N3118">
        <f>IF(ISBLANK(טבלה1[[#This Row],[ts_reply_at]]), 0, 1)</f>
        <v>1</v>
      </c>
      <c r="O3118">
        <f>IF(ISBLANK(טבלה1[[#This Row],[ts_accepted_at]]), 0, 1)</f>
        <v>1</v>
      </c>
      <c r="P3118">
        <f>IF(ISBLANK(טבלה1[[#This Row],[ts_booking_at]]), 0, 1)</f>
        <v>1</v>
      </c>
      <c r="Q3118">
        <f>IF(ISBLANK(טבלה1[[#This Row],[ds_checkin]]), "", טבלה1[[#This Row],[ds_checkin]] - טבלה1[[#This Row],[ts_contact_at]])</f>
        <v>4.7222222223354038E-2</v>
      </c>
      <c r="R3118" t="str">
        <f>IF(AND(ISBLANK(טבלה1[[#This Row],[ts_reply_at]]), NOT(ISBLANK(טבלה1[[#This Row],[ts_booking_at]]))), "Error: Booked without Reply", "OK")</f>
        <v>OK</v>
      </c>
      <c r="S3118" t="s">
        <v>6019</v>
      </c>
    </row>
    <row r="3119" spans="1:19" x14ac:dyDescent="0.25">
      <c r="A3119" s="4" t="s">
        <v>3359</v>
      </c>
      <c r="B3119" s="4" t="s">
        <v>1097</v>
      </c>
      <c r="C3119" s="4" t="s">
        <v>1098</v>
      </c>
      <c r="D3119" s="1">
        <v>41915.955555555556</v>
      </c>
      <c r="E3119" s="1">
        <v>41915.961354166669</v>
      </c>
      <c r="H3119" s="2">
        <v>41916</v>
      </c>
      <c r="I3119" s="2">
        <v>41917</v>
      </c>
      <c r="J3119" s="3">
        <v>4</v>
      </c>
      <c r="K3119" s="3">
        <v>3</v>
      </c>
      <c r="L3119">
        <f>טבלה1[[#This Row],[ds_checkout]]-טבלה1[[#This Row],[ds_checkin]]</f>
        <v>1</v>
      </c>
      <c r="M3119">
        <f>IF(ISBLANK(טבלה1[[#This Row],[ts_reply_at]]), "", (טבלה1[[#This Row],[ts_reply_at]] - טבלה1[[#This Row],[ts_contact_at]]) * 24)</f>
        <v>0.13916666671866551</v>
      </c>
      <c r="N3119">
        <f>IF(ISBLANK(טבלה1[[#This Row],[ts_reply_at]]), 0, 1)</f>
        <v>1</v>
      </c>
      <c r="O3119">
        <f>IF(ISBLANK(טבלה1[[#This Row],[ts_accepted_at]]), 0, 1)</f>
        <v>0</v>
      </c>
      <c r="P3119">
        <f>IF(ISBLANK(טבלה1[[#This Row],[ts_booking_at]]), 0, 1)</f>
        <v>0</v>
      </c>
      <c r="Q3119">
        <f>IF(ISBLANK(טבלה1[[#This Row],[ds_checkin]]), "", טבלה1[[#This Row],[ds_checkin]] - טבלה1[[#This Row],[ts_contact_at]])</f>
        <v>4.4444444443797693E-2</v>
      </c>
      <c r="R3119" t="str">
        <f>IF(AND(ISBLANK(טבלה1[[#This Row],[ts_reply_at]]), NOT(ISBLANK(טבלה1[[#This Row],[ts_booking_at]]))), "Error: Booked without Reply", "OK")</f>
        <v>OK</v>
      </c>
      <c r="S3119" t="s">
        <v>6019</v>
      </c>
    </row>
    <row r="3120" spans="1:19" x14ac:dyDescent="0.25">
      <c r="A3120" s="4" t="s">
        <v>3360</v>
      </c>
      <c r="B3120" s="4" t="s">
        <v>710</v>
      </c>
      <c r="C3120" s="4" t="s">
        <v>711</v>
      </c>
      <c r="D3120" s="1">
        <v>41933.811805555553</v>
      </c>
      <c r="E3120" s="1">
        <v>41934.390613425923</v>
      </c>
      <c r="H3120" s="2">
        <v>42077</v>
      </c>
      <c r="I3120" s="2">
        <v>42081</v>
      </c>
      <c r="J3120" s="3">
        <v>6</v>
      </c>
      <c r="K3120" s="3">
        <v>4</v>
      </c>
      <c r="L3120">
        <f>טבלה1[[#This Row],[ds_checkout]]-טבלה1[[#This Row],[ds_checkin]]</f>
        <v>4</v>
      </c>
      <c r="M3120">
        <f>IF(ISBLANK(טבלה1[[#This Row],[ts_reply_at]]), "", (טבלה1[[#This Row],[ts_reply_at]] - טבלה1[[#This Row],[ts_contact_at]]) * 24)</f>
        <v>13.891388888878282</v>
      </c>
      <c r="N3120">
        <f>IF(ISBLANK(טבלה1[[#This Row],[ts_reply_at]]), 0, 1)</f>
        <v>1</v>
      </c>
      <c r="O3120">
        <f>IF(ISBLANK(טבלה1[[#This Row],[ts_accepted_at]]), 0, 1)</f>
        <v>0</v>
      </c>
      <c r="P3120">
        <f>IF(ISBLANK(טבלה1[[#This Row],[ts_booking_at]]), 0, 1)</f>
        <v>0</v>
      </c>
      <c r="Q3120">
        <f>IF(ISBLANK(טבלה1[[#This Row],[ds_checkin]]), "", טבלה1[[#This Row],[ds_checkin]] - טבלה1[[#This Row],[ts_contact_at]])</f>
        <v>143.18819444444671</v>
      </c>
      <c r="R3120" t="str">
        <f>IF(AND(ISBLANK(טבלה1[[#This Row],[ts_reply_at]]), NOT(ISBLANK(טבלה1[[#This Row],[ts_booking_at]]))), "Error: Booked without Reply", "OK")</f>
        <v>OK</v>
      </c>
      <c r="S3120" t="s">
        <v>6026</v>
      </c>
    </row>
    <row r="3121" spans="1:19" x14ac:dyDescent="0.25">
      <c r="A3121" s="4" t="s">
        <v>3360</v>
      </c>
      <c r="B3121" s="4" t="s">
        <v>18</v>
      </c>
      <c r="C3121" s="4" t="s">
        <v>675</v>
      </c>
      <c r="D3121" s="1">
        <v>41933.806944444441</v>
      </c>
      <c r="E3121" s="1">
        <v>41934.467650462961</v>
      </c>
      <c r="H3121" s="2">
        <v>42077</v>
      </c>
      <c r="I3121" s="2">
        <v>42081</v>
      </c>
      <c r="J3121" s="3">
        <v>6</v>
      </c>
      <c r="K3121" s="3">
        <v>8</v>
      </c>
      <c r="L3121">
        <f>טבלה1[[#This Row],[ds_checkout]]-טבלה1[[#This Row],[ds_checkin]]</f>
        <v>4</v>
      </c>
      <c r="M3121">
        <f>IF(ISBLANK(טבלה1[[#This Row],[ts_reply_at]]), "", (טבלה1[[#This Row],[ts_reply_at]] - טבלה1[[#This Row],[ts_contact_at]]) * 24)</f>
        <v>15.856944444472902</v>
      </c>
      <c r="N3121">
        <f>IF(ISBLANK(טבלה1[[#This Row],[ts_reply_at]]), 0, 1)</f>
        <v>1</v>
      </c>
      <c r="O3121">
        <f>IF(ISBLANK(טבלה1[[#This Row],[ts_accepted_at]]), 0, 1)</f>
        <v>0</v>
      </c>
      <c r="P3121">
        <f>IF(ISBLANK(טבלה1[[#This Row],[ts_booking_at]]), 0, 1)</f>
        <v>0</v>
      </c>
      <c r="Q3121">
        <f>IF(ISBLANK(טבלה1[[#This Row],[ds_checkin]]), "", טבלה1[[#This Row],[ds_checkin]] - טבלה1[[#This Row],[ts_contact_at]])</f>
        <v>143.19305555555911</v>
      </c>
      <c r="R3121" t="str">
        <f>IF(AND(ISBLANK(טבלה1[[#This Row],[ts_reply_at]]), NOT(ISBLANK(טבלה1[[#This Row],[ts_booking_at]]))), "Error: Booked without Reply", "OK")</f>
        <v>OK</v>
      </c>
      <c r="S3121" t="s">
        <v>6026</v>
      </c>
    </row>
    <row r="3122" spans="1:19" x14ac:dyDescent="0.25">
      <c r="A3122" s="4" t="s">
        <v>3361</v>
      </c>
      <c r="B3122" s="4" t="s">
        <v>1886</v>
      </c>
      <c r="C3122" s="4" t="s">
        <v>1887</v>
      </c>
      <c r="D3122" s="1">
        <v>41911.922222222223</v>
      </c>
      <c r="E3122" s="1">
        <v>41911.936874999999</v>
      </c>
      <c r="H3122" s="2">
        <v>41943</v>
      </c>
      <c r="I3122" s="2">
        <v>41944</v>
      </c>
      <c r="J3122" s="3">
        <v>2</v>
      </c>
      <c r="K3122" s="3">
        <v>2</v>
      </c>
      <c r="L3122">
        <f>טבלה1[[#This Row],[ds_checkout]]-טבלה1[[#This Row],[ds_checkin]]</f>
        <v>1</v>
      </c>
      <c r="M3122">
        <f>IF(ISBLANK(טבלה1[[#This Row],[ts_reply_at]]), "", (טבלה1[[#This Row],[ts_reply_at]] - טבלה1[[#This Row],[ts_contact_at]]) * 24)</f>
        <v>0.35166666662553325</v>
      </c>
      <c r="N3122">
        <f>IF(ISBLANK(טבלה1[[#This Row],[ts_reply_at]]), 0, 1)</f>
        <v>1</v>
      </c>
      <c r="O3122">
        <f>IF(ISBLANK(טבלה1[[#This Row],[ts_accepted_at]]), 0, 1)</f>
        <v>0</v>
      </c>
      <c r="P3122">
        <f>IF(ISBLANK(טבלה1[[#This Row],[ts_booking_at]]), 0, 1)</f>
        <v>0</v>
      </c>
      <c r="Q3122">
        <f>IF(ISBLANK(טבלה1[[#This Row],[ds_checkin]]), "", טבלה1[[#This Row],[ds_checkin]] - טבלה1[[#This Row],[ts_contact_at]])</f>
        <v>31.077777777776646</v>
      </c>
      <c r="R3122" t="str">
        <f>IF(AND(ISBLANK(טבלה1[[#This Row],[ts_reply_at]]), NOT(ISBLANK(טבלה1[[#This Row],[ts_booking_at]]))), "Error: Booked without Reply", "OK")</f>
        <v>OK</v>
      </c>
      <c r="S3122" t="s">
        <v>6022</v>
      </c>
    </row>
    <row r="3123" spans="1:19" x14ac:dyDescent="0.25">
      <c r="A3123" s="4" t="s">
        <v>3361</v>
      </c>
      <c r="B3123" s="4" t="s">
        <v>2682</v>
      </c>
      <c r="C3123" s="4" t="s">
        <v>2683</v>
      </c>
      <c r="D3123" s="1">
        <v>41913.469444444447</v>
      </c>
      <c r="E3123" s="1">
        <v>41913.491030092591</v>
      </c>
      <c r="H3123" s="2">
        <v>41943</v>
      </c>
      <c r="I3123" s="2">
        <v>41944</v>
      </c>
      <c r="J3123" s="3">
        <v>2</v>
      </c>
      <c r="K3123" s="3">
        <v>2</v>
      </c>
      <c r="L3123">
        <f>טבלה1[[#This Row],[ds_checkout]]-טבלה1[[#This Row],[ds_checkin]]</f>
        <v>1</v>
      </c>
      <c r="M3123">
        <f>IF(ISBLANK(טבלה1[[#This Row],[ts_reply_at]]), "", (טבלה1[[#This Row],[ts_reply_at]] - טבלה1[[#This Row],[ts_contact_at]]) * 24)</f>
        <v>0.51805555546889082</v>
      </c>
      <c r="N3123">
        <f>IF(ISBLANK(טבלה1[[#This Row],[ts_reply_at]]), 0, 1)</f>
        <v>1</v>
      </c>
      <c r="O3123">
        <f>IF(ISBLANK(טבלה1[[#This Row],[ts_accepted_at]]), 0, 1)</f>
        <v>0</v>
      </c>
      <c r="P3123">
        <f>IF(ISBLANK(טבלה1[[#This Row],[ts_booking_at]]), 0, 1)</f>
        <v>0</v>
      </c>
      <c r="Q3123">
        <f>IF(ISBLANK(טבלה1[[#This Row],[ds_checkin]]), "", טבלה1[[#This Row],[ds_checkin]] - טבלה1[[#This Row],[ts_contact_at]])</f>
        <v>29.530555555553292</v>
      </c>
      <c r="R3123" t="str">
        <f>IF(AND(ISBLANK(טבלה1[[#This Row],[ts_reply_at]]), NOT(ISBLANK(טבלה1[[#This Row],[ts_booking_at]]))), "Error: Booked without Reply", "OK")</f>
        <v>OK</v>
      </c>
      <c r="S3123" t="s">
        <v>6022</v>
      </c>
    </row>
    <row r="3124" spans="1:19" x14ac:dyDescent="0.25">
      <c r="A3124" s="4" t="s">
        <v>3362</v>
      </c>
      <c r="B3124" s="4" t="s">
        <v>33</v>
      </c>
      <c r="C3124" s="4" t="s">
        <v>1514</v>
      </c>
      <c r="D3124" s="1">
        <v>41895.720138888886</v>
      </c>
      <c r="E3124" s="1">
        <v>41895.936932870369</v>
      </c>
      <c r="H3124" s="2">
        <v>41944</v>
      </c>
      <c r="I3124" s="2">
        <v>41952</v>
      </c>
      <c r="J3124" s="3">
        <v>3</v>
      </c>
      <c r="K3124" s="3">
        <v>2</v>
      </c>
      <c r="L3124">
        <f>טבלה1[[#This Row],[ds_checkout]]-טבלה1[[#This Row],[ds_checkin]]</f>
        <v>8</v>
      </c>
      <c r="M3124">
        <f>IF(ISBLANK(טבלה1[[#This Row],[ts_reply_at]]), "", (טבלה1[[#This Row],[ts_reply_at]] - טבלה1[[#This Row],[ts_contact_at]]) * 24)</f>
        <v>5.2030555555829778</v>
      </c>
      <c r="N3124">
        <f>IF(ISBLANK(טבלה1[[#This Row],[ts_reply_at]]), 0, 1)</f>
        <v>1</v>
      </c>
      <c r="O3124">
        <f>IF(ISBLANK(טבלה1[[#This Row],[ts_accepted_at]]), 0, 1)</f>
        <v>0</v>
      </c>
      <c r="P3124">
        <f>IF(ISBLANK(טבלה1[[#This Row],[ts_booking_at]]), 0, 1)</f>
        <v>0</v>
      </c>
      <c r="Q3124">
        <f>IF(ISBLANK(טבלה1[[#This Row],[ds_checkin]]), "", טבלה1[[#This Row],[ds_checkin]] - טבלה1[[#This Row],[ts_contact_at]])</f>
        <v>48.27986111111386</v>
      </c>
      <c r="R3124" t="str">
        <f>IF(AND(ISBLANK(טבלה1[[#This Row],[ts_reply_at]]), NOT(ISBLANK(טבלה1[[#This Row],[ts_booking_at]]))), "Error: Booked without Reply", "OK")</f>
        <v>OK</v>
      </c>
      <c r="S3124" t="s">
        <v>6022</v>
      </c>
    </row>
    <row r="3125" spans="1:19" x14ac:dyDescent="0.25">
      <c r="A3125" s="4" t="s">
        <v>3363</v>
      </c>
      <c r="B3125" s="4" t="s">
        <v>334</v>
      </c>
      <c r="C3125" s="4" t="s">
        <v>2513</v>
      </c>
      <c r="D3125" s="1">
        <v>41925.861111111109</v>
      </c>
      <c r="E3125" s="1">
        <v>41925.908726851849</v>
      </c>
      <c r="H3125" s="2">
        <v>41936</v>
      </c>
      <c r="I3125" s="2">
        <v>41938</v>
      </c>
      <c r="J3125" s="3">
        <v>5</v>
      </c>
      <c r="K3125" s="3">
        <v>4</v>
      </c>
      <c r="L3125">
        <f>טבלה1[[#This Row],[ds_checkout]]-טבלה1[[#This Row],[ds_checkin]]</f>
        <v>2</v>
      </c>
      <c r="M3125">
        <f>IF(ISBLANK(טבלה1[[#This Row],[ts_reply_at]]), "", (טבלה1[[#This Row],[ts_reply_at]] - טבלה1[[#This Row],[ts_contact_at]]) * 24)</f>
        <v>1.1427777777425945</v>
      </c>
      <c r="N3125">
        <f>IF(ISBLANK(טבלה1[[#This Row],[ts_reply_at]]), 0, 1)</f>
        <v>1</v>
      </c>
      <c r="O3125">
        <f>IF(ISBLANK(טבלה1[[#This Row],[ts_accepted_at]]), 0, 1)</f>
        <v>0</v>
      </c>
      <c r="P3125">
        <f>IF(ISBLANK(טבלה1[[#This Row],[ts_booking_at]]), 0, 1)</f>
        <v>0</v>
      </c>
      <c r="Q3125">
        <f>IF(ISBLANK(טבלה1[[#This Row],[ds_checkin]]), "", טבלה1[[#This Row],[ds_checkin]] - טבלה1[[#This Row],[ts_contact_at]])</f>
        <v>10.138888888890506</v>
      </c>
      <c r="R3125" t="str">
        <f>IF(AND(ISBLANK(טבלה1[[#This Row],[ts_reply_at]]), NOT(ISBLANK(טבלה1[[#This Row],[ts_booking_at]]))), "Error: Booked without Reply", "OK")</f>
        <v>OK</v>
      </c>
      <c r="S3125" t="s">
        <v>6019</v>
      </c>
    </row>
    <row r="3126" spans="1:19" x14ac:dyDescent="0.25">
      <c r="A3126" s="4" t="s">
        <v>3364</v>
      </c>
      <c r="B3126" s="4" t="s">
        <v>1192</v>
      </c>
      <c r="C3126" s="4" t="s">
        <v>1193</v>
      </c>
      <c r="D3126" s="1">
        <v>41944.863888888889</v>
      </c>
      <c r="E3126" s="1">
        <v>41944.896122685182</v>
      </c>
      <c r="F3126" s="1">
        <v>41944.896145833336</v>
      </c>
      <c r="G3126" s="1">
        <v>41944.896145833336</v>
      </c>
      <c r="H3126" s="2">
        <v>41950</v>
      </c>
      <c r="I3126" s="2">
        <v>41953</v>
      </c>
      <c r="J3126" s="3">
        <v>3</v>
      </c>
      <c r="K3126" s="3">
        <v>9</v>
      </c>
      <c r="L3126">
        <f>טבלה1[[#This Row],[ds_checkout]]-טבלה1[[#This Row],[ds_checkin]]</f>
        <v>3</v>
      </c>
      <c r="M3126">
        <f>IF(ISBLANK(טבלה1[[#This Row],[ts_reply_at]]), "", (טבלה1[[#This Row],[ts_reply_at]] - טבלה1[[#This Row],[ts_contact_at]]) * 24)</f>
        <v>0.77361111104255542</v>
      </c>
      <c r="N3126">
        <f>IF(ISBLANK(טבלה1[[#This Row],[ts_reply_at]]), 0, 1)</f>
        <v>1</v>
      </c>
      <c r="O3126">
        <f>IF(ISBLANK(טבלה1[[#This Row],[ts_accepted_at]]), 0, 1)</f>
        <v>1</v>
      </c>
      <c r="P3126">
        <f>IF(ISBLANK(טבלה1[[#This Row],[ts_booking_at]]), 0, 1)</f>
        <v>1</v>
      </c>
      <c r="Q3126">
        <f>IF(ISBLANK(טבלה1[[#This Row],[ds_checkin]]), "", טבלה1[[#This Row],[ds_checkin]] - טבלה1[[#This Row],[ts_contact_at]])</f>
        <v>5.1361111111109494</v>
      </c>
      <c r="R3126" t="str">
        <f>IF(AND(ISBLANK(טבלה1[[#This Row],[ts_reply_at]]), NOT(ISBLANK(טבלה1[[#This Row],[ts_booking_at]]))), "Error: Booked without Reply", "OK")</f>
        <v>OK</v>
      </c>
      <c r="S3126" t="s">
        <v>6023</v>
      </c>
    </row>
    <row r="3127" spans="1:19" x14ac:dyDescent="0.25">
      <c r="A3127" s="4" t="s">
        <v>3364</v>
      </c>
      <c r="B3127" s="4" t="s">
        <v>1395</v>
      </c>
      <c r="C3127" s="4" t="s">
        <v>1396</v>
      </c>
      <c r="D3127" s="1">
        <v>41935.406944444447</v>
      </c>
      <c r="E3127" s="1">
        <v>41935.417858796296</v>
      </c>
      <c r="F3127" s="1">
        <v>41935.417858796296</v>
      </c>
      <c r="G3127" s="1">
        <v>41935.417858796296</v>
      </c>
      <c r="H3127" s="2">
        <v>41950</v>
      </c>
      <c r="I3127" s="2">
        <v>41953</v>
      </c>
      <c r="J3127" s="3">
        <v>3</v>
      </c>
      <c r="K3127" s="3">
        <v>8</v>
      </c>
      <c r="L3127">
        <f>טבלה1[[#This Row],[ds_checkout]]-טבלה1[[#This Row],[ds_checkin]]</f>
        <v>3</v>
      </c>
      <c r="M3127">
        <f>IF(ISBLANK(טבלה1[[#This Row],[ts_reply_at]]), "", (טבלה1[[#This Row],[ts_reply_at]] - טבלה1[[#This Row],[ts_contact_at]]) * 24)</f>
        <v>0.26194444438442588</v>
      </c>
      <c r="N3127">
        <f>IF(ISBLANK(טבלה1[[#This Row],[ts_reply_at]]), 0, 1)</f>
        <v>1</v>
      </c>
      <c r="O3127">
        <f>IF(ISBLANK(טבלה1[[#This Row],[ts_accepted_at]]), 0, 1)</f>
        <v>1</v>
      </c>
      <c r="P3127">
        <f>IF(ISBLANK(טבלה1[[#This Row],[ts_booking_at]]), 0, 1)</f>
        <v>1</v>
      </c>
      <c r="Q3127">
        <f>IF(ISBLANK(טבלה1[[#This Row],[ds_checkin]]), "", טבלה1[[#This Row],[ds_checkin]] - טבלה1[[#This Row],[ts_contact_at]])</f>
        <v>14.593055555553292</v>
      </c>
      <c r="R3127" t="str">
        <f>IF(AND(ISBLANK(טבלה1[[#This Row],[ts_reply_at]]), NOT(ISBLANK(טבלה1[[#This Row],[ts_booking_at]]))), "Error: Booked without Reply", "OK")</f>
        <v>OK</v>
      </c>
      <c r="S3127" t="s">
        <v>6023</v>
      </c>
    </row>
    <row r="3128" spans="1:19" x14ac:dyDescent="0.25">
      <c r="A3128" s="4" t="s">
        <v>3365</v>
      </c>
      <c r="B3128" s="4" t="s">
        <v>906</v>
      </c>
      <c r="C3128" s="4" t="s">
        <v>3366</v>
      </c>
      <c r="D3128" s="1">
        <v>41916.65625</v>
      </c>
      <c r="E3128" s="1">
        <v>41916.659432870372</v>
      </c>
      <c r="F3128" s="1">
        <v>41916.659432870372</v>
      </c>
      <c r="G3128" s="1">
        <v>41916.659432870372</v>
      </c>
      <c r="H3128" s="2">
        <v>41981</v>
      </c>
      <c r="I3128" s="2">
        <v>41985</v>
      </c>
      <c r="J3128" s="3">
        <v>2</v>
      </c>
      <c r="K3128" s="3">
        <v>16</v>
      </c>
      <c r="L3128">
        <f>טבלה1[[#This Row],[ds_checkout]]-טבלה1[[#This Row],[ds_checkin]]</f>
        <v>4</v>
      </c>
      <c r="M3128">
        <f>IF(ISBLANK(טבלה1[[#This Row],[ts_reply_at]]), "", (טבלה1[[#This Row],[ts_reply_at]] - טבלה1[[#This Row],[ts_contact_at]]) * 24)</f>
        <v>7.6388888934161514E-2</v>
      </c>
      <c r="N3128">
        <f>IF(ISBLANK(טבלה1[[#This Row],[ts_reply_at]]), 0, 1)</f>
        <v>1</v>
      </c>
      <c r="O3128">
        <f>IF(ISBLANK(טבלה1[[#This Row],[ts_accepted_at]]), 0, 1)</f>
        <v>1</v>
      </c>
      <c r="P3128">
        <f>IF(ISBLANK(טבלה1[[#This Row],[ts_booking_at]]), 0, 1)</f>
        <v>1</v>
      </c>
      <c r="Q3128">
        <f>IF(ISBLANK(טבלה1[[#This Row],[ds_checkin]]), "", טבלה1[[#This Row],[ds_checkin]] - טבלה1[[#This Row],[ts_contact_at]])</f>
        <v>64.34375</v>
      </c>
      <c r="R3128" t="str">
        <f>IF(AND(ISBLANK(טבלה1[[#This Row],[ts_reply_at]]), NOT(ISBLANK(טבלה1[[#This Row],[ts_booking_at]]))), "Error: Booked without Reply", "OK")</f>
        <v>OK</v>
      </c>
      <c r="S3128" t="s">
        <v>6034</v>
      </c>
    </row>
    <row r="3129" spans="1:19" x14ac:dyDescent="0.25">
      <c r="A3129" s="4" t="s">
        <v>3367</v>
      </c>
      <c r="B3129" s="4" t="s">
        <v>722</v>
      </c>
      <c r="C3129" s="4" t="s">
        <v>723</v>
      </c>
      <c r="D3129" s="1">
        <v>41913.987500000003</v>
      </c>
      <c r="E3129" s="1">
        <v>41914.46365740741</v>
      </c>
      <c r="H3129" s="2">
        <v>41941</v>
      </c>
      <c r="I3129" s="2">
        <v>41944</v>
      </c>
      <c r="J3129" s="3">
        <v>1</v>
      </c>
      <c r="K3129" s="3">
        <v>4</v>
      </c>
      <c r="L3129">
        <f>טבלה1[[#This Row],[ds_checkout]]-טבלה1[[#This Row],[ds_checkin]]</f>
        <v>3</v>
      </c>
      <c r="M3129">
        <f>IF(ISBLANK(טבלה1[[#This Row],[ts_reply_at]]), "", (טבלה1[[#This Row],[ts_reply_at]] - טבלה1[[#This Row],[ts_contact_at]]) * 24)</f>
        <v>11.427777777775191</v>
      </c>
      <c r="N3129">
        <f>IF(ISBLANK(טבלה1[[#This Row],[ts_reply_at]]), 0, 1)</f>
        <v>1</v>
      </c>
      <c r="O3129">
        <f>IF(ISBLANK(טבלה1[[#This Row],[ts_accepted_at]]), 0, 1)</f>
        <v>0</v>
      </c>
      <c r="P3129">
        <f>IF(ISBLANK(טבלה1[[#This Row],[ts_booking_at]]), 0, 1)</f>
        <v>0</v>
      </c>
      <c r="Q3129">
        <f>IF(ISBLANK(טבלה1[[#This Row],[ds_checkin]]), "", טבלה1[[#This Row],[ds_checkin]] - טבלה1[[#This Row],[ts_contact_at]])</f>
        <v>27.01249999999709</v>
      </c>
      <c r="R3129" t="str">
        <f>IF(AND(ISBLANK(טבלה1[[#This Row],[ts_reply_at]]), NOT(ISBLANK(טבלה1[[#This Row],[ts_booking_at]]))), "Error: Booked without Reply", "OK")</f>
        <v>OK</v>
      </c>
      <c r="S3129" t="s">
        <v>6020</v>
      </c>
    </row>
    <row r="3130" spans="1:19" x14ac:dyDescent="0.25">
      <c r="A3130" s="4" t="s">
        <v>3367</v>
      </c>
      <c r="B3130" s="4" t="s">
        <v>2251</v>
      </c>
      <c r="C3130" s="4" t="s">
        <v>3368</v>
      </c>
      <c r="D3130" s="1">
        <v>41914.930555555555</v>
      </c>
      <c r="E3130" s="1">
        <v>41915.279722222222</v>
      </c>
      <c r="F3130" s="1">
        <v>41915.279722222222</v>
      </c>
      <c r="G3130" s="1">
        <v>41915.279722222222</v>
      </c>
      <c r="H3130" s="2">
        <v>41941</v>
      </c>
      <c r="I3130" s="2">
        <v>41944</v>
      </c>
      <c r="J3130" s="3">
        <v>2</v>
      </c>
      <c r="K3130" s="3">
        <v>7</v>
      </c>
      <c r="L3130">
        <f>טבלה1[[#This Row],[ds_checkout]]-טבלה1[[#This Row],[ds_checkin]]</f>
        <v>3</v>
      </c>
      <c r="M3130">
        <f>IF(ISBLANK(טבלה1[[#This Row],[ts_reply_at]]), "", (טבלה1[[#This Row],[ts_reply_at]] - טבלה1[[#This Row],[ts_contact_at]]) * 24)</f>
        <v>8.3800000000046566</v>
      </c>
      <c r="N3130">
        <f>IF(ISBLANK(טבלה1[[#This Row],[ts_reply_at]]), 0, 1)</f>
        <v>1</v>
      </c>
      <c r="O3130">
        <f>IF(ISBLANK(טבלה1[[#This Row],[ts_accepted_at]]), 0, 1)</f>
        <v>1</v>
      </c>
      <c r="P3130">
        <f>IF(ISBLANK(טבלה1[[#This Row],[ts_booking_at]]), 0, 1)</f>
        <v>1</v>
      </c>
      <c r="Q3130">
        <f>IF(ISBLANK(טבלה1[[#This Row],[ds_checkin]]), "", טבלה1[[#This Row],[ds_checkin]] - טבלה1[[#This Row],[ts_contact_at]])</f>
        <v>26.069444444445253</v>
      </c>
      <c r="R3130" t="str">
        <f>IF(AND(ISBLANK(טבלה1[[#This Row],[ts_reply_at]]), NOT(ISBLANK(טבלה1[[#This Row],[ts_booking_at]]))), "Error: Booked without Reply", "OK")</f>
        <v>OK</v>
      </c>
      <c r="S3130" t="s">
        <v>6020</v>
      </c>
    </row>
    <row r="3131" spans="1:19" x14ac:dyDescent="0.25">
      <c r="A3131" s="4" t="s">
        <v>3369</v>
      </c>
      <c r="B3131" s="4" t="s">
        <v>116</v>
      </c>
      <c r="C3131" s="4" t="s">
        <v>1198</v>
      </c>
      <c r="D3131" s="1">
        <v>41918.15347222222</v>
      </c>
      <c r="E3131" s="1">
        <v>41918.46162037037</v>
      </c>
      <c r="F3131" s="1">
        <v>41918.46162037037</v>
      </c>
      <c r="G3131" s="1">
        <v>41919.099780092591</v>
      </c>
      <c r="H3131" s="2">
        <v>41985</v>
      </c>
      <c r="I3131" s="2">
        <v>41991</v>
      </c>
      <c r="J3131" s="3">
        <v>2</v>
      </c>
      <c r="K3131" s="3">
        <v>13</v>
      </c>
      <c r="L3131">
        <f>טבלה1[[#This Row],[ds_checkout]]-טבלה1[[#This Row],[ds_checkin]]</f>
        <v>6</v>
      </c>
      <c r="M3131">
        <f>IF(ISBLANK(טבלה1[[#This Row],[ts_reply_at]]), "", (טבלה1[[#This Row],[ts_reply_at]] - טבלה1[[#This Row],[ts_contact_at]]) * 24)</f>
        <v>7.3955555555876344</v>
      </c>
      <c r="N3131">
        <f>IF(ISBLANK(טבלה1[[#This Row],[ts_reply_at]]), 0, 1)</f>
        <v>1</v>
      </c>
      <c r="O3131">
        <f>IF(ISBLANK(טבלה1[[#This Row],[ts_accepted_at]]), 0, 1)</f>
        <v>1</v>
      </c>
      <c r="P3131">
        <f>IF(ISBLANK(טבלה1[[#This Row],[ts_booking_at]]), 0, 1)</f>
        <v>1</v>
      </c>
      <c r="Q3131">
        <f>IF(ISBLANK(טבלה1[[#This Row],[ds_checkin]]), "", טבלה1[[#This Row],[ds_checkin]] - טבלה1[[#This Row],[ts_contact_at]])</f>
        <v>66.846527777779556</v>
      </c>
      <c r="R3131" t="str">
        <f>IF(AND(ISBLANK(טבלה1[[#This Row],[ts_reply_at]]), NOT(ISBLANK(טבלה1[[#This Row],[ts_booking_at]]))), "Error: Booked without Reply", "OK")</f>
        <v>OK</v>
      </c>
      <c r="S3131" t="s">
        <v>6020</v>
      </c>
    </row>
    <row r="3132" spans="1:19" x14ac:dyDescent="0.25">
      <c r="A3132" s="4" t="s">
        <v>3370</v>
      </c>
      <c r="B3132" s="4" t="s">
        <v>1261</v>
      </c>
      <c r="C3132" s="4" t="s">
        <v>3371</v>
      </c>
      <c r="D3132" s="1">
        <v>41925.888194444444</v>
      </c>
      <c r="E3132" s="1">
        <v>41925.88925925926</v>
      </c>
      <c r="F3132" s="1">
        <v>41925.88925925926</v>
      </c>
      <c r="G3132" s="1">
        <v>41925.88925925926</v>
      </c>
      <c r="H3132" s="2">
        <v>42079</v>
      </c>
      <c r="I3132" s="2">
        <v>42082</v>
      </c>
      <c r="J3132" s="3">
        <v>6</v>
      </c>
      <c r="K3132" s="3">
        <v>4</v>
      </c>
      <c r="L3132">
        <f>טבלה1[[#This Row],[ds_checkout]]-טבלה1[[#This Row],[ds_checkin]]</f>
        <v>3</v>
      </c>
      <c r="M3132">
        <f>IF(ISBLANK(טבלה1[[#This Row],[ts_reply_at]]), "", (טבלה1[[#This Row],[ts_reply_at]] - טבלה1[[#This Row],[ts_contact_at]]) * 24)</f>
        <v>2.5555555592291057E-2</v>
      </c>
      <c r="N3132">
        <f>IF(ISBLANK(טבלה1[[#This Row],[ts_reply_at]]), 0, 1)</f>
        <v>1</v>
      </c>
      <c r="O3132">
        <f>IF(ISBLANK(טבלה1[[#This Row],[ts_accepted_at]]), 0, 1)</f>
        <v>1</v>
      </c>
      <c r="P3132">
        <f>IF(ISBLANK(טבלה1[[#This Row],[ts_booking_at]]), 0, 1)</f>
        <v>1</v>
      </c>
      <c r="Q3132">
        <f>IF(ISBLANK(טבלה1[[#This Row],[ds_checkin]]), "", טבלה1[[#This Row],[ds_checkin]] - טבלה1[[#This Row],[ts_contact_at]])</f>
        <v>153.1118055555562</v>
      </c>
      <c r="R3132" t="str">
        <f>IF(AND(ISBLANK(טבלה1[[#This Row],[ts_reply_at]]), NOT(ISBLANK(טבלה1[[#This Row],[ts_booking_at]]))), "Error: Booked without Reply", "OK")</f>
        <v>OK</v>
      </c>
      <c r="S3132" t="s">
        <v>6021</v>
      </c>
    </row>
    <row r="3133" spans="1:19" x14ac:dyDescent="0.25">
      <c r="A3133" s="4" t="s">
        <v>3372</v>
      </c>
      <c r="B3133" s="4" t="s">
        <v>1371</v>
      </c>
      <c r="C3133" s="4" t="s">
        <v>1372</v>
      </c>
      <c r="D3133" s="1">
        <v>41913.904861111114</v>
      </c>
      <c r="E3133" s="1">
        <v>41913.910856481481</v>
      </c>
      <c r="F3133" s="1">
        <v>41913.910856481481</v>
      </c>
      <c r="H3133" s="2">
        <v>41929</v>
      </c>
      <c r="I3133" s="2">
        <v>41930</v>
      </c>
      <c r="J3133" s="3">
        <v>2</v>
      </c>
      <c r="K3133" s="3">
        <v>3</v>
      </c>
      <c r="L3133">
        <f>טבלה1[[#This Row],[ds_checkout]]-טבלה1[[#This Row],[ds_checkin]]</f>
        <v>1</v>
      </c>
      <c r="M3133">
        <f>IF(ISBLANK(טבלה1[[#This Row],[ts_reply_at]]), "", (טבלה1[[#This Row],[ts_reply_at]] - טבלה1[[#This Row],[ts_contact_at]]) * 24)</f>
        <v>0.14388888882240281</v>
      </c>
      <c r="N3133">
        <f>IF(ISBLANK(טבלה1[[#This Row],[ts_reply_at]]), 0, 1)</f>
        <v>1</v>
      </c>
      <c r="O3133">
        <f>IF(ISBLANK(טבלה1[[#This Row],[ts_accepted_at]]), 0, 1)</f>
        <v>1</v>
      </c>
      <c r="P3133">
        <f>IF(ISBLANK(טבלה1[[#This Row],[ts_booking_at]]), 0, 1)</f>
        <v>0</v>
      </c>
      <c r="Q3133">
        <f>IF(ISBLANK(טבלה1[[#This Row],[ds_checkin]]), "", טבלה1[[#This Row],[ds_checkin]] - טבלה1[[#This Row],[ts_contact_at]])</f>
        <v>15.09513888888614</v>
      </c>
      <c r="R3133" t="str">
        <f>IF(AND(ISBLANK(טבלה1[[#This Row],[ts_reply_at]]), NOT(ISBLANK(טבלה1[[#This Row],[ts_booking_at]]))), "Error: Booked without Reply", "OK")</f>
        <v>OK</v>
      </c>
      <c r="S3133" t="s">
        <v>6023</v>
      </c>
    </row>
    <row r="3134" spans="1:19" x14ac:dyDescent="0.25">
      <c r="A3134" s="4" t="s">
        <v>3372</v>
      </c>
      <c r="B3134" s="4" t="s">
        <v>137</v>
      </c>
      <c r="C3134" s="4" t="s">
        <v>138</v>
      </c>
      <c r="D3134" s="1">
        <v>41913.908333333333</v>
      </c>
      <c r="E3134" s="1">
        <v>41913.913148148145</v>
      </c>
      <c r="F3134" s="1">
        <v>41913.913564814815</v>
      </c>
      <c r="H3134" s="2">
        <v>41929</v>
      </c>
      <c r="I3134" s="2">
        <v>41930</v>
      </c>
      <c r="J3134" s="3">
        <v>2</v>
      </c>
      <c r="K3134" s="3">
        <v>4</v>
      </c>
      <c r="L3134">
        <f>טבלה1[[#This Row],[ds_checkout]]-טבלה1[[#This Row],[ds_checkin]]</f>
        <v>1</v>
      </c>
      <c r="M3134">
        <f>IF(ISBLANK(טבלה1[[#This Row],[ts_reply_at]]), "", (טבלה1[[#This Row],[ts_reply_at]] - טבלה1[[#This Row],[ts_contact_at]]) * 24)</f>
        <v>0.11555555550148711</v>
      </c>
      <c r="N3134">
        <f>IF(ISBLANK(טבלה1[[#This Row],[ts_reply_at]]), 0, 1)</f>
        <v>1</v>
      </c>
      <c r="O3134">
        <f>IF(ISBLANK(טבלה1[[#This Row],[ts_accepted_at]]), 0, 1)</f>
        <v>1</v>
      </c>
      <c r="P3134">
        <f>IF(ISBLANK(טבלה1[[#This Row],[ts_booking_at]]), 0, 1)</f>
        <v>0</v>
      </c>
      <c r="Q3134">
        <f>IF(ISBLANK(טבלה1[[#This Row],[ds_checkin]]), "", טבלה1[[#This Row],[ds_checkin]] - טבלה1[[#This Row],[ts_contact_at]])</f>
        <v>15.091666666667152</v>
      </c>
      <c r="R3134" t="str">
        <f>IF(AND(ISBLANK(טבלה1[[#This Row],[ts_reply_at]]), NOT(ISBLANK(טבלה1[[#This Row],[ts_booking_at]]))), "Error: Booked without Reply", "OK")</f>
        <v>OK</v>
      </c>
      <c r="S3134" t="s">
        <v>6023</v>
      </c>
    </row>
    <row r="3135" spans="1:19" x14ac:dyDescent="0.25">
      <c r="A3135" s="4" t="s">
        <v>3372</v>
      </c>
      <c r="B3135" s="4" t="s">
        <v>139</v>
      </c>
      <c r="C3135" s="4" t="s">
        <v>140</v>
      </c>
      <c r="D3135" s="1">
        <v>41913.906944444447</v>
      </c>
      <c r="E3135" s="1">
        <v>41913.909849537034</v>
      </c>
      <c r="F3135" s="1">
        <v>41914.949988425928</v>
      </c>
      <c r="H3135" s="2">
        <v>41929</v>
      </c>
      <c r="I3135" s="2">
        <v>41930</v>
      </c>
      <c r="J3135" s="3">
        <v>2</v>
      </c>
      <c r="K3135" s="3">
        <v>3</v>
      </c>
      <c r="L3135">
        <f>טבלה1[[#This Row],[ds_checkout]]-טבלה1[[#This Row],[ds_checkin]]</f>
        <v>1</v>
      </c>
      <c r="M3135">
        <f>IF(ISBLANK(טבלה1[[#This Row],[ts_reply_at]]), "", (טבלה1[[#This Row],[ts_reply_at]] - טבלה1[[#This Row],[ts_contact_at]]) * 24)</f>
        <v>6.9722222106065601E-2</v>
      </c>
      <c r="N3135">
        <f>IF(ISBLANK(טבלה1[[#This Row],[ts_reply_at]]), 0, 1)</f>
        <v>1</v>
      </c>
      <c r="O3135">
        <f>IF(ISBLANK(טבלה1[[#This Row],[ts_accepted_at]]), 0, 1)</f>
        <v>1</v>
      </c>
      <c r="P3135">
        <f>IF(ISBLANK(טבלה1[[#This Row],[ts_booking_at]]), 0, 1)</f>
        <v>0</v>
      </c>
      <c r="Q3135">
        <f>IF(ISBLANK(טבלה1[[#This Row],[ds_checkin]]), "", טבלה1[[#This Row],[ds_checkin]] - טבלה1[[#This Row],[ts_contact_at]])</f>
        <v>15.093055555553292</v>
      </c>
      <c r="R3135" t="str">
        <f>IF(AND(ISBLANK(טבלה1[[#This Row],[ts_reply_at]]), NOT(ISBLANK(טבלה1[[#This Row],[ts_booking_at]]))), "Error: Booked without Reply", "OK")</f>
        <v>OK</v>
      </c>
      <c r="S3135" t="s">
        <v>6023</v>
      </c>
    </row>
    <row r="3136" spans="1:19" x14ac:dyDescent="0.25">
      <c r="A3136" s="4" t="s">
        <v>3373</v>
      </c>
      <c r="B3136" s="4" t="s">
        <v>20</v>
      </c>
      <c r="C3136" s="4" t="s">
        <v>21</v>
      </c>
      <c r="D3136" s="1">
        <v>41923.352777777778</v>
      </c>
      <c r="E3136" s="1">
        <v>41923.620405092595</v>
      </c>
      <c r="H3136" s="2">
        <v>41923</v>
      </c>
      <c r="I3136" s="2">
        <v>41924</v>
      </c>
      <c r="J3136" s="3">
        <v>1</v>
      </c>
      <c r="K3136" s="3">
        <v>4</v>
      </c>
      <c r="L3136">
        <f>טבלה1[[#This Row],[ds_checkout]]-טבלה1[[#This Row],[ds_checkin]]</f>
        <v>1</v>
      </c>
      <c r="M3136">
        <f>IF(ISBLANK(טבלה1[[#This Row],[ts_reply_at]]), "", (טבלה1[[#This Row],[ts_reply_at]] - טבלה1[[#This Row],[ts_contact_at]]) * 24)</f>
        <v>6.4230555556132458</v>
      </c>
      <c r="N3136">
        <f>IF(ISBLANK(טבלה1[[#This Row],[ts_reply_at]]), 0, 1)</f>
        <v>1</v>
      </c>
      <c r="O3136">
        <f>IF(ISBLANK(טבלה1[[#This Row],[ts_accepted_at]]), 0, 1)</f>
        <v>0</v>
      </c>
      <c r="P3136">
        <f>IF(ISBLANK(טבלה1[[#This Row],[ts_booking_at]]), 0, 1)</f>
        <v>0</v>
      </c>
      <c r="Q3136">
        <f>IF(ISBLANK(טבלה1[[#This Row],[ds_checkin]]), "", טבלה1[[#This Row],[ds_checkin]] - טבלה1[[#This Row],[ts_contact_at]])</f>
        <v>-0.35277777777810115</v>
      </c>
      <c r="R3136" t="str">
        <f>IF(AND(ISBLANK(טבלה1[[#This Row],[ts_reply_at]]), NOT(ISBLANK(טבלה1[[#This Row],[ts_booking_at]]))), "Error: Booked without Reply", "OK")</f>
        <v>OK</v>
      </c>
      <c r="S3136" t="s">
        <v>6022</v>
      </c>
    </row>
    <row r="3137" spans="1:19" x14ac:dyDescent="0.25">
      <c r="A3137" s="4" t="s">
        <v>3374</v>
      </c>
      <c r="B3137" s="4" t="s">
        <v>1585</v>
      </c>
      <c r="C3137" s="4" t="s">
        <v>1586</v>
      </c>
      <c r="D3137" s="1">
        <v>41925.331944444442</v>
      </c>
      <c r="E3137" s="1">
        <v>41925.347418981481</v>
      </c>
      <c r="F3137" s="1">
        <v>41925.347418981481</v>
      </c>
      <c r="G3137" s="1">
        <v>41925.347418981481</v>
      </c>
      <c r="H3137" s="2">
        <v>41925</v>
      </c>
      <c r="I3137" s="2">
        <v>41928</v>
      </c>
      <c r="J3137" s="3">
        <v>1</v>
      </c>
      <c r="K3137" s="3">
        <v>7</v>
      </c>
      <c r="L3137">
        <f>טבלה1[[#This Row],[ds_checkout]]-טבלה1[[#This Row],[ds_checkin]]</f>
        <v>3</v>
      </c>
      <c r="M3137">
        <f>IF(ISBLANK(טבלה1[[#This Row],[ts_reply_at]]), "", (טבלה1[[#This Row],[ts_reply_at]] - טבלה1[[#This Row],[ts_contact_at]]) * 24)</f>
        <v>0.37138888891786337</v>
      </c>
      <c r="N3137">
        <f>IF(ISBLANK(טבלה1[[#This Row],[ts_reply_at]]), 0, 1)</f>
        <v>1</v>
      </c>
      <c r="O3137">
        <f>IF(ISBLANK(טבלה1[[#This Row],[ts_accepted_at]]), 0, 1)</f>
        <v>1</v>
      </c>
      <c r="P3137">
        <f>IF(ISBLANK(טבלה1[[#This Row],[ts_booking_at]]), 0, 1)</f>
        <v>1</v>
      </c>
      <c r="Q3137">
        <f>IF(ISBLANK(טבלה1[[#This Row],[ds_checkin]]), "", טבלה1[[#This Row],[ds_checkin]] - טבלה1[[#This Row],[ts_contact_at]])</f>
        <v>-0.3319444444423425</v>
      </c>
      <c r="R3137" t="str">
        <f>IF(AND(ISBLANK(טבלה1[[#This Row],[ts_reply_at]]), NOT(ISBLANK(טבלה1[[#This Row],[ts_booking_at]]))), "Error: Booked without Reply", "OK")</f>
        <v>OK</v>
      </c>
      <c r="S3137" t="s">
        <v>6023</v>
      </c>
    </row>
    <row r="3138" spans="1:19" x14ac:dyDescent="0.25">
      <c r="A3138" s="4" t="s">
        <v>3374</v>
      </c>
      <c r="B3138" s="4" t="s">
        <v>271</v>
      </c>
      <c r="C3138" s="4" t="s">
        <v>272</v>
      </c>
      <c r="D3138" s="1">
        <v>41923.613888888889</v>
      </c>
      <c r="E3138" s="1">
        <v>41923.709780092591</v>
      </c>
      <c r="H3138" s="2">
        <v>41925</v>
      </c>
      <c r="I3138" s="2">
        <v>41928</v>
      </c>
      <c r="J3138" s="3">
        <v>1</v>
      </c>
      <c r="K3138" s="3">
        <v>4</v>
      </c>
      <c r="L3138">
        <f>טבלה1[[#This Row],[ds_checkout]]-טבלה1[[#This Row],[ds_checkin]]</f>
        <v>3</v>
      </c>
      <c r="M3138">
        <f>IF(ISBLANK(טבלה1[[#This Row],[ts_reply_at]]), "", (טבלה1[[#This Row],[ts_reply_at]] - טבלה1[[#This Row],[ts_contact_at]]) * 24)</f>
        <v>2.3013888888526708</v>
      </c>
      <c r="N3138">
        <f>IF(ISBLANK(טבלה1[[#This Row],[ts_reply_at]]), 0, 1)</f>
        <v>1</v>
      </c>
      <c r="O3138">
        <f>IF(ISBLANK(טבלה1[[#This Row],[ts_accepted_at]]), 0, 1)</f>
        <v>0</v>
      </c>
      <c r="P3138">
        <f>IF(ISBLANK(טבלה1[[#This Row],[ts_booking_at]]), 0, 1)</f>
        <v>0</v>
      </c>
      <c r="Q3138">
        <f>IF(ISBLANK(טבלה1[[#This Row],[ds_checkin]]), "", טבלה1[[#This Row],[ds_checkin]] - טבלה1[[#This Row],[ts_contact_at]])</f>
        <v>1.3861111111109494</v>
      </c>
      <c r="R3138" t="str">
        <f>IF(AND(ISBLANK(טבלה1[[#This Row],[ts_reply_at]]), NOT(ISBLANK(טבלה1[[#This Row],[ts_booking_at]]))), "Error: Booked without Reply", "OK")</f>
        <v>OK</v>
      </c>
      <c r="S3138" t="s">
        <v>6023</v>
      </c>
    </row>
    <row r="3139" spans="1:19" x14ac:dyDescent="0.25">
      <c r="A3139" s="4" t="s">
        <v>3375</v>
      </c>
      <c r="B3139" s="4" t="s">
        <v>2183</v>
      </c>
      <c r="C3139" s="4" t="s">
        <v>3376</v>
      </c>
      <c r="D3139" s="1">
        <v>41922.802083333336</v>
      </c>
      <c r="E3139" s="1">
        <v>41923.406307870369</v>
      </c>
      <c r="F3139" s="1">
        <v>41925.767384259256</v>
      </c>
      <c r="H3139" s="2">
        <v>41925</v>
      </c>
      <c r="I3139" s="2">
        <v>41993</v>
      </c>
      <c r="J3139" s="3">
        <v>2</v>
      </c>
      <c r="K3139" s="3">
        <v>17</v>
      </c>
      <c r="L3139">
        <f>טבלה1[[#This Row],[ds_checkout]]-טבלה1[[#This Row],[ds_checkin]]</f>
        <v>68</v>
      </c>
      <c r="M3139">
        <f>IF(ISBLANK(טבלה1[[#This Row],[ts_reply_at]]), "", (טבלה1[[#This Row],[ts_reply_at]] - טבלה1[[#This Row],[ts_contact_at]]) * 24)</f>
        <v>14.501388888806105</v>
      </c>
      <c r="N3139">
        <f>IF(ISBLANK(טבלה1[[#This Row],[ts_reply_at]]), 0, 1)</f>
        <v>1</v>
      </c>
      <c r="O3139">
        <f>IF(ISBLANK(טבלה1[[#This Row],[ts_accepted_at]]), 0, 1)</f>
        <v>1</v>
      </c>
      <c r="P3139">
        <f>IF(ISBLANK(טבלה1[[#This Row],[ts_booking_at]]), 0, 1)</f>
        <v>0</v>
      </c>
      <c r="Q3139">
        <f>IF(ISBLANK(טבלה1[[#This Row],[ds_checkin]]), "", טבלה1[[#This Row],[ds_checkin]] - טבלה1[[#This Row],[ts_contact_at]])</f>
        <v>2.1979166666642413</v>
      </c>
      <c r="R3139" t="str">
        <f>IF(AND(ISBLANK(טבלה1[[#This Row],[ts_reply_at]]), NOT(ISBLANK(טבלה1[[#This Row],[ts_booking_at]]))), "Error: Booked without Reply", "OK")</f>
        <v>OK</v>
      </c>
      <c r="S3139" t="s">
        <v>6024</v>
      </c>
    </row>
    <row r="3140" spans="1:19" x14ac:dyDescent="0.25">
      <c r="A3140" s="4" t="s">
        <v>3377</v>
      </c>
      <c r="B3140" s="4" t="s">
        <v>2143</v>
      </c>
      <c r="C3140" s="4" t="s">
        <v>2144</v>
      </c>
      <c r="D3140" s="1">
        <v>41923.542361111111</v>
      </c>
      <c r="E3140" s="1">
        <v>41923.762199074074</v>
      </c>
      <c r="H3140" s="2">
        <v>41943</v>
      </c>
      <c r="I3140" s="2">
        <v>41946</v>
      </c>
      <c r="J3140" s="3">
        <v>4</v>
      </c>
      <c r="K3140" s="3">
        <v>4</v>
      </c>
      <c r="L3140">
        <f>טבלה1[[#This Row],[ds_checkout]]-טבלה1[[#This Row],[ds_checkin]]</f>
        <v>3</v>
      </c>
      <c r="M3140">
        <f>IF(ISBLANK(טבלה1[[#This Row],[ts_reply_at]]), "", (טבלה1[[#This Row],[ts_reply_at]] - טבלה1[[#This Row],[ts_contact_at]]) * 24)</f>
        <v>5.2761111111030914</v>
      </c>
      <c r="N3140">
        <f>IF(ISBLANK(טבלה1[[#This Row],[ts_reply_at]]), 0, 1)</f>
        <v>1</v>
      </c>
      <c r="O3140">
        <f>IF(ISBLANK(טבלה1[[#This Row],[ts_accepted_at]]), 0, 1)</f>
        <v>0</v>
      </c>
      <c r="P3140">
        <f>IF(ISBLANK(טבלה1[[#This Row],[ts_booking_at]]), 0, 1)</f>
        <v>0</v>
      </c>
      <c r="Q3140">
        <f>IF(ISBLANK(טבלה1[[#This Row],[ds_checkin]]), "", טבלה1[[#This Row],[ds_checkin]] - טבלה1[[#This Row],[ts_contact_at]])</f>
        <v>19.457638888889051</v>
      </c>
      <c r="R3140" t="str">
        <f>IF(AND(ISBLANK(טבלה1[[#This Row],[ts_reply_at]]), NOT(ISBLANK(טבלה1[[#This Row],[ts_booking_at]]))), "Error: Booked without Reply", "OK")</f>
        <v>OK</v>
      </c>
      <c r="S3140" t="s">
        <v>6019</v>
      </c>
    </row>
    <row r="3141" spans="1:19" x14ac:dyDescent="0.25">
      <c r="A3141" s="4" t="s">
        <v>3377</v>
      </c>
      <c r="B3141" s="4" t="s">
        <v>3378</v>
      </c>
      <c r="C3141" s="4" t="s">
        <v>3379</v>
      </c>
      <c r="D3141" s="1">
        <v>41938.950694444444</v>
      </c>
      <c r="E3141" s="1">
        <v>41938.95689814815</v>
      </c>
      <c r="F3141" s="1">
        <v>41938.95689814815</v>
      </c>
      <c r="G3141" s="1">
        <v>41938.95689814815</v>
      </c>
      <c r="H3141" s="2">
        <v>41943</v>
      </c>
      <c r="I3141" s="2">
        <v>41946</v>
      </c>
      <c r="J3141" s="3">
        <v>4</v>
      </c>
      <c r="K3141" s="3">
        <v>13</v>
      </c>
      <c r="L3141">
        <f>טבלה1[[#This Row],[ds_checkout]]-טבלה1[[#This Row],[ds_checkin]]</f>
        <v>3</v>
      </c>
      <c r="M3141">
        <f>IF(ISBLANK(טבלה1[[#This Row],[ts_reply_at]]), "", (טבלה1[[#This Row],[ts_reply_at]] - טבלה1[[#This Row],[ts_contact_at]]) * 24)</f>
        <v>0.14888888894347474</v>
      </c>
      <c r="N3141">
        <f>IF(ISBLANK(טבלה1[[#This Row],[ts_reply_at]]), 0, 1)</f>
        <v>1</v>
      </c>
      <c r="O3141">
        <f>IF(ISBLANK(טבלה1[[#This Row],[ts_accepted_at]]), 0, 1)</f>
        <v>1</v>
      </c>
      <c r="P3141">
        <f>IF(ISBLANK(טבלה1[[#This Row],[ts_booking_at]]), 0, 1)</f>
        <v>1</v>
      </c>
      <c r="Q3141">
        <f>IF(ISBLANK(טבלה1[[#This Row],[ds_checkin]]), "", טבלה1[[#This Row],[ds_checkin]] - טבלה1[[#This Row],[ts_contact_at]])</f>
        <v>4.0493055555562023</v>
      </c>
      <c r="R3141" t="str">
        <f>IF(AND(ISBLANK(טבלה1[[#This Row],[ts_reply_at]]), NOT(ISBLANK(טבלה1[[#This Row],[ts_booking_at]]))), "Error: Booked without Reply", "OK")</f>
        <v>OK</v>
      </c>
      <c r="S3141" t="s">
        <v>6019</v>
      </c>
    </row>
    <row r="3142" spans="1:19" x14ac:dyDescent="0.25">
      <c r="A3142" s="4" t="s">
        <v>3377</v>
      </c>
      <c r="B3142" s="4" t="s">
        <v>530</v>
      </c>
      <c r="C3142" s="4" t="s">
        <v>531</v>
      </c>
      <c r="D3142" s="1">
        <v>41924.84375</v>
      </c>
      <c r="E3142" s="1">
        <v>41924.912881944445</v>
      </c>
      <c r="H3142" s="2">
        <v>41943</v>
      </c>
      <c r="I3142" s="2">
        <v>41946</v>
      </c>
      <c r="J3142" s="3">
        <v>4</v>
      </c>
      <c r="K3142" s="3">
        <v>4</v>
      </c>
      <c r="L3142">
        <f>טבלה1[[#This Row],[ds_checkout]]-טבלה1[[#This Row],[ds_checkin]]</f>
        <v>3</v>
      </c>
      <c r="M3142">
        <f>IF(ISBLANK(טבלה1[[#This Row],[ts_reply_at]]), "", (טבלה1[[#This Row],[ts_reply_at]] - טבלה1[[#This Row],[ts_contact_at]]) * 24)</f>
        <v>1.6591666666790843</v>
      </c>
      <c r="N3142">
        <f>IF(ISBLANK(טבלה1[[#This Row],[ts_reply_at]]), 0, 1)</f>
        <v>1</v>
      </c>
      <c r="O3142">
        <f>IF(ISBLANK(טבלה1[[#This Row],[ts_accepted_at]]), 0, 1)</f>
        <v>0</v>
      </c>
      <c r="P3142">
        <f>IF(ISBLANK(טבלה1[[#This Row],[ts_booking_at]]), 0, 1)</f>
        <v>0</v>
      </c>
      <c r="Q3142">
        <f>IF(ISBLANK(טבלה1[[#This Row],[ds_checkin]]), "", טבלה1[[#This Row],[ds_checkin]] - טבלה1[[#This Row],[ts_contact_at]])</f>
        <v>18.15625</v>
      </c>
      <c r="R3142" t="str">
        <f>IF(AND(ISBLANK(טבלה1[[#This Row],[ts_reply_at]]), NOT(ISBLANK(טבלה1[[#This Row],[ts_booking_at]]))), "Error: Booked without Reply", "OK")</f>
        <v>OK</v>
      </c>
      <c r="S3142" t="s">
        <v>6019</v>
      </c>
    </row>
    <row r="3143" spans="1:19" x14ac:dyDescent="0.25">
      <c r="A3143" s="4" t="s">
        <v>3380</v>
      </c>
      <c r="B3143" s="4" t="s">
        <v>1259</v>
      </c>
      <c r="C3143" s="4" t="s">
        <v>1260</v>
      </c>
      <c r="D3143" s="1">
        <v>41920.912499999999</v>
      </c>
      <c r="E3143" s="1">
        <v>41920.977210648147</v>
      </c>
      <c r="F3143" s="1">
        <v>41920.987997685188</v>
      </c>
      <c r="G3143" s="1">
        <v>41920.987997685188</v>
      </c>
      <c r="H3143" s="2">
        <v>41936</v>
      </c>
      <c r="I3143" s="2">
        <v>41938</v>
      </c>
      <c r="J3143" s="3">
        <v>2</v>
      </c>
      <c r="K3143" s="3">
        <v>14</v>
      </c>
      <c r="L3143">
        <f>טבלה1[[#This Row],[ds_checkout]]-טבלה1[[#This Row],[ds_checkin]]</f>
        <v>2</v>
      </c>
      <c r="M3143">
        <f>IF(ISBLANK(טבלה1[[#This Row],[ts_reply_at]]), "", (טבלה1[[#This Row],[ts_reply_at]] - טבלה1[[#This Row],[ts_contact_at]]) * 24)</f>
        <v>1.5530555555596948</v>
      </c>
      <c r="N3143">
        <f>IF(ISBLANK(טבלה1[[#This Row],[ts_reply_at]]), 0, 1)</f>
        <v>1</v>
      </c>
      <c r="O3143">
        <f>IF(ISBLANK(טבלה1[[#This Row],[ts_accepted_at]]), 0, 1)</f>
        <v>1</v>
      </c>
      <c r="P3143">
        <f>IF(ISBLANK(טבלה1[[#This Row],[ts_booking_at]]), 0, 1)</f>
        <v>1</v>
      </c>
      <c r="Q3143">
        <f>IF(ISBLANK(טבלה1[[#This Row],[ds_checkin]]), "", טבלה1[[#This Row],[ds_checkin]] - טבלה1[[#This Row],[ts_contact_at]])</f>
        <v>15.087500000001455</v>
      </c>
      <c r="R3143" t="str">
        <f>IF(AND(ISBLANK(טבלה1[[#This Row],[ts_reply_at]]), NOT(ISBLANK(טבלה1[[#This Row],[ts_booking_at]]))), "Error: Booked without Reply", "OK")</f>
        <v>OK</v>
      </c>
      <c r="S3143" t="s">
        <v>6019</v>
      </c>
    </row>
    <row r="3144" spans="1:19" x14ac:dyDescent="0.25">
      <c r="A3144" s="4" t="s">
        <v>3381</v>
      </c>
      <c r="B3144" s="4" t="s">
        <v>890</v>
      </c>
      <c r="C3144" s="4" t="s">
        <v>891</v>
      </c>
      <c r="D3144" s="1">
        <v>41929.232638888891</v>
      </c>
      <c r="E3144" s="1">
        <v>41929.285798611112</v>
      </c>
      <c r="F3144" s="1">
        <v>41929.285937499997</v>
      </c>
      <c r="H3144" s="2">
        <v>42018</v>
      </c>
      <c r="I3144" s="2">
        <v>42022</v>
      </c>
      <c r="J3144" s="3">
        <v>2</v>
      </c>
      <c r="K3144" s="3">
        <v>7</v>
      </c>
      <c r="L3144">
        <f>טבלה1[[#This Row],[ds_checkout]]-טבלה1[[#This Row],[ds_checkin]]</f>
        <v>4</v>
      </c>
      <c r="M3144">
        <f>IF(ISBLANK(טבלה1[[#This Row],[ts_reply_at]]), "", (טבלה1[[#This Row],[ts_reply_at]] - טבלה1[[#This Row],[ts_contact_at]]) * 24)</f>
        <v>1.2758333333185874</v>
      </c>
      <c r="N3144">
        <f>IF(ISBLANK(טבלה1[[#This Row],[ts_reply_at]]), 0, 1)</f>
        <v>1</v>
      </c>
      <c r="O3144">
        <f>IF(ISBLANK(טבלה1[[#This Row],[ts_accepted_at]]), 0, 1)</f>
        <v>1</v>
      </c>
      <c r="P3144">
        <f>IF(ISBLANK(טבלה1[[#This Row],[ts_booking_at]]), 0, 1)</f>
        <v>0</v>
      </c>
      <c r="Q3144">
        <f>IF(ISBLANK(טבלה1[[#This Row],[ds_checkin]]), "", טבלה1[[#This Row],[ds_checkin]] - טבלה1[[#This Row],[ts_contact_at]])</f>
        <v>88.767361111109494</v>
      </c>
      <c r="R3144" t="str">
        <f>IF(AND(ISBLANK(טבלה1[[#This Row],[ts_reply_at]]), NOT(ISBLANK(טבלה1[[#This Row],[ts_booking_at]]))), "Error: Booked without Reply", "OK")</f>
        <v>OK</v>
      </c>
      <c r="S3144" t="s">
        <v>6045</v>
      </c>
    </row>
    <row r="3145" spans="1:19" x14ac:dyDescent="0.25">
      <c r="A3145" s="4" t="s">
        <v>3382</v>
      </c>
      <c r="B3145" s="4" t="s">
        <v>438</v>
      </c>
      <c r="C3145" s="4" t="s">
        <v>439</v>
      </c>
      <c r="D3145" s="1">
        <v>41905.582638888889</v>
      </c>
      <c r="H3145" s="2">
        <v>41946</v>
      </c>
      <c r="I3145" s="2">
        <v>41949</v>
      </c>
      <c r="J3145" s="3">
        <v>1</v>
      </c>
      <c r="K3145" s="3">
        <v>2</v>
      </c>
      <c r="L3145">
        <f>טבלה1[[#This Row],[ds_checkout]]-טבלה1[[#This Row],[ds_checkin]]</f>
        <v>3</v>
      </c>
      <c r="M3145" t="str">
        <f>IF(ISBLANK(טבלה1[[#This Row],[ts_reply_at]]), "", (טבלה1[[#This Row],[ts_reply_at]] - טבלה1[[#This Row],[ts_contact_at]]) * 24)</f>
        <v/>
      </c>
      <c r="N3145">
        <f>IF(ISBLANK(טבלה1[[#This Row],[ts_reply_at]]), 0, 1)</f>
        <v>0</v>
      </c>
      <c r="O3145">
        <f>IF(ISBLANK(טבלה1[[#This Row],[ts_accepted_at]]), 0, 1)</f>
        <v>0</v>
      </c>
      <c r="P3145">
        <f>IF(ISBLANK(טבלה1[[#This Row],[ts_booking_at]]), 0, 1)</f>
        <v>0</v>
      </c>
      <c r="Q3145">
        <f>IF(ISBLANK(טבלה1[[#This Row],[ds_checkin]]), "", טבלה1[[#This Row],[ds_checkin]] - טבלה1[[#This Row],[ts_contact_at]])</f>
        <v>40.417361111110949</v>
      </c>
      <c r="R3145" t="str">
        <f>IF(AND(ISBLANK(טבלה1[[#This Row],[ts_reply_at]]), NOT(ISBLANK(טבלה1[[#This Row],[ts_booking_at]]))), "Error: Booked without Reply", "OK")</f>
        <v>OK</v>
      </c>
      <c r="S3145" t="s">
        <v>6031</v>
      </c>
    </row>
    <row r="3146" spans="1:19" x14ac:dyDescent="0.25">
      <c r="A3146" s="4" t="s">
        <v>3383</v>
      </c>
      <c r="B3146" s="4" t="s">
        <v>213</v>
      </c>
      <c r="C3146" s="4" t="s">
        <v>214</v>
      </c>
      <c r="D3146" s="1">
        <v>41918.678472222222</v>
      </c>
      <c r="H3146" s="2">
        <v>41943</v>
      </c>
      <c r="I3146" s="2">
        <v>41946</v>
      </c>
      <c r="J3146" s="3">
        <v>1</v>
      </c>
      <c r="K3146" s="3">
        <v>1</v>
      </c>
      <c r="L3146">
        <f>טבלה1[[#This Row],[ds_checkout]]-טבלה1[[#This Row],[ds_checkin]]</f>
        <v>3</v>
      </c>
      <c r="M3146" t="str">
        <f>IF(ISBLANK(טבלה1[[#This Row],[ts_reply_at]]), "", (טבלה1[[#This Row],[ts_reply_at]] - טבלה1[[#This Row],[ts_contact_at]]) * 24)</f>
        <v/>
      </c>
      <c r="N3146">
        <f>IF(ISBLANK(טבלה1[[#This Row],[ts_reply_at]]), 0, 1)</f>
        <v>0</v>
      </c>
      <c r="O3146">
        <f>IF(ISBLANK(טבלה1[[#This Row],[ts_accepted_at]]), 0, 1)</f>
        <v>0</v>
      </c>
      <c r="P3146">
        <f>IF(ISBLANK(טבלה1[[#This Row],[ts_booking_at]]), 0, 1)</f>
        <v>0</v>
      </c>
      <c r="Q3146">
        <f>IF(ISBLANK(טבלה1[[#This Row],[ds_checkin]]), "", טבלה1[[#This Row],[ds_checkin]] - טבלה1[[#This Row],[ts_contact_at]])</f>
        <v>24.321527777778101</v>
      </c>
      <c r="R3146" t="str">
        <f>IF(AND(ISBLANK(טבלה1[[#This Row],[ts_reply_at]]), NOT(ISBLANK(טבלה1[[#This Row],[ts_booking_at]]))), "Error: Booked without Reply", "OK")</f>
        <v>OK</v>
      </c>
      <c r="S3146" t="s">
        <v>6031</v>
      </c>
    </row>
    <row r="3147" spans="1:19" x14ac:dyDescent="0.25">
      <c r="A3147" s="4" t="s">
        <v>3384</v>
      </c>
      <c r="B3147" s="4" t="s">
        <v>1311</v>
      </c>
      <c r="C3147" s="4" t="s">
        <v>1312</v>
      </c>
      <c r="D3147" s="1">
        <v>41916.651388888888</v>
      </c>
      <c r="E3147" s="1">
        <v>41918.545023148145</v>
      </c>
      <c r="H3147" s="2">
        <v>41930</v>
      </c>
      <c r="I3147" s="2">
        <v>41932</v>
      </c>
      <c r="J3147" s="3">
        <v>2</v>
      </c>
      <c r="K3147" s="3">
        <v>2</v>
      </c>
      <c r="L3147">
        <f>טבלה1[[#This Row],[ds_checkout]]-טבלה1[[#This Row],[ds_checkin]]</f>
        <v>2</v>
      </c>
      <c r="M3147">
        <f>IF(ISBLANK(טבלה1[[#This Row],[ts_reply_at]]), "", (טבלה1[[#This Row],[ts_reply_at]] - טבלה1[[#This Row],[ts_contact_at]]) * 24)</f>
        <v>45.447222222166602</v>
      </c>
      <c r="N3147">
        <f>IF(ISBLANK(טבלה1[[#This Row],[ts_reply_at]]), 0, 1)</f>
        <v>1</v>
      </c>
      <c r="O3147">
        <f>IF(ISBLANK(טבלה1[[#This Row],[ts_accepted_at]]), 0, 1)</f>
        <v>0</v>
      </c>
      <c r="P3147">
        <f>IF(ISBLANK(טבלה1[[#This Row],[ts_booking_at]]), 0, 1)</f>
        <v>0</v>
      </c>
      <c r="Q3147">
        <f>IF(ISBLANK(טבלה1[[#This Row],[ds_checkin]]), "", טבלה1[[#This Row],[ds_checkin]] - טבלה1[[#This Row],[ts_contact_at]])</f>
        <v>13.348611111112405</v>
      </c>
      <c r="R3147" t="str">
        <f>IF(AND(ISBLANK(טבלה1[[#This Row],[ts_reply_at]]), NOT(ISBLANK(טבלה1[[#This Row],[ts_booking_at]]))), "Error: Booked without Reply", "OK")</f>
        <v>OK</v>
      </c>
      <c r="S3147" t="s">
        <v>6019</v>
      </c>
    </row>
    <row r="3148" spans="1:19" x14ac:dyDescent="0.25">
      <c r="A3148" s="4" t="s">
        <v>3384</v>
      </c>
      <c r="B3148" s="4" t="s">
        <v>441</v>
      </c>
      <c r="C3148" s="4" t="s">
        <v>983</v>
      </c>
      <c r="D3148" s="1">
        <v>41916.634027777778</v>
      </c>
      <c r="E3148" s="1">
        <v>41918.743090277778</v>
      </c>
      <c r="H3148" s="2">
        <v>41930</v>
      </c>
      <c r="I3148" s="2">
        <v>41932</v>
      </c>
      <c r="J3148" s="3">
        <v>2</v>
      </c>
      <c r="K3148" s="3">
        <v>2</v>
      </c>
      <c r="L3148">
        <f>טבלה1[[#This Row],[ds_checkout]]-טבלה1[[#This Row],[ds_checkin]]</f>
        <v>2</v>
      </c>
      <c r="M3148">
        <f>IF(ISBLANK(טבלה1[[#This Row],[ts_reply_at]]), "", (טבלה1[[#This Row],[ts_reply_at]] - טבלה1[[#This Row],[ts_contact_at]]) * 24)</f>
        <v>50.617499999993015</v>
      </c>
      <c r="N3148">
        <f>IF(ISBLANK(טבלה1[[#This Row],[ts_reply_at]]), 0, 1)</f>
        <v>1</v>
      </c>
      <c r="O3148">
        <f>IF(ISBLANK(טבלה1[[#This Row],[ts_accepted_at]]), 0, 1)</f>
        <v>0</v>
      </c>
      <c r="P3148">
        <f>IF(ISBLANK(טבלה1[[#This Row],[ts_booking_at]]), 0, 1)</f>
        <v>0</v>
      </c>
      <c r="Q3148">
        <f>IF(ISBLANK(טבלה1[[#This Row],[ds_checkin]]), "", טבלה1[[#This Row],[ds_checkin]] - טבלה1[[#This Row],[ts_contact_at]])</f>
        <v>13.365972222221899</v>
      </c>
      <c r="R3148" t="str">
        <f>IF(AND(ISBLANK(טבלה1[[#This Row],[ts_reply_at]]), NOT(ISBLANK(טבלה1[[#This Row],[ts_booking_at]]))), "Error: Booked without Reply", "OK")</f>
        <v>OK</v>
      </c>
      <c r="S3148" t="s">
        <v>6019</v>
      </c>
    </row>
    <row r="3149" spans="1:19" x14ac:dyDescent="0.25">
      <c r="A3149" s="4" t="s">
        <v>3384</v>
      </c>
      <c r="B3149" s="4" t="s">
        <v>665</v>
      </c>
      <c r="C3149" s="4" t="s">
        <v>666</v>
      </c>
      <c r="D3149" s="1">
        <v>41916.652777777781</v>
      </c>
      <c r="E3149" s="1">
        <v>41922.942152777781</v>
      </c>
      <c r="H3149" s="2">
        <v>41930</v>
      </c>
      <c r="I3149" s="2">
        <v>41932</v>
      </c>
      <c r="J3149" s="3">
        <v>2</v>
      </c>
      <c r="K3149" s="3">
        <v>2</v>
      </c>
      <c r="L3149">
        <f>טבלה1[[#This Row],[ds_checkout]]-טבלה1[[#This Row],[ds_checkin]]</f>
        <v>2</v>
      </c>
      <c r="M3149">
        <f>IF(ISBLANK(טבלה1[[#This Row],[ts_reply_at]]), "", (טבלה1[[#This Row],[ts_reply_at]] - טבלה1[[#This Row],[ts_contact_at]]) * 24)</f>
        <v>150.94500000000698</v>
      </c>
      <c r="N3149">
        <f>IF(ISBLANK(טבלה1[[#This Row],[ts_reply_at]]), 0, 1)</f>
        <v>1</v>
      </c>
      <c r="O3149">
        <f>IF(ISBLANK(טבלה1[[#This Row],[ts_accepted_at]]), 0, 1)</f>
        <v>0</v>
      </c>
      <c r="P3149">
        <f>IF(ISBLANK(טבלה1[[#This Row],[ts_booking_at]]), 0, 1)</f>
        <v>0</v>
      </c>
      <c r="Q3149">
        <f>IF(ISBLANK(טבלה1[[#This Row],[ds_checkin]]), "", טבלה1[[#This Row],[ds_checkin]] - טבלה1[[#This Row],[ts_contact_at]])</f>
        <v>13.347222222218988</v>
      </c>
      <c r="R3149" t="str">
        <f>IF(AND(ISBLANK(טבלה1[[#This Row],[ts_reply_at]]), NOT(ISBLANK(טבלה1[[#This Row],[ts_booking_at]]))), "Error: Booked without Reply", "OK")</f>
        <v>OK</v>
      </c>
      <c r="S3149" t="s">
        <v>6019</v>
      </c>
    </row>
    <row r="3150" spans="1:19" x14ac:dyDescent="0.25">
      <c r="A3150" s="4" t="s">
        <v>3385</v>
      </c>
      <c r="B3150" s="4" t="s">
        <v>334</v>
      </c>
      <c r="C3150" s="4" t="s">
        <v>3386</v>
      </c>
      <c r="D3150" s="1">
        <v>41921.586805555555</v>
      </c>
      <c r="E3150" s="1">
        <v>41921.595138888886</v>
      </c>
      <c r="H3150" s="2">
        <v>41929</v>
      </c>
      <c r="I3150" s="2">
        <v>41932</v>
      </c>
      <c r="J3150" s="3">
        <v>2</v>
      </c>
      <c r="K3150" s="3">
        <v>2</v>
      </c>
      <c r="L3150">
        <f>טבלה1[[#This Row],[ds_checkout]]-טבלה1[[#This Row],[ds_checkin]]</f>
        <v>3</v>
      </c>
      <c r="M3150">
        <f>IF(ISBLANK(טבלה1[[#This Row],[ts_reply_at]]), "", (טבלה1[[#This Row],[ts_reply_at]] - טבלה1[[#This Row],[ts_contact_at]]) * 24)</f>
        <v>0.19999999995343387</v>
      </c>
      <c r="N3150">
        <f>IF(ISBLANK(טבלה1[[#This Row],[ts_reply_at]]), 0, 1)</f>
        <v>1</v>
      </c>
      <c r="O3150">
        <f>IF(ISBLANK(טבלה1[[#This Row],[ts_accepted_at]]), 0, 1)</f>
        <v>0</v>
      </c>
      <c r="P3150">
        <f>IF(ISBLANK(טבלה1[[#This Row],[ts_booking_at]]), 0, 1)</f>
        <v>0</v>
      </c>
      <c r="Q3150">
        <f>IF(ISBLANK(טבלה1[[#This Row],[ds_checkin]]), "", טבלה1[[#This Row],[ds_checkin]] - טבלה1[[#This Row],[ts_contact_at]])</f>
        <v>7.4131944444452529</v>
      </c>
      <c r="R3150" t="str">
        <f>IF(AND(ISBLANK(טבלה1[[#This Row],[ts_reply_at]]), NOT(ISBLANK(טבלה1[[#This Row],[ts_booking_at]]))), "Error: Booked without Reply", "OK")</f>
        <v>OK</v>
      </c>
      <c r="S3150" t="s">
        <v>6045</v>
      </c>
    </row>
    <row r="3151" spans="1:19" x14ac:dyDescent="0.25">
      <c r="A3151" s="4" t="s">
        <v>3385</v>
      </c>
      <c r="B3151" s="4" t="s">
        <v>1422</v>
      </c>
      <c r="C3151" s="4" t="s">
        <v>1423</v>
      </c>
      <c r="D3151" s="1">
        <v>41921.602083333331</v>
      </c>
      <c r="H3151" s="2">
        <v>41929</v>
      </c>
      <c r="I3151" s="2">
        <v>41932</v>
      </c>
      <c r="J3151" s="3">
        <v>2</v>
      </c>
      <c r="K3151" s="3">
        <v>1</v>
      </c>
      <c r="L3151">
        <f>טבלה1[[#This Row],[ds_checkout]]-טבלה1[[#This Row],[ds_checkin]]</f>
        <v>3</v>
      </c>
      <c r="M3151" t="str">
        <f>IF(ISBLANK(טבלה1[[#This Row],[ts_reply_at]]), "", (טבלה1[[#This Row],[ts_reply_at]] - טבלה1[[#This Row],[ts_contact_at]]) * 24)</f>
        <v/>
      </c>
      <c r="N3151">
        <f>IF(ISBLANK(טבלה1[[#This Row],[ts_reply_at]]), 0, 1)</f>
        <v>0</v>
      </c>
      <c r="O3151">
        <f>IF(ISBLANK(טבלה1[[#This Row],[ts_accepted_at]]), 0, 1)</f>
        <v>0</v>
      </c>
      <c r="P3151">
        <f>IF(ISBLANK(טבלה1[[#This Row],[ts_booking_at]]), 0, 1)</f>
        <v>0</v>
      </c>
      <c r="Q3151">
        <f>IF(ISBLANK(טבלה1[[#This Row],[ds_checkin]]), "", טבלה1[[#This Row],[ds_checkin]] - טבלה1[[#This Row],[ts_contact_at]])</f>
        <v>7.3979166666686069</v>
      </c>
      <c r="R3151" t="str">
        <f>IF(AND(ISBLANK(טבלה1[[#This Row],[ts_reply_at]]), NOT(ISBLANK(טבלה1[[#This Row],[ts_booking_at]]))), "Error: Booked without Reply", "OK")</f>
        <v>OK</v>
      </c>
      <c r="S3151" t="s">
        <v>6045</v>
      </c>
    </row>
    <row r="3152" spans="1:19" x14ac:dyDescent="0.25">
      <c r="A3152" s="4" t="s">
        <v>3385</v>
      </c>
      <c r="B3152" s="4" t="s">
        <v>1721</v>
      </c>
      <c r="C3152" s="4" t="s">
        <v>1722</v>
      </c>
      <c r="D3152" s="1">
        <v>41922.746527777781</v>
      </c>
      <c r="H3152" s="2">
        <v>41929</v>
      </c>
      <c r="I3152" s="2">
        <v>41932</v>
      </c>
      <c r="J3152" s="3">
        <v>2</v>
      </c>
      <c r="K3152" s="3">
        <v>1</v>
      </c>
      <c r="L3152">
        <f>טבלה1[[#This Row],[ds_checkout]]-טבלה1[[#This Row],[ds_checkin]]</f>
        <v>3</v>
      </c>
      <c r="M3152" t="str">
        <f>IF(ISBLANK(טבלה1[[#This Row],[ts_reply_at]]), "", (טבלה1[[#This Row],[ts_reply_at]] - טבלה1[[#This Row],[ts_contact_at]]) * 24)</f>
        <v/>
      </c>
      <c r="N3152">
        <f>IF(ISBLANK(טבלה1[[#This Row],[ts_reply_at]]), 0, 1)</f>
        <v>0</v>
      </c>
      <c r="O3152">
        <f>IF(ISBLANK(טבלה1[[#This Row],[ts_accepted_at]]), 0, 1)</f>
        <v>0</v>
      </c>
      <c r="P3152">
        <f>IF(ISBLANK(טבלה1[[#This Row],[ts_booking_at]]), 0, 1)</f>
        <v>0</v>
      </c>
      <c r="Q3152">
        <f>IF(ISBLANK(טבלה1[[#This Row],[ds_checkin]]), "", טבלה1[[#This Row],[ds_checkin]] - טבלה1[[#This Row],[ts_contact_at]])</f>
        <v>6.2534722222189885</v>
      </c>
      <c r="R3152" t="str">
        <f>IF(AND(ISBLANK(טבלה1[[#This Row],[ts_reply_at]]), NOT(ISBLANK(טבלה1[[#This Row],[ts_booking_at]]))), "Error: Booked without Reply", "OK")</f>
        <v>OK</v>
      </c>
      <c r="S3152" t="s">
        <v>6045</v>
      </c>
    </row>
    <row r="3153" spans="1:19" x14ac:dyDescent="0.25">
      <c r="A3153" s="4" t="s">
        <v>3385</v>
      </c>
      <c r="B3153" s="4" t="s">
        <v>1217</v>
      </c>
      <c r="C3153" s="4" t="s">
        <v>1218</v>
      </c>
      <c r="D3153" s="1">
        <v>41923.79583333333</v>
      </c>
      <c r="H3153" s="2">
        <v>41929</v>
      </c>
      <c r="I3153" s="2">
        <v>41932</v>
      </c>
      <c r="J3153" s="3">
        <v>2</v>
      </c>
      <c r="K3153" s="3">
        <v>1</v>
      </c>
      <c r="L3153">
        <f>טבלה1[[#This Row],[ds_checkout]]-טבלה1[[#This Row],[ds_checkin]]</f>
        <v>3</v>
      </c>
      <c r="M3153" t="str">
        <f>IF(ISBLANK(טבלה1[[#This Row],[ts_reply_at]]), "", (טבלה1[[#This Row],[ts_reply_at]] - טבלה1[[#This Row],[ts_contact_at]]) * 24)</f>
        <v/>
      </c>
      <c r="N3153">
        <f>IF(ISBLANK(טבלה1[[#This Row],[ts_reply_at]]), 0, 1)</f>
        <v>0</v>
      </c>
      <c r="O3153">
        <f>IF(ISBLANK(טבלה1[[#This Row],[ts_accepted_at]]), 0, 1)</f>
        <v>0</v>
      </c>
      <c r="P3153">
        <f>IF(ISBLANK(טבלה1[[#This Row],[ts_booking_at]]), 0, 1)</f>
        <v>0</v>
      </c>
      <c r="Q3153">
        <f>IF(ISBLANK(טבלה1[[#This Row],[ds_checkin]]), "", טבלה1[[#This Row],[ds_checkin]] - טבלה1[[#This Row],[ts_contact_at]])</f>
        <v>5.2041666666700621</v>
      </c>
      <c r="R3153" t="str">
        <f>IF(AND(ISBLANK(טבלה1[[#This Row],[ts_reply_at]]), NOT(ISBLANK(טבלה1[[#This Row],[ts_booking_at]]))), "Error: Booked without Reply", "OK")</f>
        <v>OK</v>
      </c>
      <c r="S3153" t="s">
        <v>6045</v>
      </c>
    </row>
    <row r="3154" spans="1:19" x14ac:dyDescent="0.25">
      <c r="A3154" s="4" t="s">
        <v>3385</v>
      </c>
      <c r="B3154" s="4" t="s">
        <v>3387</v>
      </c>
      <c r="C3154" s="4" t="s">
        <v>3388</v>
      </c>
      <c r="D3154" s="1">
        <v>41925.010416666664</v>
      </c>
      <c r="E3154" s="1">
        <v>41925.253148148149</v>
      </c>
      <c r="F3154" s="1">
        <v>41925.446574074071</v>
      </c>
      <c r="G3154" s="1">
        <v>41925.446574074071</v>
      </c>
      <c r="H3154" s="2">
        <v>41929</v>
      </c>
      <c r="I3154" s="2">
        <v>41932</v>
      </c>
      <c r="J3154" s="3">
        <v>2</v>
      </c>
      <c r="K3154" s="3">
        <v>9</v>
      </c>
      <c r="L3154">
        <f>טבלה1[[#This Row],[ds_checkout]]-טבלה1[[#This Row],[ds_checkin]]</f>
        <v>3</v>
      </c>
      <c r="M3154">
        <f>IF(ISBLANK(טבלה1[[#This Row],[ts_reply_at]]), "", (טבלה1[[#This Row],[ts_reply_at]] - טבלה1[[#This Row],[ts_contact_at]]) * 24)</f>
        <v>5.8255555556388572</v>
      </c>
      <c r="N3154">
        <f>IF(ISBLANK(טבלה1[[#This Row],[ts_reply_at]]), 0, 1)</f>
        <v>1</v>
      </c>
      <c r="O3154">
        <f>IF(ISBLANK(טבלה1[[#This Row],[ts_accepted_at]]), 0, 1)</f>
        <v>1</v>
      </c>
      <c r="P3154">
        <f>IF(ISBLANK(טבלה1[[#This Row],[ts_booking_at]]), 0, 1)</f>
        <v>1</v>
      </c>
      <c r="Q3154">
        <f>IF(ISBLANK(טבלה1[[#This Row],[ds_checkin]]), "", טבלה1[[#This Row],[ds_checkin]] - טבלה1[[#This Row],[ts_contact_at]])</f>
        <v>3.9895833333357587</v>
      </c>
      <c r="R3154" t="str">
        <f>IF(AND(ISBLANK(טבלה1[[#This Row],[ts_reply_at]]), NOT(ISBLANK(טבלה1[[#This Row],[ts_booking_at]]))), "Error: Booked without Reply", "OK")</f>
        <v>OK</v>
      </c>
      <c r="S3154" t="s">
        <v>6045</v>
      </c>
    </row>
    <row r="3155" spans="1:19" x14ac:dyDescent="0.25">
      <c r="A3155" s="4" t="s">
        <v>3385</v>
      </c>
      <c r="B3155" s="4" t="s">
        <v>390</v>
      </c>
      <c r="C3155" s="4" t="s">
        <v>391</v>
      </c>
      <c r="D3155" s="1">
        <v>41921.569444444445</v>
      </c>
      <c r="E3155" s="1">
        <v>41921.578958333332</v>
      </c>
      <c r="H3155" s="2">
        <v>41929</v>
      </c>
      <c r="I3155" s="2">
        <v>41932</v>
      </c>
      <c r="J3155" s="3">
        <v>2</v>
      </c>
      <c r="K3155" s="3">
        <v>3</v>
      </c>
      <c r="L3155">
        <f>טבלה1[[#This Row],[ds_checkout]]-טבלה1[[#This Row],[ds_checkin]]</f>
        <v>3</v>
      </c>
      <c r="M3155">
        <f>IF(ISBLANK(טבלה1[[#This Row],[ts_reply_at]]), "", (טבלה1[[#This Row],[ts_reply_at]] - טבלה1[[#This Row],[ts_contact_at]]) * 24)</f>
        <v>0.22833333327434957</v>
      </c>
      <c r="N3155">
        <f>IF(ISBLANK(טבלה1[[#This Row],[ts_reply_at]]), 0, 1)</f>
        <v>1</v>
      </c>
      <c r="O3155">
        <f>IF(ISBLANK(טבלה1[[#This Row],[ts_accepted_at]]), 0, 1)</f>
        <v>0</v>
      </c>
      <c r="P3155">
        <f>IF(ISBLANK(טבלה1[[#This Row],[ts_booking_at]]), 0, 1)</f>
        <v>0</v>
      </c>
      <c r="Q3155">
        <f>IF(ISBLANK(טבלה1[[#This Row],[ds_checkin]]), "", טבלה1[[#This Row],[ds_checkin]] - טבלה1[[#This Row],[ts_contact_at]])</f>
        <v>7.4305555555547471</v>
      </c>
      <c r="R3155" t="str">
        <f>IF(AND(ISBLANK(טבלה1[[#This Row],[ts_reply_at]]), NOT(ISBLANK(טבלה1[[#This Row],[ts_booking_at]]))), "Error: Booked without Reply", "OK")</f>
        <v>OK</v>
      </c>
      <c r="S3155" t="s">
        <v>6045</v>
      </c>
    </row>
    <row r="3156" spans="1:19" x14ac:dyDescent="0.25">
      <c r="A3156" s="4" t="s">
        <v>3389</v>
      </c>
      <c r="B3156" s="4" t="s">
        <v>856</v>
      </c>
      <c r="C3156" s="4" t="s">
        <v>3157</v>
      </c>
      <c r="D3156" s="1">
        <v>41913.831944444442</v>
      </c>
      <c r="E3156" s="1">
        <v>41913.899664351855</v>
      </c>
      <c r="H3156" s="2">
        <v>41936</v>
      </c>
      <c r="I3156" s="2">
        <v>41938</v>
      </c>
      <c r="J3156" s="3">
        <v>5</v>
      </c>
      <c r="K3156" s="3">
        <v>6</v>
      </c>
      <c r="L3156">
        <f>טבלה1[[#This Row],[ds_checkout]]-טבלה1[[#This Row],[ds_checkin]]</f>
        <v>2</v>
      </c>
      <c r="M3156">
        <f>IF(ISBLANK(טבלה1[[#This Row],[ts_reply_at]]), "", (טבלה1[[#This Row],[ts_reply_at]] - טבלה1[[#This Row],[ts_contact_at]]) * 24)</f>
        <v>1.6252777779009193</v>
      </c>
      <c r="N3156">
        <f>IF(ISBLANK(טבלה1[[#This Row],[ts_reply_at]]), 0, 1)</f>
        <v>1</v>
      </c>
      <c r="O3156">
        <f>IF(ISBLANK(טבלה1[[#This Row],[ts_accepted_at]]), 0, 1)</f>
        <v>0</v>
      </c>
      <c r="P3156">
        <f>IF(ISBLANK(טבלה1[[#This Row],[ts_booking_at]]), 0, 1)</f>
        <v>0</v>
      </c>
      <c r="Q3156">
        <f>IF(ISBLANK(טבלה1[[#This Row],[ds_checkin]]), "", טבלה1[[#This Row],[ds_checkin]] - טבלה1[[#This Row],[ts_contact_at]])</f>
        <v>22.168055555557657</v>
      </c>
      <c r="R3156" t="str">
        <f>IF(AND(ISBLANK(טבלה1[[#This Row],[ts_reply_at]]), NOT(ISBLANK(טבלה1[[#This Row],[ts_booking_at]]))), "Error: Booked without Reply", "OK")</f>
        <v>OK</v>
      </c>
      <c r="S3156" t="s">
        <v>6019</v>
      </c>
    </row>
    <row r="3157" spans="1:19" x14ac:dyDescent="0.25">
      <c r="A3157" s="4" t="s">
        <v>3389</v>
      </c>
      <c r="B3157" s="4" t="s">
        <v>624</v>
      </c>
      <c r="C3157" s="4" t="s">
        <v>625</v>
      </c>
      <c r="D3157" s="1">
        <v>41913.828472222223</v>
      </c>
      <c r="E3157" s="1">
        <v>41913.865474537037</v>
      </c>
      <c r="F3157" s="1">
        <v>41915.364108796297</v>
      </c>
      <c r="H3157" s="2">
        <v>41936</v>
      </c>
      <c r="I3157" s="2">
        <v>41938</v>
      </c>
      <c r="J3157" s="3">
        <v>5</v>
      </c>
      <c r="K3157" s="3">
        <v>3</v>
      </c>
      <c r="L3157">
        <f>טבלה1[[#This Row],[ds_checkout]]-טבלה1[[#This Row],[ds_checkin]]</f>
        <v>2</v>
      </c>
      <c r="M3157">
        <f>IF(ISBLANK(טבלה1[[#This Row],[ts_reply_at]]), "", (טבלה1[[#This Row],[ts_reply_at]] - טבלה1[[#This Row],[ts_contact_at]]) * 24)</f>
        <v>0.88805555552244186</v>
      </c>
      <c r="N3157">
        <f>IF(ISBLANK(טבלה1[[#This Row],[ts_reply_at]]), 0, 1)</f>
        <v>1</v>
      </c>
      <c r="O3157">
        <f>IF(ISBLANK(טבלה1[[#This Row],[ts_accepted_at]]), 0, 1)</f>
        <v>1</v>
      </c>
      <c r="P3157">
        <f>IF(ISBLANK(טבלה1[[#This Row],[ts_booking_at]]), 0, 1)</f>
        <v>0</v>
      </c>
      <c r="Q3157">
        <f>IF(ISBLANK(טבלה1[[#This Row],[ds_checkin]]), "", טבלה1[[#This Row],[ds_checkin]] - טבלה1[[#This Row],[ts_contact_at]])</f>
        <v>22.171527777776646</v>
      </c>
      <c r="R3157" t="str">
        <f>IF(AND(ISBLANK(טבלה1[[#This Row],[ts_reply_at]]), NOT(ISBLANK(טבלה1[[#This Row],[ts_booking_at]]))), "Error: Booked without Reply", "OK")</f>
        <v>OK</v>
      </c>
      <c r="S3157" t="s">
        <v>6019</v>
      </c>
    </row>
    <row r="3158" spans="1:19" x14ac:dyDescent="0.25">
      <c r="A3158" s="4" t="s">
        <v>3389</v>
      </c>
      <c r="B3158" s="4" t="s">
        <v>626</v>
      </c>
      <c r="C3158" s="4" t="s">
        <v>627</v>
      </c>
      <c r="D3158" s="1">
        <v>41913.82916666667</v>
      </c>
      <c r="E3158" s="1">
        <v>41913.833541666667</v>
      </c>
      <c r="H3158" s="2">
        <v>41936</v>
      </c>
      <c r="I3158" s="2">
        <v>41938</v>
      </c>
      <c r="J3158" s="3">
        <v>5</v>
      </c>
      <c r="K3158" s="3">
        <v>2</v>
      </c>
      <c r="L3158">
        <f>טבלה1[[#This Row],[ds_checkout]]-טבלה1[[#This Row],[ds_checkin]]</f>
        <v>2</v>
      </c>
      <c r="M3158">
        <f>IF(ISBLANK(טבלה1[[#This Row],[ts_reply_at]]), "", (טבלה1[[#This Row],[ts_reply_at]] - טבלה1[[#This Row],[ts_contact_at]]) * 24)</f>
        <v>0.10499999992316589</v>
      </c>
      <c r="N3158">
        <f>IF(ISBLANK(טבלה1[[#This Row],[ts_reply_at]]), 0, 1)</f>
        <v>1</v>
      </c>
      <c r="O3158">
        <f>IF(ISBLANK(טבלה1[[#This Row],[ts_accepted_at]]), 0, 1)</f>
        <v>0</v>
      </c>
      <c r="P3158">
        <f>IF(ISBLANK(טבלה1[[#This Row],[ts_booking_at]]), 0, 1)</f>
        <v>0</v>
      </c>
      <c r="Q3158">
        <f>IF(ISBLANK(טבלה1[[#This Row],[ds_checkin]]), "", טבלה1[[#This Row],[ds_checkin]] - טבלה1[[#This Row],[ts_contact_at]])</f>
        <v>22.170833333329938</v>
      </c>
      <c r="R3158" t="str">
        <f>IF(AND(ISBLANK(טבלה1[[#This Row],[ts_reply_at]]), NOT(ISBLANK(טבלה1[[#This Row],[ts_booking_at]]))), "Error: Booked without Reply", "OK")</f>
        <v>OK</v>
      </c>
      <c r="S3158" t="s">
        <v>6019</v>
      </c>
    </row>
    <row r="3159" spans="1:19" x14ac:dyDescent="0.25">
      <c r="A3159" s="4" t="s">
        <v>3389</v>
      </c>
      <c r="B3159" s="4" t="s">
        <v>843</v>
      </c>
      <c r="C3159" s="4" t="s">
        <v>844</v>
      </c>
      <c r="D3159" s="1">
        <v>41913.849305555559</v>
      </c>
      <c r="E3159" s="1">
        <v>41913.856006944443</v>
      </c>
      <c r="F3159" s="1">
        <v>41913.856064814812</v>
      </c>
      <c r="H3159" s="2">
        <v>41936</v>
      </c>
      <c r="I3159" s="2">
        <v>41938</v>
      </c>
      <c r="J3159" s="3">
        <v>5</v>
      </c>
      <c r="K3159" s="3">
        <v>3</v>
      </c>
      <c r="L3159">
        <f>טבלה1[[#This Row],[ds_checkout]]-טבלה1[[#This Row],[ds_checkin]]</f>
        <v>2</v>
      </c>
      <c r="M3159">
        <f>IF(ISBLANK(טבלה1[[#This Row],[ts_reply_at]]), "", (טבלה1[[#This Row],[ts_reply_at]] - טבלה1[[#This Row],[ts_contact_at]]) * 24)</f>
        <v>0.1608333332114853</v>
      </c>
      <c r="N3159">
        <f>IF(ISBLANK(טבלה1[[#This Row],[ts_reply_at]]), 0, 1)</f>
        <v>1</v>
      </c>
      <c r="O3159">
        <f>IF(ISBLANK(טבלה1[[#This Row],[ts_accepted_at]]), 0, 1)</f>
        <v>1</v>
      </c>
      <c r="P3159">
        <f>IF(ISBLANK(טבלה1[[#This Row],[ts_booking_at]]), 0, 1)</f>
        <v>0</v>
      </c>
      <c r="Q3159">
        <f>IF(ISBLANK(טבלה1[[#This Row],[ds_checkin]]), "", טבלה1[[#This Row],[ds_checkin]] - טבלה1[[#This Row],[ts_contact_at]])</f>
        <v>22.150694444440887</v>
      </c>
      <c r="R3159" t="str">
        <f>IF(AND(ISBLANK(טבלה1[[#This Row],[ts_reply_at]]), NOT(ISBLANK(טבלה1[[#This Row],[ts_booking_at]]))), "Error: Booked without Reply", "OK")</f>
        <v>OK</v>
      </c>
      <c r="S3159" t="s">
        <v>6019</v>
      </c>
    </row>
    <row r="3160" spans="1:19" x14ac:dyDescent="0.25">
      <c r="A3160" s="4" t="s">
        <v>3389</v>
      </c>
      <c r="B3160" s="4" t="s">
        <v>2140</v>
      </c>
      <c r="C3160" s="4" t="s">
        <v>2141</v>
      </c>
      <c r="D3160" s="1">
        <v>41913.831250000003</v>
      </c>
      <c r="E3160" s="1">
        <v>41913.899988425925</v>
      </c>
      <c r="H3160" s="2">
        <v>41936</v>
      </c>
      <c r="I3160" s="2">
        <v>41938</v>
      </c>
      <c r="J3160" s="3">
        <v>5</v>
      </c>
      <c r="K3160" s="3">
        <v>4</v>
      </c>
      <c r="L3160">
        <f>טבלה1[[#This Row],[ds_checkout]]-טבלה1[[#This Row],[ds_checkin]]</f>
        <v>2</v>
      </c>
      <c r="M3160">
        <f>IF(ISBLANK(טבלה1[[#This Row],[ts_reply_at]]), "", (טבלה1[[#This Row],[ts_reply_at]] - טבלה1[[#This Row],[ts_contact_at]]) * 24)</f>
        <v>1.6497222221223637</v>
      </c>
      <c r="N3160">
        <f>IF(ISBLANK(טבלה1[[#This Row],[ts_reply_at]]), 0, 1)</f>
        <v>1</v>
      </c>
      <c r="O3160">
        <f>IF(ISBLANK(טבלה1[[#This Row],[ts_accepted_at]]), 0, 1)</f>
        <v>0</v>
      </c>
      <c r="P3160">
        <f>IF(ISBLANK(טבלה1[[#This Row],[ts_booking_at]]), 0, 1)</f>
        <v>0</v>
      </c>
      <c r="Q3160">
        <f>IF(ISBLANK(טבלה1[[#This Row],[ds_checkin]]), "", טבלה1[[#This Row],[ds_checkin]] - טבלה1[[#This Row],[ts_contact_at]])</f>
        <v>22.16874999999709</v>
      </c>
      <c r="R3160" t="str">
        <f>IF(AND(ISBLANK(טבלה1[[#This Row],[ts_reply_at]]), NOT(ISBLANK(טבלה1[[#This Row],[ts_booking_at]]))), "Error: Booked without Reply", "OK")</f>
        <v>OK</v>
      </c>
      <c r="S3160" t="s">
        <v>6019</v>
      </c>
    </row>
    <row r="3161" spans="1:19" x14ac:dyDescent="0.25">
      <c r="A3161" s="4" t="s">
        <v>3389</v>
      </c>
      <c r="B3161" s="4" t="s">
        <v>159</v>
      </c>
      <c r="C3161" s="4" t="s">
        <v>459</v>
      </c>
      <c r="D3161" s="1">
        <v>41913.853472222225</v>
      </c>
      <c r="E3161" s="1">
        <v>41915.93509259259</v>
      </c>
      <c r="H3161" s="2">
        <v>41936</v>
      </c>
      <c r="I3161" s="2">
        <v>41938</v>
      </c>
      <c r="J3161" s="3">
        <v>5</v>
      </c>
      <c r="K3161" s="3">
        <v>2</v>
      </c>
      <c r="L3161">
        <f>טבלה1[[#This Row],[ds_checkout]]-טבלה1[[#This Row],[ds_checkin]]</f>
        <v>2</v>
      </c>
      <c r="M3161">
        <f>IF(ISBLANK(טבלה1[[#This Row],[ts_reply_at]]), "", (טבלה1[[#This Row],[ts_reply_at]] - טבלה1[[#This Row],[ts_contact_at]]) * 24)</f>
        <v>49.958888888766523</v>
      </c>
      <c r="N3161">
        <f>IF(ISBLANK(טבלה1[[#This Row],[ts_reply_at]]), 0, 1)</f>
        <v>1</v>
      </c>
      <c r="O3161">
        <f>IF(ISBLANK(טבלה1[[#This Row],[ts_accepted_at]]), 0, 1)</f>
        <v>0</v>
      </c>
      <c r="P3161">
        <f>IF(ISBLANK(טבלה1[[#This Row],[ts_booking_at]]), 0, 1)</f>
        <v>0</v>
      </c>
      <c r="Q3161">
        <f>IF(ISBLANK(טבלה1[[#This Row],[ds_checkin]]), "", טבלה1[[#This Row],[ds_checkin]] - טבלה1[[#This Row],[ts_contact_at]])</f>
        <v>22.146527777775191</v>
      </c>
      <c r="R3161" t="str">
        <f>IF(AND(ISBLANK(טבלה1[[#This Row],[ts_reply_at]]), NOT(ISBLANK(טבלה1[[#This Row],[ts_booking_at]]))), "Error: Booked without Reply", "OK")</f>
        <v>OK</v>
      </c>
      <c r="S3161" t="s">
        <v>6019</v>
      </c>
    </row>
    <row r="3162" spans="1:19" x14ac:dyDescent="0.25">
      <c r="A3162" s="4" t="s">
        <v>3389</v>
      </c>
      <c r="B3162" s="4" t="s">
        <v>3390</v>
      </c>
      <c r="C3162" s="4" t="s">
        <v>3391</v>
      </c>
      <c r="D3162" s="1">
        <v>41913.826388888891</v>
      </c>
      <c r="E3162" s="1">
        <v>41914.381828703707</v>
      </c>
      <c r="F3162" s="1">
        <v>41914.381828703707</v>
      </c>
      <c r="H3162" s="2">
        <v>41936</v>
      </c>
      <c r="I3162" s="2">
        <v>41938</v>
      </c>
      <c r="J3162" s="3">
        <v>5</v>
      </c>
      <c r="K3162" s="3">
        <v>2</v>
      </c>
      <c r="L3162">
        <f>טבלה1[[#This Row],[ds_checkout]]-טבלה1[[#This Row],[ds_checkin]]</f>
        <v>2</v>
      </c>
      <c r="M3162">
        <f>IF(ISBLANK(טבלה1[[#This Row],[ts_reply_at]]), "", (טבלה1[[#This Row],[ts_reply_at]] - טבלה1[[#This Row],[ts_contact_at]]) * 24)</f>
        <v>13.330555555585306</v>
      </c>
      <c r="N3162">
        <f>IF(ISBLANK(טבלה1[[#This Row],[ts_reply_at]]), 0, 1)</f>
        <v>1</v>
      </c>
      <c r="O3162">
        <f>IF(ISBLANK(טבלה1[[#This Row],[ts_accepted_at]]), 0, 1)</f>
        <v>1</v>
      </c>
      <c r="P3162">
        <f>IF(ISBLANK(טבלה1[[#This Row],[ts_booking_at]]), 0, 1)</f>
        <v>0</v>
      </c>
      <c r="Q3162">
        <f>IF(ISBLANK(טבלה1[[#This Row],[ds_checkin]]), "", טבלה1[[#This Row],[ds_checkin]] - טבלה1[[#This Row],[ts_contact_at]])</f>
        <v>22.173611111109494</v>
      </c>
      <c r="R3162" t="str">
        <f>IF(AND(ISBLANK(טבלה1[[#This Row],[ts_reply_at]]), NOT(ISBLANK(טבלה1[[#This Row],[ts_booking_at]]))), "Error: Booked without Reply", "OK")</f>
        <v>OK</v>
      </c>
      <c r="S3162" t="s">
        <v>6019</v>
      </c>
    </row>
    <row r="3163" spans="1:19" x14ac:dyDescent="0.25">
      <c r="A3163" s="4" t="s">
        <v>3392</v>
      </c>
      <c r="B3163" s="4" t="s">
        <v>2068</v>
      </c>
      <c r="C3163" s="4" t="s">
        <v>2069</v>
      </c>
      <c r="D3163" s="1">
        <v>41918.635416666664</v>
      </c>
      <c r="E3163" s="1">
        <v>41918.647812499999</v>
      </c>
      <c r="F3163" s="1">
        <v>41918.648587962962</v>
      </c>
      <c r="G3163" s="1">
        <v>41918.648587962962</v>
      </c>
      <c r="H3163" s="2">
        <v>41945</v>
      </c>
      <c r="I3163" s="2">
        <v>41949</v>
      </c>
      <c r="J3163" s="3">
        <v>1</v>
      </c>
      <c r="K3163" s="3">
        <v>7</v>
      </c>
      <c r="L3163">
        <f>טבלה1[[#This Row],[ds_checkout]]-טבלה1[[#This Row],[ds_checkin]]</f>
        <v>4</v>
      </c>
      <c r="M3163">
        <f>IF(ISBLANK(טבלה1[[#This Row],[ts_reply_at]]), "", (טבלה1[[#This Row],[ts_reply_at]] - טבלה1[[#This Row],[ts_contact_at]]) * 24)</f>
        <v>0.29750000004423782</v>
      </c>
      <c r="N3163">
        <f>IF(ISBLANK(טבלה1[[#This Row],[ts_reply_at]]), 0, 1)</f>
        <v>1</v>
      </c>
      <c r="O3163">
        <f>IF(ISBLANK(טבלה1[[#This Row],[ts_accepted_at]]), 0, 1)</f>
        <v>1</v>
      </c>
      <c r="P3163">
        <f>IF(ISBLANK(טבלה1[[#This Row],[ts_booking_at]]), 0, 1)</f>
        <v>1</v>
      </c>
      <c r="Q3163">
        <f>IF(ISBLANK(טבלה1[[#This Row],[ds_checkin]]), "", טבלה1[[#This Row],[ds_checkin]] - טבלה1[[#This Row],[ts_contact_at]])</f>
        <v>26.364583333335759</v>
      </c>
      <c r="R3163" t="str">
        <f>IF(AND(ISBLANK(טבלה1[[#This Row],[ts_reply_at]]), NOT(ISBLANK(טבלה1[[#This Row],[ts_booking_at]]))), "Error: Booked without Reply", "OK")</f>
        <v>OK</v>
      </c>
      <c r="S3163" t="s">
        <v>6023</v>
      </c>
    </row>
    <row r="3164" spans="1:19" x14ac:dyDescent="0.25">
      <c r="A3164" s="4" t="s">
        <v>3393</v>
      </c>
      <c r="B3164" s="4" t="s">
        <v>110</v>
      </c>
      <c r="C3164" s="4" t="s">
        <v>1206</v>
      </c>
      <c r="D3164" s="1">
        <v>41932.625</v>
      </c>
      <c r="E3164" s="1">
        <v>41932.625104166669</v>
      </c>
      <c r="F3164" s="1">
        <v>41932.625104166669</v>
      </c>
      <c r="G3164" s="1">
        <v>41932.625104166669</v>
      </c>
      <c r="H3164" s="2">
        <v>41940</v>
      </c>
      <c r="I3164" s="2">
        <v>41941</v>
      </c>
      <c r="J3164" s="3">
        <v>4</v>
      </c>
      <c r="K3164" s="3">
        <v>6</v>
      </c>
      <c r="L3164">
        <f>טבלה1[[#This Row],[ds_checkout]]-טבלה1[[#This Row],[ds_checkin]]</f>
        <v>1</v>
      </c>
      <c r="M3164">
        <f>IF(ISBLANK(טבלה1[[#This Row],[ts_reply_at]]), "", (טבלה1[[#This Row],[ts_reply_at]] - טבלה1[[#This Row],[ts_contact_at]]) * 24)</f>
        <v>2.5000000605359674E-3</v>
      </c>
      <c r="N3164">
        <f>IF(ISBLANK(טבלה1[[#This Row],[ts_reply_at]]), 0, 1)</f>
        <v>1</v>
      </c>
      <c r="O3164">
        <f>IF(ISBLANK(טבלה1[[#This Row],[ts_accepted_at]]), 0, 1)</f>
        <v>1</v>
      </c>
      <c r="P3164">
        <f>IF(ISBLANK(טבלה1[[#This Row],[ts_booking_at]]), 0, 1)</f>
        <v>1</v>
      </c>
      <c r="Q3164">
        <f>IF(ISBLANK(טבלה1[[#This Row],[ds_checkin]]), "", טבלה1[[#This Row],[ds_checkin]] - טבלה1[[#This Row],[ts_contact_at]])</f>
        <v>7.375</v>
      </c>
      <c r="R3164" t="str">
        <f>IF(AND(ISBLANK(טבלה1[[#This Row],[ts_reply_at]]), NOT(ISBLANK(טבלה1[[#This Row],[ts_booking_at]]))), "Error: Booked without Reply", "OK")</f>
        <v>OK</v>
      </c>
      <c r="S3164" t="s">
        <v>6026</v>
      </c>
    </row>
    <row r="3165" spans="1:19" x14ac:dyDescent="0.25">
      <c r="A3165" s="4" t="s">
        <v>3394</v>
      </c>
      <c r="B3165" s="4" t="s">
        <v>305</v>
      </c>
      <c r="C3165" s="4" t="s">
        <v>306</v>
      </c>
      <c r="D3165" s="1">
        <v>41939.749305555553</v>
      </c>
      <c r="E3165" s="1">
        <v>41939.75613425926</v>
      </c>
      <c r="F3165" s="1">
        <v>41939.756724537037</v>
      </c>
      <c r="G3165" s="1">
        <v>41939.756724537037</v>
      </c>
      <c r="H3165" s="2">
        <v>41951</v>
      </c>
      <c r="I3165" s="2">
        <v>41953</v>
      </c>
      <c r="J3165" s="3">
        <v>2</v>
      </c>
      <c r="K3165" s="3">
        <v>13</v>
      </c>
      <c r="L3165">
        <f>טבלה1[[#This Row],[ds_checkout]]-טבלה1[[#This Row],[ds_checkin]]</f>
        <v>2</v>
      </c>
      <c r="M3165">
        <f>IF(ISBLANK(טבלה1[[#This Row],[ts_reply_at]]), "", (טבלה1[[#This Row],[ts_reply_at]] - טבלה1[[#This Row],[ts_contact_at]]) * 24)</f>
        <v>0.16388888895744458</v>
      </c>
      <c r="N3165">
        <f>IF(ISBLANK(טבלה1[[#This Row],[ts_reply_at]]), 0, 1)</f>
        <v>1</v>
      </c>
      <c r="O3165">
        <f>IF(ISBLANK(טבלה1[[#This Row],[ts_accepted_at]]), 0, 1)</f>
        <v>1</v>
      </c>
      <c r="P3165">
        <f>IF(ISBLANK(טבלה1[[#This Row],[ts_booking_at]]), 0, 1)</f>
        <v>1</v>
      </c>
      <c r="Q3165">
        <f>IF(ISBLANK(טבלה1[[#This Row],[ds_checkin]]), "", טבלה1[[#This Row],[ds_checkin]] - טבלה1[[#This Row],[ts_contact_at]])</f>
        <v>11.250694444446708</v>
      </c>
      <c r="R3165" t="str">
        <f>IF(AND(ISBLANK(טבלה1[[#This Row],[ts_reply_at]]), NOT(ISBLANK(טבלה1[[#This Row],[ts_booking_at]]))), "Error: Booked without Reply", "OK")</f>
        <v>OK</v>
      </c>
      <c r="S3165" t="s">
        <v>6019</v>
      </c>
    </row>
    <row r="3166" spans="1:19" x14ac:dyDescent="0.25">
      <c r="A3166" s="4" t="s">
        <v>3395</v>
      </c>
      <c r="B3166" s="4" t="s">
        <v>33</v>
      </c>
      <c r="C3166" s="4" t="s">
        <v>1222</v>
      </c>
      <c r="D3166" s="1">
        <v>41926.529166666667</v>
      </c>
      <c r="H3166" s="2">
        <v>42002</v>
      </c>
      <c r="I3166" s="2">
        <v>42005</v>
      </c>
      <c r="J3166" s="3">
        <v>2</v>
      </c>
      <c r="K3166" s="3">
        <v>2</v>
      </c>
      <c r="L3166">
        <f>טבלה1[[#This Row],[ds_checkout]]-טבלה1[[#This Row],[ds_checkin]]</f>
        <v>3</v>
      </c>
      <c r="M3166" t="str">
        <f>IF(ISBLANK(טבלה1[[#This Row],[ts_reply_at]]), "", (טבלה1[[#This Row],[ts_reply_at]] - טבלה1[[#This Row],[ts_contact_at]]) * 24)</f>
        <v/>
      </c>
      <c r="N3166">
        <f>IF(ISBLANK(טבלה1[[#This Row],[ts_reply_at]]), 0, 1)</f>
        <v>0</v>
      </c>
      <c r="O3166">
        <f>IF(ISBLANK(טבלה1[[#This Row],[ts_accepted_at]]), 0, 1)</f>
        <v>0</v>
      </c>
      <c r="P3166">
        <f>IF(ISBLANK(טבלה1[[#This Row],[ts_booking_at]]), 0, 1)</f>
        <v>0</v>
      </c>
      <c r="Q3166">
        <f>IF(ISBLANK(טבלה1[[#This Row],[ds_checkin]]), "", טבלה1[[#This Row],[ds_checkin]] - טבלה1[[#This Row],[ts_contact_at]])</f>
        <v>75.470833333332848</v>
      </c>
      <c r="R3166" t="str">
        <f>IF(AND(ISBLANK(טבלה1[[#This Row],[ts_reply_at]]), NOT(ISBLANK(טבלה1[[#This Row],[ts_booking_at]]))), "Error: Booked without Reply", "OK")</f>
        <v>OK</v>
      </c>
      <c r="S3166" t="s">
        <v>6019</v>
      </c>
    </row>
    <row r="3167" spans="1:19" x14ac:dyDescent="0.25">
      <c r="A3167" s="4" t="s">
        <v>3396</v>
      </c>
      <c r="B3167" s="4" t="s">
        <v>1422</v>
      </c>
      <c r="C3167" s="4" t="s">
        <v>1423</v>
      </c>
      <c r="D3167" s="1">
        <v>41916.556944444441</v>
      </c>
      <c r="E3167" s="1">
        <v>41916.567002314812</v>
      </c>
      <c r="H3167" s="2">
        <v>41916</v>
      </c>
      <c r="I3167" s="2">
        <v>41917</v>
      </c>
      <c r="J3167" s="3">
        <v>2</v>
      </c>
      <c r="K3167" s="3">
        <v>3</v>
      </c>
      <c r="L3167">
        <f>טבלה1[[#This Row],[ds_checkout]]-טבלה1[[#This Row],[ds_checkin]]</f>
        <v>1</v>
      </c>
      <c r="M3167">
        <f>IF(ISBLANK(טבלה1[[#This Row],[ts_reply_at]]), "", (טבלה1[[#This Row],[ts_reply_at]] - טבלה1[[#This Row],[ts_contact_at]]) * 24)</f>
        <v>0.24138888891320676</v>
      </c>
      <c r="N3167">
        <f>IF(ISBLANK(טבלה1[[#This Row],[ts_reply_at]]), 0, 1)</f>
        <v>1</v>
      </c>
      <c r="O3167">
        <f>IF(ISBLANK(טבלה1[[#This Row],[ts_accepted_at]]), 0, 1)</f>
        <v>0</v>
      </c>
      <c r="P3167">
        <f>IF(ISBLANK(טבלה1[[#This Row],[ts_booking_at]]), 0, 1)</f>
        <v>0</v>
      </c>
      <c r="Q3167">
        <f>IF(ISBLANK(טבלה1[[#This Row],[ds_checkin]]), "", טבלה1[[#This Row],[ds_checkin]] - טבלה1[[#This Row],[ts_contact_at]])</f>
        <v>-0.55694444444088731</v>
      </c>
      <c r="R3167" t="str">
        <f>IF(AND(ISBLANK(טבלה1[[#This Row],[ts_reply_at]]), NOT(ISBLANK(טבלה1[[#This Row],[ts_booking_at]]))), "Error: Booked without Reply", "OK")</f>
        <v>OK</v>
      </c>
      <c r="S3167" t="s">
        <v>6021</v>
      </c>
    </row>
    <row r="3168" spans="1:19" x14ac:dyDescent="0.25">
      <c r="A3168" s="4" t="s">
        <v>3396</v>
      </c>
      <c r="B3168" s="4" t="s">
        <v>512</v>
      </c>
      <c r="C3168" s="4" t="s">
        <v>513</v>
      </c>
      <c r="D3168" s="1">
        <v>41916.578472222223</v>
      </c>
      <c r="E3168" s="1">
        <v>41916.642581018517</v>
      </c>
      <c r="H3168" s="2">
        <v>41916</v>
      </c>
      <c r="I3168" s="2">
        <v>41917</v>
      </c>
      <c r="J3168" s="3">
        <v>2</v>
      </c>
      <c r="K3168" s="3">
        <v>2</v>
      </c>
      <c r="L3168">
        <f>טבלה1[[#This Row],[ds_checkout]]-טבלה1[[#This Row],[ds_checkin]]</f>
        <v>1</v>
      </c>
      <c r="M3168">
        <f>IF(ISBLANK(טבלה1[[#This Row],[ts_reply_at]]), "", (טבלה1[[#This Row],[ts_reply_at]] - טבלה1[[#This Row],[ts_contact_at]]) * 24)</f>
        <v>1.5386111110565253</v>
      </c>
      <c r="N3168">
        <f>IF(ISBLANK(טבלה1[[#This Row],[ts_reply_at]]), 0, 1)</f>
        <v>1</v>
      </c>
      <c r="O3168">
        <f>IF(ISBLANK(טבלה1[[#This Row],[ts_accepted_at]]), 0, 1)</f>
        <v>0</v>
      </c>
      <c r="P3168">
        <f>IF(ISBLANK(טבלה1[[#This Row],[ts_booking_at]]), 0, 1)</f>
        <v>0</v>
      </c>
      <c r="Q3168">
        <f>IF(ISBLANK(טבלה1[[#This Row],[ds_checkin]]), "", טבלה1[[#This Row],[ds_checkin]] - טבלה1[[#This Row],[ts_contact_at]])</f>
        <v>-0.57847222222335404</v>
      </c>
      <c r="R3168" t="str">
        <f>IF(AND(ISBLANK(טבלה1[[#This Row],[ts_reply_at]]), NOT(ISBLANK(טבלה1[[#This Row],[ts_booking_at]]))), "Error: Booked without Reply", "OK")</f>
        <v>OK</v>
      </c>
      <c r="S3168" t="s">
        <v>6021</v>
      </c>
    </row>
    <row r="3169" spans="1:19" x14ac:dyDescent="0.25">
      <c r="A3169" s="4" t="s">
        <v>3396</v>
      </c>
      <c r="B3169" s="4" t="s">
        <v>2682</v>
      </c>
      <c r="C3169" s="4" t="s">
        <v>2683</v>
      </c>
      <c r="D3169" s="1">
        <v>41916.539583333331</v>
      </c>
      <c r="E3169" s="1">
        <v>41916.711030092592</v>
      </c>
      <c r="H3169" s="2">
        <v>41916</v>
      </c>
      <c r="I3169" s="2">
        <v>41917</v>
      </c>
      <c r="J3169" s="3">
        <v>2</v>
      </c>
      <c r="K3169" s="3">
        <v>2</v>
      </c>
      <c r="L3169">
        <f>טבלה1[[#This Row],[ds_checkout]]-טבלה1[[#This Row],[ds_checkin]]</f>
        <v>1</v>
      </c>
      <c r="M3169">
        <f>IF(ISBLANK(טבלה1[[#This Row],[ts_reply_at]]), "", (טבלה1[[#This Row],[ts_reply_at]] - טבלה1[[#This Row],[ts_contact_at]]) * 24)</f>
        <v>4.1147222222643904</v>
      </c>
      <c r="N3169">
        <f>IF(ISBLANK(טבלה1[[#This Row],[ts_reply_at]]), 0, 1)</f>
        <v>1</v>
      </c>
      <c r="O3169">
        <f>IF(ISBLANK(טבלה1[[#This Row],[ts_accepted_at]]), 0, 1)</f>
        <v>0</v>
      </c>
      <c r="P3169">
        <f>IF(ISBLANK(טבלה1[[#This Row],[ts_booking_at]]), 0, 1)</f>
        <v>0</v>
      </c>
      <c r="Q3169">
        <f>IF(ISBLANK(טבלה1[[#This Row],[ds_checkin]]), "", טבלה1[[#This Row],[ds_checkin]] - טבלה1[[#This Row],[ts_contact_at]])</f>
        <v>-0.53958333333139308</v>
      </c>
      <c r="R3169" t="str">
        <f>IF(AND(ISBLANK(טבלה1[[#This Row],[ts_reply_at]]), NOT(ISBLANK(טבלה1[[#This Row],[ts_booking_at]]))), "Error: Booked without Reply", "OK")</f>
        <v>OK</v>
      </c>
      <c r="S3169" t="s">
        <v>6021</v>
      </c>
    </row>
    <row r="3170" spans="1:19" x14ac:dyDescent="0.25">
      <c r="A3170" s="4" t="s">
        <v>3397</v>
      </c>
      <c r="B3170" s="4" t="s">
        <v>66</v>
      </c>
      <c r="C3170" s="4" t="s">
        <v>67</v>
      </c>
      <c r="D3170" s="1">
        <v>41920.898611111108</v>
      </c>
      <c r="E3170" s="1">
        <v>41920.898877314816</v>
      </c>
      <c r="F3170" s="1">
        <v>41920.898877314816</v>
      </c>
      <c r="G3170" s="1">
        <v>41920.898877314816</v>
      </c>
      <c r="H3170" s="2">
        <v>41947</v>
      </c>
      <c r="I3170" s="2">
        <v>41953</v>
      </c>
      <c r="J3170" s="3">
        <v>1</v>
      </c>
      <c r="K3170" s="3">
        <v>16</v>
      </c>
      <c r="L3170">
        <f>טבלה1[[#This Row],[ds_checkout]]-טבלה1[[#This Row],[ds_checkin]]</f>
        <v>6</v>
      </c>
      <c r="M3170">
        <f>IF(ISBLANK(טבלה1[[#This Row],[ts_reply_at]]), "", (טבלה1[[#This Row],[ts_reply_at]] - טבלה1[[#This Row],[ts_contact_at]]) * 24)</f>
        <v>6.3888889853842556E-3</v>
      </c>
      <c r="N3170">
        <f>IF(ISBLANK(טבלה1[[#This Row],[ts_reply_at]]), 0, 1)</f>
        <v>1</v>
      </c>
      <c r="O3170">
        <f>IF(ISBLANK(טבלה1[[#This Row],[ts_accepted_at]]), 0, 1)</f>
        <v>1</v>
      </c>
      <c r="P3170">
        <f>IF(ISBLANK(טבלה1[[#This Row],[ts_booking_at]]), 0, 1)</f>
        <v>1</v>
      </c>
      <c r="Q3170">
        <f>IF(ISBLANK(טבלה1[[#This Row],[ds_checkin]]), "", טבלה1[[#This Row],[ds_checkin]] - טבלה1[[#This Row],[ts_contact_at]])</f>
        <v>26.101388888891961</v>
      </c>
      <c r="R3170" t="str">
        <f>IF(AND(ISBLANK(טבלה1[[#This Row],[ts_reply_at]]), NOT(ISBLANK(טבלה1[[#This Row],[ts_booking_at]]))), "Error: Booked without Reply", "OK")</f>
        <v>OK</v>
      </c>
      <c r="S3170" t="s">
        <v>6026</v>
      </c>
    </row>
    <row r="3171" spans="1:19" x14ac:dyDescent="0.25">
      <c r="A3171" s="4" t="s">
        <v>3398</v>
      </c>
      <c r="B3171" s="4" t="s">
        <v>794</v>
      </c>
      <c r="C3171" s="4" t="s">
        <v>795</v>
      </c>
      <c r="D3171" s="1">
        <v>41925.361805555556</v>
      </c>
      <c r="E3171" s="1">
        <v>41925.379548611112</v>
      </c>
      <c r="F3171" s="1">
        <v>41925.379629629628</v>
      </c>
      <c r="G3171" s="1">
        <v>41925.379629629628</v>
      </c>
      <c r="H3171" s="2">
        <v>41946</v>
      </c>
      <c r="I3171" s="2">
        <v>41949</v>
      </c>
      <c r="J3171" s="3">
        <v>2</v>
      </c>
      <c r="K3171" s="3">
        <v>10</v>
      </c>
      <c r="L3171">
        <f>טבלה1[[#This Row],[ds_checkout]]-טבלה1[[#This Row],[ds_checkin]]</f>
        <v>3</v>
      </c>
      <c r="M3171">
        <f>IF(ISBLANK(טבלה1[[#This Row],[ts_reply_at]]), "", (טבלה1[[#This Row],[ts_reply_at]] - טבלה1[[#This Row],[ts_contact_at]]) * 24)</f>
        <v>0.42583333334187046</v>
      </c>
      <c r="N3171">
        <f>IF(ISBLANK(טבלה1[[#This Row],[ts_reply_at]]), 0, 1)</f>
        <v>1</v>
      </c>
      <c r="O3171">
        <f>IF(ISBLANK(טבלה1[[#This Row],[ts_accepted_at]]), 0, 1)</f>
        <v>1</v>
      </c>
      <c r="P3171">
        <f>IF(ISBLANK(טבלה1[[#This Row],[ts_booking_at]]), 0, 1)</f>
        <v>1</v>
      </c>
      <c r="Q3171">
        <f>IF(ISBLANK(טבלה1[[#This Row],[ds_checkin]]), "", טבלה1[[#This Row],[ds_checkin]] - טבלה1[[#This Row],[ts_contact_at]])</f>
        <v>20.638194444443798</v>
      </c>
      <c r="R3171" t="str">
        <f>IF(AND(ISBLANK(טבלה1[[#This Row],[ts_reply_at]]), NOT(ISBLANK(טבלה1[[#This Row],[ts_booking_at]]))), "Error: Booked without Reply", "OK")</f>
        <v>OK</v>
      </c>
      <c r="S3171" t="s">
        <v>6019</v>
      </c>
    </row>
    <row r="3172" spans="1:19" x14ac:dyDescent="0.25">
      <c r="A3172" s="4" t="s">
        <v>3398</v>
      </c>
      <c r="B3172" s="4" t="s">
        <v>804</v>
      </c>
      <c r="C3172" s="4" t="s">
        <v>805</v>
      </c>
      <c r="D3172" s="1">
        <v>41923.442361111112</v>
      </c>
      <c r="E3172" s="1">
        <v>41923.9375</v>
      </c>
      <c r="H3172" s="2">
        <v>41946</v>
      </c>
      <c r="I3172" s="2">
        <v>41949</v>
      </c>
      <c r="J3172" s="3">
        <v>2</v>
      </c>
      <c r="K3172" s="3">
        <v>4</v>
      </c>
      <c r="L3172">
        <f>טבלה1[[#This Row],[ds_checkout]]-טבלה1[[#This Row],[ds_checkin]]</f>
        <v>3</v>
      </c>
      <c r="M3172">
        <f>IF(ISBLANK(טבלה1[[#This Row],[ts_reply_at]]), "", (טבלה1[[#This Row],[ts_reply_at]] - טבלה1[[#This Row],[ts_contact_at]]) * 24)</f>
        <v>11.883333333302289</v>
      </c>
      <c r="N3172">
        <f>IF(ISBLANK(טבלה1[[#This Row],[ts_reply_at]]), 0, 1)</f>
        <v>1</v>
      </c>
      <c r="O3172">
        <f>IF(ISBLANK(טבלה1[[#This Row],[ts_accepted_at]]), 0, 1)</f>
        <v>0</v>
      </c>
      <c r="P3172">
        <f>IF(ISBLANK(טבלה1[[#This Row],[ts_booking_at]]), 0, 1)</f>
        <v>0</v>
      </c>
      <c r="Q3172">
        <f>IF(ISBLANK(טבלה1[[#This Row],[ds_checkin]]), "", טבלה1[[#This Row],[ds_checkin]] - טבלה1[[#This Row],[ts_contact_at]])</f>
        <v>22.557638888887595</v>
      </c>
      <c r="R3172" t="str">
        <f>IF(AND(ISBLANK(טבלה1[[#This Row],[ts_reply_at]]), NOT(ISBLANK(טבלה1[[#This Row],[ts_booking_at]]))), "Error: Booked without Reply", "OK")</f>
        <v>OK</v>
      </c>
      <c r="S3172" t="s">
        <v>6019</v>
      </c>
    </row>
    <row r="3173" spans="1:19" x14ac:dyDescent="0.25">
      <c r="A3173" s="4" t="s">
        <v>3399</v>
      </c>
      <c r="B3173" s="4" t="s">
        <v>788</v>
      </c>
      <c r="C3173" s="4" t="s">
        <v>789</v>
      </c>
      <c r="D3173" s="1">
        <v>41917.731944444444</v>
      </c>
      <c r="E3173" s="1">
        <v>41918.737824074073</v>
      </c>
      <c r="H3173" s="2">
        <v>41928</v>
      </c>
      <c r="I3173" s="2">
        <v>41932</v>
      </c>
      <c r="J3173" s="3">
        <v>7</v>
      </c>
      <c r="K3173" s="3">
        <v>2</v>
      </c>
      <c r="L3173">
        <f>טבלה1[[#This Row],[ds_checkout]]-טבלה1[[#This Row],[ds_checkin]]</f>
        <v>4</v>
      </c>
      <c r="M3173">
        <f>IF(ISBLANK(טבלה1[[#This Row],[ts_reply_at]]), "", (טבלה1[[#This Row],[ts_reply_at]] - טבלה1[[#This Row],[ts_contact_at]]) * 24)</f>
        <v>24.141111111093778</v>
      </c>
      <c r="N3173">
        <f>IF(ISBLANK(טבלה1[[#This Row],[ts_reply_at]]), 0, 1)</f>
        <v>1</v>
      </c>
      <c r="O3173">
        <f>IF(ISBLANK(טבלה1[[#This Row],[ts_accepted_at]]), 0, 1)</f>
        <v>0</v>
      </c>
      <c r="P3173">
        <f>IF(ISBLANK(טבלה1[[#This Row],[ts_booking_at]]), 0, 1)</f>
        <v>0</v>
      </c>
      <c r="Q3173">
        <f>IF(ISBLANK(טבלה1[[#This Row],[ds_checkin]]), "", טבלה1[[#This Row],[ds_checkin]] - טבלה1[[#This Row],[ts_contact_at]])</f>
        <v>10.268055555556202</v>
      </c>
      <c r="R3173" t="str">
        <f>IF(AND(ISBLANK(טבלה1[[#This Row],[ts_reply_at]]), NOT(ISBLANK(טבלה1[[#This Row],[ts_booking_at]]))), "Error: Booked without Reply", "OK")</f>
        <v>OK</v>
      </c>
      <c r="S3173" t="s">
        <v>6020</v>
      </c>
    </row>
    <row r="3174" spans="1:19" x14ac:dyDescent="0.25">
      <c r="A3174" s="4" t="s">
        <v>3399</v>
      </c>
      <c r="B3174" s="4" t="s">
        <v>38</v>
      </c>
      <c r="C3174" s="4" t="s">
        <v>39</v>
      </c>
      <c r="D3174" s="1">
        <v>41917.736111111109</v>
      </c>
      <c r="E3174" s="1">
        <v>41917.73914351852</v>
      </c>
      <c r="H3174" s="2">
        <v>41928</v>
      </c>
      <c r="I3174" s="2">
        <v>41932</v>
      </c>
      <c r="J3174" s="3">
        <v>6</v>
      </c>
      <c r="K3174" s="3">
        <v>3</v>
      </c>
      <c r="L3174">
        <f>טבלה1[[#This Row],[ds_checkout]]-טבלה1[[#This Row],[ds_checkin]]</f>
        <v>4</v>
      </c>
      <c r="M3174">
        <f>IF(ISBLANK(טבלה1[[#This Row],[ts_reply_at]]), "", (טבלה1[[#This Row],[ts_reply_at]] - טבלה1[[#This Row],[ts_contact_at]]) * 24)</f>
        <v>7.2777777852024883E-2</v>
      </c>
      <c r="N3174">
        <f>IF(ISBLANK(טבלה1[[#This Row],[ts_reply_at]]), 0, 1)</f>
        <v>1</v>
      </c>
      <c r="O3174">
        <f>IF(ISBLANK(טבלה1[[#This Row],[ts_accepted_at]]), 0, 1)</f>
        <v>0</v>
      </c>
      <c r="P3174">
        <f>IF(ISBLANK(טבלה1[[#This Row],[ts_booking_at]]), 0, 1)</f>
        <v>0</v>
      </c>
      <c r="Q3174">
        <f>IF(ISBLANK(טבלה1[[#This Row],[ds_checkin]]), "", טבלה1[[#This Row],[ds_checkin]] - טבלה1[[#This Row],[ts_contact_at]])</f>
        <v>10.263888888890506</v>
      </c>
      <c r="R3174" t="str">
        <f>IF(AND(ISBLANK(טבלה1[[#This Row],[ts_reply_at]]), NOT(ISBLANK(טבלה1[[#This Row],[ts_booking_at]]))), "Error: Booked without Reply", "OK")</f>
        <v>OK</v>
      </c>
      <c r="S3174" t="s">
        <v>6020</v>
      </c>
    </row>
    <row r="3175" spans="1:19" x14ac:dyDescent="0.25">
      <c r="A3175" s="4" t="s">
        <v>3399</v>
      </c>
      <c r="B3175" s="4" t="s">
        <v>1469</v>
      </c>
      <c r="C3175" s="4" t="s">
        <v>1753</v>
      </c>
      <c r="D3175" s="1">
        <v>41917.756249999999</v>
      </c>
      <c r="E3175" s="1">
        <v>41917.76425925926</v>
      </c>
      <c r="F3175" s="1">
        <v>41917.76425925926</v>
      </c>
      <c r="H3175" s="2">
        <v>41928</v>
      </c>
      <c r="I3175" s="2">
        <v>41932</v>
      </c>
      <c r="J3175" s="3">
        <v>6</v>
      </c>
      <c r="K3175" s="3">
        <v>9</v>
      </c>
      <c r="L3175">
        <f>טבלה1[[#This Row],[ds_checkout]]-טבלה1[[#This Row],[ds_checkin]]</f>
        <v>4</v>
      </c>
      <c r="M3175">
        <f>IF(ISBLANK(טבלה1[[#This Row],[ts_reply_at]]), "", (טבלה1[[#This Row],[ts_reply_at]] - טבלה1[[#This Row],[ts_contact_at]]) * 24)</f>
        <v>0.19222222227836028</v>
      </c>
      <c r="N3175">
        <f>IF(ISBLANK(טבלה1[[#This Row],[ts_reply_at]]), 0, 1)</f>
        <v>1</v>
      </c>
      <c r="O3175">
        <f>IF(ISBLANK(טבלה1[[#This Row],[ts_accepted_at]]), 0, 1)</f>
        <v>1</v>
      </c>
      <c r="P3175">
        <f>IF(ISBLANK(טבלה1[[#This Row],[ts_booking_at]]), 0, 1)</f>
        <v>0</v>
      </c>
      <c r="Q3175">
        <f>IF(ISBLANK(טבלה1[[#This Row],[ds_checkin]]), "", טבלה1[[#This Row],[ds_checkin]] - טבלה1[[#This Row],[ts_contact_at]])</f>
        <v>10.243750000001455</v>
      </c>
      <c r="R3175" t="str">
        <f>IF(AND(ISBLANK(טבלה1[[#This Row],[ts_reply_at]]), NOT(ISBLANK(טבלה1[[#This Row],[ts_booking_at]]))), "Error: Booked without Reply", "OK")</f>
        <v>OK</v>
      </c>
      <c r="S3175" t="s">
        <v>6020</v>
      </c>
    </row>
    <row r="3176" spans="1:19" x14ac:dyDescent="0.25">
      <c r="A3176" s="4" t="s">
        <v>3399</v>
      </c>
      <c r="B3176" s="4" t="s">
        <v>192</v>
      </c>
      <c r="C3176" s="4" t="s">
        <v>193</v>
      </c>
      <c r="D3176" s="1">
        <v>41917.756944444445</v>
      </c>
      <c r="E3176" s="1">
        <v>41918.386365740742</v>
      </c>
      <c r="H3176" s="2">
        <v>41928</v>
      </c>
      <c r="I3176" s="2">
        <v>41932</v>
      </c>
      <c r="J3176" s="3">
        <v>6</v>
      </c>
      <c r="K3176" s="3">
        <v>2</v>
      </c>
      <c r="L3176">
        <f>טבלה1[[#This Row],[ds_checkout]]-טבלה1[[#This Row],[ds_checkin]]</f>
        <v>4</v>
      </c>
      <c r="M3176">
        <f>IF(ISBLANK(טבלה1[[#This Row],[ts_reply_at]]), "", (טבלה1[[#This Row],[ts_reply_at]] - טבלה1[[#This Row],[ts_contact_at]]) * 24)</f>
        <v>15.10611111111939</v>
      </c>
      <c r="N3176">
        <f>IF(ISBLANK(טבלה1[[#This Row],[ts_reply_at]]), 0, 1)</f>
        <v>1</v>
      </c>
      <c r="O3176">
        <f>IF(ISBLANK(טבלה1[[#This Row],[ts_accepted_at]]), 0, 1)</f>
        <v>0</v>
      </c>
      <c r="P3176">
        <f>IF(ISBLANK(טבלה1[[#This Row],[ts_booking_at]]), 0, 1)</f>
        <v>0</v>
      </c>
      <c r="Q3176">
        <f>IF(ISBLANK(טבלה1[[#This Row],[ds_checkin]]), "", טבלה1[[#This Row],[ds_checkin]] - טבלה1[[#This Row],[ts_contact_at]])</f>
        <v>10.243055555554747</v>
      </c>
      <c r="R3176" t="str">
        <f>IF(AND(ISBLANK(טבלה1[[#This Row],[ts_reply_at]]), NOT(ISBLANK(טבלה1[[#This Row],[ts_booking_at]]))), "Error: Booked without Reply", "OK")</f>
        <v>OK</v>
      </c>
      <c r="S3176" t="s">
        <v>6020</v>
      </c>
    </row>
    <row r="3177" spans="1:19" x14ac:dyDescent="0.25">
      <c r="A3177" s="4" t="s">
        <v>3399</v>
      </c>
      <c r="B3177" s="4" t="s">
        <v>1261</v>
      </c>
      <c r="C3177" s="4" t="s">
        <v>1307</v>
      </c>
      <c r="D3177" s="1">
        <v>41917.737500000003</v>
      </c>
      <c r="E3177" s="1">
        <v>41918.399745370371</v>
      </c>
      <c r="F3177" s="1">
        <v>41918.399745370371</v>
      </c>
      <c r="H3177" s="2">
        <v>41928</v>
      </c>
      <c r="I3177" s="2">
        <v>41932</v>
      </c>
      <c r="J3177" s="3">
        <v>6</v>
      </c>
      <c r="K3177" s="3">
        <v>3</v>
      </c>
      <c r="L3177">
        <f>טבלה1[[#This Row],[ds_checkout]]-טבלה1[[#This Row],[ds_checkin]]</f>
        <v>4</v>
      </c>
      <c r="M3177">
        <f>IF(ISBLANK(טבלה1[[#This Row],[ts_reply_at]]), "", (טבלה1[[#This Row],[ts_reply_at]] - טבלה1[[#This Row],[ts_contact_at]]) * 24)</f>
        <v>15.893888888822403</v>
      </c>
      <c r="N3177">
        <f>IF(ISBLANK(טבלה1[[#This Row],[ts_reply_at]]), 0, 1)</f>
        <v>1</v>
      </c>
      <c r="O3177">
        <f>IF(ISBLANK(טבלה1[[#This Row],[ts_accepted_at]]), 0, 1)</f>
        <v>1</v>
      </c>
      <c r="P3177">
        <f>IF(ISBLANK(טבלה1[[#This Row],[ts_booking_at]]), 0, 1)</f>
        <v>0</v>
      </c>
      <c r="Q3177">
        <f>IF(ISBLANK(טבלה1[[#This Row],[ds_checkin]]), "", טבלה1[[#This Row],[ds_checkin]] - טבלה1[[#This Row],[ts_contact_at]])</f>
        <v>10.26249999999709</v>
      </c>
      <c r="R3177" t="str">
        <f>IF(AND(ISBLANK(טבלה1[[#This Row],[ts_reply_at]]), NOT(ISBLANK(טבלה1[[#This Row],[ts_booking_at]]))), "Error: Booked without Reply", "OK")</f>
        <v>OK</v>
      </c>
      <c r="S3177" t="s">
        <v>6020</v>
      </c>
    </row>
    <row r="3178" spans="1:19" x14ac:dyDescent="0.25">
      <c r="A3178" s="4" t="s">
        <v>3400</v>
      </c>
      <c r="B3178" s="4" t="s">
        <v>246</v>
      </c>
      <c r="C3178" s="4" t="s">
        <v>247</v>
      </c>
      <c r="D3178" s="1">
        <v>41924.832638888889</v>
      </c>
      <c r="E3178" s="1">
        <v>41924.926979166667</v>
      </c>
      <c r="H3178" s="2">
        <v>41951</v>
      </c>
      <c r="I3178" s="2">
        <v>41965</v>
      </c>
      <c r="J3178" s="3">
        <v>2</v>
      </c>
      <c r="K3178" s="3">
        <v>3</v>
      </c>
      <c r="L3178">
        <f>טבלה1[[#This Row],[ds_checkout]]-טבלה1[[#This Row],[ds_checkin]]</f>
        <v>14</v>
      </c>
      <c r="M3178">
        <f>IF(ISBLANK(טבלה1[[#This Row],[ts_reply_at]]), "", (טבלה1[[#This Row],[ts_reply_at]] - טבלה1[[#This Row],[ts_contact_at]]) * 24)</f>
        <v>2.2641666666604578</v>
      </c>
      <c r="N3178">
        <f>IF(ISBLANK(טבלה1[[#This Row],[ts_reply_at]]), 0, 1)</f>
        <v>1</v>
      </c>
      <c r="O3178">
        <f>IF(ISBLANK(טבלה1[[#This Row],[ts_accepted_at]]), 0, 1)</f>
        <v>0</v>
      </c>
      <c r="P3178">
        <f>IF(ISBLANK(טבלה1[[#This Row],[ts_booking_at]]), 0, 1)</f>
        <v>0</v>
      </c>
      <c r="Q3178">
        <f>IF(ISBLANK(טבלה1[[#This Row],[ds_checkin]]), "", טבלה1[[#This Row],[ds_checkin]] - טבלה1[[#This Row],[ts_contact_at]])</f>
        <v>26.167361111110949</v>
      </c>
      <c r="R3178" t="str">
        <f>IF(AND(ISBLANK(טבלה1[[#This Row],[ts_reply_at]]), NOT(ISBLANK(טבלה1[[#This Row],[ts_booking_at]]))), "Error: Booked without Reply", "OK")</f>
        <v>OK</v>
      </c>
      <c r="S3178" t="s">
        <v>6023</v>
      </c>
    </row>
    <row r="3179" spans="1:19" x14ac:dyDescent="0.25">
      <c r="A3179" s="4" t="s">
        <v>3400</v>
      </c>
      <c r="B3179" s="4" t="s">
        <v>1419</v>
      </c>
      <c r="C3179" s="4" t="s">
        <v>1420</v>
      </c>
      <c r="D3179" s="1">
        <v>41923.633333333331</v>
      </c>
      <c r="E3179" s="1">
        <v>41923.64603009259</v>
      </c>
      <c r="F3179" s="1">
        <v>41923.646655092591</v>
      </c>
      <c r="H3179" s="2">
        <v>41952</v>
      </c>
      <c r="I3179" s="2">
        <v>41966</v>
      </c>
      <c r="J3179" s="3">
        <v>2</v>
      </c>
      <c r="K3179" s="3">
        <v>7</v>
      </c>
      <c r="L3179">
        <f>טבלה1[[#This Row],[ds_checkout]]-טבלה1[[#This Row],[ds_checkin]]</f>
        <v>14</v>
      </c>
      <c r="M3179">
        <f>IF(ISBLANK(טבלה1[[#This Row],[ts_reply_at]]), "", (טבלה1[[#This Row],[ts_reply_at]] - טבלה1[[#This Row],[ts_contact_at]]) * 24)</f>
        <v>0.30472222220851108</v>
      </c>
      <c r="N3179">
        <f>IF(ISBLANK(טבלה1[[#This Row],[ts_reply_at]]), 0, 1)</f>
        <v>1</v>
      </c>
      <c r="O3179">
        <f>IF(ISBLANK(טבלה1[[#This Row],[ts_accepted_at]]), 0, 1)</f>
        <v>1</v>
      </c>
      <c r="P3179">
        <f>IF(ISBLANK(טבלה1[[#This Row],[ts_booking_at]]), 0, 1)</f>
        <v>0</v>
      </c>
      <c r="Q3179">
        <f>IF(ISBLANK(טבלה1[[#This Row],[ds_checkin]]), "", טבלה1[[#This Row],[ds_checkin]] - טבלה1[[#This Row],[ts_contact_at]])</f>
        <v>28.366666666668607</v>
      </c>
      <c r="R3179" t="str">
        <f>IF(AND(ISBLANK(טבלה1[[#This Row],[ts_reply_at]]), NOT(ISBLANK(טבלה1[[#This Row],[ts_booking_at]]))), "Error: Booked without Reply", "OK")</f>
        <v>OK</v>
      </c>
      <c r="S3179" t="s">
        <v>6023</v>
      </c>
    </row>
    <row r="3180" spans="1:19" x14ac:dyDescent="0.25">
      <c r="A3180" s="4" t="s">
        <v>3400</v>
      </c>
      <c r="B3180" s="4" t="s">
        <v>77</v>
      </c>
      <c r="C3180" s="4" t="s">
        <v>770</v>
      </c>
      <c r="D3180" s="1">
        <v>41926.393750000003</v>
      </c>
      <c r="E3180" s="1">
        <v>41926.399872685186</v>
      </c>
      <c r="H3180" s="2">
        <v>41952</v>
      </c>
      <c r="I3180" s="2">
        <v>41965</v>
      </c>
      <c r="J3180" s="3">
        <v>2</v>
      </c>
      <c r="K3180" s="3">
        <v>3</v>
      </c>
      <c r="L3180">
        <f>טבלה1[[#This Row],[ds_checkout]]-טבלה1[[#This Row],[ds_checkin]]</f>
        <v>13</v>
      </c>
      <c r="M3180">
        <f>IF(ISBLANK(טבלה1[[#This Row],[ts_reply_at]]), "", (טבלה1[[#This Row],[ts_reply_at]] - טבלה1[[#This Row],[ts_contact_at]]) * 24)</f>
        <v>0.1469444443937391</v>
      </c>
      <c r="N3180">
        <f>IF(ISBLANK(טבלה1[[#This Row],[ts_reply_at]]), 0, 1)</f>
        <v>1</v>
      </c>
      <c r="O3180">
        <f>IF(ISBLANK(טבלה1[[#This Row],[ts_accepted_at]]), 0, 1)</f>
        <v>0</v>
      </c>
      <c r="P3180">
        <f>IF(ISBLANK(טבלה1[[#This Row],[ts_booking_at]]), 0, 1)</f>
        <v>0</v>
      </c>
      <c r="Q3180">
        <f>IF(ISBLANK(טבלה1[[#This Row],[ds_checkin]]), "", טבלה1[[#This Row],[ds_checkin]] - טבלה1[[#This Row],[ts_contact_at]])</f>
        <v>25.60624999999709</v>
      </c>
      <c r="R3180" t="str">
        <f>IF(AND(ISBLANK(טבלה1[[#This Row],[ts_reply_at]]), NOT(ISBLANK(טבלה1[[#This Row],[ts_booking_at]]))), "Error: Booked without Reply", "OK")</f>
        <v>OK</v>
      </c>
      <c r="S3180" t="s">
        <v>6023</v>
      </c>
    </row>
    <row r="3181" spans="1:19" x14ac:dyDescent="0.25">
      <c r="A3181" s="4" t="s">
        <v>3400</v>
      </c>
      <c r="B3181" s="4" t="s">
        <v>1103</v>
      </c>
      <c r="C3181" s="4" t="s">
        <v>1104</v>
      </c>
      <c r="D3181" s="1">
        <v>41924.326388888891</v>
      </c>
      <c r="E3181" s="1">
        <v>41924.369768518518</v>
      </c>
      <c r="F3181" s="1">
        <v>41924.369768518518</v>
      </c>
      <c r="H3181" s="2">
        <v>41952</v>
      </c>
      <c r="I3181" s="2">
        <v>41966</v>
      </c>
      <c r="J3181" s="3">
        <v>2</v>
      </c>
      <c r="K3181" s="3">
        <v>24</v>
      </c>
      <c r="L3181">
        <f>טבלה1[[#This Row],[ds_checkout]]-טבלה1[[#This Row],[ds_checkin]]</f>
        <v>14</v>
      </c>
      <c r="M3181">
        <f>IF(ISBLANK(טבלה1[[#This Row],[ts_reply_at]]), "", (טבלה1[[#This Row],[ts_reply_at]] - טבלה1[[#This Row],[ts_contact_at]]) * 24)</f>
        <v>1.0411111110588536</v>
      </c>
      <c r="N3181">
        <f>IF(ISBLANK(טבלה1[[#This Row],[ts_reply_at]]), 0, 1)</f>
        <v>1</v>
      </c>
      <c r="O3181">
        <f>IF(ISBLANK(טבלה1[[#This Row],[ts_accepted_at]]), 0, 1)</f>
        <v>1</v>
      </c>
      <c r="P3181">
        <f>IF(ISBLANK(טבלה1[[#This Row],[ts_booking_at]]), 0, 1)</f>
        <v>0</v>
      </c>
      <c r="Q3181">
        <f>IF(ISBLANK(טבלה1[[#This Row],[ds_checkin]]), "", טבלה1[[#This Row],[ds_checkin]] - טבלה1[[#This Row],[ts_contact_at]])</f>
        <v>27.673611111109494</v>
      </c>
      <c r="R3181" t="str">
        <f>IF(AND(ISBLANK(טבלה1[[#This Row],[ts_reply_at]]), NOT(ISBLANK(טבלה1[[#This Row],[ts_booking_at]]))), "Error: Booked without Reply", "OK")</f>
        <v>OK</v>
      </c>
      <c r="S3181" t="s">
        <v>6023</v>
      </c>
    </row>
    <row r="3182" spans="1:19" x14ac:dyDescent="0.25">
      <c r="A3182" s="4" t="s">
        <v>3400</v>
      </c>
      <c r="B3182" s="4" t="s">
        <v>292</v>
      </c>
      <c r="C3182" s="4" t="s">
        <v>293</v>
      </c>
      <c r="D3182" s="1">
        <v>41925.501388888886</v>
      </c>
      <c r="E3182" s="1">
        <v>41925.778935185182</v>
      </c>
      <c r="F3182" s="1">
        <v>41925.779166666667</v>
      </c>
      <c r="H3182" s="2">
        <v>41952</v>
      </c>
      <c r="I3182" s="2">
        <v>41965</v>
      </c>
      <c r="J3182" s="3">
        <v>2</v>
      </c>
      <c r="K3182" s="3">
        <v>4</v>
      </c>
      <c r="L3182">
        <f>טבלה1[[#This Row],[ds_checkout]]-טבלה1[[#This Row],[ds_checkin]]</f>
        <v>13</v>
      </c>
      <c r="M3182">
        <f>IF(ISBLANK(טבלה1[[#This Row],[ts_reply_at]]), "", (טבלה1[[#This Row],[ts_reply_at]] - טבלה1[[#This Row],[ts_contact_at]]) * 24)</f>
        <v>6.6611111111124046</v>
      </c>
      <c r="N3182">
        <f>IF(ISBLANK(טבלה1[[#This Row],[ts_reply_at]]), 0, 1)</f>
        <v>1</v>
      </c>
      <c r="O3182">
        <f>IF(ISBLANK(טבלה1[[#This Row],[ts_accepted_at]]), 0, 1)</f>
        <v>1</v>
      </c>
      <c r="P3182">
        <f>IF(ISBLANK(טבלה1[[#This Row],[ts_booking_at]]), 0, 1)</f>
        <v>0</v>
      </c>
      <c r="Q3182">
        <f>IF(ISBLANK(טבלה1[[#This Row],[ds_checkin]]), "", טבלה1[[#This Row],[ds_checkin]] - טבלה1[[#This Row],[ts_contact_at]])</f>
        <v>26.49861111111386</v>
      </c>
      <c r="R3182" t="str">
        <f>IF(AND(ISBLANK(טבלה1[[#This Row],[ts_reply_at]]), NOT(ISBLANK(טבלה1[[#This Row],[ts_booking_at]]))), "Error: Booked without Reply", "OK")</f>
        <v>OK</v>
      </c>
      <c r="S3182" t="s">
        <v>6023</v>
      </c>
    </row>
    <row r="3183" spans="1:19" x14ac:dyDescent="0.25">
      <c r="A3183" s="4" t="s">
        <v>3400</v>
      </c>
      <c r="B3183" s="4" t="s">
        <v>2000</v>
      </c>
      <c r="C3183" s="4" t="s">
        <v>2001</v>
      </c>
      <c r="D3183" s="1">
        <v>41925.924305555556</v>
      </c>
      <c r="E3183" s="1">
        <v>41925.92597222222</v>
      </c>
      <c r="F3183" s="1">
        <v>41925.92597222222</v>
      </c>
      <c r="G3183" s="1">
        <v>41927.80091435185</v>
      </c>
      <c r="H3183" s="2">
        <v>41952</v>
      </c>
      <c r="I3183" s="2">
        <v>41965</v>
      </c>
      <c r="J3183" s="3">
        <v>2</v>
      </c>
      <c r="K3183" s="3">
        <v>102</v>
      </c>
      <c r="L3183">
        <f>טבלה1[[#This Row],[ds_checkout]]-טבלה1[[#This Row],[ds_checkin]]</f>
        <v>13</v>
      </c>
      <c r="M3183">
        <f>IF(ISBLANK(טבלה1[[#This Row],[ts_reply_at]]), "", (טבלה1[[#This Row],[ts_reply_at]] - טבלה1[[#This Row],[ts_contact_at]]) * 24)</f>
        <v>3.9999999920837581E-2</v>
      </c>
      <c r="N3183">
        <f>IF(ISBLANK(טבלה1[[#This Row],[ts_reply_at]]), 0, 1)</f>
        <v>1</v>
      </c>
      <c r="O3183">
        <f>IF(ISBLANK(טבלה1[[#This Row],[ts_accepted_at]]), 0, 1)</f>
        <v>1</v>
      </c>
      <c r="P3183">
        <f>IF(ISBLANK(טבלה1[[#This Row],[ts_booking_at]]), 0, 1)</f>
        <v>1</v>
      </c>
      <c r="Q3183">
        <f>IF(ISBLANK(טבלה1[[#This Row],[ds_checkin]]), "", טבלה1[[#This Row],[ds_checkin]] - טבלה1[[#This Row],[ts_contact_at]])</f>
        <v>26.075694444443798</v>
      </c>
      <c r="R3183" t="str">
        <f>IF(AND(ISBLANK(טבלה1[[#This Row],[ts_reply_at]]), NOT(ISBLANK(טבלה1[[#This Row],[ts_booking_at]]))), "Error: Booked without Reply", "OK")</f>
        <v>OK</v>
      </c>
      <c r="S3183" t="s">
        <v>6023</v>
      </c>
    </row>
    <row r="3184" spans="1:19" x14ac:dyDescent="0.25">
      <c r="A3184" s="4" t="s">
        <v>3400</v>
      </c>
      <c r="B3184" s="4" t="s">
        <v>3185</v>
      </c>
      <c r="C3184" s="4" t="s">
        <v>3186</v>
      </c>
      <c r="D3184" s="1">
        <v>41925.802777777775</v>
      </c>
      <c r="E3184" s="1">
        <v>41925.84165509259</v>
      </c>
      <c r="F3184" s="1">
        <v>41925.842418981483</v>
      </c>
      <c r="H3184" s="2">
        <v>41952</v>
      </c>
      <c r="I3184" s="2">
        <v>41965</v>
      </c>
      <c r="J3184" s="3">
        <v>2</v>
      </c>
      <c r="K3184" s="3">
        <v>7</v>
      </c>
      <c r="L3184">
        <f>טבלה1[[#This Row],[ds_checkout]]-טבלה1[[#This Row],[ds_checkin]]</f>
        <v>13</v>
      </c>
      <c r="M3184">
        <f>IF(ISBLANK(טבלה1[[#This Row],[ts_reply_at]]), "", (טבלה1[[#This Row],[ts_reply_at]] - טבלה1[[#This Row],[ts_contact_at]]) * 24)</f>
        <v>0.93305555556435138</v>
      </c>
      <c r="N3184">
        <f>IF(ISBLANK(טבלה1[[#This Row],[ts_reply_at]]), 0, 1)</f>
        <v>1</v>
      </c>
      <c r="O3184">
        <f>IF(ISBLANK(טבלה1[[#This Row],[ts_accepted_at]]), 0, 1)</f>
        <v>1</v>
      </c>
      <c r="P3184">
        <f>IF(ISBLANK(טבלה1[[#This Row],[ts_booking_at]]), 0, 1)</f>
        <v>0</v>
      </c>
      <c r="Q3184">
        <f>IF(ISBLANK(טבלה1[[#This Row],[ds_checkin]]), "", טבלה1[[#This Row],[ds_checkin]] - טבלה1[[#This Row],[ts_contact_at]])</f>
        <v>26.197222222224809</v>
      </c>
      <c r="R3184" t="str">
        <f>IF(AND(ISBLANK(טבלה1[[#This Row],[ts_reply_at]]), NOT(ISBLANK(טבלה1[[#This Row],[ts_booking_at]]))), "Error: Booked without Reply", "OK")</f>
        <v>OK</v>
      </c>
      <c r="S3184" t="s">
        <v>6023</v>
      </c>
    </row>
    <row r="3185" spans="1:19" x14ac:dyDescent="0.25">
      <c r="A3185" s="4" t="s">
        <v>3400</v>
      </c>
      <c r="B3185" s="4" t="s">
        <v>383</v>
      </c>
      <c r="C3185" s="4" t="s">
        <v>384</v>
      </c>
      <c r="D3185" s="1">
        <v>41926.498611111114</v>
      </c>
      <c r="E3185" s="1">
        <v>41926.531921296293</v>
      </c>
      <c r="F3185" s="1">
        <v>41926.555879629632</v>
      </c>
      <c r="H3185" s="2">
        <v>41952</v>
      </c>
      <c r="I3185" s="2">
        <v>41965</v>
      </c>
      <c r="J3185" s="3">
        <v>2</v>
      </c>
      <c r="K3185" s="3">
        <v>13</v>
      </c>
      <c r="L3185">
        <f>טבלה1[[#This Row],[ds_checkout]]-טבלה1[[#This Row],[ds_checkin]]</f>
        <v>13</v>
      </c>
      <c r="M3185">
        <f>IF(ISBLANK(טבלה1[[#This Row],[ts_reply_at]]), "", (טבלה1[[#This Row],[ts_reply_at]] - טבלה1[[#This Row],[ts_contact_at]]) * 24)</f>
        <v>0.79944444430293515</v>
      </c>
      <c r="N3185">
        <f>IF(ISBLANK(טבלה1[[#This Row],[ts_reply_at]]), 0, 1)</f>
        <v>1</v>
      </c>
      <c r="O3185">
        <f>IF(ISBLANK(טבלה1[[#This Row],[ts_accepted_at]]), 0, 1)</f>
        <v>1</v>
      </c>
      <c r="P3185">
        <f>IF(ISBLANK(טבלה1[[#This Row],[ts_booking_at]]), 0, 1)</f>
        <v>0</v>
      </c>
      <c r="Q3185">
        <f>IF(ISBLANK(טבלה1[[#This Row],[ds_checkin]]), "", טבלה1[[#This Row],[ds_checkin]] - טבלה1[[#This Row],[ts_contact_at]])</f>
        <v>25.50138888888614</v>
      </c>
      <c r="R3185" t="str">
        <f>IF(AND(ISBLANK(טבלה1[[#This Row],[ts_reply_at]]), NOT(ISBLANK(טבלה1[[#This Row],[ts_booking_at]]))), "Error: Booked without Reply", "OK")</f>
        <v>OK</v>
      </c>
      <c r="S3185" t="s">
        <v>6023</v>
      </c>
    </row>
    <row r="3186" spans="1:19" x14ac:dyDescent="0.25">
      <c r="A3186" s="4" t="s">
        <v>3400</v>
      </c>
      <c r="B3186" s="4" t="s">
        <v>2884</v>
      </c>
      <c r="C3186" s="4" t="s">
        <v>2885</v>
      </c>
      <c r="D3186" s="1">
        <v>41925.927777777775</v>
      </c>
      <c r="E3186" s="1">
        <v>41925.97452546296</v>
      </c>
      <c r="F3186" s="1">
        <v>41926.589479166665</v>
      </c>
      <c r="H3186" s="2">
        <v>41952</v>
      </c>
      <c r="I3186" s="2">
        <v>41965</v>
      </c>
      <c r="J3186" s="3">
        <v>2</v>
      </c>
      <c r="K3186" s="3">
        <v>37</v>
      </c>
      <c r="L3186">
        <f>טבלה1[[#This Row],[ds_checkout]]-טבלה1[[#This Row],[ds_checkin]]</f>
        <v>13</v>
      </c>
      <c r="M3186">
        <f>IF(ISBLANK(טבלה1[[#This Row],[ts_reply_at]]), "", (טבלה1[[#This Row],[ts_reply_at]] - טבלה1[[#This Row],[ts_contact_at]]) * 24)</f>
        <v>1.1219444444286637</v>
      </c>
      <c r="N3186">
        <f>IF(ISBLANK(טבלה1[[#This Row],[ts_reply_at]]), 0, 1)</f>
        <v>1</v>
      </c>
      <c r="O3186">
        <f>IF(ISBLANK(טבלה1[[#This Row],[ts_accepted_at]]), 0, 1)</f>
        <v>1</v>
      </c>
      <c r="P3186">
        <f>IF(ISBLANK(טבלה1[[#This Row],[ts_booking_at]]), 0, 1)</f>
        <v>0</v>
      </c>
      <c r="Q3186">
        <f>IF(ISBLANK(טבלה1[[#This Row],[ds_checkin]]), "", טבלה1[[#This Row],[ds_checkin]] - טבלה1[[#This Row],[ts_contact_at]])</f>
        <v>26.072222222224809</v>
      </c>
      <c r="R3186" t="str">
        <f>IF(AND(ISBLANK(טבלה1[[#This Row],[ts_reply_at]]), NOT(ISBLANK(טבלה1[[#This Row],[ts_booking_at]]))), "Error: Booked without Reply", "OK")</f>
        <v>OK</v>
      </c>
      <c r="S3186" t="s">
        <v>6023</v>
      </c>
    </row>
    <row r="3187" spans="1:19" x14ac:dyDescent="0.25">
      <c r="A3187" s="4" t="s">
        <v>3400</v>
      </c>
      <c r="B3187" s="4" t="s">
        <v>1311</v>
      </c>
      <c r="C3187" s="4" t="s">
        <v>1312</v>
      </c>
      <c r="D3187" s="1">
        <v>41927.529861111114</v>
      </c>
      <c r="E3187" s="1">
        <v>41927.533217592594</v>
      </c>
      <c r="F3187" s="1">
        <v>41927.533217592594</v>
      </c>
      <c r="H3187" s="2">
        <v>41952</v>
      </c>
      <c r="I3187" s="2">
        <v>41965</v>
      </c>
      <c r="J3187" s="3">
        <v>2</v>
      </c>
      <c r="K3187" s="3">
        <v>5</v>
      </c>
      <c r="L3187">
        <f>טבלה1[[#This Row],[ds_checkout]]-טבלה1[[#This Row],[ds_checkin]]</f>
        <v>13</v>
      </c>
      <c r="M3187">
        <f>IF(ISBLANK(טבלה1[[#This Row],[ts_reply_at]]), "", (טבלה1[[#This Row],[ts_reply_at]] - טבלה1[[#This Row],[ts_contact_at]]) * 24)</f>
        <v>8.0555555527098477E-2</v>
      </c>
      <c r="N3187">
        <f>IF(ISBLANK(טבלה1[[#This Row],[ts_reply_at]]), 0, 1)</f>
        <v>1</v>
      </c>
      <c r="O3187">
        <f>IF(ISBLANK(טבלה1[[#This Row],[ts_accepted_at]]), 0, 1)</f>
        <v>1</v>
      </c>
      <c r="P3187">
        <f>IF(ISBLANK(טבלה1[[#This Row],[ts_booking_at]]), 0, 1)</f>
        <v>0</v>
      </c>
      <c r="Q3187">
        <f>IF(ISBLANK(טבלה1[[#This Row],[ds_checkin]]), "", טבלה1[[#This Row],[ds_checkin]] - טבלה1[[#This Row],[ts_contact_at]])</f>
        <v>24.47013888888614</v>
      </c>
      <c r="R3187" t="str">
        <f>IF(AND(ISBLANK(טבלה1[[#This Row],[ts_reply_at]]), NOT(ISBLANK(טבלה1[[#This Row],[ts_booking_at]]))), "Error: Booked without Reply", "OK")</f>
        <v>OK</v>
      </c>
      <c r="S3187" t="s">
        <v>6023</v>
      </c>
    </row>
    <row r="3188" spans="1:19" x14ac:dyDescent="0.25">
      <c r="A3188" s="4" t="s">
        <v>3400</v>
      </c>
      <c r="B3188" s="4" t="s">
        <v>1577</v>
      </c>
      <c r="C3188" s="4" t="s">
        <v>1578</v>
      </c>
      <c r="D3188" s="1">
        <v>41926.801388888889</v>
      </c>
      <c r="E3188" s="1">
        <v>41927.371851851851</v>
      </c>
      <c r="H3188" s="2">
        <v>41952</v>
      </c>
      <c r="I3188" s="2">
        <v>41965</v>
      </c>
      <c r="J3188" s="3">
        <v>2</v>
      </c>
      <c r="K3188" s="3">
        <v>4</v>
      </c>
      <c r="L3188">
        <f>טבלה1[[#This Row],[ds_checkout]]-טבלה1[[#This Row],[ds_checkin]]</f>
        <v>13</v>
      </c>
      <c r="M3188">
        <f>IF(ISBLANK(טבלה1[[#This Row],[ts_reply_at]]), "", (טבלה1[[#This Row],[ts_reply_at]] - טבלה1[[#This Row],[ts_contact_at]]) * 24)</f>
        <v>13.691111111082137</v>
      </c>
      <c r="N3188">
        <f>IF(ISBLANK(טבלה1[[#This Row],[ts_reply_at]]), 0, 1)</f>
        <v>1</v>
      </c>
      <c r="O3188">
        <f>IF(ISBLANK(טבלה1[[#This Row],[ts_accepted_at]]), 0, 1)</f>
        <v>0</v>
      </c>
      <c r="P3188">
        <f>IF(ISBLANK(טבלה1[[#This Row],[ts_booking_at]]), 0, 1)</f>
        <v>0</v>
      </c>
      <c r="Q3188">
        <f>IF(ISBLANK(טבלה1[[#This Row],[ds_checkin]]), "", טבלה1[[#This Row],[ds_checkin]] - טבלה1[[#This Row],[ts_contact_at]])</f>
        <v>25.198611111110949</v>
      </c>
      <c r="R3188" t="str">
        <f>IF(AND(ISBLANK(טבלה1[[#This Row],[ts_reply_at]]), NOT(ISBLANK(טבלה1[[#This Row],[ts_booking_at]]))), "Error: Booked without Reply", "OK")</f>
        <v>OK</v>
      </c>
      <c r="S3188" t="s">
        <v>6023</v>
      </c>
    </row>
    <row r="3189" spans="1:19" x14ac:dyDescent="0.25">
      <c r="A3189" s="4" t="s">
        <v>3400</v>
      </c>
      <c r="B3189" s="4" t="s">
        <v>1185</v>
      </c>
      <c r="C3189" s="4" t="s">
        <v>1186</v>
      </c>
      <c r="D3189" s="1">
        <v>41925.933333333334</v>
      </c>
      <c r="E3189" s="1">
        <v>41926.342546296299</v>
      </c>
      <c r="F3189" s="1">
        <v>41926.34646990741</v>
      </c>
      <c r="H3189" s="2">
        <v>41952</v>
      </c>
      <c r="I3189" s="2">
        <v>41965</v>
      </c>
      <c r="J3189" s="3">
        <v>2</v>
      </c>
      <c r="K3189" s="3">
        <v>7</v>
      </c>
      <c r="L3189">
        <f>טבלה1[[#This Row],[ds_checkout]]-טבלה1[[#This Row],[ds_checkin]]</f>
        <v>13</v>
      </c>
      <c r="M3189">
        <f>IF(ISBLANK(טבלה1[[#This Row],[ts_reply_at]]), "", (טבלה1[[#This Row],[ts_reply_at]] - טבלה1[[#This Row],[ts_contact_at]]) * 24)</f>
        <v>9.8211111111450009</v>
      </c>
      <c r="N3189">
        <f>IF(ISBLANK(טבלה1[[#This Row],[ts_reply_at]]), 0, 1)</f>
        <v>1</v>
      </c>
      <c r="O3189">
        <f>IF(ISBLANK(טבלה1[[#This Row],[ts_accepted_at]]), 0, 1)</f>
        <v>1</v>
      </c>
      <c r="P3189">
        <f>IF(ISBLANK(טבלה1[[#This Row],[ts_booking_at]]), 0, 1)</f>
        <v>0</v>
      </c>
      <c r="Q3189">
        <f>IF(ISBLANK(טבלה1[[#This Row],[ds_checkin]]), "", טבלה1[[#This Row],[ds_checkin]] - טבלה1[[#This Row],[ts_contact_at]])</f>
        <v>26.066666666665697</v>
      </c>
      <c r="R3189" t="str">
        <f>IF(AND(ISBLANK(טבלה1[[#This Row],[ts_reply_at]]), NOT(ISBLANK(טבלה1[[#This Row],[ts_booking_at]]))), "Error: Booked without Reply", "OK")</f>
        <v>OK</v>
      </c>
      <c r="S3189" t="s">
        <v>6023</v>
      </c>
    </row>
    <row r="3190" spans="1:19" x14ac:dyDescent="0.25">
      <c r="A3190" s="4" t="s">
        <v>3400</v>
      </c>
      <c r="B3190" s="4" t="s">
        <v>2562</v>
      </c>
      <c r="C3190" s="4" t="s">
        <v>2563</v>
      </c>
      <c r="D3190" s="1">
        <v>41923.640972222223</v>
      </c>
      <c r="E3190" s="1">
        <v>41923.651134259257</v>
      </c>
      <c r="F3190" s="1">
        <v>41923.651134259257</v>
      </c>
      <c r="H3190" s="2">
        <v>41952</v>
      </c>
      <c r="I3190" s="2">
        <v>41966</v>
      </c>
      <c r="J3190" s="3">
        <v>2</v>
      </c>
      <c r="K3190" s="3">
        <v>9</v>
      </c>
      <c r="L3190">
        <f>טבלה1[[#This Row],[ds_checkout]]-טבלה1[[#This Row],[ds_checkin]]</f>
        <v>14</v>
      </c>
      <c r="M3190">
        <f>IF(ISBLANK(טבלה1[[#This Row],[ts_reply_at]]), "", (טבלה1[[#This Row],[ts_reply_at]] - טבלה1[[#This Row],[ts_contact_at]]) * 24)</f>
        <v>0.24388888879911974</v>
      </c>
      <c r="N3190">
        <f>IF(ISBLANK(טבלה1[[#This Row],[ts_reply_at]]), 0, 1)</f>
        <v>1</v>
      </c>
      <c r="O3190">
        <f>IF(ISBLANK(טבלה1[[#This Row],[ts_accepted_at]]), 0, 1)</f>
        <v>1</v>
      </c>
      <c r="P3190">
        <f>IF(ISBLANK(טבלה1[[#This Row],[ts_booking_at]]), 0, 1)</f>
        <v>0</v>
      </c>
      <c r="Q3190">
        <f>IF(ISBLANK(טבלה1[[#This Row],[ds_checkin]]), "", טבלה1[[#This Row],[ds_checkin]] - טבלה1[[#This Row],[ts_contact_at]])</f>
        <v>28.359027777776646</v>
      </c>
      <c r="R3190" t="str">
        <f>IF(AND(ISBLANK(טבלה1[[#This Row],[ts_reply_at]]), NOT(ISBLANK(טבלה1[[#This Row],[ts_booking_at]]))), "Error: Booked without Reply", "OK")</f>
        <v>OK</v>
      </c>
      <c r="S3190" t="s">
        <v>6023</v>
      </c>
    </row>
    <row r="3191" spans="1:19" x14ac:dyDescent="0.25">
      <c r="A3191" s="4" t="s">
        <v>3400</v>
      </c>
      <c r="B3191" s="4" t="s">
        <v>350</v>
      </c>
      <c r="C3191" s="4" t="s">
        <v>351</v>
      </c>
      <c r="D3191" s="1">
        <v>41925.928472222222</v>
      </c>
      <c r="E3191" s="1">
        <v>41925.948784722219</v>
      </c>
      <c r="F3191" s="1">
        <v>41925.950046296297</v>
      </c>
      <c r="H3191" s="2">
        <v>41952</v>
      </c>
      <c r="I3191" s="2">
        <v>41965</v>
      </c>
      <c r="J3191" s="3">
        <v>2</v>
      </c>
      <c r="K3191" s="3">
        <v>5</v>
      </c>
      <c r="L3191">
        <f>טבלה1[[#This Row],[ds_checkout]]-טבלה1[[#This Row],[ds_checkin]]</f>
        <v>13</v>
      </c>
      <c r="M3191">
        <f>IF(ISBLANK(טבלה1[[#This Row],[ts_reply_at]]), "", (טבלה1[[#This Row],[ts_reply_at]] - טבלה1[[#This Row],[ts_contact_at]]) * 24)</f>
        <v>0.48749999993015081</v>
      </c>
      <c r="N3191">
        <f>IF(ISBLANK(טבלה1[[#This Row],[ts_reply_at]]), 0, 1)</f>
        <v>1</v>
      </c>
      <c r="O3191">
        <f>IF(ISBLANK(טבלה1[[#This Row],[ts_accepted_at]]), 0, 1)</f>
        <v>1</v>
      </c>
      <c r="P3191">
        <f>IF(ISBLANK(טבלה1[[#This Row],[ts_booking_at]]), 0, 1)</f>
        <v>0</v>
      </c>
      <c r="Q3191">
        <f>IF(ISBLANK(טבלה1[[#This Row],[ds_checkin]]), "", טבלה1[[#This Row],[ds_checkin]] - טבלה1[[#This Row],[ts_contact_at]])</f>
        <v>26.071527777778101</v>
      </c>
      <c r="R3191" t="str">
        <f>IF(AND(ISBLANK(טבלה1[[#This Row],[ts_reply_at]]), NOT(ISBLANK(טבלה1[[#This Row],[ts_booking_at]]))), "Error: Booked without Reply", "OK")</f>
        <v>OK</v>
      </c>
      <c r="S3191" t="s">
        <v>6023</v>
      </c>
    </row>
    <row r="3192" spans="1:19" x14ac:dyDescent="0.25">
      <c r="A3192" s="4" t="s">
        <v>3400</v>
      </c>
      <c r="B3192" s="4" t="s">
        <v>3342</v>
      </c>
      <c r="C3192" s="4" t="s">
        <v>3343</v>
      </c>
      <c r="D3192" s="1">
        <v>41925.926388888889</v>
      </c>
      <c r="E3192" s="1">
        <v>41925.940821759257</v>
      </c>
      <c r="F3192" s="1">
        <v>41925.940821759257</v>
      </c>
      <c r="H3192" s="2">
        <v>41952</v>
      </c>
      <c r="I3192" s="2">
        <v>41965</v>
      </c>
      <c r="J3192" s="3">
        <v>2</v>
      </c>
      <c r="K3192" s="3">
        <v>12</v>
      </c>
      <c r="L3192">
        <f>טבלה1[[#This Row],[ds_checkout]]-טבלה1[[#This Row],[ds_checkin]]</f>
        <v>13</v>
      </c>
      <c r="M3192">
        <f>IF(ISBLANK(טבלה1[[#This Row],[ts_reply_at]]), "", (טבלה1[[#This Row],[ts_reply_at]] - טבלה1[[#This Row],[ts_contact_at]]) * 24)</f>
        <v>0.34638888883637264</v>
      </c>
      <c r="N3192">
        <f>IF(ISBLANK(טבלה1[[#This Row],[ts_reply_at]]), 0, 1)</f>
        <v>1</v>
      </c>
      <c r="O3192">
        <f>IF(ISBLANK(טבלה1[[#This Row],[ts_accepted_at]]), 0, 1)</f>
        <v>1</v>
      </c>
      <c r="P3192">
        <f>IF(ISBLANK(טבלה1[[#This Row],[ts_booking_at]]), 0, 1)</f>
        <v>0</v>
      </c>
      <c r="Q3192">
        <f>IF(ISBLANK(טבלה1[[#This Row],[ds_checkin]]), "", טבלה1[[#This Row],[ds_checkin]] - טבלה1[[#This Row],[ts_contact_at]])</f>
        <v>26.073611111110949</v>
      </c>
      <c r="R3192" t="str">
        <f>IF(AND(ISBLANK(טבלה1[[#This Row],[ts_reply_at]]), NOT(ISBLANK(טבלה1[[#This Row],[ts_booking_at]]))), "Error: Booked without Reply", "OK")</f>
        <v>OK</v>
      </c>
      <c r="S3192" t="s">
        <v>6023</v>
      </c>
    </row>
    <row r="3193" spans="1:19" x14ac:dyDescent="0.25">
      <c r="A3193" s="4" t="s">
        <v>3400</v>
      </c>
      <c r="B3193" s="4" t="s">
        <v>914</v>
      </c>
      <c r="C3193" s="4" t="s">
        <v>915</v>
      </c>
      <c r="D3193" s="1">
        <v>41927.531944444447</v>
      </c>
      <c r="E3193" s="1">
        <v>41927.560393518521</v>
      </c>
      <c r="H3193" s="2">
        <v>41952</v>
      </c>
      <c r="I3193" s="2">
        <v>41965</v>
      </c>
      <c r="J3193" s="3">
        <v>2</v>
      </c>
      <c r="K3193" s="3">
        <v>2</v>
      </c>
      <c r="L3193">
        <f>טבלה1[[#This Row],[ds_checkout]]-טבלה1[[#This Row],[ds_checkin]]</f>
        <v>13</v>
      </c>
      <c r="M3193">
        <f>IF(ISBLANK(טבלה1[[#This Row],[ts_reply_at]]), "", (טבלה1[[#This Row],[ts_reply_at]] - טבלה1[[#This Row],[ts_contact_at]]) * 24)</f>
        <v>0.68277777777984738</v>
      </c>
      <c r="N3193">
        <f>IF(ISBLANK(טבלה1[[#This Row],[ts_reply_at]]), 0, 1)</f>
        <v>1</v>
      </c>
      <c r="O3193">
        <f>IF(ISBLANK(טבלה1[[#This Row],[ts_accepted_at]]), 0, 1)</f>
        <v>0</v>
      </c>
      <c r="P3193">
        <f>IF(ISBLANK(טבלה1[[#This Row],[ts_booking_at]]), 0, 1)</f>
        <v>0</v>
      </c>
      <c r="Q3193">
        <f>IF(ISBLANK(טבלה1[[#This Row],[ds_checkin]]), "", טבלה1[[#This Row],[ds_checkin]] - טבלה1[[#This Row],[ts_contact_at]])</f>
        <v>24.468055555553292</v>
      </c>
      <c r="R3193" t="str">
        <f>IF(AND(ISBLANK(טבלה1[[#This Row],[ts_reply_at]]), NOT(ISBLANK(טבלה1[[#This Row],[ts_booking_at]]))), "Error: Booked without Reply", "OK")</f>
        <v>OK</v>
      </c>
      <c r="S3193" t="s">
        <v>6023</v>
      </c>
    </row>
    <row r="3194" spans="1:19" x14ac:dyDescent="0.25">
      <c r="A3194" s="4" t="s">
        <v>3400</v>
      </c>
      <c r="B3194" s="4" t="s">
        <v>735</v>
      </c>
      <c r="C3194" s="4" t="s">
        <v>2862</v>
      </c>
      <c r="D3194" s="1">
        <v>41923.638194444444</v>
      </c>
      <c r="E3194" s="1">
        <v>41924.920243055552</v>
      </c>
      <c r="H3194" s="2">
        <v>41952</v>
      </c>
      <c r="I3194" s="2">
        <v>41966</v>
      </c>
      <c r="J3194" s="3">
        <v>2</v>
      </c>
      <c r="K3194" s="3">
        <v>8</v>
      </c>
      <c r="L3194">
        <f>טבלה1[[#This Row],[ds_checkout]]-טבלה1[[#This Row],[ds_checkin]]</f>
        <v>14</v>
      </c>
      <c r="M3194">
        <f>IF(ISBLANK(טבלה1[[#This Row],[ts_reply_at]]), "", (טבלה1[[#This Row],[ts_reply_at]] - טבלה1[[#This Row],[ts_contact_at]]) * 24)</f>
        <v>30.769166666606907</v>
      </c>
      <c r="N3194">
        <f>IF(ISBLANK(טבלה1[[#This Row],[ts_reply_at]]), 0, 1)</f>
        <v>1</v>
      </c>
      <c r="O3194">
        <f>IF(ISBLANK(טבלה1[[#This Row],[ts_accepted_at]]), 0, 1)</f>
        <v>0</v>
      </c>
      <c r="P3194">
        <f>IF(ISBLANK(טבלה1[[#This Row],[ts_booking_at]]), 0, 1)</f>
        <v>0</v>
      </c>
      <c r="Q3194">
        <f>IF(ISBLANK(טבלה1[[#This Row],[ds_checkin]]), "", טבלה1[[#This Row],[ds_checkin]] - טבלה1[[#This Row],[ts_contact_at]])</f>
        <v>28.361805555556202</v>
      </c>
      <c r="R3194" t="str">
        <f>IF(AND(ISBLANK(טבלה1[[#This Row],[ts_reply_at]]), NOT(ISBLANK(טבלה1[[#This Row],[ts_booking_at]]))), "Error: Booked without Reply", "OK")</f>
        <v>OK</v>
      </c>
      <c r="S3194" t="s">
        <v>6023</v>
      </c>
    </row>
    <row r="3195" spans="1:19" x14ac:dyDescent="0.25">
      <c r="A3195" s="4" t="s">
        <v>3400</v>
      </c>
      <c r="B3195" s="4" t="s">
        <v>188</v>
      </c>
      <c r="C3195" s="4" t="s">
        <v>189</v>
      </c>
      <c r="D3195" s="1">
        <v>41925.920138888891</v>
      </c>
      <c r="E3195" s="1">
        <v>41925.960578703707</v>
      </c>
      <c r="F3195" s="1">
        <v>41925.960740740738</v>
      </c>
      <c r="H3195" s="2">
        <v>41952</v>
      </c>
      <c r="I3195" s="2">
        <v>41965</v>
      </c>
      <c r="J3195" s="3">
        <v>1</v>
      </c>
      <c r="K3195" s="3">
        <v>4</v>
      </c>
      <c r="L3195">
        <f>טבלה1[[#This Row],[ds_checkout]]-טבלה1[[#This Row],[ds_checkin]]</f>
        <v>13</v>
      </c>
      <c r="M3195">
        <f>IF(ISBLANK(טבלה1[[#This Row],[ts_reply_at]]), "", (טבלה1[[#This Row],[ts_reply_at]] - טבלה1[[#This Row],[ts_contact_at]]) * 24)</f>
        <v>0.97055555559927598</v>
      </c>
      <c r="N3195">
        <f>IF(ISBLANK(טבלה1[[#This Row],[ts_reply_at]]), 0, 1)</f>
        <v>1</v>
      </c>
      <c r="O3195">
        <f>IF(ISBLANK(טבלה1[[#This Row],[ts_accepted_at]]), 0, 1)</f>
        <v>1</v>
      </c>
      <c r="P3195">
        <f>IF(ISBLANK(טבלה1[[#This Row],[ts_booking_at]]), 0, 1)</f>
        <v>0</v>
      </c>
      <c r="Q3195">
        <f>IF(ISBLANK(טבלה1[[#This Row],[ds_checkin]]), "", טבלה1[[#This Row],[ds_checkin]] - טבלה1[[#This Row],[ts_contact_at]])</f>
        <v>26.079861111109494</v>
      </c>
      <c r="R3195" t="str">
        <f>IF(AND(ISBLANK(טבלה1[[#This Row],[ts_reply_at]]), NOT(ISBLANK(טבלה1[[#This Row],[ts_booking_at]]))), "Error: Booked without Reply", "OK")</f>
        <v>OK</v>
      </c>
      <c r="S3195" t="s">
        <v>6023</v>
      </c>
    </row>
    <row r="3196" spans="1:19" x14ac:dyDescent="0.25">
      <c r="A3196" s="4" t="s">
        <v>3400</v>
      </c>
      <c r="B3196" s="4" t="s">
        <v>89</v>
      </c>
      <c r="C3196" s="4" t="s">
        <v>1467</v>
      </c>
      <c r="D3196" s="1">
        <v>41925.92291666667</v>
      </c>
      <c r="E3196" s="1">
        <v>41926.36209490741</v>
      </c>
      <c r="F3196" s="1">
        <v>41926.397731481484</v>
      </c>
      <c r="H3196" s="2">
        <v>41952</v>
      </c>
      <c r="I3196" s="2">
        <v>41965</v>
      </c>
      <c r="J3196" s="3">
        <v>2</v>
      </c>
      <c r="K3196" s="3">
        <v>10</v>
      </c>
      <c r="L3196">
        <f>טבלה1[[#This Row],[ds_checkout]]-טבלה1[[#This Row],[ds_checkin]]</f>
        <v>13</v>
      </c>
      <c r="M3196">
        <f>IF(ISBLANK(טבלה1[[#This Row],[ts_reply_at]]), "", (טבלה1[[#This Row],[ts_reply_at]] - טבלה1[[#This Row],[ts_contact_at]]) * 24)</f>
        <v>10.540277777763549</v>
      </c>
      <c r="N3196">
        <f>IF(ISBLANK(טבלה1[[#This Row],[ts_reply_at]]), 0, 1)</f>
        <v>1</v>
      </c>
      <c r="O3196">
        <f>IF(ISBLANK(טבלה1[[#This Row],[ts_accepted_at]]), 0, 1)</f>
        <v>1</v>
      </c>
      <c r="P3196">
        <f>IF(ISBLANK(טבלה1[[#This Row],[ts_booking_at]]), 0, 1)</f>
        <v>0</v>
      </c>
      <c r="Q3196">
        <f>IF(ISBLANK(טבלה1[[#This Row],[ds_checkin]]), "", טבלה1[[#This Row],[ds_checkin]] - טבלה1[[#This Row],[ts_contact_at]])</f>
        <v>26.077083333329938</v>
      </c>
      <c r="R3196" t="str">
        <f>IF(AND(ISBLANK(טבלה1[[#This Row],[ts_reply_at]]), NOT(ISBLANK(טבלה1[[#This Row],[ts_booking_at]]))), "Error: Booked without Reply", "OK")</f>
        <v>OK</v>
      </c>
      <c r="S3196" t="s">
        <v>6023</v>
      </c>
    </row>
    <row r="3197" spans="1:19" x14ac:dyDescent="0.25">
      <c r="A3197" s="4" t="s">
        <v>3401</v>
      </c>
      <c r="B3197" s="4" t="s">
        <v>2470</v>
      </c>
      <c r="C3197" s="4" t="s">
        <v>2472</v>
      </c>
      <c r="D3197" s="1">
        <v>41919.750694444447</v>
      </c>
      <c r="E3197" s="1">
        <v>41920.833229166667</v>
      </c>
      <c r="F3197" s="1">
        <v>41920.833229166667</v>
      </c>
      <c r="H3197" s="2">
        <v>41965</v>
      </c>
      <c r="I3197" s="2">
        <v>41968</v>
      </c>
      <c r="J3197" s="3">
        <v>3</v>
      </c>
      <c r="K3197" s="3">
        <v>2</v>
      </c>
      <c r="L3197">
        <f>טבלה1[[#This Row],[ds_checkout]]-טבלה1[[#This Row],[ds_checkin]]</f>
        <v>3</v>
      </c>
      <c r="M3197">
        <f>IF(ISBLANK(טבלה1[[#This Row],[ts_reply_at]]), "", (טבלה1[[#This Row],[ts_reply_at]] - טבלה1[[#This Row],[ts_contact_at]]) * 24)</f>
        <v>25.980833333276678</v>
      </c>
      <c r="N3197">
        <f>IF(ISBLANK(טבלה1[[#This Row],[ts_reply_at]]), 0, 1)</f>
        <v>1</v>
      </c>
      <c r="O3197">
        <f>IF(ISBLANK(טבלה1[[#This Row],[ts_accepted_at]]), 0, 1)</f>
        <v>1</v>
      </c>
      <c r="P3197">
        <f>IF(ISBLANK(טבלה1[[#This Row],[ts_booking_at]]), 0, 1)</f>
        <v>0</v>
      </c>
      <c r="Q3197">
        <f>IF(ISBLANK(טבלה1[[#This Row],[ds_checkin]]), "", טבלה1[[#This Row],[ds_checkin]] - טבלה1[[#This Row],[ts_contact_at]])</f>
        <v>45.249305555553292</v>
      </c>
      <c r="R3197" t="str">
        <f>IF(AND(ISBLANK(טבלה1[[#This Row],[ts_reply_at]]), NOT(ISBLANK(טבלה1[[#This Row],[ts_booking_at]]))), "Error: Booked without Reply", "OK")</f>
        <v>OK</v>
      </c>
      <c r="S3197" t="s">
        <v>6026</v>
      </c>
    </row>
    <row r="3198" spans="1:19" x14ac:dyDescent="0.25">
      <c r="A3198" s="4" t="s">
        <v>3401</v>
      </c>
      <c r="B3198" s="4" t="s">
        <v>159</v>
      </c>
      <c r="C3198" s="4" t="s">
        <v>600</v>
      </c>
      <c r="D3198" s="1">
        <v>41919.744444444441</v>
      </c>
      <c r="E3198" s="1">
        <v>41923.91170138889</v>
      </c>
      <c r="F3198" s="1">
        <v>41940.976597222223</v>
      </c>
      <c r="H3198" s="2">
        <v>41965</v>
      </c>
      <c r="I3198" s="2">
        <v>41968</v>
      </c>
      <c r="J3198" s="3">
        <v>3</v>
      </c>
      <c r="K3198" s="3">
        <v>12</v>
      </c>
      <c r="L3198">
        <f>טבלה1[[#This Row],[ds_checkout]]-טבלה1[[#This Row],[ds_checkin]]</f>
        <v>3</v>
      </c>
      <c r="M3198">
        <f>IF(ISBLANK(טבלה1[[#This Row],[ts_reply_at]]), "", (טבלה1[[#This Row],[ts_reply_at]] - טבלה1[[#This Row],[ts_contact_at]]) * 24)</f>
        <v>100.01416666677687</v>
      </c>
      <c r="N3198">
        <f>IF(ISBLANK(טבלה1[[#This Row],[ts_reply_at]]), 0, 1)</f>
        <v>1</v>
      </c>
      <c r="O3198">
        <f>IF(ISBLANK(טבלה1[[#This Row],[ts_accepted_at]]), 0, 1)</f>
        <v>1</v>
      </c>
      <c r="P3198">
        <f>IF(ISBLANK(טבלה1[[#This Row],[ts_booking_at]]), 0, 1)</f>
        <v>0</v>
      </c>
      <c r="Q3198">
        <f>IF(ISBLANK(טבלה1[[#This Row],[ds_checkin]]), "", טבלה1[[#This Row],[ds_checkin]] - טבלה1[[#This Row],[ts_contact_at]])</f>
        <v>45.255555555559113</v>
      </c>
      <c r="R3198" t="str">
        <f>IF(AND(ISBLANK(טבלה1[[#This Row],[ts_reply_at]]), NOT(ISBLANK(טבלה1[[#This Row],[ts_booking_at]]))), "Error: Booked without Reply", "OK")</f>
        <v>OK</v>
      </c>
      <c r="S3198" t="s">
        <v>6026</v>
      </c>
    </row>
    <row r="3199" spans="1:19" x14ac:dyDescent="0.25">
      <c r="A3199" s="4" t="s">
        <v>3401</v>
      </c>
      <c r="B3199" s="4" t="s">
        <v>159</v>
      </c>
      <c r="C3199" s="4" t="s">
        <v>160</v>
      </c>
      <c r="D3199" s="1">
        <v>41942.500694444447</v>
      </c>
      <c r="E3199" s="1">
        <v>41942.92664351852</v>
      </c>
      <c r="F3199" s="1">
        <v>41942.927673611113</v>
      </c>
      <c r="H3199" s="2">
        <v>41965</v>
      </c>
      <c r="I3199" s="2">
        <v>41968</v>
      </c>
      <c r="J3199" s="3">
        <v>3</v>
      </c>
      <c r="K3199" s="3">
        <v>7</v>
      </c>
      <c r="L3199">
        <f>טבלה1[[#This Row],[ds_checkout]]-טבלה1[[#This Row],[ds_checkin]]</f>
        <v>3</v>
      </c>
      <c r="M3199">
        <f>IF(ISBLANK(טבלה1[[#This Row],[ts_reply_at]]), "", (טבלה1[[#This Row],[ts_reply_at]] - טבלה1[[#This Row],[ts_contact_at]]) * 24)</f>
        <v>10.222777777758893</v>
      </c>
      <c r="N3199">
        <f>IF(ISBLANK(טבלה1[[#This Row],[ts_reply_at]]), 0, 1)</f>
        <v>1</v>
      </c>
      <c r="O3199">
        <f>IF(ISBLANK(טבלה1[[#This Row],[ts_accepted_at]]), 0, 1)</f>
        <v>1</v>
      </c>
      <c r="P3199">
        <f>IF(ISBLANK(טבלה1[[#This Row],[ts_booking_at]]), 0, 1)</f>
        <v>0</v>
      </c>
      <c r="Q3199">
        <f>IF(ISBLANK(טבלה1[[#This Row],[ds_checkin]]), "", טבלה1[[#This Row],[ds_checkin]] - טבלה1[[#This Row],[ts_contact_at]])</f>
        <v>22.499305555553292</v>
      </c>
      <c r="R3199" t="str">
        <f>IF(AND(ISBLANK(טבלה1[[#This Row],[ts_reply_at]]), NOT(ISBLANK(טבלה1[[#This Row],[ts_booking_at]]))), "Error: Booked without Reply", "OK")</f>
        <v>OK</v>
      </c>
      <c r="S3199" t="s">
        <v>6026</v>
      </c>
    </row>
    <row r="3200" spans="1:19" x14ac:dyDescent="0.25">
      <c r="A3200" s="4" t="s">
        <v>3401</v>
      </c>
      <c r="B3200" s="4" t="s">
        <v>159</v>
      </c>
      <c r="C3200" s="4" t="s">
        <v>548</v>
      </c>
      <c r="D3200" s="1">
        <v>41946.729166666664</v>
      </c>
      <c r="E3200" s="1">
        <v>41946.921643518515</v>
      </c>
      <c r="F3200" s="1">
        <v>41947.702233796299</v>
      </c>
      <c r="G3200" s="1">
        <v>41947.702233796299</v>
      </c>
      <c r="H3200" s="2">
        <v>41965</v>
      </c>
      <c r="I3200" s="2">
        <v>41968</v>
      </c>
      <c r="J3200" s="3">
        <v>3</v>
      </c>
      <c r="K3200" s="3">
        <v>10</v>
      </c>
      <c r="L3200">
        <f>טבלה1[[#This Row],[ds_checkout]]-טבלה1[[#This Row],[ds_checkin]]</f>
        <v>3</v>
      </c>
      <c r="M3200">
        <f>IF(ISBLANK(טבלה1[[#This Row],[ts_reply_at]]), "", (טבלה1[[#This Row],[ts_reply_at]] - טבלה1[[#This Row],[ts_contact_at]]) * 24)</f>
        <v>4.6194444444263354</v>
      </c>
      <c r="N3200">
        <f>IF(ISBLANK(טבלה1[[#This Row],[ts_reply_at]]), 0, 1)</f>
        <v>1</v>
      </c>
      <c r="O3200">
        <f>IF(ISBLANK(טבלה1[[#This Row],[ts_accepted_at]]), 0, 1)</f>
        <v>1</v>
      </c>
      <c r="P3200">
        <f>IF(ISBLANK(טבלה1[[#This Row],[ts_booking_at]]), 0, 1)</f>
        <v>1</v>
      </c>
      <c r="Q3200">
        <f>IF(ISBLANK(טבלה1[[#This Row],[ds_checkin]]), "", טבלה1[[#This Row],[ds_checkin]] - טבלה1[[#This Row],[ts_contact_at]])</f>
        <v>18.270833333335759</v>
      </c>
      <c r="R3200" t="str">
        <f>IF(AND(ISBLANK(טבלה1[[#This Row],[ts_reply_at]]), NOT(ISBLANK(טבלה1[[#This Row],[ts_booking_at]]))), "Error: Booked without Reply", "OK")</f>
        <v>OK</v>
      </c>
      <c r="S3200" t="s">
        <v>6026</v>
      </c>
    </row>
    <row r="3201" spans="1:19" x14ac:dyDescent="0.25">
      <c r="A3201" s="4" t="s">
        <v>3401</v>
      </c>
      <c r="B3201" s="4" t="s">
        <v>33</v>
      </c>
      <c r="C3201" s="4" t="s">
        <v>1514</v>
      </c>
      <c r="D3201" s="1">
        <v>41926.725694444445</v>
      </c>
      <c r="E3201" s="1">
        <v>41928.688900462963</v>
      </c>
      <c r="H3201" s="2">
        <v>41965</v>
      </c>
      <c r="I3201" s="2">
        <v>41968</v>
      </c>
      <c r="J3201" s="3">
        <v>3</v>
      </c>
      <c r="K3201" s="3">
        <v>2</v>
      </c>
      <c r="L3201">
        <f>טבלה1[[#This Row],[ds_checkout]]-טבלה1[[#This Row],[ds_checkin]]</f>
        <v>3</v>
      </c>
      <c r="M3201">
        <f>IF(ISBLANK(טבלה1[[#This Row],[ts_reply_at]]), "", (טבלה1[[#This Row],[ts_reply_at]] - טבלה1[[#This Row],[ts_contact_at]]) * 24)</f>
        <v>47.116944444424007</v>
      </c>
      <c r="N3201">
        <f>IF(ISBLANK(טבלה1[[#This Row],[ts_reply_at]]), 0, 1)</f>
        <v>1</v>
      </c>
      <c r="O3201">
        <f>IF(ISBLANK(טבלה1[[#This Row],[ts_accepted_at]]), 0, 1)</f>
        <v>0</v>
      </c>
      <c r="P3201">
        <f>IF(ISBLANK(טבלה1[[#This Row],[ts_booking_at]]), 0, 1)</f>
        <v>0</v>
      </c>
      <c r="Q3201">
        <f>IF(ISBLANK(טבלה1[[#This Row],[ds_checkin]]), "", טבלה1[[#This Row],[ds_checkin]] - טבלה1[[#This Row],[ts_contact_at]])</f>
        <v>38.274305555554747</v>
      </c>
      <c r="R3201" t="str">
        <f>IF(AND(ISBLANK(טבלה1[[#This Row],[ts_reply_at]]), NOT(ISBLANK(טבלה1[[#This Row],[ts_booking_at]]))), "Error: Booked without Reply", "OK")</f>
        <v>OK</v>
      </c>
      <c r="S3201" t="s">
        <v>6026</v>
      </c>
    </row>
    <row r="3202" spans="1:19" x14ac:dyDescent="0.25">
      <c r="A3202" s="4" t="s">
        <v>3401</v>
      </c>
      <c r="B3202" s="4" t="s">
        <v>271</v>
      </c>
      <c r="C3202" s="4" t="s">
        <v>272</v>
      </c>
      <c r="D3202" s="1">
        <v>41919.741666666669</v>
      </c>
      <c r="E3202" s="1">
        <v>41919.797175925924</v>
      </c>
      <c r="H3202" s="2">
        <v>41965</v>
      </c>
      <c r="I3202" s="2">
        <v>41968</v>
      </c>
      <c r="J3202" s="3">
        <v>3</v>
      </c>
      <c r="K3202" s="3">
        <v>3</v>
      </c>
      <c r="L3202">
        <f>טבלה1[[#This Row],[ds_checkout]]-טבלה1[[#This Row],[ds_checkin]]</f>
        <v>3</v>
      </c>
      <c r="M3202">
        <f>IF(ISBLANK(טבלה1[[#This Row],[ts_reply_at]]), "", (טבלה1[[#This Row],[ts_reply_at]] - טבלה1[[#This Row],[ts_contact_at]]) * 24)</f>
        <v>1.3322222221177071</v>
      </c>
      <c r="N3202">
        <f>IF(ISBLANK(טבלה1[[#This Row],[ts_reply_at]]), 0, 1)</f>
        <v>1</v>
      </c>
      <c r="O3202">
        <f>IF(ISBLANK(טבלה1[[#This Row],[ts_accepted_at]]), 0, 1)</f>
        <v>0</v>
      </c>
      <c r="P3202">
        <f>IF(ISBLANK(טבלה1[[#This Row],[ts_booking_at]]), 0, 1)</f>
        <v>0</v>
      </c>
      <c r="Q3202">
        <f>IF(ISBLANK(טבלה1[[#This Row],[ds_checkin]]), "", טבלה1[[#This Row],[ds_checkin]] - טבלה1[[#This Row],[ts_contact_at]])</f>
        <v>45.258333333331393</v>
      </c>
      <c r="R3202" t="str">
        <f>IF(AND(ISBLANK(טבלה1[[#This Row],[ts_reply_at]]), NOT(ISBLANK(טבלה1[[#This Row],[ts_booking_at]]))), "Error: Booked without Reply", "OK")</f>
        <v>OK</v>
      </c>
      <c r="S3202" t="s">
        <v>6026</v>
      </c>
    </row>
    <row r="3203" spans="1:19" x14ac:dyDescent="0.25">
      <c r="A3203" s="4" t="s">
        <v>3402</v>
      </c>
      <c r="B3203" s="4" t="s">
        <v>296</v>
      </c>
      <c r="C3203" s="4" t="s">
        <v>2350</v>
      </c>
      <c r="D3203" s="1">
        <v>41913.723611111112</v>
      </c>
      <c r="E3203" s="1">
        <v>41913.741041666668</v>
      </c>
      <c r="F3203" s="1">
        <v>41913.74113425926</v>
      </c>
      <c r="H3203" s="2">
        <v>41914</v>
      </c>
      <c r="I3203" s="2">
        <v>41917</v>
      </c>
      <c r="J3203" s="3">
        <v>1</v>
      </c>
      <c r="K3203" s="3">
        <v>5</v>
      </c>
      <c r="L3203">
        <f>טבלה1[[#This Row],[ds_checkout]]-טבלה1[[#This Row],[ds_checkin]]</f>
        <v>3</v>
      </c>
      <c r="M3203">
        <f>IF(ISBLANK(טבלה1[[#This Row],[ts_reply_at]]), "", (טבלה1[[#This Row],[ts_reply_at]] - טבלה1[[#This Row],[ts_contact_at]]) * 24)</f>
        <v>0.41833333333488554</v>
      </c>
      <c r="N3203">
        <f>IF(ISBLANK(טבלה1[[#This Row],[ts_reply_at]]), 0, 1)</f>
        <v>1</v>
      </c>
      <c r="O3203">
        <f>IF(ISBLANK(טבלה1[[#This Row],[ts_accepted_at]]), 0, 1)</f>
        <v>1</v>
      </c>
      <c r="P3203">
        <f>IF(ISBLANK(טבלה1[[#This Row],[ts_booking_at]]), 0, 1)</f>
        <v>0</v>
      </c>
      <c r="Q3203">
        <f>IF(ISBLANK(טבלה1[[#This Row],[ds_checkin]]), "", טבלה1[[#This Row],[ds_checkin]] - טבלה1[[#This Row],[ts_contact_at]])</f>
        <v>0.27638888888759539</v>
      </c>
      <c r="R3203" t="str">
        <f>IF(AND(ISBLANK(טבלה1[[#This Row],[ts_reply_at]]), NOT(ISBLANK(טבלה1[[#This Row],[ts_booking_at]]))), "Error: Booked without Reply", "OK")</f>
        <v>OK</v>
      </c>
      <c r="S3203" t="s">
        <v>6022</v>
      </c>
    </row>
    <row r="3204" spans="1:19" x14ac:dyDescent="0.25">
      <c r="A3204" s="4" t="s">
        <v>3402</v>
      </c>
      <c r="B3204" s="4" t="s">
        <v>2051</v>
      </c>
      <c r="C3204" s="4" t="s">
        <v>2052</v>
      </c>
      <c r="D3204" s="1">
        <v>41913.711805555555</v>
      </c>
      <c r="E3204" s="1">
        <v>41913.720983796295</v>
      </c>
      <c r="H3204" s="2">
        <v>41914</v>
      </c>
      <c r="I3204" s="2">
        <v>41917</v>
      </c>
      <c r="J3204" s="3">
        <v>1</v>
      </c>
      <c r="K3204" s="3">
        <v>2</v>
      </c>
      <c r="L3204">
        <f>טבלה1[[#This Row],[ds_checkout]]-טבלה1[[#This Row],[ds_checkin]]</f>
        <v>3</v>
      </c>
      <c r="M3204">
        <f>IF(ISBLANK(טבלה1[[#This Row],[ts_reply_at]]), "", (טבלה1[[#This Row],[ts_reply_at]] - טבלה1[[#This Row],[ts_contact_at]]) * 24)</f>
        <v>0.22027777775656432</v>
      </c>
      <c r="N3204">
        <f>IF(ISBLANK(טבלה1[[#This Row],[ts_reply_at]]), 0, 1)</f>
        <v>1</v>
      </c>
      <c r="O3204">
        <f>IF(ISBLANK(טבלה1[[#This Row],[ts_accepted_at]]), 0, 1)</f>
        <v>0</v>
      </c>
      <c r="P3204">
        <f>IF(ISBLANK(טבלה1[[#This Row],[ts_booking_at]]), 0, 1)</f>
        <v>0</v>
      </c>
      <c r="Q3204">
        <f>IF(ISBLANK(טבלה1[[#This Row],[ds_checkin]]), "", טבלה1[[#This Row],[ds_checkin]] - טבלה1[[#This Row],[ts_contact_at]])</f>
        <v>0.28819444444525288</v>
      </c>
      <c r="R3204" t="str">
        <f>IF(AND(ISBLANK(טבלה1[[#This Row],[ts_reply_at]]), NOT(ISBLANK(טבלה1[[#This Row],[ts_booking_at]]))), "Error: Booked without Reply", "OK")</f>
        <v>OK</v>
      </c>
      <c r="S3204" t="s">
        <v>6022</v>
      </c>
    </row>
    <row r="3205" spans="1:19" x14ac:dyDescent="0.25">
      <c r="A3205" s="4" t="s">
        <v>3402</v>
      </c>
      <c r="B3205" s="4" t="s">
        <v>954</v>
      </c>
      <c r="C3205" s="4" t="s">
        <v>955</v>
      </c>
      <c r="D3205" s="1">
        <v>41913.725694444445</v>
      </c>
      <c r="E3205" s="1">
        <v>41913.896689814814</v>
      </c>
      <c r="H3205" s="2">
        <v>41914</v>
      </c>
      <c r="I3205" s="2">
        <v>41917</v>
      </c>
      <c r="J3205" s="3">
        <v>1</v>
      </c>
      <c r="K3205" s="3">
        <v>2</v>
      </c>
      <c r="L3205">
        <f>טבלה1[[#This Row],[ds_checkout]]-טבלה1[[#This Row],[ds_checkin]]</f>
        <v>3</v>
      </c>
      <c r="M3205">
        <f>IF(ISBLANK(טבלה1[[#This Row],[ts_reply_at]]), "", (טבלה1[[#This Row],[ts_reply_at]] - טבלה1[[#This Row],[ts_contact_at]]) * 24)</f>
        <v>4.1038888888433576</v>
      </c>
      <c r="N3205">
        <f>IF(ISBLANK(טבלה1[[#This Row],[ts_reply_at]]), 0, 1)</f>
        <v>1</v>
      </c>
      <c r="O3205">
        <f>IF(ISBLANK(טבלה1[[#This Row],[ts_accepted_at]]), 0, 1)</f>
        <v>0</v>
      </c>
      <c r="P3205">
        <f>IF(ISBLANK(טבלה1[[#This Row],[ts_booking_at]]), 0, 1)</f>
        <v>0</v>
      </c>
      <c r="Q3205">
        <f>IF(ISBLANK(טבלה1[[#This Row],[ds_checkin]]), "", טבלה1[[#This Row],[ds_checkin]] - טבלה1[[#This Row],[ts_contact_at]])</f>
        <v>0.27430555555474712</v>
      </c>
      <c r="R3205" t="str">
        <f>IF(AND(ISBLANK(טבלה1[[#This Row],[ts_reply_at]]), NOT(ISBLANK(טבלה1[[#This Row],[ts_booking_at]]))), "Error: Booked without Reply", "OK")</f>
        <v>OK</v>
      </c>
      <c r="S3205" t="s">
        <v>6022</v>
      </c>
    </row>
    <row r="3206" spans="1:19" x14ac:dyDescent="0.25">
      <c r="A3206" s="4" t="s">
        <v>3403</v>
      </c>
      <c r="B3206" s="4" t="s">
        <v>3404</v>
      </c>
      <c r="C3206" s="4" t="s">
        <v>3405</v>
      </c>
      <c r="D3206" s="1">
        <v>41868.625</v>
      </c>
      <c r="E3206" s="1">
        <v>41868.631458333337</v>
      </c>
      <c r="H3206" s="2">
        <v>41949</v>
      </c>
      <c r="I3206" s="2">
        <v>41952</v>
      </c>
      <c r="J3206" s="3">
        <v>2</v>
      </c>
      <c r="K3206" s="3">
        <v>2</v>
      </c>
      <c r="L3206">
        <f>טבלה1[[#This Row],[ds_checkout]]-טבלה1[[#This Row],[ds_checkin]]</f>
        <v>3</v>
      </c>
      <c r="M3206">
        <f>IF(ISBLANK(טבלה1[[#This Row],[ts_reply_at]]), "", (טבלה1[[#This Row],[ts_reply_at]] - טבלה1[[#This Row],[ts_contact_at]]) * 24)</f>
        <v>0.15500000008614734</v>
      </c>
      <c r="N3206">
        <f>IF(ISBLANK(טבלה1[[#This Row],[ts_reply_at]]), 0, 1)</f>
        <v>1</v>
      </c>
      <c r="O3206">
        <f>IF(ISBLANK(טבלה1[[#This Row],[ts_accepted_at]]), 0, 1)</f>
        <v>0</v>
      </c>
      <c r="P3206">
        <f>IF(ISBLANK(טבלה1[[#This Row],[ts_booking_at]]), 0, 1)</f>
        <v>0</v>
      </c>
      <c r="Q3206">
        <f>IF(ISBLANK(טבלה1[[#This Row],[ds_checkin]]), "", טבלה1[[#This Row],[ds_checkin]] - טבלה1[[#This Row],[ts_contact_at]])</f>
        <v>80.375</v>
      </c>
      <c r="R3206" t="str">
        <f>IF(AND(ISBLANK(טבלה1[[#This Row],[ts_reply_at]]), NOT(ISBLANK(טבלה1[[#This Row],[ts_booking_at]]))), "Error: Booked without Reply", "OK")</f>
        <v>OK</v>
      </c>
      <c r="S3206" t="s">
        <v>6019</v>
      </c>
    </row>
    <row r="3207" spans="1:19" x14ac:dyDescent="0.25">
      <c r="A3207" s="4" t="s">
        <v>3406</v>
      </c>
      <c r="B3207" s="4" t="s">
        <v>1482</v>
      </c>
      <c r="C3207" s="4" t="s">
        <v>1483</v>
      </c>
      <c r="D3207" s="1">
        <v>41903.696527777778</v>
      </c>
      <c r="E3207" s="1">
        <v>41904.224421296298</v>
      </c>
      <c r="F3207" s="1">
        <v>41904.391655092593</v>
      </c>
      <c r="H3207" s="2">
        <v>41978</v>
      </c>
      <c r="I3207" s="2">
        <v>41981</v>
      </c>
      <c r="J3207" s="3">
        <v>2</v>
      </c>
      <c r="K3207" s="3">
        <v>3</v>
      </c>
      <c r="L3207">
        <f>טבלה1[[#This Row],[ds_checkout]]-טבלה1[[#This Row],[ds_checkin]]</f>
        <v>3</v>
      </c>
      <c r="M3207">
        <f>IF(ISBLANK(טבלה1[[#This Row],[ts_reply_at]]), "", (טבלה1[[#This Row],[ts_reply_at]] - טבלה1[[#This Row],[ts_contact_at]]) * 24)</f>
        <v>12.669444444472902</v>
      </c>
      <c r="N3207">
        <f>IF(ISBLANK(טבלה1[[#This Row],[ts_reply_at]]), 0, 1)</f>
        <v>1</v>
      </c>
      <c r="O3207">
        <f>IF(ISBLANK(טבלה1[[#This Row],[ts_accepted_at]]), 0, 1)</f>
        <v>1</v>
      </c>
      <c r="P3207">
        <f>IF(ISBLANK(טבלה1[[#This Row],[ts_booking_at]]), 0, 1)</f>
        <v>0</v>
      </c>
      <c r="Q3207">
        <f>IF(ISBLANK(טבלה1[[#This Row],[ds_checkin]]), "", טבלה1[[#This Row],[ds_checkin]] - טבלה1[[#This Row],[ts_contact_at]])</f>
        <v>74.303472222221899</v>
      </c>
      <c r="R3207" t="str">
        <f>IF(AND(ISBLANK(טבלה1[[#This Row],[ts_reply_at]]), NOT(ISBLANK(טבלה1[[#This Row],[ts_booking_at]]))), "Error: Booked without Reply", "OK")</f>
        <v>OK</v>
      </c>
      <c r="S3207" t="s">
        <v>6019</v>
      </c>
    </row>
    <row r="3208" spans="1:19" x14ac:dyDescent="0.25">
      <c r="A3208" s="4" t="s">
        <v>3406</v>
      </c>
      <c r="B3208" s="4" t="s">
        <v>150</v>
      </c>
      <c r="C3208" s="4" t="s">
        <v>151</v>
      </c>
      <c r="D3208" s="1">
        <v>41903.697916666664</v>
      </c>
      <c r="E3208" s="1">
        <v>41903.702905092592</v>
      </c>
      <c r="H3208" s="2">
        <v>41978</v>
      </c>
      <c r="I3208" s="2">
        <v>41981</v>
      </c>
      <c r="J3208" s="3">
        <v>2</v>
      </c>
      <c r="K3208" s="3">
        <v>2</v>
      </c>
      <c r="L3208">
        <f>טבלה1[[#This Row],[ds_checkout]]-טבלה1[[#This Row],[ds_checkin]]</f>
        <v>3</v>
      </c>
      <c r="M3208">
        <f>IF(ISBLANK(טבלה1[[#This Row],[ts_reply_at]]), "", (טבלה1[[#This Row],[ts_reply_at]] - טבלה1[[#This Row],[ts_contact_at]]) * 24)</f>
        <v>0.11972222226904705</v>
      </c>
      <c r="N3208">
        <f>IF(ISBLANK(טבלה1[[#This Row],[ts_reply_at]]), 0, 1)</f>
        <v>1</v>
      </c>
      <c r="O3208">
        <f>IF(ISBLANK(טבלה1[[#This Row],[ts_accepted_at]]), 0, 1)</f>
        <v>0</v>
      </c>
      <c r="P3208">
        <f>IF(ISBLANK(טבלה1[[#This Row],[ts_booking_at]]), 0, 1)</f>
        <v>0</v>
      </c>
      <c r="Q3208">
        <f>IF(ISBLANK(טבלה1[[#This Row],[ds_checkin]]), "", טבלה1[[#This Row],[ds_checkin]] - טבלה1[[#This Row],[ts_contact_at]])</f>
        <v>74.302083333335759</v>
      </c>
      <c r="R3208" t="str">
        <f>IF(AND(ISBLANK(טבלה1[[#This Row],[ts_reply_at]]), NOT(ISBLANK(טבלה1[[#This Row],[ts_booking_at]]))), "Error: Booked without Reply", "OK")</f>
        <v>OK</v>
      </c>
      <c r="S3208" t="s">
        <v>6019</v>
      </c>
    </row>
    <row r="3209" spans="1:19" x14ac:dyDescent="0.25">
      <c r="A3209" s="4" t="s">
        <v>3407</v>
      </c>
      <c r="B3209" s="4" t="s">
        <v>1787</v>
      </c>
      <c r="C3209" s="4" t="s">
        <v>1788</v>
      </c>
      <c r="D3209" s="1">
        <v>41921.863888888889</v>
      </c>
      <c r="E3209" s="1">
        <v>41921.869722222225</v>
      </c>
      <c r="F3209" s="1">
        <v>41921.869722222225</v>
      </c>
      <c r="G3209" s="1">
        <v>41922.86378472222</v>
      </c>
      <c r="H3209" s="2">
        <v>41957</v>
      </c>
      <c r="I3209" s="2">
        <v>41961</v>
      </c>
      <c r="J3209" s="3">
        <v>1</v>
      </c>
      <c r="K3209" s="3">
        <v>23</v>
      </c>
      <c r="L3209">
        <f>טבלה1[[#This Row],[ds_checkout]]-טבלה1[[#This Row],[ds_checkin]]</f>
        <v>4</v>
      </c>
      <c r="M3209">
        <f>IF(ISBLANK(טבלה1[[#This Row],[ts_reply_at]]), "", (טבלה1[[#This Row],[ts_reply_at]] - טבלה1[[#This Row],[ts_contact_at]]) * 24)</f>
        <v>0.1400000000721775</v>
      </c>
      <c r="N3209">
        <f>IF(ISBLANK(טבלה1[[#This Row],[ts_reply_at]]), 0, 1)</f>
        <v>1</v>
      </c>
      <c r="O3209">
        <f>IF(ISBLANK(טבלה1[[#This Row],[ts_accepted_at]]), 0, 1)</f>
        <v>1</v>
      </c>
      <c r="P3209">
        <f>IF(ISBLANK(טבלה1[[#This Row],[ts_booking_at]]), 0, 1)</f>
        <v>1</v>
      </c>
      <c r="Q3209">
        <f>IF(ISBLANK(טבלה1[[#This Row],[ds_checkin]]), "", טבלה1[[#This Row],[ds_checkin]] - טבלה1[[#This Row],[ts_contact_at]])</f>
        <v>35.136111111110949</v>
      </c>
      <c r="R3209" t="str">
        <f>IF(AND(ISBLANK(טבלה1[[#This Row],[ts_reply_at]]), NOT(ISBLANK(טבלה1[[#This Row],[ts_booking_at]]))), "Error: Booked without Reply", "OK")</f>
        <v>OK</v>
      </c>
      <c r="S3209" t="s">
        <v>6031</v>
      </c>
    </row>
    <row r="3210" spans="1:19" x14ac:dyDescent="0.25">
      <c r="A3210" s="4" t="s">
        <v>3408</v>
      </c>
      <c r="B3210" s="4" t="s">
        <v>444</v>
      </c>
      <c r="C3210" s="4" t="s">
        <v>445</v>
      </c>
      <c r="D3210" s="1">
        <v>41925.498611111114</v>
      </c>
      <c r="E3210" s="1">
        <v>41925.506678240738</v>
      </c>
      <c r="F3210" s="1">
        <v>41925.506678240738</v>
      </c>
      <c r="G3210" s="1">
        <v>41932.319016203706</v>
      </c>
      <c r="H3210" s="2">
        <v>42097</v>
      </c>
      <c r="I3210" s="2">
        <v>42100</v>
      </c>
      <c r="J3210" s="3">
        <v>4</v>
      </c>
      <c r="K3210" s="3">
        <v>12</v>
      </c>
      <c r="L3210">
        <f>טבלה1[[#This Row],[ds_checkout]]-טבלה1[[#This Row],[ds_checkin]]</f>
        <v>3</v>
      </c>
      <c r="M3210">
        <f>IF(ISBLANK(טבלה1[[#This Row],[ts_reply_at]]), "", (טבלה1[[#This Row],[ts_reply_at]] - טבלה1[[#This Row],[ts_contact_at]]) * 24)</f>
        <v>0.19361111096804962</v>
      </c>
      <c r="N3210">
        <f>IF(ISBLANK(טבלה1[[#This Row],[ts_reply_at]]), 0, 1)</f>
        <v>1</v>
      </c>
      <c r="O3210">
        <f>IF(ISBLANK(טבלה1[[#This Row],[ts_accepted_at]]), 0, 1)</f>
        <v>1</v>
      </c>
      <c r="P3210">
        <f>IF(ISBLANK(טבלה1[[#This Row],[ts_booking_at]]), 0, 1)</f>
        <v>1</v>
      </c>
      <c r="Q3210">
        <f>IF(ISBLANK(טבלה1[[#This Row],[ds_checkin]]), "", טבלה1[[#This Row],[ds_checkin]] - טבלה1[[#This Row],[ts_contact_at]])</f>
        <v>171.50138888888614</v>
      </c>
      <c r="R3210" t="str">
        <f>IF(AND(ISBLANK(טבלה1[[#This Row],[ts_reply_at]]), NOT(ISBLANK(טבלה1[[#This Row],[ts_booking_at]]))), "Error: Booked without Reply", "OK")</f>
        <v>OK</v>
      </c>
      <c r="S3210" t="s">
        <v>6026</v>
      </c>
    </row>
    <row r="3211" spans="1:19" x14ac:dyDescent="0.25">
      <c r="A3211" s="4" t="s">
        <v>3409</v>
      </c>
      <c r="B3211" s="4" t="s">
        <v>1208</v>
      </c>
      <c r="C3211" s="4" t="s">
        <v>1209</v>
      </c>
      <c r="D3211" s="1">
        <v>41915.42291666667</v>
      </c>
      <c r="H3211" s="2">
        <v>41939</v>
      </c>
      <c r="I3211" s="2">
        <v>41943</v>
      </c>
      <c r="J3211" s="3">
        <v>2</v>
      </c>
      <c r="K3211" s="3">
        <v>3</v>
      </c>
      <c r="L3211">
        <f>טבלה1[[#This Row],[ds_checkout]]-טבלה1[[#This Row],[ds_checkin]]</f>
        <v>4</v>
      </c>
      <c r="M3211" t="str">
        <f>IF(ISBLANK(טבלה1[[#This Row],[ts_reply_at]]), "", (טבלה1[[#This Row],[ts_reply_at]] - טבלה1[[#This Row],[ts_contact_at]]) * 24)</f>
        <v/>
      </c>
      <c r="N3211">
        <f>IF(ISBLANK(טבלה1[[#This Row],[ts_reply_at]]), 0, 1)</f>
        <v>0</v>
      </c>
      <c r="O3211">
        <f>IF(ISBLANK(טבלה1[[#This Row],[ts_accepted_at]]), 0, 1)</f>
        <v>0</v>
      </c>
      <c r="P3211">
        <f>IF(ISBLANK(טבלה1[[#This Row],[ts_booking_at]]), 0, 1)</f>
        <v>0</v>
      </c>
      <c r="Q3211">
        <f>IF(ISBLANK(טבלה1[[#This Row],[ds_checkin]]), "", טבלה1[[#This Row],[ds_checkin]] - טבלה1[[#This Row],[ts_contact_at]])</f>
        <v>23.577083333329938</v>
      </c>
      <c r="R3211" t="str">
        <f>IF(AND(ISBLANK(טבלה1[[#This Row],[ts_reply_at]]), NOT(ISBLANK(טבלה1[[#This Row],[ts_booking_at]]))), "Error: Booked without Reply", "OK")</f>
        <v>OK</v>
      </c>
      <c r="S3211" t="s">
        <v>6019</v>
      </c>
    </row>
    <row r="3212" spans="1:19" x14ac:dyDescent="0.25">
      <c r="A3212" s="4" t="s">
        <v>3409</v>
      </c>
      <c r="B3212" s="4" t="s">
        <v>2090</v>
      </c>
      <c r="C3212" s="4" t="s">
        <v>2091</v>
      </c>
      <c r="D3212" s="1">
        <v>41916.730555555558</v>
      </c>
      <c r="E3212" s="1">
        <v>41917.730162037034</v>
      </c>
      <c r="F3212" s="1">
        <v>41917.730162037034</v>
      </c>
      <c r="G3212" s="1">
        <v>41917.730162037034</v>
      </c>
      <c r="H3212" s="2">
        <v>41939</v>
      </c>
      <c r="I3212" s="2">
        <v>41943</v>
      </c>
      <c r="J3212" s="3">
        <v>2</v>
      </c>
      <c r="K3212" s="3">
        <v>5</v>
      </c>
      <c r="L3212">
        <f>טבלה1[[#This Row],[ds_checkout]]-טבלה1[[#This Row],[ds_checkin]]</f>
        <v>4</v>
      </c>
      <c r="M3212">
        <f>IF(ISBLANK(טבלה1[[#This Row],[ts_reply_at]]), "", (טבלה1[[#This Row],[ts_reply_at]] - טבלה1[[#This Row],[ts_contact_at]]) * 24)</f>
        <v>23.990555555443279</v>
      </c>
      <c r="N3212">
        <f>IF(ISBLANK(טבלה1[[#This Row],[ts_reply_at]]), 0, 1)</f>
        <v>1</v>
      </c>
      <c r="O3212">
        <f>IF(ISBLANK(טבלה1[[#This Row],[ts_accepted_at]]), 0, 1)</f>
        <v>1</v>
      </c>
      <c r="P3212">
        <f>IF(ISBLANK(טבלה1[[#This Row],[ts_booking_at]]), 0, 1)</f>
        <v>1</v>
      </c>
      <c r="Q3212">
        <f>IF(ISBLANK(טבלה1[[#This Row],[ds_checkin]]), "", טבלה1[[#This Row],[ds_checkin]] - טבלה1[[#This Row],[ts_contact_at]])</f>
        <v>22.269444444442343</v>
      </c>
      <c r="R3212" t="str">
        <f>IF(AND(ISBLANK(טבלה1[[#This Row],[ts_reply_at]]), NOT(ISBLANK(טבלה1[[#This Row],[ts_booking_at]]))), "Error: Booked without Reply", "OK")</f>
        <v>OK</v>
      </c>
      <c r="S3212" t="s">
        <v>6019</v>
      </c>
    </row>
    <row r="3213" spans="1:19" x14ac:dyDescent="0.25">
      <c r="A3213" s="4" t="s">
        <v>3409</v>
      </c>
      <c r="B3213" s="4" t="s">
        <v>3410</v>
      </c>
      <c r="C3213" s="4" t="s">
        <v>3411</v>
      </c>
      <c r="D3213" s="1">
        <v>41916.768055555556</v>
      </c>
      <c r="E3213" s="1">
        <v>41916.768171296295</v>
      </c>
      <c r="F3213" s="1">
        <v>41916.768171296295</v>
      </c>
      <c r="G3213" s="1">
        <v>41916.768171296295</v>
      </c>
      <c r="H3213" s="2">
        <v>41939</v>
      </c>
      <c r="I3213" s="2">
        <v>41943</v>
      </c>
      <c r="J3213" s="3">
        <v>1</v>
      </c>
      <c r="K3213" s="3">
        <v>19</v>
      </c>
      <c r="L3213">
        <f>טבלה1[[#This Row],[ds_checkout]]-טבלה1[[#This Row],[ds_checkin]]</f>
        <v>4</v>
      </c>
      <c r="M3213">
        <f>IF(ISBLANK(טבלה1[[#This Row],[ts_reply_at]]), "", (טבלה1[[#This Row],[ts_reply_at]] - טבלה1[[#This Row],[ts_contact_at]]) * 24)</f>
        <v>2.7777777286246419E-3</v>
      </c>
      <c r="N3213">
        <f>IF(ISBLANK(טבלה1[[#This Row],[ts_reply_at]]), 0, 1)</f>
        <v>1</v>
      </c>
      <c r="O3213">
        <f>IF(ISBLANK(טבלה1[[#This Row],[ts_accepted_at]]), 0, 1)</f>
        <v>1</v>
      </c>
      <c r="P3213">
        <f>IF(ISBLANK(טבלה1[[#This Row],[ts_booking_at]]), 0, 1)</f>
        <v>1</v>
      </c>
      <c r="Q3213">
        <f>IF(ISBLANK(טבלה1[[#This Row],[ds_checkin]]), "", טבלה1[[#This Row],[ds_checkin]] - טבלה1[[#This Row],[ts_contact_at]])</f>
        <v>22.231944444443798</v>
      </c>
      <c r="R3213" t="str">
        <f>IF(AND(ISBLANK(טבלה1[[#This Row],[ts_reply_at]]), NOT(ISBLANK(טבלה1[[#This Row],[ts_booking_at]]))), "Error: Booked without Reply", "OK")</f>
        <v>OK</v>
      </c>
      <c r="S3213" t="s">
        <v>6019</v>
      </c>
    </row>
    <row r="3214" spans="1:19" x14ac:dyDescent="0.25">
      <c r="A3214" s="4" t="s">
        <v>3412</v>
      </c>
      <c r="B3214" s="4" t="s">
        <v>33</v>
      </c>
      <c r="C3214" s="4" t="s">
        <v>321</v>
      </c>
      <c r="D3214" s="1">
        <v>41907.338194444441</v>
      </c>
      <c r="H3214" s="2">
        <v>41923</v>
      </c>
      <c r="I3214" s="2">
        <v>41931</v>
      </c>
      <c r="J3214" s="3">
        <v>4</v>
      </c>
      <c r="K3214" s="3">
        <v>2</v>
      </c>
      <c r="L3214">
        <f>טבלה1[[#This Row],[ds_checkout]]-טבלה1[[#This Row],[ds_checkin]]</f>
        <v>8</v>
      </c>
      <c r="M3214" t="str">
        <f>IF(ISBLANK(טבלה1[[#This Row],[ts_reply_at]]), "", (טבלה1[[#This Row],[ts_reply_at]] - טבלה1[[#This Row],[ts_contact_at]]) * 24)</f>
        <v/>
      </c>
      <c r="N3214">
        <f>IF(ISBLANK(טבלה1[[#This Row],[ts_reply_at]]), 0, 1)</f>
        <v>0</v>
      </c>
      <c r="O3214">
        <f>IF(ISBLANK(טבלה1[[#This Row],[ts_accepted_at]]), 0, 1)</f>
        <v>0</v>
      </c>
      <c r="P3214">
        <f>IF(ISBLANK(טבלה1[[#This Row],[ts_booking_at]]), 0, 1)</f>
        <v>0</v>
      </c>
      <c r="Q3214">
        <f>IF(ISBLANK(טבלה1[[#This Row],[ds_checkin]]), "", טבלה1[[#This Row],[ds_checkin]] - טבלה1[[#This Row],[ts_contact_at]])</f>
        <v>15.661805555559113</v>
      </c>
      <c r="R3214" t="str">
        <f>IF(AND(ISBLANK(טבלה1[[#This Row],[ts_reply_at]]), NOT(ISBLANK(טבלה1[[#This Row],[ts_booking_at]]))), "Error: Booked without Reply", "OK")</f>
        <v>OK</v>
      </c>
      <c r="S3214" t="s">
        <v>6026</v>
      </c>
    </row>
    <row r="3215" spans="1:19" x14ac:dyDescent="0.25">
      <c r="A3215" s="4" t="s">
        <v>3413</v>
      </c>
      <c r="B3215" s="4" t="s">
        <v>3414</v>
      </c>
      <c r="C3215" s="4" t="s">
        <v>3415</v>
      </c>
      <c r="D3215" s="1">
        <v>41918.479166666664</v>
      </c>
      <c r="E3215" s="1">
        <v>41919.316527777781</v>
      </c>
      <c r="H3215" s="2">
        <v>41923</v>
      </c>
      <c r="I3215" s="2">
        <v>41927</v>
      </c>
      <c r="J3215" s="3">
        <v>3</v>
      </c>
      <c r="K3215" s="3">
        <v>4</v>
      </c>
      <c r="L3215">
        <f>טבלה1[[#This Row],[ds_checkout]]-טבלה1[[#This Row],[ds_checkin]]</f>
        <v>4</v>
      </c>
      <c r="M3215">
        <f>IF(ISBLANK(טבלה1[[#This Row],[ts_reply_at]]), "", (טבלה1[[#This Row],[ts_reply_at]] - טבלה1[[#This Row],[ts_contact_at]]) * 24)</f>
        <v>20.0966666667955</v>
      </c>
      <c r="N3215">
        <f>IF(ISBLANK(טבלה1[[#This Row],[ts_reply_at]]), 0, 1)</f>
        <v>1</v>
      </c>
      <c r="O3215">
        <f>IF(ISBLANK(טבלה1[[#This Row],[ts_accepted_at]]), 0, 1)</f>
        <v>0</v>
      </c>
      <c r="P3215">
        <f>IF(ISBLANK(טבלה1[[#This Row],[ts_booking_at]]), 0, 1)</f>
        <v>0</v>
      </c>
      <c r="Q3215">
        <f>IF(ISBLANK(טבלה1[[#This Row],[ds_checkin]]), "", טבלה1[[#This Row],[ds_checkin]] - טבלה1[[#This Row],[ts_contact_at]])</f>
        <v>4.5208333333357587</v>
      </c>
      <c r="R3215" t="str">
        <f>IF(AND(ISBLANK(טבלה1[[#This Row],[ts_reply_at]]), NOT(ISBLANK(טבלה1[[#This Row],[ts_booking_at]]))), "Error: Booked without Reply", "OK")</f>
        <v>OK</v>
      </c>
      <c r="S3215" t="s">
        <v>6020</v>
      </c>
    </row>
    <row r="3216" spans="1:19" x14ac:dyDescent="0.25">
      <c r="A3216" s="4" t="s">
        <v>3416</v>
      </c>
      <c r="B3216" s="4" t="s">
        <v>3417</v>
      </c>
      <c r="C3216" s="4" t="s">
        <v>3418</v>
      </c>
      <c r="D3216" s="1">
        <v>41919.969444444447</v>
      </c>
      <c r="E3216" s="1">
        <v>41920.242418981485</v>
      </c>
      <c r="F3216" s="1">
        <v>41920.242418981485</v>
      </c>
      <c r="G3216" s="1">
        <v>41920.242418981485</v>
      </c>
      <c r="H3216" s="2">
        <v>41954</v>
      </c>
      <c r="I3216" s="2">
        <v>41957</v>
      </c>
      <c r="J3216" s="3">
        <v>1</v>
      </c>
      <c r="K3216" s="3">
        <v>6</v>
      </c>
      <c r="L3216">
        <f>טבלה1[[#This Row],[ds_checkout]]-טבלה1[[#This Row],[ds_checkin]]</f>
        <v>3</v>
      </c>
      <c r="M3216">
        <f>IF(ISBLANK(טבלה1[[#This Row],[ts_reply_at]]), "", (טבלה1[[#This Row],[ts_reply_at]] - טבלה1[[#This Row],[ts_contact_at]]) * 24)</f>
        <v>6.5513888889108784</v>
      </c>
      <c r="N3216">
        <f>IF(ISBLANK(טבלה1[[#This Row],[ts_reply_at]]), 0, 1)</f>
        <v>1</v>
      </c>
      <c r="O3216">
        <f>IF(ISBLANK(טבלה1[[#This Row],[ts_accepted_at]]), 0, 1)</f>
        <v>1</v>
      </c>
      <c r="P3216">
        <f>IF(ISBLANK(טבלה1[[#This Row],[ts_booking_at]]), 0, 1)</f>
        <v>1</v>
      </c>
      <c r="Q3216">
        <f>IF(ISBLANK(טבלה1[[#This Row],[ds_checkin]]), "", טבלה1[[#This Row],[ds_checkin]] - טבלה1[[#This Row],[ts_contact_at]])</f>
        <v>34.030555555553292</v>
      </c>
      <c r="R3216" t="str">
        <f>IF(AND(ISBLANK(טבלה1[[#This Row],[ts_reply_at]]), NOT(ISBLANK(טבלה1[[#This Row],[ts_booking_at]]))), "Error: Booked without Reply", "OK")</f>
        <v>OK</v>
      </c>
      <c r="S3216" t="s">
        <v>6021</v>
      </c>
    </row>
    <row r="3217" spans="1:19" x14ac:dyDescent="0.25">
      <c r="A3217" s="4" t="s">
        <v>3419</v>
      </c>
      <c r="B3217" s="4" t="s">
        <v>856</v>
      </c>
      <c r="C3217" s="4" t="s">
        <v>857</v>
      </c>
      <c r="D3217" s="1">
        <v>41922.47152777778</v>
      </c>
      <c r="E3217" s="1">
        <v>41922.547638888886</v>
      </c>
      <c r="H3217" s="2">
        <v>41935</v>
      </c>
      <c r="I3217" s="2">
        <v>41939</v>
      </c>
      <c r="J3217" s="3">
        <v>6</v>
      </c>
      <c r="K3217" s="3">
        <v>2</v>
      </c>
      <c r="L3217">
        <f>טבלה1[[#This Row],[ds_checkout]]-טבלה1[[#This Row],[ds_checkin]]</f>
        <v>4</v>
      </c>
      <c r="M3217">
        <f>IF(ISBLANK(טבלה1[[#This Row],[ts_reply_at]]), "", (טבלה1[[#This Row],[ts_reply_at]] - טבלה1[[#This Row],[ts_contact_at]]) * 24)</f>
        <v>1.8266666665440425</v>
      </c>
      <c r="N3217">
        <f>IF(ISBLANK(טבלה1[[#This Row],[ts_reply_at]]), 0, 1)</f>
        <v>1</v>
      </c>
      <c r="O3217">
        <f>IF(ISBLANK(טבלה1[[#This Row],[ts_accepted_at]]), 0, 1)</f>
        <v>0</v>
      </c>
      <c r="P3217">
        <f>IF(ISBLANK(טבלה1[[#This Row],[ts_booking_at]]), 0, 1)</f>
        <v>0</v>
      </c>
      <c r="Q3217">
        <f>IF(ISBLANK(טבלה1[[#This Row],[ds_checkin]]), "", טבלה1[[#This Row],[ds_checkin]] - טבלה1[[#This Row],[ts_contact_at]])</f>
        <v>12.528472222220444</v>
      </c>
      <c r="R3217" t="str">
        <f>IF(AND(ISBLANK(טבלה1[[#This Row],[ts_reply_at]]), NOT(ISBLANK(טבלה1[[#This Row],[ts_booking_at]]))), "Error: Booked without Reply", "OK")</f>
        <v>OK</v>
      </c>
      <c r="S3217" t="s">
        <v>6026</v>
      </c>
    </row>
    <row r="3218" spans="1:19" x14ac:dyDescent="0.25">
      <c r="A3218" s="4" t="s">
        <v>3420</v>
      </c>
      <c r="B3218" s="4" t="s">
        <v>725</v>
      </c>
      <c r="C3218" s="4" t="s">
        <v>726</v>
      </c>
      <c r="D3218" s="1">
        <v>41924.431944444441</v>
      </c>
      <c r="E3218" s="1">
        <v>41924.439039351855</v>
      </c>
      <c r="F3218" s="1">
        <v>41924.439039351855</v>
      </c>
      <c r="G3218" s="1">
        <v>41924.439039351855</v>
      </c>
      <c r="H3218" s="2">
        <v>41926</v>
      </c>
      <c r="I3218" s="2">
        <v>41928</v>
      </c>
      <c r="J3218" s="3">
        <v>2</v>
      </c>
      <c r="K3218" s="3">
        <v>15</v>
      </c>
      <c r="L3218">
        <f>טבלה1[[#This Row],[ds_checkout]]-טבלה1[[#This Row],[ds_checkin]]</f>
        <v>2</v>
      </c>
      <c r="M3218">
        <f>IF(ISBLANK(טבלה1[[#This Row],[ts_reply_at]]), "", (טבלה1[[#This Row],[ts_reply_at]] - טבלה1[[#This Row],[ts_contact_at]]) * 24)</f>
        <v>0.17027777794282883</v>
      </c>
      <c r="N3218">
        <f>IF(ISBLANK(טבלה1[[#This Row],[ts_reply_at]]), 0, 1)</f>
        <v>1</v>
      </c>
      <c r="O3218">
        <f>IF(ISBLANK(טבלה1[[#This Row],[ts_accepted_at]]), 0, 1)</f>
        <v>1</v>
      </c>
      <c r="P3218">
        <f>IF(ISBLANK(טבלה1[[#This Row],[ts_booking_at]]), 0, 1)</f>
        <v>1</v>
      </c>
      <c r="Q3218">
        <f>IF(ISBLANK(טבלה1[[#This Row],[ds_checkin]]), "", טבלה1[[#This Row],[ds_checkin]] - טבלה1[[#This Row],[ts_contact_at]])</f>
        <v>1.5680555555591127</v>
      </c>
      <c r="R3218" t="str">
        <f>IF(AND(ISBLANK(טבלה1[[#This Row],[ts_reply_at]]), NOT(ISBLANK(טבלה1[[#This Row],[ts_booking_at]]))), "Error: Booked without Reply", "OK")</f>
        <v>OK</v>
      </c>
      <c r="S3218" t="s">
        <v>6020</v>
      </c>
    </row>
    <row r="3219" spans="1:19" x14ac:dyDescent="0.25">
      <c r="A3219" s="4" t="s">
        <v>3421</v>
      </c>
      <c r="B3219" s="4" t="s">
        <v>85</v>
      </c>
      <c r="C3219" s="4" t="s">
        <v>86</v>
      </c>
      <c r="D3219" s="1">
        <v>41914.756249999999</v>
      </c>
      <c r="E3219" s="1">
        <v>41915.539710648147</v>
      </c>
      <c r="H3219" s="2">
        <v>41915</v>
      </c>
      <c r="I3219" s="2">
        <v>41917</v>
      </c>
      <c r="J3219" s="3">
        <v>1</v>
      </c>
      <c r="K3219" s="3">
        <v>2</v>
      </c>
      <c r="L3219">
        <f>טבלה1[[#This Row],[ds_checkout]]-טבלה1[[#This Row],[ds_checkin]]</f>
        <v>2</v>
      </c>
      <c r="M3219">
        <f>IF(ISBLANK(טבלה1[[#This Row],[ts_reply_at]]), "", (טבלה1[[#This Row],[ts_reply_at]] - טבלה1[[#This Row],[ts_contact_at]]) * 24)</f>
        <v>18.803055555559695</v>
      </c>
      <c r="N3219">
        <f>IF(ISBLANK(טבלה1[[#This Row],[ts_reply_at]]), 0, 1)</f>
        <v>1</v>
      </c>
      <c r="O3219">
        <f>IF(ISBLANK(טבלה1[[#This Row],[ts_accepted_at]]), 0, 1)</f>
        <v>0</v>
      </c>
      <c r="P3219">
        <f>IF(ISBLANK(טבלה1[[#This Row],[ts_booking_at]]), 0, 1)</f>
        <v>0</v>
      </c>
      <c r="Q3219">
        <f>IF(ISBLANK(טבלה1[[#This Row],[ds_checkin]]), "", טבלה1[[#This Row],[ds_checkin]] - טבלה1[[#This Row],[ts_contact_at]])</f>
        <v>0.24375000000145519</v>
      </c>
      <c r="R3219" t="str">
        <f>IF(AND(ISBLANK(טבלה1[[#This Row],[ts_reply_at]]), NOT(ISBLANK(טבלה1[[#This Row],[ts_booking_at]]))), "Error: Booked without Reply", "OK")</f>
        <v>OK</v>
      </c>
      <c r="S3219" t="s">
        <v>6026</v>
      </c>
    </row>
    <row r="3220" spans="1:19" x14ac:dyDescent="0.25">
      <c r="A3220" s="4" t="s">
        <v>3422</v>
      </c>
      <c r="B3220" s="4" t="s">
        <v>265</v>
      </c>
      <c r="C3220" s="4" t="s">
        <v>266</v>
      </c>
      <c r="D3220" s="1">
        <v>41919.568055555559</v>
      </c>
      <c r="E3220" s="1">
        <v>41919.568611111114</v>
      </c>
      <c r="F3220" s="1">
        <v>41919.568611111114</v>
      </c>
      <c r="G3220" s="1">
        <v>41919.568611111114</v>
      </c>
      <c r="H3220" s="2">
        <v>41963</v>
      </c>
      <c r="I3220" s="2">
        <v>41966</v>
      </c>
      <c r="J3220" s="3">
        <v>2</v>
      </c>
      <c r="K3220" s="3">
        <v>4</v>
      </c>
      <c r="L3220">
        <f>טבלה1[[#This Row],[ds_checkout]]-טבלה1[[#This Row],[ds_checkin]]</f>
        <v>3</v>
      </c>
      <c r="M3220">
        <f>IF(ISBLANK(טבלה1[[#This Row],[ts_reply_at]]), "", (טבלה1[[#This Row],[ts_reply_at]] - טבלה1[[#This Row],[ts_contact_at]]) * 24)</f>
        <v>1.333333330694586E-2</v>
      </c>
      <c r="N3220">
        <f>IF(ISBLANK(טבלה1[[#This Row],[ts_reply_at]]), 0, 1)</f>
        <v>1</v>
      </c>
      <c r="O3220">
        <f>IF(ISBLANK(טבלה1[[#This Row],[ts_accepted_at]]), 0, 1)</f>
        <v>1</v>
      </c>
      <c r="P3220">
        <f>IF(ISBLANK(טבלה1[[#This Row],[ts_booking_at]]), 0, 1)</f>
        <v>1</v>
      </c>
      <c r="Q3220">
        <f>IF(ISBLANK(טבלה1[[#This Row],[ds_checkin]]), "", טבלה1[[#This Row],[ds_checkin]] - טבלה1[[#This Row],[ts_contact_at]])</f>
        <v>43.431944444440887</v>
      </c>
      <c r="R3220" t="str">
        <f>IF(AND(ISBLANK(טבלה1[[#This Row],[ts_reply_at]]), NOT(ISBLANK(טבלה1[[#This Row],[ts_booking_at]]))), "Error: Booked without Reply", "OK")</f>
        <v>OK</v>
      </c>
      <c r="S3220" t="s">
        <v>6019</v>
      </c>
    </row>
    <row r="3221" spans="1:19" x14ac:dyDescent="0.25">
      <c r="A3221" s="4" t="s">
        <v>3423</v>
      </c>
      <c r="B3221" s="4" t="s">
        <v>2634</v>
      </c>
      <c r="C3221" s="4" t="s">
        <v>2635</v>
      </c>
      <c r="D3221" s="1">
        <v>41914.845833333333</v>
      </c>
      <c r="E3221" s="1">
        <v>41914.848506944443</v>
      </c>
      <c r="F3221" s="1">
        <v>41914.857662037037</v>
      </c>
      <c r="H3221" s="2">
        <v>41937</v>
      </c>
      <c r="I3221" s="2">
        <v>41943</v>
      </c>
      <c r="J3221" s="3">
        <v>1</v>
      </c>
      <c r="K3221" s="3">
        <v>3</v>
      </c>
      <c r="L3221">
        <f>טבלה1[[#This Row],[ds_checkout]]-טבלה1[[#This Row],[ds_checkin]]</f>
        <v>6</v>
      </c>
      <c r="M3221">
        <f>IF(ISBLANK(טבלה1[[#This Row],[ts_reply_at]]), "", (טבלה1[[#This Row],[ts_reply_at]] - טבלה1[[#This Row],[ts_contact_at]]) * 24)</f>
        <v>6.4166666648816317E-2</v>
      </c>
      <c r="N3221">
        <f>IF(ISBLANK(טבלה1[[#This Row],[ts_reply_at]]), 0, 1)</f>
        <v>1</v>
      </c>
      <c r="O3221">
        <f>IF(ISBLANK(טבלה1[[#This Row],[ts_accepted_at]]), 0, 1)</f>
        <v>1</v>
      </c>
      <c r="P3221">
        <f>IF(ISBLANK(טבלה1[[#This Row],[ts_booking_at]]), 0, 1)</f>
        <v>0</v>
      </c>
      <c r="Q3221">
        <f>IF(ISBLANK(טבלה1[[#This Row],[ds_checkin]]), "", טבלה1[[#This Row],[ds_checkin]] - טבלה1[[#This Row],[ts_contact_at]])</f>
        <v>22.154166666667152</v>
      </c>
      <c r="R3221" t="str">
        <f>IF(AND(ISBLANK(טבלה1[[#This Row],[ts_reply_at]]), NOT(ISBLANK(טבלה1[[#This Row],[ts_booking_at]]))), "Error: Booked without Reply", "OK")</f>
        <v>OK</v>
      </c>
      <c r="S3221" t="s">
        <v>6021</v>
      </c>
    </row>
    <row r="3222" spans="1:19" x14ac:dyDescent="0.25">
      <c r="A3222" s="4" t="s">
        <v>3423</v>
      </c>
      <c r="B3222" s="4" t="s">
        <v>33</v>
      </c>
      <c r="C3222" s="4" t="s">
        <v>1222</v>
      </c>
      <c r="D3222" s="1">
        <v>41914.84375</v>
      </c>
      <c r="H3222" s="2">
        <v>41937</v>
      </c>
      <c r="I3222" s="2">
        <v>41943</v>
      </c>
      <c r="J3222" s="3">
        <v>1</v>
      </c>
      <c r="K3222" s="3">
        <v>1</v>
      </c>
      <c r="L3222">
        <f>טבלה1[[#This Row],[ds_checkout]]-טבלה1[[#This Row],[ds_checkin]]</f>
        <v>6</v>
      </c>
      <c r="M3222" t="str">
        <f>IF(ISBLANK(טבלה1[[#This Row],[ts_reply_at]]), "", (טבלה1[[#This Row],[ts_reply_at]] - טבלה1[[#This Row],[ts_contact_at]]) * 24)</f>
        <v/>
      </c>
      <c r="N3222">
        <f>IF(ISBLANK(טבלה1[[#This Row],[ts_reply_at]]), 0, 1)</f>
        <v>0</v>
      </c>
      <c r="O3222">
        <f>IF(ISBLANK(טבלה1[[#This Row],[ts_accepted_at]]), 0, 1)</f>
        <v>0</v>
      </c>
      <c r="P3222">
        <f>IF(ISBLANK(טבלה1[[#This Row],[ts_booking_at]]), 0, 1)</f>
        <v>0</v>
      </c>
      <c r="Q3222">
        <f>IF(ISBLANK(טבלה1[[#This Row],[ds_checkin]]), "", טבלה1[[#This Row],[ds_checkin]] - טבלה1[[#This Row],[ts_contact_at]])</f>
        <v>22.15625</v>
      </c>
      <c r="R3222" t="str">
        <f>IF(AND(ISBLANK(טבלה1[[#This Row],[ts_reply_at]]), NOT(ISBLANK(טבלה1[[#This Row],[ts_booking_at]]))), "Error: Booked without Reply", "OK")</f>
        <v>OK</v>
      </c>
      <c r="S3222" t="s">
        <v>6021</v>
      </c>
    </row>
    <row r="3223" spans="1:19" x14ac:dyDescent="0.25">
      <c r="A3223" s="4" t="s">
        <v>3424</v>
      </c>
      <c r="B3223" s="4" t="s">
        <v>3425</v>
      </c>
      <c r="C3223" s="4" t="s">
        <v>3426</v>
      </c>
      <c r="D3223" s="1">
        <v>41940.371527777781</v>
      </c>
      <c r="E3223" s="1">
        <v>41940.485995370371</v>
      </c>
      <c r="F3223" s="1">
        <v>41940.485995370371</v>
      </c>
      <c r="G3223" s="1">
        <v>41940.485995370371</v>
      </c>
      <c r="H3223" s="2">
        <v>42090</v>
      </c>
      <c r="I3223" s="2">
        <v>42098</v>
      </c>
      <c r="J3223" s="3">
        <v>4</v>
      </c>
      <c r="K3223" s="3">
        <v>8</v>
      </c>
      <c r="L3223">
        <f>טבלה1[[#This Row],[ds_checkout]]-טבלה1[[#This Row],[ds_checkin]]</f>
        <v>8</v>
      </c>
      <c r="M3223">
        <f>IF(ISBLANK(טבלה1[[#This Row],[ts_reply_at]]), "", (טבלה1[[#This Row],[ts_reply_at]] - טבלה1[[#This Row],[ts_contact_at]]) * 24)</f>
        <v>2.74722222215496</v>
      </c>
      <c r="N3223">
        <f>IF(ISBLANK(טבלה1[[#This Row],[ts_reply_at]]), 0, 1)</f>
        <v>1</v>
      </c>
      <c r="O3223">
        <f>IF(ISBLANK(טבלה1[[#This Row],[ts_accepted_at]]), 0, 1)</f>
        <v>1</v>
      </c>
      <c r="P3223">
        <f>IF(ISBLANK(טבלה1[[#This Row],[ts_booking_at]]), 0, 1)</f>
        <v>1</v>
      </c>
      <c r="Q3223">
        <f>IF(ISBLANK(טבלה1[[#This Row],[ds_checkin]]), "", טבלה1[[#This Row],[ds_checkin]] - טבלה1[[#This Row],[ts_contact_at]])</f>
        <v>149.62847222221899</v>
      </c>
      <c r="R3223" t="str">
        <f>IF(AND(ISBLANK(טבלה1[[#This Row],[ts_reply_at]]), NOT(ISBLANK(טבלה1[[#This Row],[ts_booking_at]]))), "Error: Booked without Reply", "OK")</f>
        <v>OK</v>
      </c>
      <c r="S3223" t="s">
        <v>6029</v>
      </c>
    </row>
    <row r="3224" spans="1:19" x14ac:dyDescent="0.25">
      <c r="A3224" s="4" t="s">
        <v>3424</v>
      </c>
      <c r="B3224" s="4" t="s">
        <v>867</v>
      </c>
      <c r="C3224" s="4" t="s">
        <v>868</v>
      </c>
      <c r="D3224" s="1">
        <v>41926.879861111112</v>
      </c>
      <c r="E3224" s="1">
        <v>41927.379201388889</v>
      </c>
      <c r="F3224" s="1">
        <v>41927.380520833336</v>
      </c>
      <c r="G3224" s="1">
        <v>41927.380520833336</v>
      </c>
      <c r="H3224" s="2">
        <v>42090</v>
      </c>
      <c r="I3224" s="2">
        <v>42098</v>
      </c>
      <c r="J3224" s="3">
        <v>4</v>
      </c>
      <c r="K3224" s="3">
        <v>9</v>
      </c>
      <c r="L3224">
        <f>טבלה1[[#This Row],[ds_checkout]]-טבלה1[[#This Row],[ds_checkin]]</f>
        <v>8</v>
      </c>
      <c r="M3224">
        <f>IF(ISBLANK(טבלה1[[#This Row],[ts_reply_at]]), "", (טבלה1[[#This Row],[ts_reply_at]] - טבלה1[[#This Row],[ts_contact_at]]) * 24)</f>
        <v>11.984166666632518</v>
      </c>
      <c r="N3224">
        <f>IF(ISBLANK(טבלה1[[#This Row],[ts_reply_at]]), 0, 1)</f>
        <v>1</v>
      </c>
      <c r="O3224">
        <f>IF(ISBLANK(טבלה1[[#This Row],[ts_accepted_at]]), 0, 1)</f>
        <v>1</v>
      </c>
      <c r="P3224">
        <f>IF(ISBLANK(טבלה1[[#This Row],[ts_booking_at]]), 0, 1)</f>
        <v>1</v>
      </c>
      <c r="Q3224">
        <f>IF(ISBLANK(טבלה1[[#This Row],[ds_checkin]]), "", טבלה1[[#This Row],[ds_checkin]] - טבלה1[[#This Row],[ts_contact_at]])</f>
        <v>163.1201388888876</v>
      </c>
      <c r="R3224" t="str">
        <f>IF(AND(ISBLANK(טבלה1[[#This Row],[ts_reply_at]]), NOT(ISBLANK(טבלה1[[#This Row],[ts_booking_at]]))), "Error: Booked without Reply", "OK")</f>
        <v>OK</v>
      </c>
      <c r="S3224" t="s">
        <v>6029</v>
      </c>
    </row>
    <row r="3225" spans="1:19" x14ac:dyDescent="0.25">
      <c r="A3225" s="4" t="s">
        <v>3424</v>
      </c>
      <c r="B3225" s="4" t="s">
        <v>3427</v>
      </c>
      <c r="C3225" s="4" t="s">
        <v>3428</v>
      </c>
      <c r="D3225" s="1">
        <v>41937.8125</v>
      </c>
      <c r="H3225" s="2">
        <v>42090</v>
      </c>
      <c r="I3225" s="2">
        <v>42098</v>
      </c>
      <c r="J3225" s="3">
        <v>4</v>
      </c>
      <c r="K3225" s="3">
        <v>2</v>
      </c>
      <c r="L3225">
        <f>טבלה1[[#This Row],[ds_checkout]]-טבלה1[[#This Row],[ds_checkin]]</f>
        <v>8</v>
      </c>
      <c r="M3225" t="str">
        <f>IF(ISBLANK(טבלה1[[#This Row],[ts_reply_at]]), "", (טבלה1[[#This Row],[ts_reply_at]] - טבלה1[[#This Row],[ts_contact_at]]) * 24)</f>
        <v/>
      </c>
      <c r="N3225">
        <f>IF(ISBLANK(טבלה1[[#This Row],[ts_reply_at]]), 0, 1)</f>
        <v>0</v>
      </c>
      <c r="O3225">
        <f>IF(ISBLANK(טבלה1[[#This Row],[ts_accepted_at]]), 0, 1)</f>
        <v>0</v>
      </c>
      <c r="P3225">
        <f>IF(ISBLANK(טבלה1[[#This Row],[ts_booking_at]]), 0, 1)</f>
        <v>0</v>
      </c>
      <c r="Q3225">
        <f>IF(ISBLANK(טבלה1[[#This Row],[ds_checkin]]), "", טבלה1[[#This Row],[ds_checkin]] - טבלה1[[#This Row],[ts_contact_at]])</f>
        <v>152.1875</v>
      </c>
      <c r="R3225" t="str">
        <f>IF(AND(ISBLANK(טבלה1[[#This Row],[ts_reply_at]]), NOT(ISBLANK(טבלה1[[#This Row],[ts_booking_at]]))), "Error: Booked without Reply", "OK")</f>
        <v>OK</v>
      </c>
      <c r="S3225" t="s">
        <v>6029</v>
      </c>
    </row>
    <row r="3226" spans="1:19" x14ac:dyDescent="0.25">
      <c r="A3226" s="4" t="s">
        <v>3424</v>
      </c>
      <c r="B3226" s="4" t="s">
        <v>3429</v>
      </c>
      <c r="C3226" s="4" t="s">
        <v>3430</v>
      </c>
      <c r="D3226" s="1">
        <v>41938.826388888891</v>
      </c>
      <c r="H3226" s="2">
        <v>42090</v>
      </c>
      <c r="I3226" s="2">
        <v>42098</v>
      </c>
      <c r="J3226" s="3">
        <v>4</v>
      </c>
      <c r="K3226" s="3">
        <v>2</v>
      </c>
      <c r="L3226">
        <f>טבלה1[[#This Row],[ds_checkout]]-טבלה1[[#This Row],[ds_checkin]]</f>
        <v>8</v>
      </c>
      <c r="M3226" t="str">
        <f>IF(ISBLANK(טבלה1[[#This Row],[ts_reply_at]]), "", (טבלה1[[#This Row],[ts_reply_at]] - טבלה1[[#This Row],[ts_contact_at]]) * 24)</f>
        <v/>
      </c>
      <c r="N3226">
        <f>IF(ISBLANK(טבלה1[[#This Row],[ts_reply_at]]), 0, 1)</f>
        <v>0</v>
      </c>
      <c r="O3226">
        <f>IF(ISBLANK(טבלה1[[#This Row],[ts_accepted_at]]), 0, 1)</f>
        <v>0</v>
      </c>
      <c r="P3226">
        <f>IF(ISBLANK(טבלה1[[#This Row],[ts_booking_at]]), 0, 1)</f>
        <v>0</v>
      </c>
      <c r="Q3226">
        <f>IF(ISBLANK(טבלה1[[#This Row],[ds_checkin]]), "", טבלה1[[#This Row],[ds_checkin]] - טבלה1[[#This Row],[ts_contact_at]])</f>
        <v>151.17361111110949</v>
      </c>
      <c r="R3226" t="str">
        <f>IF(AND(ISBLANK(טבלה1[[#This Row],[ts_reply_at]]), NOT(ISBLANK(טבלה1[[#This Row],[ts_booking_at]]))), "Error: Booked without Reply", "OK")</f>
        <v>OK</v>
      </c>
      <c r="S3226" t="s">
        <v>6029</v>
      </c>
    </row>
    <row r="3227" spans="1:19" x14ac:dyDescent="0.25">
      <c r="A3227" s="4" t="s">
        <v>3431</v>
      </c>
      <c r="B3227" s="4" t="s">
        <v>2360</v>
      </c>
      <c r="C3227" s="4" t="s">
        <v>3432</v>
      </c>
      <c r="D3227" s="1">
        <v>41915.802083333336</v>
      </c>
      <c r="E3227" s="1">
        <v>41916.842685185184</v>
      </c>
      <c r="H3227" s="2">
        <v>41937</v>
      </c>
      <c r="I3227" s="2">
        <v>41940</v>
      </c>
      <c r="J3227" s="3">
        <v>2</v>
      </c>
      <c r="K3227" s="3">
        <v>3</v>
      </c>
      <c r="L3227">
        <f>טבלה1[[#This Row],[ds_checkout]]-טבלה1[[#This Row],[ds_checkin]]</f>
        <v>3</v>
      </c>
      <c r="M3227">
        <f>IF(ISBLANK(טבלה1[[#This Row],[ts_reply_at]]), "", (טבלה1[[#This Row],[ts_reply_at]] - טבלה1[[#This Row],[ts_contact_at]]) * 24)</f>
        <v>24.974444444349501</v>
      </c>
      <c r="N3227">
        <f>IF(ISBLANK(טבלה1[[#This Row],[ts_reply_at]]), 0, 1)</f>
        <v>1</v>
      </c>
      <c r="O3227">
        <f>IF(ISBLANK(טבלה1[[#This Row],[ts_accepted_at]]), 0, 1)</f>
        <v>0</v>
      </c>
      <c r="P3227">
        <f>IF(ISBLANK(טבלה1[[#This Row],[ts_booking_at]]), 0, 1)</f>
        <v>0</v>
      </c>
      <c r="Q3227">
        <f>IF(ISBLANK(טבלה1[[#This Row],[ds_checkin]]), "", טבלה1[[#This Row],[ds_checkin]] - טבלה1[[#This Row],[ts_contact_at]])</f>
        <v>21.197916666664241</v>
      </c>
      <c r="R3227" t="str">
        <f>IF(AND(ISBLANK(טבלה1[[#This Row],[ts_reply_at]]), NOT(ISBLANK(טבלה1[[#This Row],[ts_booking_at]]))), "Error: Booked without Reply", "OK")</f>
        <v>OK</v>
      </c>
      <c r="S3227" t="s">
        <v>6022</v>
      </c>
    </row>
    <row r="3228" spans="1:19" x14ac:dyDescent="0.25">
      <c r="A3228" s="4" t="s">
        <v>3431</v>
      </c>
      <c r="B3228" s="4" t="s">
        <v>1204</v>
      </c>
      <c r="C3228" s="4" t="s">
        <v>1205</v>
      </c>
      <c r="D3228" s="1">
        <v>41915.815972222219</v>
      </c>
      <c r="E3228" s="1">
        <v>41915.823460648149</v>
      </c>
      <c r="H3228" s="2">
        <v>41937</v>
      </c>
      <c r="I3228" s="2">
        <v>41940</v>
      </c>
      <c r="J3228" s="3">
        <v>2</v>
      </c>
      <c r="K3228" s="3">
        <v>4</v>
      </c>
      <c r="L3228">
        <f>טבלה1[[#This Row],[ds_checkout]]-טבלה1[[#This Row],[ds_checkin]]</f>
        <v>3</v>
      </c>
      <c r="M3228">
        <f>IF(ISBLANK(טבלה1[[#This Row],[ts_reply_at]]), "", (טבלה1[[#This Row],[ts_reply_at]] - טבלה1[[#This Row],[ts_contact_at]]) * 24)</f>
        <v>0.17972222232492641</v>
      </c>
      <c r="N3228">
        <f>IF(ISBLANK(טבלה1[[#This Row],[ts_reply_at]]), 0, 1)</f>
        <v>1</v>
      </c>
      <c r="O3228">
        <f>IF(ISBLANK(טבלה1[[#This Row],[ts_accepted_at]]), 0, 1)</f>
        <v>0</v>
      </c>
      <c r="P3228">
        <f>IF(ISBLANK(טבלה1[[#This Row],[ts_booking_at]]), 0, 1)</f>
        <v>0</v>
      </c>
      <c r="Q3228">
        <f>IF(ISBLANK(טבלה1[[#This Row],[ds_checkin]]), "", טבלה1[[#This Row],[ds_checkin]] - טבלה1[[#This Row],[ts_contact_at]])</f>
        <v>21.184027777781012</v>
      </c>
      <c r="R3228" t="str">
        <f>IF(AND(ISBLANK(טבלה1[[#This Row],[ts_reply_at]]), NOT(ISBLANK(טבלה1[[#This Row],[ts_booking_at]]))), "Error: Booked without Reply", "OK")</f>
        <v>OK</v>
      </c>
      <c r="S3228" t="s">
        <v>6022</v>
      </c>
    </row>
    <row r="3229" spans="1:19" x14ac:dyDescent="0.25">
      <c r="A3229" s="4" t="s">
        <v>3431</v>
      </c>
      <c r="B3229" s="4" t="s">
        <v>3025</v>
      </c>
      <c r="C3229" s="4" t="s">
        <v>3026</v>
      </c>
      <c r="D3229" s="1">
        <v>41915.855555555558</v>
      </c>
      <c r="E3229" s="1">
        <v>41915.886840277781</v>
      </c>
      <c r="F3229" s="1">
        <v>41916.318379629629</v>
      </c>
      <c r="H3229" s="2">
        <v>41937</v>
      </c>
      <c r="I3229" s="2">
        <v>41940</v>
      </c>
      <c r="J3229" s="3">
        <v>2</v>
      </c>
      <c r="K3229" s="3">
        <v>3</v>
      </c>
      <c r="L3229">
        <f>טבלה1[[#This Row],[ds_checkout]]-טבלה1[[#This Row],[ds_checkin]]</f>
        <v>3</v>
      </c>
      <c r="M3229">
        <f>IF(ISBLANK(טבלה1[[#This Row],[ts_reply_at]]), "", (טבלה1[[#This Row],[ts_reply_at]] - טבלה1[[#This Row],[ts_contact_at]]) * 24)</f>
        <v>0.75083333335351199</v>
      </c>
      <c r="N3229">
        <f>IF(ISBLANK(טבלה1[[#This Row],[ts_reply_at]]), 0, 1)</f>
        <v>1</v>
      </c>
      <c r="O3229">
        <f>IF(ISBLANK(טבלה1[[#This Row],[ts_accepted_at]]), 0, 1)</f>
        <v>1</v>
      </c>
      <c r="P3229">
        <f>IF(ISBLANK(טבלה1[[#This Row],[ts_booking_at]]), 0, 1)</f>
        <v>0</v>
      </c>
      <c r="Q3229">
        <f>IF(ISBLANK(טבלה1[[#This Row],[ds_checkin]]), "", טבלה1[[#This Row],[ds_checkin]] - טבלה1[[#This Row],[ts_contact_at]])</f>
        <v>21.144444444442343</v>
      </c>
      <c r="R3229" t="str">
        <f>IF(AND(ISBLANK(טבלה1[[#This Row],[ts_reply_at]]), NOT(ISBLANK(טבלה1[[#This Row],[ts_booking_at]]))), "Error: Booked without Reply", "OK")</f>
        <v>OK</v>
      </c>
      <c r="S3229" t="s">
        <v>6022</v>
      </c>
    </row>
    <row r="3230" spans="1:19" x14ac:dyDescent="0.25">
      <c r="A3230" s="4" t="s">
        <v>3431</v>
      </c>
      <c r="B3230" s="4" t="s">
        <v>2509</v>
      </c>
      <c r="C3230" s="4" t="s">
        <v>2510</v>
      </c>
      <c r="D3230" s="1">
        <v>41915.82708333333</v>
      </c>
      <c r="E3230" s="1">
        <v>41916.735717592594</v>
      </c>
      <c r="F3230" s="1">
        <v>41916.735717592594</v>
      </c>
      <c r="H3230" s="2">
        <v>41937</v>
      </c>
      <c r="I3230" s="2">
        <v>41940</v>
      </c>
      <c r="J3230" s="3">
        <v>2</v>
      </c>
      <c r="K3230" s="3">
        <v>2</v>
      </c>
      <c r="L3230">
        <f>טבלה1[[#This Row],[ds_checkout]]-טבלה1[[#This Row],[ds_checkin]]</f>
        <v>3</v>
      </c>
      <c r="M3230">
        <f>IF(ISBLANK(טבלה1[[#This Row],[ts_reply_at]]), "", (טבלה1[[#This Row],[ts_reply_at]] - טבלה1[[#This Row],[ts_contact_at]]) * 24)</f>
        <v>21.807222222327255</v>
      </c>
      <c r="N3230">
        <f>IF(ISBLANK(טבלה1[[#This Row],[ts_reply_at]]), 0, 1)</f>
        <v>1</v>
      </c>
      <c r="O3230">
        <f>IF(ISBLANK(טבלה1[[#This Row],[ts_accepted_at]]), 0, 1)</f>
        <v>1</v>
      </c>
      <c r="P3230">
        <f>IF(ISBLANK(טבלה1[[#This Row],[ts_booking_at]]), 0, 1)</f>
        <v>0</v>
      </c>
      <c r="Q3230">
        <f>IF(ISBLANK(טבלה1[[#This Row],[ds_checkin]]), "", טבלה1[[#This Row],[ds_checkin]] - טבלה1[[#This Row],[ts_contact_at]])</f>
        <v>21.172916666670062</v>
      </c>
      <c r="R3230" t="str">
        <f>IF(AND(ISBLANK(טבלה1[[#This Row],[ts_reply_at]]), NOT(ISBLANK(טבלה1[[#This Row],[ts_booking_at]]))), "Error: Booked without Reply", "OK")</f>
        <v>OK</v>
      </c>
      <c r="S3230" t="s">
        <v>6022</v>
      </c>
    </row>
    <row r="3231" spans="1:19" x14ac:dyDescent="0.25">
      <c r="A3231" s="4" t="s">
        <v>3431</v>
      </c>
      <c r="B3231" s="4" t="s">
        <v>1334</v>
      </c>
      <c r="C3231" s="4" t="s">
        <v>2063</v>
      </c>
      <c r="D3231" s="1">
        <v>41915.810416666667</v>
      </c>
      <c r="E3231" s="1">
        <v>41915.816342592596</v>
      </c>
      <c r="F3231" s="1">
        <v>41915.816527777781</v>
      </c>
      <c r="G3231" s="1">
        <v>41916.44091435185</v>
      </c>
      <c r="H3231" s="2">
        <v>41937</v>
      </c>
      <c r="I3231" s="2">
        <v>41940</v>
      </c>
      <c r="J3231" s="3">
        <v>2</v>
      </c>
      <c r="K3231" s="3">
        <v>16</v>
      </c>
      <c r="L3231">
        <f>טבלה1[[#This Row],[ds_checkout]]-טבלה1[[#This Row],[ds_checkin]]</f>
        <v>3</v>
      </c>
      <c r="M3231">
        <f>IF(ISBLANK(טבלה1[[#This Row],[ts_reply_at]]), "", (טבלה1[[#This Row],[ts_reply_at]] - טבלה1[[#This Row],[ts_contact_at]]) * 24)</f>
        <v>0.14222222229000181</v>
      </c>
      <c r="N3231">
        <f>IF(ISBLANK(טבלה1[[#This Row],[ts_reply_at]]), 0, 1)</f>
        <v>1</v>
      </c>
      <c r="O3231">
        <f>IF(ISBLANK(טבלה1[[#This Row],[ts_accepted_at]]), 0, 1)</f>
        <v>1</v>
      </c>
      <c r="P3231">
        <f>IF(ISBLANK(טבלה1[[#This Row],[ts_booking_at]]), 0, 1)</f>
        <v>1</v>
      </c>
      <c r="Q3231">
        <f>IF(ISBLANK(טבלה1[[#This Row],[ds_checkin]]), "", טבלה1[[#This Row],[ds_checkin]] - טבלה1[[#This Row],[ts_contact_at]])</f>
        <v>21.189583333332848</v>
      </c>
      <c r="R3231" t="str">
        <f>IF(AND(ISBLANK(טבלה1[[#This Row],[ts_reply_at]]), NOT(ISBLANK(טבלה1[[#This Row],[ts_booking_at]]))), "Error: Booked without Reply", "OK")</f>
        <v>OK</v>
      </c>
      <c r="S3231" t="s">
        <v>6022</v>
      </c>
    </row>
    <row r="3232" spans="1:19" x14ac:dyDescent="0.25">
      <c r="A3232" s="4" t="s">
        <v>3431</v>
      </c>
      <c r="B3232" s="4" t="s">
        <v>336</v>
      </c>
      <c r="C3232" s="4" t="s">
        <v>337</v>
      </c>
      <c r="D3232" s="1">
        <v>41915.859722222223</v>
      </c>
      <c r="E3232" s="1">
        <v>41922.682997685188</v>
      </c>
      <c r="H3232" s="2">
        <v>41937</v>
      </c>
      <c r="I3232" s="2">
        <v>41940</v>
      </c>
      <c r="J3232" s="3">
        <v>2</v>
      </c>
      <c r="K3232" s="3">
        <v>3</v>
      </c>
      <c r="L3232">
        <f>טבלה1[[#This Row],[ds_checkout]]-טבלה1[[#This Row],[ds_checkin]]</f>
        <v>3</v>
      </c>
      <c r="M3232">
        <f>IF(ISBLANK(טבלה1[[#This Row],[ts_reply_at]]), "", (טבלה1[[#This Row],[ts_reply_at]] - טבלה1[[#This Row],[ts_contact_at]]) * 24)</f>
        <v>163.758611111145</v>
      </c>
      <c r="N3232">
        <f>IF(ISBLANK(טבלה1[[#This Row],[ts_reply_at]]), 0, 1)</f>
        <v>1</v>
      </c>
      <c r="O3232">
        <f>IF(ISBLANK(טבלה1[[#This Row],[ts_accepted_at]]), 0, 1)</f>
        <v>0</v>
      </c>
      <c r="P3232">
        <f>IF(ISBLANK(טבלה1[[#This Row],[ts_booking_at]]), 0, 1)</f>
        <v>0</v>
      </c>
      <c r="Q3232">
        <f>IF(ISBLANK(טבלה1[[#This Row],[ds_checkin]]), "", טבלה1[[#This Row],[ds_checkin]] - טבלה1[[#This Row],[ts_contact_at]])</f>
        <v>21.140277777776646</v>
      </c>
      <c r="R3232" t="str">
        <f>IF(AND(ISBLANK(טבלה1[[#This Row],[ts_reply_at]]), NOT(ISBLANK(טבלה1[[#This Row],[ts_booking_at]]))), "Error: Booked without Reply", "OK")</f>
        <v>OK</v>
      </c>
      <c r="S3232" t="s">
        <v>6022</v>
      </c>
    </row>
    <row r="3233" spans="1:19" x14ac:dyDescent="0.25">
      <c r="A3233" s="4" t="s">
        <v>3431</v>
      </c>
      <c r="B3233" s="4" t="s">
        <v>2886</v>
      </c>
      <c r="C3233" s="4" t="s">
        <v>2887</v>
      </c>
      <c r="D3233" s="1">
        <v>41915.798611111109</v>
      </c>
      <c r="E3233" s="1">
        <v>41916.071458333332</v>
      </c>
      <c r="F3233" s="1">
        <v>41916.411238425928</v>
      </c>
      <c r="H3233" s="2">
        <v>41937</v>
      </c>
      <c r="I3233" s="2">
        <v>41940</v>
      </c>
      <c r="J3233" s="3">
        <v>2</v>
      </c>
      <c r="K3233" s="3">
        <v>3</v>
      </c>
      <c r="L3233">
        <f>טבלה1[[#This Row],[ds_checkout]]-טבלה1[[#This Row],[ds_checkin]]</f>
        <v>3</v>
      </c>
      <c r="M3233">
        <f>IF(ISBLANK(טבלה1[[#This Row],[ts_reply_at]]), "", (טבלה1[[#This Row],[ts_reply_at]] - טבלה1[[#This Row],[ts_contact_at]]) * 24)</f>
        <v>6.5483333333395422</v>
      </c>
      <c r="N3233">
        <f>IF(ISBLANK(טבלה1[[#This Row],[ts_reply_at]]), 0, 1)</f>
        <v>1</v>
      </c>
      <c r="O3233">
        <f>IF(ISBLANK(טבלה1[[#This Row],[ts_accepted_at]]), 0, 1)</f>
        <v>1</v>
      </c>
      <c r="P3233">
        <f>IF(ISBLANK(טבלה1[[#This Row],[ts_booking_at]]), 0, 1)</f>
        <v>0</v>
      </c>
      <c r="Q3233">
        <f>IF(ISBLANK(טבלה1[[#This Row],[ds_checkin]]), "", טבלה1[[#This Row],[ds_checkin]] - טבלה1[[#This Row],[ts_contact_at]])</f>
        <v>21.201388888890506</v>
      </c>
      <c r="R3233" t="str">
        <f>IF(AND(ISBLANK(טבלה1[[#This Row],[ts_reply_at]]), NOT(ISBLANK(טבלה1[[#This Row],[ts_booking_at]]))), "Error: Booked without Reply", "OK")</f>
        <v>OK</v>
      </c>
      <c r="S3233" t="s">
        <v>6022</v>
      </c>
    </row>
    <row r="3234" spans="1:19" x14ac:dyDescent="0.25">
      <c r="A3234" s="4" t="s">
        <v>3431</v>
      </c>
      <c r="B3234" s="4" t="s">
        <v>409</v>
      </c>
      <c r="C3234" s="4" t="s">
        <v>410</v>
      </c>
      <c r="D3234" s="1">
        <v>41915.79583333333</v>
      </c>
      <c r="E3234" s="1">
        <v>41916.800706018519</v>
      </c>
      <c r="F3234" s="1">
        <v>41916.800937499997</v>
      </c>
      <c r="H3234" s="2">
        <v>41937</v>
      </c>
      <c r="I3234" s="2">
        <v>41940</v>
      </c>
      <c r="J3234" s="3">
        <v>2</v>
      </c>
      <c r="K3234" s="3">
        <v>3</v>
      </c>
      <c r="L3234">
        <f>טבלה1[[#This Row],[ds_checkout]]-טבלה1[[#This Row],[ds_checkin]]</f>
        <v>3</v>
      </c>
      <c r="M3234">
        <f>IF(ISBLANK(טבלה1[[#This Row],[ts_reply_at]]), "", (טבלה1[[#This Row],[ts_reply_at]] - טבלה1[[#This Row],[ts_contact_at]]) * 24)</f>
        <v>24.116944444540422</v>
      </c>
      <c r="N3234">
        <f>IF(ISBLANK(טבלה1[[#This Row],[ts_reply_at]]), 0, 1)</f>
        <v>1</v>
      </c>
      <c r="O3234">
        <f>IF(ISBLANK(טבלה1[[#This Row],[ts_accepted_at]]), 0, 1)</f>
        <v>1</v>
      </c>
      <c r="P3234">
        <f>IF(ISBLANK(טבלה1[[#This Row],[ts_booking_at]]), 0, 1)</f>
        <v>0</v>
      </c>
      <c r="Q3234">
        <f>IF(ISBLANK(טבלה1[[#This Row],[ds_checkin]]), "", טבלה1[[#This Row],[ds_checkin]] - טבלה1[[#This Row],[ts_contact_at]])</f>
        <v>21.204166666670062</v>
      </c>
      <c r="R3234" t="str">
        <f>IF(AND(ISBLANK(טבלה1[[#This Row],[ts_reply_at]]), NOT(ISBLANK(טבלה1[[#This Row],[ts_booking_at]]))), "Error: Booked without Reply", "OK")</f>
        <v>OK</v>
      </c>
      <c r="S3234" t="s">
        <v>6022</v>
      </c>
    </row>
    <row r="3235" spans="1:19" x14ac:dyDescent="0.25">
      <c r="A3235" s="4" t="s">
        <v>3431</v>
      </c>
      <c r="B3235" s="4" t="s">
        <v>1699</v>
      </c>
      <c r="C3235" s="4" t="s">
        <v>1700</v>
      </c>
      <c r="D3235" s="1">
        <v>41915.813194444447</v>
      </c>
      <c r="E3235" s="1">
        <v>41915.937951388885</v>
      </c>
      <c r="F3235" s="1">
        <v>41915.938125000001</v>
      </c>
      <c r="H3235" s="2">
        <v>41937</v>
      </c>
      <c r="I3235" s="2">
        <v>41940</v>
      </c>
      <c r="J3235" s="3">
        <v>2</v>
      </c>
      <c r="K3235" s="3">
        <v>3</v>
      </c>
      <c r="L3235">
        <f>טבלה1[[#This Row],[ds_checkout]]-טבלה1[[#This Row],[ds_checkin]]</f>
        <v>3</v>
      </c>
      <c r="M3235">
        <f>IF(ISBLANK(טבלה1[[#This Row],[ts_reply_at]]), "", (טבלה1[[#This Row],[ts_reply_at]] - טבלה1[[#This Row],[ts_contact_at]]) * 24)</f>
        <v>2.9941666665254161</v>
      </c>
      <c r="N3235">
        <f>IF(ISBLANK(טבלה1[[#This Row],[ts_reply_at]]), 0, 1)</f>
        <v>1</v>
      </c>
      <c r="O3235">
        <f>IF(ISBLANK(טבלה1[[#This Row],[ts_accepted_at]]), 0, 1)</f>
        <v>1</v>
      </c>
      <c r="P3235">
        <f>IF(ISBLANK(טבלה1[[#This Row],[ts_booking_at]]), 0, 1)</f>
        <v>0</v>
      </c>
      <c r="Q3235">
        <f>IF(ISBLANK(טבלה1[[#This Row],[ds_checkin]]), "", טבלה1[[#This Row],[ds_checkin]] - טבלה1[[#This Row],[ts_contact_at]])</f>
        <v>21.186805555553292</v>
      </c>
      <c r="R3235" t="str">
        <f>IF(AND(ISBLANK(טבלה1[[#This Row],[ts_reply_at]]), NOT(ISBLANK(טבלה1[[#This Row],[ts_booking_at]]))), "Error: Booked without Reply", "OK")</f>
        <v>OK</v>
      </c>
      <c r="S3235" t="s">
        <v>6022</v>
      </c>
    </row>
    <row r="3236" spans="1:19" x14ac:dyDescent="0.25">
      <c r="A3236" s="4" t="s">
        <v>3431</v>
      </c>
      <c r="B3236" s="4" t="s">
        <v>2767</v>
      </c>
      <c r="C3236" s="4" t="s">
        <v>2768</v>
      </c>
      <c r="D3236" s="1">
        <v>41915.864583333336</v>
      </c>
      <c r="E3236" s="1">
        <v>41915.872337962966</v>
      </c>
      <c r="H3236" s="2">
        <v>41937</v>
      </c>
      <c r="I3236" s="2">
        <v>41940</v>
      </c>
      <c r="J3236" s="3">
        <v>2</v>
      </c>
      <c r="K3236" s="3">
        <v>5</v>
      </c>
      <c r="L3236">
        <f>טבלה1[[#This Row],[ds_checkout]]-טבלה1[[#This Row],[ds_checkin]]</f>
        <v>3</v>
      </c>
      <c r="M3236">
        <f>IF(ISBLANK(טבלה1[[#This Row],[ts_reply_at]]), "", (טבלה1[[#This Row],[ts_reply_at]] - טבלה1[[#This Row],[ts_contact_at]]) * 24)</f>
        <v>0.18611111113568768</v>
      </c>
      <c r="N3236">
        <f>IF(ISBLANK(טבלה1[[#This Row],[ts_reply_at]]), 0, 1)</f>
        <v>1</v>
      </c>
      <c r="O3236">
        <f>IF(ISBLANK(טבלה1[[#This Row],[ts_accepted_at]]), 0, 1)</f>
        <v>0</v>
      </c>
      <c r="P3236">
        <f>IF(ISBLANK(טבלה1[[#This Row],[ts_booking_at]]), 0, 1)</f>
        <v>0</v>
      </c>
      <c r="Q3236">
        <f>IF(ISBLANK(טבלה1[[#This Row],[ds_checkin]]), "", טבלה1[[#This Row],[ds_checkin]] - טבלה1[[#This Row],[ts_contact_at]])</f>
        <v>21.135416666664241</v>
      </c>
      <c r="R3236" t="str">
        <f>IF(AND(ISBLANK(טבלה1[[#This Row],[ts_reply_at]]), NOT(ISBLANK(טבלה1[[#This Row],[ts_booking_at]]))), "Error: Booked without Reply", "OK")</f>
        <v>OK</v>
      </c>
      <c r="S3236" t="s">
        <v>6022</v>
      </c>
    </row>
    <row r="3237" spans="1:19" x14ac:dyDescent="0.25">
      <c r="A3237" s="4" t="s">
        <v>3433</v>
      </c>
      <c r="B3237" s="4" t="s">
        <v>2743</v>
      </c>
      <c r="C3237" s="4" t="s">
        <v>2744</v>
      </c>
      <c r="D3237" s="1">
        <v>41924.659722222219</v>
      </c>
      <c r="E3237" s="1">
        <v>41924.664537037039</v>
      </c>
      <c r="F3237" s="1">
        <v>41924.664537037039</v>
      </c>
      <c r="G3237" s="1">
        <v>41924.664537037039</v>
      </c>
      <c r="H3237" s="2">
        <v>41938</v>
      </c>
      <c r="I3237" s="2">
        <v>41941</v>
      </c>
      <c r="J3237" s="3">
        <v>1</v>
      </c>
      <c r="K3237" s="3">
        <v>3</v>
      </c>
      <c r="L3237">
        <f>טבלה1[[#This Row],[ds_checkout]]-טבלה1[[#This Row],[ds_checkin]]</f>
        <v>3</v>
      </c>
      <c r="M3237">
        <f>IF(ISBLANK(טבלה1[[#This Row],[ts_reply_at]]), "", (טבלה1[[#This Row],[ts_reply_at]] - טבלה1[[#This Row],[ts_contact_at]]) * 24)</f>
        <v>0.11555555567611009</v>
      </c>
      <c r="N3237">
        <f>IF(ISBLANK(טבלה1[[#This Row],[ts_reply_at]]), 0, 1)</f>
        <v>1</v>
      </c>
      <c r="O3237">
        <f>IF(ISBLANK(טבלה1[[#This Row],[ts_accepted_at]]), 0, 1)</f>
        <v>1</v>
      </c>
      <c r="P3237">
        <f>IF(ISBLANK(טבלה1[[#This Row],[ts_booking_at]]), 0, 1)</f>
        <v>1</v>
      </c>
      <c r="Q3237">
        <f>IF(ISBLANK(טבלה1[[#This Row],[ds_checkin]]), "", טבלה1[[#This Row],[ds_checkin]] - טבלה1[[#This Row],[ts_contact_at]])</f>
        <v>13.340277777781012</v>
      </c>
      <c r="R3237" t="str">
        <f>IF(AND(ISBLANK(טבלה1[[#This Row],[ts_reply_at]]), NOT(ISBLANK(טבלה1[[#This Row],[ts_booking_at]]))), "Error: Booked without Reply", "OK")</f>
        <v>OK</v>
      </c>
      <c r="S3237" t="s">
        <v>6019</v>
      </c>
    </row>
    <row r="3238" spans="1:19" x14ac:dyDescent="0.25">
      <c r="A3238" s="4" t="s">
        <v>3434</v>
      </c>
      <c r="B3238" s="4" t="s">
        <v>1093</v>
      </c>
      <c r="C3238" s="4" t="s">
        <v>3435</v>
      </c>
      <c r="D3238" s="1">
        <v>41907.65347222222</v>
      </c>
      <c r="H3238" s="2">
        <v>41964</v>
      </c>
      <c r="I3238" s="2">
        <v>41966</v>
      </c>
      <c r="J3238" s="3">
        <v>2</v>
      </c>
      <c r="K3238" s="3">
        <v>1</v>
      </c>
      <c r="L3238">
        <f>טבלה1[[#This Row],[ds_checkout]]-טבלה1[[#This Row],[ds_checkin]]</f>
        <v>2</v>
      </c>
      <c r="M3238" t="str">
        <f>IF(ISBLANK(טבלה1[[#This Row],[ts_reply_at]]), "", (טבלה1[[#This Row],[ts_reply_at]] - טבלה1[[#This Row],[ts_contact_at]]) * 24)</f>
        <v/>
      </c>
      <c r="N3238">
        <f>IF(ISBLANK(טבלה1[[#This Row],[ts_reply_at]]), 0, 1)</f>
        <v>0</v>
      </c>
      <c r="O3238">
        <f>IF(ISBLANK(טבלה1[[#This Row],[ts_accepted_at]]), 0, 1)</f>
        <v>0</v>
      </c>
      <c r="P3238">
        <f>IF(ISBLANK(טבלה1[[#This Row],[ts_booking_at]]), 0, 1)</f>
        <v>0</v>
      </c>
      <c r="Q3238">
        <f>IF(ISBLANK(טבלה1[[#This Row],[ds_checkin]]), "", טבלה1[[#This Row],[ds_checkin]] - טבלה1[[#This Row],[ts_contact_at]])</f>
        <v>56.346527777779556</v>
      </c>
      <c r="R3238" t="str">
        <f>IF(AND(ISBLANK(טבלה1[[#This Row],[ts_reply_at]]), NOT(ISBLANK(טבלה1[[#This Row],[ts_booking_at]]))), "Error: Booked without Reply", "OK")</f>
        <v>OK</v>
      </c>
      <c r="S3238" t="s">
        <v>6019</v>
      </c>
    </row>
    <row r="3239" spans="1:19" x14ac:dyDescent="0.25">
      <c r="A3239" s="4" t="s">
        <v>3434</v>
      </c>
      <c r="B3239" s="4" t="s">
        <v>1371</v>
      </c>
      <c r="C3239" s="4" t="s">
        <v>1372</v>
      </c>
      <c r="D3239" s="1">
        <v>41907.513194444444</v>
      </c>
      <c r="E3239" s="1">
        <v>41907.867395833331</v>
      </c>
      <c r="F3239" s="1">
        <v>41907.867395833331</v>
      </c>
      <c r="H3239" s="2">
        <v>41964</v>
      </c>
      <c r="I3239" s="2">
        <v>41966</v>
      </c>
      <c r="J3239" s="3">
        <v>2</v>
      </c>
      <c r="K3239" s="3">
        <v>3</v>
      </c>
      <c r="L3239">
        <f>טבלה1[[#This Row],[ds_checkout]]-טבלה1[[#This Row],[ds_checkin]]</f>
        <v>2</v>
      </c>
      <c r="M3239">
        <f>IF(ISBLANK(טבלה1[[#This Row],[ts_reply_at]]), "", (טבלה1[[#This Row],[ts_reply_at]] - טבלה1[[#This Row],[ts_contact_at]]) * 24)</f>
        <v>8.5008333332953043</v>
      </c>
      <c r="N3239">
        <f>IF(ISBLANK(טבלה1[[#This Row],[ts_reply_at]]), 0, 1)</f>
        <v>1</v>
      </c>
      <c r="O3239">
        <f>IF(ISBLANK(טבלה1[[#This Row],[ts_accepted_at]]), 0, 1)</f>
        <v>1</v>
      </c>
      <c r="P3239">
        <f>IF(ISBLANK(טבלה1[[#This Row],[ts_booking_at]]), 0, 1)</f>
        <v>0</v>
      </c>
      <c r="Q3239">
        <f>IF(ISBLANK(טבלה1[[#This Row],[ds_checkin]]), "", טבלה1[[#This Row],[ds_checkin]] - טבלה1[[#This Row],[ts_contact_at]])</f>
        <v>56.486805555556202</v>
      </c>
      <c r="R3239" t="str">
        <f>IF(AND(ISBLANK(טבלה1[[#This Row],[ts_reply_at]]), NOT(ISBLANK(טבלה1[[#This Row],[ts_booking_at]]))), "Error: Booked without Reply", "OK")</f>
        <v>OK</v>
      </c>
      <c r="S3239" t="s">
        <v>6019</v>
      </c>
    </row>
    <row r="3240" spans="1:19" x14ac:dyDescent="0.25">
      <c r="A3240" s="4" t="s">
        <v>3434</v>
      </c>
      <c r="B3240" s="4" t="s">
        <v>236</v>
      </c>
      <c r="C3240" s="4" t="s">
        <v>237</v>
      </c>
      <c r="D3240" s="1">
        <v>41914.804861111108</v>
      </c>
      <c r="E3240" s="1">
        <v>41914.936898148146</v>
      </c>
      <c r="F3240" s="1">
        <v>41914.936898148146</v>
      </c>
      <c r="G3240" s="1">
        <v>41915.383310185185</v>
      </c>
      <c r="H3240" s="2">
        <v>41964</v>
      </c>
      <c r="I3240" s="2">
        <v>41966</v>
      </c>
      <c r="J3240" s="3">
        <v>4</v>
      </c>
      <c r="K3240" s="3">
        <v>14</v>
      </c>
      <c r="L3240">
        <f>טבלה1[[#This Row],[ds_checkout]]-טבלה1[[#This Row],[ds_checkin]]</f>
        <v>2</v>
      </c>
      <c r="M3240">
        <f>IF(ISBLANK(טבלה1[[#This Row],[ts_reply_at]]), "", (טבלה1[[#This Row],[ts_reply_at]] - טבלה1[[#This Row],[ts_contact_at]]) * 24)</f>
        <v>3.1688888889038935</v>
      </c>
      <c r="N3240">
        <f>IF(ISBLANK(טבלה1[[#This Row],[ts_reply_at]]), 0, 1)</f>
        <v>1</v>
      </c>
      <c r="O3240">
        <f>IF(ISBLANK(טבלה1[[#This Row],[ts_accepted_at]]), 0, 1)</f>
        <v>1</v>
      </c>
      <c r="P3240">
        <f>IF(ISBLANK(טבלה1[[#This Row],[ts_booking_at]]), 0, 1)</f>
        <v>1</v>
      </c>
      <c r="Q3240">
        <f>IF(ISBLANK(טבלה1[[#This Row],[ds_checkin]]), "", טבלה1[[#This Row],[ds_checkin]] - טבלה1[[#This Row],[ts_contact_at]])</f>
        <v>49.195138888891961</v>
      </c>
      <c r="R3240" t="str">
        <f>IF(AND(ISBLANK(טבלה1[[#This Row],[ts_reply_at]]), NOT(ISBLANK(טבלה1[[#This Row],[ts_booking_at]]))), "Error: Booked without Reply", "OK")</f>
        <v>OK</v>
      </c>
      <c r="S3240" t="s">
        <v>6019</v>
      </c>
    </row>
    <row r="3241" spans="1:19" x14ac:dyDescent="0.25">
      <c r="A3241" s="4" t="s">
        <v>3434</v>
      </c>
      <c r="B3241" s="4" t="s">
        <v>144</v>
      </c>
      <c r="C3241" s="4" t="s">
        <v>1456</v>
      </c>
      <c r="D3241" s="1">
        <v>41907.512499999997</v>
      </c>
      <c r="E3241" s="1">
        <v>41907.640810185185</v>
      </c>
      <c r="F3241" s="1">
        <v>41907.640810185185</v>
      </c>
      <c r="H3241" s="2">
        <v>41964</v>
      </c>
      <c r="I3241" s="2">
        <v>41966</v>
      </c>
      <c r="J3241" s="3">
        <v>2</v>
      </c>
      <c r="K3241" s="3">
        <v>2</v>
      </c>
      <c r="L3241">
        <f>טבלה1[[#This Row],[ds_checkout]]-טבלה1[[#This Row],[ds_checkin]]</f>
        <v>2</v>
      </c>
      <c r="M3241">
        <f>IF(ISBLANK(טבלה1[[#This Row],[ts_reply_at]]), "", (טבלה1[[#This Row],[ts_reply_at]] - טבלה1[[#This Row],[ts_contact_at]]) * 24)</f>
        <v>3.0794444445054978</v>
      </c>
      <c r="N3241">
        <f>IF(ISBLANK(טבלה1[[#This Row],[ts_reply_at]]), 0, 1)</f>
        <v>1</v>
      </c>
      <c r="O3241">
        <f>IF(ISBLANK(טבלה1[[#This Row],[ts_accepted_at]]), 0, 1)</f>
        <v>1</v>
      </c>
      <c r="P3241">
        <f>IF(ISBLANK(טבלה1[[#This Row],[ts_booking_at]]), 0, 1)</f>
        <v>0</v>
      </c>
      <c r="Q3241">
        <f>IF(ISBLANK(טבלה1[[#This Row],[ds_checkin]]), "", טבלה1[[#This Row],[ds_checkin]] - טבלה1[[#This Row],[ts_contact_at]])</f>
        <v>56.48750000000291</v>
      </c>
      <c r="R3241" t="str">
        <f>IF(AND(ISBLANK(טבלה1[[#This Row],[ts_reply_at]]), NOT(ISBLANK(טבלה1[[#This Row],[ts_booking_at]]))), "Error: Booked without Reply", "OK")</f>
        <v>OK</v>
      </c>
      <c r="S3241" t="s">
        <v>6019</v>
      </c>
    </row>
    <row r="3242" spans="1:19" x14ac:dyDescent="0.25">
      <c r="A3242" s="4" t="s">
        <v>3434</v>
      </c>
      <c r="B3242" s="4" t="s">
        <v>468</v>
      </c>
      <c r="C3242" s="4" t="s">
        <v>677</v>
      </c>
      <c r="D3242" s="1">
        <v>41907.654861111114</v>
      </c>
      <c r="E3242" s="1">
        <v>41907.810682870368</v>
      </c>
      <c r="F3242" s="1">
        <v>41907.810682870368</v>
      </c>
      <c r="H3242" s="2">
        <v>41964</v>
      </c>
      <c r="I3242" s="2">
        <v>41966</v>
      </c>
      <c r="J3242" s="3">
        <v>2</v>
      </c>
      <c r="K3242" s="3">
        <v>2</v>
      </c>
      <c r="L3242">
        <f>טבלה1[[#This Row],[ds_checkout]]-טבלה1[[#This Row],[ds_checkin]]</f>
        <v>2</v>
      </c>
      <c r="M3242">
        <f>IF(ISBLANK(טבלה1[[#This Row],[ts_reply_at]]), "", (טבלה1[[#This Row],[ts_reply_at]] - טבלה1[[#This Row],[ts_contact_at]]) * 24)</f>
        <v>3.7397222220897675</v>
      </c>
      <c r="N3242">
        <f>IF(ISBLANK(טבלה1[[#This Row],[ts_reply_at]]), 0, 1)</f>
        <v>1</v>
      </c>
      <c r="O3242">
        <f>IF(ISBLANK(טבלה1[[#This Row],[ts_accepted_at]]), 0, 1)</f>
        <v>1</v>
      </c>
      <c r="P3242">
        <f>IF(ISBLANK(טבלה1[[#This Row],[ts_booking_at]]), 0, 1)</f>
        <v>0</v>
      </c>
      <c r="Q3242">
        <f>IF(ISBLANK(טבלה1[[#This Row],[ds_checkin]]), "", טבלה1[[#This Row],[ds_checkin]] - טבלה1[[#This Row],[ts_contact_at]])</f>
        <v>56.34513888888614</v>
      </c>
      <c r="R3242" t="str">
        <f>IF(AND(ISBLANK(טבלה1[[#This Row],[ts_reply_at]]), NOT(ISBLANK(טבלה1[[#This Row],[ts_booking_at]]))), "Error: Booked without Reply", "OK")</f>
        <v>OK</v>
      </c>
      <c r="S3242" t="s">
        <v>6019</v>
      </c>
    </row>
    <row r="3243" spans="1:19" x14ac:dyDescent="0.25">
      <c r="A3243" s="4" t="s">
        <v>3434</v>
      </c>
      <c r="B3243" s="4" t="s">
        <v>468</v>
      </c>
      <c r="C3243" s="4" t="s">
        <v>757</v>
      </c>
      <c r="D3243" s="1">
        <v>41914.803472222222</v>
      </c>
      <c r="E3243" s="1">
        <v>41914.884826388887</v>
      </c>
      <c r="H3243" s="2">
        <v>41964</v>
      </c>
      <c r="I3243" s="2">
        <v>41966</v>
      </c>
      <c r="J3243" s="3">
        <v>4</v>
      </c>
      <c r="K3243" s="3">
        <v>2</v>
      </c>
      <c r="L3243">
        <f>טבלה1[[#This Row],[ds_checkout]]-טבלה1[[#This Row],[ds_checkin]]</f>
        <v>2</v>
      </c>
      <c r="M3243">
        <f>IF(ISBLANK(טבלה1[[#This Row],[ts_reply_at]]), "", (טבלה1[[#This Row],[ts_reply_at]] - טבלה1[[#This Row],[ts_contact_at]]) * 24)</f>
        <v>1.9524999999557622</v>
      </c>
      <c r="N3243">
        <f>IF(ISBLANK(טבלה1[[#This Row],[ts_reply_at]]), 0, 1)</f>
        <v>1</v>
      </c>
      <c r="O3243">
        <f>IF(ISBLANK(טבלה1[[#This Row],[ts_accepted_at]]), 0, 1)</f>
        <v>0</v>
      </c>
      <c r="P3243">
        <f>IF(ISBLANK(טבלה1[[#This Row],[ts_booking_at]]), 0, 1)</f>
        <v>0</v>
      </c>
      <c r="Q3243">
        <f>IF(ISBLANK(טבלה1[[#This Row],[ds_checkin]]), "", טבלה1[[#This Row],[ds_checkin]] - טבלה1[[#This Row],[ts_contact_at]])</f>
        <v>49.196527777778101</v>
      </c>
      <c r="R3243" t="str">
        <f>IF(AND(ISBLANK(טבלה1[[#This Row],[ts_reply_at]]), NOT(ISBLANK(טבלה1[[#This Row],[ts_booking_at]]))), "Error: Booked without Reply", "OK")</f>
        <v>OK</v>
      </c>
      <c r="S3243" t="s">
        <v>6019</v>
      </c>
    </row>
    <row r="3244" spans="1:19" x14ac:dyDescent="0.25">
      <c r="A3244" s="4" t="s">
        <v>3434</v>
      </c>
      <c r="B3244" s="4" t="s">
        <v>1264</v>
      </c>
      <c r="C3244" s="4" t="s">
        <v>1564</v>
      </c>
      <c r="D3244" s="1">
        <v>41907.513888888891</v>
      </c>
      <c r="E3244" s="1">
        <v>41907.968888888892</v>
      </c>
      <c r="F3244" s="1">
        <v>41907.968888888892</v>
      </c>
      <c r="H3244" s="2">
        <v>41964</v>
      </c>
      <c r="I3244" s="2">
        <v>41966</v>
      </c>
      <c r="J3244" s="3">
        <v>2</v>
      </c>
      <c r="K3244" s="3">
        <v>4</v>
      </c>
      <c r="L3244">
        <f>טבלה1[[#This Row],[ds_checkout]]-טבלה1[[#This Row],[ds_checkin]]</f>
        <v>2</v>
      </c>
      <c r="M3244">
        <f>IF(ISBLANK(טבלה1[[#This Row],[ts_reply_at]]), "", (טבלה1[[#This Row],[ts_reply_at]] - טבלה1[[#This Row],[ts_contact_at]]) * 24)</f>
        <v>10.92000000004191</v>
      </c>
      <c r="N3244">
        <f>IF(ISBLANK(טבלה1[[#This Row],[ts_reply_at]]), 0, 1)</f>
        <v>1</v>
      </c>
      <c r="O3244">
        <f>IF(ISBLANK(טבלה1[[#This Row],[ts_accepted_at]]), 0, 1)</f>
        <v>1</v>
      </c>
      <c r="P3244">
        <f>IF(ISBLANK(טבלה1[[#This Row],[ts_booking_at]]), 0, 1)</f>
        <v>0</v>
      </c>
      <c r="Q3244">
        <f>IF(ISBLANK(טבלה1[[#This Row],[ds_checkin]]), "", טבלה1[[#This Row],[ds_checkin]] - טבלה1[[#This Row],[ts_contact_at]])</f>
        <v>56.486111111109494</v>
      </c>
      <c r="R3244" t="str">
        <f>IF(AND(ISBLANK(טבלה1[[#This Row],[ts_reply_at]]), NOT(ISBLANK(טבלה1[[#This Row],[ts_booking_at]]))), "Error: Booked without Reply", "OK")</f>
        <v>OK</v>
      </c>
      <c r="S3244" t="s">
        <v>6019</v>
      </c>
    </row>
    <row r="3245" spans="1:19" x14ac:dyDescent="0.25">
      <c r="A3245" s="4" t="s">
        <v>3434</v>
      </c>
      <c r="B3245" s="4" t="s">
        <v>1264</v>
      </c>
      <c r="C3245" s="4" t="s">
        <v>1265</v>
      </c>
      <c r="D3245" s="1">
        <v>41907.511805555558</v>
      </c>
      <c r="H3245" s="2">
        <v>41964</v>
      </c>
      <c r="I3245" s="2">
        <v>41966</v>
      </c>
      <c r="J3245" s="3">
        <v>2</v>
      </c>
      <c r="K3245" s="3">
        <v>1</v>
      </c>
      <c r="L3245">
        <f>טבלה1[[#This Row],[ds_checkout]]-טבלה1[[#This Row],[ds_checkin]]</f>
        <v>2</v>
      </c>
      <c r="M3245" t="str">
        <f>IF(ISBLANK(טבלה1[[#This Row],[ts_reply_at]]), "", (טבלה1[[#This Row],[ts_reply_at]] - טבלה1[[#This Row],[ts_contact_at]]) * 24)</f>
        <v/>
      </c>
      <c r="N3245">
        <f>IF(ISBLANK(טבלה1[[#This Row],[ts_reply_at]]), 0, 1)</f>
        <v>0</v>
      </c>
      <c r="O3245">
        <f>IF(ISBLANK(טבלה1[[#This Row],[ts_accepted_at]]), 0, 1)</f>
        <v>0</v>
      </c>
      <c r="P3245">
        <f>IF(ISBLANK(טבלה1[[#This Row],[ts_booking_at]]), 0, 1)</f>
        <v>0</v>
      </c>
      <c r="Q3245">
        <f>IF(ISBLANK(טבלה1[[#This Row],[ds_checkin]]), "", טבלה1[[#This Row],[ds_checkin]] - טבלה1[[#This Row],[ts_contact_at]])</f>
        <v>56.488194444442343</v>
      </c>
      <c r="R3245" t="str">
        <f>IF(AND(ISBLANK(טבלה1[[#This Row],[ts_reply_at]]), NOT(ISBLANK(טבלה1[[#This Row],[ts_booking_at]]))), "Error: Booked without Reply", "OK")</f>
        <v>OK</v>
      </c>
      <c r="S3245" t="s">
        <v>6019</v>
      </c>
    </row>
    <row r="3246" spans="1:19" x14ac:dyDescent="0.25">
      <c r="A3246" s="4" t="s">
        <v>3434</v>
      </c>
      <c r="B3246" s="4" t="s">
        <v>1923</v>
      </c>
      <c r="C3246" s="4" t="s">
        <v>1924</v>
      </c>
      <c r="D3246" s="1">
        <v>41914.805555555555</v>
      </c>
      <c r="E3246" s="1">
        <v>41914.814780092594</v>
      </c>
      <c r="F3246" s="1">
        <v>41921.556712962964</v>
      </c>
      <c r="H3246" s="2">
        <v>41964</v>
      </c>
      <c r="I3246" s="2">
        <v>41966</v>
      </c>
      <c r="J3246" s="3">
        <v>4</v>
      </c>
      <c r="K3246" s="3">
        <v>3</v>
      </c>
      <c r="L3246">
        <f>טבלה1[[#This Row],[ds_checkout]]-טבלה1[[#This Row],[ds_checkin]]</f>
        <v>2</v>
      </c>
      <c r="M3246">
        <f>IF(ISBLANK(טבלה1[[#This Row],[ts_reply_at]]), "", (טבלה1[[#This Row],[ts_reply_at]] - טבלה1[[#This Row],[ts_contact_at]]) * 24)</f>
        <v>0.22138888895278797</v>
      </c>
      <c r="N3246">
        <f>IF(ISBLANK(טבלה1[[#This Row],[ts_reply_at]]), 0, 1)</f>
        <v>1</v>
      </c>
      <c r="O3246">
        <f>IF(ISBLANK(טבלה1[[#This Row],[ts_accepted_at]]), 0, 1)</f>
        <v>1</v>
      </c>
      <c r="P3246">
        <f>IF(ISBLANK(טבלה1[[#This Row],[ts_booking_at]]), 0, 1)</f>
        <v>0</v>
      </c>
      <c r="Q3246">
        <f>IF(ISBLANK(טבלה1[[#This Row],[ds_checkin]]), "", טבלה1[[#This Row],[ds_checkin]] - טבלה1[[#This Row],[ts_contact_at]])</f>
        <v>49.194444444445253</v>
      </c>
      <c r="R3246" t="str">
        <f>IF(AND(ISBLANK(טבלה1[[#This Row],[ts_reply_at]]), NOT(ISBLANK(טבלה1[[#This Row],[ts_booking_at]]))), "Error: Booked without Reply", "OK")</f>
        <v>OK</v>
      </c>
      <c r="S3246" t="s">
        <v>6019</v>
      </c>
    </row>
    <row r="3247" spans="1:19" x14ac:dyDescent="0.25">
      <c r="A3247" s="4" t="s">
        <v>3434</v>
      </c>
      <c r="B3247" s="4" t="s">
        <v>119</v>
      </c>
      <c r="C3247" s="4" t="s">
        <v>120</v>
      </c>
      <c r="D3247" s="1">
        <v>41907.652777777781</v>
      </c>
      <c r="E3247" s="1">
        <v>41907.930844907409</v>
      </c>
      <c r="F3247" s="1">
        <v>41907.930844907409</v>
      </c>
      <c r="H3247" s="2">
        <v>41964</v>
      </c>
      <c r="I3247" s="2">
        <v>41966</v>
      </c>
      <c r="J3247" s="3">
        <v>2</v>
      </c>
      <c r="K3247" s="3">
        <v>3</v>
      </c>
      <c r="L3247">
        <f>טבלה1[[#This Row],[ds_checkout]]-טבלה1[[#This Row],[ds_checkin]]</f>
        <v>2</v>
      </c>
      <c r="M3247">
        <f>IF(ISBLANK(טבלה1[[#This Row],[ts_reply_at]]), "", (טבלה1[[#This Row],[ts_reply_at]] - טבלה1[[#This Row],[ts_contact_at]]) * 24)</f>
        <v>6.6736111110658385</v>
      </c>
      <c r="N3247">
        <f>IF(ISBLANK(טבלה1[[#This Row],[ts_reply_at]]), 0, 1)</f>
        <v>1</v>
      </c>
      <c r="O3247">
        <f>IF(ISBLANK(טבלה1[[#This Row],[ts_accepted_at]]), 0, 1)</f>
        <v>1</v>
      </c>
      <c r="P3247">
        <f>IF(ISBLANK(טבלה1[[#This Row],[ts_booking_at]]), 0, 1)</f>
        <v>0</v>
      </c>
      <c r="Q3247">
        <f>IF(ISBLANK(טבלה1[[#This Row],[ds_checkin]]), "", טבלה1[[#This Row],[ds_checkin]] - טבלה1[[#This Row],[ts_contact_at]])</f>
        <v>56.347222222218988</v>
      </c>
      <c r="R3247" t="str">
        <f>IF(AND(ISBLANK(טבלה1[[#This Row],[ts_reply_at]]), NOT(ISBLANK(טבלה1[[#This Row],[ts_booking_at]]))), "Error: Booked without Reply", "OK")</f>
        <v>OK</v>
      </c>
      <c r="S3247" t="s">
        <v>6019</v>
      </c>
    </row>
    <row r="3248" spans="1:19" x14ac:dyDescent="0.25">
      <c r="A3248" s="4" t="s">
        <v>3434</v>
      </c>
      <c r="B3248" s="4" t="s">
        <v>470</v>
      </c>
      <c r="C3248" s="4" t="s">
        <v>471</v>
      </c>
      <c r="D3248" s="1">
        <v>41907.652083333334</v>
      </c>
      <c r="E3248" s="1">
        <v>41907.808958333335</v>
      </c>
      <c r="H3248" s="2">
        <v>41964</v>
      </c>
      <c r="I3248" s="2">
        <v>41966</v>
      </c>
      <c r="J3248" s="3">
        <v>2</v>
      </c>
      <c r="K3248" s="3">
        <v>3</v>
      </c>
      <c r="L3248">
        <f>טבלה1[[#This Row],[ds_checkout]]-טבלה1[[#This Row],[ds_checkin]]</f>
        <v>2</v>
      </c>
      <c r="M3248">
        <f>IF(ISBLANK(טבלה1[[#This Row],[ts_reply_at]]), "", (טבלה1[[#This Row],[ts_reply_at]] - טבלה1[[#This Row],[ts_contact_at]]) * 24)</f>
        <v>3.7650000000139698</v>
      </c>
      <c r="N3248">
        <f>IF(ISBLANK(טבלה1[[#This Row],[ts_reply_at]]), 0, 1)</f>
        <v>1</v>
      </c>
      <c r="O3248">
        <f>IF(ISBLANK(טבלה1[[#This Row],[ts_accepted_at]]), 0, 1)</f>
        <v>0</v>
      </c>
      <c r="P3248">
        <f>IF(ISBLANK(טבלה1[[#This Row],[ts_booking_at]]), 0, 1)</f>
        <v>0</v>
      </c>
      <c r="Q3248">
        <f>IF(ISBLANK(טבלה1[[#This Row],[ds_checkin]]), "", טבלה1[[#This Row],[ds_checkin]] - טבלה1[[#This Row],[ts_contact_at]])</f>
        <v>56.347916666665697</v>
      </c>
      <c r="R3248" t="str">
        <f>IF(AND(ISBLANK(טבלה1[[#This Row],[ts_reply_at]]), NOT(ISBLANK(טבלה1[[#This Row],[ts_booking_at]]))), "Error: Booked without Reply", "OK")</f>
        <v>OK</v>
      </c>
      <c r="S3248" t="s">
        <v>6019</v>
      </c>
    </row>
    <row r="3249" spans="1:19" x14ac:dyDescent="0.25">
      <c r="A3249" s="4" t="s">
        <v>3434</v>
      </c>
      <c r="B3249" s="4" t="s">
        <v>527</v>
      </c>
      <c r="C3249" s="4" t="s">
        <v>528</v>
      </c>
      <c r="D3249" s="1">
        <v>41914.807638888888</v>
      </c>
      <c r="E3249" s="1">
        <v>41914.811238425929</v>
      </c>
      <c r="F3249" s="1">
        <v>41914.811238425929</v>
      </c>
      <c r="H3249" s="2">
        <v>41964</v>
      </c>
      <c r="I3249" s="2">
        <v>41966</v>
      </c>
      <c r="J3249" s="3">
        <v>4</v>
      </c>
      <c r="K3249" s="3">
        <v>3</v>
      </c>
      <c r="L3249">
        <f>טבלה1[[#This Row],[ds_checkout]]-טבלה1[[#This Row],[ds_checkin]]</f>
        <v>2</v>
      </c>
      <c r="M3249">
        <f>IF(ISBLANK(טבלה1[[#This Row],[ts_reply_at]]), "", (טבלה1[[#This Row],[ts_reply_at]] - טבלה1[[#This Row],[ts_contact_at]]) * 24)</f>
        <v>8.6388889001682401E-2</v>
      </c>
      <c r="N3249">
        <f>IF(ISBLANK(טבלה1[[#This Row],[ts_reply_at]]), 0, 1)</f>
        <v>1</v>
      </c>
      <c r="O3249">
        <f>IF(ISBLANK(טבלה1[[#This Row],[ts_accepted_at]]), 0, 1)</f>
        <v>1</v>
      </c>
      <c r="P3249">
        <f>IF(ISBLANK(טבלה1[[#This Row],[ts_booking_at]]), 0, 1)</f>
        <v>0</v>
      </c>
      <c r="Q3249">
        <f>IF(ISBLANK(טבלה1[[#This Row],[ds_checkin]]), "", טבלה1[[#This Row],[ds_checkin]] - טבלה1[[#This Row],[ts_contact_at]])</f>
        <v>49.192361111112405</v>
      </c>
      <c r="R3249" t="str">
        <f>IF(AND(ISBLANK(טבלה1[[#This Row],[ts_reply_at]]), NOT(ISBLANK(טבלה1[[#This Row],[ts_booking_at]]))), "Error: Booked without Reply", "OK")</f>
        <v>OK</v>
      </c>
      <c r="S3249" t="s">
        <v>6019</v>
      </c>
    </row>
    <row r="3250" spans="1:19" x14ac:dyDescent="0.25">
      <c r="A3250" s="4" t="s">
        <v>3434</v>
      </c>
      <c r="B3250" s="4" t="s">
        <v>985</v>
      </c>
      <c r="C3250" s="4" t="s">
        <v>986</v>
      </c>
      <c r="D3250" s="1">
        <v>41907.511805555558</v>
      </c>
      <c r="E3250" s="1">
        <v>41907.513298611113</v>
      </c>
      <c r="F3250" s="1">
        <v>41907.513298611113</v>
      </c>
      <c r="H3250" s="2">
        <v>41964</v>
      </c>
      <c r="I3250" s="2">
        <v>41966</v>
      </c>
      <c r="J3250" s="3">
        <v>2</v>
      </c>
      <c r="K3250" s="3">
        <v>4</v>
      </c>
      <c r="L3250">
        <f>טבלה1[[#This Row],[ds_checkout]]-טבלה1[[#This Row],[ds_checkin]]</f>
        <v>2</v>
      </c>
      <c r="M3250">
        <f>IF(ISBLANK(טבלה1[[#This Row],[ts_reply_at]]), "", (טבלה1[[#This Row],[ts_reply_at]] - טבלה1[[#This Row],[ts_contact_at]]) * 24)</f>
        <v>3.5833333327900618E-2</v>
      </c>
      <c r="N3250">
        <f>IF(ISBLANK(טבלה1[[#This Row],[ts_reply_at]]), 0, 1)</f>
        <v>1</v>
      </c>
      <c r="O3250">
        <f>IF(ISBLANK(טבלה1[[#This Row],[ts_accepted_at]]), 0, 1)</f>
        <v>1</v>
      </c>
      <c r="P3250">
        <f>IF(ISBLANK(טבלה1[[#This Row],[ts_booking_at]]), 0, 1)</f>
        <v>0</v>
      </c>
      <c r="Q3250">
        <f>IF(ISBLANK(טבלה1[[#This Row],[ds_checkin]]), "", טבלה1[[#This Row],[ds_checkin]] - טבלה1[[#This Row],[ts_contact_at]])</f>
        <v>56.488194444442343</v>
      </c>
      <c r="R3250" t="str">
        <f>IF(AND(ISBLANK(טבלה1[[#This Row],[ts_reply_at]]), NOT(ISBLANK(טבלה1[[#This Row],[ts_booking_at]]))), "Error: Booked without Reply", "OK")</f>
        <v>OK</v>
      </c>
      <c r="S3250" t="s">
        <v>6019</v>
      </c>
    </row>
    <row r="3251" spans="1:19" x14ac:dyDescent="0.25">
      <c r="A3251" s="4" t="s">
        <v>3434</v>
      </c>
      <c r="B3251" s="4" t="s">
        <v>1634</v>
      </c>
      <c r="C3251" s="4" t="s">
        <v>1635</v>
      </c>
      <c r="D3251" s="1">
        <v>41907.654166666667</v>
      </c>
      <c r="E3251" s="1">
        <v>41907.660578703704</v>
      </c>
      <c r="F3251" s="1">
        <v>41907.914895833332</v>
      </c>
      <c r="H3251" s="2">
        <v>41964</v>
      </c>
      <c r="I3251" s="2">
        <v>41966</v>
      </c>
      <c r="J3251" s="3">
        <v>2</v>
      </c>
      <c r="K3251" s="3">
        <v>3</v>
      </c>
      <c r="L3251">
        <f>טבלה1[[#This Row],[ds_checkout]]-טבלה1[[#This Row],[ds_checkin]]</f>
        <v>2</v>
      </c>
      <c r="M3251">
        <f>IF(ISBLANK(טבלה1[[#This Row],[ts_reply_at]]), "", (טבלה1[[#This Row],[ts_reply_at]] - טבלה1[[#This Row],[ts_contact_at]]) * 24)</f>
        <v>0.15388888888992369</v>
      </c>
      <c r="N3251">
        <f>IF(ISBLANK(טבלה1[[#This Row],[ts_reply_at]]), 0, 1)</f>
        <v>1</v>
      </c>
      <c r="O3251">
        <f>IF(ISBLANK(טבלה1[[#This Row],[ts_accepted_at]]), 0, 1)</f>
        <v>1</v>
      </c>
      <c r="P3251">
        <f>IF(ISBLANK(טבלה1[[#This Row],[ts_booking_at]]), 0, 1)</f>
        <v>0</v>
      </c>
      <c r="Q3251">
        <f>IF(ISBLANK(טבלה1[[#This Row],[ds_checkin]]), "", טבלה1[[#This Row],[ds_checkin]] - טבלה1[[#This Row],[ts_contact_at]])</f>
        <v>56.345833333332848</v>
      </c>
      <c r="R3251" t="str">
        <f>IF(AND(ISBLANK(טבלה1[[#This Row],[ts_reply_at]]), NOT(ISBLANK(טבלה1[[#This Row],[ts_booking_at]]))), "Error: Booked without Reply", "OK")</f>
        <v>OK</v>
      </c>
      <c r="S3251" t="s">
        <v>6019</v>
      </c>
    </row>
    <row r="3252" spans="1:19" x14ac:dyDescent="0.25">
      <c r="A3252" s="4" t="s">
        <v>3436</v>
      </c>
      <c r="B3252" s="4" t="s">
        <v>626</v>
      </c>
      <c r="C3252" s="4" t="s">
        <v>627</v>
      </c>
      <c r="D3252" s="1">
        <v>41921.711805555555</v>
      </c>
      <c r="E3252" s="1">
        <v>41921.716527777775</v>
      </c>
      <c r="F3252" s="1">
        <v>41921.716574074075</v>
      </c>
      <c r="G3252" s="1">
        <v>41921.716574074075</v>
      </c>
      <c r="H3252" s="2">
        <v>41943</v>
      </c>
      <c r="I3252" s="2">
        <v>41944</v>
      </c>
      <c r="J3252" s="3">
        <v>5</v>
      </c>
      <c r="K3252" s="3">
        <v>9</v>
      </c>
      <c r="L3252">
        <f>טבלה1[[#This Row],[ds_checkout]]-טבלה1[[#This Row],[ds_checkin]]</f>
        <v>1</v>
      </c>
      <c r="M3252">
        <f>IF(ISBLANK(טבלה1[[#This Row],[ts_reply_at]]), "", (טבלה1[[#This Row],[ts_reply_at]] - טבלה1[[#This Row],[ts_contact_at]]) * 24)</f>
        <v>0.1133333332836628</v>
      </c>
      <c r="N3252">
        <f>IF(ISBLANK(טבלה1[[#This Row],[ts_reply_at]]), 0, 1)</f>
        <v>1</v>
      </c>
      <c r="O3252">
        <f>IF(ISBLANK(טבלה1[[#This Row],[ts_accepted_at]]), 0, 1)</f>
        <v>1</v>
      </c>
      <c r="P3252">
        <f>IF(ISBLANK(טבלה1[[#This Row],[ts_booking_at]]), 0, 1)</f>
        <v>1</v>
      </c>
      <c r="Q3252">
        <f>IF(ISBLANK(טבלה1[[#This Row],[ds_checkin]]), "", טבלה1[[#This Row],[ds_checkin]] - טבלה1[[#This Row],[ts_contact_at]])</f>
        <v>21.288194444445253</v>
      </c>
      <c r="R3252" t="str">
        <f>IF(AND(ISBLANK(טבלה1[[#This Row],[ts_reply_at]]), NOT(ISBLANK(טבלה1[[#This Row],[ts_booking_at]]))), "Error: Booked without Reply", "OK")</f>
        <v>OK</v>
      </c>
      <c r="S3252" t="s">
        <v>6026</v>
      </c>
    </row>
    <row r="3253" spans="1:19" x14ac:dyDescent="0.25">
      <c r="A3253" s="4" t="s">
        <v>3437</v>
      </c>
      <c r="B3253" s="4" t="s">
        <v>205</v>
      </c>
      <c r="C3253" s="4" t="s">
        <v>2395</v>
      </c>
      <c r="D3253" s="1">
        <v>41917.540972222225</v>
      </c>
      <c r="E3253" s="1">
        <v>41917.784699074073</v>
      </c>
      <c r="F3253" s="1">
        <v>41918.674710648149</v>
      </c>
      <c r="G3253" s="1">
        <v>41918.674710648149</v>
      </c>
      <c r="H3253" s="2">
        <v>41919</v>
      </c>
      <c r="I3253" s="2">
        <v>41936</v>
      </c>
      <c r="J3253" s="3">
        <v>1</v>
      </c>
      <c r="K3253" s="3">
        <v>13</v>
      </c>
      <c r="L3253">
        <f>טבלה1[[#This Row],[ds_checkout]]-טבלה1[[#This Row],[ds_checkin]]</f>
        <v>17</v>
      </c>
      <c r="M3253">
        <f>IF(ISBLANK(טבלה1[[#This Row],[ts_reply_at]]), "", (טבלה1[[#This Row],[ts_reply_at]] - טבלה1[[#This Row],[ts_contact_at]]) * 24)</f>
        <v>5.8494444443495013</v>
      </c>
      <c r="N3253">
        <f>IF(ISBLANK(טבלה1[[#This Row],[ts_reply_at]]), 0, 1)</f>
        <v>1</v>
      </c>
      <c r="O3253">
        <f>IF(ISBLANK(טבלה1[[#This Row],[ts_accepted_at]]), 0, 1)</f>
        <v>1</v>
      </c>
      <c r="P3253">
        <f>IF(ISBLANK(טבלה1[[#This Row],[ts_booking_at]]), 0, 1)</f>
        <v>1</v>
      </c>
      <c r="Q3253">
        <f>IF(ISBLANK(טבלה1[[#This Row],[ds_checkin]]), "", טבלה1[[#This Row],[ds_checkin]] - טבלה1[[#This Row],[ts_contact_at]])</f>
        <v>1.4590277777751908</v>
      </c>
      <c r="R3253" t="str">
        <f>IF(AND(ISBLANK(טבלה1[[#This Row],[ts_reply_at]]), NOT(ISBLANK(טבלה1[[#This Row],[ts_booking_at]]))), "Error: Booked without Reply", "OK")</f>
        <v>OK</v>
      </c>
      <c r="S3253" t="s">
        <v>6049</v>
      </c>
    </row>
    <row r="3254" spans="1:19" x14ac:dyDescent="0.25">
      <c r="A3254" s="4" t="s">
        <v>3437</v>
      </c>
      <c r="B3254" s="4" t="s">
        <v>2532</v>
      </c>
      <c r="C3254" s="4" t="s">
        <v>2533</v>
      </c>
      <c r="D3254" s="1">
        <v>41914.587500000001</v>
      </c>
      <c r="E3254" s="1">
        <v>41915.000381944446</v>
      </c>
      <c r="H3254" s="2">
        <v>41919</v>
      </c>
      <c r="I3254" s="2">
        <v>41936</v>
      </c>
      <c r="J3254" s="3">
        <v>1</v>
      </c>
      <c r="K3254" s="3">
        <v>3</v>
      </c>
      <c r="L3254">
        <f>טבלה1[[#This Row],[ds_checkout]]-טבלה1[[#This Row],[ds_checkin]]</f>
        <v>17</v>
      </c>
      <c r="M3254">
        <f>IF(ISBLANK(טבלה1[[#This Row],[ts_reply_at]]), "", (טבלה1[[#This Row],[ts_reply_at]] - טבלה1[[#This Row],[ts_contact_at]]) * 24)</f>
        <v>9.9091666666790843</v>
      </c>
      <c r="N3254">
        <f>IF(ISBLANK(טבלה1[[#This Row],[ts_reply_at]]), 0, 1)</f>
        <v>1</v>
      </c>
      <c r="O3254">
        <f>IF(ISBLANK(טבלה1[[#This Row],[ts_accepted_at]]), 0, 1)</f>
        <v>0</v>
      </c>
      <c r="P3254">
        <f>IF(ISBLANK(טבלה1[[#This Row],[ts_booking_at]]), 0, 1)</f>
        <v>0</v>
      </c>
      <c r="Q3254">
        <f>IF(ISBLANK(טבלה1[[#This Row],[ds_checkin]]), "", טבלה1[[#This Row],[ds_checkin]] - טבלה1[[#This Row],[ts_contact_at]])</f>
        <v>4.4124999999985448</v>
      </c>
      <c r="R3254" t="str">
        <f>IF(AND(ISBLANK(טבלה1[[#This Row],[ts_reply_at]]), NOT(ISBLANK(טבלה1[[#This Row],[ts_booking_at]]))), "Error: Booked without Reply", "OK")</f>
        <v>OK</v>
      </c>
      <c r="S3254" t="s">
        <v>6049</v>
      </c>
    </row>
    <row r="3255" spans="1:19" x14ac:dyDescent="0.25">
      <c r="A3255" s="4" t="s">
        <v>3437</v>
      </c>
      <c r="B3255" s="4" t="s">
        <v>334</v>
      </c>
      <c r="C3255" s="4" t="s">
        <v>635</v>
      </c>
      <c r="D3255" s="1">
        <v>41925.261111111111</v>
      </c>
      <c r="E3255" s="1">
        <v>41925.27034722222</v>
      </c>
      <c r="H3255" s="2">
        <v>41925</v>
      </c>
      <c r="I3255" s="2">
        <v>41936</v>
      </c>
      <c r="J3255" s="3">
        <v>1</v>
      </c>
      <c r="K3255" s="3">
        <v>4</v>
      </c>
      <c r="L3255">
        <f>טבלה1[[#This Row],[ds_checkout]]-טבלה1[[#This Row],[ds_checkin]]</f>
        <v>11</v>
      </c>
      <c r="M3255">
        <f>IF(ISBLANK(טבלה1[[#This Row],[ts_reply_at]]), "", (טבלה1[[#This Row],[ts_reply_at]] - טבלה1[[#This Row],[ts_contact_at]]) * 24)</f>
        <v>0.22166666662087664</v>
      </c>
      <c r="N3255">
        <f>IF(ISBLANK(טבלה1[[#This Row],[ts_reply_at]]), 0, 1)</f>
        <v>1</v>
      </c>
      <c r="O3255">
        <f>IF(ISBLANK(טבלה1[[#This Row],[ts_accepted_at]]), 0, 1)</f>
        <v>0</v>
      </c>
      <c r="P3255">
        <f>IF(ISBLANK(טבלה1[[#This Row],[ts_booking_at]]), 0, 1)</f>
        <v>0</v>
      </c>
      <c r="Q3255">
        <f>IF(ISBLANK(טבלה1[[#This Row],[ds_checkin]]), "", טבלה1[[#This Row],[ds_checkin]] - טבלה1[[#This Row],[ts_contact_at]])</f>
        <v>-0.26111111111094942</v>
      </c>
      <c r="R3255" t="str">
        <f>IF(AND(ISBLANK(טבלה1[[#This Row],[ts_reply_at]]), NOT(ISBLANK(טבלה1[[#This Row],[ts_booking_at]]))), "Error: Booked without Reply", "OK")</f>
        <v>OK</v>
      </c>
      <c r="S3255" t="s">
        <v>6049</v>
      </c>
    </row>
    <row r="3256" spans="1:19" x14ac:dyDescent="0.25">
      <c r="A3256" s="4" t="s">
        <v>3437</v>
      </c>
      <c r="B3256" s="4" t="s">
        <v>1161</v>
      </c>
      <c r="C3256" s="4" t="s">
        <v>1162</v>
      </c>
      <c r="D3256" s="1">
        <v>41924.902083333334</v>
      </c>
      <c r="E3256" s="1">
        <v>41925.000289351854</v>
      </c>
      <c r="H3256" s="2">
        <v>41939</v>
      </c>
      <c r="I3256" s="2">
        <v>41973</v>
      </c>
      <c r="J3256" s="3">
        <v>1</v>
      </c>
      <c r="K3256" s="3">
        <v>2</v>
      </c>
      <c r="L3256">
        <f>טבלה1[[#This Row],[ds_checkout]]-טבלה1[[#This Row],[ds_checkin]]</f>
        <v>34</v>
      </c>
      <c r="M3256">
        <f>IF(ISBLANK(טבלה1[[#This Row],[ts_reply_at]]), "", (טבלה1[[#This Row],[ts_reply_at]] - טבלה1[[#This Row],[ts_contact_at]]) * 24)</f>
        <v>2.3569444444729015</v>
      </c>
      <c r="N3256">
        <f>IF(ISBLANK(טבלה1[[#This Row],[ts_reply_at]]), 0, 1)</f>
        <v>1</v>
      </c>
      <c r="O3256">
        <f>IF(ISBLANK(טבלה1[[#This Row],[ts_accepted_at]]), 0, 1)</f>
        <v>0</v>
      </c>
      <c r="P3256">
        <f>IF(ISBLANK(טבלה1[[#This Row],[ts_booking_at]]), 0, 1)</f>
        <v>0</v>
      </c>
      <c r="Q3256">
        <f>IF(ISBLANK(טבלה1[[#This Row],[ds_checkin]]), "", טבלה1[[#This Row],[ds_checkin]] - טבלה1[[#This Row],[ts_contact_at]])</f>
        <v>14.097916666665697</v>
      </c>
      <c r="R3256" t="str">
        <f>IF(AND(ISBLANK(טבלה1[[#This Row],[ts_reply_at]]), NOT(ISBLANK(טבלה1[[#This Row],[ts_booking_at]]))), "Error: Booked without Reply", "OK")</f>
        <v>OK</v>
      </c>
      <c r="S3256" t="s">
        <v>6049</v>
      </c>
    </row>
    <row r="3257" spans="1:19" x14ac:dyDescent="0.25">
      <c r="A3257" s="4" t="s">
        <v>3437</v>
      </c>
      <c r="B3257" s="4" t="s">
        <v>27</v>
      </c>
      <c r="C3257" s="4" t="s">
        <v>3438</v>
      </c>
      <c r="D3257" s="1">
        <v>41917.525694444441</v>
      </c>
      <c r="E3257" s="1">
        <v>41917.903067129628</v>
      </c>
      <c r="F3257" s="1">
        <v>41917.903067129628</v>
      </c>
      <c r="H3257" s="2">
        <v>41919</v>
      </c>
      <c r="I3257" s="2">
        <v>41936</v>
      </c>
      <c r="J3257" s="3">
        <v>1</v>
      </c>
      <c r="K3257" s="3">
        <v>5</v>
      </c>
      <c r="L3257">
        <f>טבלה1[[#This Row],[ds_checkout]]-טבלה1[[#This Row],[ds_checkin]]</f>
        <v>17</v>
      </c>
      <c r="M3257">
        <f>IF(ISBLANK(טבלה1[[#This Row],[ts_reply_at]]), "", (טבלה1[[#This Row],[ts_reply_at]] - טבלה1[[#This Row],[ts_contact_at]]) * 24)</f>
        <v>9.0569444444845431</v>
      </c>
      <c r="N3257">
        <f>IF(ISBLANK(טבלה1[[#This Row],[ts_reply_at]]), 0, 1)</f>
        <v>1</v>
      </c>
      <c r="O3257">
        <f>IF(ISBLANK(טבלה1[[#This Row],[ts_accepted_at]]), 0, 1)</f>
        <v>1</v>
      </c>
      <c r="P3257">
        <f>IF(ISBLANK(טבלה1[[#This Row],[ts_booking_at]]), 0, 1)</f>
        <v>0</v>
      </c>
      <c r="Q3257">
        <f>IF(ISBLANK(טבלה1[[#This Row],[ds_checkin]]), "", טבלה1[[#This Row],[ds_checkin]] - טבלה1[[#This Row],[ts_contact_at]])</f>
        <v>1.4743055555591127</v>
      </c>
      <c r="R3257" t="str">
        <f>IF(AND(ISBLANK(טבלה1[[#This Row],[ts_reply_at]]), NOT(ISBLANK(טבלה1[[#This Row],[ts_booking_at]]))), "Error: Booked without Reply", "OK")</f>
        <v>OK</v>
      </c>
      <c r="S3257" t="s">
        <v>6049</v>
      </c>
    </row>
    <row r="3258" spans="1:19" x14ac:dyDescent="0.25">
      <c r="A3258" s="4" t="s">
        <v>3437</v>
      </c>
      <c r="B3258" s="4" t="s">
        <v>1172</v>
      </c>
      <c r="C3258" s="4" t="s">
        <v>1173</v>
      </c>
      <c r="D3258" s="1">
        <v>41918.525000000001</v>
      </c>
      <c r="E3258" s="1">
        <v>41918.53052083333</v>
      </c>
      <c r="F3258" s="1">
        <v>41918.53052083333</v>
      </c>
      <c r="G3258" s="1">
        <v>41918.53052083333</v>
      </c>
      <c r="H3258" s="2">
        <v>41919</v>
      </c>
      <c r="I3258" s="2">
        <v>41924</v>
      </c>
      <c r="J3258" s="3">
        <v>1</v>
      </c>
      <c r="K3258" s="3">
        <v>9</v>
      </c>
      <c r="L3258">
        <f>טבלה1[[#This Row],[ds_checkout]]-טבלה1[[#This Row],[ds_checkin]]</f>
        <v>5</v>
      </c>
      <c r="M3258">
        <f>IF(ISBLANK(טבלה1[[#This Row],[ts_reply_at]]), "", (טבלה1[[#This Row],[ts_reply_at]] - טבלה1[[#This Row],[ts_contact_at]]) * 24)</f>
        <v>0.1324999998905696</v>
      </c>
      <c r="N3258">
        <f>IF(ISBLANK(טבלה1[[#This Row],[ts_reply_at]]), 0, 1)</f>
        <v>1</v>
      </c>
      <c r="O3258">
        <f>IF(ISBLANK(טבלה1[[#This Row],[ts_accepted_at]]), 0, 1)</f>
        <v>1</v>
      </c>
      <c r="P3258">
        <f>IF(ISBLANK(טבלה1[[#This Row],[ts_booking_at]]), 0, 1)</f>
        <v>1</v>
      </c>
      <c r="Q3258">
        <f>IF(ISBLANK(טבלה1[[#This Row],[ds_checkin]]), "", טבלה1[[#This Row],[ds_checkin]] - טבלה1[[#This Row],[ts_contact_at]])</f>
        <v>0.47499999999854481</v>
      </c>
      <c r="R3258" t="str">
        <f>IF(AND(ISBLANK(טבלה1[[#This Row],[ts_reply_at]]), NOT(ISBLANK(טבלה1[[#This Row],[ts_booking_at]]))), "Error: Booked without Reply", "OK")</f>
        <v>OK</v>
      </c>
      <c r="S3258" t="s">
        <v>6049</v>
      </c>
    </row>
    <row r="3259" spans="1:19" x14ac:dyDescent="0.25">
      <c r="A3259" s="4" t="s">
        <v>3437</v>
      </c>
      <c r="B3259" s="4" t="s">
        <v>2398</v>
      </c>
      <c r="C3259" s="4" t="s">
        <v>2399</v>
      </c>
      <c r="D3259" s="1">
        <v>41917.538888888892</v>
      </c>
      <c r="E3259" s="1">
        <v>41919.680034722223</v>
      </c>
      <c r="H3259" s="2">
        <v>41919</v>
      </c>
      <c r="I3259" s="2">
        <v>41936</v>
      </c>
      <c r="J3259" s="3">
        <v>1</v>
      </c>
      <c r="K3259" s="3">
        <v>2</v>
      </c>
      <c r="L3259">
        <f>טבלה1[[#This Row],[ds_checkout]]-טבלה1[[#This Row],[ds_checkin]]</f>
        <v>17</v>
      </c>
      <c r="M3259">
        <f>IF(ISBLANK(טבלה1[[#This Row],[ts_reply_at]]), "", (טבלה1[[#This Row],[ts_reply_at]] - טבלה1[[#This Row],[ts_contact_at]]) * 24)</f>
        <v>51.387499999953434</v>
      </c>
      <c r="N3259">
        <f>IF(ISBLANK(טבלה1[[#This Row],[ts_reply_at]]), 0, 1)</f>
        <v>1</v>
      </c>
      <c r="O3259">
        <f>IF(ISBLANK(טבלה1[[#This Row],[ts_accepted_at]]), 0, 1)</f>
        <v>0</v>
      </c>
      <c r="P3259">
        <f>IF(ISBLANK(טבלה1[[#This Row],[ts_booking_at]]), 0, 1)</f>
        <v>0</v>
      </c>
      <c r="Q3259">
        <f>IF(ISBLANK(טבלה1[[#This Row],[ds_checkin]]), "", טבלה1[[#This Row],[ds_checkin]] - טבלה1[[#This Row],[ts_contact_at]])</f>
        <v>1.461111111108039</v>
      </c>
      <c r="R3259" t="str">
        <f>IF(AND(ISBLANK(טבלה1[[#This Row],[ts_reply_at]]), NOT(ISBLANK(טבלה1[[#This Row],[ts_booking_at]]))), "Error: Booked without Reply", "OK")</f>
        <v>OK</v>
      </c>
      <c r="S3259" t="s">
        <v>6049</v>
      </c>
    </row>
    <row r="3260" spans="1:19" x14ac:dyDescent="0.25">
      <c r="A3260" s="4" t="s">
        <v>3437</v>
      </c>
      <c r="B3260" s="4" t="s">
        <v>357</v>
      </c>
      <c r="C3260" s="4" t="s">
        <v>2779</v>
      </c>
      <c r="D3260" s="1">
        <v>41928.468055555553</v>
      </c>
      <c r="E3260" s="1">
        <v>41928.487476851849</v>
      </c>
      <c r="F3260" s="1">
        <v>41928.487476851849</v>
      </c>
      <c r="H3260" s="2">
        <v>41939</v>
      </c>
      <c r="I3260" s="2">
        <v>41973</v>
      </c>
      <c r="J3260" s="3">
        <v>1</v>
      </c>
      <c r="K3260" s="3">
        <v>13</v>
      </c>
      <c r="L3260">
        <f>טבלה1[[#This Row],[ds_checkout]]-טבלה1[[#This Row],[ds_checkin]]</f>
        <v>34</v>
      </c>
      <c r="M3260">
        <f>IF(ISBLANK(טבלה1[[#This Row],[ts_reply_at]]), "", (טבלה1[[#This Row],[ts_reply_at]] - טבלה1[[#This Row],[ts_contact_at]]) * 24)</f>
        <v>0.4661111111054197</v>
      </c>
      <c r="N3260">
        <f>IF(ISBLANK(טבלה1[[#This Row],[ts_reply_at]]), 0, 1)</f>
        <v>1</v>
      </c>
      <c r="O3260">
        <f>IF(ISBLANK(טבלה1[[#This Row],[ts_accepted_at]]), 0, 1)</f>
        <v>1</v>
      </c>
      <c r="P3260">
        <f>IF(ISBLANK(טבלה1[[#This Row],[ts_booking_at]]), 0, 1)</f>
        <v>0</v>
      </c>
      <c r="Q3260">
        <f>IF(ISBLANK(טבלה1[[#This Row],[ds_checkin]]), "", טבלה1[[#This Row],[ds_checkin]] - טבלה1[[#This Row],[ts_contact_at]])</f>
        <v>10.531944444446708</v>
      </c>
      <c r="R3260" t="str">
        <f>IF(AND(ISBLANK(טבלה1[[#This Row],[ts_reply_at]]), NOT(ISBLANK(טבלה1[[#This Row],[ts_booking_at]]))), "Error: Booked without Reply", "OK")</f>
        <v>OK</v>
      </c>
      <c r="S3260" t="s">
        <v>6049</v>
      </c>
    </row>
    <row r="3261" spans="1:19" x14ac:dyDescent="0.25">
      <c r="A3261" s="4" t="s">
        <v>3437</v>
      </c>
      <c r="B3261" s="4" t="s">
        <v>2899</v>
      </c>
      <c r="C3261" s="4" t="s">
        <v>2900</v>
      </c>
      <c r="D3261" s="1">
        <v>41918.517361111109</v>
      </c>
      <c r="E3261" s="1">
        <v>41919.412476851852</v>
      </c>
      <c r="H3261" s="2">
        <v>41919</v>
      </c>
      <c r="I3261" s="2">
        <v>41924</v>
      </c>
      <c r="J3261" s="3">
        <v>1</v>
      </c>
      <c r="K3261" s="3">
        <v>3</v>
      </c>
      <c r="L3261">
        <f>טבלה1[[#This Row],[ds_checkout]]-טבלה1[[#This Row],[ds_checkin]]</f>
        <v>5</v>
      </c>
      <c r="M3261">
        <f>IF(ISBLANK(טבלה1[[#This Row],[ts_reply_at]]), "", (טבלה1[[#This Row],[ts_reply_at]] - טבלה1[[#This Row],[ts_contact_at]]) * 24)</f>
        <v>21.482777777826414</v>
      </c>
      <c r="N3261">
        <f>IF(ISBLANK(טבלה1[[#This Row],[ts_reply_at]]), 0, 1)</f>
        <v>1</v>
      </c>
      <c r="O3261">
        <f>IF(ISBLANK(טבלה1[[#This Row],[ts_accepted_at]]), 0, 1)</f>
        <v>0</v>
      </c>
      <c r="P3261">
        <f>IF(ISBLANK(טבלה1[[#This Row],[ts_booking_at]]), 0, 1)</f>
        <v>0</v>
      </c>
      <c r="Q3261">
        <f>IF(ISBLANK(טבלה1[[#This Row],[ds_checkin]]), "", טבלה1[[#This Row],[ds_checkin]] - טבלה1[[#This Row],[ts_contact_at]])</f>
        <v>0.48263888889050577</v>
      </c>
      <c r="R3261" t="str">
        <f>IF(AND(ISBLANK(טבלה1[[#This Row],[ts_reply_at]]), NOT(ISBLANK(טבלה1[[#This Row],[ts_booking_at]]))), "Error: Booked without Reply", "OK")</f>
        <v>OK</v>
      </c>
      <c r="S3261" t="s">
        <v>6049</v>
      </c>
    </row>
    <row r="3262" spans="1:19" x14ac:dyDescent="0.25">
      <c r="A3262" s="4" t="s">
        <v>3437</v>
      </c>
      <c r="B3262" s="4" t="s">
        <v>2290</v>
      </c>
      <c r="C3262" s="4" t="s">
        <v>2291</v>
      </c>
      <c r="D3262" s="1">
        <v>41925.224999999999</v>
      </c>
      <c r="E3262" s="1">
        <v>41925.325810185182</v>
      </c>
      <c r="H3262" s="2">
        <v>41925</v>
      </c>
      <c r="I3262" s="2">
        <v>41936</v>
      </c>
      <c r="J3262" s="3">
        <v>1</v>
      </c>
      <c r="K3262" s="3">
        <v>10</v>
      </c>
      <c r="L3262">
        <f>טבלה1[[#This Row],[ds_checkout]]-טבלה1[[#This Row],[ds_checkin]]</f>
        <v>11</v>
      </c>
      <c r="M3262">
        <f>IF(ISBLANK(טבלה1[[#This Row],[ts_reply_at]]), "", (טבלה1[[#This Row],[ts_reply_at]] - טבלה1[[#This Row],[ts_contact_at]]) * 24)</f>
        <v>2.4194444444146939</v>
      </c>
      <c r="N3262">
        <f>IF(ISBLANK(טבלה1[[#This Row],[ts_reply_at]]), 0, 1)</f>
        <v>1</v>
      </c>
      <c r="O3262">
        <f>IF(ISBLANK(טבלה1[[#This Row],[ts_accepted_at]]), 0, 1)</f>
        <v>0</v>
      </c>
      <c r="P3262">
        <f>IF(ISBLANK(טבלה1[[#This Row],[ts_booking_at]]), 0, 1)</f>
        <v>0</v>
      </c>
      <c r="Q3262">
        <f>IF(ISBLANK(טבלה1[[#This Row],[ds_checkin]]), "", טבלה1[[#This Row],[ds_checkin]] - טבלה1[[#This Row],[ts_contact_at]])</f>
        <v>-0.22499999999854481</v>
      </c>
      <c r="R3262" t="str">
        <f>IF(AND(ISBLANK(טבלה1[[#This Row],[ts_reply_at]]), NOT(ISBLANK(טבלה1[[#This Row],[ts_booking_at]]))), "Error: Booked without Reply", "OK")</f>
        <v>OK</v>
      </c>
      <c r="S3262" t="s">
        <v>6049</v>
      </c>
    </row>
    <row r="3263" spans="1:19" x14ac:dyDescent="0.25">
      <c r="A3263" s="4" t="s">
        <v>3437</v>
      </c>
      <c r="B3263" s="4" t="s">
        <v>570</v>
      </c>
      <c r="C3263" s="4" t="s">
        <v>571</v>
      </c>
      <c r="D3263" s="1">
        <v>41924.897916666669</v>
      </c>
      <c r="E3263" s="1">
        <v>41924.922083333331</v>
      </c>
      <c r="H3263" s="2">
        <v>41939</v>
      </c>
      <c r="I3263" s="2">
        <v>41973</v>
      </c>
      <c r="J3263" s="3">
        <v>1</v>
      </c>
      <c r="K3263" s="3">
        <v>9</v>
      </c>
      <c r="L3263">
        <f>טבלה1[[#This Row],[ds_checkout]]-טבלה1[[#This Row],[ds_checkin]]</f>
        <v>34</v>
      </c>
      <c r="M3263">
        <f>IF(ISBLANK(טבלה1[[#This Row],[ts_reply_at]]), "", (טבלה1[[#This Row],[ts_reply_at]] - טבלה1[[#This Row],[ts_contact_at]]) * 24)</f>
        <v>0.57999999989988282</v>
      </c>
      <c r="N3263">
        <f>IF(ISBLANK(טבלה1[[#This Row],[ts_reply_at]]), 0, 1)</f>
        <v>1</v>
      </c>
      <c r="O3263">
        <f>IF(ISBLANK(טבלה1[[#This Row],[ts_accepted_at]]), 0, 1)</f>
        <v>0</v>
      </c>
      <c r="P3263">
        <f>IF(ISBLANK(טבלה1[[#This Row],[ts_booking_at]]), 0, 1)</f>
        <v>0</v>
      </c>
      <c r="Q3263">
        <f>IF(ISBLANK(טבלה1[[#This Row],[ds_checkin]]), "", טבלה1[[#This Row],[ds_checkin]] - טבלה1[[#This Row],[ts_contact_at]])</f>
        <v>14.102083333331393</v>
      </c>
      <c r="R3263" t="str">
        <f>IF(AND(ISBLANK(טבלה1[[#This Row],[ts_reply_at]]), NOT(ISBLANK(טבלה1[[#This Row],[ts_booking_at]]))), "Error: Booked without Reply", "OK")</f>
        <v>OK</v>
      </c>
      <c r="S3263" t="s">
        <v>6049</v>
      </c>
    </row>
    <row r="3264" spans="1:19" x14ac:dyDescent="0.25">
      <c r="A3264" s="4" t="s">
        <v>3437</v>
      </c>
      <c r="B3264" s="4" t="s">
        <v>299</v>
      </c>
      <c r="C3264" s="4" t="s">
        <v>2442</v>
      </c>
      <c r="D3264" s="1">
        <v>41925.263194444444</v>
      </c>
      <c r="E3264" s="1">
        <v>41925.315081018518</v>
      </c>
      <c r="H3264" s="2">
        <v>41925</v>
      </c>
      <c r="I3264" s="2">
        <v>41936</v>
      </c>
      <c r="J3264" s="3">
        <v>1</v>
      </c>
      <c r="K3264" s="3">
        <v>4</v>
      </c>
      <c r="L3264">
        <f>טבלה1[[#This Row],[ds_checkout]]-טבלה1[[#This Row],[ds_checkin]]</f>
        <v>11</v>
      </c>
      <c r="M3264">
        <f>IF(ISBLANK(טבלה1[[#This Row],[ts_reply_at]]), "", (טבלה1[[#This Row],[ts_reply_at]] - טבלה1[[#This Row],[ts_contact_at]]) * 24)</f>
        <v>1.2452777777798474</v>
      </c>
      <c r="N3264">
        <f>IF(ISBLANK(טבלה1[[#This Row],[ts_reply_at]]), 0, 1)</f>
        <v>1</v>
      </c>
      <c r="O3264">
        <f>IF(ISBLANK(טבלה1[[#This Row],[ts_accepted_at]]), 0, 1)</f>
        <v>0</v>
      </c>
      <c r="P3264">
        <f>IF(ISBLANK(טבלה1[[#This Row],[ts_booking_at]]), 0, 1)</f>
        <v>0</v>
      </c>
      <c r="Q3264">
        <f>IF(ISBLANK(טבלה1[[#This Row],[ds_checkin]]), "", טבלה1[[#This Row],[ds_checkin]] - טבלה1[[#This Row],[ts_contact_at]])</f>
        <v>-0.26319444444379769</v>
      </c>
      <c r="R3264" t="str">
        <f>IF(AND(ISBLANK(טבלה1[[#This Row],[ts_reply_at]]), NOT(ISBLANK(טבלה1[[#This Row],[ts_booking_at]]))), "Error: Booked without Reply", "OK")</f>
        <v>OK</v>
      </c>
      <c r="S3264" t="s">
        <v>6049</v>
      </c>
    </row>
    <row r="3265" spans="1:19" x14ac:dyDescent="0.25">
      <c r="A3265" s="4" t="s">
        <v>3437</v>
      </c>
      <c r="B3265" s="4" t="s">
        <v>3262</v>
      </c>
      <c r="C3265" s="4" t="s">
        <v>3263</v>
      </c>
      <c r="D3265" s="1">
        <v>41917.543055555558</v>
      </c>
      <c r="E3265" s="1">
        <v>41917.615960648145</v>
      </c>
      <c r="H3265" s="2">
        <v>41919</v>
      </c>
      <c r="I3265" s="2">
        <v>41936</v>
      </c>
      <c r="J3265" s="3">
        <v>1</v>
      </c>
      <c r="K3265" s="3">
        <v>2</v>
      </c>
      <c r="L3265">
        <f>טבלה1[[#This Row],[ds_checkout]]-טבלה1[[#This Row],[ds_checkin]]</f>
        <v>17</v>
      </c>
      <c r="M3265">
        <f>IF(ISBLANK(טבלה1[[#This Row],[ts_reply_at]]), "", (טבלה1[[#This Row],[ts_reply_at]] - טבלה1[[#This Row],[ts_contact_at]]) * 24)</f>
        <v>1.7497222220990807</v>
      </c>
      <c r="N3265">
        <f>IF(ISBLANK(טבלה1[[#This Row],[ts_reply_at]]), 0, 1)</f>
        <v>1</v>
      </c>
      <c r="O3265">
        <f>IF(ISBLANK(טבלה1[[#This Row],[ts_accepted_at]]), 0, 1)</f>
        <v>0</v>
      </c>
      <c r="P3265">
        <f>IF(ISBLANK(טבלה1[[#This Row],[ts_booking_at]]), 0, 1)</f>
        <v>0</v>
      </c>
      <c r="Q3265">
        <f>IF(ISBLANK(טבלה1[[#This Row],[ds_checkin]]), "", טבלה1[[#This Row],[ds_checkin]] - טבלה1[[#This Row],[ts_contact_at]])</f>
        <v>1.4569444444423425</v>
      </c>
      <c r="R3265" t="str">
        <f>IF(AND(ISBLANK(טבלה1[[#This Row],[ts_reply_at]]), NOT(ISBLANK(טבלה1[[#This Row],[ts_booking_at]]))), "Error: Booked without Reply", "OK")</f>
        <v>OK</v>
      </c>
      <c r="S3265" t="s">
        <v>6049</v>
      </c>
    </row>
    <row r="3266" spans="1:19" x14ac:dyDescent="0.25">
      <c r="A3266" s="4" t="s">
        <v>3437</v>
      </c>
      <c r="B3266" s="4" t="s">
        <v>162</v>
      </c>
      <c r="C3266" s="4" t="s">
        <v>163</v>
      </c>
      <c r="D3266" s="1">
        <v>41916.495138888888</v>
      </c>
      <c r="E3266" s="1">
        <v>41917.295624999999</v>
      </c>
      <c r="H3266" s="2">
        <v>41919</v>
      </c>
      <c r="I3266" s="2">
        <v>41936</v>
      </c>
      <c r="J3266" s="3">
        <v>1</v>
      </c>
      <c r="K3266" s="3">
        <v>2</v>
      </c>
      <c r="L3266">
        <f>טבלה1[[#This Row],[ds_checkout]]-טבלה1[[#This Row],[ds_checkin]]</f>
        <v>17</v>
      </c>
      <c r="M3266">
        <f>IF(ISBLANK(טבלה1[[#This Row],[ts_reply_at]]), "", (טבלה1[[#This Row],[ts_reply_at]] - טבלה1[[#This Row],[ts_contact_at]]) * 24)</f>
        <v>19.211666666669771</v>
      </c>
      <c r="N3266">
        <f>IF(ISBLANK(טבלה1[[#This Row],[ts_reply_at]]), 0, 1)</f>
        <v>1</v>
      </c>
      <c r="O3266">
        <f>IF(ISBLANK(טבלה1[[#This Row],[ts_accepted_at]]), 0, 1)</f>
        <v>0</v>
      </c>
      <c r="P3266">
        <f>IF(ISBLANK(טבלה1[[#This Row],[ts_booking_at]]), 0, 1)</f>
        <v>0</v>
      </c>
      <c r="Q3266">
        <f>IF(ISBLANK(טבלה1[[#This Row],[ds_checkin]]), "", טבלה1[[#This Row],[ds_checkin]] - טבלה1[[#This Row],[ts_contact_at]])</f>
        <v>2.5048611111124046</v>
      </c>
      <c r="R3266" t="str">
        <f>IF(AND(ISBLANK(טבלה1[[#This Row],[ts_reply_at]]), NOT(ISBLANK(טבלה1[[#This Row],[ts_booking_at]]))), "Error: Booked without Reply", "OK")</f>
        <v>OK</v>
      </c>
      <c r="S3266" t="s">
        <v>6049</v>
      </c>
    </row>
    <row r="3267" spans="1:19" x14ac:dyDescent="0.25">
      <c r="A3267" s="4" t="s">
        <v>3439</v>
      </c>
      <c r="B3267" s="4" t="s">
        <v>807</v>
      </c>
      <c r="C3267" s="4" t="s">
        <v>808</v>
      </c>
      <c r="D3267" s="1">
        <v>41929.415277777778</v>
      </c>
      <c r="E3267" s="1">
        <v>41929.41815972222</v>
      </c>
      <c r="F3267" s="1">
        <v>41929.418229166666</v>
      </c>
      <c r="G3267" s="1">
        <v>41929.857488425929</v>
      </c>
      <c r="H3267" s="2">
        <v>41931</v>
      </c>
      <c r="I3267" s="2">
        <v>41932</v>
      </c>
      <c r="J3267" s="3">
        <v>2</v>
      </c>
      <c r="K3267" s="3">
        <v>25</v>
      </c>
      <c r="L3267">
        <f>טבלה1[[#This Row],[ds_checkout]]-טבלה1[[#This Row],[ds_checkin]]</f>
        <v>1</v>
      </c>
      <c r="M3267">
        <f>IF(ISBLANK(טבלה1[[#This Row],[ts_reply_at]]), "", (טבלה1[[#This Row],[ts_reply_at]] - טבלה1[[#This Row],[ts_contact_at]]) * 24)</f>
        <v>6.9166666595265269E-2</v>
      </c>
      <c r="N3267">
        <f>IF(ISBLANK(טבלה1[[#This Row],[ts_reply_at]]), 0, 1)</f>
        <v>1</v>
      </c>
      <c r="O3267">
        <f>IF(ISBLANK(טבלה1[[#This Row],[ts_accepted_at]]), 0, 1)</f>
        <v>1</v>
      </c>
      <c r="P3267">
        <f>IF(ISBLANK(טבלה1[[#This Row],[ts_booking_at]]), 0, 1)</f>
        <v>1</v>
      </c>
      <c r="Q3267">
        <f>IF(ISBLANK(טבלה1[[#This Row],[ds_checkin]]), "", טבלה1[[#This Row],[ds_checkin]] - טבלה1[[#This Row],[ts_contact_at]])</f>
        <v>1.5847222222218988</v>
      </c>
      <c r="R3267" t="str">
        <f>IF(AND(ISBLANK(טבלה1[[#This Row],[ts_reply_at]]), NOT(ISBLANK(טבלה1[[#This Row],[ts_booking_at]]))), "Error: Booked without Reply", "OK")</f>
        <v>OK</v>
      </c>
      <c r="S3267" t="s">
        <v>6065</v>
      </c>
    </row>
    <row r="3268" spans="1:19" x14ac:dyDescent="0.25">
      <c r="A3268" s="4" t="s">
        <v>3440</v>
      </c>
      <c r="B3268" s="4" t="s">
        <v>152</v>
      </c>
      <c r="C3268" s="4" t="s">
        <v>153</v>
      </c>
      <c r="D3268" s="1">
        <v>41945.509722222225</v>
      </c>
      <c r="E3268" s="1">
        <v>41945.513923611114</v>
      </c>
      <c r="F3268" s="1">
        <v>41945.513923611114</v>
      </c>
      <c r="G3268" s="1">
        <v>41945.513923611114</v>
      </c>
      <c r="H3268" s="2">
        <v>41956</v>
      </c>
      <c r="I3268" s="2">
        <v>41959</v>
      </c>
      <c r="J3268" s="3">
        <v>2</v>
      </c>
      <c r="K3268" s="3">
        <v>8</v>
      </c>
      <c r="L3268">
        <f>טבלה1[[#This Row],[ds_checkout]]-טבלה1[[#This Row],[ds_checkin]]</f>
        <v>3</v>
      </c>
      <c r="M3268">
        <f>IF(ISBLANK(טבלה1[[#This Row],[ts_reply_at]]), "", (טבלה1[[#This Row],[ts_reply_at]] - טבלה1[[#This Row],[ts_contact_at]]) * 24)</f>
        <v>0.10083333333022892</v>
      </c>
      <c r="N3268">
        <f>IF(ISBLANK(טבלה1[[#This Row],[ts_reply_at]]), 0, 1)</f>
        <v>1</v>
      </c>
      <c r="O3268">
        <f>IF(ISBLANK(טבלה1[[#This Row],[ts_accepted_at]]), 0, 1)</f>
        <v>1</v>
      </c>
      <c r="P3268">
        <f>IF(ISBLANK(טבלה1[[#This Row],[ts_booking_at]]), 0, 1)</f>
        <v>1</v>
      </c>
      <c r="Q3268">
        <f>IF(ISBLANK(טבלה1[[#This Row],[ds_checkin]]), "", טבלה1[[#This Row],[ds_checkin]] - טבלה1[[#This Row],[ts_contact_at]])</f>
        <v>10.490277777775191</v>
      </c>
      <c r="R3268" t="str">
        <f>IF(AND(ISBLANK(טבלה1[[#This Row],[ts_reply_at]]), NOT(ISBLANK(טבלה1[[#This Row],[ts_booking_at]]))), "Error: Booked without Reply", "OK")</f>
        <v>OK</v>
      </c>
      <c r="S3268" t="s">
        <v>6021</v>
      </c>
    </row>
    <row r="3269" spans="1:19" x14ac:dyDescent="0.25">
      <c r="A3269" s="4" t="s">
        <v>3441</v>
      </c>
      <c r="B3269" s="4" t="s">
        <v>33</v>
      </c>
      <c r="C3269" s="4" t="s">
        <v>1222</v>
      </c>
      <c r="D3269" s="1">
        <v>41921.385416666664</v>
      </c>
      <c r="E3269" s="1">
        <v>41921.507106481484</v>
      </c>
      <c r="H3269" s="2">
        <v>41923</v>
      </c>
      <c r="I3269" s="2">
        <v>41925</v>
      </c>
      <c r="J3269" s="3">
        <v>2</v>
      </c>
      <c r="K3269" s="3">
        <v>5</v>
      </c>
      <c r="L3269">
        <f>טבלה1[[#This Row],[ds_checkout]]-טבלה1[[#This Row],[ds_checkin]]</f>
        <v>2</v>
      </c>
      <c r="M3269">
        <f>IF(ISBLANK(טבלה1[[#This Row],[ts_reply_at]]), "", (טבלה1[[#This Row],[ts_reply_at]] - טבלה1[[#This Row],[ts_contact_at]]) * 24)</f>
        <v>2.9205555556691252</v>
      </c>
      <c r="N3269">
        <f>IF(ISBLANK(טבלה1[[#This Row],[ts_reply_at]]), 0, 1)</f>
        <v>1</v>
      </c>
      <c r="O3269">
        <f>IF(ISBLANK(טבלה1[[#This Row],[ts_accepted_at]]), 0, 1)</f>
        <v>0</v>
      </c>
      <c r="P3269">
        <f>IF(ISBLANK(טבלה1[[#This Row],[ts_booking_at]]), 0, 1)</f>
        <v>0</v>
      </c>
      <c r="Q3269">
        <f>IF(ISBLANK(טבלה1[[#This Row],[ds_checkin]]), "", טבלה1[[#This Row],[ds_checkin]] - טבלה1[[#This Row],[ts_contact_at]])</f>
        <v>1.6145833333357587</v>
      </c>
      <c r="R3269" t="str">
        <f>IF(AND(ISBLANK(טבלה1[[#This Row],[ts_reply_at]]), NOT(ISBLANK(טבלה1[[#This Row],[ts_booking_at]]))), "Error: Booked without Reply", "OK")</f>
        <v>OK</v>
      </c>
      <c r="S3269" t="s">
        <v>6025</v>
      </c>
    </row>
    <row r="3270" spans="1:19" x14ac:dyDescent="0.25">
      <c r="A3270" s="4" t="s">
        <v>3442</v>
      </c>
      <c r="B3270" s="4" t="s">
        <v>2140</v>
      </c>
      <c r="C3270" s="4" t="s">
        <v>2141</v>
      </c>
      <c r="D3270" s="1">
        <v>41914.617361111108</v>
      </c>
      <c r="E3270" s="1">
        <v>41914.622060185182</v>
      </c>
      <c r="H3270" s="2">
        <v>41920</v>
      </c>
      <c r="I3270" s="2">
        <v>41921</v>
      </c>
      <c r="J3270" s="3">
        <v>2</v>
      </c>
      <c r="K3270" s="3">
        <v>4</v>
      </c>
      <c r="L3270">
        <f>טבלה1[[#This Row],[ds_checkout]]-טבלה1[[#This Row],[ds_checkin]]</f>
        <v>1</v>
      </c>
      <c r="M3270">
        <f>IF(ISBLANK(טבלה1[[#This Row],[ts_reply_at]]), "", (טבלה1[[#This Row],[ts_reply_at]] - טבלה1[[#This Row],[ts_contact_at]]) * 24)</f>
        <v>0.11277777777286246</v>
      </c>
      <c r="N3270">
        <f>IF(ISBLANK(טבלה1[[#This Row],[ts_reply_at]]), 0, 1)</f>
        <v>1</v>
      </c>
      <c r="O3270">
        <f>IF(ISBLANK(טבלה1[[#This Row],[ts_accepted_at]]), 0, 1)</f>
        <v>0</v>
      </c>
      <c r="P3270">
        <f>IF(ISBLANK(טבלה1[[#This Row],[ts_booking_at]]), 0, 1)</f>
        <v>0</v>
      </c>
      <c r="Q3270">
        <f>IF(ISBLANK(טבלה1[[#This Row],[ds_checkin]]), "", טבלה1[[#This Row],[ds_checkin]] - טבלה1[[#This Row],[ts_contact_at]])</f>
        <v>5.382638888891961</v>
      </c>
      <c r="R3270" t="str">
        <f>IF(AND(ISBLANK(טבלה1[[#This Row],[ts_reply_at]]), NOT(ISBLANK(טבלה1[[#This Row],[ts_booking_at]]))), "Error: Booked without Reply", "OK")</f>
        <v>OK</v>
      </c>
      <c r="S3270" t="s">
        <v>6022</v>
      </c>
    </row>
    <row r="3271" spans="1:19" x14ac:dyDescent="0.25">
      <c r="A3271" s="4" t="s">
        <v>3442</v>
      </c>
      <c r="B3271" s="4" t="s">
        <v>3154</v>
      </c>
      <c r="C3271" s="4" t="s">
        <v>3155</v>
      </c>
      <c r="D3271" s="1">
        <v>41914.615972222222</v>
      </c>
      <c r="E3271" s="1">
        <v>41915.337546296294</v>
      </c>
      <c r="H3271" s="2">
        <v>41920</v>
      </c>
      <c r="I3271" s="2">
        <v>41921</v>
      </c>
      <c r="J3271" s="3">
        <v>1</v>
      </c>
      <c r="K3271" s="3">
        <v>2</v>
      </c>
      <c r="L3271">
        <f>טבלה1[[#This Row],[ds_checkout]]-טבלה1[[#This Row],[ds_checkin]]</f>
        <v>1</v>
      </c>
      <c r="M3271">
        <f>IF(ISBLANK(טבלה1[[#This Row],[ts_reply_at]]), "", (טבלה1[[#This Row],[ts_reply_at]] - טבלה1[[#This Row],[ts_contact_at]]) * 24)</f>
        <v>17.317777777730953</v>
      </c>
      <c r="N3271">
        <f>IF(ISBLANK(טבלה1[[#This Row],[ts_reply_at]]), 0, 1)</f>
        <v>1</v>
      </c>
      <c r="O3271">
        <f>IF(ISBLANK(טבלה1[[#This Row],[ts_accepted_at]]), 0, 1)</f>
        <v>0</v>
      </c>
      <c r="P3271">
        <f>IF(ISBLANK(טבלה1[[#This Row],[ts_booking_at]]), 0, 1)</f>
        <v>0</v>
      </c>
      <c r="Q3271">
        <f>IF(ISBLANK(טבלה1[[#This Row],[ds_checkin]]), "", טבלה1[[#This Row],[ds_checkin]] - טבלה1[[#This Row],[ts_contact_at]])</f>
        <v>5.3840277777781012</v>
      </c>
      <c r="R3271" t="str">
        <f>IF(AND(ISBLANK(טבלה1[[#This Row],[ts_reply_at]]), NOT(ISBLANK(טבלה1[[#This Row],[ts_booking_at]]))), "Error: Booked without Reply", "OK")</f>
        <v>OK</v>
      </c>
      <c r="S3271" t="s">
        <v>6022</v>
      </c>
    </row>
    <row r="3272" spans="1:19" x14ac:dyDescent="0.25">
      <c r="A3272" s="4" t="s">
        <v>3442</v>
      </c>
      <c r="B3272" s="4" t="s">
        <v>3443</v>
      </c>
      <c r="C3272" s="4" t="s">
        <v>3444</v>
      </c>
      <c r="D3272" s="1">
        <v>41914.618750000001</v>
      </c>
      <c r="E3272" s="1">
        <v>41914.623032407406</v>
      </c>
      <c r="H3272" s="2">
        <v>41920</v>
      </c>
      <c r="I3272" s="2">
        <v>41921</v>
      </c>
      <c r="J3272" s="3">
        <v>2</v>
      </c>
      <c r="K3272" s="3">
        <v>5</v>
      </c>
      <c r="L3272">
        <f>טבלה1[[#This Row],[ds_checkout]]-טבלה1[[#This Row],[ds_checkin]]</f>
        <v>1</v>
      </c>
      <c r="M3272">
        <f>IF(ISBLANK(טבלה1[[#This Row],[ts_reply_at]]), "", (טבלה1[[#This Row],[ts_reply_at]] - טבלה1[[#This Row],[ts_contact_at]]) * 24)</f>
        <v>0.10277777770534158</v>
      </c>
      <c r="N3272">
        <f>IF(ISBLANK(טבלה1[[#This Row],[ts_reply_at]]), 0, 1)</f>
        <v>1</v>
      </c>
      <c r="O3272">
        <f>IF(ISBLANK(טבלה1[[#This Row],[ts_accepted_at]]), 0, 1)</f>
        <v>0</v>
      </c>
      <c r="P3272">
        <f>IF(ISBLANK(טבלה1[[#This Row],[ts_booking_at]]), 0, 1)</f>
        <v>0</v>
      </c>
      <c r="Q3272">
        <f>IF(ISBLANK(טבלה1[[#This Row],[ds_checkin]]), "", טבלה1[[#This Row],[ds_checkin]] - טבלה1[[#This Row],[ts_contact_at]])</f>
        <v>5.3812499999985448</v>
      </c>
      <c r="R3272" t="str">
        <f>IF(AND(ISBLANK(טבלה1[[#This Row],[ts_reply_at]]), NOT(ISBLANK(טבלה1[[#This Row],[ts_booking_at]]))), "Error: Booked without Reply", "OK")</f>
        <v>OK</v>
      </c>
      <c r="S3272" t="s">
        <v>6022</v>
      </c>
    </row>
    <row r="3273" spans="1:19" x14ac:dyDescent="0.25">
      <c r="A3273" s="4" t="s">
        <v>3442</v>
      </c>
      <c r="B3273" s="4" t="s">
        <v>502</v>
      </c>
      <c r="C3273" s="4" t="s">
        <v>503</v>
      </c>
      <c r="D3273" s="1">
        <v>41914.616666666669</v>
      </c>
      <c r="E3273" s="1">
        <v>41914.671932870369</v>
      </c>
      <c r="F3273" s="1">
        <v>41920.569409722222</v>
      </c>
      <c r="H3273" s="2">
        <v>41920</v>
      </c>
      <c r="I3273" s="2">
        <v>41921</v>
      </c>
      <c r="J3273" s="3">
        <v>2</v>
      </c>
      <c r="K3273" s="3">
        <v>7</v>
      </c>
      <c r="L3273">
        <f>טבלה1[[#This Row],[ds_checkout]]-טבלה1[[#This Row],[ds_checkin]]</f>
        <v>1</v>
      </c>
      <c r="M3273">
        <f>IF(ISBLANK(טבלה1[[#This Row],[ts_reply_at]]), "", (טבלה1[[#This Row],[ts_reply_at]] - טבלה1[[#This Row],[ts_contact_at]]) * 24)</f>
        <v>1.3263888888177462</v>
      </c>
      <c r="N3273">
        <f>IF(ISBLANK(טבלה1[[#This Row],[ts_reply_at]]), 0, 1)</f>
        <v>1</v>
      </c>
      <c r="O3273">
        <f>IF(ISBLANK(טבלה1[[#This Row],[ts_accepted_at]]), 0, 1)</f>
        <v>1</v>
      </c>
      <c r="P3273">
        <f>IF(ISBLANK(טבלה1[[#This Row],[ts_booking_at]]), 0, 1)</f>
        <v>0</v>
      </c>
      <c r="Q3273">
        <f>IF(ISBLANK(טבלה1[[#This Row],[ds_checkin]]), "", טבלה1[[#This Row],[ds_checkin]] - טבלה1[[#This Row],[ts_contact_at]])</f>
        <v>5.3833333333313931</v>
      </c>
      <c r="R3273" t="str">
        <f>IF(AND(ISBLANK(טבלה1[[#This Row],[ts_reply_at]]), NOT(ISBLANK(טבלה1[[#This Row],[ts_booking_at]]))), "Error: Booked without Reply", "OK")</f>
        <v>OK</v>
      </c>
      <c r="S3273" t="s">
        <v>6022</v>
      </c>
    </row>
    <row r="3274" spans="1:19" x14ac:dyDescent="0.25">
      <c r="A3274" s="4" t="s">
        <v>3445</v>
      </c>
      <c r="B3274" s="4" t="s">
        <v>3446</v>
      </c>
      <c r="C3274" s="4" t="s">
        <v>3447</v>
      </c>
      <c r="D3274" s="1">
        <v>41936.286111111112</v>
      </c>
      <c r="E3274" s="1">
        <v>41936.787407407406</v>
      </c>
      <c r="F3274" s="1">
        <v>41936.787407407406</v>
      </c>
      <c r="G3274" s="1">
        <v>41936.787407407406</v>
      </c>
      <c r="H3274" s="2">
        <v>41937</v>
      </c>
      <c r="I3274" s="2">
        <v>41938</v>
      </c>
      <c r="J3274" s="3">
        <v>4</v>
      </c>
      <c r="K3274" s="3">
        <v>12</v>
      </c>
      <c r="L3274">
        <f>טבלה1[[#This Row],[ds_checkout]]-טבלה1[[#This Row],[ds_checkin]]</f>
        <v>1</v>
      </c>
      <c r="M3274">
        <f>IF(ISBLANK(טבלה1[[#This Row],[ts_reply_at]]), "", (טבלה1[[#This Row],[ts_reply_at]] - טבלה1[[#This Row],[ts_contact_at]]) * 24)</f>
        <v>12.03111111104954</v>
      </c>
      <c r="N3274">
        <f>IF(ISBLANK(טבלה1[[#This Row],[ts_reply_at]]), 0, 1)</f>
        <v>1</v>
      </c>
      <c r="O3274">
        <f>IF(ISBLANK(טבלה1[[#This Row],[ts_accepted_at]]), 0, 1)</f>
        <v>1</v>
      </c>
      <c r="P3274">
        <f>IF(ISBLANK(טבלה1[[#This Row],[ts_booking_at]]), 0, 1)</f>
        <v>1</v>
      </c>
      <c r="Q3274">
        <f>IF(ISBLANK(טבלה1[[#This Row],[ds_checkin]]), "", טבלה1[[#This Row],[ds_checkin]] - טבלה1[[#This Row],[ts_contact_at]])</f>
        <v>0.71388888888759539</v>
      </c>
      <c r="R3274" t="str">
        <f>IF(AND(ISBLANK(טבלה1[[#This Row],[ts_reply_at]]), NOT(ISBLANK(טבלה1[[#This Row],[ts_booking_at]]))), "Error: Booked without Reply", "OK")</f>
        <v>OK</v>
      </c>
      <c r="S3274" t="s">
        <v>6020</v>
      </c>
    </row>
    <row r="3275" spans="1:19" x14ac:dyDescent="0.25">
      <c r="A3275" s="4" t="s">
        <v>3445</v>
      </c>
      <c r="B3275" s="4" t="s">
        <v>794</v>
      </c>
      <c r="C3275" s="4" t="s">
        <v>795</v>
      </c>
      <c r="D3275" s="1">
        <v>41935.863888888889</v>
      </c>
      <c r="E3275" s="1">
        <v>41935.867974537039</v>
      </c>
      <c r="H3275" s="2">
        <v>41937</v>
      </c>
      <c r="I3275" s="2">
        <v>41938</v>
      </c>
      <c r="J3275" s="3">
        <v>4</v>
      </c>
      <c r="K3275" s="3">
        <v>8</v>
      </c>
      <c r="L3275">
        <f>טבלה1[[#This Row],[ds_checkout]]-טבלה1[[#This Row],[ds_checkin]]</f>
        <v>1</v>
      </c>
      <c r="M3275">
        <f>IF(ISBLANK(טבלה1[[#This Row],[ts_reply_at]]), "", (טבלה1[[#This Row],[ts_reply_at]] - טבלה1[[#This Row],[ts_contact_at]]) * 24)</f>
        <v>9.8055555601604283E-2</v>
      </c>
      <c r="N3275">
        <f>IF(ISBLANK(טבלה1[[#This Row],[ts_reply_at]]), 0, 1)</f>
        <v>1</v>
      </c>
      <c r="O3275">
        <f>IF(ISBLANK(טבלה1[[#This Row],[ts_accepted_at]]), 0, 1)</f>
        <v>0</v>
      </c>
      <c r="P3275">
        <f>IF(ISBLANK(טבלה1[[#This Row],[ts_booking_at]]), 0, 1)</f>
        <v>0</v>
      </c>
      <c r="Q3275">
        <f>IF(ISBLANK(טבלה1[[#This Row],[ds_checkin]]), "", טבלה1[[#This Row],[ds_checkin]] - טבלה1[[#This Row],[ts_contact_at]])</f>
        <v>1.1361111111109494</v>
      </c>
      <c r="R3275" t="str">
        <f>IF(AND(ISBLANK(טבלה1[[#This Row],[ts_reply_at]]), NOT(ISBLANK(טבלה1[[#This Row],[ts_booking_at]]))), "Error: Booked without Reply", "OK")</f>
        <v>OK</v>
      </c>
      <c r="S3275" t="s">
        <v>6020</v>
      </c>
    </row>
    <row r="3276" spans="1:19" x14ac:dyDescent="0.25">
      <c r="A3276" s="4" t="s">
        <v>3445</v>
      </c>
      <c r="B3276" s="4" t="s">
        <v>159</v>
      </c>
      <c r="C3276" s="4" t="s">
        <v>260</v>
      </c>
      <c r="D3276" s="1">
        <v>41935.871527777781</v>
      </c>
      <c r="E3276" s="1">
        <v>41935.883159722223</v>
      </c>
      <c r="H3276" s="2">
        <v>41937</v>
      </c>
      <c r="I3276" s="2">
        <v>41938</v>
      </c>
      <c r="J3276" s="3">
        <v>4</v>
      </c>
      <c r="K3276" s="3">
        <v>6</v>
      </c>
      <c r="L3276">
        <f>טבלה1[[#This Row],[ds_checkout]]-טבלה1[[#This Row],[ds_checkin]]</f>
        <v>1</v>
      </c>
      <c r="M3276">
        <f>IF(ISBLANK(טבלה1[[#This Row],[ts_reply_at]]), "", (טבלה1[[#This Row],[ts_reply_at]] - טבלה1[[#This Row],[ts_contact_at]]) * 24)</f>
        <v>0.27916666661622003</v>
      </c>
      <c r="N3276">
        <f>IF(ISBLANK(טבלה1[[#This Row],[ts_reply_at]]), 0, 1)</f>
        <v>1</v>
      </c>
      <c r="O3276">
        <f>IF(ISBLANK(טבלה1[[#This Row],[ts_accepted_at]]), 0, 1)</f>
        <v>0</v>
      </c>
      <c r="P3276">
        <f>IF(ISBLANK(טבלה1[[#This Row],[ts_booking_at]]), 0, 1)</f>
        <v>0</v>
      </c>
      <c r="Q3276">
        <f>IF(ISBLANK(טבלה1[[#This Row],[ds_checkin]]), "", טבלה1[[#This Row],[ds_checkin]] - טבלה1[[#This Row],[ts_contact_at]])</f>
        <v>1.1284722222189885</v>
      </c>
      <c r="R3276" t="str">
        <f>IF(AND(ISBLANK(טבלה1[[#This Row],[ts_reply_at]]), NOT(ISBLANK(טבלה1[[#This Row],[ts_booking_at]]))), "Error: Booked without Reply", "OK")</f>
        <v>OK</v>
      </c>
      <c r="S3276" t="s">
        <v>6020</v>
      </c>
    </row>
    <row r="3277" spans="1:19" x14ac:dyDescent="0.25">
      <c r="A3277" s="4" t="s">
        <v>3448</v>
      </c>
      <c r="B3277" s="4" t="s">
        <v>444</v>
      </c>
      <c r="C3277" s="4" t="s">
        <v>1510</v>
      </c>
      <c r="D3277" s="1">
        <v>41973.693749999999</v>
      </c>
      <c r="E3277" s="1">
        <v>41973.716990740744</v>
      </c>
      <c r="H3277" s="2">
        <v>41978</v>
      </c>
      <c r="I3277" s="2">
        <v>41981</v>
      </c>
      <c r="J3277" s="3">
        <v>2</v>
      </c>
      <c r="K3277" s="3">
        <v>5</v>
      </c>
      <c r="L3277">
        <f>טבלה1[[#This Row],[ds_checkout]]-טבלה1[[#This Row],[ds_checkin]]</f>
        <v>3</v>
      </c>
      <c r="M3277">
        <f>IF(ISBLANK(טבלה1[[#This Row],[ts_reply_at]]), "", (טבלה1[[#This Row],[ts_reply_at]] - טבלה1[[#This Row],[ts_contact_at]]) * 24)</f>
        <v>0.55777777789626271</v>
      </c>
      <c r="N3277">
        <f>IF(ISBLANK(טבלה1[[#This Row],[ts_reply_at]]), 0, 1)</f>
        <v>1</v>
      </c>
      <c r="O3277">
        <f>IF(ISBLANK(טבלה1[[#This Row],[ts_accepted_at]]), 0, 1)</f>
        <v>0</v>
      </c>
      <c r="P3277">
        <f>IF(ISBLANK(טבלה1[[#This Row],[ts_booking_at]]), 0, 1)</f>
        <v>0</v>
      </c>
      <c r="Q3277">
        <f>IF(ISBLANK(טבלה1[[#This Row],[ds_checkin]]), "", טבלה1[[#This Row],[ds_checkin]] - טבלה1[[#This Row],[ts_contact_at]])</f>
        <v>4.3062500000014552</v>
      </c>
      <c r="R3277" t="str">
        <f>IF(AND(ISBLANK(טבלה1[[#This Row],[ts_reply_at]]), NOT(ISBLANK(טבלה1[[#This Row],[ts_booking_at]]))), "Error: Booked without Reply", "OK")</f>
        <v>OK</v>
      </c>
      <c r="S3277" t="s">
        <v>6023</v>
      </c>
    </row>
    <row r="3278" spans="1:19" x14ac:dyDescent="0.25">
      <c r="A3278" s="4" t="s">
        <v>3448</v>
      </c>
      <c r="B3278" s="4" t="s">
        <v>1116</v>
      </c>
      <c r="C3278" s="4" t="s">
        <v>2553</v>
      </c>
      <c r="D3278" s="1">
        <v>41953.554861111108</v>
      </c>
      <c r="H3278" s="2">
        <v>41978</v>
      </c>
      <c r="I3278" s="2">
        <v>41981</v>
      </c>
      <c r="J3278" s="3">
        <v>2</v>
      </c>
      <c r="K3278" s="3">
        <v>2</v>
      </c>
      <c r="L3278">
        <f>טבלה1[[#This Row],[ds_checkout]]-טבלה1[[#This Row],[ds_checkin]]</f>
        <v>3</v>
      </c>
      <c r="M3278" t="str">
        <f>IF(ISBLANK(טבלה1[[#This Row],[ts_reply_at]]), "", (טבלה1[[#This Row],[ts_reply_at]] - טבלה1[[#This Row],[ts_contact_at]]) * 24)</f>
        <v/>
      </c>
      <c r="N3278">
        <f>IF(ISBLANK(טבלה1[[#This Row],[ts_reply_at]]), 0, 1)</f>
        <v>0</v>
      </c>
      <c r="O3278">
        <f>IF(ISBLANK(טבלה1[[#This Row],[ts_accepted_at]]), 0, 1)</f>
        <v>0</v>
      </c>
      <c r="P3278">
        <f>IF(ISBLANK(טבלה1[[#This Row],[ts_booking_at]]), 0, 1)</f>
        <v>0</v>
      </c>
      <c r="Q3278">
        <f>IF(ISBLANK(טבלה1[[#This Row],[ds_checkin]]), "", טבלה1[[#This Row],[ds_checkin]] - טבלה1[[#This Row],[ts_contact_at]])</f>
        <v>24.445138888891961</v>
      </c>
      <c r="R3278" t="str">
        <f>IF(AND(ISBLANK(טבלה1[[#This Row],[ts_reply_at]]), NOT(ISBLANK(טבלה1[[#This Row],[ts_booking_at]]))), "Error: Booked without Reply", "OK")</f>
        <v>OK</v>
      </c>
      <c r="S3278" t="s">
        <v>6023</v>
      </c>
    </row>
    <row r="3279" spans="1:19" x14ac:dyDescent="0.25">
      <c r="A3279" s="4" t="s">
        <v>3449</v>
      </c>
      <c r="B3279" s="4" t="s">
        <v>492</v>
      </c>
      <c r="C3279" s="4" t="s">
        <v>493</v>
      </c>
      <c r="D3279" s="1">
        <v>41917.90902777778</v>
      </c>
      <c r="E3279" s="1">
        <v>41918.72152777778</v>
      </c>
      <c r="F3279" s="1">
        <v>41918.72152777778</v>
      </c>
      <c r="H3279" s="2">
        <v>41942</v>
      </c>
      <c r="I3279" s="2">
        <v>41945</v>
      </c>
      <c r="J3279" s="3">
        <v>2</v>
      </c>
      <c r="K3279" s="3">
        <v>3</v>
      </c>
      <c r="L3279">
        <f>טבלה1[[#This Row],[ds_checkout]]-טבלה1[[#This Row],[ds_checkin]]</f>
        <v>3</v>
      </c>
      <c r="M3279">
        <f>IF(ISBLANK(טבלה1[[#This Row],[ts_reply_at]]), "", (טבלה1[[#This Row],[ts_reply_at]] - טבלה1[[#This Row],[ts_contact_at]]) * 24)</f>
        <v>19.5</v>
      </c>
      <c r="N3279">
        <f>IF(ISBLANK(טבלה1[[#This Row],[ts_reply_at]]), 0, 1)</f>
        <v>1</v>
      </c>
      <c r="O3279">
        <f>IF(ISBLANK(טבלה1[[#This Row],[ts_accepted_at]]), 0, 1)</f>
        <v>1</v>
      </c>
      <c r="P3279">
        <f>IF(ISBLANK(טבלה1[[#This Row],[ts_booking_at]]), 0, 1)</f>
        <v>0</v>
      </c>
      <c r="Q3279">
        <f>IF(ISBLANK(טבלה1[[#This Row],[ds_checkin]]), "", טבלה1[[#This Row],[ds_checkin]] - טבלה1[[#This Row],[ts_contact_at]])</f>
        <v>24.090972222220444</v>
      </c>
      <c r="R3279" t="str">
        <f>IF(AND(ISBLANK(טבלה1[[#This Row],[ts_reply_at]]), NOT(ISBLANK(טבלה1[[#This Row],[ts_booking_at]]))), "Error: Booked without Reply", "OK")</f>
        <v>OK</v>
      </c>
      <c r="S3279" t="s">
        <v>6019</v>
      </c>
    </row>
    <row r="3280" spans="1:19" x14ac:dyDescent="0.25">
      <c r="A3280" s="4" t="s">
        <v>3449</v>
      </c>
      <c r="B3280" s="4" t="s">
        <v>444</v>
      </c>
      <c r="C3280" s="4" t="s">
        <v>714</v>
      </c>
      <c r="D3280" s="1">
        <v>41917.923611111109</v>
      </c>
      <c r="E3280" s="1">
        <v>41918.22388888889</v>
      </c>
      <c r="H3280" s="2">
        <v>41942</v>
      </c>
      <c r="I3280" s="2">
        <v>41945</v>
      </c>
      <c r="J3280" s="3">
        <v>2</v>
      </c>
      <c r="K3280" s="3">
        <v>2</v>
      </c>
      <c r="L3280">
        <f>טבלה1[[#This Row],[ds_checkout]]-טבלה1[[#This Row],[ds_checkin]]</f>
        <v>3</v>
      </c>
      <c r="M3280">
        <f>IF(ISBLANK(טבלה1[[#This Row],[ts_reply_at]]), "", (טבלה1[[#This Row],[ts_reply_at]] - טבלה1[[#This Row],[ts_contact_at]]) * 24)</f>
        <v>7.2066666667233221</v>
      </c>
      <c r="N3280">
        <f>IF(ISBLANK(טבלה1[[#This Row],[ts_reply_at]]), 0, 1)</f>
        <v>1</v>
      </c>
      <c r="O3280">
        <f>IF(ISBLANK(טבלה1[[#This Row],[ts_accepted_at]]), 0, 1)</f>
        <v>0</v>
      </c>
      <c r="P3280">
        <f>IF(ISBLANK(טבלה1[[#This Row],[ts_booking_at]]), 0, 1)</f>
        <v>0</v>
      </c>
      <c r="Q3280">
        <f>IF(ISBLANK(טבלה1[[#This Row],[ds_checkin]]), "", טבלה1[[#This Row],[ds_checkin]] - טבלה1[[#This Row],[ts_contact_at]])</f>
        <v>24.076388888890506</v>
      </c>
      <c r="R3280" t="str">
        <f>IF(AND(ISBLANK(טבלה1[[#This Row],[ts_reply_at]]), NOT(ISBLANK(טבלה1[[#This Row],[ts_booking_at]]))), "Error: Booked without Reply", "OK")</f>
        <v>OK</v>
      </c>
      <c r="S3280" t="s">
        <v>6019</v>
      </c>
    </row>
    <row r="3281" spans="1:19" x14ac:dyDescent="0.25">
      <c r="A3281" s="4" t="s">
        <v>3449</v>
      </c>
      <c r="B3281" s="4" t="s">
        <v>530</v>
      </c>
      <c r="C3281" s="4" t="s">
        <v>531</v>
      </c>
      <c r="D3281" s="1">
        <v>41917.918749999997</v>
      </c>
      <c r="E3281" s="1">
        <v>41917.926365740743</v>
      </c>
      <c r="H3281" s="2">
        <v>41942</v>
      </c>
      <c r="I3281" s="2">
        <v>41945</v>
      </c>
      <c r="J3281" s="3">
        <v>2</v>
      </c>
      <c r="K3281" s="3">
        <v>3</v>
      </c>
      <c r="L3281">
        <f>טבלה1[[#This Row],[ds_checkout]]-טבלה1[[#This Row],[ds_checkin]]</f>
        <v>3</v>
      </c>
      <c r="M3281">
        <f>IF(ISBLANK(טבלה1[[#This Row],[ts_reply_at]]), "", (טבלה1[[#This Row],[ts_reply_at]] - טבלה1[[#This Row],[ts_contact_at]]) * 24)</f>
        <v>0.18277777789626271</v>
      </c>
      <c r="N3281">
        <f>IF(ISBLANK(טבלה1[[#This Row],[ts_reply_at]]), 0, 1)</f>
        <v>1</v>
      </c>
      <c r="O3281">
        <f>IF(ISBLANK(טבלה1[[#This Row],[ts_accepted_at]]), 0, 1)</f>
        <v>0</v>
      </c>
      <c r="P3281">
        <f>IF(ISBLANK(טבלה1[[#This Row],[ts_booking_at]]), 0, 1)</f>
        <v>0</v>
      </c>
      <c r="Q3281">
        <f>IF(ISBLANK(טבלה1[[#This Row],[ds_checkin]]), "", טבלה1[[#This Row],[ds_checkin]] - טבלה1[[#This Row],[ts_contact_at]])</f>
        <v>24.08125000000291</v>
      </c>
      <c r="R3281" t="str">
        <f>IF(AND(ISBLANK(טבלה1[[#This Row],[ts_reply_at]]), NOT(ISBLANK(טבלה1[[#This Row],[ts_booking_at]]))), "Error: Booked without Reply", "OK")</f>
        <v>OK</v>
      </c>
      <c r="S3281" t="s">
        <v>6019</v>
      </c>
    </row>
    <row r="3282" spans="1:19" x14ac:dyDescent="0.25">
      <c r="A3282" s="4" t="s">
        <v>3449</v>
      </c>
      <c r="B3282" s="4" t="s">
        <v>18</v>
      </c>
      <c r="C3282" s="4" t="s">
        <v>19</v>
      </c>
      <c r="D3282" s="1">
        <v>41917.915972222225</v>
      </c>
      <c r="E3282" s="1">
        <v>41917.921805555554</v>
      </c>
      <c r="F3282" s="1">
        <v>41917.921805555554</v>
      </c>
      <c r="H3282" s="2">
        <v>41942</v>
      </c>
      <c r="I3282" s="2">
        <v>41945</v>
      </c>
      <c r="J3282" s="3">
        <v>2</v>
      </c>
      <c r="K3282" s="3">
        <v>2</v>
      </c>
      <c r="L3282">
        <f>טבלה1[[#This Row],[ds_checkout]]-טבלה1[[#This Row],[ds_checkin]]</f>
        <v>3</v>
      </c>
      <c r="M3282">
        <f>IF(ISBLANK(טבלה1[[#This Row],[ts_reply_at]]), "", (טבלה1[[#This Row],[ts_reply_at]] - טבלה1[[#This Row],[ts_contact_at]]) * 24)</f>
        <v>0.13999999989755452</v>
      </c>
      <c r="N3282">
        <f>IF(ISBLANK(טבלה1[[#This Row],[ts_reply_at]]), 0, 1)</f>
        <v>1</v>
      </c>
      <c r="O3282">
        <f>IF(ISBLANK(טבלה1[[#This Row],[ts_accepted_at]]), 0, 1)</f>
        <v>1</v>
      </c>
      <c r="P3282">
        <f>IF(ISBLANK(טבלה1[[#This Row],[ts_booking_at]]), 0, 1)</f>
        <v>0</v>
      </c>
      <c r="Q3282">
        <f>IF(ISBLANK(טבלה1[[#This Row],[ds_checkin]]), "", טבלה1[[#This Row],[ds_checkin]] - טבלה1[[#This Row],[ts_contact_at]])</f>
        <v>24.084027777775191</v>
      </c>
      <c r="R3282" t="str">
        <f>IF(AND(ISBLANK(טבלה1[[#This Row],[ts_reply_at]]), NOT(ISBLANK(טבלה1[[#This Row],[ts_booking_at]]))), "Error: Booked without Reply", "OK")</f>
        <v>OK</v>
      </c>
      <c r="S3282" t="s">
        <v>6019</v>
      </c>
    </row>
    <row r="3283" spans="1:19" x14ac:dyDescent="0.25">
      <c r="A3283" s="4" t="s">
        <v>3449</v>
      </c>
      <c r="B3283" s="4" t="s">
        <v>1748</v>
      </c>
      <c r="C3283" s="4" t="s">
        <v>1749</v>
      </c>
      <c r="D3283" s="1">
        <v>41917.92083333333</v>
      </c>
      <c r="E3283" s="1">
        <v>41917.972071759257</v>
      </c>
      <c r="H3283" s="2">
        <v>41942</v>
      </c>
      <c r="I3283" s="2">
        <v>41945</v>
      </c>
      <c r="J3283" s="3">
        <v>2</v>
      </c>
      <c r="K3283" s="3">
        <v>3</v>
      </c>
      <c r="L3283">
        <f>טבלה1[[#This Row],[ds_checkout]]-טבלה1[[#This Row],[ds_checkin]]</f>
        <v>3</v>
      </c>
      <c r="M3283">
        <f>IF(ISBLANK(טבלה1[[#This Row],[ts_reply_at]]), "", (טבלה1[[#This Row],[ts_reply_at]] - טבלה1[[#This Row],[ts_contact_at]]) * 24)</f>
        <v>1.2297222222550772</v>
      </c>
      <c r="N3283">
        <f>IF(ISBLANK(טבלה1[[#This Row],[ts_reply_at]]), 0, 1)</f>
        <v>1</v>
      </c>
      <c r="O3283">
        <f>IF(ISBLANK(טבלה1[[#This Row],[ts_accepted_at]]), 0, 1)</f>
        <v>0</v>
      </c>
      <c r="P3283">
        <f>IF(ISBLANK(טבלה1[[#This Row],[ts_booking_at]]), 0, 1)</f>
        <v>0</v>
      </c>
      <c r="Q3283">
        <f>IF(ISBLANK(טבלה1[[#This Row],[ds_checkin]]), "", טבלה1[[#This Row],[ds_checkin]] - טבלה1[[#This Row],[ts_contact_at]])</f>
        <v>24.079166666670062</v>
      </c>
      <c r="R3283" t="str">
        <f>IF(AND(ISBLANK(טבלה1[[#This Row],[ts_reply_at]]), NOT(ISBLANK(טבלה1[[#This Row],[ts_booking_at]]))), "Error: Booked without Reply", "OK")</f>
        <v>OK</v>
      </c>
      <c r="S3283" t="s">
        <v>6019</v>
      </c>
    </row>
    <row r="3284" spans="1:19" x14ac:dyDescent="0.25">
      <c r="A3284" s="4" t="s">
        <v>3449</v>
      </c>
      <c r="B3284" s="4" t="s">
        <v>3450</v>
      </c>
      <c r="C3284" s="4" t="s">
        <v>3451</v>
      </c>
      <c r="D3284" s="1">
        <v>41917.90625</v>
      </c>
      <c r="E3284" s="1">
        <v>41917.911840277775</v>
      </c>
      <c r="H3284" s="2">
        <v>41942</v>
      </c>
      <c r="I3284" s="2">
        <v>41945</v>
      </c>
      <c r="J3284" s="3">
        <v>2</v>
      </c>
      <c r="K3284" s="3">
        <v>4</v>
      </c>
      <c r="L3284">
        <f>טבלה1[[#This Row],[ds_checkout]]-טבלה1[[#This Row],[ds_checkin]]</f>
        <v>3</v>
      </c>
      <c r="M3284">
        <f>IF(ISBLANK(טבלה1[[#This Row],[ts_reply_at]]), "", (טבלה1[[#This Row],[ts_reply_at]] - טבלה1[[#This Row],[ts_contact_at]]) * 24)</f>
        <v>0.13416666659759358</v>
      </c>
      <c r="N3284">
        <f>IF(ISBLANK(טבלה1[[#This Row],[ts_reply_at]]), 0, 1)</f>
        <v>1</v>
      </c>
      <c r="O3284">
        <f>IF(ISBLANK(טבלה1[[#This Row],[ts_accepted_at]]), 0, 1)</f>
        <v>0</v>
      </c>
      <c r="P3284">
        <f>IF(ISBLANK(טבלה1[[#This Row],[ts_booking_at]]), 0, 1)</f>
        <v>0</v>
      </c>
      <c r="Q3284">
        <f>IF(ISBLANK(טבלה1[[#This Row],[ds_checkin]]), "", טבלה1[[#This Row],[ds_checkin]] - טבלה1[[#This Row],[ts_contact_at]])</f>
        <v>24.09375</v>
      </c>
      <c r="R3284" t="str">
        <f>IF(AND(ISBLANK(טבלה1[[#This Row],[ts_reply_at]]), NOT(ISBLANK(טבלה1[[#This Row],[ts_booking_at]]))), "Error: Booked without Reply", "OK")</f>
        <v>OK</v>
      </c>
      <c r="S3284" t="s">
        <v>6019</v>
      </c>
    </row>
    <row r="3285" spans="1:19" x14ac:dyDescent="0.25">
      <c r="A3285" s="4" t="s">
        <v>3452</v>
      </c>
      <c r="B3285" s="4" t="s">
        <v>1463</v>
      </c>
      <c r="C3285" s="4" t="s">
        <v>3453</v>
      </c>
      <c r="D3285" s="1">
        <v>41918.86041666667</v>
      </c>
      <c r="E3285" s="1">
        <v>41918.877013888887</v>
      </c>
      <c r="F3285" s="1">
        <v>41918.892800925925</v>
      </c>
      <c r="G3285" s="1">
        <v>41918.896354166667</v>
      </c>
      <c r="H3285" s="2">
        <v>41922</v>
      </c>
      <c r="I3285" s="2">
        <v>41924</v>
      </c>
      <c r="J3285" s="3">
        <v>1</v>
      </c>
      <c r="K3285" s="3">
        <v>8</v>
      </c>
      <c r="L3285">
        <f>טבלה1[[#This Row],[ds_checkout]]-טבלה1[[#This Row],[ds_checkin]]</f>
        <v>2</v>
      </c>
      <c r="M3285">
        <f>IF(ISBLANK(טבלה1[[#This Row],[ts_reply_at]]), "", (טבלה1[[#This Row],[ts_reply_at]] - טבלה1[[#This Row],[ts_contact_at]]) * 24)</f>
        <v>0.39833333319984376</v>
      </c>
      <c r="N3285">
        <f>IF(ISBLANK(טבלה1[[#This Row],[ts_reply_at]]), 0, 1)</f>
        <v>1</v>
      </c>
      <c r="O3285">
        <f>IF(ISBLANK(טבלה1[[#This Row],[ts_accepted_at]]), 0, 1)</f>
        <v>1</v>
      </c>
      <c r="P3285">
        <f>IF(ISBLANK(טבלה1[[#This Row],[ts_booking_at]]), 0, 1)</f>
        <v>1</v>
      </c>
      <c r="Q3285">
        <f>IF(ISBLANK(טבלה1[[#This Row],[ds_checkin]]), "", טבלה1[[#This Row],[ds_checkin]] - טבלה1[[#This Row],[ts_contact_at]])</f>
        <v>3.1395833333299379</v>
      </c>
      <c r="R3285" t="str">
        <f>IF(AND(ISBLANK(טבלה1[[#This Row],[ts_reply_at]]), NOT(ISBLANK(טבלה1[[#This Row],[ts_booking_at]]))), "Error: Booked without Reply", "OK")</f>
        <v>OK</v>
      </c>
      <c r="S3285" t="s">
        <v>6022</v>
      </c>
    </row>
    <row r="3286" spans="1:19" x14ac:dyDescent="0.25">
      <c r="A3286" s="4" t="s">
        <v>3452</v>
      </c>
      <c r="B3286" s="4" t="s">
        <v>3454</v>
      </c>
      <c r="C3286" s="4" t="s">
        <v>3455</v>
      </c>
      <c r="D3286" s="1">
        <v>41917.842361111114</v>
      </c>
      <c r="E3286" s="1">
        <v>41917.984629629631</v>
      </c>
      <c r="H3286" s="2">
        <v>41922</v>
      </c>
      <c r="I3286" s="2">
        <v>41924</v>
      </c>
      <c r="J3286" s="3">
        <v>1</v>
      </c>
      <c r="K3286" s="3">
        <v>4</v>
      </c>
      <c r="L3286">
        <f>טבלה1[[#This Row],[ds_checkout]]-טבלה1[[#This Row],[ds_checkin]]</f>
        <v>2</v>
      </c>
      <c r="M3286">
        <f>IF(ISBLANK(טבלה1[[#This Row],[ts_reply_at]]), "", (טבלה1[[#This Row],[ts_reply_at]] - טבלה1[[#This Row],[ts_contact_at]]) * 24)</f>
        <v>3.4144444444100372</v>
      </c>
      <c r="N3286">
        <f>IF(ISBLANK(טבלה1[[#This Row],[ts_reply_at]]), 0, 1)</f>
        <v>1</v>
      </c>
      <c r="O3286">
        <f>IF(ISBLANK(טבלה1[[#This Row],[ts_accepted_at]]), 0, 1)</f>
        <v>0</v>
      </c>
      <c r="P3286">
        <f>IF(ISBLANK(טבלה1[[#This Row],[ts_booking_at]]), 0, 1)</f>
        <v>0</v>
      </c>
      <c r="Q3286">
        <f>IF(ISBLANK(טבלה1[[#This Row],[ds_checkin]]), "", טבלה1[[#This Row],[ds_checkin]] - טבלה1[[#This Row],[ts_contact_at]])</f>
        <v>4.1576388888861402</v>
      </c>
      <c r="R3286" t="str">
        <f>IF(AND(ISBLANK(טבלה1[[#This Row],[ts_reply_at]]), NOT(ISBLANK(טבלה1[[#This Row],[ts_booking_at]]))), "Error: Booked without Reply", "OK")</f>
        <v>OK</v>
      </c>
      <c r="S3286" t="s">
        <v>6022</v>
      </c>
    </row>
    <row r="3287" spans="1:19" x14ac:dyDescent="0.25">
      <c r="A3287" s="4" t="s">
        <v>3456</v>
      </c>
      <c r="B3287" s="4" t="s">
        <v>472</v>
      </c>
      <c r="C3287" s="4" t="s">
        <v>3070</v>
      </c>
      <c r="D3287" s="1">
        <v>41914.056250000001</v>
      </c>
      <c r="E3287" s="1">
        <v>41914.099768518521</v>
      </c>
      <c r="F3287" s="1">
        <v>41914.099768518521</v>
      </c>
      <c r="G3287" s="1">
        <v>41914.520914351851</v>
      </c>
      <c r="H3287" s="2">
        <v>41930</v>
      </c>
      <c r="I3287" s="2">
        <v>41932</v>
      </c>
      <c r="J3287" s="3">
        <v>2</v>
      </c>
      <c r="K3287" s="3">
        <v>6</v>
      </c>
      <c r="L3287">
        <f>טבלה1[[#This Row],[ds_checkout]]-טבלה1[[#This Row],[ds_checkin]]</f>
        <v>2</v>
      </c>
      <c r="M3287">
        <f>IF(ISBLANK(טבלה1[[#This Row],[ts_reply_at]]), "", (טבלה1[[#This Row],[ts_reply_at]] - טבלה1[[#This Row],[ts_contact_at]]) * 24)</f>
        <v>1.0444444444729015</v>
      </c>
      <c r="N3287">
        <f>IF(ISBLANK(טבלה1[[#This Row],[ts_reply_at]]), 0, 1)</f>
        <v>1</v>
      </c>
      <c r="O3287">
        <f>IF(ISBLANK(טבלה1[[#This Row],[ts_accepted_at]]), 0, 1)</f>
        <v>1</v>
      </c>
      <c r="P3287">
        <f>IF(ISBLANK(טבלה1[[#This Row],[ts_booking_at]]), 0, 1)</f>
        <v>1</v>
      </c>
      <c r="Q3287">
        <f>IF(ISBLANK(טבלה1[[#This Row],[ds_checkin]]), "", טבלה1[[#This Row],[ds_checkin]] - טבלה1[[#This Row],[ts_contact_at]])</f>
        <v>15.943749999998545</v>
      </c>
      <c r="R3287" t="str">
        <f>IF(AND(ISBLANK(טבלה1[[#This Row],[ts_reply_at]]), NOT(ISBLANK(טבלה1[[#This Row],[ts_booking_at]]))), "Error: Booked without Reply", "OK")</f>
        <v>OK</v>
      </c>
      <c r="S3287" t="s">
        <v>6019</v>
      </c>
    </row>
    <row r="3288" spans="1:19" x14ac:dyDescent="0.25">
      <c r="A3288" s="4" t="s">
        <v>3457</v>
      </c>
      <c r="B3288" s="4" t="s">
        <v>2166</v>
      </c>
      <c r="C3288" s="4" t="s">
        <v>2167</v>
      </c>
      <c r="D3288" s="1">
        <v>41949.420138888891</v>
      </c>
      <c r="E3288" s="1">
        <v>41949.485127314816</v>
      </c>
      <c r="F3288" s="1">
        <v>41949.485277777778</v>
      </c>
      <c r="G3288" s="1">
        <v>41950.348379629628</v>
      </c>
      <c r="H3288" s="2">
        <v>41973</v>
      </c>
      <c r="I3288" s="2">
        <v>41985</v>
      </c>
      <c r="J3288" s="3">
        <v>1</v>
      </c>
      <c r="K3288" s="3">
        <v>10</v>
      </c>
      <c r="L3288">
        <f>טבלה1[[#This Row],[ds_checkout]]-טבלה1[[#This Row],[ds_checkin]]</f>
        <v>12</v>
      </c>
      <c r="M3288">
        <f>IF(ISBLANK(טבלה1[[#This Row],[ts_reply_at]]), "", (טבלה1[[#This Row],[ts_reply_at]] - טבלה1[[#This Row],[ts_contact_at]]) * 24)</f>
        <v>1.5597222222131677</v>
      </c>
      <c r="N3288">
        <f>IF(ISBLANK(טבלה1[[#This Row],[ts_reply_at]]), 0, 1)</f>
        <v>1</v>
      </c>
      <c r="O3288">
        <f>IF(ISBLANK(טבלה1[[#This Row],[ts_accepted_at]]), 0, 1)</f>
        <v>1</v>
      </c>
      <c r="P3288">
        <f>IF(ISBLANK(טבלה1[[#This Row],[ts_booking_at]]), 0, 1)</f>
        <v>1</v>
      </c>
      <c r="Q3288">
        <f>IF(ISBLANK(טבלה1[[#This Row],[ds_checkin]]), "", טבלה1[[#This Row],[ds_checkin]] - טבלה1[[#This Row],[ts_contact_at]])</f>
        <v>23.579861111109494</v>
      </c>
      <c r="R3288" t="str">
        <f>IF(AND(ISBLANK(טבלה1[[#This Row],[ts_reply_at]]), NOT(ISBLANK(טבלה1[[#This Row],[ts_booking_at]]))), "Error: Booked without Reply", "OK")</f>
        <v>OK</v>
      </c>
      <c r="S3288" t="s">
        <v>6022</v>
      </c>
    </row>
    <row r="3289" spans="1:19" x14ac:dyDescent="0.25">
      <c r="A3289" s="4" t="s">
        <v>3458</v>
      </c>
      <c r="B3289" s="4" t="s">
        <v>3459</v>
      </c>
      <c r="C3289" s="4" t="s">
        <v>3460</v>
      </c>
      <c r="D3289" s="1">
        <v>41929.301388888889</v>
      </c>
      <c r="E3289" s="1">
        <v>41929.302210648151</v>
      </c>
      <c r="F3289" s="1">
        <v>41929.302210648151</v>
      </c>
      <c r="G3289" s="1">
        <v>41929.302210648151</v>
      </c>
      <c r="H3289" s="2">
        <v>42048</v>
      </c>
      <c r="I3289" s="2">
        <v>42051</v>
      </c>
      <c r="J3289" s="3">
        <v>4</v>
      </c>
      <c r="K3289" s="3">
        <v>6</v>
      </c>
      <c r="L3289">
        <f>טבלה1[[#This Row],[ds_checkout]]-טבלה1[[#This Row],[ds_checkin]]</f>
        <v>3</v>
      </c>
      <c r="M3289">
        <f>IF(ISBLANK(טבלה1[[#This Row],[ts_reply_at]]), "", (טבלה1[[#This Row],[ts_reply_at]] - טבלה1[[#This Row],[ts_contact_at]]) * 24)</f>
        <v>1.9722222292330116E-2</v>
      </c>
      <c r="N3289">
        <f>IF(ISBLANK(טבלה1[[#This Row],[ts_reply_at]]), 0, 1)</f>
        <v>1</v>
      </c>
      <c r="O3289">
        <f>IF(ISBLANK(טבלה1[[#This Row],[ts_accepted_at]]), 0, 1)</f>
        <v>1</v>
      </c>
      <c r="P3289">
        <f>IF(ISBLANK(טבלה1[[#This Row],[ts_booking_at]]), 0, 1)</f>
        <v>1</v>
      </c>
      <c r="Q3289">
        <f>IF(ISBLANK(טבלה1[[#This Row],[ds_checkin]]), "", טבלה1[[#This Row],[ds_checkin]] - טבלה1[[#This Row],[ts_contact_at]])</f>
        <v>118.69861111111095</v>
      </c>
      <c r="R3289" t="str">
        <f>IF(AND(ISBLANK(טבלה1[[#This Row],[ts_reply_at]]), NOT(ISBLANK(טבלה1[[#This Row],[ts_booking_at]]))), "Error: Booked without Reply", "OK")</f>
        <v>OK</v>
      </c>
      <c r="S3289" t="s">
        <v>6026</v>
      </c>
    </row>
    <row r="3290" spans="1:19" x14ac:dyDescent="0.25">
      <c r="A3290" s="4" t="s">
        <v>3461</v>
      </c>
      <c r="B3290" s="4" t="s">
        <v>640</v>
      </c>
      <c r="C3290" s="4" t="s">
        <v>641</v>
      </c>
      <c r="D3290" s="1">
        <v>41925.586111111108</v>
      </c>
      <c r="E3290" s="1">
        <v>41925.707071759258</v>
      </c>
      <c r="H3290" s="2">
        <v>41926</v>
      </c>
      <c r="I3290" s="2">
        <v>41931</v>
      </c>
      <c r="J3290" s="3">
        <v>2</v>
      </c>
      <c r="K3290" s="3">
        <v>3</v>
      </c>
      <c r="L3290">
        <f>טבלה1[[#This Row],[ds_checkout]]-טבלה1[[#This Row],[ds_checkin]]</f>
        <v>5</v>
      </c>
      <c r="M3290">
        <f>IF(ISBLANK(טבלה1[[#This Row],[ts_reply_at]]), "", (טבלה1[[#This Row],[ts_reply_at]] - טבלה1[[#This Row],[ts_contact_at]]) * 24)</f>
        <v>2.9030555555946194</v>
      </c>
      <c r="N3290">
        <f>IF(ISBLANK(טבלה1[[#This Row],[ts_reply_at]]), 0, 1)</f>
        <v>1</v>
      </c>
      <c r="O3290">
        <f>IF(ISBLANK(טבלה1[[#This Row],[ts_accepted_at]]), 0, 1)</f>
        <v>0</v>
      </c>
      <c r="P3290">
        <f>IF(ISBLANK(טבלה1[[#This Row],[ts_booking_at]]), 0, 1)</f>
        <v>0</v>
      </c>
      <c r="Q3290">
        <f>IF(ISBLANK(טבלה1[[#This Row],[ds_checkin]]), "", טבלה1[[#This Row],[ds_checkin]] - טבלה1[[#This Row],[ts_contact_at]])</f>
        <v>0.41388888889196096</v>
      </c>
      <c r="R3290" t="str">
        <f>IF(AND(ISBLANK(טבלה1[[#This Row],[ts_reply_at]]), NOT(ISBLANK(טבלה1[[#This Row],[ts_booking_at]]))), "Error: Booked without Reply", "OK")</f>
        <v>OK</v>
      </c>
      <c r="S3290" t="s">
        <v>6019</v>
      </c>
    </row>
    <row r="3291" spans="1:19" x14ac:dyDescent="0.25">
      <c r="A3291" s="4" t="s">
        <v>3462</v>
      </c>
      <c r="B3291" s="4" t="s">
        <v>564</v>
      </c>
      <c r="C3291" s="4" t="s">
        <v>565</v>
      </c>
      <c r="D3291" s="1">
        <v>41988.752083333333</v>
      </c>
      <c r="H3291" s="2">
        <v>42079</v>
      </c>
      <c r="I3291" s="2">
        <v>42082</v>
      </c>
      <c r="J3291" s="3">
        <v>5</v>
      </c>
      <c r="K3291" s="3">
        <v>2</v>
      </c>
      <c r="L3291">
        <f>טבלה1[[#This Row],[ds_checkout]]-טבלה1[[#This Row],[ds_checkin]]</f>
        <v>3</v>
      </c>
      <c r="M3291" t="str">
        <f>IF(ISBLANK(טבלה1[[#This Row],[ts_reply_at]]), "", (טבלה1[[#This Row],[ts_reply_at]] - טבלה1[[#This Row],[ts_contact_at]]) * 24)</f>
        <v/>
      </c>
      <c r="N3291">
        <f>IF(ISBLANK(טבלה1[[#This Row],[ts_reply_at]]), 0, 1)</f>
        <v>0</v>
      </c>
      <c r="O3291">
        <f>IF(ISBLANK(טבלה1[[#This Row],[ts_accepted_at]]), 0, 1)</f>
        <v>0</v>
      </c>
      <c r="P3291">
        <f>IF(ISBLANK(טבלה1[[#This Row],[ts_booking_at]]), 0, 1)</f>
        <v>0</v>
      </c>
      <c r="Q3291">
        <f>IF(ISBLANK(טבלה1[[#This Row],[ds_checkin]]), "", טבלה1[[#This Row],[ds_checkin]] - טבלה1[[#This Row],[ts_contact_at]])</f>
        <v>90.247916666667152</v>
      </c>
      <c r="R3291" t="str">
        <f>IF(AND(ISBLANK(טבלה1[[#This Row],[ts_reply_at]]), NOT(ISBLANK(טבלה1[[#This Row],[ts_booking_at]]))), "Error: Booked without Reply", "OK")</f>
        <v>OK</v>
      </c>
      <c r="S3291" t="s">
        <v>6023</v>
      </c>
    </row>
    <row r="3292" spans="1:19" x14ac:dyDescent="0.25">
      <c r="A3292" s="4" t="s">
        <v>3462</v>
      </c>
      <c r="B3292" s="4" t="s">
        <v>1570</v>
      </c>
      <c r="C3292" s="4" t="s">
        <v>2626</v>
      </c>
      <c r="D3292" s="1">
        <v>41987.645138888889</v>
      </c>
      <c r="H3292" s="2">
        <v>42079</v>
      </c>
      <c r="I3292" s="2">
        <v>42082</v>
      </c>
      <c r="J3292" s="3">
        <v>5</v>
      </c>
      <c r="K3292" s="3">
        <v>2</v>
      </c>
      <c r="L3292">
        <f>טבלה1[[#This Row],[ds_checkout]]-טבלה1[[#This Row],[ds_checkin]]</f>
        <v>3</v>
      </c>
      <c r="M3292" t="str">
        <f>IF(ISBLANK(טבלה1[[#This Row],[ts_reply_at]]), "", (טבלה1[[#This Row],[ts_reply_at]] - טבלה1[[#This Row],[ts_contact_at]]) * 24)</f>
        <v/>
      </c>
      <c r="N3292">
        <f>IF(ISBLANK(טבלה1[[#This Row],[ts_reply_at]]), 0, 1)</f>
        <v>0</v>
      </c>
      <c r="O3292">
        <f>IF(ISBLANK(טבלה1[[#This Row],[ts_accepted_at]]), 0, 1)</f>
        <v>0</v>
      </c>
      <c r="P3292">
        <f>IF(ISBLANK(טבלה1[[#This Row],[ts_booking_at]]), 0, 1)</f>
        <v>0</v>
      </c>
      <c r="Q3292">
        <f>IF(ISBLANK(טבלה1[[#This Row],[ds_checkin]]), "", טבלה1[[#This Row],[ds_checkin]] - טבלה1[[#This Row],[ts_contact_at]])</f>
        <v>91.354861111110949</v>
      </c>
      <c r="R3292" t="str">
        <f>IF(AND(ISBLANK(טבלה1[[#This Row],[ts_reply_at]]), NOT(ISBLANK(טבלה1[[#This Row],[ts_booking_at]]))), "Error: Booked without Reply", "OK")</f>
        <v>OK</v>
      </c>
      <c r="S3292" t="s">
        <v>6023</v>
      </c>
    </row>
    <row r="3293" spans="1:19" x14ac:dyDescent="0.25">
      <c r="A3293" s="4" t="s">
        <v>3463</v>
      </c>
      <c r="B3293" s="4" t="s">
        <v>110</v>
      </c>
      <c r="C3293" s="4" t="s">
        <v>1206</v>
      </c>
      <c r="D3293" s="1">
        <v>41926.699999999997</v>
      </c>
      <c r="E3293" s="1">
        <v>41926.704270833332</v>
      </c>
      <c r="F3293" s="1">
        <v>41926.704270833332</v>
      </c>
      <c r="G3293" s="1">
        <v>41926.704270833332</v>
      </c>
      <c r="H3293" s="2">
        <v>41999</v>
      </c>
      <c r="I3293" s="2">
        <v>42002</v>
      </c>
      <c r="J3293" s="3">
        <v>2</v>
      </c>
      <c r="K3293" s="3">
        <v>17</v>
      </c>
      <c r="L3293">
        <f>טבלה1[[#This Row],[ds_checkout]]-טבלה1[[#This Row],[ds_checkin]]</f>
        <v>3</v>
      </c>
      <c r="M3293">
        <f>IF(ISBLANK(טבלה1[[#This Row],[ts_reply_at]]), "", (טבלה1[[#This Row],[ts_reply_at]] - טבלה1[[#This Row],[ts_contact_at]]) * 24)</f>
        <v>0.1025000000372529</v>
      </c>
      <c r="N3293">
        <f>IF(ISBLANK(טבלה1[[#This Row],[ts_reply_at]]), 0, 1)</f>
        <v>1</v>
      </c>
      <c r="O3293">
        <f>IF(ISBLANK(טבלה1[[#This Row],[ts_accepted_at]]), 0, 1)</f>
        <v>1</v>
      </c>
      <c r="P3293">
        <f>IF(ISBLANK(טבלה1[[#This Row],[ts_booking_at]]), 0, 1)</f>
        <v>1</v>
      </c>
      <c r="Q3293">
        <f>IF(ISBLANK(טבלה1[[#This Row],[ds_checkin]]), "", טבלה1[[#This Row],[ds_checkin]] - טבלה1[[#This Row],[ts_contact_at]])</f>
        <v>72.30000000000291</v>
      </c>
      <c r="R3293" t="str">
        <f>IF(AND(ISBLANK(טבלה1[[#This Row],[ts_reply_at]]), NOT(ISBLANK(טבלה1[[#This Row],[ts_booking_at]]))), "Error: Booked without Reply", "OK")</f>
        <v>OK</v>
      </c>
      <c r="S3293" t="s">
        <v>6026</v>
      </c>
    </row>
    <row r="3294" spans="1:19" x14ac:dyDescent="0.25">
      <c r="A3294" s="4" t="s">
        <v>3464</v>
      </c>
      <c r="B3294" s="4" t="s">
        <v>1309</v>
      </c>
      <c r="C3294" s="4" t="s">
        <v>1310</v>
      </c>
      <c r="D3294" s="1">
        <v>41932.85</v>
      </c>
      <c r="H3294" s="2">
        <v>41946</v>
      </c>
      <c r="I3294" s="2">
        <v>41948</v>
      </c>
      <c r="J3294" s="3">
        <v>2</v>
      </c>
      <c r="K3294" s="3">
        <v>3</v>
      </c>
      <c r="L3294">
        <f>טבלה1[[#This Row],[ds_checkout]]-טבלה1[[#This Row],[ds_checkin]]</f>
        <v>2</v>
      </c>
      <c r="M3294" t="str">
        <f>IF(ISBLANK(טבלה1[[#This Row],[ts_reply_at]]), "", (טבלה1[[#This Row],[ts_reply_at]] - טבלה1[[#This Row],[ts_contact_at]]) * 24)</f>
        <v/>
      </c>
      <c r="N3294">
        <f>IF(ISBLANK(טבלה1[[#This Row],[ts_reply_at]]), 0, 1)</f>
        <v>0</v>
      </c>
      <c r="O3294">
        <f>IF(ISBLANK(טבלה1[[#This Row],[ts_accepted_at]]), 0, 1)</f>
        <v>0</v>
      </c>
      <c r="P3294">
        <f>IF(ISBLANK(טבלה1[[#This Row],[ts_booking_at]]), 0, 1)</f>
        <v>0</v>
      </c>
      <c r="Q3294">
        <f>IF(ISBLANK(טבלה1[[#This Row],[ds_checkin]]), "", טבלה1[[#This Row],[ds_checkin]] - טבלה1[[#This Row],[ts_contact_at]])</f>
        <v>13.150000000001455</v>
      </c>
      <c r="R3294" t="str">
        <f>IF(AND(ISBLANK(טבלה1[[#This Row],[ts_reply_at]]), NOT(ISBLANK(טבלה1[[#This Row],[ts_booking_at]]))), "Error: Booked without Reply", "OK")</f>
        <v>OK</v>
      </c>
      <c r="S3294" t="s">
        <v>6020</v>
      </c>
    </row>
    <row r="3295" spans="1:19" x14ac:dyDescent="0.25">
      <c r="A3295" s="4" t="s">
        <v>3464</v>
      </c>
      <c r="B3295" s="4" t="s">
        <v>3465</v>
      </c>
      <c r="C3295" s="4" t="s">
        <v>3466</v>
      </c>
      <c r="D3295" s="1">
        <v>41933.699999999997</v>
      </c>
      <c r="E3295" s="1">
        <v>41933.725138888891</v>
      </c>
      <c r="F3295" s="1">
        <v>41933.725138888891</v>
      </c>
      <c r="G3295" s="1">
        <v>41933.726585648146</v>
      </c>
      <c r="H3295" s="2">
        <v>41946</v>
      </c>
      <c r="I3295" s="2">
        <v>41948</v>
      </c>
      <c r="J3295" s="3">
        <v>2</v>
      </c>
      <c r="K3295" s="3">
        <v>9</v>
      </c>
      <c r="L3295">
        <f>טבלה1[[#This Row],[ds_checkout]]-טבלה1[[#This Row],[ds_checkin]]</f>
        <v>2</v>
      </c>
      <c r="M3295">
        <f>IF(ISBLANK(טבלה1[[#This Row],[ts_reply_at]]), "", (טבלה1[[#This Row],[ts_reply_at]] - טבלה1[[#This Row],[ts_contact_at]]) * 24)</f>
        <v>0.60333333344897255</v>
      </c>
      <c r="N3295">
        <f>IF(ISBLANK(טבלה1[[#This Row],[ts_reply_at]]), 0, 1)</f>
        <v>1</v>
      </c>
      <c r="O3295">
        <f>IF(ISBLANK(טבלה1[[#This Row],[ts_accepted_at]]), 0, 1)</f>
        <v>1</v>
      </c>
      <c r="P3295">
        <f>IF(ISBLANK(טבלה1[[#This Row],[ts_booking_at]]), 0, 1)</f>
        <v>1</v>
      </c>
      <c r="Q3295">
        <f>IF(ISBLANK(טבלה1[[#This Row],[ds_checkin]]), "", טבלה1[[#This Row],[ds_checkin]] - טבלה1[[#This Row],[ts_contact_at]])</f>
        <v>12.30000000000291</v>
      </c>
      <c r="R3295" t="str">
        <f>IF(AND(ISBLANK(טבלה1[[#This Row],[ts_reply_at]]), NOT(ISBLANK(טבלה1[[#This Row],[ts_booking_at]]))), "Error: Booked without Reply", "OK")</f>
        <v>OK</v>
      </c>
      <c r="S3295" t="s">
        <v>6020</v>
      </c>
    </row>
    <row r="3296" spans="1:19" x14ac:dyDescent="0.25">
      <c r="A3296" s="4" t="s">
        <v>3467</v>
      </c>
      <c r="B3296" s="4" t="s">
        <v>591</v>
      </c>
      <c r="C3296" s="4" t="s">
        <v>592</v>
      </c>
      <c r="D3296" s="1">
        <v>41924.830555555556</v>
      </c>
      <c r="E3296" s="1">
        <v>41924.832650462966</v>
      </c>
      <c r="H3296" s="2">
        <v>41964</v>
      </c>
      <c r="I3296" s="2">
        <v>41966</v>
      </c>
      <c r="J3296" s="3">
        <v>2</v>
      </c>
      <c r="K3296" s="3">
        <v>7</v>
      </c>
      <c r="L3296">
        <f>טבלה1[[#This Row],[ds_checkout]]-טבלה1[[#This Row],[ds_checkin]]</f>
        <v>2</v>
      </c>
      <c r="M3296">
        <f>IF(ISBLANK(טבלה1[[#This Row],[ts_reply_at]]), "", (טבלה1[[#This Row],[ts_reply_at]] - טבלה1[[#This Row],[ts_contact_at]]) * 24)</f>
        <v>5.0277777831070125E-2</v>
      </c>
      <c r="N3296">
        <f>IF(ISBLANK(טבלה1[[#This Row],[ts_reply_at]]), 0, 1)</f>
        <v>1</v>
      </c>
      <c r="O3296">
        <f>IF(ISBLANK(טבלה1[[#This Row],[ts_accepted_at]]), 0, 1)</f>
        <v>0</v>
      </c>
      <c r="P3296">
        <f>IF(ISBLANK(טבלה1[[#This Row],[ts_booking_at]]), 0, 1)</f>
        <v>0</v>
      </c>
      <c r="Q3296">
        <f>IF(ISBLANK(טבלה1[[#This Row],[ds_checkin]]), "", טבלה1[[#This Row],[ds_checkin]] - טבלה1[[#This Row],[ts_contact_at]])</f>
        <v>39.169444444443798</v>
      </c>
      <c r="R3296" t="str">
        <f>IF(AND(ISBLANK(טבלה1[[#This Row],[ts_reply_at]]), NOT(ISBLANK(טבלה1[[#This Row],[ts_booking_at]]))), "Error: Booked without Reply", "OK")</f>
        <v>OK</v>
      </c>
      <c r="S3296" t="s">
        <v>6019</v>
      </c>
    </row>
    <row r="3297" spans="1:19" x14ac:dyDescent="0.25">
      <c r="A3297" s="4" t="s">
        <v>3467</v>
      </c>
      <c r="B3297" s="4" t="s">
        <v>1765</v>
      </c>
      <c r="C3297" s="4" t="s">
        <v>1766</v>
      </c>
      <c r="D3297" s="1">
        <v>41934.820138888892</v>
      </c>
      <c r="E3297" s="1">
        <v>41935.702546296299</v>
      </c>
      <c r="F3297" s="1">
        <v>41935.702546296299</v>
      </c>
      <c r="G3297" s="1">
        <v>41935.917743055557</v>
      </c>
      <c r="H3297" s="2">
        <v>41964</v>
      </c>
      <c r="I3297" s="2">
        <v>41966</v>
      </c>
      <c r="J3297" s="3">
        <v>2</v>
      </c>
      <c r="K3297" s="3">
        <v>4</v>
      </c>
      <c r="L3297">
        <f>טבלה1[[#This Row],[ds_checkout]]-טבלה1[[#This Row],[ds_checkin]]</f>
        <v>2</v>
      </c>
      <c r="M3297">
        <f>IF(ISBLANK(טבלה1[[#This Row],[ts_reply_at]]), "", (טבלה1[[#This Row],[ts_reply_at]] - טבלה1[[#This Row],[ts_contact_at]]) * 24)</f>
        <v>21.177777777775191</v>
      </c>
      <c r="N3297">
        <f>IF(ISBLANK(טבלה1[[#This Row],[ts_reply_at]]), 0, 1)</f>
        <v>1</v>
      </c>
      <c r="O3297">
        <f>IF(ISBLANK(טבלה1[[#This Row],[ts_accepted_at]]), 0, 1)</f>
        <v>1</v>
      </c>
      <c r="P3297">
        <f>IF(ISBLANK(טבלה1[[#This Row],[ts_booking_at]]), 0, 1)</f>
        <v>1</v>
      </c>
      <c r="Q3297">
        <f>IF(ISBLANK(טבלה1[[#This Row],[ds_checkin]]), "", טבלה1[[#This Row],[ds_checkin]] - טבלה1[[#This Row],[ts_contact_at]])</f>
        <v>29.179861111108039</v>
      </c>
      <c r="R3297" t="str">
        <f>IF(AND(ISBLANK(טבלה1[[#This Row],[ts_reply_at]]), NOT(ISBLANK(טבלה1[[#This Row],[ts_booking_at]]))), "Error: Booked without Reply", "OK")</f>
        <v>OK</v>
      </c>
      <c r="S3297" t="s">
        <v>6019</v>
      </c>
    </row>
    <row r="3298" spans="1:19" x14ac:dyDescent="0.25">
      <c r="A3298" s="4" t="s">
        <v>3467</v>
      </c>
      <c r="B3298" s="4" t="s">
        <v>2028</v>
      </c>
      <c r="C3298" s="4" t="s">
        <v>2029</v>
      </c>
      <c r="D3298" s="1">
        <v>41934.495833333334</v>
      </c>
      <c r="E3298" s="1">
        <v>41934.804780092592</v>
      </c>
      <c r="H3298" s="2">
        <v>41964</v>
      </c>
      <c r="I3298" s="2">
        <v>41966</v>
      </c>
      <c r="J3298" s="3">
        <v>2</v>
      </c>
      <c r="K3298" s="3">
        <v>3</v>
      </c>
      <c r="L3298">
        <f>טבלה1[[#This Row],[ds_checkout]]-טבלה1[[#This Row],[ds_checkin]]</f>
        <v>2</v>
      </c>
      <c r="M3298">
        <f>IF(ISBLANK(טבלה1[[#This Row],[ts_reply_at]]), "", (טבלה1[[#This Row],[ts_reply_at]] - טבלה1[[#This Row],[ts_contact_at]]) * 24)</f>
        <v>7.4147222221945412</v>
      </c>
      <c r="N3298">
        <f>IF(ISBLANK(טבלה1[[#This Row],[ts_reply_at]]), 0, 1)</f>
        <v>1</v>
      </c>
      <c r="O3298">
        <f>IF(ISBLANK(טבלה1[[#This Row],[ts_accepted_at]]), 0, 1)</f>
        <v>0</v>
      </c>
      <c r="P3298">
        <f>IF(ISBLANK(טבלה1[[#This Row],[ts_booking_at]]), 0, 1)</f>
        <v>0</v>
      </c>
      <c r="Q3298">
        <f>IF(ISBLANK(טבלה1[[#This Row],[ds_checkin]]), "", טבלה1[[#This Row],[ds_checkin]] - טבלה1[[#This Row],[ts_contact_at]])</f>
        <v>29.504166666665697</v>
      </c>
      <c r="R3298" t="str">
        <f>IF(AND(ISBLANK(טבלה1[[#This Row],[ts_reply_at]]), NOT(ISBLANK(טבלה1[[#This Row],[ts_booking_at]]))), "Error: Booked without Reply", "OK")</f>
        <v>OK</v>
      </c>
      <c r="S3298" t="s">
        <v>6019</v>
      </c>
    </row>
    <row r="3299" spans="1:19" x14ac:dyDescent="0.25">
      <c r="A3299" s="4" t="s">
        <v>3467</v>
      </c>
      <c r="B3299" s="4" t="s">
        <v>1905</v>
      </c>
      <c r="C3299" s="4" t="s">
        <v>1906</v>
      </c>
      <c r="D3299" s="1">
        <v>41926.616666666669</v>
      </c>
      <c r="E3299" s="1">
        <v>41926.971400462964</v>
      </c>
      <c r="H3299" s="2">
        <v>41964</v>
      </c>
      <c r="I3299" s="2">
        <v>41966</v>
      </c>
      <c r="J3299" s="3">
        <v>2</v>
      </c>
      <c r="K3299" s="3">
        <v>4</v>
      </c>
      <c r="L3299">
        <f>טבלה1[[#This Row],[ds_checkout]]-טבלה1[[#This Row],[ds_checkin]]</f>
        <v>2</v>
      </c>
      <c r="M3299">
        <f>IF(ISBLANK(טבלה1[[#This Row],[ts_reply_at]]), "", (טבלה1[[#This Row],[ts_reply_at]] - טבלה1[[#This Row],[ts_contact_at]]) * 24)</f>
        <v>8.5136111110914499</v>
      </c>
      <c r="N3299">
        <f>IF(ISBLANK(טבלה1[[#This Row],[ts_reply_at]]), 0, 1)</f>
        <v>1</v>
      </c>
      <c r="O3299">
        <f>IF(ISBLANK(טבלה1[[#This Row],[ts_accepted_at]]), 0, 1)</f>
        <v>0</v>
      </c>
      <c r="P3299">
        <f>IF(ISBLANK(טבלה1[[#This Row],[ts_booking_at]]), 0, 1)</f>
        <v>0</v>
      </c>
      <c r="Q3299">
        <f>IF(ISBLANK(טבלה1[[#This Row],[ds_checkin]]), "", טבלה1[[#This Row],[ds_checkin]] - טבלה1[[#This Row],[ts_contact_at]])</f>
        <v>37.383333333331393</v>
      </c>
      <c r="R3299" t="str">
        <f>IF(AND(ISBLANK(טבלה1[[#This Row],[ts_reply_at]]), NOT(ISBLANK(טבלה1[[#This Row],[ts_booking_at]]))), "Error: Booked without Reply", "OK")</f>
        <v>OK</v>
      </c>
      <c r="S3299" t="s">
        <v>6019</v>
      </c>
    </row>
    <row r="3300" spans="1:19" x14ac:dyDescent="0.25">
      <c r="A3300" s="4" t="s">
        <v>3467</v>
      </c>
      <c r="B3300" s="4" t="s">
        <v>71</v>
      </c>
      <c r="C3300" s="4" t="s">
        <v>72</v>
      </c>
      <c r="D3300" s="1">
        <v>41933.906944444447</v>
      </c>
      <c r="E3300" s="1">
        <v>41934.453344907408</v>
      </c>
      <c r="H3300" s="2">
        <v>41964</v>
      </c>
      <c r="I3300" s="2">
        <v>41966</v>
      </c>
      <c r="J3300" s="3">
        <v>2</v>
      </c>
      <c r="K3300" s="3">
        <v>2</v>
      </c>
      <c r="L3300">
        <f>טבלה1[[#This Row],[ds_checkout]]-טבלה1[[#This Row],[ds_checkin]]</f>
        <v>2</v>
      </c>
      <c r="M3300">
        <f>IF(ISBLANK(טבלה1[[#This Row],[ts_reply_at]]), "", (טבלה1[[#This Row],[ts_reply_at]] - טבלה1[[#This Row],[ts_contact_at]]) * 24)</f>
        <v>13.113611111068167</v>
      </c>
      <c r="N3300">
        <f>IF(ISBLANK(טבלה1[[#This Row],[ts_reply_at]]), 0, 1)</f>
        <v>1</v>
      </c>
      <c r="O3300">
        <f>IF(ISBLANK(טבלה1[[#This Row],[ts_accepted_at]]), 0, 1)</f>
        <v>0</v>
      </c>
      <c r="P3300">
        <f>IF(ISBLANK(טבלה1[[#This Row],[ts_booking_at]]), 0, 1)</f>
        <v>0</v>
      </c>
      <c r="Q3300">
        <f>IF(ISBLANK(טבלה1[[#This Row],[ds_checkin]]), "", טבלה1[[#This Row],[ds_checkin]] - טבלה1[[#This Row],[ts_contact_at]])</f>
        <v>30.093055555553292</v>
      </c>
      <c r="R3300" t="str">
        <f>IF(AND(ISBLANK(טבלה1[[#This Row],[ts_reply_at]]), NOT(ISBLANK(טבלה1[[#This Row],[ts_booking_at]]))), "Error: Booked without Reply", "OK")</f>
        <v>OK</v>
      </c>
      <c r="S3300" t="s">
        <v>6019</v>
      </c>
    </row>
    <row r="3301" spans="1:19" x14ac:dyDescent="0.25">
      <c r="A3301" s="4" t="s">
        <v>3468</v>
      </c>
      <c r="B3301" s="4" t="s">
        <v>144</v>
      </c>
      <c r="C3301" s="4" t="s">
        <v>1456</v>
      </c>
      <c r="D3301" s="1">
        <v>41795.321527777778</v>
      </c>
      <c r="E3301" s="1">
        <v>41795.597233796296</v>
      </c>
      <c r="F3301" s="1">
        <v>41795.598298611112</v>
      </c>
      <c r="G3301" s="1">
        <v>41795.598298611112</v>
      </c>
      <c r="H3301" s="2">
        <v>41925</v>
      </c>
      <c r="I3301" s="2">
        <v>41932</v>
      </c>
      <c r="J3301" s="3">
        <v>1</v>
      </c>
      <c r="K3301" s="3">
        <v>7</v>
      </c>
      <c r="L3301">
        <f>טבלה1[[#This Row],[ds_checkout]]-טבלה1[[#This Row],[ds_checkin]]</f>
        <v>7</v>
      </c>
      <c r="M3301">
        <f>IF(ISBLANK(טבלה1[[#This Row],[ts_reply_at]]), "", (טבלה1[[#This Row],[ts_reply_at]] - טבלה1[[#This Row],[ts_contact_at]]) * 24)</f>
        <v>6.6169444444240071</v>
      </c>
      <c r="N3301">
        <f>IF(ISBLANK(טבלה1[[#This Row],[ts_reply_at]]), 0, 1)</f>
        <v>1</v>
      </c>
      <c r="O3301">
        <f>IF(ISBLANK(טבלה1[[#This Row],[ts_accepted_at]]), 0, 1)</f>
        <v>1</v>
      </c>
      <c r="P3301">
        <f>IF(ISBLANK(טבלה1[[#This Row],[ts_booking_at]]), 0, 1)</f>
        <v>1</v>
      </c>
      <c r="Q3301">
        <f>IF(ISBLANK(טבלה1[[#This Row],[ds_checkin]]), "", טבלה1[[#This Row],[ds_checkin]] - טבלה1[[#This Row],[ts_contact_at]])</f>
        <v>129.6784722222219</v>
      </c>
      <c r="R3301" t="str">
        <f>IF(AND(ISBLANK(טבלה1[[#This Row],[ts_reply_at]]), NOT(ISBLANK(טבלה1[[#This Row],[ts_booking_at]]))), "Error: Booked without Reply", "OK")</f>
        <v>OK</v>
      </c>
      <c r="S3301" t="s">
        <v>6017</v>
      </c>
    </row>
    <row r="3302" spans="1:19" x14ac:dyDescent="0.25">
      <c r="A3302" s="4" t="s">
        <v>3469</v>
      </c>
      <c r="B3302" s="4" t="s">
        <v>265</v>
      </c>
      <c r="C3302" s="4" t="s">
        <v>524</v>
      </c>
      <c r="D3302" s="1">
        <v>41913.654861111114</v>
      </c>
      <c r="E3302" s="1">
        <v>41913.658356481479</v>
      </c>
      <c r="H3302" s="2">
        <v>41927</v>
      </c>
      <c r="I3302" s="2">
        <v>41928</v>
      </c>
      <c r="J3302" s="3">
        <v>2</v>
      </c>
      <c r="K3302" s="3">
        <v>2</v>
      </c>
      <c r="L3302">
        <f>טבלה1[[#This Row],[ds_checkout]]-טבלה1[[#This Row],[ds_checkin]]</f>
        <v>1</v>
      </c>
      <c r="M3302">
        <f>IF(ISBLANK(טבלה1[[#This Row],[ts_reply_at]]), "", (טבלה1[[#This Row],[ts_reply_at]] - טבלה1[[#This Row],[ts_contact_at]]) * 24)</f>
        <v>8.3888888766523451E-2</v>
      </c>
      <c r="N3302">
        <f>IF(ISBLANK(טבלה1[[#This Row],[ts_reply_at]]), 0, 1)</f>
        <v>1</v>
      </c>
      <c r="O3302">
        <f>IF(ISBLANK(טבלה1[[#This Row],[ts_accepted_at]]), 0, 1)</f>
        <v>0</v>
      </c>
      <c r="P3302">
        <f>IF(ISBLANK(טבלה1[[#This Row],[ts_booking_at]]), 0, 1)</f>
        <v>0</v>
      </c>
      <c r="Q3302">
        <f>IF(ISBLANK(טבלה1[[#This Row],[ds_checkin]]), "", טבלה1[[#This Row],[ds_checkin]] - טבלה1[[#This Row],[ts_contact_at]])</f>
        <v>13.34513888888614</v>
      </c>
      <c r="R3302" t="str">
        <f>IF(AND(ISBLANK(טבלה1[[#This Row],[ts_reply_at]]), NOT(ISBLANK(טבלה1[[#This Row],[ts_booking_at]]))), "Error: Booked without Reply", "OK")</f>
        <v>OK</v>
      </c>
      <c r="S3302" t="s">
        <v>6042</v>
      </c>
    </row>
    <row r="3303" spans="1:19" x14ac:dyDescent="0.25">
      <c r="A3303" s="4" t="s">
        <v>3470</v>
      </c>
      <c r="B3303" s="4" t="s">
        <v>205</v>
      </c>
      <c r="C3303" s="4" t="s">
        <v>2395</v>
      </c>
      <c r="D3303" s="1">
        <v>41915.790277777778</v>
      </c>
      <c r="E3303" s="1">
        <v>41916.346006944441</v>
      </c>
      <c r="H3303" s="2">
        <v>41919</v>
      </c>
      <c r="I3303" s="2">
        <v>41920</v>
      </c>
      <c r="J3303" s="3">
        <v>2</v>
      </c>
      <c r="K3303" s="3">
        <v>2</v>
      </c>
      <c r="L3303">
        <f>טבלה1[[#This Row],[ds_checkout]]-טבלה1[[#This Row],[ds_checkin]]</f>
        <v>1</v>
      </c>
      <c r="M3303">
        <f>IF(ISBLANK(טבלה1[[#This Row],[ts_reply_at]]), "", (טבלה1[[#This Row],[ts_reply_at]] - טבלה1[[#This Row],[ts_contact_at]]) * 24)</f>
        <v>13.337499999906868</v>
      </c>
      <c r="N3303">
        <f>IF(ISBLANK(טבלה1[[#This Row],[ts_reply_at]]), 0, 1)</f>
        <v>1</v>
      </c>
      <c r="O3303">
        <f>IF(ISBLANK(טבלה1[[#This Row],[ts_accepted_at]]), 0, 1)</f>
        <v>0</v>
      </c>
      <c r="P3303">
        <f>IF(ISBLANK(טבלה1[[#This Row],[ts_booking_at]]), 0, 1)</f>
        <v>0</v>
      </c>
      <c r="Q3303">
        <f>IF(ISBLANK(טבלה1[[#This Row],[ds_checkin]]), "", טבלה1[[#This Row],[ds_checkin]] - טבלה1[[#This Row],[ts_contact_at]])</f>
        <v>3.2097222222218988</v>
      </c>
      <c r="R3303" t="str">
        <f>IF(AND(ISBLANK(טבלה1[[#This Row],[ts_reply_at]]), NOT(ISBLANK(טבלה1[[#This Row],[ts_booking_at]]))), "Error: Booked without Reply", "OK")</f>
        <v>OK</v>
      </c>
      <c r="S3303" t="s">
        <v>6051</v>
      </c>
    </row>
    <row r="3304" spans="1:19" x14ac:dyDescent="0.25">
      <c r="A3304" s="4" t="s">
        <v>3470</v>
      </c>
      <c r="B3304" s="4" t="s">
        <v>1185</v>
      </c>
      <c r="C3304" s="4" t="s">
        <v>1186</v>
      </c>
      <c r="D3304" s="1">
        <v>41915.786805555559</v>
      </c>
      <c r="E3304" s="1">
        <v>41917.394259259258</v>
      </c>
      <c r="H3304" s="2">
        <v>41919</v>
      </c>
      <c r="I3304" s="2">
        <v>41920</v>
      </c>
      <c r="J3304" s="3">
        <v>2</v>
      </c>
      <c r="K3304" s="3">
        <v>4</v>
      </c>
      <c r="L3304">
        <f>טבלה1[[#This Row],[ds_checkout]]-טבלה1[[#This Row],[ds_checkin]]</f>
        <v>1</v>
      </c>
      <c r="M3304">
        <f>IF(ISBLANK(טבלה1[[#This Row],[ts_reply_at]]), "", (טבלה1[[#This Row],[ts_reply_at]] - טבלה1[[#This Row],[ts_contact_at]]) * 24)</f>
        <v>38.578888888761867</v>
      </c>
      <c r="N3304">
        <f>IF(ISBLANK(טבלה1[[#This Row],[ts_reply_at]]), 0, 1)</f>
        <v>1</v>
      </c>
      <c r="O3304">
        <f>IF(ISBLANK(טבלה1[[#This Row],[ts_accepted_at]]), 0, 1)</f>
        <v>0</v>
      </c>
      <c r="P3304">
        <f>IF(ISBLANK(טבלה1[[#This Row],[ts_booking_at]]), 0, 1)</f>
        <v>0</v>
      </c>
      <c r="Q3304">
        <f>IF(ISBLANK(טבלה1[[#This Row],[ds_checkin]]), "", טבלה1[[#This Row],[ds_checkin]] - טבלה1[[#This Row],[ts_contact_at]])</f>
        <v>3.2131944444408873</v>
      </c>
      <c r="R3304" t="str">
        <f>IF(AND(ISBLANK(טבלה1[[#This Row],[ts_reply_at]]), NOT(ISBLANK(טבלה1[[#This Row],[ts_booking_at]]))), "Error: Booked without Reply", "OK")</f>
        <v>OK</v>
      </c>
      <c r="S3304" t="s">
        <v>6051</v>
      </c>
    </row>
    <row r="3305" spans="1:19" x14ac:dyDescent="0.25">
      <c r="A3305" s="4" t="s">
        <v>3470</v>
      </c>
      <c r="B3305" s="4" t="s">
        <v>2562</v>
      </c>
      <c r="C3305" s="4" t="s">
        <v>2563</v>
      </c>
      <c r="D3305" s="1">
        <v>41915.780555555553</v>
      </c>
      <c r="E3305" s="1">
        <v>41915.808935185189</v>
      </c>
      <c r="F3305" s="1">
        <v>41915.808935185189</v>
      </c>
      <c r="G3305" s="1">
        <v>41916.55672453704</v>
      </c>
      <c r="H3305" s="2">
        <v>41919</v>
      </c>
      <c r="I3305" s="2">
        <v>41920</v>
      </c>
      <c r="J3305" s="3">
        <v>2</v>
      </c>
      <c r="K3305" s="3">
        <v>7</v>
      </c>
      <c r="L3305">
        <f>טבלה1[[#This Row],[ds_checkout]]-טבלה1[[#This Row],[ds_checkin]]</f>
        <v>1</v>
      </c>
      <c r="M3305">
        <f>IF(ISBLANK(טבלה1[[#This Row],[ts_reply_at]]), "", (טבלה1[[#This Row],[ts_reply_at]] - טבלה1[[#This Row],[ts_contact_at]]) * 24)</f>
        <v>0.68111111124744639</v>
      </c>
      <c r="N3305">
        <f>IF(ISBLANK(טבלה1[[#This Row],[ts_reply_at]]), 0, 1)</f>
        <v>1</v>
      </c>
      <c r="O3305">
        <f>IF(ISBLANK(טבלה1[[#This Row],[ts_accepted_at]]), 0, 1)</f>
        <v>1</v>
      </c>
      <c r="P3305">
        <f>IF(ISBLANK(טבלה1[[#This Row],[ts_booking_at]]), 0, 1)</f>
        <v>1</v>
      </c>
      <c r="Q3305">
        <f>IF(ISBLANK(טבלה1[[#This Row],[ds_checkin]]), "", טבלה1[[#This Row],[ds_checkin]] - טבלה1[[#This Row],[ts_contact_at]])</f>
        <v>3.2194444444467081</v>
      </c>
      <c r="R3305" t="str">
        <f>IF(AND(ISBLANK(טבלה1[[#This Row],[ts_reply_at]]), NOT(ISBLANK(טבלה1[[#This Row],[ts_booking_at]]))), "Error: Booked without Reply", "OK")</f>
        <v>OK</v>
      </c>
      <c r="S3305" t="s">
        <v>6051</v>
      </c>
    </row>
    <row r="3306" spans="1:19" x14ac:dyDescent="0.25">
      <c r="A3306" s="4" t="s">
        <v>3470</v>
      </c>
      <c r="B3306" s="4" t="s">
        <v>388</v>
      </c>
      <c r="C3306" s="4" t="s">
        <v>389</v>
      </c>
      <c r="D3306" s="1">
        <v>41915.78402777778</v>
      </c>
      <c r="E3306" s="1">
        <v>41916.418206018519</v>
      </c>
      <c r="H3306" s="2">
        <v>41919</v>
      </c>
      <c r="I3306" s="2">
        <v>41920</v>
      </c>
      <c r="J3306" s="3">
        <v>2</v>
      </c>
      <c r="K3306" s="3">
        <v>2</v>
      </c>
      <c r="L3306">
        <f>טבלה1[[#This Row],[ds_checkout]]-טבלה1[[#This Row],[ds_checkin]]</f>
        <v>1</v>
      </c>
      <c r="M3306">
        <f>IF(ISBLANK(טבלה1[[#This Row],[ts_reply_at]]), "", (טבלה1[[#This Row],[ts_reply_at]] - טבלה1[[#This Row],[ts_contact_at]]) * 24)</f>
        <v>15.220277777756564</v>
      </c>
      <c r="N3306">
        <f>IF(ISBLANK(טבלה1[[#This Row],[ts_reply_at]]), 0, 1)</f>
        <v>1</v>
      </c>
      <c r="O3306">
        <f>IF(ISBLANK(טבלה1[[#This Row],[ts_accepted_at]]), 0, 1)</f>
        <v>0</v>
      </c>
      <c r="P3306">
        <f>IF(ISBLANK(טבלה1[[#This Row],[ts_booking_at]]), 0, 1)</f>
        <v>0</v>
      </c>
      <c r="Q3306">
        <f>IF(ISBLANK(טבלה1[[#This Row],[ds_checkin]]), "", טבלה1[[#This Row],[ds_checkin]] - טבלה1[[#This Row],[ts_contact_at]])</f>
        <v>3.2159722222204437</v>
      </c>
      <c r="R3306" t="str">
        <f>IF(AND(ISBLANK(טבלה1[[#This Row],[ts_reply_at]]), NOT(ISBLANK(טבלה1[[#This Row],[ts_booking_at]]))), "Error: Booked without Reply", "OK")</f>
        <v>OK</v>
      </c>
      <c r="S3306" t="s">
        <v>6051</v>
      </c>
    </row>
    <row r="3307" spans="1:19" x14ac:dyDescent="0.25">
      <c r="A3307" s="4" t="s">
        <v>3470</v>
      </c>
      <c r="B3307" s="4" t="s">
        <v>350</v>
      </c>
      <c r="C3307" s="4" t="s">
        <v>351</v>
      </c>
      <c r="D3307" s="1">
        <v>41915.788194444445</v>
      </c>
      <c r="E3307" s="1">
        <v>41915.803946759261</v>
      </c>
      <c r="F3307" s="1">
        <v>41915.805104166669</v>
      </c>
      <c r="H3307" s="2">
        <v>41919</v>
      </c>
      <c r="I3307" s="2">
        <v>41920</v>
      </c>
      <c r="J3307" s="3">
        <v>2</v>
      </c>
      <c r="K3307" s="3">
        <v>3</v>
      </c>
      <c r="L3307">
        <f>טבלה1[[#This Row],[ds_checkout]]-טבלה1[[#This Row],[ds_checkin]]</f>
        <v>1</v>
      </c>
      <c r="M3307">
        <f>IF(ISBLANK(טבלה1[[#This Row],[ts_reply_at]]), "", (טבלה1[[#This Row],[ts_reply_at]] - טבלה1[[#This Row],[ts_contact_at]]) * 24)</f>
        <v>0.3780555555713363</v>
      </c>
      <c r="N3307">
        <f>IF(ISBLANK(טבלה1[[#This Row],[ts_reply_at]]), 0, 1)</f>
        <v>1</v>
      </c>
      <c r="O3307">
        <f>IF(ISBLANK(טבלה1[[#This Row],[ts_accepted_at]]), 0, 1)</f>
        <v>1</v>
      </c>
      <c r="P3307">
        <f>IF(ISBLANK(טבלה1[[#This Row],[ts_booking_at]]), 0, 1)</f>
        <v>0</v>
      </c>
      <c r="Q3307">
        <f>IF(ISBLANK(טבלה1[[#This Row],[ds_checkin]]), "", טבלה1[[#This Row],[ds_checkin]] - טבלה1[[#This Row],[ts_contact_at]])</f>
        <v>3.2118055555547471</v>
      </c>
      <c r="R3307" t="str">
        <f>IF(AND(ISBLANK(טבלה1[[#This Row],[ts_reply_at]]), NOT(ISBLANK(טבלה1[[#This Row],[ts_booking_at]]))), "Error: Booked without Reply", "OK")</f>
        <v>OK</v>
      </c>
      <c r="S3307" t="s">
        <v>6051</v>
      </c>
    </row>
    <row r="3308" spans="1:19" x14ac:dyDescent="0.25">
      <c r="A3308" s="4" t="s">
        <v>3470</v>
      </c>
      <c r="B3308" s="4" t="s">
        <v>1497</v>
      </c>
      <c r="C3308" s="4" t="s">
        <v>1498</v>
      </c>
      <c r="D3308" s="1">
        <v>41915.790972222225</v>
      </c>
      <c r="E3308" s="1">
        <v>41915.825185185182</v>
      </c>
      <c r="F3308" s="1">
        <v>41915.825185185182</v>
      </c>
      <c r="H3308" s="2">
        <v>41919</v>
      </c>
      <c r="I3308" s="2">
        <v>41920</v>
      </c>
      <c r="J3308" s="3">
        <v>2</v>
      </c>
      <c r="K3308" s="3">
        <v>4</v>
      </c>
      <c r="L3308">
        <f>טבלה1[[#This Row],[ds_checkout]]-טבלה1[[#This Row],[ds_checkin]]</f>
        <v>1</v>
      </c>
      <c r="M3308">
        <f>IF(ISBLANK(טבלה1[[#This Row],[ts_reply_at]]), "", (טבלה1[[#This Row],[ts_reply_at]] - טבלה1[[#This Row],[ts_contact_at]]) * 24)</f>
        <v>0.82111111097037792</v>
      </c>
      <c r="N3308">
        <f>IF(ISBLANK(טבלה1[[#This Row],[ts_reply_at]]), 0, 1)</f>
        <v>1</v>
      </c>
      <c r="O3308">
        <f>IF(ISBLANK(טבלה1[[#This Row],[ts_accepted_at]]), 0, 1)</f>
        <v>1</v>
      </c>
      <c r="P3308">
        <f>IF(ISBLANK(טבלה1[[#This Row],[ts_booking_at]]), 0, 1)</f>
        <v>0</v>
      </c>
      <c r="Q3308">
        <f>IF(ISBLANK(טבלה1[[#This Row],[ds_checkin]]), "", טבלה1[[#This Row],[ds_checkin]] - טבלה1[[#This Row],[ts_contact_at]])</f>
        <v>3.2090277777751908</v>
      </c>
      <c r="R3308" t="str">
        <f>IF(AND(ISBLANK(טבלה1[[#This Row],[ts_reply_at]]), NOT(ISBLANK(טבלה1[[#This Row],[ts_booking_at]]))), "Error: Booked without Reply", "OK")</f>
        <v>OK</v>
      </c>
      <c r="S3308" t="s">
        <v>6051</v>
      </c>
    </row>
    <row r="3309" spans="1:19" x14ac:dyDescent="0.25">
      <c r="A3309" s="4" t="s">
        <v>3470</v>
      </c>
      <c r="B3309" s="4" t="s">
        <v>33</v>
      </c>
      <c r="C3309" s="4" t="s">
        <v>644</v>
      </c>
      <c r="D3309" s="1">
        <v>41915.783333333333</v>
      </c>
      <c r="E3309" s="1">
        <v>41916.006620370368</v>
      </c>
      <c r="H3309" s="2">
        <v>41919</v>
      </c>
      <c r="I3309" s="2">
        <v>41920</v>
      </c>
      <c r="J3309" s="3">
        <v>2</v>
      </c>
      <c r="K3309" s="3">
        <v>3</v>
      </c>
      <c r="L3309">
        <f>טבלה1[[#This Row],[ds_checkout]]-טבלה1[[#This Row],[ds_checkin]]</f>
        <v>1</v>
      </c>
      <c r="M3309">
        <f>IF(ISBLANK(טבלה1[[#This Row],[ts_reply_at]]), "", (טבלה1[[#This Row],[ts_reply_at]] - טבלה1[[#This Row],[ts_contact_at]]) * 24)</f>
        <v>5.3588888888480142</v>
      </c>
      <c r="N3309">
        <f>IF(ISBLANK(טבלה1[[#This Row],[ts_reply_at]]), 0, 1)</f>
        <v>1</v>
      </c>
      <c r="O3309">
        <f>IF(ISBLANK(טבלה1[[#This Row],[ts_accepted_at]]), 0, 1)</f>
        <v>0</v>
      </c>
      <c r="P3309">
        <f>IF(ISBLANK(טבלה1[[#This Row],[ts_booking_at]]), 0, 1)</f>
        <v>0</v>
      </c>
      <c r="Q3309">
        <f>IF(ISBLANK(טבלה1[[#This Row],[ds_checkin]]), "", טבלה1[[#This Row],[ds_checkin]] - טבלה1[[#This Row],[ts_contact_at]])</f>
        <v>3.2166666666671517</v>
      </c>
      <c r="R3309" t="str">
        <f>IF(AND(ISBLANK(טבלה1[[#This Row],[ts_reply_at]]), NOT(ISBLANK(טבלה1[[#This Row],[ts_booking_at]]))), "Error: Booked without Reply", "OK")</f>
        <v>OK</v>
      </c>
      <c r="S3309" t="s">
        <v>6051</v>
      </c>
    </row>
    <row r="3310" spans="1:19" x14ac:dyDescent="0.25">
      <c r="A3310" s="4" t="s">
        <v>3470</v>
      </c>
      <c r="B3310" s="4" t="s">
        <v>2338</v>
      </c>
      <c r="C3310" s="4" t="s">
        <v>2339</v>
      </c>
      <c r="D3310" s="1">
        <v>41915.788888888892</v>
      </c>
      <c r="E3310" s="1">
        <v>41915.816990740743</v>
      </c>
      <c r="F3310" s="1">
        <v>41915.816990740743</v>
      </c>
      <c r="H3310" s="2">
        <v>41919</v>
      </c>
      <c r="I3310" s="2">
        <v>41920</v>
      </c>
      <c r="J3310" s="3">
        <v>2</v>
      </c>
      <c r="K3310" s="3">
        <v>5</v>
      </c>
      <c r="L3310">
        <f>טבלה1[[#This Row],[ds_checkout]]-טבלה1[[#This Row],[ds_checkin]]</f>
        <v>1</v>
      </c>
      <c r="M3310">
        <f>IF(ISBLANK(טבלה1[[#This Row],[ts_reply_at]]), "", (טבלה1[[#This Row],[ts_reply_at]] - טבלה1[[#This Row],[ts_contact_at]]) * 24)</f>
        <v>0.67444444441935048</v>
      </c>
      <c r="N3310">
        <f>IF(ISBLANK(טבלה1[[#This Row],[ts_reply_at]]), 0, 1)</f>
        <v>1</v>
      </c>
      <c r="O3310">
        <f>IF(ISBLANK(טבלה1[[#This Row],[ts_accepted_at]]), 0, 1)</f>
        <v>1</v>
      </c>
      <c r="P3310">
        <f>IF(ISBLANK(טבלה1[[#This Row],[ts_booking_at]]), 0, 1)</f>
        <v>0</v>
      </c>
      <c r="Q3310">
        <f>IF(ISBLANK(טבלה1[[#This Row],[ds_checkin]]), "", טבלה1[[#This Row],[ds_checkin]] - טבלה1[[#This Row],[ts_contact_at]])</f>
        <v>3.211111111108039</v>
      </c>
      <c r="R3310" t="str">
        <f>IF(AND(ISBLANK(טבלה1[[#This Row],[ts_reply_at]]), NOT(ISBLANK(טבלה1[[#This Row],[ts_booking_at]]))), "Error: Booked without Reply", "OK")</f>
        <v>OK</v>
      </c>
      <c r="S3310" t="s">
        <v>6051</v>
      </c>
    </row>
    <row r="3311" spans="1:19" x14ac:dyDescent="0.25">
      <c r="A3311" s="4" t="s">
        <v>3471</v>
      </c>
      <c r="B3311" s="4" t="s">
        <v>1910</v>
      </c>
      <c r="C3311" s="4" t="s">
        <v>1911</v>
      </c>
      <c r="D3311" s="1">
        <v>41887.449305555558</v>
      </c>
      <c r="E3311" s="1">
        <v>41887.480775462966</v>
      </c>
      <c r="H3311" s="2">
        <v>41996</v>
      </c>
      <c r="I3311" s="2">
        <v>42003</v>
      </c>
      <c r="J3311" s="3">
        <v>4</v>
      </c>
      <c r="K3311" s="3">
        <v>5</v>
      </c>
      <c r="L3311">
        <f>טבלה1[[#This Row],[ds_checkout]]-טבלה1[[#This Row],[ds_checkin]]</f>
        <v>7</v>
      </c>
      <c r="M3311">
        <f>IF(ISBLANK(טבלה1[[#This Row],[ts_reply_at]]), "", (טבלה1[[#This Row],[ts_reply_at]] - טבלה1[[#This Row],[ts_contact_at]]) * 24)</f>
        <v>0.75527777778916061</v>
      </c>
      <c r="N3311">
        <f>IF(ISBLANK(טבלה1[[#This Row],[ts_reply_at]]), 0, 1)</f>
        <v>1</v>
      </c>
      <c r="O3311">
        <f>IF(ISBLANK(טבלה1[[#This Row],[ts_accepted_at]]), 0, 1)</f>
        <v>0</v>
      </c>
      <c r="P3311">
        <f>IF(ISBLANK(טבלה1[[#This Row],[ts_booking_at]]), 0, 1)</f>
        <v>0</v>
      </c>
      <c r="Q3311">
        <f>IF(ISBLANK(טבלה1[[#This Row],[ds_checkin]]), "", טבלה1[[#This Row],[ds_checkin]] - טבלה1[[#This Row],[ts_contact_at]])</f>
        <v>108.55069444444234</v>
      </c>
      <c r="R3311" t="str">
        <f>IF(AND(ISBLANK(טבלה1[[#This Row],[ts_reply_at]]), NOT(ISBLANK(טבלה1[[#This Row],[ts_booking_at]]))), "Error: Booked without Reply", "OK")</f>
        <v>OK</v>
      </c>
      <c r="S3311" t="s">
        <v>6019</v>
      </c>
    </row>
    <row r="3312" spans="1:19" x14ac:dyDescent="0.25">
      <c r="A3312" s="4" t="s">
        <v>3471</v>
      </c>
      <c r="B3312" s="4" t="s">
        <v>1555</v>
      </c>
      <c r="C3312" s="4" t="s">
        <v>1556</v>
      </c>
      <c r="D3312" s="1">
        <v>41971.606249999997</v>
      </c>
      <c r="E3312" s="1">
        <v>41971.621550925927</v>
      </c>
      <c r="F3312" s="1">
        <v>41971.674513888887</v>
      </c>
      <c r="H3312" s="2">
        <v>41996</v>
      </c>
      <c r="I3312" s="2">
        <v>42003</v>
      </c>
      <c r="J3312" s="3">
        <v>4</v>
      </c>
      <c r="K3312" s="3">
        <v>9</v>
      </c>
      <c r="L3312">
        <f>טבלה1[[#This Row],[ds_checkout]]-טבלה1[[#This Row],[ds_checkin]]</f>
        <v>7</v>
      </c>
      <c r="M3312">
        <f>IF(ISBLANK(טבלה1[[#This Row],[ts_reply_at]]), "", (טבלה1[[#This Row],[ts_reply_at]] - טבלה1[[#This Row],[ts_contact_at]]) * 24)</f>
        <v>0.36722222232492641</v>
      </c>
      <c r="N3312">
        <f>IF(ISBLANK(טבלה1[[#This Row],[ts_reply_at]]), 0, 1)</f>
        <v>1</v>
      </c>
      <c r="O3312">
        <f>IF(ISBLANK(טבלה1[[#This Row],[ts_accepted_at]]), 0, 1)</f>
        <v>1</v>
      </c>
      <c r="P3312">
        <f>IF(ISBLANK(טבלה1[[#This Row],[ts_booking_at]]), 0, 1)</f>
        <v>0</v>
      </c>
      <c r="Q3312">
        <f>IF(ISBLANK(טבלה1[[#This Row],[ds_checkin]]), "", טבלה1[[#This Row],[ds_checkin]] - טבלה1[[#This Row],[ts_contact_at]])</f>
        <v>24.39375000000291</v>
      </c>
      <c r="R3312" t="str">
        <f>IF(AND(ISBLANK(טבלה1[[#This Row],[ts_reply_at]]), NOT(ISBLANK(טבלה1[[#This Row],[ts_booking_at]]))), "Error: Booked without Reply", "OK")</f>
        <v>OK</v>
      </c>
      <c r="S3312" t="s">
        <v>6019</v>
      </c>
    </row>
    <row r="3313" spans="1:19" x14ac:dyDescent="0.25">
      <c r="A3313" s="4" t="s">
        <v>3472</v>
      </c>
      <c r="B3313" s="4" t="s">
        <v>800</v>
      </c>
      <c r="C3313" s="4" t="s">
        <v>801</v>
      </c>
      <c r="D3313" s="1">
        <v>41893.785416666666</v>
      </c>
      <c r="E3313" s="1">
        <v>41893.866412037038</v>
      </c>
      <c r="H3313" s="2">
        <v>41950</v>
      </c>
      <c r="I3313" s="2">
        <v>41953</v>
      </c>
      <c r="J3313" s="3">
        <v>2</v>
      </c>
      <c r="K3313" s="3">
        <v>10</v>
      </c>
      <c r="L3313">
        <f>טבלה1[[#This Row],[ds_checkout]]-טבלה1[[#This Row],[ds_checkin]]</f>
        <v>3</v>
      </c>
      <c r="M3313">
        <f>IF(ISBLANK(טבלה1[[#This Row],[ts_reply_at]]), "", (טבלה1[[#This Row],[ts_reply_at]] - טבלה1[[#This Row],[ts_contact_at]]) * 24)</f>
        <v>1.9438888889271766</v>
      </c>
      <c r="N3313">
        <f>IF(ISBLANK(טבלה1[[#This Row],[ts_reply_at]]), 0, 1)</f>
        <v>1</v>
      </c>
      <c r="O3313">
        <f>IF(ISBLANK(טבלה1[[#This Row],[ts_accepted_at]]), 0, 1)</f>
        <v>0</v>
      </c>
      <c r="P3313">
        <f>IF(ISBLANK(טבלה1[[#This Row],[ts_booking_at]]), 0, 1)</f>
        <v>0</v>
      </c>
      <c r="Q3313">
        <f>IF(ISBLANK(טבלה1[[#This Row],[ds_checkin]]), "", טבלה1[[#This Row],[ds_checkin]] - טבלה1[[#This Row],[ts_contact_at]])</f>
        <v>56.214583333334303</v>
      </c>
      <c r="R3313" t="str">
        <f>IF(AND(ISBLANK(טבלה1[[#This Row],[ts_reply_at]]), NOT(ISBLANK(טבלה1[[#This Row],[ts_booking_at]]))), "Error: Booked without Reply", "OK")</f>
        <v>OK</v>
      </c>
      <c r="S3313" t="s">
        <v>6031</v>
      </c>
    </row>
    <row r="3314" spans="1:19" x14ac:dyDescent="0.25">
      <c r="A3314" s="4" t="s">
        <v>3472</v>
      </c>
      <c r="B3314" s="4" t="s">
        <v>1838</v>
      </c>
      <c r="C3314" s="4" t="s">
        <v>1839</v>
      </c>
      <c r="D3314" s="1">
        <v>41893.880555555559</v>
      </c>
      <c r="E3314" s="1">
        <v>41894.480104166665</v>
      </c>
      <c r="F3314" s="1">
        <v>41894.480104166665</v>
      </c>
      <c r="G3314" s="1">
        <v>41894.52584490741</v>
      </c>
      <c r="H3314" s="2">
        <v>41950</v>
      </c>
      <c r="I3314" s="2">
        <v>41953</v>
      </c>
      <c r="J3314" s="3">
        <v>2</v>
      </c>
      <c r="K3314" s="3">
        <v>19</v>
      </c>
      <c r="L3314">
        <f>טבלה1[[#This Row],[ds_checkout]]-טבלה1[[#This Row],[ds_checkin]]</f>
        <v>3</v>
      </c>
      <c r="M3314">
        <f>IF(ISBLANK(טבלה1[[#This Row],[ts_reply_at]]), "", (טבלה1[[#This Row],[ts_reply_at]] - טבלה1[[#This Row],[ts_contact_at]]) * 24)</f>
        <v>14.389166666544043</v>
      </c>
      <c r="N3314">
        <f>IF(ISBLANK(טבלה1[[#This Row],[ts_reply_at]]), 0, 1)</f>
        <v>1</v>
      </c>
      <c r="O3314">
        <f>IF(ISBLANK(טבלה1[[#This Row],[ts_accepted_at]]), 0, 1)</f>
        <v>1</v>
      </c>
      <c r="P3314">
        <f>IF(ISBLANK(טבלה1[[#This Row],[ts_booking_at]]), 0, 1)</f>
        <v>1</v>
      </c>
      <c r="Q3314">
        <f>IF(ISBLANK(טבלה1[[#This Row],[ds_checkin]]), "", טבלה1[[#This Row],[ds_checkin]] - טבלה1[[#This Row],[ts_contact_at]])</f>
        <v>56.119444444440887</v>
      </c>
      <c r="R3314" t="str">
        <f>IF(AND(ISBLANK(טבלה1[[#This Row],[ts_reply_at]]), NOT(ISBLANK(טבלה1[[#This Row],[ts_booking_at]]))), "Error: Booked without Reply", "OK")</f>
        <v>OK</v>
      </c>
      <c r="S3314" t="s">
        <v>6031</v>
      </c>
    </row>
    <row r="3315" spans="1:19" x14ac:dyDescent="0.25">
      <c r="A3315" s="4" t="s">
        <v>3473</v>
      </c>
      <c r="B3315" s="4" t="s">
        <v>144</v>
      </c>
      <c r="C3315" s="4" t="s">
        <v>1456</v>
      </c>
      <c r="D3315" s="1">
        <v>41913.309027777781</v>
      </c>
      <c r="E3315" s="1">
        <v>41913.323750000003</v>
      </c>
      <c r="F3315" s="1">
        <v>41913.323750000003</v>
      </c>
      <c r="H3315" s="2">
        <v>41971</v>
      </c>
      <c r="I3315" s="2">
        <v>41973</v>
      </c>
      <c r="J3315" s="3">
        <v>2</v>
      </c>
      <c r="K3315" s="3">
        <v>7</v>
      </c>
      <c r="L3315">
        <f>טבלה1[[#This Row],[ds_checkout]]-טבלה1[[#This Row],[ds_checkin]]</f>
        <v>2</v>
      </c>
      <c r="M3315">
        <f>IF(ISBLANK(טבלה1[[#This Row],[ts_reply_at]]), "", (טבלה1[[#This Row],[ts_reply_at]] - טבלה1[[#This Row],[ts_contact_at]]) * 24)</f>
        <v>0.35333333333255723</v>
      </c>
      <c r="N3315">
        <f>IF(ISBLANK(טבלה1[[#This Row],[ts_reply_at]]), 0, 1)</f>
        <v>1</v>
      </c>
      <c r="O3315">
        <f>IF(ISBLANK(טבלה1[[#This Row],[ts_accepted_at]]), 0, 1)</f>
        <v>1</v>
      </c>
      <c r="P3315">
        <f>IF(ISBLANK(טבלה1[[#This Row],[ts_booking_at]]), 0, 1)</f>
        <v>0</v>
      </c>
      <c r="Q3315">
        <f>IF(ISBLANK(טבלה1[[#This Row],[ds_checkin]]), "", טבלה1[[#This Row],[ds_checkin]] - טבלה1[[#This Row],[ts_contact_at]])</f>
        <v>57.690972222218988</v>
      </c>
      <c r="R3315" t="str">
        <f>IF(AND(ISBLANK(טבלה1[[#This Row],[ts_reply_at]]), NOT(ISBLANK(טבלה1[[#This Row],[ts_booking_at]]))), "Error: Booked without Reply", "OK")</f>
        <v>OK</v>
      </c>
      <c r="S3315" t="s">
        <v>6029</v>
      </c>
    </row>
    <row r="3316" spans="1:19" x14ac:dyDescent="0.25">
      <c r="A3316" s="4" t="s">
        <v>3473</v>
      </c>
      <c r="B3316" s="4" t="s">
        <v>146</v>
      </c>
      <c r="C3316" s="4" t="s">
        <v>147</v>
      </c>
      <c r="D3316" s="1">
        <v>41915.288194444445</v>
      </c>
      <c r="E3316" s="1">
        <v>41915.423344907409</v>
      </c>
      <c r="F3316" s="1">
        <v>41915.423344907409</v>
      </c>
      <c r="G3316" s="1">
        <v>41915.607881944445</v>
      </c>
      <c r="H3316" s="2">
        <v>41971</v>
      </c>
      <c r="I3316" s="2">
        <v>41973</v>
      </c>
      <c r="J3316" s="3">
        <v>2</v>
      </c>
      <c r="K3316" s="3">
        <v>11</v>
      </c>
      <c r="L3316">
        <f>טבלה1[[#This Row],[ds_checkout]]-טבלה1[[#This Row],[ds_checkin]]</f>
        <v>2</v>
      </c>
      <c r="M3316">
        <f>IF(ISBLANK(טבלה1[[#This Row],[ts_reply_at]]), "", (טבלה1[[#This Row],[ts_reply_at]] - טבלה1[[#This Row],[ts_contact_at]]) * 24)</f>
        <v>3.2436111111310311</v>
      </c>
      <c r="N3316">
        <f>IF(ISBLANK(טבלה1[[#This Row],[ts_reply_at]]), 0, 1)</f>
        <v>1</v>
      </c>
      <c r="O3316">
        <f>IF(ISBLANK(טבלה1[[#This Row],[ts_accepted_at]]), 0, 1)</f>
        <v>1</v>
      </c>
      <c r="P3316">
        <f>IF(ISBLANK(טבלה1[[#This Row],[ts_booking_at]]), 0, 1)</f>
        <v>1</v>
      </c>
      <c r="Q3316">
        <f>IF(ISBLANK(טבלה1[[#This Row],[ds_checkin]]), "", טבלה1[[#This Row],[ds_checkin]] - טבלה1[[#This Row],[ts_contact_at]])</f>
        <v>55.711805555554747</v>
      </c>
      <c r="R3316" t="str">
        <f>IF(AND(ISBLANK(טבלה1[[#This Row],[ts_reply_at]]), NOT(ISBLANK(טבלה1[[#This Row],[ts_booking_at]]))), "Error: Booked without Reply", "OK")</f>
        <v>OK</v>
      </c>
      <c r="S3316" t="s">
        <v>6029</v>
      </c>
    </row>
    <row r="3317" spans="1:19" x14ac:dyDescent="0.25">
      <c r="A3317" s="4" t="s">
        <v>3473</v>
      </c>
      <c r="B3317" s="4" t="s">
        <v>909</v>
      </c>
      <c r="C3317" s="4" t="s">
        <v>910</v>
      </c>
      <c r="D3317" s="1">
        <v>41914.590277777781</v>
      </c>
      <c r="E3317" s="1">
        <v>41914.614166666666</v>
      </c>
      <c r="F3317" s="1">
        <v>41914.614166666666</v>
      </c>
      <c r="H3317" s="2">
        <v>41971</v>
      </c>
      <c r="I3317" s="2">
        <v>41973</v>
      </c>
      <c r="J3317" s="3">
        <v>2</v>
      </c>
      <c r="K3317" s="3">
        <v>6</v>
      </c>
      <c r="L3317">
        <f>טבלה1[[#This Row],[ds_checkout]]-טבלה1[[#This Row],[ds_checkin]]</f>
        <v>2</v>
      </c>
      <c r="M3317">
        <f>IF(ISBLANK(טבלה1[[#This Row],[ts_reply_at]]), "", (טבלה1[[#This Row],[ts_reply_at]] - טבלה1[[#This Row],[ts_contact_at]]) * 24)</f>
        <v>0.57333333324640989</v>
      </c>
      <c r="N3317">
        <f>IF(ISBLANK(טבלה1[[#This Row],[ts_reply_at]]), 0, 1)</f>
        <v>1</v>
      </c>
      <c r="O3317">
        <f>IF(ISBLANK(טבלה1[[#This Row],[ts_accepted_at]]), 0, 1)</f>
        <v>1</v>
      </c>
      <c r="P3317">
        <f>IF(ISBLANK(טבלה1[[#This Row],[ts_booking_at]]), 0, 1)</f>
        <v>0</v>
      </c>
      <c r="Q3317">
        <f>IF(ISBLANK(טבלה1[[#This Row],[ds_checkin]]), "", טבלה1[[#This Row],[ds_checkin]] - טבלה1[[#This Row],[ts_contact_at]])</f>
        <v>56.409722222218988</v>
      </c>
      <c r="R3317" t="str">
        <f>IF(AND(ISBLANK(טבלה1[[#This Row],[ts_reply_at]]), NOT(ISBLANK(טבלה1[[#This Row],[ts_booking_at]]))), "Error: Booked without Reply", "OK")</f>
        <v>OK</v>
      </c>
      <c r="S3317" t="s">
        <v>6029</v>
      </c>
    </row>
    <row r="3318" spans="1:19" x14ac:dyDescent="0.25">
      <c r="A3318" s="4" t="s">
        <v>3473</v>
      </c>
      <c r="B3318" s="4" t="s">
        <v>152</v>
      </c>
      <c r="C3318" s="4" t="s">
        <v>153</v>
      </c>
      <c r="D3318" s="1">
        <v>41914.887499999997</v>
      </c>
      <c r="E3318" s="1">
        <v>41914.948055555556</v>
      </c>
      <c r="F3318" s="1">
        <v>41914.948113425926</v>
      </c>
      <c r="H3318" s="2">
        <v>41971</v>
      </c>
      <c r="I3318" s="2">
        <v>41973</v>
      </c>
      <c r="J3318" s="3">
        <v>2</v>
      </c>
      <c r="K3318" s="3">
        <v>3</v>
      </c>
      <c r="L3318">
        <f>טבלה1[[#This Row],[ds_checkout]]-טבלה1[[#This Row],[ds_checkin]]</f>
        <v>2</v>
      </c>
      <c r="M3318">
        <f>IF(ISBLANK(טבלה1[[#This Row],[ts_reply_at]]), "", (טבלה1[[#This Row],[ts_reply_at]] - טבלה1[[#This Row],[ts_contact_at]]) * 24)</f>
        <v>1.4533333334256895</v>
      </c>
      <c r="N3318">
        <f>IF(ISBLANK(טבלה1[[#This Row],[ts_reply_at]]), 0, 1)</f>
        <v>1</v>
      </c>
      <c r="O3318">
        <f>IF(ISBLANK(טבלה1[[#This Row],[ts_accepted_at]]), 0, 1)</f>
        <v>1</v>
      </c>
      <c r="P3318">
        <f>IF(ISBLANK(טבלה1[[#This Row],[ts_booking_at]]), 0, 1)</f>
        <v>0</v>
      </c>
      <c r="Q3318">
        <f>IF(ISBLANK(טבלה1[[#This Row],[ds_checkin]]), "", טבלה1[[#This Row],[ds_checkin]] - טבלה1[[#This Row],[ts_contact_at]])</f>
        <v>56.11250000000291</v>
      </c>
      <c r="R3318" t="str">
        <f>IF(AND(ISBLANK(טבלה1[[#This Row],[ts_reply_at]]), NOT(ISBLANK(טבלה1[[#This Row],[ts_booking_at]]))), "Error: Booked without Reply", "OK")</f>
        <v>OK</v>
      </c>
      <c r="S3318" t="s">
        <v>6029</v>
      </c>
    </row>
    <row r="3319" spans="1:19" x14ac:dyDescent="0.25">
      <c r="A3319" s="4" t="s">
        <v>3473</v>
      </c>
      <c r="B3319" s="4" t="s">
        <v>2286</v>
      </c>
      <c r="C3319" s="4" t="s">
        <v>2287</v>
      </c>
      <c r="D3319" s="1">
        <v>41912.84097222222</v>
      </c>
      <c r="E3319" s="1">
        <v>41912.847708333335</v>
      </c>
      <c r="F3319" s="1">
        <v>41912.847777777781</v>
      </c>
      <c r="H3319" s="2">
        <v>41971</v>
      </c>
      <c r="I3319" s="2">
        <v>41973</v>
      </c>
      <c r="J3319" s="3">
        <v>2</v>
      </c>
      <c r="K3319" s="3">
        <v>3</v>
      </c>
      <c r="L3319">
        <f>טבלה1[[#This Row],[ds_checkout]]-טבלה1[[#This Row],[ds_checkin]]</f>
        <v>2</v>
      </c>
      <c r="M3319">
        <f>IF(ISBLANK(טבלה1[[#This Row],[ts_reply_at]]), "", (טבלה1[[#This Row],[ts_reply_at]] - טבלה1[[#This Row],[ts_contact_at]]) * 24)</f>
        <v>0.16166666673962027</v>
      </c>
      <c r="N3319">
        <f>IF(ISBLANK(טבלה1[[#This Row],[ts_reply_at]]), 0, 1)</f>
        <v>1</v>
      </c>
      <c r="O3319">
        <f>IF(ISBLANK(טבלה1[[#This Row],[ts_accepted_at]]), 0, 1)</f>
        <v>1</v>
      </c>
      <c r="P3319">
        <f>IF(ISBLANK(טבלה1[[#This Row],[ts_booking_at]]), 0, 1)</f>
        <v>0</v>
      </c>
      <c r="Q3319">
        <f>IF(ISBLANK(טבלה1[[#This Row],[ds_checkin]]), "", טבלה1[[#This Row],[ds_checkin]] - טבלה1[[#This Row],[ts_contact_at]])</f>
        <v>58.159027777779556</v>
      </c>
      <c r="R3319" t="str">
        <f>IF(AND(ISBLANK(טבלה1[[#This Row],[ts_reply_at]]), NOT(ISBLANK(טבלה1[[#This Row],[ts_booking_at]]))), "Error: Booked without Reply", "OK")</f>
        <v>OK</v>
      </c>
      <c r="S3319" t="s">
        <v>6029</v>
      </c>
    </row>
    <row r="3320" spans="1:19" x14ac:dyDescent="0.25">
      <c r="A3320" s="4" t="s">
        <v>3474</v>
      </c>
      <c r="B3320" s="4" t="s">
        <v>3475</v>
      </c>
      <c r="C3320" s="4" t="s">
        <v>3476</v>
      </c>
      <c r="D3320" s="1">
        <v>41906.96597222222</v>
      </c>
      <c r="E3320" s="1">
        <v>41907.575844907406</v>
      </c>
      <c r="H3320" s="2">
        <v>42223</v>
      </c>
      <c r="I3320" s="2">
        <v>42225</v>
      </c>
      <c r="J3320" s="3">
        <v>4</v>
      </c>
      <c r="K3320" s="3">
        <v>3</v>
      </c>
      <c r="L3320">
        <f>טבלה1[[#This Row],[ds_checkout]]-טבלה1[[#This Row],[ds_checkin]]</f>
        <v>2</v>
      </c>
      <c r="M3320">
        <f>IF(ISBLANK(טבלה1[[#This Row],[ts_reply_at]]), "", (טבלה1[[#This Row],[ts_reply_at]] - טבלה1[[#This Row],[ts_contact_at]]) * 24)</f>
        <v>14.636944444442634</v>
      </c>
      <c r="N3320">
        <f>IF(ISBLANK(טבלה1[[#This Row],[ts_reply_at]]), 0, 1)</f>
        <v>1</v>
      </c>
      <c r="O3320">
        <f>IF(ISBLANK(טבלה1[[#This Row],[ts_accepted_at]]), 0, 1)</f>
        <v>0</v>
      </c>
      <c r="P3320">
        <f>IF(ISBLANK(טבלה1[[#This Row],[ts_booking_at]]), 0, 1)</f>
        <v>0</v>
      </c>
      <c r="Q3320">
        <f>IF(ISBLANK(טבלה1[[#This Row],[ds_checkin]]), "", טבלה1[[#This Row],[ds_checkin]] - טבלה1[[#This Row],[ts_contact_at]])</f>
        <v>316.03402777777956</v>
      </c>
      <c r="R3320" t="str">
        <f>IF(AND(ISBLANK(טבלה1[[#This Row],[ts_reply_at]]), NOT(ISBLANK(טבלה1[[#This Row],[ts_booking_at]]))), "Error: Booked without Reply", "OK")</f>
        <v>OK</v>
      </c>
      <c r="S3320" t="s">
        <v>6016</v>
      </c>
    </row>
    <row r="3321" spans="1:19" x14ac:dyDescent="0.25">
      <c r="A3321" s="4" t="s">
        <v>3474</v>
      </c>
      <c r="B3321" s="4" t="s">
        <v>626</v>
      </c>
      <c r="C3321" s="4" t="s">
        <v>3477</v>
      </c>
      <c r="D3321" s="1">
        <v>41917.085416666669</v>
      </c>
      <c r="E3321" s="1">
        <v>41917.366099537037</v>
      </c>
      <c r="F3321" s="1">
        <v>41917.366168981483</v>
      </c>
      <c r="H3321" s="2">
        <v>42223</v>
      </c>
      <c r="I3321" s="2">
        <v>42225</v>
      </c>
      <c r="J3321" s="3">
        <v>4</v>
      </c>
      <c r="K3321" s="3">
        <v>10</v>
      </c>
      <c r="L3321">
        <f>טבלה1[[#This Row],[ds_checkout]]-טבלה1[[#This Row],[ds_checkin]]</f>
        <v>2</v>
      </c>
      <c r="M3321">
        <f>IF(ISBLANK(טבלה1[[#This Row],[ts_reply_at]]), "", (טבלה1[[#This Row],[ts_reply_at]] - טבלה1[[#This Row],[ts_contact_at]]) * 24)</f>
        <v>6.7363888888503425</v>
      </c>
      <c r="N3321">
        <f>IF(ISBLANK(טבלה1[[#This Row],[ts_reply_at]]), 0, 1)</f>
        <v>1</v>
      </c>
      <c r="O3321">
        <f>IF(ISBLANK(טבלה1[[#This Row],[ts_accepted_at]]), 0, 1)</f>
        <v>1</v>
      </c>
      <c r="P3321">
        <f>IF(ISBLANK(טבלה1[[#This Row],[ts_booking_at]]), 0, 1)</f>
        <v>0</v>
      </c>
      <c r="Q3321">
        <f>IF(ISBLANK(טבלה1[[#This Row],[ds_checkin]]), "", טבלה1[[#This Row],[ds_checkin]] - טבלה1[[#This Row],[ts_contact_at]])</f>
        <v>305.91458333333139</v>
      </c>
      <c r="R3321" t="str">
        <f>IF(AND(ISBLANK(טבלה1[[#This Row],[ts_reply_at]]), NOT(ISBLANK(טבלה1[[#This Row],[ts_booking_at]]))), "Error: Booked without Reply", "OK")</f>
        <v>OK</v>
      </c>
      <c r="S3321" t="s">
        <v>6016</v>
      </c>
    </row>
    <row r="3322" spans="1:19" x14ac:dyDescent="0.25">
      <c r="A3322" s="4" t="s">
        <v>3474</v>
      </c>
      <c r="B3322" s="4" t="s">
        <v>1750</v>
      </c>
      <c r="C3322" s="4" t="s">
        <v>3019</v>
      </c>
      <c r="D3322" s="1">
        <v>41913.565972222219</v>
      </c>
      <c r="E3322" s="1">
        <v>41913.571342592593</v>
      </c>
      <c r="H3322" s="2">
        <v>42223</v>
      </c>
      <c r="I3322" s="2">
        <v>42225</v>
      </c>
      <c r="J3322" s="3">
        <v>4</v>
      </c>
      <c r="K3322" s="3">
        <v>5</v>
      </c>
      <c r="L3322">
        <f>טבלה1[[#This Row],[ds_checkout]]-טבלה1[[#This Row],[ds_checkin]]</f>
        <v>2</v>
      </c>
      <c r="M3322">
        <f>IF(ISBLANK(טבלה1[[#This Row],[ts_reply_at]]), "", (טבלה1[[#This Row],[ts_reply_at]] - טבלה1[[#This Row],[ts_contact_at]]) * 24)</f>
        <v>0.12888888898305595</v>
      </c>
      <c r="N3322">
        <f>IF(ISBLANK(טבלה1[[#This Row],[ts_reply_at]]), 0, 1)</f>
        <v>1</v>
      </c>
      <c r="O3322">
        <f>IF(ISBLANK(טבלה1[[#This Row],[ts_accepted_at]]), 0, 1)</f>
        <v>0</v>
      </c>
      <c r="P3322">
        <f>IF(ISBLANK(טבלה1[[#This Row],[ts_booking_at]]), 0, 1)</f>
        <v>0</v>
      </c>
      <c r="Q3322">
        <f>IF(ISBLANK(טבלה1[[#This Row],[ds_checkin]]), "", טבלה1[[#This Row],[ds_checkin]] - טבלה1[[#This Row],[ts_contact_at]])</f>
        <v>309.43402777778101</v>
      </c>
      <c r="R3322" t="str">
        <f>IF(AND(ISBLANK(טבלה1[[#This Row],[ts_reply_at]]), NOT(ISBLANK(טבלה1[[#This Row],[ts_booking_at]]))), "Error: Booked without Reply", "OK")</f>
        <v>OK</v>
      </c>
      <c r="S3322" t="s">
        <v>6016</v>
      </c>
    </row>
    <row r="3323" spans="1:19" x14ac:dyDescent="0.25">
      <c r="A3323" s="4" t="s">
        <v>3474</v>
      </c>
      <c r="B3323" s="4" t="s">
        <v>595</v>
      </c>
      <c r="C3323" s="4" t="s">
        <v>596</v>
      </c>
      <c r="D3323" s="1">
        <v>41906.963888888888</v>
      </c>
      <c r="E3323" s="1">
        <v>41907.34952546296</v>
      </c>
      <c r="H3323" s="2">
        <v>42223</v>
      </c>
      <c r="I3323" s="2">
        <v>42225</v>
      </c>
      <c r="J3323" s="3">
        <v>4</v>
      </c>
      <c r="K3323" s="3">
        <v>6</v>
      </c>
      <c r="L3323">
        <f>טבלה1[[#This Row],[ds_checkout]]-טבלה1[[#This Row],[ds_checkin]]</f>
        <v>2</v>
      </c>
      <c r="M3323">
        <f>IF(ISBLANK(טבלה1[[#This Row],[ts_reply_at]]), "", (טבלה1[[#This Row],[ts_reply_at]] - טבלה1[[#This Row],[ts_contact_at]]) * 24)</f>
        <v>9.2552777777309529</v>
      </c>
      <c r="N3323">
        <f>IF(ISBLANK(טבלה1[[#This Row],[ts_reply_at]]), 0, 1)</f>
        <v>1</v>
      </c>
      <c r="O3323">
        <f>IF(ISBLANK(טבלה1[[#This Row],[ts_accepted_at]]), 0, 1)</f>
        <v>0</v>
      </c>
      <c r="P3323">
        <f>IF(ISBLANK(טבלה1[[#This Row],[ts_booking_at]]), 0, 1)</f>
        <v>0</v>
      </c>
      <c r="Q3323">
        <f>IF(ISBLANK(טבלה1[[#This Row],[ds_checkin]]), "", טבלה1[[#This Row],[ds_checkin]] - טבלה1[[#This Row],[ts_contact_at]])</f>
        <v>316.0361111111124</v>
      </c>
      <c r="R3323" t="str">
        <f>IF(AND(ISBLANK(טבלה1[[#This Row],[ts_reply_at]]), NOT(ISBLANK(טבלה1[[#This Row],[ts_booking_at]]))), "Error: Booked without Reply", "OK")</f>
        <v>OK</v>
      </c>
      <c r="S3323" t="s">
        <v>6016</v>
      </c>
    </row>
    <row r="3324" spans="1:19" x14ac:dyDescent="0.25">
      <c r="A3324" s="4" t="s">
        <v>3474</v>
      </c>
      <c r="B3324" s="4" t="s">
        <v>3317</v>
      </c>
      <c r="C3324" s="4" t="s">
        <v>3318</v>
      </c>
      <c r="D3324" s="1">
        <v>41914.505555555559</v>
      </c>
      <c r="E3324" s="1">
        <v>41914.51153935185</v>
      </c>
      <c r="H3324" s="2">
        <v>42223</v>
      </c>
      <c r="I3324" s="2">
        <v>42225</v>
      </c>
      <c r="J3324" s="3">
        <v>4</v>
      </c>
      <c r="K3324" s="3">
        <v>2</v>
      </c>
      <c r="L3324">
        <f>טבלה1[[#This Row],[ds_checkout]]-טבלה1[[#This Row],[ds_checkin]]</f>
        <v>2</v>
      </c>
      <c r="M3324">
        <f>IF(ISBLANK(טבלה1[[#This Row],[ts_reply_at]]), "", (טבלה1[[#This Row],[ts_reply_at]] - טבלה1[[#This Row],[ts_contact_at]]) * 24)</f>
        <v>0.14361111097969115</v>
      </c>
      <c r="N3324">
        <f>IF(ISBLANK(טבלה1[[#This Row],[ts_reply_at]]), 0, 1)</f>
        <v>1</v>
      </c>
      <c r="O3324">
        <f>IF(ISBLANK(טבלה1[[#This Row],[ts_accepted_at]]), 0, 1)</f>
        <v>0</v>
      </c>
      <c r="P3324">
        <f>IF(ISBLANK(טבלה1[[#This Row],[ts_booking_at]]), 0, 1)</f>
        <v>0</v>
      </c>
      <c r="Q3324">
        <f>IF(ISBLANK(טבלה1[[#This Row],[ds_checkin]]), "", טבלה1[[#This Row],[ds_checkin]] - טבלה1[[#This Row],[ts_contact_at]])</f>
        <v>308.49444444444089</v>
      </c>
      <c r="R3324" t="str">
        <f>IF(AND(ISBLANK(טבלה1[[#This Row],[ts_reply_at]]), NOT(ISBLANK(טבלה1[[#This Row],[ts_booking_at]]))), "Error: Booked without Reply", "OK")</f>
        <v>OK</v>
      </c>
      <c r="S3324" t="s">
        <v>6016</v>
      </c>
    </row>
    <row r="3325" spans="1:19" x14ac:dyDescent="0.25">
      <c r="A3325" s="4" t="s">
        <v>3478</v>
      </c>
      <c r="B3325" s="4" t="s">
        <v>1528</v>
      </c>
      <c r="C3325" s="4" t="s">
        <v>1529</v>
      </c>
      <c r="D3325" s="1">
        <v>41920.979861111111</v>
      </c>
      <c r="E3325" s="1">
        <v>41921.472962962966</v>
      </c>
      <c r="F3325" s="1">
        <v>41922.397928240738</v>
      </c>
      <c r="H3325" s="2">
        <v>41922</v>
      </c>
      <c r="I3325" s="2">
        <v>41925</v>
      </c>
      <c r="J3325" s="3">
        <v>1</v>
      </c>
      <c r="K3325" s="3">
        <v>7</v>
      </c>
      <c r="L3325">
        <f>טבלה1[[#This Row],[ds_checkout]]-טבלה1[[#This Row],[ds_checkin]]</f>
        <v>3</v>
      </c>
      <c r="M3325">
        <f>IF(ISBLANK(טבלה1[[#This Row],[ts_reply_at]]), "", (טבלה1[[#This Row],[ts_reply_at]] - טבלה1[[#This Row],[ts_contact_at]]) * 24)</f>
        <v>11.834444444510154</v>
      </c>
      <c r="N3325">
        <f>IF(ISBLANK(טבלה1[[#This Row],[ts_reply_at]]), 0, 1)</f>
        <v>1</v>
      </c>
      <c r="O3325">
        <f>IF(ISBLANK(טבלה1[[#This Row],[ts_accepted_at]]), 0, 1)</f>
        <v>1</v>
      </c>
      <c r="P3325">
        <f>IF(ISBLANK(טבלה1[[#This Row],[ts_booking_at]]), 0, 1)</f>
        <v>0</v>
      </c>
      <c r="Q3325">
        <f>IF(ISBLANK(טבלה1[[#This Row],[ds_checkin]]), "", טבלה1[[#This Row],[ds_checkin]] - טבלה1[[#This Row],[ts_contact_at]])</f>
        <v>1.0201388888890506</v>
      </c>
      <c r="R3325" t="str">
        <f>IF(AND(ISBLANK(טבלה1[[#This Row],[ts_reply_at]]), NOT(ISBLANK(טבלה1[[#This Row],[ts_booking_at]]))), "Error: Booked without Reply", "OK")</f>
        <v>OK</v>
      </c>
      <c r="S3325" t="s">
        <v>6020</v>
      </c>
    </row>
    <row r="3326" spans="1:19" x14ac:dyDescent="0.25">
      <c r="A3326" s="4" t="s">
        <v>3479</v>
      </c>
      <c r="B3326" s="4" t="s">
        <v>621</v>
      </c>
      <c r="C3326" s="4" t="s">
        <v>622</v>
      </c>
      <c r="D3326" s="1">
        <v>41918.711805555555</v>
      </c>
      <c r="E3326" s="1">
        <v>41918.851412037038</v>
      </c>
      <c r="H3326" s="2">
        <v>41936</v>
      </c>
      <c r="I3326" s="2">
        <v>42118</v>
      </c>
      <c r="J3326" s="3">
        <v>3</v>
      </c>
      <c r="K3326" s="3">
        <v>2</v>
      </c>
      <c r="L3326">
        <f>טבלה1[[#This Row],[ds_checkout]]-טבלה1[[#This Row],[ds_checkin]]</f>
        <v>182</v>
      </c>
      <c r="M3326">
        <f>IF(ISBLANK(טבלה1[[#This Row],[ts_reply_at]]), "", (טבלה1[[#This Row],[ts_reply_at]] - טבלה1[[#This Row],[ts_contact_at]]) * 24)</f>
        <v>3.3505555556039326</v>
      </c>
      <c r="N3326">
        <f>IF(ISBLANK(טבלה1[[#This Row],[ts_reply_at]]), 0, 1)</f>
        <v>1</v>
      </c>
      <c r="O3326">
        <f>IF(ISBLANK(טבלה1[[#This Row],[ts_accepted_at]]), 0, 1)</f>
        <v>0</v>
      </c>
      <c r="P3326">
        <f>IF(ISBLANK(טבלה1[[#This Row],[ts_booking_at]]), 0, 1)</f>
        <v>0</v>
      </c>
      <c r="Q3326">
        <f>IF(ISBLANK(טבלה1[[#This Row],[ds_checkin]]), "", טבלה1[[#This Row],[ds_checkin]] - טבלה1[[#This Row],[ts_contact_at]])</f>
        <v>17.288194444445253</v>
      </c>
      <c r="R3326" t="str">
        <f>IF(AND(ISBLANK(טבלה1[[#This Row],[ts_reply_at]]), NOT(ISBLANK(טבלה1[[#This Row],[ts_booking_at]]))), "Error: Booked without Reply", "OK")</f>
        <v>OK</v>
      </c>
      <c r="S3326" t="s">
        <v>6022</v>
      </c>
    </row>
    <row r="3327" spans="1:19" x14ac:dyDescent="0.25">
      <c r="A3327" s="4" t="s">
        <v>3480</v>
      </c>
      <c r="B3327" s="4" t="s">
        <v>930</v>
      </c>
      <c r="C3327" s="4" t="s">
        <v>931</v>
      </c>
      <c r="D3327" s="1">
        <v>41914.155555555553</v>
      </c>
      <c r="H3327" s="2">
        <v>41915</v>
      </c>
      <c r="I3327" s="2">
        <v>41954</v>
      </c>
      <c r="J3327" s="3">
        <v>1</v>
      </c>
      <c r="K3327" s="3">
        <v>1</v>
      </c>
      <c r="L3327">
        <f>טבלה1[[#This Row],[ds_checkout]]-טבלה1[[#This Row],[ds_checkin]]</f>
        <v>39</v>
      </c>
      <c r="M3327" t="str">
        <f>IF(ISBLANK(טבלה1[[#This Row],[ts_reply_at]]), "", (טבלה1[[#This Row],[ts_reply_at]] - טבלה1[[#This Row],[ts_contact_at]]) * 24)</f>
        <v/>
      </c>
      <c r="N3327">
        <f>IF(ISBLANK(טבלה1[[#This Row],[ts_reply_at]]), 0, 1)</f>
        <v>0</v>
      </c>
      <c r="O3327">
        <f>IF(ISBLANK(טבלה1[[#This Row],[ts_accepted_at]]), 0, 1)</f>
        <v>0</v>
      </c>
      <c r="P3327">
        <f>IF(ISBLANK(טבלה1[[#This Row],[ts_booking_at]]), 0, 1)</f>
        <v>0</v>
      </c>
      <c r="Q3327">
        <f>IF(ISBLANK(טבלה1[[#This Row],[ds_checkin]]), "", טבלה1[[#This Row],[ds_checkin]] - טבלה1[[#This Row],[ts_contact_at]])</f>
        <v>0.84444444444670808</v>
      </c>
      <c r="R3327" t="str">
        <f>IF(AND(ISBLANK(טבלה1[[#This Row],[ts_reply_at]]), NOT(ISBLANK(טבלה1[[#This Row],[ts_booking_at]]))), "Error: Booked without Reply", "OK")</f>
        <v>OK</v>
      </c>
      <c r="S3327" t="s">
        <v>6022</v>
      </c>
    </row>
    <row r="3328" spans="1:19" x14ac:dyDescent="0.25">
      <c r="A3328" s="4" t="s">
        <v>3481</v>
      </c>
      <c r="B3328" s="4" t="s">
        <v>570</v>
      </c>
      <c r="C3328" s="4" t="s">
        <v>571</v>
      </c>
      <c r="D3328" s="1">
        <v>41925.82708333333</v>
      </c>
      <c r="E3328" s="1">
        <v>41927.489895833336</v>
      </c>
      <c r="H3328" s="2">
        <v>41946</v>
      </c>
      <c r="I3328" s="2">
        <v>41953</v>
      </c>
      <c r="J3328" s="3">
        <v>2</v>
      </c>
      <c r="K3328" s="3">
        <v>5</v>
      </c>
      <c r="L3328">
        <f>טבלה1[[#This Row],[ds_checkout]]-טבלה1[[#This Row],[ds_checkin]]</f>
        <v>7</v>
      </c>
      <c r="M3328">
        <f>IF(ISBLANK(טבלה1[[#This Row],[ts_reply_at]]), "", (טבלה1[[#This Row],[ts_reply_at]] - טבלה1[[#This Row],[ts_contact_at]]) * 24)</f>
        <v>39.907500000146683</v>
      </c>
      <c r="N3328">
        <f>IF(ISBLANK(טבלה1[[#This Row],[ts_reply_at]]), 0, 1)</f>
        <v>1</v>
      </c>
      <c r="O3328">
        <f>IF(ISBLANK(טבלה1[[#This Row],[ts_accepted_at]]), 0, 1)</f>
        <v>0</v>
      </c>
      <c r="P3328">
        <f>IF(ISBLANK(טבלה1[[#This Row],[ts_booking_at]]), 0, 1)</f>
        <v>0</v>
      </c>
      <c r="Q3328">
        <f>IF(ISBLANK(טבלה1[[#This Row],[ds_checkin]]), "", טבלה1[[#This Row],[ds_checkin]] - טבלה1[[#This Row],[ts_contact_at]])</f>
        <v>20.172916666670062</v>
      </c>
      <c r="R3328" t="str">
        <f>IF(AND(ISBLANK(טבלה1[[#This Row],[ts_reply_at]]), NOT(ISBLANK(טבלה1[[#This Row],[ts_booking_at]]))), "Error: Booked without Reply", "OK")</f>
        <v>OK</v>
      </c>
      <c r="S3328" t="s">
        <v>6039</v>
      </c>
    </row>
    <row r="3329" spans="1:19" x14ac:dyDescent="0.25">
      <c r="A3329" s="4" t="s">
        <v>3481</v>
      </c>
      <c r="B3329" s="4" t="s">
        <v>113</v>
      </c>
      <c r="C3329" s="4" t="s">
        <v>923</v>
      </c>
      <c r="D3329" s="1">
        <v>41930.301388888889</v>
      </c>
      <c r="H3329" s="2">
        <v>41946</v>
      </c>
      <c r="I3329" s="2">
        <v>41953</v>
      </c>
      <c r="J3329" s="3">
        <v>2</v>
      </c>
      <c r="K3329" s="3">
        <v>3</v>
      </c>
      <c r="L3329">
        <f>טבלה1[[#This Row],[ds_checkout]]-טבלה1[[#This Row],[ds_checkin]]</f>
        <v>7</v>
      </c>
      <c r="M3329" t="str">
        <f>IF(ISBLANK(טבלה1[[#This Row],[ts_reply_at]]), "", (טבלה1[[#This Row],[ts_reply_at]] - טבלה1[[#This Row],[ts_contact_at]]) * 24)</f>
        <v/>
      </c>
      <c r="N3329">
        <f>IF(ISBLANK(טבלה1[[#This Row],[ts_reply_at]]), 0, 1)</f>
        <v>0</v>
      </c>
      <c r="O3329">
        <f>IF(ISBLANK(טבלה1[[#This Row],[ts_accepted_at]]), 0, 1)</f>
        <v>0</v>
      </c>
      <c r="P3329">
        <f>IF(ISBLANK(טבלה1[[#This Row],[ts_booking_at]]), 0, 1)</f>
        <v>0</v>
      </c>
      <c r="Q3329">
        <f>IF(ISBLANK(טבלה1[[#This Row],[ds_checkin]]), "", טבלה1[[#This Row],[ds_checkin]] - טבלה1[[#This Row],[ts_contact_at]])</f>
        <v>15.698611111110949</v>
      </c>
      <c r="R3329" t="str">
        <f>IF(AND(ISBLANK(טבלה1[[#This Row],[ts_reply_at]]), NOT(ISBLANK(טבלה1[[#This Row],[ts_booking_at]]))), "Error: Booked without Reply", "OK")</f>
        <v>OK</v>
      </c>
      <c r="S3329" t="s">
        <v>6039</v>
      </c>
    </row>
    <row r="3330" spans="1:19" x14ac:dyDescent="0.25">
      <c r="A3330" s="4" t="s">
        <v>3481</v>
      </c>
      <c r="B3330" s="4" t="s">
        <v>33</v>
      </c>
      <c r="C3330" s="4" t="s">
        <v>971</v>
      </c>
      <c r="D3330" s="1">
        <v>41925.833333333336</v>
      </c>
      <c r="E3330" s="1">
        <v>41925.933449074073</v>
      </c>
      <c r="H3330" s="2">
        <v>41946</v>
      </c>
      <c r="I3330" s="2">
        <v>41953</v>
      </c>
      <c r="J3330" s="3">
        <v>2</v>
      </c>
      <c r="K3330" s="3">
        <v>7</v>
      </c>
      <c r="L3330">
        <f>טבלה1[[#This Row],[ds_checkout]]-טבלה1[[#This Row],[ds_checkin]]</f>
        <v>7</v>
      </c>
      <c r="M3330">
        <f>IF(ISBLANK(טבלה1[[#This Row],[ts_reply_at]]), "", (טבלה1[[#This Row],[ts_reply_at]] - טבלה1[[#This Row],[ts_contact_at]]) * 24)</f>
        <v>2.4027777776937</v>
      </c>
      <c r="N3330">
        <f>IF(ISBLANK(טבלה1[[#This Row],[ts_reply_at]]), 0, 1)</f>
        <v>1</v>
      </c>
      <c r="O3330">
        <f>IF(ISBLANK(טבלה1[[#This Row],[ts_accepted_at]]), 0, 1)</f>
        <v>0</v>
      </c>
      <c r="P3330">
        <f>IF(ISBLANK(טבלה1[[#This Row],[ts_booking_at]]), 0, 1)</f>
        <v>0</v>
      </c>
      <c r="Q3330">
        <f>IF(ISBLANK(טבלה1[[#This Row],[ds_checkin]]), "", טבלה1[[#This Row],[ds_checkin]] - טבלה1[[#This Row],[ts_contact_at]])</f>
        <v>20.166666666664241</v>
      </c>
      <c r="R3330" t="str">
        <f>IF(AND(ISBLANK(טבלה1[[#This Row],[ts_reply_at]]), NOT(ISBLANK(טבלה1[[#This Row],[ts_booking_at]]))), "Error: Booked without Reply", "OK")</f>
        <v>OK</v>
      </c>
      <c r="S3330" t="s">
        <v>6039</v>
      </c>
    </row>
    <row r="3331" spans="1:19" x14ac:dyDescent="0.25">
      <c r="A3331" s="4" t="s">
        <v>3482</v>
      </c>
      <c r="B3331" s="4" t="s">
        <v>478</v>
      </c>
      <c r="C3331" s="4" t="s">
        <v>479</v>
      </c>
      <c r="D3331" s="1">
        <v>41924.42083333333</v>
      </c>
      <c r="E3331" s="1">
        <v>41924.454351851855</v>
      </c>
      <c r="F3331" s="1">
        <v>41924.454606481479</v>
      </c>
      <c r="G3331" s="1">
        <v>41924.454606481479</v>
      </c>
      <c r="H3331" s="2">
        <v>41949</v>
      </c>
      <c r="I3331" s="2">
        <v>41953</v>
      </c>
      <c r="J3331" s="3">
        <v>2</v>
      </c>
      <c r="K3331" s="3">
        <v>12</v>
      </c>
      <c r="L3331">
        <f>טבלה1[[#This Row],[ds_checkout]]-טבלה1[[#This Row],[ds_checkin]]</f>
        <v>4</v>
      </c>
      <c r="M3331">
        <f>IF(ISBLANK(טבלה1[[#This Row],[ts_reply_at]]), "", (טבלה1[[#This Row],[ts_reply_at]] - טבלה1[[#This Row],[ts_contact_at]]) * 24)</f>
        <v>0.80444444459863007</v>
      </c>
      <c r="N3331">
        <f>IF(ISBLANK(טבלה1[[#This Row],[ts_reply_at]]), 0, 1)</f>
        <v>1</v>
      </c>
      <c r="O3331">
        <f>IF(ISBLANK(טבלה1[[#This Row],[ts_accepted_at]]), 0, 1)</f>
        <v>1</v>
      </c>
      <c r="P3331">
        <f>IF(ISBLANK(טבלה1[[#This Row],[ts_booking_at]]), 0, 1)</f>
        <v>1</v>
      </c>
      <c r="Q3331">
        <f>IF(ISBLANK(טבלה1[[#This Row],[ds_checkin]]), "", טבלה1[[#This Row],[ds_checkin]] - טבלה1[[#This Row],[ts_contact_at]])</f>
        <v>24.579166666670062</v>
      </c>
      <c r="R3331" t="str">
        <f>IF(AND(ISBLANK(טבלה1[[#This Row],[ts_reply_at]]), NOT(ISBLANK(טבלה1[[#This Row],[ts_booking_at]]))), "Error: Booked without Reply", "OK")</f>
        <v>OK</v>
      </c>
      <c r="S3331" t="s">
        <v>6019</v>
      </c>
    </row>
    <row r="3332" spans="1:19" x14ac:dyDescent="0.25">
      <c r="A3332" s="4" t="s">
        <v>3483</v>
      </c>
      <c r="B3332" s="4" t="s">
        <v>305</v>
      </c>
      <c r="C3332" s="4" t="s">
        <v>306</v>
      </c>
      <c r="D3332" s="1">
        <v>41924.87777777778</v>
      </c>
      <c r="E3332" s="1">
        <v>41924.884386574071</v>
      </c>
      <c r="F3332" s="1">
        <v>41924.942175925928</v>
      </c>
      <c r="H3332" s="2">
        <v>41929</v>
      </c>
      <c r="I3332" s="2">
        <v>41930</v>
      </c>
      <c r="J3332" s="3">
        <v>2</v>
      </c>
      <c r="K3332" s="3">
        <v>6</v>
      </c>
      <c r="L3332">
        <f>טבלה1[[#This Row],[ds_checkout]]-טבלה1[[#This Row],[ds_checkin]]</f>
        <v>1</v>
      </c>
      <c r="M3332">
        <f>IF(ISBLANK(טבלה1[[#This Row],[ts_reply_at]]), "", (טבלה1[[#This Row],[ts_reply_at]] - טבלה1[[#This Row],[ts_contact_at]]) * 24)</f>
        <v>0.15861111099366099</v>
      </c>
      <c r="N3332">
        <f>IF(ISBLANK(טבלה1[[#This Row],[ts_reply_at]]), 0, 1)</f>
        <v>1</v>
      </c>
      <c r="O3332">
        <f>IF(ISBLANK(טבלה1[[#This Row],[ts_accepted_at]]), 0, 1)</f>
        <v>1</v>
      </c>
      <c r="P3332">
        <f>IF(ISBLANK(טבלה1[[#This Row],[ts_booking_at]]), 0, 1)</f>
        <v>0</v>
      </c>
      <c r="Q3332">
        <f>IF(ISBLANK(טבלה1[[#This Row],[ds_checkin]]), "", טבלה1[[#This Row],[ds_checkin]] - טבלה1[[#This Row],[ts_contact_at]])</f>
        <v>4.1222222222204437</v>
      </c>
      <c r="R3332" t="str">
        <f>IF(AND(ISBLANK(טבלה1[[#This Row],[ts_reply_at]]), NOT(ISBLANK(טבלה1[[#This Row],[ts_booking_at]]))), "Error: Booked without Reply", "OK")</f>
        <v>OK</v>
      </c>
      <c r="S3332" t="s">
        <v>6052</v>
      </c>
    </row>
    <row r="3333" spans="1:19" x14ac:dyDescent="0.25">
      <c r="A3333" s="4" t="s">
        <v>3484</v>
      </c>
      <c r="B3333" s="4" t="s">
        <v>1296</v>
      </c>
      <c r="C3333" s="4" t="s">
        <v>1297</v>
      </c>
      <c r="D3333" s="1">
        <v>41926.776388888888</v>
      </c>
      <c r="E3333" s="1">
        <v>41926.82885416667</v>
      </c>
      <c r="H3333" s="2">
        <v>41997</v>
      </c>
      <c r="I3333" s="2">
        <v>42002</v>
      </c>
      <c r="J3333" s="3">
        <v>5</v>
      </c>
      <c r="K3333" s="3">
        <v>12</v>
      </c>
      <c r="L3333">
        <f>טבלה1[[#This Row],[ds_checkout]]-טבלה1[[#This Row],[ds_checkin]]</f>
        <v>5</v>
      </c>
      <c r="M3333">
        <f>IF(ISBLANK(טבלה1[[#This Row],[ts_reply_at]]), "", (טבלה1[[#This Row],[ts_reply_at]] - טבלה1[[#This Row],[ts_contact_at]]) * 24)</f>
        <v>1.2591666667722166</v>
      </c>
      <c r="N3333">
        <f>IF(ISBLANK(טבלה1[[#This Row],[ts_reply_at]]), 0, 1)</f>
        <v>1</v>
      </c>
      <c r="O3333">
        <f>IF(ISBLANK(טבלה1[[#This Row],[ts_accepted_at]]), 0, 1)</f>
        <v>0</v>
      </c>
      <c r="P3333">
        <f>IF(ISBLANK(טבלה1[[#This Row],[ts_booking_at]]), 0, 1)</f>
        <v>0</v>
      </c>
      <c r="Q3333">
        <f>IF(ISBLANK(טבלה1[[#This Row],[ds_checkin]]), "", טבלה1[[#This Row],[ds_checkin]] - טבלה1[[#This Row],[ts_contact_at]])</f>
        <v>70.223611111112405</v>
      </c>
      <c r="R3333" t="str">
        <f>IF(AND(ISBLANK(טבלה1[[#This Row],[ts_reply_at]]), NOT(ISBLANK(טבלה1[[#This Row],[ts_booking_at]]))), "Error: Booked without Reply", "OK")</f>
        <v>OK</v>
      </c>
      <c r="S3333" t="s">
        <v>6022</v>
      </c>
    </row>
    <row r="3334" spans="1:19" x14ac:dyDescent="0.25">
      <c r="A3334" s="4" t="s">
        <v>3485</v>
      </c>
      <c r="B3334" s="4" t="s">
        <v>2381</v>
      </c>
      <c r="C3334" s="4" t="s">
        <v>2382</v>
      </c>
      <c r="D3334" s="1">
        <v>41920.607638888891</v>
      </c>
      <c r="E3334" s="1">
        <v>41921.252523148149</v>
      </c>
      <c r="F3334" s="1">
        <v>41922.607627314814</v>
      </c>
      <c r="G3334" s="1">
        <v>41922.607627314814</v>
      </c>
      <c r="H3334" s="2">
        <v>41936</v>
      </c>
      <c r="I3334" s="2">
        <v>41939</v>
      </c>
      <c r="J3334" s="3">
        <v>1</v>
      </c>
      <c r="K3334" s="3">
        <v>21</v>
      </c>
      <c r="L3334">
        <f>טבלה1[[#This Row],[ds_checkout]]-טבלה1[[#This Row],[ds_checkin]]</f>
        <v>3</v>
      </c>
      <c r="M3334">
        <f>IF(ISBLANK(טבלה1[[#This Row],[ts_reply_at]]), "", (טבלה1[[#This Row],[ts_reply_at]] - טבלה1[[#This Row],[ts_contact_at]]) * 24)</f>
        <v>15.477222222194541</v>
      </c>
      <c r="N3334">
        <f>IF(ISBLANK(טבלה1[[#This Row],[ts_reply_at]]), 0, 1)</f>
        <v>1</v>
      </c>
      <c r="O3334">
        <f>IF(ISBLANK(טבלה1[[#This Row],[ts_accepted_at]]), 0, 1)</f>
        <v>1</v>
      </c>
      <c r="P3334">
        <f>IF(ISBLANK(טבלה1[[#This Row],[ts_booking_at]]), 0, 1)</f>
        <v>1</v>
      </c>
      <c r="Q3334">
        <f>IF(ISBLANK(טבלה1[[#This Row],[ds_checkin]]), "", טבלה1[[#This Row],[ds_checkin]] - טבלה1[[#This Row],[ts_contact_at]])</f>
        <v>15.392361111109494</v>
      </c>
      <c r="R3334" t="str">
        <f>IF(AND(ISBLANK(טבלה1[[#This Row],[ts_reply_at]]), NOT(ISBLANK(טבלה1[[#This Row],[ts_booking_at]]))), "Error: Booked without Reply", "OK")</f>
        <v>OK</v>
      </c>
      <c r="S3334" t="s">
        <v>6020</v>
      </c>
    </row>
    <row r="3335" spans="1:19" x14ac:dyDescent="0.25">
      <c r="A3335" s="4" t="s">
        <v>3486</v>
      </c>
      <c r="B3335" s="4" t="s">
        <v>1058</v>
      </c>
      <c r="C3335" s="4" t="s">
        <v>1059</v>
      </c>
      <c r="D3335" s="1">
        <v>41927.588194444441</v>
      </c>
      <c r="H3335" s="2">
        <v>41946</v>
      </c>
      <c r="I3335" s="2">
        <v>41992</v>
      </c>
      <c r="J3335" s="3">
        <v>1</v>
      </c>
      <c r="K3335" s="3">
        <v>1</v>
      </c>
      <c r="L3335">
        <f>טבלה1[[#This Row],[ds_checkout]]-טבלה1[[#This Row],[ds_checkin]]</f>
        <v>46</v>
      </c>
      <c r="M3335" t="str">
        <f>IF(ISBLANK(טבלה1[[#This Row],[ts_reply_at]]), "", (טבלה1[[#This Row],[ts_reply_at]] - טבלה1[[#This Row],[ts_contact_at]]) * 24)</f>
        <v/>
      </c>
      <c r="N3335">
        <f>IF(ISBLANK(טבלה1[[#This Row],[ts_reply_at]]), 0, 1)</f>
        <v>0</v>
      </c>
      <c r="O3335">
        <f>IF(ISBLANK(טבלה1[[#This Row],[ts_accepted_at]]), 0, 1)</f>
        <v>0</v>
      </c>
      <c r="P3335">
        <f>IF(ISBLANK(טבלה1[[#This Row],[ts_booking_at]]), 0, 1)</f>
        <v>0</v>
      </c>
      <c r="Q3335">
        <f>IF(ISBLANK(טבלה1[[#This Row],[ds_checkin]]), "", טבלה1[[#This Row],[ds_checkin]] - טבלה1[[#This Row],[ts_contact_at]])</f>
        <v>18.411805555559113</v>
      </c>
      <c r="R3335" t="str">
        <f>IF(AND(ISBLANK(טבלה1[[#This Row],[ts_reply_at]]), NOT(ISBLANK(טבלה1[[#This Row],[ts_booking_at]]))), "Error: Booked without Reply", "OK")</f>
        <v>OK</v>
      </c>
      <c r="S3335" t="s">
        <v>6024</v>
      </c>
    </row>
    <row r="3336" spans="1:19" x14ac:dyDescent="0.25">
      <c r="A3336" s="4" t="s">
        <v>3487</v>
      </c>
      <c r="B3336" s="4" t="s">
        <v>159</v>
      </c>
      <c r="C3336" s="4" t="s">
        <v>600</v>
      </c>
      <c r="D3336" s="1">
        <v>41925.538888888892</v>
      </c>
      <c r="E3336" s="1">
        <v>41925.892534722225</v>
      </c>
      <c r="H3336" s="2">
        <v>41945</v>
      </c>
      <c r="I3336" s="2">
        <v>41950</v>
      </c>
      <c r="J3336" s="3">
        <v>2</v>
      </c>
      <c r="K3336" s="3">
        <v>5</v>
      </c>
      <c r="L3336">
        <f>טבלה1[[#This Row],[ds_checkout]]-טבלה1[[#This Row],[ds_checkin]]</f>
        <v>5</v>
      </c>
      <c r="M3336">
        <f>IF(ISBLANK(טבלה1[[#This Row],[ts_reply_at]]), "", (טבלה1[[#This Row],[ts_reply_at]] - טבלה1[[#This Row],[ts_contact_at]]) * 24)</f>
        <v>8.4874999999883585</v>
      </c>
      <c r="N3336">
        <f>IF(ISBLANK(טבלה1[[#This Row],[ts_reply_at]]), 0, 1)</f>
        <v>1</v>
      </c>
      <c r="O3336">
        <f>IF(ISBLANK(טבלה1[[#This Row],[ts_accepted_at]]), 0, 1)</f>
        <v>0</v>
      </c>
      <c r="P3336">
        <f>IF(ISBLANK(טבלה1[[#This Row],[ts_booking_at]]), 0, 1)</f>
        <v>0</v>
      </c>
      <c r="Q3336">
        <f>IF(ISBLANK(טבלה1[[#This Row],[ds_checkin]]), "", טבלה1[[#This Row],[ds_checkin]] - טבלה1[[#This Row],[ts_contact_at]])</f>
        <v>19.461111111108039</v>
      </c>
      <c r="R3336" t="str">
        <f>IF(AND(ISBLANK(טבלה1[[#This Row],[ts_reply_at]]), NOT(ISBLANK(טבלה1[[#This Row],[ts_booking_at]]))), "Error: Booked without Reply", "OK")</f>
        <v>OK</v>
      </c>
      <c r="S3336" t="s">
        <v>6026</v>
      </c>
    </row>
    <row r="3337" spans="1:19" x14ac:dyDescent="0.25">
      <c r="A3337" s="4" t="s">
        <v>3488</v>
      </c>
      <c r="B3337" s="4" t="s">
        <v>390</v>
      </c>
      <c r="C3337" s="4" t="s">
        <v>391</v>
      </c>
      <c r="D3337" s="1">
        <v>41925.024305555555</v>
      </c>
      <c r="E3337" s="1">
        <v>41925.466331018521</v>
      </c>
      <c r="F3337" s="1">
        <v>41925.467303240737</v>
      </c>
      <c r="G3337" s="1">
        <v>41925.467303240737</v>
      </c>
      <c r="H3337" s="2">
        <v>41944</v>
      </c>
      <c r="I3337" s="2">
        <v>41951</v>
      </c>
      <c r="J3337" s="3">
        <v>1</v>
      </c>
      <c r="K3337" s="3">
        <v>22</v>
      </c>
      <c r="L3337">
        <f>טבלה1[[#This Row],[ds_checkout]]-טבלה1[[#This Row],[ds_checkin]]</f>
        <v>7</v>
      </c>
      <c r="M3337">
        <f>IF(ISBLANK(טבלה1[[#This Row],[ts_reply_at]]), "", (טבלה1[[#This Row],[ts_reply_at]] - טבלה1[[#This Row],[ts_contact_at]]) * 24)</f>
        <v>10.608611111179926</v>
      </c>
      <c r="N3337">
        <f>IF(ISBLANK(טבלה1[[#This Row],[ts_reply_at]]), 0, 1)</f>
        <v>1</v>
      </c>
      <c r="O3337">
        <f>IF(ISBLANK(טבלה1[[#This Row],[ts_accepted_at]]), 0, 1)</f>
        <v>1</v>
      </c>
      <c r="P3337">
        <f>IF(ISBLANK(טבלה1[[#This Row],[ts_booking_at]]), 0, 1)</f>
        <v>1</v>
      </c>
      <c r="Q3337">
        <f>IF(ISBLANK(טבלה1[[#This Row],[ds_checkin]]), "", טבלה1[[#This Row],[ds_checkin]] - טבלה1[[#This Row],[ts_contact_at]])</f>
        <v>18.975694444445253</v>
      </c>
      <c r="R3337" t="str">
        <f>IF(AND(ISBLANK(טבלה1[[#This Row],[ts_reply_at]]), NOT(ISBLANK(טבלה1[[#This Row],[ts_booking_at]]))), "Error: Booked without Reply", "OK")</f>
        <v>OK</v>
      </c>
      <c r="S3337" t="s">
        <v>6033</v>
      </c>
    </row>
    <row r="3338" spans="1:19" x14ac:dyDescent="0.25">
      <c r="A3338" s="4" t="s">
        <v>3489</v>
      </c>
      <c r="B3338" s="4" t="s">
        <v>38</v>
      </c>
      <c r="C3338" s="4" t="s">
        <v>2586</v>
      </c>
      <c r="D3338" s="1">
        <v>41918.581944444442</v>
      </c>
      <c r="E3338" s="1">
        <v>41918.621608796297</v>
      </c>
      <c r="F3338" s="1">
        <v>41918.621608796297</v>
      </c>
      <c r="G3338" s="1">
        <v>41918.770335648151</v>
      </c>
      <c r="H3338" s="2">
        <v>41945</v>
      </c>
      <c r="I3338" s="2">
        <v>41951</v>
      </c>
      <c r="J3338" s="3">
        <v>1</v>
      </c>
      <c r="K3338" s="3">
        <v>8</v>
      </c>
      <c r="L3338">
        <f>טבלה1[[#This Row],[ds_checkout]]-טבלה1[[#This Row],[ds_checkin]]</f>
        <v>6</v>
      </c>
      <c r="M3338">
        <f>IF(ISBLANK(טבלה1[[#This Row],[ts_reply_at]]), "", (טבלה1[[#This Row],[ts_reply_at]] - טבלה1[[#This Row],[ts_contact_at]]) * 24)</f>
        <v>0.95194444450316951</v>
      </c>
      <c r="N3338">
        <f>IF(ISBLANK(טבלה1[[#This Row],[ts_reply_at]]), 0, 1)</f>
        <v>1</v>
      </c>
      <c r="O3338">
        <f>IF(ISBLANK(טבלה1[[#This Row],[ts_accepted_at]]), 0, 1)</f>
        <v>1</v>
      </c>
      <c r="P3338">
        <f>IF(ISBLANK(טבלה1[[#This Row],[ts_booking_at]]), 0, 1)</f>
        <v>1</v>
      </c>
      <c r="Q3338">
        <f>IF(ISBLANK(טבלה1[[#This Row],[ds_checkin]]), "", טבלה1[[#This Row],[ds_checkin]] - טבלה1[[#This Row],[ts_contact_at]])</f>
        <v>26.418055555557657</v>
      </c>
      <c r="R3338" t="str">
        <f>IF(AND(ISBLANK(טבלה1[[#This Row],[ts_reply_at]]), NOT(ISBLANK(טבלה1[[#This Row],[ts_booking_at]]))), "Error: Booked without Reply", "OK")</f>
        <v>OK</v>
      </c>
      <c r="S3338" t="s">
        <v>6072</v>
      </c>
    </row>
    <row r="3339" spans="1:19" x14ac:dyDescent="0.25">
      <c r="A3339" s="4" t="s">
        <v>3489</v>
      </c>
      <c r="B3339" s="4" t="s">
        <v>1536</v>
      </c>
      <c r="C3339" s="4" t="s">
        <v>1537</v>
      </c>
      <c r="D3339" s="1">
        <v>41911.981249999997</v>
      </c>
      <c r="E3339" s="1">
        <v>41913.975462962961</v>
      </c>
      <c r="H3339" s="2">
        <v>41945</v>
      </c>
      <c r="I3339" s="2">
        <v>41951</v>
      </c>
      <c r="J3339" s="3">
        <v>1</v>
      </c>
      <c r="K3339" s="3">
        <v>9</v>
      </c>
      <c r="L3339">
        <f>טבלה1[[#This Row],[ds_checkout]]-טבלה1[[#This Row],[ds_checkin]]</f>
        <v>6</v>
      </c>
      <c r="M3339">
        <f>IF(ISBLANK(טבלה1[[#This Row],[ts_reply_at]]), "", (טבלה1[[#This Row],[ts_reply_at]] - טבלה1[[#This Row],[ts_contact_at]]) * 24)</f>
        <v>47.861111111124046</v>
      </c>
      <c r="N3339">
        <f>IF(ISBLANK(טבלה1[[#This Row],[ts_reply_at]]), 0, 1)</f>
        <v>1</v>
      </c>
      <c r="O3339">
        <f>IF(ISBLANK(טבלה1[[#This Row],[ts_accepted_at]]), 0, 1)</f>
        <v>0</v>
      </c>
      <c r="P3339">
        <f>IF(ISBLANK(טבלה1[[#This Row],[ts_booking_at]]), 0, 1)</f>
        <v>0</v>
      </c>
      <c r="Q3339">
        <f>IF(ISBLANK(טבלה1[[#This Row],[ds_checkin]]), "", טבלה1[[#This Row],[ds_checkin]] - טבלה1[[#This Row],[ts_contact_at]])</f>
        <v>33.01875000000291</v>
      </c>
      <c r="R3339" t="str">
        <f>IF(AND(ISBLANK(טבלה1[[#This Row],[ts_reply_at]]), NOT(ISBLANK(טבלה1[[#This Row],[ts_booking_at]]))), "Error: Booked without Reply", "OK")</f>
        <v>OK</v>
      </c>
      <c r="S3339" t="s">
        <v>6072</v>
      </c>
    </row>
    <row r="3340" spans="1:19" x14ac:dyDescent="0.25">
      <c r="A3340" s="4" t="s">
        <v>3489</v>
      </c>
      <c r="B3340" s="4" t="s">
        <v>438</v>
      </c>
      <c r="C3340" s="4" t="s">
        <v>439</v>
      </c>
      <c r="D3340" s="1">
        <v>41910.751388888886</v>
      </c>
      <c r="E3340" s="1">
        <v>41911.867974537039</v>
      </c>
      <c r="H3340" s="2">
        <v>41945</v>
      </c>
      <c r="I3340" s="2">
        <v>41951</v>
      </c>
      <c r="J3340" s="3">
        <v>1</v>
      </c>
      <c r="K3340" s="3">
        <v>7</v>
      </c>
      <c r="L3340">
        <f>טבלה1[[#This Row],[ds_checkout]]-טבלה1[[#This Row],[ds_checkin]]</f>
        <v>6</v>
      </c>
      <c r="M3340">
        <f>IF(ISBLANK(טבלה1[[#This Row],[ts_reply_at]]), "", (טבלה1[[#This Row],[ts_reply_at]] - טבלה1[[#This Row],[ts_contact_at]]) * 24)</f>
        <v>26.798055555671453</v>
      </c>
      <c r="N3340">
        <f>IF(ISBLANK(טבלה1[[#This Row],[ts_reply_at]]), 0, 1)</f>
        <v>1</v>
      </c>
      <c r="O3340">
        <f>IF(ISBLANK(טבלה1[[#This Row],[ts_accepted_at]]), 0, 1)</f>
        <v>0</v>
      </c>
      <c r="P3340">
        <f>IF(ISBLANK(טבלה1[[#This Row],[ts_booking_at]]), 0, 1)</f>
        <v>0</v>
      </c>
      <c r="Q3340">
        <f>IF(ISBLANK(טבלה1[[#This Row],[ds_checkin]]), "", טבלה1[[#This Row],[ds_checkin]] - טבלה1[[#This Row],[ts_contact_at]])</f>
        <v>34.24861111111386</v>
      </c>
      <c r="R3340" t="str">
        <f>IF(AND(ISBLANK(טבלה1[[#This Row],[ts_reply_at]]), NOT(ISBLANK(טבלה1[[#This Row],[ts_booking_at]]))), "Error: Booked without Reply", "OK")</f>
        <v>OK</v>
      </c>
      <c r="S3340" t="s">
        <v>6072</v>
      </c>
    </row>
    <row r="3341" spans="1:19" x14ac:dyDescent="0.25">
      <c r="A3341" s="4" t="s">
        <v>3490</v>
      </c>
      <c r="B3341" s="4" t="s">
        <v>58</v>
      </c>
      <c r="C3341" s="4" t="s">
        <v>59</v>
      </c>
      <c r="D3341" s="1">
        <v>41926.870833333334</v>
      </c>
      <c r="E3341" s="1">
        <v>41928.986909722225</v>
      </c>
      <c r="H3341" s="2">
        <v>41936</v>
      </c>
      <c r="I3341" s="2">
        <v>41938</v>
      </c>
      <c r="J3341" s="3">
        <v>3</v>
      </c>
      <c r="K3341" s="3">
        <v>3</v>
      </c>
      <c r="L3341">
        <f>טבלה1[[#This Row],[ds_checkout]]-טבלה1[[#This Row],[ds_checkin]]</f>
        <v>2</v>
      </c>
      <c r="M3341">
        <f>IF(ISBLANK(טבלה1[[#This Row],[ts_reply_at]]), "", (טבלה1[[#This Row],[ts_reply_at]] - טבלה1[[#This Row],[ts_contact_at]]) * 24)</f>
        <v>50.785833333386108</v>
      </c>
      <c r="N3341">
        <f>IF(ISBLANK(טבלה1[[#This Row],[ts_reply_at]]), 0, 1)</f>
        <v>1</v>
      </c>
      <c r="O3341">
        <f>IF(ISBLANK(טבלה1[[#This Row],[ts_accepted_at]]), 0, 1)</f>
        <v>0</v>
      </c>
      <c r="P3341">
        <f>IF(ISBLANK(טבלה1[[#This Row],[ts_booking_at]]), 0, 1)</f>
        <v>0</v>
      </c>
      <c r="Q3341">
        <f>IF(ISBLANK(טבלה1[[#This Row],[ds_checkin]]), "", טבלה1[[#This Row],[ds_checkin]] - טבלה1[[#This Row],[ts_contact_at]])</f>
        <v>9.1291666666656965</v>
      </c>
      <c r="R3341" t="str">
        <f>IF(AND(ISBLANK(טבלה1[[#This Row],[ts_reply_at]]), NOT(ISBLANK(טבלה1[[#This Row],[ts_booking_at]]))), "Error: Booked without Reply", "OK")</f>
        <v>OK</v>
      </c>
      <c r="S3341" t="s">
        <v>6031</v>
      </c>
    </row>
    <row r="3342" spans="1:19" x14ac:dyDescent="0.25">
      <c r="A3342" s="4" t="s">
        <v>3490</v>
      </c>
      <c r="B3342" s="4" t="s">
        <v>1910</v>
      </c>
      <c r="C3342" s="4" t="s">
        <v>1911</v>
      </c>
      <c r="D3342" s="1">
        <v>41878.84375</v>
      </c>
      <c r="E3342" s="1">
        <v>41878.875162037039</v>
      </c>
      <c r="F3342" s="1">
        <v>41878.875162037039</v>
      </c>
      <c r="G3342" s="1">
        <v>41879.352222222224</v>
      </c>
      <c r="H3342" s="2">
        <v>41936</v>
      </c>
      <c r="I3342" s="2">
        <v>41938</v>
      </c>
      <c r="J3342" s="3">
        <v>2</v>
      </c>
      <c r="K3342" s="3">
        <v>11</v>
      </c>
      <c r="L3342">
        <f>טבלה1[[#This Row],[ds_checkout]]-טבלה1[[#This Row],[ds_checkin]]</f>
        <v>2</v>
      </c>
      <c r="M3342">
        <f>IF(ISBLANK(טבלה1[[#This Row],[ts_reply_at]]), "", (טבלה1[[#This Row],[ts_reply_at]] - טבלה1[[#This Row],[ts_contact_at]]) * 24)</f>
        <v>0.75388888892484829</v>
      </c>
      <c r="N3342">
        <f>IF(ISBLANK(טבלה1[[#This Row],[ts_reply_at]]), 0, 1)</f>
        <v>1</v>
      </c>
      <c r="O3342">
        <f>IF(ISBLANK(טבלה1[[#This Row],[ts_accepted_at]]), 0, 1)</f>
        <v>1</v>
      </c>
      <c r="P3342">
        <f>IF(ISBLANK(טבלה1[[#This Row],[ts_booking_at]]), 0, 1)</f>
        <v>1</v>
      </c>
      <c r="Q3342">
        <f>IF(ISBLANK(טבלה1[[#This Row],[ds_checkin]]), "", טבלה1[[#This Row],[ds_checkin]] - טבלה1[[#This Row],[ts_contact_at]])</f>
        <v>57.15625</v>
      </c>
      <c r="R3342" t="str">
        <f>IF(AND(ISBLANK(טבלה1[[#This Row],[ts_reply_at]]), NOT(ISBLANK(טבלה1[[#This Row],[ts_booking_at]]))), "Error: Booked without Reply", "OK")</f>
        <v>OK</v>
      </c>
      <c r="S3342" t="s">
        <v>6031</v>
      </c>
    </row>
    <row r="3343" spans="1:19" x14ac:dyDescent="0.25">
      <c r="A3343" s="4" t="s">
        <v>3490</v>
      </c>
      <c r="B3343" s="4" t="s">
        <v>409</v>
      </c>
      <c r="C3343" s="4" t="s">
        <v>2250</v>
      </c>
      <c r="D3343" s="1">
        <v>41924.9375</v>
      </c>
      <c r="H3343" s="2">
        <v>41936</v>
      </c>
      <c r="I3343" s="2">
        <v>41938</v>
      </c>
      <c r="J3343" s="3">
        <v>2</v>
      </c>
      <c r="K3343" s="3">
        <v>1</v>
      </c>
      <c r="L3343">
        <f>טבלה1[[#This Row],[ds_checkout]]-טבלה1[[#This Row],[ds_checkin]]</f>
        <v>2</v>
      </c>
      <c r="M3343" t="str">
        <f>IF(ISBLANK(טבלה1[[#This Row],[ts_reply_at]]), "", (טבלה1[[#This Row],[ts_reply_at]] - טבלה1[[#This Row],[ts_contact_at]]) * 24)</f>
        <v/>
      </c>
      <c r="N3343">
        <f>IF(ISBLANK(טבלה1[[#This Row],[ts_reply_at]]), 0, 1)</f>
        <v>0</v>
      </c>
      <c r="O3343">
        <f>IF(ISBLANK(טבלה1[[#This Row],[ts_accepted_at]]), 0, 1)</f>
        <v>0</v>
      </c>
      <c r="P3343">
        <f>IF(ISBLANK(טבלה1[[#This Row],[ts_booking_at]]), 0, 1)</f>
        <v>0</v>
      </c>
      <c r="Q3343">
        <f>IF(ISBLANK(טבלה1[[#This Row],[ds_checkin]]), "", טבלה1[[#This Row],[ds_checkin]] - טבלה1[[#This Row],[ts_contact_at]])</f>
        <v>11.0625</v>
      </c>
      <c r="R3343" t="str">
        <f>IF(AND(ISBLANK(טבלה1[[#This Row],[ts_reply_at]]), NOT(ISBLANK(טבלה1[[#This Row],[ts_booking_at]]))), "Error: Booked without Reply", "OK")</f>
        <v>OK</v>
      </c>
      <c r="S3343" t="s">
        <v>6031</v>
      </c>
    </row>
    <row r="3344" spans="1:19" x14ac:dyDescent="0.25">
      <c r="A3344" s="4" t="s">
        <v>3490</v>
      </c>
      <c r="B3344" s="4" t="s">
        <v>2955</v>
      </c>
      <c r="C3344" s="4" t="s">
        <v>3491</v>
      </c>
      <c r="D3344" s="1">
        <v>41927.525694444441</v>
      </c>
      <c r="E3344" s="1">
        <v>41928.382013888891</v>
      </c>
      <c r="H3344" s="2">
        <v>41936</v>
      </c>
      <c r="I3344" s="2">
        <v>41938</v>
      </c>
      <c r="J3344" s="3">
        <v>3</v>
      </c>
      <c r="K3344" s="3">
        <v>3</v>
      </c>
      <c r="L3344">
        <f>טבלה1[[#This Row],[ds_checkout]]-טבלה1[[#This Row],[ds_checkin]]</f>
        <v>2</v>
      </c>
      <c r="M3344">
        <f>IF(ISBLANK(טבלה1[[#This Row],[ts_reply_at]]), "", (טבלה1[[#This Row],[ts_reply_at]] - טבלה1[[#This Row],[ts_contact_at]]) * 24)</f>
        <v>20.551666666811798</v>
      </c>
      <c r="N3344">
        <f>IF(ISBLANK(טבלה1[[#This Row],[ts_reply_at]]), 0, 1)</f>
        <v>1</v>
      </c>
      <c r="O3344">
        <f>IF(ISBLANK(טבלה1[[#This Row],[ts_accepted_at]]), 0, 1)</f>
        <v>0</v>
      </c>
      <c r="P3344">
        <f>IF(ISBLANK(טבלה1[[#This Row],[ts_booking_at]]), 0, 1)</f>
        <v>0</v>
      </c>
      <c r="Q3344">
        <f>IF(ISBLANK(טבלה1[[#This Row],[ds_checkin]]), "", טבלה1[[#This Row],[ds_checkin]] - טבלה1[[#This Row],[ts_contact_at]])</f>
        <v>8.4743055555591127</v>
      </c>
      <c r="R3344" t="str">
        <f>IF(AND(ISBLANK(טבלה1[[#This Row],[ts_reply_at]]), NOT(ISBLANK(טבלה1[[#This Row],[ts_booking_at]]))), "Error: Booked without Reply", "OK")</f>
        <v>OK</v>
      </c>
      <c r="S3344" t="s">
        <v>6031</v>
      </c>
    </row>
    <row r="3345" spans="1:19" x14ac:dyDescent="0.25">
      <c r="A3345" s="4" t="s">
        <v>3492</v>
      </c>
      <c r="B3345" s="4" t="s">
        <v>280</v>
      </c>
      <c r="C3345" s="4" t="s">
        <v>281</v>
      </c>
      <c r="D3345" s="1">
        <v>41930.822916666664</v>
      </c>
      <c r="E3345" s="1">
        <v>41930.829826388886</v>
      </c>
      <c r="H3345" s="2">
        <v>42009</v>
      </c>
      <c r="I3345" s="2">
        <v>42015</v>
      </c>
      <c r="J3345" s="3">
        <v>2</v>
      </c>
      <c r="K3345" s="3">
        <v>4</v>
      </c>
      <c r="L3345">
        <f>טבלה1[[#This Row],[ds_checkout]]-טבלה1[[#This Row],[ds_checkin]]</f>
        <v>6</v>
      </c>
      <c r="M3345">
        <f>IF(ISBLANK(טבלה1[[#This Row],[ts_reply_at]]), "", (טבלה1[[#This Row],[ts_reply_at]] - טבלה1[[#This Row],[ts_contact_at]]) * 24)</f>
        <v>0.16583333333255723</v>
      </c>
      <c r="N3345">
        <f>IF(ISBLANK(טבלה1[[#This Row],[ts_reply_at]]), 0, 1)</f>
        <v>1</v>
      </c>
      <c r="O3345">
        <f>IF(ISBLANK(טבלה1[[#This Row],[ts_accepted_at]]), 0, 1)</f>
        <v>0</v>
      </c>
      <c r="P3345">
        <f>IF(ISBLANK(טבלה1[[#This Row],[ts_booking_at]]), 0, 1)</f>
        <v>0</v>
      </c>
      <c r="Q3345">
        <f>IF(ISBLANK(טבלה1[[#This Row],[ds_checkin]]), "", טבלה1[[#This Row],[ds_checkin]] - טבלה1[[#This Row],[ts_contact_at]])</f>
        <v>78.177083333335759</v>
      </c>
      <c r="R3345" t="str">
        <f>IF(AND(ISBLANK(טבלה1[[#This Row],[ts_reply_at]]), NOT(ISBLANK(טבלה1[[#This Row],[ts_booking_at]]))), "Error: Booked without Reply", "OK")</f>
        <v>OK</v>
      </c>
      <c r="S3345" t="s">
        <v>6034</v>
      </c>
    </row>
    <row r="3346" spans="1:19" x14ac:dyDescent="0.25">
      <c r="A3346" s="4" t="s">
        <v>3492</v>
      </c>
      <c r="B3346" s="4" t="s">
        <v>18</v>
      </c>
      <c r="C3346" s="4" t="s">
        <v>19</v>
      </c>
      <c r="D3346" s="1">
        <v>41939.04583333333</v>
      </c>
      <c r="E3346" s="1">
        <v>41939.048101851855</v>
      </c>
      <c r="F3346" s="1">
        <v>41939.048101851855</v>
      </c>
      <c r="G3346" s="1">
        <v>41939.048101851855</v>
      </c>
      <c r="H3346" s="2">
        <v>42009</v>
      </c>
      <c r="I3346" s="2">
        <v>42015</v>
      </c>
      <c r="J3346" s="3">
        <v>2</v>
      </c>
      <c r="K3346" s="3">
        <v>17</v>
      </c>
      <c r="L3346">
        <f>טבלה1[[#This Row],[ds_checkout]]-טבלה1[[#This Row],[ds_checkin]]</f>
        <v>6</v>
      </c>
      <c r="M3346">
        <f>IF(ISBLANK(טבלה1[[#This Row],[ts_reply_at]]), "", (טבלה1[[#This Row],[ts_reply_at]] - טבלה1[[#This Row],[ts_contact_at]]) * 24)</f>
        <v>5.4444444598630071E-2</v>
      </c>
      <c r="N3346">
        <f>IF(ISBLANK(טבלה1[[#This Row],[ts_reply_at]]), 0, 1)</f>
        <v>1</v>
      </c>
      <c r="O3346">
        <f>IF(ISBLANK(טבלה1[[#This Row],[ts_accepted_at]]), 0, 1)</f>
        <v>1</v>
      </c>
      <c r="P3346">
        <f>IF(ISBLANK(טבלה1[[#This Row],[ts_booking_at]]), 0, 1)</f>
        <v>1</v>
      </c>
      <c r="Q3346">
        <f>IF(ISBLANK(טבלה1[[#This Row],[ds_checkin]]), "", טבלה1[[#This Row],[ds_checkin]] - טבלה1[[#This Row],[ts_contact_at]])</f>
        <v>69.954166666670062</v>
      </c>
      <c r="R3346" t="str">
        <f>IF(AND(ISBLANK(טבלה1[[#This Row],[ts_reply_at]]), NOT(ISBLANK(טבלה1[[#This Row],[ts_booking_at]]))), "Error: Booked without Reply", "OK")</f>
        <v>OK</v>
      </c>
      <c r="S3346" t="s">
        <v>6034</v>
      </c>
    </row>
    <row r="3347" spans="1:19" x14ac:dyDescent="0.25">
      <c r="A3347" s="4" t="s">
        <v>3492</v>
      </c>
      <c r="B3347" s="4" t="s">
        <v>890</v>
      </c>
      <c r="C3347" s="4" t="s">
        <v>891</v>
      </c>
      <c r="D3347" s="1">
        <v>41935.78402777778</v>
      </c>
      <c r="E3347" s="1">
        <v>41935.785891203705</v>
      </c>
      <c r="F3347" s="1">
        <v>41935.785925925928</v>
      </c>
      <c r="H3347" s="2">
        <v>42009</v>
      </c>
      <c r="I3347" s="2">
        <v>42015</v>
      </c>
      <c r="J3347" s="3">
        <v>2</v>
      </c>
      <c r="K3347" s="3">
        <v>3</v>
      </c>
      <c r="L3347">
        <f>טבלה1[[#This Row],[ds_checkout]]-טבלה1[[#This Row],[ds_checkin]]</f>
        <v>6</v>
      </c>
      <c r="M3347">
        <f>IF(ISBLANK(טבלה1[[#This Row],[ts_reply_at]]), "", (טבלה1[[#This Row],[ts_reply_at]] - טבלה1[[#This Row],[ts_contact_at]]) * 24)</f>
        <v>4.4722222199197859E-2</v>
      </c>
      <c r="N3347">
        <f>IF(ISBLANK(טבלה1[[#This Row],[ts_reply_at]]), 0, 1)</f>
        <v>1</v>
      </c>
      <c r="O3347">
        <f>IF(ISBLANK(טבלה1[[#This Row],[ts_accepted_at]]), 0, 1)</f>
        <v>1</v>
      </c>
      <c r="P3347">
        <f>IF(ISBLANK(טבלה1[[#This Row],[ts_booking_at]]), 0, 1)</f>
        <v>0</v>
      </c>
      <c r="Q3347">
        <f>IF(ISBLANK(טבלה1[[#This Row],[ds_checkin]]), "", טבלה1[[#This Row],[ds_checkin]] - טבלה1[[#This Row],[ts_contact_at]])</f>
        <v>73.215972222220444</v>
      </c>
      <c r="R3347" t="str">
        <f>IF(AND(ISBLANK(טבלה1[[#This Row],[ts_reply_at]]), NOT(ISBLANK(טבלה1[[#This Row],[ts_booking_at]]))), "Error: Booked without Reply", "OK")</f>
        <v>OK</v>
      </c>
      <c r="S3347" t="s">
        <v>6034</v>
      </c>
    </row>
    <row r="3348" spans="1:19" x14ac:dyDescent="0.25">
      <c r="A3348" s="4" t="s">
        <v>3492</v>
      </c>
      <c r="B3348" s="4" t="s">
        <v>536</v>
      </c>
      <c r="C3348" s="4" t="s">
        <v>2095</v>
      </c>
      <c r="D3348" s="1">
        <v>41935.822222222225</v>
      </c>
      <c r="E3348" s="1">
        <v>41935.830416666664</v>
      </c>
      <c r="F3348" s="1">
        <v>41935.889502314814</v>
      </c>
      <c r="H3348" s="2">
        <v>42009</v>
      </c>
      <c r="I3348" s="2">
        <v>42015</v>
      </c>
      <c r="J3348" s="3">
        <v>2</v>
      </c>
      <c r="K3348" s="3">
        <v>4</v>
      </c>
      <c r="L3348">
        <f>טבלה1[[#This Row],[ds_checkout]]-טבלה1[[#This Row],[ds_checkin]]</f>
        <v>6</v>
      </c>
      <c r="M3348">
        <f>IF(ISBLANK(טבלה1[[#This Row],[ts_reply_at]]), "", (טבלה1[[#This Row],[ts_reply_at]] - טבלה1[[#This Row],[ts_contact_at]]) * 24)</f>
        <v>0.19666666653938591</v>
      </c>
      <c r="N3348">
        <f>IF(ISBLANK(טבלה1[[#This Row],[ts_reply_at]]), 0, 1)</f>
        <v>1</v>
      </c>
      <c r="O3348">
        <f>IF(ISBLANK(טבלה1[[#This Row],[ts_accepted_at]]), 0, 1)</f>
        <v>1</v>
      </c>
      <c r="P3348">
        <f>IF(ISBLANK(טבלה1[[#This Row],[ts_booking_at]]), 0, 1)</f>
        <v>0</v>
      </c>
      <c r="Q3348">
        <f>IF(ISBLANK(טבלה1[[#This Row],[ds_checkin]]), "", טבלה1[[#This Row],[ds_checkin]] - טבלה1[[#This Row],[ts_contact_at]])</f>
        <v>73.177777777775191</v>
      </c>
      <c r="R3348" t="str">
        <f>IF(AND(ISBLANK(טבלה1[[#This Row],[ts_reply_at]]), NOT(ISBLANK(טבלה1[[#This Row],[ts_booking_at]]))), "Error: Booked without Reply", "OK")</f>
        <v>OK</v>
      </c>
      <c r="S3348" t="s">
        <v>6034</v>
      </c>
    </row>
    <row r="3349" spans="1:19" x14ac:dyDescent="0.25">
      <c r="A3349" s="4" t="s">
        <v>3492</v>
      </c>
      <c r="B3349" s="4" t="s">
        <v>2238</v>
      </c>
      <c r="C3349" s="4" t="s">
        <v>2239</v>
      </c>
      <c r="D3349" s="1">
        <v>41930.854861111111</v>
      </c>
      <c r="E3349" s="1">
        <v>41930.915312500001</v>
      </c>
      <c r="H3349" s="2">
        <v>42009</v>
      </c>
      <c r="I3349" s="2">
        <v>42015</v>
      </c>
      <c r="J3349" s="3">
        <v>2</v>
      </c>
      <c r="K3349" s="3">
        <v>4</v>
      </c>
      <c r="L3349">
        <f>טבלה1[[#This Row],[ds_checkout]]-טבלה1[[#This Row],[ds_checkin]]</f>
        <v>6</v>
      </c>
      <c r="M3349">
        <f>IF(ISBLANK(טבלה1[[#This Row],[ts_reply_at]]), "", (טבלה1[[#This Row],[ts_reply_at]] - טבלה1[[#This Row],[ts_contact_at]]) * 24)</f>
        <v>1.4508333333651535</v>
      </c>
      <c r="N3349">
        <f>IF(ISBLANK(טבלה1[[#This Row],[ts_reply_at]]), 0, 1)</f>
        <v>1</v>
      </c>
      <c r="O3349">
        <f>IF(ISBLANK(טבלה1[[#This Row],[ts_accepted_at]]), 0, 1)</f>
        <v>0</v>
      </c>
      <c r="P3349">
        <f>IF(ISBLANK(טבלה1[[#This Row],[ts_booking_at]]), 0, 1)</f>
        <v>0</v>
      </c>
      <c r="Q3349">
        <f>IF(ISBLANK(טבלה1[[#This Row],[ds_checkin]]), "", טבלה1[[#This Row],[ds_checkin]] - טבלה1[[#This Row],[ts_contact_at]])</f>
        <v>78.145138888889051</v>
      </c>
      <c r="R3349" t="str">
        <f>IF(AND(ISBLANK(טבלה1[[#This Row],[ts_reply_at]]), NOT(ISBLANK(טבלה1[[#This Row],[ts_booking_at]]))), "Error: Booked without Reply", "OK")</f>
        <v>OK</v>
      </c>
      <c r="S3349" t="s">
        <v>6034</v>
      </c>
    </row>
    <row r="3350" spans="1:19" x14ac:dyDescent="0.25">
      <c r="A3350" s="4" t="s">
        <v>3493</v>
      </c>
      <c r="B3350" s="4" t="s">
        <v>906</v>
      </c>
      <c r="C3350" s="4" t="s">
        <v>2217</v>
      </c>
      <c r="D3350" s="1">
        <v>41931.509722222225</v>
      </c>
      <c r="E3350" s="1">
        <v>41931.560543981483</v>
      </c>
      <c r="H3350" s="2">
        <v>41977</v>
      </c>
      <c r="I3350" s="2">
        <v>41981</v>
      </c>
      <c r="J3350" s="3">
        <v>5</v>
      </c>
      <c r="K3350" s="3">
        <v>3</v>
      </c>
      <c r="L3350">
        <f>טבלה1[[#This Row],[ds_checkout]]-טבלה1[[#This Row],[ds_checkin]]</f>
        <v>4</v>
      </c>
      <c r="M3350">
        <f>IF(ISBLANK(טבלה1[[#This Row],[ts_reply_at]]), "", (טבלה1[[#This Row],[ts_reply_at]] - טבלה1[[#This Row],[ts_contact_at]]) * 24)</f>
        <v>1.2197222221875563</v>
      </c>
      <c r="N3350">
        <f>IF(ISBLANK(טבלה1[[#This Row],[ts_reply_at]]), 0, 1)</f>
        <v>1</v>
      </c>
      <c r="O3350">
        <f>IF(ISBLANK(טבלה1[[#This Row],[ts_accepted_at]]), 0, 1)</f>
        <v>0</v>
      </c>
      <c r="P3350">
        <f>IF(ISBLANK(טבלה1[[#This Row],[ts_booking_at]]), 0, 1)</f>
        <v>0</v>
      </c>
      <c r="Q3350">
        <f>IF(ISBLANK(טבלה1[[#This Row],[ds_checkin]]), "", טבלה1[[#This Row],[ds_checkin]] - טבלה1[[#This Row],[ts_contact_at]])</f>
        <v>45.490277777775191</v>
      </c>
      <c r="R3350" t="str">
        <f>IF(AND(ISBLANK(טבלה1[[#This Row],[ts_reply_at]]), NOT(ISBLANK(טבלה1[[#This Row],[ts_booking_at]]))), "Error: Booked without Reply", "OK")</f>
        <v>OK</v>
      </c>
      <c r="S3350" t="s">
        <v>6020</v>
      </c>
    </row>
    <row r="3351" spans="1:19" x14ac:dyDescent="0.25">
      <c r="A3351" s="4" t="s">
        <v>3493</v>
      </c>
      <c r="B3351" s="4" t="s">
        <v>745</v>
      </c>
      <c r="C3351" s="4" t="s">
        <v>746</v>
      </c>
      <c r="D3351" s="1">
        <v>41920.84375</v>
      </c>
      <c r="E3351" s="1">
        <v>41920.851412037038</v>
      </c>
      <c r="H3351" s="2">
        <v>41977</v>
      </c>
      <c r="I3351" s="2">
        <v>41981</v>
      </c>
      <c r="J3351" s="3">
        <v>4</v>
      </c>
      <c r="K3351" s="3">
        <v>2</v>
      </c>
      <c r="L3351">
        <f>טבלה1[[#This Row],[ds_checkout]]-טבלה1[[#This Row],[ds_checkin]]</f>
        <v>4</v>
      </c>
      <c r="M3351">
        <f>IF(ISBLANK(טבלה1[[#This Row],[ts_reply_at]]), "", (טבלה1[[#This Row],[ts_reply_at]] - טבלה1[[#This Row],[ts_contact_at]]) * 24)</f>
        <v>0.18388888891786337</v>
      </c>
      <c r="N3351">
        <f>IF(ISBLANK(טבלה1[[#This Row],[ts_reply_at]]), 0, 1)</f>
        <v>1</v>
      </c>
      <c r="O3351">
        <f>IF(ISBLANK(טבלה1[[#This Row],[ts_accepted_at]]), 0, 1)</f>
        <v>0</v>
      </c>
      <c r="P3351">
        <f>IF(ISBLANK(טבלה1[[#This Row],[ts_booking_at]]), 0, 1)</f>
        <v>0</v>
      </c>
      <c r="Q3351">
        <f>IF(ISBLANK(טבלה1[[#This Row],[ds_checkin]]), "", טבלה1[[#This Row],[ds_checkin]] - טבלה1[[#This Row],[ts_contact_at]])</f>
        <v>56.15625</v>
      </c>
      <c r="R3351" t="str">
        <f>IF(AND(ISBLANK(טבלה1[[#This Row],[ts_reply_at]]), NOT(ISBLANK(טבלה1[[#This Row],[ts_booking_at]]))), "Error: Booked without Reply", "OK")</f>
        <v>OK</v>
      </c>
      <c r="S3351" t="s">
        <v>6020</v>
      </c>
    </row>
    <row r="3352" spans="1:19" x14ac:dyDescent="0.25">
      <c r="A3352" s="4" t="s">
        <v>3494</v>
      </c>
      <c r="B3352" s="4" t="s">
        <v>856</v>
      </c>
      <c r="C3352" s="4" t="s">
        <v>857</v>
      </c>
      <c r="D3352" s="1">
        <v>41878.917361111111</v>
      </c>
      <c r="E3352" s="1">
        <v>41878.938379629632</v>
      </c>
      <c r="H3352" s="2">
        <v>41936</v>
      </c>
      <c r="I3352" s="2">
        <v>41938</v>
      </c>
      <c r="J3352" s="3">
        <v>6</v>
      </c>
      <c r="K3352" s="3">
        <v>10</v>
      </c>
      <c r="L3352">
        <f>טבלה1[[#This Row],[ds_checkout]]-טבלה1[[#This Row],[ds_checkin]]</f>
        <v>2</v>
      </c>
      <c r="M3352">
        <f>IF(ISBLANK(טבלה1[[#This Row],[ts_reply_at]]), "", (טבלה1[[#This Row],[ts_reply_at]] - טבלה1[[#This Row],[ts_contact_at]]) * 24)</f>
        <v>0.50444444449385628</v>
      </c>
      <c r="N3352">
        <f>IF(ISBLANK(טבלה1[[#This Row],[ts_reply_at]]), 0, 1)</f>
        <v>1</v>
      </c>
      <c r="O3352">
        <f>IF(ISBLANK(טבלה1[[#This Row],[ts_accepted_at]]), 0, 1)</f>
        <v>0</v>
      </c>
      <c r="P3352">
        <f>IF(ISBLANK(טבלה1[[#This Row],[ts_booking_at]]), 0, 1)</f>
        <v>0</v>
      </c>
      <c r="Q3352">
        <f>IF(ISBLANK(טבלה1[[#This Row],[ds_checkin]]), "", טבלה1[[#This Row],[ds_checkin]] - טבלה1[[#This Row],[ts_contact_at]])</f>
        <v>57.082638888889051</v>
      </c>
      <c r="R3352" t="str">
        <f>IF(AND(ISBLANK(טבלה1[[#This Row],[ts_reply_at]]), NOT(ISBLANK(טבלה1[[#This Row],[ts_booking_at]]))), "Error: Booked without Reply", "OK")</f>
        <v>OK</v>
      </c>
      <c r="S3352" t="s">
        <v>6038</v>
      </c>
    </row>
    <row r="3353" spans="1:19" x14ac:dyDescent="0.25">
      <c r="A3353" s="4" t="s">
        <v>3494</v>
      </c>
      <c r="B3353" s="4" t="s">
        <v>1972</v>
      </c>
      <c r="C3353" s="4" t="s">
        <v>2020</v>
      </c>
      <c r="D3353" s="1">
        <v>41878.92083333333</v>
      </c>
      <c r="E3353" s="1">
        <v>41878.92491898148</v>
      </c>
      <c r="H3353" s="2">
        <v>41936</v>
      </c>
      <c r="I3353" s="2">
        <v>41938</v>
      </c>
      <c r="J3353" s="3">
        <v>6</v>
      </c>
      <c r="K3353" s="3">
        <v>5</v>
      </c>
      <c r="L3353">
        <f>טבלה1[[#This Row],[ds_checkout]]-טבלה1[[#This Row],[ds_checkin]]</f>
        <v>2</v>
      </c>
      <c r="M3353">
        <f>IF(ISBLANK(טבלה1[[#This Row],[ts_reply_at]]), "", (טבלה1[[#This Row],[ts_reply_at]] - טבלה1[[#This Row],[ts_contact_at]]) * 24)</f>
        <v>9.8055555601604283E-2</v>
      </c>
      <c r="N3353">
        <f>IF(ISBLANK(טבלה1[[#This Row],[ts_reply_at]]), 0, 1)</f>
        <v>1</v>
      </c>
      <c r="O3353">
        <f>IF(ISBLANK(טבלה1[[#This Row],[ts_accepted_at]]), 0, 1)</f>
        <v>0</v>
      </c>
      <c r="P3353">
        <f>IF(ISBLANK(טבלה1[[#This Row],[ts_booking_at]]), 0, 1)</f>
        <v>0</v>
      </c>
      <c r="Q3353">
        <f>IF(ISBLANK(טבלה1[[#This Row],[ds_checkin]]), "", טבלה1[[#This Row],[ds_checkin]] - טבלה1[[#This Row],[ts_contact_at]])</f>
        <v>57.079166666670062</v>
      </c>
      <c r="R3353" t="str">
        <f>IF(AND(ISBLANK(טבלה1[[#This Row],[ts_reply_at]]), NOT(ISBLANK(טבלה1[[#This Row],[ts_booking_at]]))), "Error: Booked without Reply", "OK")</f>
        <v>OK</v>
      </c>
      <c r="S3353" t="s">
        <v>6038</v>
      </c>
    </row>
    <row r="3354" spans="1:19" x14ac:dyDescent="0.25">
      <c r="A3354" s="4" t="s">
        <v>3494</v>
      </c>
      <c r="B3354" s="4" t="s">
        <v>338</v>
      </c>
      <c r="C3354" s="4" t="s">
        <v>1531</v>
      </c>
      <c r="D3354" s="1">
        <v>41878.92083333333</v>
      </c>
      <c r="E3354" s="1">
        <v>41880.285451388889</v>
      </c>
      <c r="H3354" s="2">
        <v>41936</v>
      </c>
      <c r="I3354" s="2">
        <v>41938</v>
      </c>
      <c r="J3354" s="3">
        <v>6</v>
      </c>
      <c r="K3354" s="3">
        <v>2</v>
      </c>
      <c r="L3354">
        <f>טבלה1[[#This Row],[ds_checkout]]-טבלה1[[#This Row],[ds_checkin]]</f>
        <v>2</v>
      </c>
      <c r="M3354">
        <f>IF(ISBLANK(טבלה1[[#This Row],[ts_reply_at]]), "", (טבלה1[[#This Row],[ts_reply_at]] - טבלה1[[#This Row],[ts_contact_at]]) * 24)</f>
        <v>32.75083333341172</v>
      </c>
      <c r="N3354">
        <f>IF(ISBLANK(טבלה1[[#This Row],[ts_reply_at]]), 0, 1)</f>
        <v>1</v>
      </c>
      <c r="O3354">
        <f>IF(ISBLANK(טבלה1[[#This Row],[ts_accepted_at]]), 0, 1)</f>
        <v>0</v>
      </c>
      <c r="P3354">
        <f>IF(ISBLANK(טבלה1[[#This Row],[ts_booking_at]]), 0, 1)</f>
        <v>0</v>
      </c>
      <c r="Q3354">
        <f>IF(ISBLANK(טבלה1[[#This Row],[ds_checkin]]), "", טבלה1[[#This Row],[ds_checkin]] - טבלה1[[#This Row],[ts_contact_at]])</f>
        <v>57.079166666670062</v>
      </c>
      <c r="R3354" t="str">
        <f>IF(AND(ISBLANK(טבלה1[[#This Row],[ts_reply_at]]), NOT(ISBLANK(טבלה1[[#This Row],[ts_booking_at]]))), "Error: Booked without Reply", "OK")</f>
        <v>OK</v>
      </c>
      <c r="S3354" t="s">
        <v>6038</v>
      </c>
    </row>
    <row r="3355" spans="1:19" x14ac:dyDescent="0.25">
      <c r="A3355" s="4" t="s">
        <v>3494</v>
      </c>
      <c r="B3355" s="4" t="s">
        <v>299</v>
      </c>
      <c r="C3355" s="4" t="s">
        <v>1783</v>
      </c>
      <c r="D3355" s="1">
        <v>41917.272222222222</v>
      </c>
      <c r="E3355" s="1">
        <v>41918.80296296296</v>
      </c>
      <c r="H3355" s="2">
        <v>41936</v>
      </c>
      <c r="I3355" s="2">
        <v>41938</v>
      </c>
      <c r="J3355" s="3">
        <v>5</v>
      </c>
      <c r="K3355" s="3">
        <v>4</v>
      </c>
      <c r="L3355">
        <f>טבלה1[[#This Row],[ds_checkout]]-טבלה1[[#This Row],[ds_checkin]]</f>
        <v>2</v>
      </c>
      <c r="M3355">
        <f>IF(ISBLANK(טבלה1[[#This Row],[ts_reply_at]]), "", (טבלה1[[#This Row],[ts_reply_at]] - טבלה1[[#This Row],[ts_contact_at]]) * 24)</f>
        <v>36.737777777714655</v>
      </c>
      <c r="N3355">
        <f>IF(ISBLANK(טבלה1[[#This Row],[ts_reply_at]]), 0, 1)</f>
        <v>1</v>
      </c>
      <c r="O3355">
        <f>IF(ISBLANK(טבלה1[[#This Row],[ts_accepted_at]]), 0, 1)</f>
        <v>0</v>
      </c>
      <c r="P3355">
        <f>IF(ISBLANK(טבלה1[[#This Row],[ts_booking_at]]), 0, 1)</f>
        <v>0</v>
      </c>
      <c r="Q3355">
        <f>IF(ISBLANK(טבלה1[[#This Row],[ds_checkin]]), "", טבלה1[[#This Row],[ds_checkin]] - טבלה1[[#This Row],[ts_contact_at]])</f>
        <v>18.727777777778101</v>
      </c>
      <c r="R3355" t="str">
        <f>IF(AND(ISBLANK(טבלה1[[#This Row],[ts_reply_at]]), NOT(ISBLANK(טבלה1[[#This Row],[ts_booking_at]]))), "Error: Booked without Reply", "OK")</f>
        <v>OK</v>
      </c>
      <c r="S3355" t="s">
        <v>6038</v>
      </c>
    </row>
    <row r="3356" spans="1:19" x14ac:dyDescent="0.25">
      <c r="A3356" s="4" t="s">
        <v>3494</v>
      </c>
      <c r="B3356" s="4" t="s">
        <v>3317</v>
      </c>
      <c r="C3356" s="4" t="s">
        <v>3318</v>
      </c>
      <c r="D3356" s="1">
        <v>41878.921527777777</v>
      </c>
      <c r="E3356" s="1">
        <v>41878.924849537034</v>
      </c>
      <c r="F3356" s="1">
        <v>41878.92496527778</v>
      </c>
      <c r="H3356" s="2">
        <v>41936</v>
      </c>
      <c r="I3356" s="2">
        <v>41938</v>
      </c>
      <c r="J3356" s="3">
        <v>6</v>
      </c>
      <c r="K3356" s="3">
        <v>15</v>
      </c>
      <c r="L3356">
        <f>טבלה1[[#This Row],[ds_checkout]]-טבלה1[[#This Row],[ds_checkin]]</f>
        <v>2</v>
      </c>
      <c r="M3356">
        <f>IF(ISBLANK(טבלה1[[#This Row],[ts_reply_at]]), "", (טבלה1[[#This Row],[ts_reply_at]] - טבלה1[[#This Row],[ts_contact_at]]) * 24)</f>
        <v>7.9722222173586488E-2</v>
      </c>
      <c r="N3356">
        <f>IF(ISBLANK(טבלה1[[#This Row],[ts_reply_at]]), 0, 1)</f>
        <v>1</v>
      </c>
      <c r="O3356">
        <f>IF(ISBLANK(טבלה1[[#This Row],[ts_accepted_at]]), 0, 1)</f>
        <v>1</v>
      </c>
      <c r="P3356">
        <f>IF(ISBLANK(טבלה1[[#This Row],[ts_booking_at]]), 0, 1)</f>
        <v>0</v>
      </c>
      <c r="Q3356">
        <f>IF(ISBLANK(טבלה1[[#This Row],[ds_checkin]]), "", טבלה1[[#This Row],[ds_checkin]] - טבלה1[[#This Row],[ts_contact_at]])</f>
        <v>57.078472222223354</v>
      </c>
      <c r="R3356" t="str">
        <f>IF(AND(ISBLANK(טבלה1[[#This Row],[ts_reply_at]]), NOT(ISBLANK(טבלה1[[#This Row],[ts_booking_at]]))), "Error: Booked without Reply", "OK")</f>
        <v>OK</v>
      </c>
      <c r="S3356" t="s">
        <v>6038</v>
      </c>
    </row>
    <row r="3357" spans="1:19" x14ac:dyDescent="0.25">
      <c r="A3357" s="4" t="s">
        <v>3494</v>
      </c>
      <c r="B3357" s="4" t="s">
        <v>1261</v>
      </c>
      <c r="C3357" s="4" t="s">
        <v>2024</v>
      </c>
      <c r="D3357" s="1">
        <v>41878.922222222223</v>
      </c>
      <c r="E3357" s="1">
        <v>41878.943472222221</v>
      </c>
      <c r="F3357" s="1">
        <v>41879.389618055553</v>
      </c>
      <c r="H3357" s="2">
        <v>41936</v>
      </c>
      <c r="I3357" s="2">
        <v>41938</v>
      </c>
      <c r="J3357" s="3">
        <v>6</v>
      </c>
      <c r="K3357" s="3">
        <v>12</v>
      </c>
      <c r="L3357">
        <f>טבלה1[[#This Row],[ds_checkout]]-טבלה1[[#This Row],[ds_checkin]]</f>
        <v>2</v>
      </c>
      <c r="M3357">
        <f>IF(ISBLANK(טבלה1[[#This Row],[ts_reply_at]]), "", (טבלה1[[#This Row],[ts_reply_at]] - טבלה1[[#This Row],[ts_contact_at]]) * 24)</f>
        <v>0.50999999995110556</v>
      </c>
      <c r="N3357">
        <f>IF(ISBLANK(טבלה1[[#This Row],[ts_reply_at]]), 0, 1)</f>
        <v>1</v>
      </c>
      <c r="O3357">
        <f>IF(ISBLANK(טבלה1[[#This Row],[ts_accepted_at]]), 0, 1)</f>
        <v>1</v>
      </c>
      <c r="P3357">
        <f>IF(ISBLANK(טבלה1[[#This Row],[ts_booking_at]]), 0, 1)</f>
        <v>0</v>
      </c>
      <c r="Q3357">
        <f>IF(ISBLANK(טבלה1[[#This Row],[ds_checkin]]), "", טבלה1[[#This Row],[ds_checkin]] - טבלה1[[#This Row],[ts_contact_at]])</f>
        <v>57.077777777776646</v>
      </c>
      <c r="R3357" t="str">
        <f>IF(AND(ISBLANK(טבלה1[[#This Row],[ts_reply_at]]), NOT(ISBLANK(טבלה1[[#This Row],[ts_booking_at]]))), "Error: Booked without Reply", "OK")</f>
        <v>OK</v>
      </c>
      <c r="S3357" t="s">
        <v>6038</v>
      </c>
    </row>
    <row r="3358" spans="1:19" x14ac:dyDescent="0.25">
      <c r="A3358" s="4" t="s">
        <v>3494</v>
      </c>
      <c r="B3358" s="4" t="s">
        <v>2081</v>
      </c>
      <c r="C3358" s="4" t="s">
        <v>2082</v>
      </c>
      <c r="D3358" s="1">
        <v>41917.277777777781</v>
      </c>
      <c r="H3358" s="2">
        <v>41936</v>
      </c>
      <c r="I3358" s="2">
        <v>41938</v>
      </c>
      <c r="J3358" s="3">
        <v>5</v>
      </c>
      <c r="K3358" s="3">
        <v>1</v>
      </c>
      <c r="L3358">
        <f>טבלה1[[#This Row],[ds_checkout]]-טבלה1[[#This Row],[ds_checkin]]</f>
        <v>2</v>
      </c>
      <c r="M3358" t="str">
        <f>IF(ISBLANK(טבלה1[[#This Row],[ts_reply_at]]), "", (טבלה1[[#This Row],[ts_reply_at]] - טבלה1[[#This Row],[ts_contact_at]]) * 24)</f>
        <v/>
      </c>
      <c r="N3358">
        <f>IF(ISBLANK(טבלה1[[#This Row],[ts_reply_at]]), 0, 1)</f>
        <v>0</v>
      </c>
      <c r="O3358">
        <f>IF(ISBLANK(טבלה1[[#This Row],[ts_accepted_at]]), 0, 1)</f>
        <v>0</v>
      </c>
      <c r="P3358">
        <f>IF(ISBLANK(טבלה1[[#This Row],[ts_booking_at]]), 0, 1)</f>
        <v>0</v>
      </c>
      <c r="Q3358">
        <f>IF(ISBLANK(טבלה1[[#This Row],[ds_checkin]]), "", טבלה1[[#This Row],[ds_checkin]] - טבלה1[[#This Row],[ts_contact_at]])</f>
        <v>18.722222222218988</v>
      </c>
      <c r="R3358" t="str">
        <f>IF(AND(ISBLANK(טבלה1[[#This Row],[ts_reply_at]]), NOT(ISBLANK(טבלה1[[#This Row],[ts_booking_at]]))), "Error: Booked without Reply", "OK")</f>
        <v>OK</v>
      </c>
      <c r="S3358" t="s">
        <v>6038</v>
      </c>
    </row>
    <row r="3359" spans="1:19" x14ac:dyDescent="0.25">
      <c r="A3359" s="4" t="s">
        <v>3495</v>
      </c>
      <c r="B3359" s="4" t="s">
        <v>1004</v>
      </c>
      <c r="C3359" s="4" t="s">
        <v>2223</v>
      </c>
      <c r="D3359" s="1">
        <v>42024.65347222222</v>
      </c>
      <c r="E3359" s="1">
        <v>42024.809618055559</v>
      </c>
      <c r="F3359" s="1">
        <v>42024.809618055559</v>
      </c>
      <c r="H3359" s="2">
        <v>42069</v>
      </c>
      <c r="I3359" s="2">
        <v>42071</v>
      </c>
      <c r="J3359" s="3">
        <v>6</v>
      </c>
      <c r="K3359" s="3">
        <v>4</v>
      </c>
      <c r="L3359">
        <f>טבלה1[[#This Row],[ds_checkout]]-טבלה1[[#This Row],[ds_checkin]]</f>
        <v>2</v>
      </c>
      <c r="M3359">
        <f>IF(ISBLANK(טבלה1[[#This Row],[ts_reply_at]]), "", (טבלה1[[#This Row],[ts_reply_at]] - טבלה1[[#This Row],[ts_contact_at]]) * 24)</f>
        <v>3.747500000114087</v>
      </c>
      <c r="N3359">
        <f>IF(ISBLANK(טבלה1[[#This Row],[ts_reply_at]]), 0, 1)</f>
        <v>1</v>
      </c>
      <c r="O3359">
        <f>IF(ISBLANK(טבלה1[[#This Row],[ts_accepted_at]]), 0, 1)</f>
        <v>1</v>
      </c>
      <c r="P3359">
        <f>IF(ISBLANK(טבלה1[[#This Row],[ts_booking_at]]), 0, 1)</f>
        <v>0</v>
      </c>
      <c r="Q3359">
        <f>IF(ISBLANK(טבלה1[[#This Row],[ds_checkin]]), "", טבלה1[[#This Row],[ds_checkin]] - טבלה1[[#This Row],[ts_contact_at]])</f>
        <v>44.346527777779556</v>
      </c>
      <c r="R3359" t="str">
        <f>IF(AND(ISBLANK(טבלה1[[#This Row],[ts_reply_at]]), NOT(ISBLANK(טבלה1[[#This Row],[ts_booking_at]]))), "Error: Booked without Reply", "OK")</f>
        <v>OK</v>
      </c>
      <c r="S3359" t="s">
        <v>6019</v>
      </c>
    </row>
    <row r="3360" spans="1:19" x14ac:dyDescent="0.25">
      <c r="A3360" s="4" t="s">
        <v>3495</v>
      </c>
      <c r="B3360" s="4" t="s">
        <v>3123</v>
      </c>
      <c r="C3360" s="4" t="s">
        <v>3124</v>
      </c>
      <c r="D3360" s="1">
        <v>42024.652083333334</v>
      </c>
      <c r="E3360" s="1">
        <v>42024.657789351855</v>
      </c>
      <c r="F3360" s="1">
        <v>42024.657986111109</v>
      </c>
      <c r="H3360" s="2">
        <v>42069</v>
      </c>
      <c r="I3360" s="2">
        <v>42071</v>
      </c>
      <c r="J3360" s="3">
        <v>6</v>
      </c>
      <c r="K3360" s="3">
        <v>6</v>
      </c>
      <c r="L3360">
        <f>טבלה1[[#This Row],[ds_checkout]]-טבלה1[[#This Row],[ds_checkin]]</f>
        <v>2</v>
      </c>
      <c r="M3360">
        <f>IF(ISBLANK(טבלה1[[#This Row],[ts_reply_at]]), "", (טבלה1[[#This Row],[ts_reply_at]] - טבלה1[[#This Row],[ts_contact_at]]) * 24)</f>
        <v>0.1369444445008412</v>
      </c>
      <c r="N3360">
        <f>IF(ISBLANK(טבלה1[[#This Row],[ts_reply_at]]), 0, 1)</f>
        <v>1</v>
      </c>
      <c r="O3360">
        <f>IF(ISBLANK(טבלה1[[#This Row],[ts_accepted_at]]), 0, 1)</f>
        <v>1</v>
      </c>
      <c r="P3360">
        <f>IF(ISBLANK(טבלה1[[#This Row],[ts_booking_at]]), 0, 1)</f>
        <v>0</v>
      </c>
      <c r="Q3360">
        <f>IF(ISBLANK(טבלה1[[#This Row],[ds_checkin]]), "", טבלה1[[#This Row],[ds_checkin]] - טבלה1[[#This Row],[ts_contact_at]])</f>
        <v>44.347916666665697</v>
      </c>
      <c r="R3360" t="str">
        <f>IF(AND(ISBLANK(טבלה1[[#This Row],[ts_reply_at]]), NOT(ISBLANK(טבלה1[[#This Row],[ts_booking_at]]))), "Error: Booked without Reply", "OK")</f>
        <v>OK</v>
      </c>
      <c r="S3360" t="s">
        <v>6019</v>
      </c>
    </row>
    <row r="3361" spans="1:19" x14ac:dyDescent="0.25">
      <c r="A3361" s="4" t="s">
        <v>3495</v>
      </c>
      <c r="B3361" s="4" t="s">
        <v>468</v>
      </c>
      <c r="C3361" s="4" t="s">
        <v>757</v>
      </c>
      <c r="D3361" s="1">
        <v>42024.88958333333</v>
      </c>
      <c r="E3361" s="1">
        <v>42024.902280092596</v>
      </c>
      <c r="H3361" s="2">
        <v>42069</v>
      </c>
      <c r="I3361" s="2">
        <v>42071</v>
      </c>
      <c r="J3361" s="3">
        <v>6</v>
      </c>
      <c r="K3361" s="3">
        <v>2</v>
      </c>
      <c r="L3361">
        <f>טבלה1[[#This Row],[ds_checkout]]-טבלה1[[#This Row],[ds_checkin]]</f>
        <v>2</v>
      </c>
      <c r="M3361">
        <f>IF(ISBLANK(טבלה1[[#This Row],[ts_reply_at]]), "", (טבלה1[[#This Row],[ts_reply_at]] - טבלה1[[#This Row],[ts_contact_at]]) * 24)</f>
        <v>0.30472222238313407</v>
      </c>
      <c r="N3361">
        <f>IF(ISBLANK(טבלה1[[#This Row],[ts_reply_at]]), 0, 1)</f>
        <v>1</v>
      </c>
      <c r="O3361">
        <f>IF(ISBLANK(טבלה1[[#This Row],[ts_accepted_at]]), 0, 1)</f>
        <v>0</v>
      </c>
      <c r="P3361">
        <f>IF(ISBLANK(טבלה1[[#This Row],[ts_booking_at]]), 0, 1)</f>
        <v>0</v>
      </c>
      <c r="Q3361">
        <f>IF(ISBLANK(טבלה1[[#This Row],[ds_checkin]]), "", טבלה1[[#This Row],[ds_checkin]] - טבלה1[[#This Row],[ts_contact_at]])</f>
        <v>44.110416666670062</v>
      </c>
      <c r="R3361" t="str">
        <f>IF(AND(ISBLANK(טבלה1[[#This Row],[ts_reply_at]]), NOT(ISBLANK(טבלה1[[#This Row],[ts_booking_at]]))), "Error: Booked without Reply", "OK")</f>
        <v>OK</v>
      </c>
      <c r="S3361" t="s">
        <v>6019</v>
      </c>
    </row>
    <row r="3362" spans="1:19" x14ac:dyDescent="0.25">
      <c r="A3362" s="4" t="s">
        <v>3495</v>
      </c>
      <c r="B3362" s="4" t="s">
        <v>468</v>
      </c>
      <c r="C3362" s="4" t="s">
        <v>1363</v>
      </c>
      <c r="D3362" s="1">
        <v>42024.652083333334</v>
      </c>
      <c r="E3362" s="1">
        <v>42024.882337962961</v>
      </c>
      <c r="H3362" s="2">
        <v>42069</v>
      </c>
      <c r="I3362" s="2">
        <v>42071</v>
      </c>
      <c r="J3362" s="3">
        <v>6</v>
      </c>
      <c r="K3362" s="3">
        <v>2</v>
      </c>
      <c r="L3362">
        <f>טבלה1[[#This Row],[ds_checkout]]-טבלה1[[#This Row],[ds_checkin]]</f>
        <v>2</v>
      </c>
      <c r="M3362">
        <f>IF(ISBLANK(טבלה1[[#This Row],[ts_reply_at]]), "", (טבלה1[[#This Row],[ts_reply_at]] - טבלה1[[#This Row],[ts_contact_at]]) * 24)</f>
        <v>5.5261111110448837</v>
      </c>
      <c r="N3362">
        <f>IF(ISBLANK(טבלה1[[#This Row],[ts_reply_at]]), 0, 1)</f>
        <v>1</v>
      </c>
      <c r="O3362">
        <f>IF(ISBLANK(טבלה1[[#This Row],[ts_accepted_at]]), 0, 1)</f>
        <v>0</v>
      </c>
      <c r="P3362">
        <f>IF(ISBLANK(טבלה1[[#This Row],[ts_booking_at]]), 0, 1)</f>
        <v>0</v>
      </c>
      <c r="Q3362">
        <f>IF(ISBLANK(טבלה1[[#This Row],[ds_checkin]]), "", טבלה1[[#This Row],[ds_checkin]] - טבלה1[[#This Row],[ts_contact_at]])</f>
        <v>44.347916666665697</v>
      </c>
      <c r="R3362" t="str">
        <f>IF(AND(ISBLANK(טבלה1[[#This Row],[ts_reply_at]]), NOT(ISBLANK(טבלה1[[#This Row],[ts_booking_at]]))), "Error: Booked without Reply", "OK")</f>
        <v>OK</v>
      </c>
      <c r="S3362" t="s">
        <v>6019</v>
      </c>
    </row>
    <row r="3363" spans="1:19" x14ac:dyDescent="0.25">
      <c r="A3363" s="4" t="s">
        <v>3495</v>
      </c>
      <c r="B3363" s="4" t="s">
        <v>3496</v>
      </c>
      <c r="C3363" s="4" t="s">
        <v>3497</v>
      </c>
      <c r="D3363" s="1">
        <v>42024.62777777778</v>
      </c>
      <c r="E3363" s="1">
        <v>42024.630173611113</v>
      </c>
      <c r="H3363" s="2">
        <v>42069</v>
      </c>
      <c r="I3363" s="2">
        <v>42071</v>
      </c>
      <c r="J3363" s="3">
        <v>7</v>
      </c>
      <c r="K3363" s="3">
        <v>3</v>
      </c>
      <c r="L3363">
        <f>טבלה1[[#This Row],[ds_checkout]]-טבלה1[[#This Row],[ds_checkin]]</f>
        <v>2</v>
      </c>
      <c r="M3363">
        <f>IF(ISBLANK(טבלה1[[#This Row],[ts_reply_at]]), "", (טבלה1[[#This Row],[ts_reply_at]] - טבלה1[[#This Row],[ts_contact_at]]) * 24)</f>
        <v>5.7499999995343387E-2</v>
      </c>
      <c r="N3363">
        <f>IF(ISBLANK(טבלה1[[#This Row],[ts_reply_at]]), 0, 1)</f>
        <v>1</v>
      </c>
      <c r="O3363">
        <f>IF(ISBLANK(טבלה1[[#This Row],[ts_accepted_at]]), 0, 1)</f>
        <v>0</v>
      </c>
      <c r="P3363">
        <f>IF(ISBLANK(טבלה1[[#This Row],[ts_booking_at]]), 0, 1)</f>
        <v>0</v>
      </c>
      <c r="Q3363">
        <f>IF(ISBLANK(טבלה1[[#This Row],[ds_checkin]]), "", טבלה1[[#This Row],[ds_checkin]] - טבלה1[[#This Row],[ts_contact_at]])</f>
        <v>44.372222222220444</v>
      </c>
      <c r="R3363" t="str">
        <f>IF(AND(ISBLANK(טבלה1[[#This Row],[ts_reply_at]]), NOT(ISBLANK(טבלה1[[#This Row],[ts_booking_at]]))), "Error: Booked without Reply", "OK")</f>
        <v>OK</v>
      </c>
      <c r="S3363" t="s">
        <v>6019</v>
      </c>
    </row>
    <row r="3364" spans="1:19" x14ac:dyDescent="0.25">
      <c r="A3364" s="4" t="s">
        <v>3495</v>
      </c>
      <c r="B3364" s="4" t="s">
        <v>338</v>
      </c>
      <c r="C3364" s="4" t="s">
        <v>339</v>
      </c>
      <c r="D3364" s="1">
        <v>42024.652777777781</v>
      </c>
      <c r="E3364" s="1">
        <v>42024.658912037034</v>
      </c>
      <c r="F3364" s="1">
        <v>42024.659201388888</v>
      </c>
      <c r="H3364" s="2">
        <v>42069</v>
      </c>
      <c r="I3364" s="2">
        <v>42071</v>
      </c>
      <c r="J3364" s="3">
        <v>6</v>
      </c>
      <c r="K3364" s="3">
        <v>9</v>
      </c>
      <c r="L3364">
        <f>טבלה1[[#This Row],[ds_checkout]]-טבלה1[[#This Row],[ds_checkin]]</f>
        <v>2</v>
      </c>
      <c r="M3364">
        <f>IF(ISBLANK(טבלה1[[#This Row],[ts_reply_at]]), "", (טבלה1[[#This Row],[ts_reply_at]] - טבלה1[[#This Row],[ts_contact_at]]) * 24)</f>
        <v>0.14722222206182778</v>
      </c>
      <c r="N3364">
        <f>IF(ISBLANK(טבלה1[[#This Row],[ts_reply_at]]), 0, 1)</f>
        <v>1</v>
      </c>
      <c r="O3364">
        <f>IF(ISBLANK(טבלה1[[#This Row],[ts_accepted_at]]), 0, 1)</f>
        <v>1</v>
      </c>
      <c r="P3364">
        <f>IF(ISBLANK(טבלה1[[#This Row],[ts_booking_at]]), 0, 1)</f>
        <v>0</v>
      </c>
      <c r="Q3364">
        <f>IF(ISBLANK(טבלה1[[#This Row],[ds_checkin]]), "", טבלה1[[#This Row],[ds_checkin]] - טבלה1[[#This Row],[ts_contact_at]])</f>
        <v>44.347222222218988</v>
      </c>
      <c r="R3364" t="str">
        <f>IF(AND(ISBLANK(טבלה1[[#This Row],[ts_reply_at]]), NOT(ISBLANK(טבלה1[[#This Row],[ts_booking_at]]))), "Error: Booked without Reply", "OK")</f>
        <v>OK</v>
      </c>
      <c r="S3364" t="s">
        <v>6019</v>
      </c>
    </row>
    <row r="3365" spans="1:19" x14ac:dyDescent="0.25">
      <c r="A3365" s="4" t="s">
        <v>3495</v>
      </c>
      <c r="B3365" s="4" t="s">
        <v>415</v>
      </c>
      <c r="C3365" s="4" t="s">
        <v>3498</v>
      </c>
      <c r="D3365" s="1">
        <v>42024.895833333336</v>
      </c>
      <c r="E3365" s="1">
        <v>42024.951851851853</v>
      </c>
      <c r="H3365" s="2">
        <v>42069</v>
      </c>
      <c r="I3365" s="2">
        <v>42071</v>
      </c>
      <c r="J3365" s="3">
        <v>7</v>
      </c>
      <c r="K3365" s="3">
        <v>3</v>
      </c>
      <c r="L3365">
        <f>טבלה1[[#This Row],[ds_checkout]]-טבלה1[[#This Row],[ds_checkin]]</f>
        <v>2</v>
      </c>
      <c r="M3365">
        <f>IF(ISBLANK(טבלה1[[#This Row],[ts_reply_at]]), "", (טבלה1[[#This Row],[ts_reply_at]] - טבלה1[[#This Row],[ts_contact_at]]) * 24)</f>
        <v>1.3444444444030523</v>
      </c>
      <c r="N3365">
        <f>IF(ISBLANK(טבלה1[[#This Row],[ts_reply_at]]), 0, 1)</f>
        <v>1</v>
      </c>
      <c r="O3365">
        <f>IF(ISBLANK(טבלה1[[#This Row],[ts_accepted_at]]), 0, 1)</f>
        <v>0</v>
      </c>
      <c r="P3365">
        <f>IF(ISBLANK(טבלה1[[#This Row],[ts_booking_at]]), 0, 1)</f>
        <v>0</v>
      </c>
      <c r="Q3365">
        <f>IF(ISBLANK(טבלה1[[#This Row],[ds_checkin]]), "", טבלה1[[#This Row],[ds_checkin]] - טבלה1[[#This Row],[ts_contact_at]])</f>
        <v>44.104166666664241</v>
      </c>
      <c r="R3365" t="str">
        <f>IF(AND(ISBLANK(טבלה1[[#This Row],[ts_reply_at]]), NOT(ISBLANK(טבלה1[[#This Row],[ts_booking_at]]))), "Error: Booked without Reply", "OK")</f>
        <v>OK</v>
      </c>
      <c r="S3365" t="s">
        <v>6019</v>
      </c>
    </row>
    <row r="3366" spans="1:19" x14ac:dyDescent="0.25">
      <c r="A3366" s="4" t="s">
        <v>3495</v>
      </c>
      <c r="B3366" s="4" t="s">
        <v>299</v>
      </c>
      <c r="C3366" s="4" t="s">
        <v>1783</v>
      </c>
      <c r="D3366" s="1">
        <v>42024.648611111108</v>
      </c>
      <c r="E3366" s="1">
        <v>42024.653449074074</v>
      </c>
      <c r="F3366" s="1">
        <v>42024.653449074074</v>
      </c>
      <c r="H3366" s="2">
        <v>42069</v>
      </c>
      <c r="I3366" s="2">
        <v>42071</v>
      </c>
      <c r="J3366" s="3">
        <v>7</v>
      </c>
      <c r="K3366" s="3">
        <v>2</v>
      </c>
      <c r="L3366">
        <f>טבלה1[[#This Row],[ds_checkout]]-טבלה1[[#This Row],[ds_checkin]]</f>
        <v>2</v>
      </c>
      <c r="M3366">
        <f>IF(ISBLANK(טבלה1[[#This Row],[ts_reply_at]]), "", (טבלה1[[#This Row],[ts_reply_at]] - טבלה1[[#This Row],[ts_contact_at]]) * 24)</f>
        <v>0.11611111118691042</v>
      </c>
      <c r="N3366">
        <f>IF(ISBLANK(טבלה1[[#This Row],[ts_reply_at]]), 0, 1)</f>
        <v>1</v>
      </c>
      <c r="O3366">
        <f>IF(ISBLANK(טבלה1[[#This Row],[ts_accepted_at]]), 0, 1)</f>
        <v>1</v>
      </c>
      <c r="P3366">
        <f>IF(ISBLANK(טבלה1[[#This Row],[ts_booking_at]]), 0, 1)</f>
        <v>0</v>
      </c>
      <c r="Q3366">
        <f>IF(ISBLANK(טבלה1[[#This Row],[ds_checkin]]), "", טבלה1[[#This Row],[ds_checkin]] - טבלה1[[#This Row],[ts_contact_at]])</f>
        <v>44.351388888891961</v>
      </c>
      <c r="R3366" t="str">
        <f>IF(AND(ISBLANK(טבלה1[[#This Row],[ts_reply_at]]), NOT(ISBLANK(טבלה1[[#This Row],[ts_booking_at]]))), "Error: Booked without Reply", "OK")</f>
        <v>OK</v>
      </c>
      <c r="S3366" t="s">
        <v>6019</v>
      </c>
    </row>
    <row r="3367" spans="1:19" x14ac:dyDescent="0.25">
      <c r="A3367" s="4" t="s">
        <v>3499</v>
      </c>
      <c r="B3367" s="4" t="s">
        <v>551</v>
      </c>
      <c r="C3367" s="4" t="s">
        <v>552</v>
      </c>
      <c r="D3367" s="1">
        <v>41913.609722222223</v>
      </c>
      <c r="E3367" s="1">
        <v>41913.645381944443</v>
      </c>
      <c r="F3367" s="1">
        <v>41913.698229166665</v>
      </c>
      <c r="G3367" s="1">
        <v>41913.711064814815</v>
      </c>
      <c r="H3367" s="2">
        <v>41936</v>
      </c>
      <c r="I3367" s="2">
        <v>41939</v>
      </c>
      <c r="J3367" s="3">
        <v>3</v>
      </c>
      <c r="K3367" s="3">
        <v>15</v>
      </c>
      <c r="L3367">
        <f>טבלה1[[#This Row],[ds_checkout]]-טבלה1[[#This Row],[ds_checkin]]</f>
        <v>3</v>
      </c>
      <c r="M3367">
        <f>IF(ISBLANK(טבלה1[[#This Row],[ts_reply_at]]), "", (טבלה1[[#This Row],[ts_reply_at]] - טבלה1[[#This Row],[ts_contact_at]]) * 24)</f>
        <v>0.85583333327667788</v>
      </c>
      <c r="N3367">
        <f>IF(ISBLANK(טבלה1[[#This Row],[ts_reply_at]]), 0, 1)</f>
        <v>1</v>
      </c>
      <c r="O3367">
        <f>IF(ISBLANK(טבלה1[[#This Row],[ts_accepted_at]]), 0, 1)</f>
        <v>1</v>
      </c>
      <c r="P3367">
        <f>IF(ISBLANK(טבלה1[[#This Row],[ts_booking_at]]), 0, 1)</f>
        <v>1</v>
      </c>
      <c r="Q3367">
        <f>IF(ISBLANK(טבלה1[[#This Row],[ds_checkin]]), "", טבלה1[[#This Row],[ds_checkin]] - טבלה1[[#This Row],[ts_contact_at]])</f>
        <v>22.390277777776646</v>
      </c>
      <c r="R3367" t="str">
        <f>IF(AND(ISBLANK(טבלה1[[#This Row],[ts_reply_at]]), NOT(ISBLANK(טבלה1[[#This Row],[ts_booking_at]]))), "Error: Booked without Reply", "OK")</f>
        <v>OK</v>
      </c>
      <c r="S3367" t="s">
        <v>6020</v>
      </c>
    </row>
    <row r="3368" spans="1:19" x14ac:dyDescent="0.25">
      <c r="A3368" s="4" t="s">
        <v>3500</v>
      </c>
      <c r="B3368" s="4" t="s">
        <v>689</v>
      </c>
      <c r="C3368" s="4" t="s">
        <v>690</v>
      </c>
      <c r="D3368" s="1">
        <v>41916.98541666667</v>
      </c>
      <c r="E3368" s="1">
        <v>41917.675138888888</v>
      </c>
      <c r="H3368" s="2">
        <v>41929</v>
      </c>
      <c r="I3368" s="2">
        <v>41931</v>
      </c>
      <c r="J3368" s="3">
        <v>1</v>
      </c>
      <c r="K3368" s="3">
        <v>4</v>
      </c>
      <c r="L3368">
        <f>טבלה1[[#This Row],[ds_checkout]]-טבלה1[[#This Row],[ds_checkin]]</f>
        <v>2</v>
      </c>
      <c r="M3368">
        <f>IF(ISBLANK(טבלה1[[#This Row],[ts_reply_at]]), "", (טבלה1[[#This Row],[ts_reply_at]] - טבלה1[[#This Row],[ts_contact_at]]) * 24)</f>
        <v>16.553333333227783</v>
      </c>
      <c r="N3368">
        <f>IF(ISBLANK(טבלה1[[#This Row],[ts_reply_at]]), 0, 1)</f>
        <v>1</v>
      </c>
      <c r="O3368">
        <f>IF(ISBLANK(טבלה1[[#This Row],[ts_accepted_at]]), 0, 1)</f>
        <v>0</v>
      </c>
      <c r="P3368">
        <f>IF(ISBLANK(טבלה1[[#This Row],[ts_booking_at]]), 0, 1)</f>
        <v>0</v>
      </c>
      <c r="Q3368">
        <f>IF(ISBLANK(טבלה1[[#This Row],[ds_checkin]]), "", טבלה1[[#This Row],[ds_checkin]] - טבלה1[[#This Row],[ts_contact_at]])</f>
        <v>12.014583333329938</v>
      </c>
      <c r="R3368" t="str">
        <f>IF(AND(ISBLANK(טבלה1[[#This Row],[ts_reply_at]]), NOT(ISBLANK(טבלה1[[#This Row],[ts_booking_at]]))), "Error: Booked without Reply", "OK")</f>
        <v>OK</v>
      </c>
      <c r="S3368" t="s">
        <v>6019</v>
      </c>
    </row>
    <row r="3369" spans="1:19" x14ac:dyDescent="0.25">
      <c r="A3369" s="4" t="s">
        <v>3500</v>
      </c>
      <c r="B3369" s="4" t="s">
        <v>2620</v>
      </c>
      <c r="C3369" s="4" t="s">
        <v>2621</v>
      </c>
      <c r="D3369" s="1">
        <v>41916.979166666664</v>
      </c>
      <c r="H3369" s="2">
        <v>41929</v>
      </c>
      <c r="I3369" s="2">
        <v>41931</v>
      </c>
      <c r="J3369" s="3">
        <v>1</v>
      </c>
      <c r="K3369" s="3">
        <v>2</v>
      </c>
      <c r="L3369">
        <f>טבלה1[[#This Row],[ds_checkout]]-טבלה1[[#This Row],[ds_checkin]]</f>
        <v>2</v>
      </c>
      <c r="M3369" t="str">
        <f>IF(ISBLANK(טבלה1[[#This Row],[ts_reply_at]]), "", (טבלה1[[#This Row],[ts_reply_at]] - טבלה1[[#This Row],[ts_contact_at]]) * 24)</f>
        <v/>
      </c>
      <c r="N3369">
        <f>IF(ISBLANK(טבלה1[[#This Row],[ts_reply_at]]), 0, 1)</f>
        <v>0</v>
      </c>
      <c r="O3369">
        <f>IF(ISBLANK(טבלה1[[#This Row],[ts_accepted_at]]), 0, 1)</f>
        <v>0</v>
      </c>
      <c r="P3369">
        <f>IF(ISBLANK(טבלה1[[#This Row],[ts_booking_at]]), 0, 1)</f>
        <v>0</v>
      </c>
      <c r="Q3369">
        <f>IF(ISBLANK(טבלה1[[#This Row],[ds_checkin]]), "", טבלה1[[#This Row],[ds_checkin]] - טבלה1[[#This Row],[ts_contact_at]])</f>
        <v>12.020833333335759</v>
      </c>
      <c r="R3369" t="str">
        <f>IF(AND(ISBLANK(טבלה1[[#This Row],[ts_reply_at]]), NOT(ISBLANK(טבלה1[[#This Row],[ts_booking_at]]))), "Error: Booked without Reply", "OK")</f>
        <v>OK</v>
      </c>
      <c r="S3369" t="s">
        <v>6019</v>
      </c>
    </row>
    <row r="3370" spans="1:19" x14ac:dyDescent="0.25">
      <c r="A3370" s="4" t="s">
        <v>3500</v>
      </c>
      <c r="B3370" s="4" t="s">
        <v>588</v>
      </c>
      <c r="C3370" s="4" t="s">
        <v>589</v>
      </c>
      <c r="D3370" s="1">
        <v>41916.958333333336</v>
      </c>
      <c r="E3370" s="1">
        <v>41916.96292824074</v>
      </c>
      <c r="H3370" s="2">
        <v>41929</v>
      </c>
      <c r="I3370" s="2">
        <v>41931</v>
      </c>
      <c r="J3370" s="3">
        <v>2</v>
      </c>
      <c r="K3370" s="3">
        <v>6</v>
      </c>
      <c r="L3370">
        <f>טבלה1[[#This Row],[ds_checkout]]-טבלה1[[#This Row],[ds_checkin]]</f>
        <v>2</v>
      </c>
      <c r="M3370">
        <f>IF(ISBLANK(טבלה1[[#This Row],[ts_reply_at]]), "", (טבלה1[[#This Row],[ts_reply_at]] - טבלה1[[#This Row],[ts_contact_at]]) * 24)</f>
        <v>0.1102777777123265</v>
      </c>
      <c r="N3370">
        <f>IF(ISBLANK(טבלה1[[#This Row],[ts_reply_at]]), 0, 1)</f>
        <v>1</v>
      </c>
      <c r="O3370">
        <f>IF(ISBLANK(טבלה1[[#This Row],[ts_accepted_at]]), 0, 1)</f>
        <v>0</v>
      </c>
      <c r="P3370">
        <f>IF(ISBLANK(טבלה1[[#This Row],[ts_booking_at]]), 0, 1)</f>
        <v>0</v>
      </c>
      <c r="Q3370">
        <f>IF(ISBLANK(טבלה1[[#This Row],[ds_checkin]]), "", טבלה1[[#This Row],[ds_checkin]] - טבלה1[[#This Row],[ts_contact_at]])</f>
        <v>12.041666666664241</v>
      </c>
      <c r="R3370" t="str">
        <f>IF(AND(ISBLANK(טבלה1[[#This Row],[ts_reply_at]]), NOT(ISBLANK(טבלה1[[#This Row],[ts_booking_at]]))), "Error: Booked without Reply", "OK")</f>
        <v>OK</v>
      </c>
      <c r="S3370" t="s">
        <v>6019</v>
      </c>
    </row>
    <row r="3371" spans="1:19" x14ac:dyDescent="0.25">
      <c r="A3371" s="4" t="s">
        <v>3500</v>
      </c>
      <c r="B3371" s="4" t="s">
        <v>810</v>
      </c>
      <c r="C3371" s="4" t="s">
        <v>811</v>
      </c>
      <c r="D3371" s="1">
        <v>41916.954861111109</v>
      </c>
      <c r="E3371" s="1">
        <v>41917.744490740741</v>
      </c>
      <c r="F3371" s="1">
        <v>41917.744490740741</v>
      </c>
      <c r="G3371" s="1">
        <v>41917.818078703705</v>
      </c>
      <c r="H3371" s="2">
        <v>41929</v>
      </c>
      <c r="I3371" s="2">
        <v>41931</v>
      </c>
      <c r="J3371" s="3">
        <v>2</v>
      </c>
      <c r="K3371" s="3">
        <v>17</v>
      </c>
      <c r="L3371">
        <f>טבלה1[[#This Row],[ds_checkout]]-טבלה1[[#This Row],[ds_checkin]]</f>
        <v>2</v>
      </c>
      <c r="M3371">
        <f>IF(ISBLANK(טבלה1[[#This Row],[ts_reply_at]]), "", (טבלה1[[#This Row],[ts_reply_at]] - טבלה1[[#This Row],[ts_contact_at]]) * 24)</f>
        <v>18.951111111149658</v>
      </c>
      <c r="N3371">
        <f>IF(ISBLANK(טבלה1[[#This Row],[ts_reply_at]]), 0, 1)</f>
        <v>1</v>
      </c>
      <c r="O3371">
        <f>IF(ISBLANK(טבלה1[[#This Row],[ts_accepted_at]]), 0, 1)</f>
        <v>1</v>
      </c>
      <c r="P3371">
        <f>IF(ISBLANK(טבלה1[[#This Row],[ts_booking_at]]), 0, 1)</f>
        <v>1</v>
      </c>
      <c r="Q3371">
        <f>IF(ISBLANK(טבלה1[[#This Row],[ds_checkin]]), "", טבלה1[[#This Row],[ds_checkin]] - טבלה1[[#This Row],[ts_contact_at]])</f>
        <v>12.045138888890506</v>
      </c>
      <c r="R3371" t="str">
        <f>IF(AND(ISBLANK(טבלה1[[#This Row],[ts_reply_at]]), NOT(ISBLANK(טבלה1[[#This Row],[ts_booking_at]]))), "Error: Booked without Reply", "OK")</f>
        <v>OK</v>
      </c>
      <c r="S3371" t="s">
        <v>6019</v>
      </c>
    </row>
    <row r="3372" spans="1:19" x14ac:dyDescent="0.25">
      <c r="A3372" s="4" t="s">
        <v>3500</v>
      </c>
      <c r="B3372" s="4" t="s">
        <v>438</v>
      </c>
      <c r="C3372" s="4" t="s">
        <v>439</v>
      </c>
      <c r="D3372" s="1">
        <v>41916.96875</v>
      </c>
      <c r="H3372" s="2">
        <v>41929</v>
      </c>
      <c r="I3372" s="2">
        <v>41931</v>
      </c>
      <c r="J3372" s="3">
        <v>2</v>
      </c>
      <c r="K3372" s="3">
        <v>2</v>
      </c>
      <c r="L3372">
        <f>טבלה1[[#This Row],[ds_checkout]]-טבלה1[[#This Row],[ds_checkin]]</f>
        <v>2</v>
      </c>
      <c r="M3372" t="str">
        <f>IF(ISBLANK(טבלה1[[#This Row],[ts_reply_at]]), "", (טבלה1[[#This Row],[ts_reply_at]] - טבלה1[[#This Row],[ts_contact_at]]) * 24)</f>
        <v/>
      </c>
      <c r="N3372">
        <f>IF(ISBLANK(טבלה1[[#This Row],[ts_reply_at]]), 0, 1)</f>
        <v>0</v>
      </c>
      <c r="O3372">
        <f>IF(ISBLANK(טבלה1[[#This Row],[ts_accepted_at]]), 0, 1)</f>
        <v>0</v>
      </c>
      <c r="P3372">
        <f>IF(ISBLANK(טבלה1[[#This Row],[ts_booking_at]]), 0, 1)</f>
        <v>0</v>
      </c>
      <c r="Q3372">
        <f>IF(ISBLANK(טבלה1[[#This Row],[ds_checkin]]), "", טבלה1[[#This Row],[ds_checkin]] - טבלה1[[#This Row],[ts_contact_at]])</f>
        <v>12.03125</v>
      </c>
      <c r="R3372" t="str">
        <f>IF(AND(ISBLANK(טבלה1[[#This Row],[ts_reply_at]]), NOT(ISBLANK(טבלה1[[#This Row],[ts_booking_at]]))), "Error: Booked without Reply", "OK")</f>
        <v>OK</v>
      </c>
      <c r="S3372" t="s">
        <v>6019</v>
      </c>
    </row>
    <row r="3373" spans="1:19" x14ac:dyDescent="0.25">
      <c r="A3373" s="4" t="s">
        <v>3500</v>
      </c>
      <c r="B3373" s="4" t="s">
        <v>1067</v>
      </c>
      <c r="C3373" s="4" t="s">
        <v>1068</v>
      </c>
      <c r="D3373" s="1">
        <v>41916.970833333333</v>
      </c>
      <c r="H3373" s="2">
        <v>41929</v>
      </c>
      <c r="I3373" s="2">
        <v>41931</v>
      </c>
      <c r="J3373" s="3">
        <v>2</v>
      </c>
      <c r="K3373" s="3">
        <v>2</v>
      </c>
      <c r="L3373">
        <f>טבלה1[[#This Row],[ds_checkout]]-טבלה1[[#This Row],[ds_checkin]]</f>
        <v>2</v>
      </c>
      <c r="M3373" t="str">
        <f>IF(ISBLANK(טבלה1[[#This Row],[ts_reply_at]]), "", (טבלה1[[#This Row],[ts_reply_at]] - טבלה1[[#This Row],[ts_contact_at]]) * 24)</f>
        <v/>
      </c>
      <c r="N3373">
        <f>IF(ISBLANK(טבלה1[[#This Row],[ts_reply_at]]), 0, 1)</f>
        <v>0</v>
      </c>
      <c r="O3373">
        <f>IF(ISBLANK(טבלה1[[#This Row],[ts_accepted_at]]), 0, 1)</f>
        <v>0</v>
      </c>
      <c r="P3373">
        <f>IF(ISBLANK(טבלה1[[#This Row],[ts_booking_at]]), 0, 1)</f>
        <v>0</v>
      </c>
      <c r="Q3373">
        <f>IF(ISBLANK(טבלה1[[#This Row],[ds_checkin]]), "", טבלה1[[#This Row],[ds_checkin]] - טבלה1[[#This Row],[ts_contact_at]])</f>
        <v>12.029166666667152</v>
      </c>
      <c r="R3373" t="str">
        <f>IF(AND(ISBLANK(טבלה1[[#This Row],[ts_reply_at]]), NOT(ISBLANK(טבלה1[[#This Row],[ts_booking_at]]))), "Error: Booked without Reply", "OK")</f>
        <v>OK</v>
      </c>
      <c r="S3373" t="s">
        <v>6019</v>
      </c>
    </row>
    <row r="3374" spans="1:19" x14ac:dyDescent="0.25">
      <c r="A3374" s="4" t="s">
        <v>3501</v>
      </c>
      <c r="B3374" s="4" t="s">
        <v>2064</v>
      </c>
      <c r="C3374" s="4" t="s">
        <v>2065</v>
      </c>
      <c r="D3374" s="1">
        <v>41918.374305555553</v>
      </c>
      <c r="E3374" s="1">
        <v>41918.424768518518</v>
      </c>
      <c r="F3374" s="1">
        <v>41918.424768518518</v>
      </c>
      <c r="G3374" s="1">
        <v>41918.459062499998</v>
      </c>
      <c r="H3374" s="2">
        <v>41935</v>
      </c>
      <c r="I3374" s="2">
        <v>41941</v>
      </c>
      <c r="J3374" s="3">
        <v>2</v>
      </c>
      <c r="K3374" s="3">
        <v>10</v>
      </c>
      <c r="L3374">
        <f>טבלה1[[#This Row],[ds_checkout]]-טבלה1[[#This Row],[ds_checkin]]</f>
        <v>6</v>
      </c>
      <c r="M3374">
        <f>IF(ISBLANK(טבלה1[[#This Row],[ts_reply_at]]), "", (טבלה1[[#This Row],[ts_reply_at]] - טבלה1[[#This Row],[ts_contact_at]]) * 24)</f>
        <v>1.2111111111589707</v>
      </c>
      <c r="N3374">
        <f>IF(ISBLANK(טבלה1[[#This Row],[ts_reply_at]]), 0, 1)</f>
        <v>1</v>
      </c>
      <c r="O3374">
        <f>IF(ISBLANK(טבלה1[[#This Row],[ts_accepted_at]]), 0, 1)</f>
        <v>1</v>
      </c>
      <c r="P3374">
        <f>IF(ISBLANK(טבלה1[[#This Row],[ts_booking_at]]), 0, 1)</f>
        <v>1</v>
      </c>
      <c r="Q3374">
        <f>IF(ISBLANK(טבלה1[[#This Row],[ds_checkin]]), "", טבלה1[[#This Row],[ds_checkin]] - טבלה1[[#This Row],[ts_contact_at]])</f>
        <v>16.625694444446708</v>
      </c>
      <c r="R3374" t="str">
        <f>IF(AND(ISBLANK(טבלה1[[#This Row],[ts_reply_at]]), NOT(ISBLANK(טבלה1[[#This Row],[ts_booking_at]]))), "Error: Booked without Reply", "OK")</f>
        <v>OK</v>
      </c>
      <c r="S3374" t="s">
        <v>6022</v>
      </c>
    </row>
    <row r="3375" spans="1:19" x14ac:dyDescent="0.25">
      <c r="A3375" s="4" t="s">
        <v>3502</v>
      </c>
      <c r="B3375" s="4" t="s">
        <v>2385</v>
      </c>
      <c r="C3375" s="4" t="s">
        <v>2386</v>
      </c>
      <c r="D3375" s="1">
        <v>41926.540972222225</v>
      </c>
      <c r="E3375" s="1">
        <v>41926.59175925926</v>
      </c>
      <c r="H3375" s="2">
        <v>41951</v>
      </c>
      <c r="I3375" s="2">
        <v>41987</v>
      </c>
      <c r="J3375" s="3">
        <v>2</v>
      </c>
      <c r="K3375" s="3">
        <v>3</v>
      </c>
      <c r="L3375">
        <f>טבלה1[[#This Row],[ds_checkout]]-טבלה1[[#This Row],[ds_checkin]]</f>
        <v>36</v>
      </c>
      <c r="M3375">
        <f>IF(ISBLANK(טבלה1[[#This Row],[ts_reply_at]]), "", (טבלה1[[#This Row],[ts_reply_at]] - טבלה1[[#This Row],[ts_contact_at]]) * 24)</f>
        <v>1.2188888888340443</v>
      </c>
      <c r="N3375">
        <f>IF(ISBLANK(טבלה1[[#This Row],[ts_reply_at]]), 0, 1)</f>
        <v>1</v>
      </c>
      <c r="O3375">
        <f>IF(ISBLANK(טבלה1[[#This Row],[ts_accepted_at]]), 0, 1)</f>
        <v>0</v>
      </c>
      <c r="P3375">
        <f>IF(ISBLANK(טבלה1[[#This Row],[ts_booking_at]]), 0, 1)</f>
        <v>0</v>
      </c>
      <c r="Q3375">
        <f>IF(ISBLANK(טבלה1[[#This Row],[ds_checkin]]), "", טבלה1[[#This Row],[ds_checkin]] - טבלה1[[#This Row],[ts_contact_at]])</f>
        <v>24.459027777775191</v>
      </c>
      <c r="R3375" t="str">
        <f>IF(AND(ISBLANK(טבלה1[[#This Row],[ts_reply_at]]), NOT(ISBLANK(טבלה1[[#This Row],[ts_booking_at]]))), "Error: Booked without Reply", "OK")</f>
        <v>OK</v>
      </c>
      <c r="S3375" t="s">
        <v>6021</v>
      </c>
    </row>
    <row r="3376" spans="1:19" x14ac:dyDescent="0.25">
      <c r="A3376" s="4" t="s">
        <v>3502</v>
      </c>
      <c r="B3376" s="4" t="s">
        <v>2930</v>
      </c>
      <c r="C3376" s="4" t="s">
        <v>2931</v>
      </c>
      <c r="D3376" s="1">
        <v>41926.495833333334</v>
      </c>
      <c r="E3376" s="1">
        <v>41926.514594907407</v>
      </c>
      <c r="F3376" s="1">
        <v>41926.514594907407</v>
      </c>
      <c r="H3376" s="2">
        <v>41934</v>
      </c>
      <c r="I3376" s="2">
        <v>41991</v>
      </c>
      <c r="J3376" s="3">
        <v>1</v>
      </c>
      <c r="K3376" s="3">
        <v>2</v>
      </c>
      <c r="L3376">
        <f>טבלה1[[#This Row],[ds_checkout]]-טבלה1[[#This Row],[ds_checkin]]</f>
        <v>57</v>
      </c>
      <c r="M3376">
        <f>IF(ISBLANK(טבלה1[[#This Row],[ts_reply_at]]), "", (טבלה1[[#This Row],[ts_reply_at]] - טבלה1[[#This Row],[ts_contact_at]]) * 24)</f>
        <v>0.45027777773793787</v>
      </c>
      <c r="N3376">
        <f>IF(ISBLANK(טבלה1[[#This Row],[ts_reply_at]]), 0, 1)</f>
        <v>1</v>
      </c>
      <c r="O3376">
        <f>IF(ISBLANK(טבלה1[[#This Row],[ts_accepted_at]]), 0, 1)</f>
        <v>1</v>
      </c>
      <c r="P3376">
        <f>IF(ISBLANK(טבלה1[[#This Row],[ts_booking_at]]), 0, 1)</f>
        <v>0</v>
      </c>
      <c r="Q3376">
        <f>IF(ISBLANK(טבלה1[[#This Row],[ds_checkin]]), "", טבלה1[[#This Row],[ds_checkin]] - טבלה1[[#This Row],[ts_contact_at]])</f>
        <v>7.5041666666656965</v>
      </c>
      <c r="R3376" t="str">
        <f>IF(AND(ISBLANK(טבלה1[[#This Row],[ts_reply_at]]), NOT(ISBLANK(טבלה1[[#This Row],[ts_booking_at]]))), "Error: Booked without Reply", "OK")</f>
        <v>OK</v>
      </c>
      <c r="S3376" t="s">
        <v>6021</v>
      </c>
    </row>
    <row r="3377" spans="1:19" x14ac:dyDescent="0.25">
      <c r="A3377" s="4" t="s">
        <v>3502</v>
      </c>
      <c r="B3377" s="4" t="s">
        <v>930</v>
      </c>
      <c r="C3377" s="4" t="s">
        <v>931</v>
      </c>
      <c r="D3377" s="1">
        <v>41926.956250000003</v>
      </c>
      <c r="E3377" s="1">
        <v>41927.365104166667</v>
      </c>
      <c r="H3377" s="2">
        <v>41946</v>
      </c>
      <c r="I3377" s="2">
        <v>41991</v>
      </c>
      <c r="J3377" s="3">
        <v>1</v>
      </c>
      <c r="K3377" s="3">
        <v>2</v>
      </c>
      <c r="L3377">
        <f>טבלה1[[#This Row],[ds_checkout]]-טבלה1[[#This Row],[ds_checkin]]</f>
        <v>45</v>
      </c>
      <c r="M3377">
        <f>IF(ISBLANK(טבלה1[[#This Row],[ts_reply_at]]), "", (טבלה1[[#This Row],[ts_reply_at]] - טבלה1[[#This Row],[ts_contact_at]]) * 24)</f>
        <v>9.8124999999417923</v>
      </c>
      <c r="N3377">
        <f>IF(ISBLANK(טבלה1[[#This Row],[ts_reply_at]]), 0, 1)</f>
        <v>1</v>
      </c>
      <c r="O3377">
        <f>IF(ISBLANK(טבלה1[[#This Row],[ts_accepted_at]]), 0, 1)</f>
        <v>0</v>
      </c>
      <c r="P3377">
        <f>IF(ISBLANK(טבלה1[[#This Row],[ts_booking_at]]), 0, 1)</f>
        <v>0</v>
      </c>
      <c r="Q3377">
        <f>IF(ISBLANK(טבלה1[[#This Row],[ds_checkin]]), "", טבלה1[[#This Row],[ds_checkin]] - טבלה1[[#This Row],[ts_contact_at]])</f>
        <v>19.04374999999709</v>
      </c>
      <c r="R3377" t="str">
        <f>IF(AND(ISBLANK(טבלה1[[#This Row],[ts_reply_at]]), NOT(ISBLANK(טבלה1[[#This Row],[ts_booking_at]]))), "Error: Booked without Reply", "OK")</f>
        <v>OK</v>
      </c>
      <c r="S3377" t="s">
        <v>6021</v>
      </c>
    </row>
    <row r="3378" spans="1:19" x14ac:dyDescent="0.25">
      <c r="A3378" s="4" t="s">
        <v>3503</v>
      </c>
      <c r="B3378" s="4" t="s">
        <v>683</v>
      </c>
      <c r="C3378" s="4" t="s">
        <v>684</v>
      </c>
      <c r="D3378" s="1">
        <v>41913.813888888886</v>
      </c>
      <c r="E3378" s="1">
        <v>41913.89466435185</v>
      </c>
      <c r="H3378" s="2">
        <v>41916</v>
      </c>
      <c r="I3378" s="2">
        <v>41919</v>
      </c>
      <c r="J3378" s="3">
        <v>1</v>
      </c>
      <c r="K3378" s="3">
        <v>3</v>
      </c>
      <c r="L3378">
        <f>טבלה1[[#This Row],[ds_checkout]]-טבלה1[[#This Row],[ds_checkin]]</f>
        <v>3</v>
      </c>
      <c r="M3378">
        <f>IF(ISBLANK(טבלה1[[#This Row],[ts_reply_at]]), "", (טבלה1[[#This Row],[ts_reply_at]] - טבלה1[[#This Row],[ts_contact_at]]) * 24)</f>
        <v>1.938611111138016</v>
      </c>
      <c r="N3378">
        <f>IF(ISBLANK(טבלה1[[#This Row],[ts_reply_at]]), 0, 1)</f>
        <v>1</v>
      </c>
      <c r="O3378">
        <f>IF(ISBLANK(טבלה1[[#This Row],[ts_accepted_at]]), 0, 1)</f>
        <v>0</v>
      </c>
      <c r="P3378">
        <f>IF(ISBLANK(טבלה1[[#This Row],[ts_booking_at]]), 0, 1)</f>
        <v>0</v>
      </c>
      <c r="Q3378">
        <f>IF(ISBLANK(טבלה1[[#This Row],[ds_checkin]]), "", טבלה1[[#This Row],[ds_checkin]] - טבלה1[[#This Row],[ts_contact_at]])</f>
        <v>2.1861111111138598</v>
      </c>
      <c r="R3378" t="str">
        <f>IF(AND(ISBLANK(טבלה1[[#This Row],[ts_reply_at]]), NOT(ISBLANK(טבלה1[[#This Row],[ts_booking_at]]))), "Error: Booked without Reply", "OK")</f>
        <v>OK</v>
      </c>
      <c r="S3378" t="s">
        <v>6026</v>
      </c>
    </row>
    <row r="3379" spans="1:19" x14ac:dyDescent="0.25">
      <c r="A3379" s="4" t="s">
        <v>3503</v>
      </c>
      <c r="B3379" s="4" t="s">
        <v>2068</v>
      </c>
      <c r="C3379" s="4" t="s">
        <v>2069</v>
      </c>
      <c r="D3379" s="1">
        <v>41914.195138888892</v>
      </c>
      <c r="E3379" s="1">
        <v>41914.520370370374</v>
      </c>
      <c r="F3379" s="1">
        <v>41914.520370370374</v>
      </c>
      <c r="G3379" s="1">
        <v>41914.520370370374</v>
      </c>
      <c r="H3379" s="2">
        <v>41916</v>
      </c>
      <c r="I3379" s="2">
        <v>41919</v>
      </c>
      <c r="J3379" s="3">
        <v>1</v>
      </c>
      <c r="K3379" s="3">
        <v>5</v>
      </c>
      <c r="L3379">
        <f>טבלה1[[#This Row],[ds_checkout]]-טבלה1[[#This Row],[ds_checkin]]</f>
        <v>3</v>
      </c>
      <c r="M3379">
        <f>IF(ISBLANK(טבלה1[[#This Row],[ts_reply_at]]), "", (טבלה1[[#This Row],[ts_reply_at]] - טבלה1[[#This Row],[ts_contact_at]]) * 24)</f>
        <v>7.8055555555620231</v>
      </c>
      <c r="N3379">
        <f>IF(ISBLANK(טבלה1[[#This Row],[ts_reply_at]]), 0, 1)</f>
        <v>1</v>
      </c>
      <c r="O3379">
        <f>IF(ISBLANK(טבלה1[[#This Row],[ts_accepted_at]]), 0, 1)</f>
        <v>1</v>
      </c>
      <c r="P3379">
        <f>IF(ISBLANK(טבלה1[[#This Row],[ts_booking_at]]), 0, 1)</f>
        <v>1</v>
      </c>
      <c r="Q3379">
        <f>IF(ISBLANK(טבלה1[[#This Row],[ds_checkin]]), "", טבלה1[[#This Row],[ds_checkin]] - טבלה1[[#This Row],[ts_contact_at]])</f>
        <v>1.804861111108039</v>
      </c>
      <c r="R3379" t="str">
        <f>IF(AND(ISBLANK(טבלה1[[#This Row],[ts_reply_at]]), NOT(ISBLANK(טבלה1[[#This Row],[ts_booking_at]]))), "Error: Booked without Reply", "OK")</f>
        <v>OK</v>
      </c>
      <c r="S3379" t="s">
        <v>6026</v>
      </c>
    </row>
    <row r="3380" spans="1:19" x14ac:dyDescent="0.25">
      <c r="A3380" s="4" t="s">
        <v>3504</v>
      </c>
      <c r="B3380" s="4" t="s">
        <v>258</v>
      </c>
      <c r="C3380" s="4" t="s">
        <v>259</v>
      </c>
      <c r="D3380" s="1">
        <v>41927.876388888886</v>
      </c>
      <c r="E3380" s="1">
        <v>41928.598414351851</v>
      </c>
      <c r="F3380" s="1">
        <v>41928.598414351851</v>
      </c>
      <c r="G3380" s="1">
        <v>41928.598414351851</v>
      </c>
      <c r="H3380" s="2">
        <v>41964</v>
      </c>
      <c r="I3380" s="2">
        <v>41970</v>
      </c>
      <c r="J3380" s="3">
        <v>2</v>
      </c>
      <c r="K3380" s="3">
        <v>9</v>
      </c>
      <c r="L3380">
        <f>טבלה1[[#This Row],[ds_checkout]]-טבלה1[[#This Row],[ds_checkin]]</f>
        <v>6</v>
      </c>
      <c r="M3380">
        <f>IF(ISBLANK(טבלה1[[#This Row],[ts_reply_at]]), "", (טבלה1[[#This Row],[ts_reply_at]] - טבלה1[[#This Row],[ts_contact_at]]) * 24)</f>
        <v>17.328611111151986</v>
      </c>
      <c r="N3380">
        <f>IF(ISBLANK(טבלה1[[#This Row],[ts_reply_at]]), 0, 1)</f>
        <v>1</v>
      </c>
      <c r="O3380">
        <f>IF(ISBLANK(טבלה1[[#This Row],[ts_accepted_at]]), 0, 1)</f>
        <v>1</v>
      </c>
      <c r="P3380">
        <f>IF(ISBLANK(טבלה1[[#This Row],[ts_booking_at]]), 0, 1)</f>
        <v>1</v>
      </c>
      <c r="Q3380">
        <f>IF(ISBLANK(טבלה1[[#This Row],[ds_checkin]]), "", טבלה1[[#This Row],[ds_checkin]] - טבלה1[[#This Row],[ts_contact_at]])</f>
        <v>36.12361111111386</v>
      </c>
      <c r="R3380" t="str">
        <f>IF(AND(ISBLANK(טבלה1[[#This Row],[ts_reply_at]]), NOT(ISBLANK(טבלה1[[#This Row],[ts_booking_at]]))), "Error: Booked without Reply", "OK")</f>
        <v>OK</v>
      </c>
      <c r="S3380" t="s">
        <v>6021</v>
      </c>
    </row>
    <row r="3381" spans="1:19" x14ac:dyDescent="0.25">
      <c r="A3381" s="4" t="s">
        <v>3505</v>
      </c>
      <c r="B3381" s="4" t="s">
        <v>2183</v>
      </c>
      <c r="C3381" s="4" t="s">
        <v>3376</v>
      </c>
      <c r="D3381" s="1">
        <v>41924.772222222222</v>
      </c>
      <c r="E3381" s="1">
        <v>41926.339039351849</v>
      </c>
      <c r="H3381" s="2">
        <v>41933</v>
      </c>
      <c r="I3381" s="2">
        <v>41961</v>
      </c>
      <c r="J3381" s="3">
        <v>2</v>
      </c>
      <c r="K3381" s="3">
        <v>4</v>
      </c>
      <c r="L3381">
        <f>טבלה1[[#This Row],[ds_checkout]]-טבלה1[[#This Row],[ds_checkin]]</f>
        <v>28</v>
      </c>
      <c r="M3381">
        <f>IF(ISBLANK(טבלה1[[#This Row],[ts_reply_at]]), "", (טבלה1[[#This Row],[ts_reply_at]] - טבלה1[[#This Row],[ts_contact_at]]) * 24)</f>
        <v>37.603611111058854</v>
      </c>
      <c r="N3381">
        <f>IF(ISBLANK(טבלה1[[#This Row],[ts_reply_at]]), 0, 1)</f>
        <v>1</v>
      </c>
      <c r="O3381">
        <f>IF(ISBLANK(טבלה1[[#This Row],[ts_accepted_at]]), 0, 1)</f>
        <v>0</v>
      </c>
      <c r="P3381">
        <f>IF(ISBLANK(טבלה1[[#This Row],[ts_booking_at]]), 0, 1)</f>
        <v>0</v>
      </c>
      <c r="Q3381">
        <f>IF(ISBLANK(טבלה1[[#This Row],[ds_checkin]]), "", טבלה1[[#This Row],[ds_checkin]] - טבלה1[[#This Row],[ts_contact_at]])</f>
        <v>8.2277777777781012</v>
      </c>
      <c r="R3381" t="str">
        <f>IF(AND(ISBLANK(טבלה1[[#This Row],[ts_reply_at]]), NOT(ISBLANK(טבלה1[[#This Row],[ts_booking_at]]))), "Error: Booked without Reply", "OK")</f>
        <v>OK</v>
      </c>
      <c r="S3381" t="s">
        <v>6049</v>
      </c>
    </row>
    <row r="3382" spans="1:19" x14ac:dyDescent="0.25">
      <c r="A3382" s="4" t="s">
        <v>3505</v>
      </c>
      <c r="B3382" s="4" t="s">
        <v>294</v>
      </c>
      <c r="C3382" s="4" t="s">
        <v>295</v>
      </c>
      <c r="D3382" s="1">
        <v>41914.538888888892</v>
      </c>
      <c r="E3382" s="1">
        <v>41914.54078703704</v>
      </c>
      <c r="H3382" s="2">
        <v>41933</v>
      </c>
      <c r="I3382" s="2">
        <v>41961</v>
      </c>
      <c r="J3382" s="3">
        <v>3</v>
      </c>
      <c r="K3382" s="3">
        <v>4</v>
      </c>
      <c r="L3382">
        <f>טבלה1[[#This Row],[ds_checkout]]-טבלה1[[#This Row],[ds_checkin]]</f>
        <v>28</v>
      </c>
      <c r="M3382">
        <f>IF(ISBLANK(טבלה1[[#This Row],[ts_reply_at]]), "", (טבלה1[[#This Row],[ts_reply_at]] - טבלה1[[#This Row],[ts_contact_at]]) * 24)</f>
        <v>4.5555555552709848E-2</v>
      </c>
      <c r="N3382">
        <f>IF(ISBLANK(טבלה1[[#This Row],[ts_reply_at]]), 0, 1)</f>
        <v>1</v>
      </c>
      <c r="O3382">
        <f>IF(ISBLANK(טבלה1[[#This Row],[ts_accepted_at]]), 0, 1)</f>
        <v>0</v>
      </c>
      <c r="P3382">
        <f>IF(ISBLANK(טבלה1[[#This Row],[ts_booking_at]]), 0, 1)</f>
        <v>0</v>
      </c>
      <c r="Q3382">
        <f>IF(ISBLANK(טבלה1[[#This Row],[ds_checkin]]), "", טבלה1[[#This Row],[ds_checkin]] - טבלה1[[#This Row],[ts_contact_at]])</f>
        <v>18.461111111108039</v>
      </c>
      <c r="R3382" t="str">
        <f>IF(AND(ISBLANK(טבלה1[[#This Row],[ts_reply_at]]), NOT(ISBLANK(טבלה1[[#This Row],[ts_booking_at]]))), "Error: Booked without Reply", "OK")</f>
        <v>OK</v>
      </c>
      <c r="S3382" t="s">
        <v>6049</v>
      </c>
    </row>
    <row r="3383" spans="1:19" x14ac:dyDescent="0.25">
      <c r="A3383" s="4" t="s">
        <v>3505</v>
      </c>
      <c r="B3383" s="4" t="s">
        <v>159</v>
      </c>
      <c r="C3383" s="4" t="s">
        <v>260</v>
      </c>
      <c r="D3383" s="1">
        <v>41924.392361111109</v>
      </c>
      <c r="E3383" s="1">
        <v>41924.521851851852</v>
      </c>
      <c r="F3383" s="1">
        <v>41924.597083333334</v>
      </c>
      <c r="H3383" s="2">
        <v>41933</v>
      </c>
      <c r="I3383" s="2">
        <v>41946</v>
      </c>
      <c r="J3383" s="3">
        <v>3</v>
      </c>
      <c r="K3383" s="3">
        <v>22</v>
      </c>
      <c r="L3383">
        <f>טבלה1[[#This Row],[ds_checkout]]-טבלה1[[#This Row],[ds_checkin]]</f>
        <v>13</v>
      </c>
      <c r="M3383">
        <f>IF(ISBLANK(טבלה1[[#This Row],[ts_reply_at]]), "", (טבלה1[[#This Row],[ts_reply_at]] - טבלה1[[#This Row],[ts_contact_at]]) * 24)</f>
        <v>3.1077777778264135</v>
      </c>
      <c r="N3383">
        <f>IF(ISBLANK(טבלה1[[#This Row],[ts_reply_at]]), 0, 1)</f>
        <v>1</v>
      </c>
      <c r="O3383">
        <f>IF(ISBLANK(טבלה1[[#This Row],[ts_accepted_at]]), 0, 1)</f>
        <v>1</v>
      </c>
      <c r="P3383">
        <f>IF(ISBLANK(טבלה1[[#This Row],[ts_booking_at]]), 0, 1)</f>
        <v>0</v>
      </c>
      <c r="Q3383">
        <f>IF(ISBLANK(טבלה1[[#This Row],[ds_checkin]]), "", טבלה1[[#This Row],[ds_checkin]] - טבלה1[[#This Row],[ts_contact_at]])</f>
        <v>8.6076388888905058</v>
      </c>
      <c r="R3383" t="str">
        <f>IF(AND(ISBLANK(טבלה1[[#This Row],[ts_reply_at]]), NOT(ISBLANK(טבלה1[[#This Row],[ts_booking_at]]))), "Error: Booked without Reply", "OK")</f>
        <v>OK</v>
      </c>
      <c r="S3383" t="s">
        <v>6049</v>
      </c>
    </row>
    <row r="3384" spans="1:19" x14ac:dyDescent="0.25">
      <c r="A3384" s="4" t="s">
        <v>3505</v>
      </c>
      <c r="B3384" s="4" t="s">
        <v>81</v>
      </c>
      <c r="C3384" s="4" t="s">
        <v>2545</v>
      </c>
      <c r="D3384" s="1">
        <v>41916.583333333336</v>
      </c>
      <c r="E3384" s="1">
        <v>41923.858842592592</v>
      </c>
      <c r="H3384" s="2">
        <v>41933</v>
      </c>
      <c r="I3384" s="2">
        <v>41961</v>
      </c>
      <c r="J3384" s="3">
        <v>2</v>
      </c>
      <c r="K3384" s="3">
        <v>2</v>
      </c>
      <c r="L3384">
        <f>טבלה1[[#This Row],[ds_checkout]]-טבלה1[[#This Row],[ds_checkin]]</f>
        <v>28</v>
      </c>
      <c r="M3384">
        <f>IF(ISBLANK(טבלה1[[#This Row],[ts_reply_at]]), "", (טבלה1[[#This Row],[ts_reply_at]] - טבלה1[[#This Row],[ts_contact_at]]) * 24)</f>
        <v>174.61222222214565</v>
      </c>
      <c r="N3384">
        <f>IF(ISBLANK(טבלה1[[#This Row],[ts_reply_at]]), 0, 1)</f>
        <v>1</v>
      </c>
      <c r="O3384">
        <f>IF(ISBLANK(טבלה1[[#This Row],[ts_accepted_at]]), 0, 1)</f>
        <v>0</v>
      </c>
      <c r="P3384">
        <f>IF(ISBLANK(טבלה1[[#This Row],[ts_booking_at]]), 0, 1)</f>
        <v>0</v>
      </c>
      <c r="Q3384">
        <f>IF(ISBLANK(טבלה1[[#This Row],[ds_checkin]]), "", טבלה1[[#This Row],[ds_checkin]] - טבלה1[[#This Row],[ts_contact_at]])</f>
        <v>16.416666666664241</v>
      </c>
      <c r="R3384" t="str">
        <f>IF(AND(ISBLANK(טבלה1[[#This Row],[ts_reply_at]]), NOT(ISBLANK(טבלה1[[#This Row],[ts_booking_at]]))), "Error: Booked without Reply", "OK")</f>
        <v>OK</v>
      </c>
      <c r="S3384" t="s">
        <v>6049</v>
      </c>
    </row>
    <row r="3385" spans="1:19" x14ac:dyDescent="0.25">
      <c r="A3385" s="4" t="s">
        <v>3506</v>
      </c>
      <c r="B3385" s="4" t="s">
        <v>516</v>
      </c>
      <c r="C3385" s="4" t="s">
        <v>517</v>
      </c>
      <c r="D3385" s="1">
        <v>41916.424305555556</v>
      </c>
      <c r="E3385" s="1">
        <v>41917.584050925929</v>
      </c>
      <c r="F3385" s="1">
        <v>41917.646550925929</v>
      </c>
      <c r="G3385" s="1">
        <v>41917.646550925929</v>
      </c>
      <c r="H3385" s="2">
        <v>41950</v>
      </c>
      <c r="I3385" s="2">
        <v>41952</v>
      </c>
      <c r="J3385" s="3">
        <v>3</v>
      </c>
      <c r="K3385" s="3">
        <v>18</v>
      </c>
      <c r="L3385">
        <f>טבלה1[[#This Row],[ds_checkout]]-טבלה1[[#This Row],[ds_checkin]]</f>
        <v>2</v>
      </c>
      <c r="M3385">
        <f>IF(ISBLANK(טבלה1[[#This Row],[ts_reply_at]]), "", (טבלה1[[#This Row],[ts_reply_at]] - טבלה1[[#This Row],[ts_contact_at]]) * 24)</f>
        <v>27.833888888941146</v>
      </c>
      <c r="N3385">
        <f>IF(ISBLANK(טבלה1[[#This Row],[ts_reply_at]]), 0, 1)</f>
        <v>1</v>
      </c>
      <c r="O3385">
        <f>IF(ISBLANK(טבלה1[[#This Row],[ts_accepted_at]]), 0, 1)</f>
        <v>1</v>
      </c>
      <c r="P3385">
        <f>IF(ISBLANK(טבלה1[[#This Row],[ts_booking_at]]), 0, 1)</f>
        <v>1</v>
      </c>
      <c r="Q3385">
        <f>IF(ISBLANK(טבלה1[[#This Row],[ds_checkin]]), "", טבלה1[[#This Row],[ds_checkin]] - טבלה1[[#This Row],[ts_contact_at]])</f>
        <v>33.575694444443798</v>
      </c>
      <c r="R3385" t="str">
        <f>IF(AND(ISBLANK(טבלה1[[#This Row],[ts_reply_at]]), NOT(ISBLANK(טבלה1[[#This Row],[ts_booking_at]]))), "Error: Booked without Reply", "OK")</f>
        <v>OK</v>
      </c>
      <c r="S3385" t="s">
        <v>6030</v>
      </c>
    </row>
    <row r="3386" spans="1:19" x14ac:dyDescent="0.25">
      <c r="A3386" s="4" t="s">
        <v>3506</v>
      </c>
      <c r="B3386" s="4" t="s">
        <v>3507</v>
      </c>
      <c r="C3386" s="4" t="s">
        <v>3508</v>
      </c>
      <c r="D3386" s="1">
        <v>41916.431944444441</v>
      </c>
      <c r="E3386" s="1">
        <v>41916.439375000002</v>
      </c>
      <c r="F3386" s="1">
        <v>41916.440451388888</v>
      </c>
      <c r="H3386" s="2">
        <v>41950</v>
      </c>
      <c r="I3386" s="2">
        <v>41952</v>
      </c>
      <c r="J3386" s="3">
        <v>3</v>
      </c>
      <c r="K3386" s="3">
        <v>9</v>
      </c>
      <c r="L3386">
        <f>טבלה1[[#This Row],[ds_checkout]]-טבלה1[[#This Row],[ds_checkin]]</f>
        <v>2</v>
      </c>
      <c r="M3386">
        <f>IF(ISBLANK(טבלה1[[#This Row],[ts_reply_at]]), "", (טבלה1[[#This Row],[ts_reply_at]] - טבלה1[[#This Row],[ts_contact_at]]) * 24)</f>
        <v>0.17833333346061409</v>
      </c>
      <c r="N3386">
        <f>IF(ISBLANK(טבלה1[[#This Row],[ts_reply_at]]), 0, 1)</f>
        <v>1</v>
      </c>
      <c r="O3386">
        <f>IF(ISBLANK(טבלה1[[#This Row],[ts_accepted_at]]), 0, 1)</f>
        <v>1</v>
      </c>
      <c r="P3386">
        <f>IF(ISBLANK(טבלה1[[#This Row],[ts_booking_at]]), 0, 1)</f>
        <v>0</v>
      </c>
      <c r="Q3386">
        <f>IF(ISBLANK(טבלה1[[#This Row],[ds_checkin]]), "", טבלה1[[#This Row],[ds_checkin]] - טבלה1[[#This Row],[ts_contact_at]])</f>
        <v>33.568055555559113</v>
      </c>
      <c r="R3386" t="str">
        <f>IF(AND(ISBLANK(טבלה1[[#This Row],[ts_reply_at]]), NOT(ISBLANK(טבלה1[[#This Row],[ts_booking_at]]))), "Error: Booked without Reply", "OK")</f>
        <v>OK</v>
      </c>
      <c r="S3386" t="s">
        <v>6030</v>
      </c>
    </row>
    <row r="3387" spans="1:19" x14ac:dyDescent="0.25">
      <c r="A3387" s="4" t="s">
        <v>3506</v>
      </c>
      <c r="B3387" s="4" t="s">
        <v>63</v>
      </c>
      <c r="C3387" s="4" t="s">
        <v>64</v>
      </c>
      <c r="D3387" s="1">
        <v>41916.42083333333</v>
      </c>
      <c r="E3387" s="1">
        <v>41916.43818287037</v>
      </c>
      <c r="F3387" s="1">
        <v>41916.438344907408</v>
      </c>
      <c r="H3387" s="2">
        <v>41950</v>
      </c>
      <c r="I3387" s="2">
        <v>41952</v>
      </c>
      <c r="J3387" s="3">
        <v>3</v>
      </c>
      <c r="K3387" s="3">
        <v>8</v>
      </c>
      <c r="L3387">
        <f>טבלה1[[#This Row],[ds_checkout]]-טבלה1[[#This Row],[ds_checkin]]</f>
        <v>2</v>
      </c>
      <c r="M3387">
        <f>IF(ISBLANK(טבלה1[[#This Row],[ts_reply_at]]), "", (טבלה1[[#This Row],[ts_reply_at]] - טבלה1[[#This Row],[ts_contact_at]]) * 24)</f>
        <v>0.41638888895977288</v>
      </c>
      <c r="N3387">
        <f>IF(ISBLANK(טבלה1[[#This Row],[ts_reply_at]]), 0, 1)</f>
        <v>1</v>
      </c>
      <c r="O3387">
        <f>IF(ISBLANK(טבלה1[[#This Row],[ts_accepted_at]]), 0, 1)</f>
        <v>1</v>
      </c>
      <c r="P3387">
        <f>IF(ISBLANK(טבלה1[[#This Row],[ts_booking_at]]), 0, 1)</f>
        <v>0</v>
      </c>
      <c r="Q3387">
        <f>IF(ISBLANK(טבלה1[[#This Row],[ds_checkin]]), "", טבלה1[[#This Row],[ds_checkin]] - טבלה1[[#This Row],[ts_contact_at]])</f>
        <v>33.579166666670062</v>
      </c>
      <c r="R3387" t="str">
        <f>IF(AND(ISBLANK(טבלה1[[#This Row],[ts_reply_at]]), NOT(ISBLANK(טבלה1[[#This Row],[ts_booking_at]]))), "Error: Booked without Reply", "OK")</f>
        <v>OK</v>
      </c>
      <c r="S3387" t="s">
        <v>6030</v>
      </c>
    </row>
    <row r="3388" spans="1:19" x14ac:dyDescent="0.25">
      <c r="A3388" s="4" t="s">
        <v>3506</v>
      </c>
      <c r="B3388" s="4" t="s">
        <v>472</v>
      </c>
      <c r="C3388" s="4" t="s">
        <v>3070</v>
      </c>
      <c r="D3388" s="1">
        <v>41916.435416666667</v>
      </c>
      <c r="E3388" s="1">
        <v>41916.44</v>
      </c>
      <c r="F3388" s="1">
        <v>41916.44</v>
      </c>
      <c r="H3388" s="2">
        <v>41950</v>
      </c>
      <c r="I3388" s="2">
        <v>41952</v>
      </c>
      <c r="J3388" s="3">
        <v>3</v>
      </c>
      <c r="K3388" s="3">
        <v>9</v>
      </c>
      <c r="L3388">
        <f>טבלה1[[#This Row],[ds_checkout]]-טבלה1[[#This Row],[ds_checkin]]</f>
        <v>2</v>
      </c>
      <c r="M3388">
        <f>IF(ISBLANK(טבלה1[[#This Row],[ts_reply_at]]), "", (טבלה1[[#This Row],[ts_reply_at]] - טבלה1[[#This Row],[ts_contact_at]]) * 24)</f>
        <v>0.11000000004423782</v>
      </c>
      <c r="N3388">
        <f>IF(ISBLANK(טבלה1[[#This Row],[ts_reply_at]]), 0, 1)</f>
        <v>1</v>
      </c>
      <c r="O3388">
        <f>IF(ISBLANK(טבלה1[[#This Row],[ts_accepted_at]]), 0, 1)</f>
        <v>1</v>
      </c>
      <c r="P3388">
        <f>IF(ISBLANK(טבלה1[[#This Row],[ts_booking_at]]), 0, 1)</f>
        <v>0</v>
      </c>
      <c r="Q3388">
        <f>IF(ISBLANK(טבלה1[[#This Row],[ds_checkin]]), "", טבלה1[[#This Row],[ds_checkin]] - טבלה1[[#This Row],[ts_contact_at]])</f>
        <v>33.564583333332848</v>
      </c>
      <c r="R3388" t="str">
        <f>IF(AND(ISBLANK(טבלה1[[#This Row],[ts_reply_at]]), NOT(ISBLANK(טבלה1[[#This Row],[ts_booking_at]]))), "Error: Booked without Reply", "OK")</f>
        <v>OK</v>
      </c>
      <c r="S3388" t="s">
        <v>6030</v>
      </c>
    </row>
    <row r="3389" spans="1:19" x14ac:dyDescent="0.25">
      <c r="A3389" s="4" t="s">
        <v>3509</v>
      </c>
      <c r="B3389" s="4" t="s">
        <v>1080</v>
      </c>
      <c r="C3389" s="4" t="s">
        <v>1081</v>
      </c>
      <c r="D3389" s="1">
        <v>41926.026388888888</v>
      </c>
      <c r="E3389" s="1">
        <v>41926.343217592592</v>
      </c>
      <c r="F3389" s="1">
        <v>41926.918553240743</v>
      </c>
      <c r="G3389" s="1">
        <v>41926.918553240743</v>
      </c>
      <c r="H3389" s="2">
        <v>41951</v>
      </c>
      <c r="I3389" s="2">
        <v>41953</v>
      </c>
      <c r="J3389" s="3">
        <v>2</v>
      </c>
      <c r="K3389" s="3">
        <v>44</v>
      </c>
      <c r="L3389">
        <f>טבלה1[[#This Row],[ds_checkout]]-טבלה1[[#This Row],[ds_checkin]]</f>
        <v>2</v>
      </c>
      <c r="M3389">
        <f>IF(ISBLANK(טבלה1[[#This Row],[ts_reply_at]]), "", (טבלה1[[#This Row],[ts_reply_at]] - טבלה1[[#This Row],[ts_contact_at]]) * 24)</f>
        <v>7.6038888889015652</v>
      </c>
      <c r="N3389">
        <f>IF(ISBLANK(טבלה1[[#This Row],[ts_reply_at]]), 0, 1)</f>
        <v>1</v>
      </c>
      <c r="O3389">
        <f>IF(ISBLANK(טבלה1[[#This Row],[ts_accepted_at]]), 0, 1)</f>
        <v>1</v>
      </c>
      <c r="P3389">
        <f>IF(ISBLANK(טבלה1[[#This Row],[ts_booking_at]]), 0, 1)</f>
        <v>1</v>
      </c>
      <c r="Q3389">
        <f>IF(ISBLANK(טבלה1[[#This Row],[ds_checkin]]), "", טבלה1[[#This Row],[ds_checkin]] - טבלה1[[#This Row],[ts_contact_at]])</f>
        <v>24.973611111112405</v>
      </c>
      <c r="R3389" t="str">
        <f>IF(AND(ISBLANK(טבלה1[[#This Row],[ts_reply_at]]), NOT(ISBLANK(טבלה1[[#This Row],[ts_booking_at]]))), "Error: Booked without Reply", "OK")</f>
        <v>OK</v>
      </c>
      <c r="S3389" t="s">
        <v>6020</v>
      </c>
    </row>
    <row r="3390" spans="1:19" x14ac:dyDescent="0.25">
      <c r="A3390" s="4" t="s">
        <v>3510</v>
      </c>
      <c r="B3390" s="4" t="s">
        <v>2634</v>
      </c>
      <c r="C3390" s="4" t="s">
        <v>2635</v>
      </c>
      <c r="D3390" s="1">
        <v>41914.8125</v>
      </c>
      <c r="E3390" s="1">
        <v>41914.823703703703</v>
      </c>
      <c r="F3390" s="1">
        <v>41914.899988425925</v>
      </c>
      <c r="G3390" s="1">
        <v>41914.899988425925</v>
      </c>
      <c r="H3390" s="2">
        <v>41915</v>
      </c>
      <c r="I3390" s="2">
        <v>41918</v>
      </c>
      <c r="J3390" s="3">
        <v>2</v>
      </c>
      <c r="K3390" s="3">
        <v>14</v>
      </c>
      <c r="L3390">
        <f>טבלה1[[#This Row],[ds_checkout]]-טבלה1[[#This Row],[ds_checkin]]</f>
        <v>3</v>
      </c>
      <c r="M3390">
        <f>IF(ISBLANK(טבלה1[[#This Row],[ts_reply_at]]), "", (טבלה1[[#This Row],[ts_reply_at]] - טבלה1[[#This Row],[ts_contact_at]]) * 24)</f>
        <v>0.26888888888061047</v>
      </c>
      <c r="N3390">
        <f>IF(ISBLANK(טבלה1[[#This Row],[ts_reply_at]]), 0, 1)</f>
        <v>1</v>
      </c>
      <c r="O3390">
        <f>IF(ISBLANK(טבלה1[[#This Row],[ts_accepted_at]]), 0, 1)</f>
        <v>1</v>
      </c>
      <c r="P3390">
        <f>IF(ISBLANK(טבלה1[[#This Row],[ts_booking_at]]), 0, 1)</f>
        <v>1</v>
      </c>
      <c r="Q3390">
        <f>IF(ISBLANK(טבלה1[[#This Row],[ds_checkin]]), "", טבלה1[[#This Row],[ds_checkin]] - טבלה1[[#This Row],[ts_contact_at]])</f>
        <v>0.1875</v>
      </c>
      <c r="R3390" t="str">
        <f>IF(AND(ISBLANK(טבלה1[[#This Row],[ts_reply_at]]), NOT(ISBLANK(טבלה1[[#This Row],[ts_booking_at]]))), "Error: Booked without Reply", "OK")</f>
        <v>OK</v>
      </c>
      <c r="S3390" t="s">
        <v>6026</v>
      </c>
    </row>
    <row r="3391" spans="1:19" x14ac:dyDescent="0.25">
      <c r="A3391" s="4" t="s">
        <v>3510</v>
      </c>
      <c r="B3391" s="4" t="s">
        <v>3511</v>
      </c>
      <c r="C3391" s="4" t="s">
        <v>3512</v>
      </c>
      <c r="D3391" s="1">
        <v>41914.379166666666</v>
      </c>
      <c r="E3391" s="1">
        <v>41914.601759259262</v>
      </c>
      <c r="H3391" s="2">
        <v>41915</v>
      </c>
      <c r="I3391" s="2">
        <v>41918</v>
      </c>
      <c r="J3391" s="3">
        <v>2</v>
      </c>
      <c r="K3391" s="3">
        <v>3</v>
      </c>
      <c r="L3391">
        <f>טבלה1[[#This Row],[ds_checkout]]-טבלה1[[#This Row],[ds_checkin]]</f>
        <v>3</v>
      </c>
      <c r="M3391">
        <f>IF(ISBLANK(טבלה1[[#This Row],[ts_reply_at]]), "", (טבלה1[[#This Row],[ts_reply_at]] - טבלה1[[#This Row],[ts_contact_at]]) * 24)</f>
        <v>5.3422222223016433</v>
      </c>
      <c r="N3391">
        <f>IF(ISBLANK(טבלה1[[#This Row],[ts_reply_at]]), 0, 1)</f>
        <v>1</v>
      </c>
      <c r="O3391">
        <f>IF(ISBLANK(טבלה1[[#This Row],[ts_accepted_at]]), 0, 1)</f>
        <v>0</v>
      </c>
      <c r="P3391">
        <f>IF(ISBLANK(טבלה1[[#This Row],[ts_booking_at]]), 0, 1)</f>
        <v>0</v>
      </c>
      <c r="Q3391">
        <f>IF(ISBLANK(טבלה1[[#This Row],[ds_checkin]]), "", טבלה1[[#This Row],[ds_checkin]] - טבלה1[[#This Row],[ts_contact_at]])</f>
        <v>0.62083333333430346</v>
      </c>
      <c r="R3391" t="str">
        <f>IF(AND(ISBLANK(טבלה1[[#This Row],[ts_reply_at]]), NOT(ISBLANK(טבלה1[[#This Row],[ts_booking_at]]))), "Error: Booked without Reply", "OK")</f>
        <v>OK</v>
      </c>
      <c r="S3391" t="s">
        <v>6026</v>
      </c>
    </row>
    <row r="3392" spans="1:19" x14ac:dyDescent="0.25">
      <c r="A3392" s="4" t="s">
        <v>3513</v>
      </c>
      <c r="B3392" s="4" t="s">
        <v>265</v>
      </c>
      <c r="C3392" s="4" t="s">
        <v>266</v>
      </c>
      <c r="D3392" s="1">
        <v>41935.129166666666</v>
      </c>
      <c r="E3392" s="1">
        <v>41935.134074074071</v>
      </c>
      <c r="F3392" s="1">
        <v>41935.152083333334</v>
      </c>
      <c r="G3392" s="1">
        <v>41935.152083333334</v>
      </c>
      <c r="H3392" s="2">
        <v>41982</v>
      </c>
      <c r="I3392" s="2">
        <v>41984</v>
      </c>
      <c r="J3392" s="3">
        <v>1</v>
      </c>
      <c r="K3392" s="3">
        <v>34</v>
      </c>
      <c r="L3392">
        <f>טבלה1[[#This Row],[ds_checkout]]-טבלה1[[#This Row],[ds_checkin]]</f>
        <v>2</v>
      </c>
      <c r="M3392">
        <f>IF(ISBLANK(טבלה1[[#This Row],[ts_reply_at]]), "", (טבלה1[[#This Row],[ts_reply_at]] - טבלה1[[#This Row],[ts_contact_at]]) * 24)</f>
        <v>0.11777777771931142</v>
      </c>
      <c r="N3392">
        <f>IF(ISBLANK(טבלה1[[#This Row],[ts_reply_at]]), 0, 1)</f>
        <v>1</v>
      </c>
      <c r="O3392">
        <f>IF(ISBLANK(טבלה1[[#This Row],[ts_accepted_at]]), 0, 1)</f>
        <v>1</v>
      </c>
      <c r="P3392">
        <f>IF(ISBLANK(טבלה1[[#This Row],[ts_booking_at]]), 0, 1)</f>
        <v>1</v>
      </c>
      <c r="Q3392">
        <f>IF(ISBLANK(טבלה1[[#This Row],[ds_checkin]]), "", טבלה1[[#This Row],[ds_checkin]] - טבלה1[[#This Row],[ts_contact_at]])</f>
        <v>46.870833333334303</v>
      </c>
      <c r="R3392" t="str">
        <f>IF(AND(ISBLANK(טבלה1[[#This Row],[ts_reply_at]]), NOT(ISBLANK(טבלה1[[#This Row],[ts_booking_at]]))), "Error: Booked without Reply", "OK")</f>
        <v>OK</v>
      </c>
      <c r="S3392" t="s">
        <v>6020</v>
      </c>
    </row>
    <row r="3393" spans="1:19" x14ac:dyDescent="0.25">
      <c r="A3393" s="4" t="s">
        <v>3514</v>
      </c>
      <c r="B3393" s="4" t="s">
        <v>2205</v>
      </c>
      <c r="C3393" s="4" t="s">
        <v>2206</v>
      </c>
      <c r="D3393" s="1">
        <v>41922.56527777778</v>
      </c>
      <c r="E3393" s="1">
        <v>41922.585868055554</v>
      </c>
      <c r="F3393" s="1">
        <v>41922.585868055554</v>
      </c>
      <c r="H3393" s="2">
        <v>42077</v>
      </c>
      <c r="I3393" s="2">
        <v>42081</v>
      </c>
      <c r="J3393" s="3">
        <v>4</v>
      </c>
      <c r="K3393" s="3">
        <v>4</v>
      </c>
      <c r="L3393">
        <f>טבלה1[[#This Row],[ds_checkout]]-טבלה1[[#This Row],[ds_checkin]]</f>
        <v>4</v>
      </c>
      <c r="M3393">
        <f>IF(ISBLANK(טבלה1[[#This Row],[ts_reply_at]]), "", (טבלה1[[#This Row],[ts_reply_at]] - טבלה1[[#This Row],[ts_contact_at]]) * 24)</f>
        <v>0.49416666658362374</v>
      </c>
      <c r="N3393">
        <f>IF(ISBLANK(טבלה1[[#This Row],[ts_reply_at]]), 0, 1)</f>
        <v>1</v>
      </c>
      <c r="O3393">
        <f>IF(ISBLANK(טבלה1[[#This Row],[ts_accepted_at]]), 0, 1)</f>
        <v>1</v>
      </c>
      <c r="P3393">
        <f>IF(ISBLANK(טבלה1[[#This Row],[ts_booking_at]]), 0, 1)</f>
        <v>0</v>
      </c>
      <c r="Q3393">
        <f>IF(ISBLANK(טבלה1[[#This Row],[ds_checkin]]), "", טבלה1[[#This Row],[ds_checkin]] - טבלה1[[#This Row],[ts_contact_at]])</f>
        <v>154.43472222222044</v>
      </c>
      <c r="R3393" t="str">
        <f>IF(AND(ISBLANK(טבלה1[[#This Row],[ts_reply_at]]), NOT(ISBLANK(טבלה1[[#This Row],[ts_booking_at]]))), "Error: Booked without Reply", "OK")</f>
        <v>OK</v>
      </c>
      <c r="S3393" t="s">
        <v>6023</v>
      </c>
    </row>
    <row r="3394" spans="1:19" x14ac:dyDescent="0.25">
      <c r="A3394" s="4" t="s">
        <v>3514</v>
      </c>
      <c r="B3394" s="4" t="s">
        <v>3515</v>
      </c>
      <c r="C3394" s="4" t="s">
        <v>3516</v>
      </c>
      <c r="D3394" s="1">
        <v>41922.581250000003</v>
      </c>
      <c r="H3394" s="2">
        <v>42077</v>
      </c>
      <c r="I3394" s="2">
        <v>42081</v>
      </c>
      <c r="J3394" s="3">
        <v>4</v>
      </c>
      <c r="K3394" s="3">
        <v>1</v>
      </c>
      <c r="L3394">
        <f>טבלה1[[#This Row],[ds_checkout]]-טבלה1[[#This Row],[ds_checkin]]</f>
        <v>4</v>
      </c>
      <c r="M3394" t="str">
        <f>IF(ISBLANK(טבלה1[[#This Row],[ts_reply_at]]), "", (טבלה1[[#This Row],[ts_reply_at]] - טבלה1[[#This Row],[ts_contact_at]]) * 24)</f>
        <v/>
      </c>
      <c r="N3394">
        <f>IF(ISBLANK(טבלה1[[#This Row],[ts_reply_at]]), 0, 1)</f>
        <v>0</v>
      </c>
      <c r="O3394">
        <f>IF(ISBLANK(טבלה1[[#This Row],[ts_accepted_at]]), 0, 1)</f>
        <v>0</v>
      </c>
      <c r="P3394">
        <f>IF(ISBLANK(טבלה1[[#This Row],[ts_booking_at]]), 0, 1)</f>
        <v>0</v>
      </c>
      <c r="Q3394">
        <f>IF(ISBLANK(טבלה1[[#This Row],[ds_checkin]]), "", טבלה1[[#This Row],[ds_checkin]] - טבלה1[[#This Row],[ts_contact_at]])</f>
        <v>154.41874999999709</v>
      </c>
      <c r="R3394" t="str">
        <f>IF(AND(ISBLANK(טבלה1[[#This Row],[ts_reply_at]]), NOT(ISBLANK(טבלה1[[#This Row],[ts_booking_at]]))), "Error: Booked without Reply", "OK")</f>
        <v>OK</v>
      </c>
      <c r="S3394" t="s">
        <v>6023</v>
      </c>
    </row>
    <row r="3395" spans="1:19" x14ac:dyDescent="0.25">
      <c r="A3395" s="4" t="s">
        <v>3514</v>
      </c>
      <c r="B3395" s="4" t="s">
        <v>3517</v>
      </c>
      <c r="C3395" s="4" t="s">
        <v>3518</v>
      </c>
      <c r="D3395" s="1">
        <v>41922.558333333334</v>
      </c>
      <c r="H3395" s="2">
        <v>42077</v>
      </c>
      <c r="I3395" s="2">
        <v>42081</v>
      </c>
      <c r="J3395" s="3">
        <v>4</v>
      </c>
      <c r="K3395" s="3">
        <v>2</v>
      </c>
      <c r="L3395">
        <f>טבלה1[[#This Row],[ds_checkout]]-טבלה1[[#This Row],[ds_checkin]]</f>
        <v>4</v>
      </c>
      <c r="M3395" t="str">
        <f>IF(ISBLANK(טבלה1[[#This Row],[ts_reply_at]]), "", (טבלה1[[#This Row],[ts_reply_at]] - טבלה1[[#This Row],[ts_contact_at]]) * 24)</f>
        <v/>
      </c>
      <c r="N3395">
        <f>IF(ISBLANK(טבלה1[[#This Row],[ts_reply_at]]), 0, 1)</f>
        <v>0</v>
      </c>
      <c r="O3395">
        <f>IF(ISBLANK(טבלה1[[#This Row],[ts_accepted_at]]), 0, 1)</f>
        <v>0</v>
      </c>
      <c r="P3395">
        <f>IF(ISBLANK(טבלה1[[#This Row],[ts_booking_at]]), 0, 1)</f>
        <v>0</v>
      </c>
      <c r="Q3395">
        <f>IF(ISBLANK(טבלה1[[#This Row],[ds_checkin]]), "", טבלה1[[#This Row],[ds_checkin]] - טבלה1[[#This Row],[ts_contact_at]])</f>
        <v>154.4416666666657</v>
      </c>
      <c r="R3395" t="str">
        <f>IF(AND(ISBLANK(טבלה1[[#This Row],[ts_reply_at]]), NOT(ISBLANK(טבלה1[[#This Row],[ts_booking_at]]))), "Error: Booked without Reply", "OK")</f>
        <v>OK</v>
      </c>
      <c r="S3395" t="s">
        <v>6023</v>
      </c>
    </row>
    <row r="3396" spans="1:19" x14ac:dyDescent="0.25">
      <c r="A3396" s="4" t="s">
        <v>3514</v>
      </c>
      <c r="B3396" s="4" t="s">
        <v>454</v>
      </c>
      <c r="C3396" s="4" t="s">
        <v>455</v>
      </c>
      <c r="D3396" s="1">
        <v>41922.556250000001</v>
      </c>
      <c r="E3396" s="1">
        <v>41922.891168981485</v>
      </c>
      <c r="F3396" s="1">
        <v>41924.801493055558</v>
      </c>
      <c r="H3396" s="2">
        <v>42077</v>
      </c>
      <c r="I3396" s="2">
        <v>42081</v>
      </c>
      <c r="J3396" s="3">
        <v>4</v>
      </c>
      <c r="K3396" s="3">
        <v>4</v>
      </c>
      <c r="L3396">
        <f>טבלה1[[#This Row],[ds_checkout]]-טבלה1[[#This Row],[ds_checkin]]</f>
        <v>4</v>
      </c>
      <c r="M3396">
        <f>IF(ISBLANK(טבלה1[[#This Row],[ts_reply_at]]), "", (טבלה1[[#This Row],[ts_reply_at]] - טבלה1[[#This Row],[ts_contact_at]]) * 24)</f>
        <v>8.0380555556039326</v>
      </c>
      <c r="N3396">
        <f>IF(ISBLANK(טבלה1[[#This Row],[ts_reply_at]]), 0, 1)</f>
        <v>1</v>
      </c>
      <c r="O3396">
        <f>IF(ISBLANK(טבלה1[[#This Row],[ts_accepted_at]]), 0, 1)</f>
        <v>1</v>
      </c>
      <c r="P3396">
        <f>IF(ISBLANK(טבלה1[[#This Row],[ts_booking_at]]), 0, 1)</f>
        <v>0</v>
      </c>
      <c r="Q3396">
        <f>IF(ISBLANK(טבלה1[[#This Row],[ds_checkin]]), "", טבלה1[[#This Row],[ds_checkin]] - טבלה1[[#This Row],[ts_contact_at]])</f>
        <v>154.44374999999854</v>
      </c>
      <c r="R3396" t="str">
        <f>IF(AND(ISBLANK(טבלה1[[#This Row],[ts_reply_at]]), NOT(ISBLANK(טבלה1[[#This Row],[ts_booking_at]]))), "Error: Booked without Reply", "OK")</f>
        <v>OK</v>
      </c>
      <c r="S3396" t="s">
        <v>6023</v>
      </c>
    </row>
    <row r="3397" spans="1:19" x14ac:dyDescent="0.25">
      <c r="A3397" s="4" t="s">
        <v>3514</v>
      </c>
      <c r="B3397" s="4" t="s">
        <v>444</v>
      </c>
      <c r="C3397" s="4" t="s">
        <v>905</v>
      </c>
      <c r="D3397" s="1">
        <v>41929.67083333333</v>
      </c>
      <c r="E3397" s="1">
        <v>41929.680532407408</v>
      </c>
      <c r="H3397" s="2">
        <v>42076</v>
      </c>
      <c r="I3397" s="2">
        <v>42081</v>
      </c>
      <c r="J3397" s="3">
        <v>4</v>
      </c>
      <c r="K3397" s="3">
        <v>2</v>
      </c>
      <c r="L3397">
        <f>טבלה1[[#This Row],[ds_checkout]]-טבלה1[[#This Row],[ds_checkin]]</f>
        <v>5</v>
      </c>
      <c r="M3397">
        <f>IF(ISBLANK(טבלה1[[#This Row],[ts_reply_at]]), "", (טבלה1[[#This Row],[ts_reply_at]] - טבלה1[[#This Row],[ts_contact_at]]) * 24)</f>
        <v>0.23277777788462117</v>
      </c>
      <c r="N3397">
        <f>IF(ISBLANK(טבלה1[[#This Row],[ts_reply_at]]), 0, 1)</f>
        <v>1</v>
      </c>
      <c r="O3397">
        <f>IF(ISBLANK(טבלה1[[#This Row],[ts_accepted_at]]), 0, 1)</f>
        <v>0</v>
      </c>
      <c r="P3397">
        <f>IF(ISBLANK(טבלה1[[#This Row],[ts_booking_at]]), 0, 1)</f>
        <v>0</v>
      </c>
      <c r="Q3397">
        <f>IF(ISBLANK(טבלה1[[#This Row],[ds_checkin]]), "", טבלה1[[#This Row],[ds_checkin]] - טבלה1[[#This Row],[ts_contact_at]])</f>
        <v>146.32916666667006</v>
      </c>
      <c r="R3397" t="str">
        <f>IF(AND(ISBLANK(טבלה1[[#This Row],[ts_reply_at]]), NOT(ISBLANK(טבלה1[[#This Row],[ts_booking_at]]))), "Error: Booked without Reply", "OK")</f>
        <v>OK</v>
      </c>
      <c r="S3397" t="s">
        <v>6023</v>
      </c>
    </row>
    <row r="3398" spans="1:19" x14ac:dyDescent="0.25">
      <c r="A3398" s="4" t="s">
        <v>3514</v>
      </c>
      <c r="B3398" s="4" t="s">
        <v>18</v>
      </c>
      <c r="C3398" s="4" t="s">
        <v>675</v>
      </c>
      <c r="D3398" s="1">
        <v>41922.579861111109</v>
      </c>
      <c r="E3398" s="1">
        <v>41922.608784722222</v>
      </c>
      <c r="H3398" s="2">
        <v>42077</v>
      </c>
      <c r="I3398" s="2">
        <v>42081</v>
      </c>
      <c r="J3398" s="3">
        <v>4</v>
      </c>
      <c r="K3398" s="3">
        <v>2</v>
      </c>
      <c r="L3398">
        <f>טבלה1[[#This Row],[ds_checkout]]-טבלה1[[#This Row],[ds_checkin]]</f>
        <v>4</v>
      </c>
      <c r="M3398">
        <f>IF(ISBLANK(טבלה1[[#This Row],[ts_reply_at]]), "", (טבלה1[[#This Row],[ts_reply_at]] - טבלה1[[#This Row],[ts_contact_at]]) * 24)</f>
        <v>0.69416666671168059</v>
      </c>
      <c r="N3398">
        <f>IF(ISBLANK(טבלה1[[#This Row],[ts_reply_at]]), 0, 1)</f>
        <v>1</v>
      </c>
      <c r="O3398">
        <f>IF(ISBLANK(טבלה1[[#This Row],[ts_accepted_at]]), 0, 1)</f>
        <v>0</v>
      </c>
      <c r="P3398">
        <f>IF(ISBLANK(טבלה1[[#This Row],[ts_booking_at]]), 0, 1)</f>
        <v>0</v>
      </c>
      <c r="Q3398">
        <f>IF(ISBLANK(טבלה1[[#This Row],[ds_checkin]]), "", טבלה1[[#This Row],[ds_checkin]] - טבלה1[[#This Row],[ts_contact_at]])</f>
        <v>154.42013888889051</v>
      </c>
      <c r="R3398" t="str">
        <f>IF(AND(ISBLANK(טבלה1[[#This Row],[ts_reply_at]]), NOT(ISBLANK(טבלה1[[#This Row],[ts_booking_at]]))), "Error: Booked without Reply", "OK")</f>
        <v>OK</v>
      </c>
      <c r="S3398" t="s">
        <v>6023</v>
      </c>
    </row>
    <row r="3399" spans="1:19" x14ac:dyDescent="0.25">
      <c r="A3399" s="4" t="s">
        <v>3514</v>
      </c>
      <c r="B3399" s="4" t="s">
        <v>974</v>
      </c>
      <c r="C3399" s="4" t="s">
        <v>975</v>
      </c>
      <c r="D3399" s="1">
        <v>41922.560416666667</v>
      </c>
      <c r="E3399" s="1">
        <v>41924.444965277777</v>
      </c>
      <c r="H3399" s="2">
        <v>42077</v>
      </c>
      <c r="I3399" s="2">
        <v>42081</v>
      </c>
      <c r="J3399" s="3">
        <v>4</v>
      </c>
      <c r="K3399" s="3">
        <v>3</v>
      </c>
      <c r="L3399">
        <f>טבלה1[[#This Row],[ds_checkout]]-טבלה1[[#This Row],[ds_checkin]]</f>
        <v>4</v>
      </c>
      <c r="M3399">
        <f>IF(ISBLANK(טבלה1[[#This Row],[ts_reply_at]]), "", (טבלה1[[#This Row],[ts_reply_at]] - טבלה1[[#This Row],[ts_contact_at]]) * 24)</f>
        <v>45.229166666627862</v>
      </c>
      <c r="N3399">
        <f>IF(ISBLANK(טבלה1[[#This Row],[ts_reply_at]]), 0, 1)</f>
        <v>1</v>
      </c>
      <c r="O3399">
        <f>IF(ISBLANK(טבלה1[[#This Row],[ts_accepted_at]]), 0, 1)</f>
        <v>0</v>
      </c>
      <c r="P3399">
        <f>IF(ISBLANK(טבלה1[[#This Row],[ts_booking_at]]), 0, 1)</f>
        <v>0</v>
      </c>
      <c r="Q3399">
        <f>IF(ISBLANK(טבלה1[[#This Row],[ds_checkin]]), "", טבלה1[[#This Row],[ds_checkin]] - טבלה1[[#This Row],[ts_contact_at]])</f>
        <v>154.43958333333285</v>
      </c>
      <c r="R3399" t="str">
        <f>IF(AND(ISBLANK(טבלה1[[#This Row],[ts_reply_at]]), NOT(ISBLANK(טבלה1[[#This Row],[ts_booking_at]]))), "Error: Booked without Reply", "OK")</f>
        <v>OK</v>
      </c>
      <c r="S3399" t="s">
        <v>6023</v>
      </c>
    </row>
    <row r="3400" spans="1:19" x14ac:dyDescent="0.25">
      <c r="A3400" s="4" t="s">
        <v>3514</v>
      </c>
      <c r="B3400" s="4" t="s">
        <v>230</v>
      </c>
      <c r="C3400" s="4" t="s">
        <v>231</v>
      </c>
      <c r="D3400" s="1">
        <v>41937.738194444442</v>
      </c>
      <c r="E3400" s="1">
        <v>41938.475659722222</v>
      </c>
      <c r="H3400" s="2">
        <v>42076</v>
      </c>
      <c r="I3400" s="2">
        <v>42081</v>
      </c>
      <c r="J3400" s="3">
        <v>4</v>
      </c>
      <c r="K3400" s="3">
        <v>2</v>
      </c>
      <c r="L3400">
        <f>טבלה1[[#This Row],[ds_checkout]]-טבלה1[[#This Row],[ds_checkin]]</f>
        <v>5</v>
      </c>
      <c r="M3400">
        <f>IF(ISBLANK(טבלה1[[#This Row],[ts_reply_at]]), "", (טבלה1[[#This Row],[ts_reply_at]] - טבלה1[[#This Row],[ts_contact_at]]) * 24)</f>
        <v>17.699166666716337</v>
      </c>
      <c r="N3400">
        <f>IF(ISBLANK(טבלה1[[#This Row],[ts_reply_at]]), 0, 1)</f>
        <v>1</v>
      </c>
      <c r="O3400">
        <f>IF(ISBLANK(טבלה1[[#This Row],[ts_accepted_at]]), 0, 1)</f>
        <v>0</v>
      </c>
      <c r="P3400">
        <f>IF(ISBLANK(טבלה1[[#This Row],[ts_booking_at]]), 0, 1)</f>
        <v>0</v>
      </c>
      <c r="Q3400">
        <f>IF(ISBLANK(טבלה1[[#This Row],[ds_checkin]]), "", טבלה1[[#This Row],[ds_checkin]] - טבלה1[[#This Row],[ts_contact_at]])</f>
        <v>138.26180555555766</v>
      </c>
      <c r="R3400" t="str">
        <f>IF(AND(ISBLANK(טבלה1[[#This Row],[ts_reply_at]]), NOT(ISBLANK(טבלה1[[#This Row],[ts_booking_at]]))), "Error: Booked without Reply", "OK")</f>
        <v>OK</v>
      </c>
      <c r="S3400" t="s">
        <v>6023</v>
      </c>
    </row>
    <row r="3401" spans="1:19" x14ac:dyDescent="0.25">
      <c r="A3401" s="4" t="s">
        <v>3514</v>
      </c>
      <c r="B3401" s="4" t="s">
        <v>233</v>
      </c>
      <c r="C3401" s="4" t="s">
        <v>234</v>
      </c>
      <c r="D3401" s="1">
        <v>41922.566666666666</v>
      </c>
      <c r="E3401" s="1">
        <v>41922.572500000002</v>
      </c>
      <c r="H3401" s="2">
        <v>42077</v>
      </c>
      <c r="I3401" s="2">
        <v>42081</v>
      </c>
      <c r="J3401" s="3">
        <v>4</v>
      </c>
      <c r="K3401" s="3">
        <v>4</v>
      </c>
      <c r="L3401">
        <f>טבלה1[[#This Row],[ds_checkout]]-טבלה1[[#This Row],[ds_checkin]]</f>
        <v>4</v>
      </c>
      <c r="M3401">
        <f>IF(ISBLANK(טבלה1[[#This Row],[ts_reply_at]]), "", (טבלה1[[#This Row],[ts_reply_at]] - טבלה1[[#This Row],[ts_contact_at]]) * 24)</f>
        <v>0.1400000000721775</v>
      </c>
      <c r="N3401">
        <f>IF(ISBLANK(טבלה1[[#This Row],[ts_reply_at]]), 0, 1)</f>
        <v>1</v>
      </c>
      <c r="O3401">
        <f>IF(ISBLANK(טבלה1[[#This Row],[ts_accepted_at]]), 0, 1)</f>
        <v>0</v>
      </c>
      <c r="P3401">
        <f>IF(ISBLANK(טבלה1[[#This Row],[ts_booking_at]]), 0, 1)</f>
        <v>0</v>
      </c>
      <c r="Q3401">
        <f>IF(ISBLANK(טבלה1[[#This Row],[ds_checkin]]), "", טבלה1[[#This Row],[ds_checkin]] - טבלה1[[#This Row],[ts_contact_at]])</f>
        <v>154.4333333333343</v>
      </c>
      <c r="R3401" t="str">
        <f>IF(AND(ISBLANK(טבלה1[[#This Row],[ts_reply_at]]), NOT(ISBLANK(טבלה1[[#This Row],[ts_booking_at]]))), "Error: Booked without Reply", "OK")</f>
        <v>OK</v>
      </c>
      <c r="S3401" t="s">
        <v>6023</v>
      </c>
    </row>
    <row r="3402" spans="1:19" x14ac:dyDescent="0.25">
      <c r="A3402" s="4" t="s">
        <v>3514</v>
      </c>
      <c r="B3402" s="4" t="s">
        <v>446</v>
      </c>
      <c r="C3402" s="4" t="s">
        <v>447</v>
      </c>
      <c r="D3402" s="1">
        <v>41922.580555555556</v>
      </c>
      <c r="E3402" s="1">
        <v>41922.811527777776</v>
      </c>
      <c r="H3402" s="2">
        <v>42077</v>
      </c>
      <c r="I3402" s="2">
        <v>42081</v>
      </c>
      <c r="J3402" s="3">
        <v>4</v>
      </c>
      <c r="K3402" s="3">
        <v>2</v>
      </c>
      <c r="L3402">
        <f>טבלה1[[#This Row],[ds_checkout]]-טבלה1[[#This Row],[ds_checkin]]</f>
        <v>4</v>
      </c>
      <c r="M3402">
        <f>IF(ISBLANK(טבלה1[[#This Row],[ts_reply_at]]), "", (טבלה1[[#This Row],[ts_reply_at]] - טבלה1[[#This Row],[ts_contact_at]]) * 24)</f>
        <v>5.5433333332766779</v>
      </c>
      <c r="N3402">
        <f>IF(ISBLANK(טבלה1[[#This Row],[ts_reply_at]]), 0, 1)</f>
        <v>1</v>
      </c>
      <c r="O3402">
        <f>IF(ISBLANK(טבלה1[[#This Row],[ts_accepted_at]]), 0, 1)</f>
        <v>0</v>
      </c>
      <c r="P3402">
        <f>IF(ISBLANK(טבלה1[[#This Row],[ts_booking_at]]), 0, 1)</f>
        <v>0</v>
      </c>
      <c r="Q3402">
        <f>IF(ISBLANK(טבלה1[[#This Row],[ds_checkin]]), "", טבלה1[[#This Row],[ds_checkin]] - טבלה1[[#This Row],[ts_contact_at]])</f>
        <v>154.4194444444438</v>
      </c>
      <c r="R3402" t="str">
        <f>IF(AND(ISBLANK(טבלה1[[#This Row],[ts_reply_at]]), NOT(ISBLANK(טבלה1[[#This Row],[ts_booking_at]]))), "Error: Booked without Reply", "OK")</f>
        <v>OK</v>
      </c>
      <c r="S3402" t="s">
        <v>6023</v>
      </c>
    </row>
    <row r="3403" spans="1:19" x14ac:dyDescent="0.25">
      <c r="A3403" s="4" t="s">
        <v>3514</v>
      </c>
      <c r="B3403" s="4" t="s">
        <v>1097</v>
      </c>
      <c r="C3403" s="4" t="s">
        <v>1098</v>
      </c>
      <c r="D3403" s="1">
        <v>41922.580555555556</v>
      </c>
      <c r="E3403" s="1">
        <v>41922.589525462965</v>
      </c>
      <c r="H3403" s="2">
        <v>42077</v>
      </c>
      <c r="I3403" s="2">
        <v>42081</v>
      </c>
      <c r="J3403" s="3">
        <v>4</v>
      </c>
      <c r="K3403" s="3">
        <v>2</v>
      </c>
      <c r="L3403">
        <f>טבלה1[[#This Row],[ds_checkout]]-טבלה1[[#This Row],[ds_checkin]]</f>
        <v>4</v>
      </c>
      <c r="M3403">
        <f>IF(ISBLANK(טבלה1[[#This Row],[ts_reply_at]]), "", (טבלה1[[#This Row],[ts_reply_at]] - טבלה1[[#This Row],[ts_contact_at]]) * 24)</f>
        <v>0.21527777781011537</v>
      </c>
      <c r="N3403">
        <f>IF(ISBLANK(טבלה1[[#This Row],[ts_reply_at]]), 0, 1)</f>
        <v>1</v>
      </c>
      <c r="O3403">
        <f>IF(ISBLANK(טבלה1[[#This Row],[ts_accepted_at]]), 0, 1)</f>
        <v>0</v>
      </c>
      <c r="P3403">
        <f>IF(ISBLANK(טבלה1[[#This Row],[ts_booking_at]]), 0, 1)</f>
        <v>0</v>
      </c>
      <c r="Q3403">
        <f>IF(ISBLANK(טבלה1[[#This Row],[ds_checkin]]), "", טבלה1[[#This Row],[ds_checkin]] - טבלה1[[#This Row],[ts_contact_at]])</f>
        <v>154.4194444444438</v>
      </c>
      <c r="R3403" t="str">
        <f>IF(AND(ISBLANK(טבלה1[[#This Row],[ts_reply_at]]), NOT(ISBLANK(טבלה1[[#This Row],[ts_booking_at]]))), "Error: Booked without Reply", "OK")</f>
        <v>OK</v>
      </c>
      <c r="S3403" t="s">
        <v>6023</v>
      </c>
    </row>
    <row r="3404" spans="1:19" x14ac:dyDescent="0.25">
      <c r="A3404" s="4" t="s">
        <v>3514</v>
      </c>
      <c r="B3404" s="4" t="s">
        <v>3450</v>
      </c>
      <c r="C3404" s="4" t="s">
        <v>3451</v>
      </c>
      <c r="D3404" s="1">
        <v>41922.560416666667</v>
      </c>
      <c r="E3404" s="1">
        <v>41922.904421296298</v>
      </c>
      <c r="F3404" s="1">
        <v>41926.887662037036</v>
      </c>
      <c r="H3404" s="2">
        <v>42077</v>
      </c>
      <c r="I3404" s="2">
        <v>42081</v>
      </c>
      <c r="J3404" s="3">
        <v>4</v>
      </c>
      <c r="K3404" s="3">
        <v>3</v>
      </c>
      <c r="L3404">
        <f>טבלה1[[#This Row],[ds_checkout]]-טבלה1[[#This Row],[ds_checkin]]</f>
        <v>4</v>
      </c>
      <c r="M3404">
        <f>IF(ISBLANK(טבלה1[[#This Row],[ts_reply_at]]), "", (טבלה1[[#This Row],[ts_reply_at]] - טבלה1[[#This Row],[ts_contact_at]]) * 24)</f>
        <v>8.2561111111426726</v>
      </c>
      <c r="N3404">
        <f>IF(ISBLANK(טבלה1[[#This Row],[ts_reply_at]]), 0, 1)</f>
        <v>1</v>
      </c>
      <c r="O3404">
        <f>IF(ISBLANK(טבלה1[[#This Row],[ts_accepted_at]]), 0, 1)</f>
        <v>1</v>
      </c>
      <c r="P3404">
        <f>IF(ISBLANK(טבלה1[[#This Row],[ts_booking_at]]), 0, 1)</f>
        <v>0</v>
      </c>
      <c r="Q3404">
        <f>IF(ISBLANK(טבלה1[[#This Row],[ds_checkin]]), "", טבלה1[[#This Row],[ds_checkin]] - טבלה1[[#This Row],[ts_contact_at]])</f>
        <v>154.43958333333285</v>
      </c>
      <c r="R3404" t="str">
        <f>IF(AND(ISBLANK(טבלה1[[#This Row],[ts_reply_at]]), NOT(ISBLANK(טבלה1[[#This Row],[ts_booking_at]]))), "Error: Booked without Reply", "OK")</f>
        <v>OK</v>
      </c>
      <c r="S3404" t="s">
        <v>6023</v>
      </c>
    </row>
    <row r="3405" spans="1:19" x14ac:dyDescent="0.25">
      <c r="A3405" s="4" t="s">
        <v>3514</v>
      </c>
      <c r="B3405" s="4" t="s">
        <v>1279</v>
      </c>
      <c r="C3405" s="4" t="s">
        <v>1280</v>
      </c>
      <c r="D3405" s="1">
        <v>41922.553472222222</v>
      </c>
      <c r="E3405" s="1">
        <v>41922.562048611115</v>
      </c>
      <c r="H3405" s="2">
        <v>42077</v>
      </c>
      <c r="I3405" s="2">
        <v>42081</v>
      </c>
      <c r="J3405" s="3">
        <v>4</v>
      </c>
      <c r="K3405" s="3">
        <v>6</v>
      </c>
      <c r="L3405">
        <f>טבלה1[[#This Row],[ds_checkout]]-טבלה1[[#This Row],[ds_checkin]]</f>
        <v>4</v>
      </c>
      <c r="M3405">
        <f>IF(ISBLANK(טבלה1[[#This Row],[ts_reply_at]]), "", (טבלה1[[#This Row],[ts_reply_at]] - טבלה1[[#This Row],[ts_contact_at]]) * 24)</f>
        <v>0.2058333334280178</v>
      </c>
      <c r="N3405">
        <f>IF(ISBLANK(טבלה1[[#This Row],[ts_reply_at]]), 0, 1)</f>
        <v>1</v>
      </c>
      <c r="O3405">
        <f>IF(ISBLANK(טבלה1[[#This Row],[ts_accepted_at]]), 0, 1)</f>
        <v>0</v>
      </c>
      <c r="P3405">
        <f>IF(ISBLANK(טבלה1[[#This Row],[ts_booking_at]]), 0, 1)</f>
        <v>0</v>
      </c>
      <c r="Q3405">
        <f>IF(ISBLANK(טבלה1[[#This Row],[ds_checkin]]), "", טבלה1[[#This Row],[ds_checkin]] - טבלה1[[#This Row],[ts_contact_at]])</f>
        <v>154.4465277777781</v>
      </c>
      <c r="R3405" t="str">
        <f>IF(AND(ISBLANK(טבלה1[[#This Row],[ts_reply_at]]), NOT(ISBLANK(טבלה1[[#This Row],[ts_booking_at]]))), "Error: Booked without Reply", "OK")</f>
        <v>OK</v>
      </c>
      <c r="S3405" t="s">
        <v>6023</v>
      </c>
    </row>
    <row r="3406" spans="1:19" x14ac:dyDescent="0.25">
      <c r="A3406" s="4" t="s">
        <v>3519</v>
      </c>
      <c r="B3406" s="4" t="s">
        <v>683</v>
      </c>
      <c r="C3406" s="4" t="s">
        <v>684</v>
      </c>
      <c r="D3406" s="1">
        <v>41945.988888888889</v>
      </c>
      <c r="E3406" s="1">
        <v>41946.265960648147</v>
      </c>
      <c r="H3406" s="2">
        <v>41951</v>
      </c>
      <c r="I3406" s="2">
        <v>41954</v>
      </c>
      <c r="J3406" s="3">
        <v>2</v>
      </c>
      <c r="K3406" s="3">
        <v>3</v>
      </c>
      <c r="L3406">
        <f>טבלה1[[#This Row],[ds_checkout]]-טבלה1[[#This Row],[ds_checkin]]</f>
        <v>3</v>
      </c>
      <c r="M3406">
        <f>IF(ISBLANK(טבלה1[[#This Row],[ts_reply_at]]), "", (טבלה1[[#This Row],[ts_reply_at]] - טבלה1[[#This Row],[ts_contact_at]]) * 24)</f>
        <v>6.6497222221805714</v>
      </c>
      <c r="N3406">
        <f>IF(ISBLANK(טבלה1[[#This Row],[ts_reply_at]]), 0, 1)</f>
        <v>1</v>
      </c>
      <c r="O3406">
        <f>IF(ISBLANK(טבלה1[[#This Row],[ts_accepted_at]]), 0, 1)</f>
        <v>0</v>
      </c>
      <c r="P3406">
        <f>IF(ISBLANK(טבלה1[[#This Row],[ts_booking_at]]), 0, 1)</f>
        <v>0</v>
      </c>
      <c r="Q3406">
        <f>IF(ISBLANK(טבלה1[[#This Row],[ds_checkin]]), "", טבלה1[[#This Row],[ds_checkin]] - טבלה1[[#This Row],[ts_contact_at]])</f>
        <v>5.0111111111109494</v>
      </c>
      <c r="R3406" t="str">
        <f>IF(AND(ISBLANK(טבלה1[[#This Row],[ts_reply_at]]), NOT(ISBLANK(טבלה1[[#This Row],[ts_booking_at]]))), "Error: Booked without Reply", "OK")</f>
        <v>OK</v>
      </c>
      <c r="S3406" t="s">
        <v>6026</v>
      </c>
    </row>
    <row r="3407" spans="1:19" x14ac:dyDescent="0.25">
      <c r="A3407" s="4" t="s">
        <v>3520</v>
      </c>
      <c r="B3407" s="4" t="s">
        <v>717</v>
      </c>
      <c r="C3407" s="4" t="s">
        <v>1228</v>
      </c>
      <c r="D3407" s="1">
        <v>41914.30972222222</v>
      </c>
      <c r="E3407" s="1">
        <v>41914.361550925925</v>
      </c>
      <c r="H3407" s="2">
        <v>41932</v>
      </c>
      <c r="I3407" s="2">
        <v>41973</v>
      </c>
      <c r="J3407" s="3">
        <v>1</v>
      </c>
      <c r="K3407" s="3">
        <v>4</v>
      </c>
      <c r="L3407">
        <f>טבלה1[[#This Row],[ds_checkout]]-טבלה1[[#This Row],[ds_checkin]]</f>
        <v>41</v>
      </c>
      <c r="M3407">
        <f>IF(ISBLANK(טבלה1[[#This Row],[ts_reply_at]]), "", (טבלה1[[#This Row],[ts_reply_at]] - טבלה1[[#This Row],[ts_contact_at]]) * 24)</f>
        <v>1.2438888889155351</v>
      </c>
      <c r="N3407">
        <f>IF(ISBLANK(טבלה1[[#This Row],[ts_reply_at]]), 0, 1)</f>
        <v>1</v>
      </c>
      <c r="O3407">
        <f>IF(ISBLANK(טבלה1[[#This Row],[ts_accepted_at]]), 0, 1)</f>
        <v>0</v>
      </c>
      <c r="P3407">
        <f>IF(ISBLANK(טבלה1[[#This Row],[ts_booking_at]]), 0, 1)</f>
        <v>0</v>
      </c>
      <c r="Q3407">
        <f>IF(ISBLANK(טבלה1[[#This Row],[ds_checkin]]), "", טבלה1[[#This Row],[ds_checkin]] - טבלה1[[#This Row],[ts_contact_at]])</f>
        <v>17.690277777779556</v>
      </c>
      <c r="R3407" t="str">
        <f>IF(AND(ISBLANK(טבלה1[[#This Row],[ts_reply_at]]), NOT(ISBLANK(טבלה1[[#This Row],[ts_booking_at]]))), "Error: Booked without Reply", "OK")</f>
        <v>OK</v>
      </c>
      <c r="S3407" t="s">
        <v>6039</v>
      </c>
    </row>
    <row r="3408" spans="1:19" x14ac:dyDescent="0.25">
      <c r="A3408" s="4" t="s">
        <v>3520</v>
      </c>
      <c r="B3408" s="4" t="s">
        <v>1101</v>
      </c>
      <c r="C3408" s="4" t="s">
        <v>1102</v>
      </c>
      <c r="D3408" s="1">
        <v>41919.289583333331</v>
      </c>
      <c r="E3408" s="1">
        <v>41919.29960648148</v>
      </c>
      <c r="H3408" s="2">
        <v>41932</v>
      </c>
      <c r="I3408" s="2">
        <v>41947</v>
      </c>
      <c r="J3408" s="3">
        <v>1</v>
      </c>
      <c r="K3408" s="3">
        <v>2</v>
      </c>
      <c r="L3408">
        <f>טבלה1[[#This Row],[ds_checkout]]-טבלה1[[#This Row],[ds_checkin]]</f>
        <v>15</v>
      </c>
      <c r="M3408">
        <f>IF(ISBLANK(טבלה1[[#This Row],[ts_reply_at]]), "", (טבלה1[[#This Row],[ts_reply_at]] - טבלה1[[#This Row],[ts_contact_at]]) * 24)</f>
        <v>0.24055555555969477</v>
      </c>
      <c r="N3408">
        <f>IF(ISBLANK(טבלה1[[#This Row],[ts_reply_at]]), 0, 1)</f>
        <v>1</v>
      </c>
      <c r="O3408">
        <f>IF(ISBLANK(טבלה1[[#This Row],[ts_accepted_at]]), 0, 1)</f>
        <v>0</v>
      </c>
      <c r="P3408">
        <f>IF(ISBLANK(טבלה1[[#This Row],[ts_booking_at]]), 0, 1)</f>
        <v>0</v>
      </c>
      <c r="Q3408">
        <f>IF(ISBLANK(טבלה1[[#This Row],[ds_checkin]]), "", טבלה1[[#This Row],[ds_checkin]] - טבלה1[[#This Row],[ts_contact_at]])</f>
        <v>12.710416666668607</v>
      </c>
      <c r="R3408" t="str">
        <f>IF(AND(ISBLANK(טבלה1[[#This Row],[ts_reply_at]]), NOT(ISBLANK(טבלה1[[#This Row],[ts_booking_at]]))), "Error: Booked without Reply", "OK")</f>
        <v>OK</v>
      </c>
      <c r="S3408" t="s">
        <v>6039</v>
      </c>
    </row>
    <row r="3409" spans="1:19" x14ac:dyDescent="0.25">
      <c r="A3409" s="4" t="s">
        <v>3520</v>
      </c>
      <c r="B3409" s="4" t="s">
        <v>2890</v>
      </c>
      <c r="C3409" s="4" t="s">
        <v>3521</v>
      </c>
      <c r="D3409" s="1">
        <v>41914.298611111109</v>
      </c>
      <c r="E3409" s="1">
        <v>41915.459861111114</v>
      </c>
      <c r="H3409" s="2">
        <v>41932</v>
      </c>
      <c r="I3409" s="2">
        <v>41973</v>
      </c>
      <c r="J3409" s="3">
        <v>1</v>
      </c>
      <c r="K3409" s="3">
        <v>2</v>
      </c>
      <c r="L3409">
        <f>טבלה1[[#This Row],[ds_checkout]]-טבלה1[[#This Row],[ds_checkin]]</f>
        <v>41</v>
      </c>
      <c r="M3409">
        <f>IF(ISBLANK(טבלה1[[#This Row],[ts_reply_at]]), "", (טבלה1[[#This Row],[ts_reply_at]] - טבלה1[[#This Row],[ts_contact_at]]) * 24)</f>
        <v>27.870000000111759</v>
      </c>
      <c r="N3409">
        <f>IF(ISBLANK(טבלה1[[#This Row],[ts_reply_at]]), 0, 1)</f>
        <v>1</v>
      </c>
      <c r="O3409">
        <f>IF(ISBLANK(טבלה1[[#This Row],[ts_accepted_at]]), 0, 1)</f>
        <v>0</v>
      </c>
      <c r="P3409">
        <f>IF(ISBLANK(טבלה1[[#This Row],[ts_booking_at]]), 0, 1)</f>
        <v>0</v>
      </c>
      <c r="Q3409">
        <f>IF(ISBLANK(טבלה1[[#This Row],[ds_checkin]]), "", טבלה1[[#This Row],[ds_checkin]] - טבלה1[[#This Row],[ts_contact_at]])</f>
        <v>17.701388888890506</v>
      </c>
      <c r="R3409" t="str">
        <f>IF(AND(ISBLANK(טבלה1[[#This Row],[ts_reply_at]]), NOT(ISBLANK(טבלה1[[#This Row],[ts_booking_at]]))), "Error: Booked without Reply", "OK")</f>
        <v>OK</v>
      </c>
      <c r="S3409" t="s">
        <v>6039</v>
      </c>
    </row>
    <row r="3410" spans="1:19" x14ac:dyDescent="0.25">
      <c r="A3410" s="4" t="s">
        <v>3522</v>
      </c>
      <c r="B3410" s="4" t="s">
        <v>3523</v>
      </c>
      <c r="C3410" s="4" t="s">
        <v>3524</v>
      </c>
      <c r="D3410" s="1">
        <v>42013.682638888888</v>
      </c>
      <c r="E3410" s="1">
        <v>42016.408067129632</v>
      </c>
      <c r="F3410" s="1">
        <v>42016.408067129632</v>
      </c>
      <c r="H3410" s="2">
        <v>42215</v>
      </c>
      <c r="I3410" s="2">
        <v>42218</v>
      </c>
      <c r="J3410" s="3">
        <v>6</v>
      </c>
      <c r="K3410" s="3">
        <v>2</v>
      </c>
      <c r="L3410">
        <f>טבלה1[[#This Row],[ds_checkout]]-טבלה1[[#This Row],[ds_checkin]]</f>
        <v>3</v>
      </c>
      <c r="M3410">
        <f>IF(ISBLANK(טבלה1[[#This Row],[ts_reply_at]]), "", (טבלה1[[#This Row],[ts_reply_at]] - טבלה1[[#This Row],[ts_contact_at]]) * 24)</f>
        <v>65.410277777875308</v>
      </c>
      <c r="N3410">
        <f>IF(ISBLANK(טבלה1[[#This Row],[ts_reply_at]]), 0, 1)</f>
        <v>1</v>
      </c>
      <c r="O3410">
        <f>IF(ISBLANK(טבלה1[[#This Row],[ts_accepted_at]]), 0, 1)</f>
        <v>1</v>
      </c>
      <c r="P3410">
        <f>IF(ISBLANK(טבלה1[[#This Row],[ts_booking_at]]), 0, 1)</f>
        <v>0</v>
      </c>
      <c r="Q3410">
        <f>IF(ISBLANK(טבלה1[[#This Row],[ds_checkin]]), "", טבלה1[[#This Row],[ds_checkin]] - טבלה1[[#This Row],[ts_contact_at]])</f>
        <v>201.3173611111124</v>
      </c>
      <c r="R3410" t="str">
        <f>IF(AND(ISBLANK(טבלה1[[#This Row],[ts_reply_at]]), NOT(ISBLANK(טבלה1[[#This Row],[ts_booking_at]]))), "Error: Booked without Reply", "OK")</f>
        <v>OK</v>
      </c>
      <c r="S3410" t="s">
        <v>6019</v>
      </c>
    </row>
    <row r="3411" spans="1:19" x14ac:dyDescent="0.25">
      <c r="A3411" s="4" t="s">
        <v>3522</v>
      </c>
      <c r="B3411" s="4" t="s">
        <v>1469</v>
      </c>
      <c r="C3411" s="4" t="s">
        <v>1470</v>
      </c>
      <c r="D3411" s="1">
        <v>42013.695138888892</v>
      </c>
      <c r="E3411" s="1">
        <v>42014.449467592596</v>
      </c>
      <c r="H3411" s="2">
        <v>42215</v>
      </c>
      <c r="I3411" s="2">
        <v>42218</v>
      </c>
      <c r="J3411" s="3">
        <v>6</v>
      </c>
      <c r="K3411" s="3">
        <v>2</v>
      </c>
      <c r="L3411">
        <f>טבלה1[[#This Row],[ds_checkout]]-טבלה1[[#This Row],[ds_checkin]]</f>
        <v>3</v>
      </c>
      <c r="M3411">
        <f>IF(ISBLANK(טבלה1[[#This Row],[ts_reply_at]]), "", (טבלה1[[#This Row],[ts_reply_at]] - טבלה1[[#This Row],[ts_contact_at]]) * 24)</f>
        <v>18.103888888901565</v>
      </c>
      <c r="N3411">
        <f>IF(ISBLANK(טבלה1[[#This Row],[ts_reply_at]]), 0, 1)</f>
        <v>1</v>
      </c>
      <c r="O3411">
        <f>IF(ISBLANK(טבלה1[[#This Row],[ts_accepted_at]]), 0, 1)</f>
        <v>0</v>
      </c>
      <c r="P3411">
        <f>IF(ISBLANK(טבלה1[[#This Row],[ts_booking_at]]), 0, 1)</f>
        <v>0</v>
      </c>
      <c r="Q3411">
        <f>IF(ISBLANK(טבלה1[[#This Row],[ds_checkin]]), "", טבלה1[[#This Row],[ds_checkin]] - טבלה1[[#This Row],[ts_contact_at]])</f>
        <v>201.30486111110804</v>
      </c>
      <c r="R3411" t="str">
        <f>IF(AND(ISBLANK(טבלה1[[#This Row],[ts_reply_at]]), NOT(ISBLANK(טבלה1[[#This Row],[ts_booking_at]]))), "Error: Booked without Reply", "OK")</f>
        <v>OK</v>
      </c>
      <c r="S3411" t="s">
        <v>6019</v>
      </c>
    </row>
    <row r="3412" spans="1:19" x14ac:dyDescent="0.25">
      <c r="A3412" s="4" t="s">
        <v>3525</v>
      </c>
      <c r="B3412" s="4" t="s">
        <v>930</v>
      </c>
      <c r="C3412" s="4" t="s">
        <v>931</v>
      </c>
      <c r="D3412" s="1">
        <v>41916.741666666669</v>
      </c>
      <c r="H3412" s="2">
        <v>41916</v>
      </c>
      <c r="I3412" s="2">
        <v>41919</v>
      </c>
      <c r="J3412" s="3">
        <v>2</v>
      </c>
      <c r="K3412" s="3">
        <v>2</v>
      </c>
      <c r="L3412">
        <f>טבלה1[[#This Row],[ds_checkout]]-טבלה1[[#This Row],[ds_checkin]]</f>
        <v>3</v>
      </c>
      <c r="M3412" t="str">
        <f>IF(ISBLANK(טבלה1[[#This Row],[ts_reply_at]]), "", (טבלה1[[#This Row],[ts_reply_at]] - טבלה1[[#This Row],[ts_contact_at]]) * 24)</f>
        <v/>
      </c>
      <c r="N3412">
        <f>IF(ISBLANK(טבלה1[[#This Row],[ts_reply_at]]), 0, 1)</f>
        <v>0</v>
      </c>
      <c r="O3412">
        <f>IF(ISBLANK(טבלה1[[#This Row],[ts_accepted_at]]), 0, 1)</f>
        <v>0</v>
      </c>
      <c r="P3412">
        <f>IF(ISBLANK(טבלה1[[#This Row],[ts_booking_at]]), 0, 1)</f>
        <v>0</v>
      </c>
      <c r="Q3412">
        <f>IF(ISBLANK(טבלה1[[#This Row],[ds_checkin]]), "", טבלה1[[#This Row],[ds_checkin]] - טבלה1[[#This Row],[ts_contact_at]])</f>
        <v>-0.74166666666860692</v>
      </c>
      <c r="R3412" t="str">
        <f>IF(AND(ISBLANK(טבלה1[[#This Row],[ts_reply_at]]), NOT(ISBLANK(טבלה1[[#This Row],[ts_booking_at]]))), "Error: Booked without Reply", "OK")</f>
        <v>OK</v>
      </c>
      <c r="S3412" t="s">
        <v>6020</v>
      </c>
    </row>
    <row r="3413" spans="1:19" x14ac:dyDescent="0.25">
      <c r="A3413" s="4" t="s">
        <v>3526</v>
      </c>
      <c r="B3413" s="4" t="s">
        <v>85</v>
      </c>
      <c r="C3413" s="4" t="s">
        <v>86</v>
      </c>
      <c r="D3413" s="1">
        <v>41925.905555555553</v>
      </c>
      <c r="E3413" s="1">
        <v>41925.952013888891</v>
      </c>
      <c r="H3413" s="2">
        <v>41930</v>
      </c>
      <c r="I3413" s="2">
        <v>41931</v>
      </c>
      <c r="J3413" s="3">
        <v>1</v>
      </c>
      <c r="K3413" s="3">
        <v>4</v>
      </c>
      <c r="L3413">
        <f>טבלה1[[#This Row],[ds_checkout]]-טבלה1[[#This Row],[ds_checkin]]</f>
        <v>1</v>
      </c>
      <c r="M3413">
        <f>IF(ISBLANK(טבלה1[[#This Row],[ts_reply_at]]), "", (טבלה1[[#This Row],[ts_reply_at]] - טבלה1[[#This Row],[ts_contact_at]]) * 24)</f>
        <v>1.1150000001071021</v>
      </c>
      <c r="N3413">
        <f>IF(ISBLANK(טבלה1[[#This Row],[ts_reply_at]]), 0, 1)</f>
        <v>1</v>
      </c>
      <c r="O3413">
        <f>IF(ISBLANK(טבלה1[[#This Row],[ts_accepted_at]]), 0, 1)</f>
        <v>0</v>
      </c>
      <c r="P3413">
        <f>IF(ISBLANK(טבלה1[[#This Row],[ts_booking_at]]), 0, 1)</f>
        <v>0</v>
      </c>
      <c r="Q3413">
        <f>IF(ISBLANK(טבלה1[[#This Row],[ds_checkin]]), "", טבלה1[[#This Row],[ds_checkin]] - טבלה1[[#This Row],[ts_contact_at]])</f>
        <v>4.0944444444467081</v>
      </c>
      <c r="R3413" t="str">
        <f>IF(AND(ISBLANK(טבלה1[[#This Row],[ts_reply_at]]), NOT(ISBLANK(טבלה1[[#This Row],[ts_booking_at]]))), "Error: Booked without Reply", "OK")</f>
        <v>OK</v>
      </c>
      <c r="S3413" t="s">
        <v>6019</v>
      </c>
    </row>
    <row r="3414" spans="1:19" x14ac:dyDescent="0.25">
      <c r="A3414" s="4" t="s">
        <v>3527</v>
      </c>
      <c r="B3414" s="4" t="s">
        <v>1015</v>
      </c>
      <c r="C3414" s="4" t="s">
        <v>1016</v>
      </c>
      <c r="D3414" s="1">
        <v>41915.767361111109</v>
      </c>
      <c r="E3414" s="1">
        <v>41915.777824074074</v>
      </c>
      <c r="F3414" s="1">
        <v>41915.779826388891</v>
      </c>
      <c r="G3414" s="1">
        <v>41915.779826388891</v>
      </c>
      <c r="H3414" s="2">
        <v>41928</v>
      </c>
      <c r="I3414" s="2">
        <v>41934</v>
      </c>
      <c r="J3414" s="3">
        <v>1</v>
      </c>
      <c r="K3414" s="3">
        <v>13</v>
      </c>
      <c r="L3414">
        <f>טבלה1[[#This Row],[ds_checkout]]-טבלה1[[#This Row],[ds_checkin]]</f>
        <v>6</v>
      </c>
      <c r="M3414">
        <f>IF(ISBLANK(טבלה1[[#This Row],[ts_reply_at]]), "", (טבלה1[[#This Row],[ts_reply_at]] - טבלה1[[#This Row],[ts_contact_at]]) * 24)</f>
        <v>0.25111111113801599</v>
      </c>
      <c r="N3414">
        <f>IF(ISBLANK(טבלה1[[#This Row],[ts_reply_at]]), 0, 1)</f>
        <v>1</v>
      </c>
      <c r="O3414">
        <f>IF(ISBLANK(טבלה1[[#This Row],[ts_accepted_at]]), 0, 1)</f>
        <v>1</v>
      </c>
      <c r="P3414">
        <f>IF(ISBLANK(טבלה1[[#This Row],[ts_booking_at]]), 0, 1)</f>
        <v>1</v>
      </c>
      <c r="Q3414">
        <f>IF(ISBLANK(טבלה1[[#This Row],[ds_checkin]]), "", טבלה1[[#This Row],[ds_checkin]] - טבלה1[[#This Row],[ts_contact_at]])</f>
        <v>12.232638888890506</v>
      </c>
      <c r="R3414" t="str">
        <f>IF(AND(ISBLANK(טבלה1[[#This Row],[ts_reply_at]]), NOT(ISBLANK(טבלה1[[#This Row],[ts_booking_at]]))), "Error: Booked without Reply", "OK")</f>
        <v>OK</v>
      </c>
      <c r="S3414" t="s">
        <v>6023</v>
      </c>
    </row>
    <row r="3415" spans="1:19" x14ac:dyDescent="0.25">
      <c r="A3415" s="4" t="s">
        <v>3528</v>
      </c>
      <c r="B3415" s="4" t="s">
        <v>1168</v>
      </c>
      <c r="C3415" s="4" t="s">
        <v>1169</v>
      </c>
      <c r="D3415" s="1">
        <v>41921.793749999997</v>
      </c>
      <c r="E3415" s="1">
        <v>41922.382939814815</v>
      </c>
      <c r="F3415" s="1">
        <v>41922.40834490741</v>
      </c>
      <c r="G3415" s="1">
        <v>41922.461064814815</v>
      </c>
      <c r="H3415" s="2">
        <v>41940</v>
      </c>
      <c r="I3415" s="2">
        <v>41943</v>
      </c>
      <c r="J3415" s="3">
        <v>2</v>
      </c>
      <c r="K3415" s="3">
        <v>7</v>
      </c>
      <c r="L3415">
        <f>טבלה1[[#This Row],[ds_checkout]]-טבלה1[[#This Row],[ds_checkin]]</f>
        <v>3</v>
      </c>
      <c r="M3415">
        <f>IF(ISBLANK(טבלה1[[#This Row],[ts_reply_at]]), "", (טבלה1[[#This Row],[ts_reply_at]] - טבלה1[[#This Row],[ts_contact_at]]) * 24)</f>
        <v>14.140555555641185</v>
      </c>
      <c r="N3415">
        <f>IF(ISBLANK(טבלה1[[#This Row],[ts_reply_at]]), 0, 1)</f>
        <v>1</v>
      </c>
      <c r="O3415">
        <f>IF(ISBLANK(טבלה1[[#This Row],[ts_accepted_at]]), 0, 1)</f>
        <v>1</v>
      </c>
      <c r="P3415">
        <f>IF(ISBLANK(טבלה1[[#This Row],[ts_booking_at]]), 0, 1)</f>
        <v>1</v>
      </c>
      <c r="Q3415">
        <f>IF(ISBLANK(טבלה1[[#This Row],[ds_checkin]]), "", טבלה1[[#This Row],[ds_checkin]] - טבלה1[[#This Row],[ts_contact_at]])</f>
        <v>18.20625000000291</v>
      </c>
      <c r="R3415" t="str">
        <f>IF(AND(ISBLANK(טבלה1[[#This Row],[ts_reply_at]]), NOT(ISBLANK(טבלה1[[#This Row],[ts_booking_at]]))), "Error: Booked without Reply", "OK")</f>
        <v>OK</v>
      </c>
      <c r="S3415" t="s">
        <v>6019</v>
      </c>
    </row>
    <row r="3416" spans="1:19" x14ac:dyDescent="0.25">
      <c r="A3416" s="4" t="s">
        <v>3529</v>
      </c>
      <c r="B3416" s="4" t="s">
        <v>108</v>
      </c>
      <c r="C3416" s="4" t="s">
        <v>109</v>
      </c>
      <c r="D3416" s="1">
        <v>41926.456250000003</v>
      </c>
      <c r="E3416" s="1">
        <v>41926.457870370374</v>
      </c>
      <c r="F3416" s="1">
        <v>41926.457870370374</v>
      </c>
      <c r="G3416" s="1">
        <v>41926.457870370374</v>
      </c>
      <c r="H3416" s="2">
        <v>41950</v>
      </c>
      <c r="I3416" s="2">
        <v>41951</v>
      </c>
      <c r="J3416" s="3">
        <v>2</v>
      </c>
      <c r="K3416" s="3">
        <v>16</v>
      </c>
      <c r="L3416">
        <f>טבלה1[[#This Row],[ds_checkout]]-טבלה1[[#This Row],[ds_checkin]]</f>
        <v>1</v>
      </c>
      <c r="M3416">
        <f>IF(ISBLANK(טבלה1[[#This Row],[ts_reply_at]]), "", (טבלה1[[#This Row],[ts_reply_at]] - טבלה1[[#This Row],[ts_contact_at]]) * 24)</f>
        <v>3.8888888899236917E-2</v>
      </c>
      <c r="N3416">
        <f>IF(ISBLANK(טבלה1[[#This Row],[ts_reply_at]]), 0, 1)</f>
        <v>1</v>
      </c>
      <c r="O3416">
        <f>IF(ISBLANK(טבלה1[[#This Row],[ts_accepted_at]]), 0, 1)</f>
        <v>1</v>
      </c>
      <c r="P3416">
        <f>IF(ISBLANK(טבלה1[[#This Row],[ts_booking_at]]), 0, 1)</f>
        <v>1</v>
      </c>
      <c r="Q3416">
        <f>IF(ISBLANK(טבלה1[[#This Row],[ds_checkin]]), "", טבלה1[[#This Row],[ds_checkin]] - טבלה1[[#This Row],[ts_contact_at]])</f>
        <v>23.54374999999709</v>
      </c>
      <c r="R3416" t="str">
        <f>IF(AND(ISBLANK(טבלה1[[#This Row],[ts_reply_at]]), NOT(ISBLANK(טבלה1[[#This Row],[ts_booking_at]]))), "Error: Booked without Reply", "OK")</f>
        <v>OK</v>
      </c>
      <c r="S3416" t="s">
        <v>6019</v>
      </c>
    </row>
    <row r="3417" spans="1:19" x14ac:dyDescent="0.25">
      <c r="A3417" s="4" t="s">
        <v>3530</v>
      </c>
      <c r="B3417" s="4" t="s">
        <v>338</v>
      </c>
      <c r="C3417" s="4" t="s">
        <v>1531</v>
      </c>
      <c r="D3417" s="1">
        <v>42014.782638888886</v>
      </c>
      <c r="E3417" s="1">
        <v>42014.785474537035</v>
      </c>
      <c r="F3417" s="1">
        <v>42014.785509259258</v>
      </c>
      <c r="G3417" s="1">
        <v>42014.785509259258</v>
      </c>
      <c r="H3417" s="2">
        <v>42107</v>
      </c>
      <c r="I3417" s="2">
        <v>42111</v>
      </c>
      <c r="J3417" s="3">
        <v>6</v>
      </c>
      <c r="K3417" s="3">
        <v>5</v>
      </c>
      <c r="L3417">
        <f>טבלה1[[#This Row],[ds_checkout]]-טבלה1[[#This Row],[ds_checkin]]</f>
        <v>4</v>
      </c>
      <c r="M3417">
        <f>IF(ISBLANK(טבלה1[[#This Row],[ts_reply_at]]), "", (טבלה1[[#This Row],[ts_reply_at]] - טבלה1[[#This Row],[ts_contact_at]]) * 24)</f>
        <v>6.8055555573664606E-2</v>
      </c>
      <c r="N3417">
        <f>IF(ISBLANK(טבלה1[[#This Row],[ts_reply_at]]), 0, 1)</f>
        <v>1</v>
      </c>
      <c r="O3417">
        <f>IF(ISBLANK(טבלה1[[#This Row],[ts_accepted_at]]), 0, 1)</f>
        <v>1</v>
      </c>
      <c r="P3417">
        <f>IF(ISBLANK(טבלה1[[#This Row],[ts_booking_at]]), 0, 1)</f>
        <v>1</v>
      </c>
      <c r="Q3417">
        <f>IF(ISBLANK(טבלה1[[#This Row],[ds_checkin]]), "", טבלה1[[#This Row],[ds_checkin]] - טבלה1[[#This Row],[ts_contact_at]])</f>
        <v>92.21736111111386</v>
      </c>
      <c r="R3417" t="str">
        <f>IF(AND(ISBLANK(טבלה1[[#This Row],[ts_reply_at]]), NOT(ISBLANK(טבלה1[[#This Row],[ts_booking_at]]))), "Error: Booked without Reply", "OK")</f>
        <v>OK</v>
      </c>
      <c r="S3417" t="s">
        <v>6019</v>
      </c>
    </row>
    <row r="3418" spans="1:19" x14ac:dyDescent="0.25">
      <c r="A3418" s="4" t="s">
        <v>3531</v>
      </c>
      <c r="B3418" s="4" t="s">
        <v>2701</v>
      </c>
      <c r="C3418" s="4" t="s">
        <v>2702</v>
      </c>
      <c r="D3418" s="1">
        <v>41927.588888888888</v>
      </c>
      <c r="E3418" s="1">
        <v>41927.852152777778</v>
      </c>
      <c r="H3418" s="2">
        <v>41931</v>
      </c>
      <c r="I3418" s="2">
        <v>41938</v>
      </c>
      <c r="J3418" s="3">
        <v>1</v>
      </c>
      <c r="K3418" s="3">
        <v>2</v>
      </c>
      <c r="L3418">
        <f>טבלה1[[#This Row],[ds_checkout]]-טבלה1[[#This Row],[ds_checkin]]</f>
        <v>7</v>
      </c>
      <c r="M3418">
        <f>IF(ISBLANK(טבלה1[[#This Row],[ts_reply_at]]), "", (טבלה1[[#This Row],[ts_reply_at]] - טבלה1[[#This Row],[ts_contact_at]]) * 24)</f>
        <v>6.3183333333581686</v>
      </c>
      <c r="N3418">
        <f>IF(ISBLANK(טבלה1[[#This Row],[ts_reply_at]]), 0, 1)</f>
        <v>1</v>
      </c>
      <c r="O3418">
        <f>IF(ISBLANK(טבלה1[[#This Row],[ts_accepted_at]]), 0, 1)</f>
        <v>0</v>
      </c>
      <c r="P3418">
        <f>IF(ISBLANK(טבלה1[[#This Row],[ts_booking_at]]), 0, 1)</f>
        <v>0</v>
      </c>
      <c r="Q3418">
        <f>IF(ISBLANK(טבלה1[[#This Row],[ds_checkin]]), "", טבלה1[[#This Row],[ds_checkin]] - טבלה1[[#This Row],[ts_contact_at]])</f>
        <v>3.4111111111124046</v>
      </c>
      <c r="R3418" t="str">
        <f>IF(AND(ISBLANK(טבלה1[[#This Row],[ts_reply_at]]), NOT(ISBLANK(טבלה1[[#This Row],[ts_booking_at]]))), "Error: Booked without Reply", "OK")</f>
        <v>OK</v>
      </c>
      <c r="S3418" t="s">
        <v>6021</v>
      </c>
    </row>
    <row r="3419" spans="1:19" x14ac:dyDescent="0.25">
      <c r="A3419" s="4" t="s">
        <v>3531</v>
      </c>
      <c r="B3419" s="4" t="s">
        <v>2720</v>
      </c>
      <c r="C3419" s="4" t="s">
        <v>2721</v>
      </c>
      <c r="D3419" s="1">
        <v>41927.880555555559</v>
      </c>
      <c r="E3419" s="1">
        <v>41927.901689814818</v>
      </c>
      <c r="F3419" s="1">
        <v>41927.901689814818</v>
      </c>
      <c r="G3419" s="1">
        <v>41928.783368055556</v>
      </c>
      <c r="H3419" s="2">
        <v>41931</v>
      </c>
      <c r="I3419" s="2">
        <v>41938</v>
      </c>
      <c r="J3419" s="3">
        <v>1</v>
      </c>
      <c r="K3419" s="3">
        <v>27</v>
      </c>
      <c r="L3419">
        <f>טבלה1[[#This Row],[ds_checkout]]-טבלה1[[#This Row],[ds_checkin]]</f>
        <v>7</v>
      </c>
      <c r="M3419">
        <f>IF(ISBLANK(טבלה1[[#This Row],[ts_reply_at]]), "", (טבלה1[[#This Row],[ts_reply_at]] - טבלה1[[#This Row],[ts_contact_at]]) * 24)</f>
        <v>0.50722222222248092</v>
      </c>
      <c r="N3419">
        <f>IF(ISBLANK(טבלה1[[#This Row],[ts_reply_at]]), 0, 1)</f>
        <v>1</v>
      </c>
      <c r="O3419">
        <f>IF(ISBLANK(טבלה1[[#This Row],[ts_accepted_at]]), 0, 1)</f>
        <v>1</v>
      </c>
      <c r="P3419">
        <f>IF(ISBLANK(טבלה1[[#This Row],[ts_booking_at]]), 0, 1)</f>
        <v>1</v>
      </c>
      <c r="Q3419">
        <f>IF(ISBLANK(טבלה1[[#This Row],[ds_checkin]]), "", טבלה1[[#This Row],[ds_checkin]] - טבלה1[[#This Row],[ts_contact_at]])</f>
        <v>3.1194444444408873</v>
      </c>
      <c r="R3419" t="str">
        <f>IF(AND(ISBLANK(טבלה1[[#This Row],[ts_reply_at]]), NOT(ISBLANK(טבלה1[[#This Row],[ts_booking_at]]))), "Error: Booked without Reply", "OK")</f>
        <v>OK</v>
      </c>
      <c r="S3419" t="s">
        <v>6021</v>
      </c>
    </row>
    <row r="3420" spans="1:19" x14ac:dyDescent="0.25">
      <c r="A3420" s="4" t="s">
        <v>3532</v>
      </c>
      <c r="B3420" s="4" t="s">
        <v>710</v>
      </c>
      <c r="C3420" s="4" t="s">
        <v>2444</v>
      </c>
      <c r="D3420" s="1">
        <v>41978.757638888892</v>
      </c>
      <c r="E3420" s="1">
        <v>41978.765104166669</v>
      </c>
      <c r="F3420" s="1">
        <v>41978.765104166669</v>
      </c>
      <c r="G3420" s="1">
        <v>41978.765104166669</v>
      </c>
      <c r="H3420" s="2">
        <v>42134</v>
      </c>
      <c r="I3420" s="2">
        <v>42137</v>
      </c>
      <c r="J3420" s="3">
        <v>5</v>
      </c>
      <c r="K3420" s="3">
        <v>6</v>
      </c>
      <c r="L3420">
        <f>טבלה1[[#This Row],[ds_checkout]]-טבלה1[[#This Row],[ds_checkin]]</f>
        <v>3</v>
      </c>
      <c r="M3420">
        <f>IF(ISBLANK(טבלה1[[#This Row],[ts_reply_at]]), "", (טבלה1[[#This Row],[ts_reply_at]] - טבלה1[[#This Row],[ts_contact_at]]) * 24)</f>
        <v>0.17916666663950309</v>
      </c>
      <c r="N3420">
        <f>IF(ISBLANK(טבלה1[[#This Row],[ts_reply_at]]), 0, 1)</f>
        <v>1</v>
      </c>
      <c r="O3420">
        <f>IF(ISBLANK(טבלה1[[#This Row],[ts_accepted_at]]), 0, 1)</f>
        <v>1</v>
      </c>
      <c r="P3420">
        <f>IF(ISBLANK(טבלה1[[#This Row],[ts_booking_at]]), 0, 1)</f>
        <v>1</v>
      </c>
      <c r="Q3420">
        <f>IF(ISBLANK(טבלה1[[#This Row],[ds_checkin]]), "", טבלה1[[#This Row],[ds_checkin]] - טבלה1[[#This Row],[ts_contact_at]])</f>
        <v>155.24236111110804</v>
      </c>
      <c r="R3420" t="str">
        <f>IF(AND(ISBLANK(טבלה1[[#This Row],[ts_reply_at]]), NOT(ISBLANK(טבלה1[[#This Row],[ts_booking_at]]))), "Error: Booked without Reply", "OK")</f>
        <v>OK</v>
      </c>
      <c r="S3420" t="s">
        <v>6020</v>
      </c>
    </row>
    <row r="3421" spans="1:19" x14ac:dyDescent="0.25">
      <c r="A3421" s="4" t="s">
        <v>3533</v>
      </c>
      <c r="B3421" s="4" t="s">
        <v>124</v>
      </c>
      <c r="C3421" s="4" t="s">
        <v>125</v>
      </c>
      <c r="D3421" s="1">
        <v>41926.888888888891</v>
      </c>
      <c r="E3421" s="1">
        <v>41926.896562499998</v>
      </c>
      <c r="F3421" s="1">
        <v>41926.906898148147</v>
      </c>
      <c r="G3421" s="1">
        <v>41926.906898148147</v>
      </c>
      <c r="H3421" s="2">
        <v>41928</v>
      </c>
      <c r="I3421" s="2">
        <v>41929</v>
      </c>
      <c r="J3421" s="3">
        <v>2</v>
      </c>
      <c r="K3421" s="3">
        <v>18</v>
      </c>
      <c r="L3421">
        <f>טבלה1[[#This Row],[ds_checkout]]-טבלה1[[#This Row],[ds_checkin]]</f>
        <v>1</v>
      </c>
      <c r="M3421">
        <f>IF(ISBLANK(טבלה1[[#This Row],[ts_reply_at]]), "", (טבלה1[[#This Row],[ts_reply_at]] - טבלה1[[#This Row],[ts_contact_at]]) * 24)</f>
        <v>0.18416666658595204</v>
      </c>
      <c r="N3421">
        <f>IF(ISBLANK(טבלה1[[#This Row],[ts_reply_at]]), 0, 1)</f>
        <v>1</v>
      </c>
      <c r="O3421">
        <f>IF(ISBLANK(טבלה1[[#This Row],[ts_accepted_at]]), 0, 1)</f>
        <v>1</v>
      </c>
      <c r="P3421">
        <f>IF(ISBLANK(טבלה1[[#This Row],[ts_booking_at]]), 0, 1)</f>
        <v>1</v>
      </c>
      <c r="Q3421">
        <f>IF(ISBLANK(טבלה1[[#This Row],[ds_checkin]]), "", טבלה1[[#This Row],[ds_checkin]] - טבלה1[[#This Row],[ts_contact_at]])</f>
        <v>1.1111111111094942</v>
      </c>
      <c r="R3421" t="str">
        <f>IF(AND(ISBLANK(טבלה1[[#This Row],[ts_reply_at]]), NOT(ISBLANK(טבלה1[[#This Row],[ts_booking_at]]))), "Error: Booked without Reply", "OK")</f>
        <v>OK</v>
      </c>
      <c r="S3421" t="s">
        <v>6020</v>
      </c>
    </row>
    <row r="3422" spans="1:19" x14ac:dyDescent="0.25">
      <c r="A3422" s="4" t="s">
        <v>3533</v>
      </c>
      <c r="B3422" s="4" t="s">
        <v>269</v>
      </c>
      <c r="C3422" s="4" t="s">
        <v>270</v>
      </c>
      <c r="D3422" s="1">
        <v>41926.880555555559</v>
      </c>
      <c r="E3422" s="1">
        <v>41926.887361111112</v>
      </c>
      <c r="H3422" s="2">
        <v>41928</v>
      </c>
      <c r="I3422" s="2">
        <v>41929</v>
      </c>
      <c r="J3422" s="3">
        <v>2</v>
      </c>
      <c r="K3422" s="3">
        <v>3</v>
      </c>
      <c r="L3422">
        <f>טבלה1[[#This Row],[ds_checkout]]-טבלה1[[#This Row],[ds_checkin]]</f>
        <v>1</v>
      </c>
      <c r="M3422">
        <f>IF(ISBLANK(טבלה1[[#This Row],[ts_reply_at]]), "", (טבלה1[[#This Row],[ts_reply_at]] - טבלה1[[#This Row],[ts_contact_at]]) * 24)</f>
        <v>0.16333333327202126</v>
      </c>
      <c r="N3422">
        <f>IF(ISBLANK(טבלה1[[#This Row],[ts_reply_at]]), 0, 1)</f>
        <v>1</v>
      </c>
      <c r="O3422">
        <f>IF(ISBLANK(טבלה1[[#This Row],[ts_accepted_at]]), 0, 1)</f>
        <v>0</v>
      </c>
      <c r="P3422">
        <f>IF(ISBLANK(טבלה1[[#This Row],[ts_booking_at]]), 0, 1)</f>
        <v>0</v>
      </c>
      <c r="Q3422">
        <f>IF(ISBLANK(טבלה1[[#This Row],[ds_checkin]]), "", טבלה1[[#This Row],[ds_checkin]] - טבלה1[[#This Row],[ts_contact_at]])</f>
        <v>1.1194444444408873</v>
      </c>
      <c r="R3422" t="str">
        <f>IF(AND(ISBLANK(טבלה1[[#This Row],[ts_reply_at]]), NOT(ISBLANK(טבלה1[[#This Row],[ts_booking_at]]))), "Error: Booked without Reply", "OK")</f>
        <v>OK</v>
      </c>
      <c r="S3422" t="s">
        <v>6020</v>
      </c>
    </row>
    <row r="3423" spans="1:19" x14ac:dyDescent="0.25">
      <c r="A3423" s="4" t="s">
        <v>3534</v>
      </c>
      <c r="B3423" s="4" t="s">
        <v>745</v>
      </c>
      <c r="C3423" s="4" t="s">
        <v>746</v>
      </c>
      <c r="D3423" s="1">
        <v>41918.775000000001</v>
      </c>
      <c r="E3423" s="1">
        <v>41918.777187500003</v>
      </c>
      <c r="F3423" s="1">
        <v>41918.777187500003</v>
      </c>
      <c r="H3423" s="2">
        <v>41940</v>
      </c>
      <c r="I3423" s="2">
        <v>41941</v>
      </c>
      <c r="J3423" s="3">
        <v>3</v>
      </c>
      <c r="K3423" s="3">
        <v>3</v>
      </c>
      <c r="L3423">
        <f>טבלה1[[#This Row],[ds_checkout]]-טבלה1[[#This Row],[ds_checkin]]</f>
        <v>1</v>
      </c>
      <c r="M3423">
        <f>IF(ISBLANK(טבלה1[[#This Row],[ts_reply_at]]), "", (טבלה1[[#This Row],[ts_reply_at]] - טבלה1[[#This Row],[ts_contact_at]]) * 24)</f>
        <v>5.2500000048894435E-2</v>
      </c>
      <c r="N3423">
        <f>IF(ISBLANK(טבלה1[[#This Row],[ts_reply_at]]), 0, 1)</f>
        <v>1</v>
      </c>
      <c r="O3423">
        <f>IF(ISBLANK(טבלה1[[#This Row],[ts_accepted_at]]), 0, 1)</f>
        <v>1</v>
      </c>
      <c r="P3423">
        <f>IF(ISBLANK(טבלה1[[#This Row],[ts_booking_at]]), 0, 1)</f>
        <v>0</v>
      </c>
      <c r="Q3423">
        <f>IF(ISBLANK(טבלה1[[#This Row],[ds_checkin]]), "", טבלה1[[#This Row],[ds_checkin]] - טבלה1[[#This Row],[ts_contact_at]])</f>
        <v>21.224999999998545</v>
      </c>
      <c r="R3423" t="str">
        <f>IF(AND(ISBLANK(טבלה1[[#This Row],[ts_reply_at]]), NOT(ISBLANK(טבלה1[[#This Row],[ts_booking_at]]))), "Error: Booked without Reply", "OK")</f>
        <v>OK</v>
      </c>
      <c r="S3423" t="s">
        <v>6022</v>
      </c>
    </row>
    <row r="3424" spans="1:19" x14ac:dyDescent="0.25">
      <c r="A3424" s="4" t="s">
        <v>3535</v>
      </c>
      <c r="B3424" s="4" t="s">
        <v>244</v>
      </c>
      <c r="C3424" s="4" t="s">
        <v>245</v>
      </c>
      <c r="D3424" s="1">
        <v>41912.893750000003</v>
      </c>
      <c r="E3424" s="1">
        <v>41912.909259259257</v>
      </c>
      <c r="H3424" s="2">
        <v>41937</v>
      </c>
      <c r="I3424" s="2">
        <v>41957</v>
      </c>
      <c r="J3424" s="3">
        <v>2</v>
      </c>
      <c r="K3424" s="3">
        <v>3</v>
      </c>
      <c r="L3424">
        <f>טבלה1[[#This Row],[ds_checkout]]-טבלה1[[#This Row],[ds_checkin]]</f>
        <v>20</v>
      </c>
      <c r="M3424">
        <f>IF(ISBLANK(טבלה1[[#This Row],[ts_reply_at]]), "", (טבלה1[[#This Row],[ts_reply_at]] - טבלה1[[#This Row],[ts_contact_at]]) * 24)</f>
        <v>0.37222222209675238</v>
      </c>
      <c r="N3424">
        <f>IF(ISBLANK(טבלה1[[#This Row],[ts_reply_at]]), 0, 1)</f>
        <v>1</v>
      </c>
      <c r="O3424">
        <f>IF(ISBLANK(טבלה1[[#This Row],[ts_accepted_at]]), 0, 1)</f>
        <v>0</v>
      </c>
      <c r="P3424">
        <f>IF(ISBLANK(טבלה1[[#This Row],[ts_booking_at]]), 0, 1)</f>
        <v>0</v>
      </c>
      <c r="Q3424">
        <f>IF(ISBLANK(טבלה1[[#This Row],[ds_checkin]]), "", טבלה1[[#This Row],[ds_checkin]] - טבלה1[[#This Row],[ts_contact_at]])</f>
        <v>24.10624999999709</v>
      </c>
      <c r="R3424" t="str">
        <f>IF(AND(ISBLANK(טבלה1[[#This Row],[ts_reply_at]]), NOT(ISBLANK(טבלה1[[#This Row],[ts_booking_at]]))), "Error: Booked without Reply", "OK")</f>
        <v>OK</v>
      </c>
      <c r="S3424" t="s">
        <v>6034</v>
      </c>
    </row>
    <row r="3425" spans="1:19" x14ac:dyDescent="0.25">
      <c r="A3425" s="4" t="s">
        <v>3535</v>
      </c>
      <c r="B3425" s="4" t="s">
        <v>1494</v>
      </c>
      <c r="C3425" s="4" t="s">
        <v>1495</v>
      </c>
      <c r="D3425" s="1">
        <v>41913.961111111108</v>
      </c>
      <c r="E3425" s="1">
        <v>41914.307928240742</v>
      </c>
      <c r="H3425" s="2">
        <v>41937</v>
      </c>
      <c r="I3425" s="2">
        <v>41957</v>
      </c>
      <c r="J3425" s="3">
        <v>2</v>
      </c>
      <c r="K3425" s="3">
        <v>5</v>
      </c>
      <c r="L3425">
        <f>טבלה1[[#This Row],[ds_checkout]]-טבלה1[[#This Row],[ds_checkin]]</f>
        <v>20</v>
      </c>
      <c r="M3425">
        <f>IF(ISBLANK(טבלה1[[#This Row],[ts_reply_at]]), "", (טבלה1[[#This Row],[ts_reply_at]] - טבלה1[[#This Row],[ts_contact_at]]) * 24)</f>
        <v>8.3236111112055369</v>
      </c>
      <c r="N3425">
        <f>IF(ISBLANK(טבלה1[[#This Row],[ts_reply_at]]), 0, 1)</f>
        <v>1</v>
      </c>
      <c r="O3425">
        <f>IF(ISBLANK(טבלה1[[#This Row],[ts_accepted_at]]), 0, 1)</f>
        <v>0</v>
      </c>
      <c r="P3425">
        <f>IF(ISBLANK(טבלה1[[#This Row],[ts_booking_at]]), 0, 1)</f>
        <v>0</v>
      </c>
      <c r="Q3425">
        <f>IF(ISBLANK(טבלה1[[#This Row],[ds_checkin]]), "", טבלה1[[#This Row],[ds_checkin]] - טבלה1[[#This Row],[ts_contact_at]])</f>
        <v>23.038888888891961</v>
      </c>
      <c r="R3425" t="str">
        <f>IF(AND(ISBLANK(טבלה1[[#This Row],[ts_reply_at]]), NOT(ISBLANK(טבלה1[[#This Row],[ts_booking_at]]))), "Error: Booked without Reply", "OK")</f>
        <v>OK</v>
      </c>
      <c r="S3425" t="s">
        <v>6034</v>
      </c>
    </row>
    <row r="3426" spans="1:19" x14ac:dyDescent="0.25">
      <c r="A3426" s="4" t="s">
        <v>3535</v>
      </c>
      <c r="B3426" s="4" t="s">
        <v>129</v>
      </c>
      <c r="C3426" s="4" t="s">
        <v>130</v>
      </c>
      <c r="D3426" s="1">
        <v>41912.894444444442</v>
      </c>
      <c r="E3426" s="1">
        <v>41912.924780092595</v>
      </c>
      <c r="F3426" s="1">
        <v>41912.924976851849</v>
      </c>
      <c r="H3426" s="2">
        <v>41937</v>
      </c>
      <c r="I3426" s="2">
        <v>41957</v>
      </c>
      <c r="J3426" s="3">
        <v>2</v>
      </c>
      <c r="K3426" s="3">
        <v>7</v>
      </c>
      <c r="L3426">
        <f>טבלה1[[#This Row],[ds_checkout]]-טבלה1[[#This Row],[ds_checkin]]</f>
        <v>20</v>
      </c>
      <c r="M3426">
        <f>IF(ISBLANK(טבלה1[[#This Row],[ts_reply_at]]), "", (טבלה1[[#This Row],[ts_reply_at]] - טבלה1[[#This Row],[ts_contact_at]]) * 24)</f>
        <v>0.72805555566446856</v>
      </c>
      <c r="N3426">
        <f>IF(ISBLANK(טבלה1[[#This Row],[ts_reply_at]]), 0, 1)</f>
        <v>1</v>
      </c>
      <c r="O3426">
        <f>IF(ISBLANK(טבלה1[[#This Row],[ts_accepted_at]]), 0, 1)</f>
        <v>1</v>
      </c>
      <c r="P3426">
        <f>IF(ISBLANK(טבלה1[[#This Row],[ts_booking_at]]), 0, 1)</f>
        <v>0</v>
      </c>
      <c r="Q3426">
        <f>IF(ISBLANK(טבלה1[[#This Row],[ds_checkin]]), "", טבלה1[[#This Row],[ds_checkin]] - טבלה1[[#This Row],[ts_contact_at]])</f>
        <v>24.105555555557657</v>
      </c>
      <c r="R3426" t="str">
        <f>IF(AND(ISBLANK(טבלה1[[#This Row],[ts_reply_at]]), NOT(ISBLANK(טבלה1[[#This Row],[ts_booking_at]]))), "Error: Booked without Reply", "OK")</f>
        <v>OK</v>
      </c>
      <c r="S3426" t="s">
        <v>6034</v>
      </c>
    </row>
    <row r="3427" spans="1:19" x14ac:dyDescent="0.25">
      <c r="A3427" s="4" t="s">
        <v>3535</v>
      </c>
      <c r="B3427" s="4" t="s">
        <v>1101</v>
      </c>
      <c r="C3427" s="4" t="s">
        <v>2866</v>
      </c>
      <c r="D3427" s="1">
        <v>41912.895833333336</v>
      </c>
      <c r="E3427" s="1">
        <v>41913.333657407406</v>
      </c>
      <c r="H3427" s="2">
        <v>41937</v>
      </c>
      <c r="I3427" s="2">
        <v>41957</v>
      </c>
      <c r="J3427" s="3">
        <v>2</v>
      </c>
      <c r="K3427" s="3">
        <v>2</v>
      </c>
      <c r="L3427">
        <f>טבלה1[[#This Row],[ds_checkout]]-טבלה1[[#This Row],[ds_checkin]]</f>
        <v>20</v>
      </c>
      <c r="M3427">
        <f>IF(ISBLANK(טבלה1[[#This Row],[ts_reply_at]]), "", (טבלה1[[#This Row],[ts_reply_at]] - טבלה1[[#This Row],[ts_contact_at]]) * 24)</f>
        <v>10.507777777675074</v>
      </c>
      <c r="N3427">
        <f>IF(ISBLANK(טבלה1[[#This Row],[ts_reply_at]]), 0, 1)</f>
        <v>1</v>
      </c>
      <c r="O3427">
        <f>IF(ISBLANK(טבלה1[[#This Row],[ts_accepted_at]]), 0, 1)</f>
        <v>0</v>
      </c>
      <c r="P3427">
        <f>IF(ISBLANK(טבלה1[[#This Row],[ts_booking_at]]), 0, 1)</f>
        <v>0</v>
      </c>
      <c r="Q3427">
        <f>IF(ISBLANK(טבלה1[[#This Row],[ds_checkin]]), "", טבלה1[[#This Row],[ds_checkin]] - טבלה1[[#This Row],[ts_contact_at]])</f>
        <v>24.104166666664241</v>
      </c>
      <c r="R3427" t="str">
        <f>IF(AND(ISBLANK(טבלה1[[#This Row],[ts_reply_at]]), NOT(ISBLANK(טבלה1[[#This Row],[ts_booking_at]]))), "Error: Booked without Reply", "OK")</f>
        <v>OK</v>
      </c>
      <c r="S3427" t="s">
        <v>6034</v>
      </c>
    </row>
    <row r="3428" spans="1:19" x14ac:dyDescent="0.25">
      <c r="A3428" s="4" t="s">
        <v>3535</v>
      </c>
      <c r="B3428" s="4" t="s">
        <v>172</v>
      </c>
      <c r="C3428" s="4" t="s">
        <v>1028</v>
      </c>
      <c r="D3428" s="1">
        <v>41912.897916666669</v>
      </c>
      <c r="E3428" s="1">
        <v>41912.915775462963</v>
      </c>
      <c r="F3428" s="1">
        <v>41912.915775462963</v>
      </c>
      <c r="H3428" s="2">
        <v>41937</v>
      </c>
      <c r="I3428" s="2">
        <v>41957</v>
      </c>
      <c r="J3428" s="3">
        <v>2</v>
      </c>
      <c r="K3428" s="3">
        <v>5</v>
      </c>
      <c r="L3428">
        <f>טבלה1[[#This Row],[ds_checkout]]-טבלה1[[#This Row],[ds_checkin]]</f>
        <v>20</v>
      </c>
      <c r="M3428">
        <f>IF(ISBLANK(טבלה1[[#This Row],[ts_reply_at]]), "", (טבלה1[[#This Row],[ts_reply_at]] - טבלה1[[#This Row],[ts_contact_at]]) * 24)</f>
        <v>0.4286111110704951</v>
      </c>
      <c r="N3428">
        <f>IF(ISBLANK(טבלה1[[#This Row],[ts_reply_at]]), 0, 1)</f>
        <v>1</v>
      </c>
      <c r="O3428">
        <f>IF(ISBLANK(טבלה1[[#This Row],[ts_accepted_at]]), 0, 1)</f>
        <v>1</v>
      </c>
      <c r="P3428">
        <f>IF(ISBLANK(טבלה1[[#This Row],[ts_booking_at]]), 0, 1)</f>
        <v>0</v>
      </c>
      <c r="Q3428">
        <f>IF(ISBLANK(טבלה1[[#This Row],[ds_checkin]]), "", טבלה1[[#This Row],[ds_checkin]] - טבלה1[[#This Row],[ts_contact_at]])</f>
        <v>24.102083333331393</v>
      </c>
      <c r="R3428" t="str">
        <f>IF(AND(ISBLANK(טבלה1[[#This Row],[ts_reply_at]]), NOT(ISBLANK(טבלה1[[#This Row],[ts_booking_at]]))), "Error: Booked without Reply", "OK")</f>
        <v>OK</v>
      </c>
      <c r="S3428" t="s">
        <v>6034</v>
      </c>
    </row>
    <row r="3429" spans="1:19" x14ac:dyDescent="0.25">
      <c r="A3429" s="4" t="s">
        <v>3535</v>
      </c>
      <c r="B3429" s="4" t="s">
        <v>1461</v>
      </c>
      <c r="C3429" s="4" t="s">
        <v>1462</v>
      </c>
      <c r="D3429" s="1">
        <v>41912.895833333336</v>
      </c>
      <c r="E3429" s="1">
        <v>41913.501944444448</v>
      </c>
      <c r="H3429" s="2">
        <v>41937</v>
      </c>
      <c r="I3429" s="2">
        <v>41957</v>
      </c>
      <c r="J3429" s="3">
        <v>2</v>
      </c>
      <c r="K3429" s="3">
        <v>3</v>
      </c>
      <c r="L3429">
        <f>טבלה1[[#This Row],[ds_checkout]]-טבלה1[[#This Row],[ds_checkin]]</f>
        <v>20</v>
      </c>
      <c r="M3429">
        <f>IF(ISBLANK(טבלה1[[#This Row],[ts_reply_at]]), "", (טבלה1[[#This Row],[ts_reply_at]] - טבלה1[[#This Row],[ts_contact_at]]) * 24)</f>
        <v>14.546666666690726</v>
      </c>
      <c r="N3429">
        <f>IF(ISBLANK(טבלה1[[#This Row],[ts_reply_at]]), 0, 1)</f>
        <v>1</v>
      </c>
      <c r="O3429">
        <f>IF(ISBLANK(טבלה1[[#This Row],[ts_accepted_at]]), 0, 1)</f>
        <v>0</v>
      </c>
      <c r="P3429">
        <f>IF(ISBLANK(טבלה1[[#This Row],[ts_booking_at]]), 0, 1)</f>
        <v>0</v>
      </c>
      <c r="Q3429">
        <f>IF(ISBLANK(טבלה1[[#This Row],[ds_checkin]]), "", טבלה1[[#This Row],[ds_checkin]] - טבלה1[[#This Row],[ts_contact_at]])</f>
        <v>24.104166666664241</v>
      </c>
      <c r="R3429" t="str">
        <f>IF(AND(ISBLANK(טבלה1[[#This Row],[ts_reply_at]]), NOT(ISBLANK(טבלה1[[#This Row],[ts_booking_at]]))), "Error: Booked without Reply", "OK")</f>
        <v>OK</v>
      </c>
      <c r="S3429" t="s">
        <v>6034</v>
      </c>
    </row>
    <row r="3430" spans="1:19" x14ac:dyDescent="0.25">
      <c r="A3430" s="4" t="s">
        <v>3535</v>
      </c>
      <c r="B3430" s="4" t="s">
        <v>2815</v>
      </c>
      <c r="C3430" s="4" t="s">
        <v>3536</v>
      </c>
      <c r="D3430" s="1">
        <v>41912.895138888889</v>
      </c>
      <c r="E3430" s="1">
        <v>41913.557106481479</v>
      </c>
      <c r="F3430" s="1">
        <v>41913.911064814813</v>
      </c>
      <c r="H3430" s="2">
        <v>41937</v>
      </c>
      <c r="I3430" s="2">
        <v>41957</v>
      </c>
      <c r="J3430" s="3">
        <v>2</v>
      </c>
      <c r="K3430" s="3">
        <v>6</v>
      </c>
      <c r="L3430">
        <f>טבלה1[[#This Row],[ds_checkout]]-טבלה1[[#This Row],[ds_checkin]]</f>
        <v>20</v>
      </c>
      <c r="M3430">
        <f>IF(ISBLANK(טבלה1[[#This Row],[ts_reply_at]]), "", (טבלה1[[#This Row],[ts_reply_at]] - טבלה1[[#This Row],[ts_contact_at]]) * 24)</f>
        <v>15.88722222216893</v>
      </c>
      <c r="N3430">
        <f>IF(ISBLANK(טבלה1[[#This Row],[ts_reply_at]]), 0, 1)</f>
        <v>1</v>
      </c>
      <c r="O3430">
        <f>IF(ISBLANK(טבלה1[[#This Row],[ts_accepted_at]]), 0, 1)</f>
        <v>1</v>
      </c>
      <c r="P3430">
        <f>IF(ISBLANK(טבלה1[[#This Row],[ts_booking_at]]), 0, 1)</f>
        <v>0</v>
      </c>
      <c r="Q3430">
        <f>IF(ISBLANK(טבלה1[[#This Row],[ds_checkin]]), "", טבלה1[[#This Row],[ds_checkin]] - טבלה1[[#This Row],[ts_contact_at]])</f>
        <v>24.104861111110949</v>
      </c>
      <c r="R3430" t="str">
        <f>IF(AND(ISBLANK(טבלה1[[#This Row],[ts_reply_at]]), NOT(ISBLANK(טבלה1[[#This Row],[ts_booking_at]]))), "Error: Booked without Reply", "OK")</f>
        <v>OK</v>
      </c>
      <c r="S3430" t="s">
        <v>6034</v>
      </c>
    </row>
    <row r="3431" spans="1:19" x14ac:dyDescent="0.25">
      <c r="A3431" s="4" t="s">
        <v>3535</v>
      </c>
      <c r="B3431" s="4" t="s">
        <v>2456</v>
      </c>
      <c r="C3431" s="4" t="s">
        <v>2457</v>
      </c>
      <c r="D3431" s="1">
        <v>41912.893055555556</v>
      </c>
      <c r="E3431" s="1">
        <v>41912.905115740738</v>
      </c>
      <c r="F3431" s="1">
        <v>41912.910381944443</v>
      </c>
      <c r="H3431" s="2">
        <v>41937</v>
      </c>
      <c r="I3431" s="2">
        <v>41957</v>
      </c>
      <c r="J3431" s="3">
        <v>2</v>
      </c>
      <c r="K3431" s="3">
        <v>8</v>
      </c>
      <c r="L3431">
        <f>טבלה1[[#This Row],[ds_checkout]]-טבלה1[[#This Row],[ds_checkin]]</f>
        <v>20</v>
      </c>
      <c r="M3431">
        <f>IF(ISBLANK(טבלה1[[#This Row],[ts_reply_at]]), "", (טבלה1[[#This Row],[ts_reply_at]] - טבלה1[[#This Row],[ts_contact_at]]) * 24)</f>
        <v>0.28944444435182959</v>
      </c>
      <c r="N3431">
        <f>IF(ISBLANK(טבלה1[[#This Row],[ts_reply_at]]), 0, 1)</f>
        <v>1</v>
      </c>
      <c r="O3431">
        <f>IF(ISBLANK(טבלה1[[#This Row],[ts_accepted_at]]), 0, 1)</f>
        <v>1</v>
      </c>
      <c r="P3431">
        <f>IF(ISBLANK(טבלה1[[#This Row],[ts_booking_at]]), 0, 1)</f>
        <v>0</v>
      </c>
      <c r="Q3431">
        <f>IF(ISBLANK(טבלה1[[#This Row],[ds_checkin]]), "", טבלה1[[#This Row],[ds_checkin]] - טבלה1[[#This Row],[ts_contact_at]])</f>
        <v>24.106944444443798</v>
      </c>
      <c r="R3431" t="str">
        <f>IF(AND(ISBLANK(טבלה1[[#This Row],[ts_reply_at]]), NOT(ISBLANK(טבלה1[[#This Row],[ts_booking_at]]))), "Error: Booked without Reply", "OK")</f>
        <v>OK</v>
      </c>
      <c r="S3431" t="s">
        <v>6034</v>
      </c>
    </row>
    <row r="3432" spans="1:19" x14ac:dyDescent="0.25">
      <c r="A3432" s="4" t="s">
        <v>3535</v>
      </c>
      <c r="B3432" s="4" t="s">
        <v>2334</v>
      </c>
      <c r="C3432" s="4" t="s">
        <v>2335</v>
      </c>
      <c r="D3432" s="1">
        <v>41912.895138888889</v>
      </c>
      <c r="E3432" s="1">
        <v>41913.164907407408</v>
      </c>
      <c r="F3432" s="1">
        <v>41913.164976851855</v>
      </c>
      <c r="H3432" s="2">
        <v>41937</v>
      </c>
      <c r="I3432" s="2">
        <v>41957</v>
      </c>
      <c r="J3432" s="3">
        <v>2</v>
      </c>
      <c r="K3432" s="3">
        <v>6</v>
      </c>
      <c r="L3432">
        <f>טבלה1[[#This Row],[ds_checkout]]-טבלה1[[#This Row],[ds_checkin]]</f>
        <v>20</v>
      </c>
      <c r="M3432">
        <f>IF(ISBLANK(טבלה1[[#This Row],[ts_reply_at]]), "", (טבלה1[[#This Row],[ts_reply_at]] - טבלה1[[#This Row],[ts_contact_at]]) * 24)</f>
        <v>6.4744444444659166</v>
      </c>
      <c r="N3432">
        <f>IF(ISBLANK(טבלה1[[#This Row],[ts_reply_at]]), 0, 1)</f>
        <v>1</v>
      </c>
      <c r="O3432">
        <f>IF(ISBLANK(טבלה1[[#This Row],[ts_accepted_at]]), 0, 1)</f>
        <v>1</v>
      </c>
      <c r="P3432">
        <f>IF(ISBLANK(טבלה1[[#This Row],[ts_booking_at]]), 0, 1)</f>
        <v>0</v>
      </c>
      <c r="Q3432">
        <f>IF(ISBLANK(טבלה1[[#This Row],[ds_checkin]]), "", טבלה1[[#This Row],[ds_checkin]] - טבלה1[[#This Row],[ts_contact_at]])</f>
        <v>24.104861111110949</v>
      </c>
      <c r="R3432" t="str">
        <f>IF(AND(ISBLANK(טבלה1[[#This Row],[ts_reply_at]]), NOT(ISBLANK(טבלה1[[#This Row],[ts_booking_at]]))), "Error: Booked without Reply", "OK")</f>
        <v>OK</v>
      </c>
      <c r="S3432" t="s">
        <v>6034</v>
      </c>
    </row>
    <row r="3433" spans="1:19" x14ac:dyDescent="0.25">
      <c r="A3433" s="4" t="s">
        <v>3535</v>
      </c>
      <c r="B3433" s="4" t="s">
        <v>2913</v>
      </c>
      <c r="C3433" s="4" t="s">
        <v>2914</v>
      </c>
      <c r="D3433" s="1">
        <v>41912.895138888889</v>
      </c>
      <c r="H3433" s="2">
        <v>41937</v>
      </c>
      <c r="I3433" s="2">
        <v>41957</v>
      </c>
      <c r="J3433" s="3">
        <v>2</v>
      </c>
      <c r="K3433" s="3">
        <v>2</v>
      </c>
      <c r="L3433">
        <f>טבלה1[[#This Row],[ds_checkout]]-טבלה1[[#This Row],[ds_checkin]]</f>
        <v>20</v>
      </c>
      <c r="M3433" t="str">
        <f>IF(ISBLANK(טבלה1[[#This Row],[ts_reply_at]]), "", (טבלה1[[#This Row],[ts_reply_at]] - טבלה1[[#This Row],[ts_contact_at]]) * 24)</f>
        <v/>
      </c>
      <c r="N3433">
        <f>IF(ISBLANK(טבלה1[[#This Row],[ts_reply_at]]), 0, 1)</f>
        <v>0</v>
      </c>
      <c r="O3433">
        <f>IF(ISBLANK(טבלה1[[#This Row],[ts_accepted_at]]), 0, 1)</f>
        <v>0</v>
      </c>
      <c r="P3433">
        <f>IF(ISBLANK(טבלה1[[#This Row],[ts_booking_at]]), 0, 1)</f>
        <v>0</v>
      </c>
      <c r="Q3433">
        <f>IF(ISBLANK(טבלה1[[#This Row],[ds_checkin]]), "", טבלה1[[#This Row],[ds_checkin]] - טבלה1[[#This Row],[ts_contact_at]])</f>
        <v>24.104861111110949</v>
      </c>
      <c r="R3433" t="str">
        <f>IF(AND(ISBLANK(טבלה1[[#This Row],[ts_reply_at]]), NOT(ISBLANK(טבלה1[[#This Row],[ts_booking_at]]))), "Error: Booked without Reply", "OK")</f>
        <v>OK</v>
      </c>
      <c r="S3433" t="s">
        <v>6034</v>
      </c>
    </row>
    <row r="3434" spans="1:19" x14ac:dyDescent="0.25">
      <c r="A3434" s="4" t="s">
        <v>3535</v>
      </c>
      <c r="B3434" s="4" t="s">
        <v>2575</v>
      </c>
      <c r="C3434" s="4" t="s">
        <v>2576</v>
      </c>
      <c r="D3434" s="1">
        <v>41912.896527777775</v>
      </c>
      <c r="E3434" s="1">
        <v>41912.91233796296</v>
      </c>
      <c r="F3434" s="1">
        <v>41912.91233796296</v>
      </c>
      <c r="H3434" s="2">
        <v>41937</v>
      </c>
      <c r="I3434" s="2">
        <v>41957</v>
      </c>
      <c r="J3434" s="3">
        <v>2</v>
      </c>
      <c r="K3434" s="3">
        <v>3</v>
      </c>
      <c r="L3434">
        <f>טבלה1[[#This Row],[ds_checkout]]-טבלה1[[#This Row],[ds_checkin]]</f>
        <v>20</v>
      </c>
      <c r="M3434">
        <f>IF(ISBLANK(טבלה1[[#This Row],[ts_reply_at]]), "", (טבלה1[[#This Row],[ts_reply_at]] - טבלה1[[#This Row],[ts_contact_at]]) * 24)</f>
        <v>0.37944444443564862</v>
      </c>
      <c r="N3434">
        <f>IF(ISBLANK(טבלה1[[#This Row],[ts_reply_at]]), 0, 1)</f>
        <v>1</v>
      </c>
      <c r="O3434">
        <f>IF(ISBLANK(טבלה1[[#This Row],[ts_accepted_at]]), 0, 1)</f>
        <v>1</v>
      </c>
      <c r="P3434">
        <f>IF(ISBLANK(טבלה1[[#This Row],[ts_booking_at]]), 0, 1)</f>
        <v>0</v>
      </c>
      <c r="Q3434">
        <f>IF(ISBLANK(טבלה1[[#This Row],[ds_checkin]]), "", טבלה1[[#This Row],[ds_checkin]] - טבלה1[[#This Row],[ts_contact_at]])</f>
        <v>24.103472222224809</v>
      </c>
      <c r="R3434" t="str">
        <f>IF(AND(ISBLANK(טבלה1[[#This Row],[ts_reply_at]]), NOT(ISBLANK(טבלה1[[#This Row],[ts_booking_at]]))), "Error: Booked without Reply", "OK")</f>
        <v>OK</v>
      </c>
      <c r="S3434" t="s">
        <v>6034</v>
      </c>
    </row>
    <row r="3435" spans="1:19" x14ac:dyDescent="0.25">
      <c r="A3435" s="4" t="s">
        <v>3535</v>
      </c>
      <c r="B3435" s="4" t="s">
        <v>3537</v>
      </c>
      <c r="C3435" s="4" t="s">
        <v>3538</v>
      </c>
      <c r="D3435" s="1">
        <v>41913.875</v>
      </c>
      <c r="E3435" s="1">
        <v>41914.468449074076</v>
      </c>
      <c r="H3435" s="2">
        <v>41937</v>
      </c>
      <c r="I3435" s="2">
        <v>41957</v>
      </c>
      <c r="J3435" s="3">
        <v>1</v>
      </c>
      <c r="K3435" s="3">
        <v>6</v>
      </c>
      <c r="L3435">
        <f>טבלה1[[#This Row],[ds_checkout]]-טבלה1[[#This Row],[ds_checkin]]</f>
        <v>20</v>
      </c>
      <c r="M3435">
        <f>IF(ISBLANK(טבלה1[[#This Row],[ts_reply_at]]), "", (טבלה1[[#This Row],[ts_reply_at]] - טבלה1[[#This Row],[ts_contact_at]]) * 24)</f>
        <v>14.242777777835727</v>
      </c>
      <c r="N3435">
        <f>IF(ISBLANK(טבלה1[[#This Row],[ts_reply_at]]), 0, 1)</f>
        <v>1</v>
      </c>
      <c r="O3435">
        <f>IF(ISBLANK(טבלה1[[#This Row],[ts_accepted_at]]), 0, 1)</f>
        <v>0</v>
      </c>
      <c r="P3435">
        <f>IF(ISBLANK(טבלה1[[#This Row],[ts_booking_at]]), 0, 1)</f>
        <v>0</v>
      </c>
      <c r="Q3435">
        <f>IF(ISBLANK(טבלה1[[#This Row],[ds_checkin]]), "", טבלה1[[#This Row],[ds_checkin]] - טבלה1[[#This Row],[ts_contact_at]])</f>
        <v>23.125</v>
      </c>
      <c r="R3435" t="str">
        <f>IF(AND(ISBLANK(טבלה1[[#This Row],[ts_reply_at]]), NOT(ISBLANK(טבלה1[[#This Row],[ts_booking_at]]))), "Error: Booked without Reply", "OK")</f>
        <v>OK</v>
      </c>
      <c r="S3435" t="s">
        <v>6034</v>
      </c>
    </row>
    <row r="3436" spans="1:19" x14ac:dyDescent="0.25">
      <c r="A3436" s="4" t="s">
        <v>3535</v>
      </c>
      <c r="B3436" s="4" t="s">
        <v>1825</v>
      </c>
      <c r="C3436" s="4" t="s">
        <v>1826</v>
      </c>
      <c r="D3436" s="1">
        <v>41913.958333333336</v>
      </c>
      <c r="E3436" s="1">
        <v>41914.296006944445</v>
      </c>
      <c r="F3436" s="1">
        <v>41914.420532407406</v>
      </c>
      <c r="G3436" s="1">
        <v>41914.928287037037</v>
      </c>
      <c r="H3436" s="2">
        <v>41937</v>
      </c>
      <c r="I3436" s="2">
        <v>41957</v>
      </c>
      <c r="J3436" s="3">
        <v>2</v>
      </c>
      <c r="K3436" s="3">
        <v>26</v>
      </c>
      <c r="L3436">
        <f>טבלה1[[#This Row],[ds_checkout]]-טבלה1[[#This Row],[ds_checkin]]</f>
        <v>20</v>
      </c>
      <c r="M3436">
        <f>IF(ISBLANK(טבלה1[[#This Row],[ts_reply_at]]), "", (טבלה1[[#This Row],[ts_reply_at]] - טבלה1[[#This Row],[ts_contact_at]]) * 24)</f>
        <v>8.1041666666278616</v>
      </c>
      <c r="N3436">
        <f>IF(ISBLANK(טבלה1[[#This Row],[ts_reply_at]]), 0, 1)</f>
        <v>1</v>
      </c>
      <c r="O3436">
        <f>IF(ISBLANK(טבלה1[[#This Row],[ts_accepted_at]]), 0, 1)</f>
        <v>1</v>
      </c>
      <c r="P3436">
        <f>IF(ISBLANK(טבלה1[[#This Row],[ts_booking_at]]), 0, 1)</f>
        <v>1</v>
      </c>
      <c r="Q3436">
        <f>IF(ISBLANK(טבלה1[[#This Row],[ds_checkin]]), "", טבלה1[[#This Row],[ds_checkin]] - טבלה1[[#This Row],[ts_contact_at]])</f>
        <v>23.041666666664241</v>
      </c>
      <c r="R3436" t="str">
        <f>IF(AND(ISBLANK(טבלה1[[#This Row],[ts_reply_at]]), NOT(ISBLANK(טבלה1[[#This Row],[ts_booking_at]]))), "Error: Booked without Reply", "OK")</f>
        <v>OK</v>
      </c>
      <c r="S3436" t="s">
        <v>6034</v>
      </c>
    </row>
    <row r="3437" spans="1:19" x14ac:dyDescent="0.25">
      <c r="A3437" s="4" t="s">
        <v>3535</v>
      </c>
      <c r="B3437" s="4" t="s">
        <v>71</v>
      </c>
      <c r="C3437" s="4" t="s">
        <v>72</v>
      </c>
      <c r="D3437" s="1">
        <v>41913.954861111109</v>
      </c>
      <c r="E3437" s="1">
        <v>41914.402199074073</v>
      </c>
      <c r="H3437" s="2">
        <v>41937</v>
      </c>
      <c r="I3437" s="2">
        <v>41957</v>
      </c>
      <c r="J3437" s="3">
        <v>2</v>
      </c>
      <c r="K3437" s="3">
        <v>3</v>
      </c>
      <c r="L3437">
        <f>טבלה1[[#This Row],[ds_checkout]]-טבלה1[[#This Row],[ds_checkin]]</f>
        <v>20</v>
      </c>
      <c r="M3437">
        <f>IF(ISBLANK(טבלה1[[#This Row],[ts_reply_at]]), "", (טבלה1[[#This Row],[ts_reply_at]] - טבלה1[[#This Row],[ts_contact_at]]) * 24)</f>
        <v>10.736111111124046</v>
      </c>
      <c r="N3437">
        <f>IF(ISBLANK(טבלה1[[#This Row],[ts_reply_at]]), 0, 1)</f>
        <v>1</v>
      </c>
      <c r="O3437">
        <f>IF(ISBLANK(טבלה1[[#This Row],[ts_accepted_at]]), 0, 1)</f>
        <v>0</v>
      </c>
      <c r="P3437">
        <f>IF(ISBLANK(טבלה1[[#This Row],[ts_booking_at]]), 0, 1)</f>
        <v>0</v>
      </c>
      <c r="Q3437">
        <f>IF(ISBLANK(טבלה1[[#This Row],[ds_checkin]]), "", טבלה1[[#This Row],[ds_checkin]] - טבלה1[[#This Row],[ts_contact_at]])</f>
        <v>23.045138888890506</v>
      </c>
      <c r="R3437" t="str">
        <f>IF(AND(ISBLANK(טבלה1[[#This Row],[ts_reply_at]]), NOT(ISBLANK(טבלה1[[#This Row],[ts_booking_at]]))), "Error: Booked without Reply", "OK")</f>
        <v>OK</v>
      </c>
      <c r="S3437" t="s">
        <v>6034</v>
      </c>
    </row>
    <row r="3438" spans="1:19" x14ac:dyDescent="0.25">
      <c r="A3438" s="4" t="s">
        <v>3539</v>
      </c>
      <c r="B3438" s="4" t="s">
        <v>839</v>
      </c>
      <c r="C3438" s="4" t="s">
        <v>840</v>
      </c>
      <c r="D3438" s="1">
        <v>41919.605555555558</v>
      </c>
      <c r="E3438" s="1">
        <v>41919.708414351851</v>
      </c>
      <c r="F3438" s="1">
        <v>41919.708437499998</v>
      </c>
      <c r="H3438" s="2">
        <v>41943</v>
      </c>
      <c r="I3438" s="2">
        <v>41946</v>
      </c>
      <c r="J3438" s="3">
        <v>2</v>
      </c>
      <c r="K3438" s="3">
        <v>4</v>
      </c>
      <c r="L3438">
        <f>טבלה1[[#This Row],[ds_checkout]]-טבלה1[[#This Row],[ds_checkin]]</f>
        <v>3</v>
      </c>
      <c r="M3438">
        <f>IF(ISBLANK(טבלה1[[#This Row],[ts_reply_at]]), "", (טבלה1[[#This Row],[ts_reply_at]] - טבלה1[[#This Row],[ts_contact_at]]) * 24)</f>
        <v>2.4686111110495403</v>
      </c>
      <c r="N3438">
        <f>IF(ISBLANK(טבלה1[[#This Row],[ts_reply_at]]), 0, 1)</f>
        <v>1</v>
      </c>
      <c r="O3438">
        <f>IF(ISBLANK(טבלה1[[#This Row],[ts_accepted_at]]), 0, 1)</f>
        <v>1</v>
      </c>
      <c r="P3438">
        <f>IF(ISBLANK(טבלה1[[#This Row],[ts_booking_at]]), 0, 1)</f>
        <v>0</v>
      </c>
      <c r="Q3438">
        <f>IF(ISBLANK(טבלה1[[#This Row],[ds_checkin]]), "", טבלה1[[#This Row],[ds_checkin]] - טבלה1[[#This Row],[ts_contact_at]])</f>
        <v>23.394444444442343</v>
      </c>
      <c r="R3438" t="str">
        <f>IF(AND(ISBLANK(טבלה1[[#This Row],[ts_reply_at]]), NOT(ISBLANK(טבלה1[[#This Row],[ts_booking_at]]))), "Error: Booked without Reply", "OK")</f>
        <v>OK</v>
      </c>
      <c r="S3438" t="s">
        <v>6019</v>
      </c>
    </row>
    <row r="3439" spans="1:19" x14ac:dyDescent="0.25">
      <c r="A3439" s="4" t="s">
        <v>3539</v>
      </c>
      <c r="B3439" s="4" t="s">
        <v>3540</v>
      </c>
      <c r="C3439" s="4" t="s">
        <v>3541</v>
      </c>
      <c r="D3439" s="1">
        <v>41919.571527777778</v>
      </c>
      <c r="E3439" s="1">
        <v>41919.588437500002</v>
      </c>
      <c r="F3439" s="1">
        <v>41923.681087962963</v>
      </c>
      <c r="G3439" s="1">
        <v>41923.681087962963</v>
      </c>
      <c r="H3439" s="2">
        <v>41943</v>
      </c>
      <c r="I3439" s="2">
        <v>41946</v>
      </c>
      <c r="J3439" s="3">
        <v>2</v>
      </c>
      <c r="K3439" s="3">
        <v>24</v>
      </c>
      <c r="L3439">
        <f>טבלה1[[#This Row],[ds_checkout]]-טבלה1[[#This Row],[ds_checkin]]</f>
        <v>3</v>
      </c>
      <c r="M3439">
        <f>IF(ISBLANK(טבלה1[[#This Row],[ts_reply_at]]), "", (טבלה1[[#This Row],[ts_reply_at]] - טבלה1[[#This Row],[ts_contact_at]]) * 24)</f>
        <v>0.40583333338145167</v>
      </c>
      <c r="N3439">
        <f>IF(ISBLANK(טבלה1[[#This Row],[ts_reply_at]]), 0, 1)</f>
        <v>1</v>
      </c>
      <c r="O3439">
        <f>IF(ISBLANK(טבלה1[[#This Row],[ts_accepted_at]]), 0, 1)</f>
        <v>1</v>
      </c>
      <c r="P3439">
        <f>IF(ISBLANK(טבלה1[[#This Row],[ts_booking_at]]), 0, 1)</f>
        <v>1</v>
      </c>
      <c r="Q3439">
        <f>IF(ISBLANK(טבלה1[[#This Row],[ds_checkin]]), "", טבלה1[[#This Row],[ds_checkin]] - טבלה1[[#This Row],[ts_contact_at]])</f>
        <v>23.428472222221899</v>
      </c>
      <c r="R3439" t="str">
        <f>IF(AND(ISBLANK(טבלה1[[#This Row],[ts_reply_at]]), NOT(ISBLANK(טבלה1[[#This Row],[ts_booking_at]]))), "Error: Booked without Reply", "OK")</f>
        <v>OK</v>
      </c>
      <c r="S3439" t="s">
        <v>6019</v>
      </c>
    </row>
    <row r="3440" spans="1:19" x14ac:dyDescent="0.25">
      <c r="A3440" s="4" t="s">
        <v>3539</v>
      </c>
      <c r="B3440" s="4" t="s">
        <v>3334</v>
      </c>
      <c r="C3440" s="4" t="s">
        <v>3335</v>
      </c>
      <c r="D3440" s="1">
        <v>41919.547222222223</v>
      </c>
      <c r="E3440" s="1">
        <v>41919.779236111113</v>
      </c>
      <c r="F3440" s="1">
        <v>41919.779236111113</v>
      </c>
      <c r="H3440" s="2">
        <v>41943</v>
      </c>
      <c r="I3440" s="2">
        <v>41946</v>
      </c>
      <c r="J3440" s="3">
        <v>2</v>
      </c>
      <c r="K3440" s="3">
        <v>7</v>
      </c>
      <c r="L3440">
        <f>טבלה1[[#This Row],[ds_checkout]]-טבלה1[[#This Row],[ds_checkin]]</f>
        <v>3</v>
      </c>
      <c r="M3440">
        <f>IF(ISBLANK(טבלה1[[#This Row],[ts_reply_at]]), "", (טבלה1[[#This Row],[ts_reply_at]] - טבלה1[[#This Row],[ts_contact_at]]) * 24)</f>
        <v>5.5683333333581686</v>
      </c>
      <c r="N3440">
        <f>IF(ISBLANK(טבלה1[[#This Row],[ts_reply_at]]), 0, 1)</f>
        <v>1</v>
      </c>
      <c r="O3440">
        <f>IF(ISBLANK(טבלה1[[#This Row],[ts_accepted_at]]), 0, 1)</f>
        <v>1</v>
      </c>
      <c r="P3440">
        <f>IF(ISBLANK(טבלה1[[#This Row],[ts_booking_at]]), 0, 1)</f>
        <v>0</v>
      </c>
      <c r="Q3440">
        <f>IF(ISBLANK(טבלה1[[#This Row],[ds_checkin]]), "", טבלה1[[#This Row],[ds_checkin]] - טבלה1[[#This Row],[ts_contact_at]])</f>
        <v>23.452777777776646</v>
      </c>
      <c r="R3440" t="str">
        <f>IF(AND(ISBLANK(טבלה1[[#This Row],[ts_reply_at]]), NOT(ISBLANK(טבלה1[[#This Row],[ts_booking_at]]))), "Error: Booked without Reply", "OK")</f>
        <v>OK</v>
      </c>
      <c r="S3440" t="s">
        <v>6019</v>
      </c>
    </row>
    <row r="3441" spans="1:19" x14ac:dyDescent="0.25">
      <c r="A3441" s="4" t="s">
        <v>3539</v>
      </c>
      <c r="B3441" s="4" t="s">
        <v>909</v>
      </c>
      <c r="C3441" s="4" t="s">
        <v>2272</v>
      </c>
      <c r="D3441" s="1">
        <v>41909.46597222222</v>
      </c>
      <c r="E3441" s="1">
        <v>41909.471956018519</v>
      </c>
      <c r="H3441" s="2">
        <v>41943</v>
      </c>
      <c r="I3441" s="2">
        <v>41946</v>
      </c>
      <c r="J3441" s="3">
        <v>2</v>
      </c>
      <c r="K3441" s="3">
        <v>3</v>
      </c>
      <c r="L3441">
        <f>טבלה1[[#This Row],[ds_checkout]]-טבלה1[[#This Row],[ds_checkin]]</f>
        <v>3</v>
      </c>
      <c r="M3441">
        <f>IF(ISBLANK(טבלה1[[#This Row],[ts_reply_at]]), "", (טבלה1[[#This Row],[ts_reply_at]] - טבלה1[[#This Row],[ts_contact_at]]) * 24)</f>
        <v>0.14361111115431413</v>
      </c>
      <c r="N3441">
        <f>IF(ISBLANK(טבלה1[[#This Row],[ts_reply_at]]), 0, 1)</f>
        <v>1</v>
      </c>
      <c r="O3441">
        <f>IF(ISBLANK(טבלה1[[#This Row],[ts_accepted_at]]), 0, 1)</f>
        <v>0</v>
      </c>
      <c r="P3441">
        <f>IF(ISBLANK(טבלה1[[#This Row],[ts_booking_at]]), 0, 1)</f>
        <v>0</v>
      </c>
      <c r="Q3441">
        <f>IF(ISBLANK(טבלה1[[#This Row],[ds_checkin]]), "", טבלה1[[#This Row],[ds_checkin]] - טבלה1[[#This Row],[ts_contact_at]])</f>
        <v>33.534027777779556</v>
      </c>
      <c r="R3441" t="str">
        <f>IF(AND(ISBLANK(טבלה1[[#This Row],[ts_reply_at]]), NOT(ISBLANK(טבלה1[[#This Row],[ts_booking_at]]))), "Error: Booked without Reply", "OK")</f>
        <v>OK</v>
      </c>
      <c r="S3441" t="s">
        <v>6019</v>
      </c>
    </row>
    <row r="3442" spans="1:19" x14ac:dyDescent="0.25">
      <c r="A3442" s="4" t="s">
        <v>3539</v>
      </c>
      <c r="B3442" s="4" t="s">
        <v>338</v>
      </c>
      <c r="C3442" s="4" t="s">
        <v>1531</v>
      </c>
      <c r="D3442" s="1">
        <v>41904.785416666666</v>
      </c>
      <c r="E3442" s="1">
        <v>41904.796863425923</v>
      </c>
      <c r="H3442" s="2">
        <v>41943</v>
      </c>
      <c r="I3442" s="2">
        <v>41946</v>
      </c>
      <c r="J3442" s="3">
        <v>1</v>
      </c>
      <c r="K3442" s="3">
        <v>5</v>
      </c>
      <c r="L3442">
        <f>טבלה1[[#This Row],[ds_checkout]]-טבלה1[[#This Row],[ds_checkin]]</f>
        <v>3</v>
      </c>
      <c r="M3442">
        <f>IF(ISBLANK(טבלה1[[#This Row],[ts_reply_at]]), "", (טבלה1[[#This Row],[ts_reply_at]] - טבלה1[[#This Row],[ts_contact_at]]) * 24)</f>
        <v>0.27472222218057141</v>
      </c>
      <c r="N3442">
        <f>IF(ISBLANK(טבלה1[[#This Row],[ts_reply_at]]), 0, 1)</f>
        <v>1</v>
      </c>
      <c r="O3442">
        <f>IF(ISBLANK(טבלה1[[#This Row],[ts_accepted_at]]), 0, 1)</f>
        <v>0</v>
      </c>
      <c r="P3442">
        <f>IF(ISBLANK(טבלה1[[#This Row],[ts_booking_at]]), 0, 1)</f>
        <v>0</v>
      </c>
      <c r="Q3442">
        <f>IF(ISBLANK(טבלה1[[#This Row],[ds_checkin]]), "", טבלה1[[#This Row],[ds_checkin]] - טבלה1[[#This Row],[ts_contact_at]])</f>
        <v>38.214583333334303</v>
      </c>
      <c r="R3442" t="str">
        <f>IF(AND(ISBLANK(טבלה1[[#This Row],[ts_reply_at]]), NOT(ISBLANK(טבלה1[[#This Row],[ts_booking_at]]))), "Error: Booked without Reply", "OK")</f>
        <v>OK</v>
      </c>
      <c r="S3442" t="s">
        <v>6019</v>
      </c>
    </row>
    <row r="3443" spans="1:19" x14ac:dyDescent="0.25">
      <c r="A3443" s="4" t="s">
        <v>3539</v>
      </c>
      <c r="B3443" s="4" t="s">
        <v>3542</v>
      </c>
      <c r="C3443" s="4" t="s">
        <v>3543</v>
      </c>
      <c r="D3443" s="1">
        <v>41919.488888888889</v>
      </c>
      <c r="E3443" s="1">
        <v>41920.262141203704</v>
      </c>
      <c r="F3443" s="1">
        <v>41920.262141203704</v>
      </c>
      <c r="H3443" s="2">
        <v>41943</v>
      </c>
      <c r="I3443" s="2">
        <v>41946</v>
      </c>
      <c r="J3443" s="3">
        <v>2</v>
      </c>
      <c r="K3443" s="3">
        <v>4</v>
      </c>
      <c r="L3443">
        <f>טבלה1[[#This Row],[ds_checkout]]-טבלה1[[#This Row],[ds_checkin]]</f>
        <v>3</v>
      </c>
      <c r="M3443">
        <f>IF(ISBLANK(טבלה1[[#This Row],[ts_reply_at]]), "", (טבלה1[[#This Row],[ts_reply_at]] - טבלה1[[#This Row],[ts_contact_at]]) * 24)</f>
        <v>18.558055555564351</v>
      </c>
      <c r="N3443">
        <f>IF(ISBLANK(טבלה1[[#This Row],[ts_reply_at]]), 0, 1)</f>
        <v>1</v>
      </c>
      <c r="O3443">
        <f>IF(ISBLANK(טבלה1[[#This Row],[ts_accepted_at]]), 0, 1)</f>
        <v>1</v>
      </c>
      <c r="P3443">
        <f>IF(ISBLANK(טבלה1[[#This Row],[ts_booking_at]]), 0, 1)</f>
        <v>0</v>
      </c>
      <c r="Q3443">
        <f>IF(ISBLANK(טבלה1[[#This Row],[ds_checkin]]), "", טבלה1[[#This Row],[ds_checkin]] - טבלה1[[#This Row],[ts_contact_at]])</f>
        <v>23.511111111110949</v>
      </c>
      <c r="R3443" t="str">
        <f>IF(AND(ISBLANK(טבלה1[[#This Row],[ts_reply_at]]), NOT(ISBLANK(טבלה1[[#This Row],[ts_booking_at]]))), "Error: Booked without Reply", "OK")</f>
        <v>OK</v>
      </c>
      <c r="S3443" t="s">
        <v>6019</v>
      </c>
    </row>
    <row r="3444" spans="1:19" x14ac:dyDescent="0.25">
      <c r="A3444" s="4" t="s">
        <v>3539</v>
      </c>
      <c r="B3444" s="4" t="s">
        <v>3544</v>
      </c>
      <c r="C3444" s="4" t="s">
        <v>3545</v>
      </c>
      <c r="D3444" s="1">
        <v>41919.568055555559</v>
      </c>
      <c r="E3444" s="1">
        <v>41920.420671296299</v>
      </c>
      <c r="H3444" s="2">
        <v>41943</v>
      </c>
      <c r="I3444" s="2">
        <v>41946</v>
      </c>
      <c r="J3444" s="3">
        <v>2</v>
      </c>
      <c r="K3444" s="3">
        <v>2</v>
      </c>
      <c r="L3444">
        <f>טבלה1[[#This Row],[ds_checkout]]-טבלה1[[#This Row],[ds_checkin]]</f>
        <v>3</v>
      </c>
      <c r="M3444">
        <f>IF(ISBLANK(טבלה1[[#This Row],[ts_reply_at]]), "", (טבלה1[[#This Row],[ts_reply_at]] - טבלה1[[#This Row],[ts_contact_at]]) * 24)</f>
        <v>20.462777777749579</v>
      </c>
      <c r="N3444">
        <f>IF(ISBLANK(טבלה1[[#This Row],[ts_reply_at]]), 0, 1)</f>
        <v>1</v>
      </c>
      <c r="O3444">
        <f>IF(ISBLANK(טבלה1[[#This Row],[ts_accepted_at]]), 0, 1)</f>
        <v>0</v>
      </c>
      <c r="P3444">
        <f>IF(ISBLANK(טבלה1[[#This Row],[ts_booking_at]]), 0, 1)</f>
        <v>0</v>
      </c>
      <c r="Q3444">
        <f>IF(ISBLANK(טבלה1[[#This Row],[ds_checkin]]), "", טבלה1[[#This Row],[ds_checkin]] - טבלה1[[#This Row],[ts_contact_at]])</f>
        <v>23.431944444440887</v>
      </c>
      <c r="R3444" t="str">
        <f>IF(AND(ISBLANK(טבלה1[[#This Row],[ts_reply_at]]), NOT(ISBLANK(טבלה1[[#This Row],[ts_booking_at]]))), "Error: Booked without Reply", "OK")</f>
        <v>OK</v>
      </c>
      <c r="S3444" t="s">
        <v>6019</v>
      </c>
    </row>
    <row r="3445" spans="1:19" x14ac:dyDescent="0.25">
      <c r="A3445" s="4" t="s">
        <v>3539</v>
      </c>
      <c r="B3445" s="4" t="s">
        <v>3537</v>
      </c>
      <c r="C3445" s="4" t="s">
        <v>3546</v>
      </c>
      <c r="D3445" s="1">
        <v>41919.481944444444</v>
      </c>
      <c r="E3445" s="1">
        <v>41919.489837962959</v>
      </c>
      <c r="F3445" s="1">
        <v>41919.489837962959</v>
      </c>
      <c r="H3445" s="2">
        <v>41943</v>
      </c>
      <c r="I3445" s="2">
        <v>41946</v>
      </c>
      <c r="J3445" s="3">
        <v>2</v>
      </c>
      <c r="K3445" s="3">
        <v>4</v>
      </c>
      <c r="L3445">
        <f>טבלה1[[#This Row],[ds_checkout]]-טבלה1[[#This Row],[ds_checkin]]</f>
        <v>3</v>
      </c>
      <c r="M3445">
        <f>IF(ISBLANK(טבלה1[[#This Row],[ts_reply_at]]), "", (טבלה1[[#This Row],[ts_reply_at]] - טבלה1[[#This Row],[ts_contact_at]]) * 24)</f>
        <v>0.18944444437511265</v>
      </c>
      <c r="N3445">
        <f>IF(ISBLANK(טבלה1[[#This Row],[ts_reply_at]]), 0, 1)</f>
        <v>1</v>
      </c>
      <c r="O3445">
        <f>IF(ISBLANK(טבלה1[[#This Row],[ts_accepted_at]]), 0, 1)</f>
        <v>1</v>
      </c>
      <c r="P3445">
        <f>IF(ISBLANK(טבלה1[[#This Row],[ts_booking_at]]), 0, 1)</f>
        <v>0</v>
      </c>
      <c r="Q3445">
        <f>IF(ISBLANK(טבלה1[[#This Row],[ds_checkin]]), "", טבלה1[[#This Row],[ds_checkin]] - טבלה1[[#This Row],[ts_contact_at]])</f>
        <v>23.518055555556202</v>
      </c>
      <c r="R3445" t="str">
        <f>IF(AND(ISBLANK(טבלה1[[#This Row],[ts_reply_at]]), NOT(ISBLANK(טבלה1[[#This Row],[ts_booking_at]]))), "Error: Booked without Reply", "OK")</f>
        <v>OK</v>
      </c>
      <c r="S3445" t="s">
        <v>6019</v>
      </c>
    </row>
    <row r="3446" spans="1:19" x14ac:dyDescent="0.25">
      <c r="A3446" s="4" t="s">
        <v>3547</v>
      </c>
      <c r="B3446" s="4" t="s">
        <v>876</v>
      </c>
      <c r="C3446" s="4" t="s">
        <v>877</v>
      </c>
      <c r="D3446" s="1">
        <v>41913.654861111114</v>
      </c>
      <c r="E3446" s="1">
        <v>41914.348865740743</v>
      </c>
      <c r="H3446" s="2">
        <v>41916</v>
      </c>
      <c r="I3446" s="2">
        <v>41919</v>
      </c>
      <c r="J3446" s="3">
        <v>3</v>
      </c>
      <c r="K3446" s="3">
        <v>4</v>
      </c>
      <c r="L3446">
        <f>טבלה1[[#This Row],[ds_checkout]]-טבלה1[[#This Row],[ds_checkin]]</f>
        <v>3</v>
      </c>
      <c r="M3446">
        <f>IF(ISBLANK(טבלה1[[#This Row],[ts_reply_at]]), "", (טבלה1[[#This Row],[ts_reply_at]] - טבלה1[[#This Row],[ts_contact_at]]) * 24)</f>
        <v>16.656111111107748</v>
      </c>
      <c r="N3446">
        <f>IF(ISBLANK(טבלה1[[#This Row],[ts_reply_at]]), 0, 1)</f>
        <v>1</v>
      </c>
      <c r="O3446">
        <f>IF(ISBLANK(טבלה1[[#This Row],[ts_accepted_at]]), 0, 1)</f>
        <v>0</v>
      </c>
      <c r="P3446">
        <f>IF(ISBLANK(טבלה1[[#This Row],[ts_booking_at]]), 0, 1)</f>
        <v>0</v>
      </c>
      <c r="Q3446">
        <f>IF(ISBLANK(טבלה1[[#This Row],[ds_checkin]]), "", טבלה1[[#This Row],[ds_checkin]] - טבלה1[[#This Row],[ts_contact_at]])</f>
        <v>2.3451388888861402</v>
      </c>
      <c r="R3446" t="str">
        <f>IF(AND(ISBLANK(טבלה1[[#This Row],[ts_reply_at]]), NOT(ISBLANK(טבלה1[[#This Row],[ts_booking_at]]))), "Error: Booked without Reply", "OK")</f>
        <v>OK</v>
      </c>
      <c r="S3446" t="s">
        <v>6029</v>
      </c>
    </row>
    <row r="3447" spans="1:19" x14ac:dyDescent="0.25">
      <c r="A3447" s="4" t="s">
        <v>3547</v>
      </c>
      <c r="B3447" s="4" t="s">
        <v>602</v>
      </c>
      <c r="C3447" s="4" t="s">
        <v>603</v>
      </c>
      <c r="D3447" s="1">
        <v>41914.632638888892</v>
      </c>
      <c r="H3447" s="2">
        <v>41916</v>
      </c>
      <c r="I3447" s="2">
        <v>41918</v>
      </c>
      <c r="J3447" s="3">
        <v>3</v>
      </c>
      <c r="K3447" s="3">
        <v>1</v>
      </c>
      <c r="L3447">
        <f>טבלה1[[#This Row],[ds_checkout]]-טבלה1[[#This Row],[ds_checkin]]</f>
        <v>2</v>
      </c>
      <c r="M3447" t="str">
        <f>IF(ISBLANK(טבלה1[[#This Row],[ts_reply_at]]), "", (טבלה1[[#This Row],[ts_reply_at]] - טבלה1[[#This Row],[ts_contact_at]]) * 24)</f>
        <v/>
      </c>
      <c r="N3447">
        <f>IF(ISBLANK(טבלה1[[#This Row],[ts_reply_at]]), 0, 1)</f>
        <v>0</v>
      </c>
      <c r="O3447">
        <f>IF(ISBLANK(טבלה1[[#This Row],[ts_accepted_at]]), 0, 1)</f>
        <v>0</v>
      </c>
      <c r="P3447">
        <f>IF(ISBLANK(טבלה1[[#This Row],[ts_booking_at]]), 0, 1)</f>
        <v>0</v>
      </c>
      <c r="Q3447">
        <f>IF(ISBLANK(טבלה1[[#This Row],[ds_checkin]]), "", טבלה1[[#This Row],[ds_checkin]] - טבלה1[[#This Row],[ts_contact_at]])</f>
        <v>1.367361111108039</v>
      </c>
      <c r="R3447" t="str">
        <f>IF(AND(ISBLANK(טבלה1[[#This Row],[ts_reply_at]]), NOT(ISBLANK(טבלה1[[#This Row],[ts_booking_at]]))), "Error: Booked without Reply", "OK")</f>
        <v>OK</v>
      </c>
      <c r="S3447" t="s">
        <v>6029</v>
      </c>
    </row>
    <row r="3448" spans="1:19" x14ac:dyDescent="0.25">
      <c r="A3448" s="4" t="s">
        <v>3548</v>
      </c>
      <c r="B3448" s="4" t="s">
        <v>85</v>
      </c>
      <c r="C3448" s="4" t="s">
        <v>86</v>
      </c>
      <c r="D3448" s="1">
        <v>41916.615972222222</v>
      </c>
      <c r="E3448" s="1">
        <v>41916.704201388886</v>
      </c>
      <c r="H3448" s="2">
        <v>41916</v>
      </c>
      <c r="I3448" s="2">
        <v>41917</v>
      </c>
      <c r="J3448" s="3">
        <v>1</v>
      </c>
      <c r="K3448" s="3">
        <v>6</v>
      </c>
      <c r="L3448">
        <f>טבלה1[[#This Row],[ds_checkout]]-טבלה1[[#This Row],[ds_checkin]]</f>
        <v>1</v>
      </c>
      <c r="M3448">
        <f>IF(ISBLANK(טבלה1[[#This Row],[ts_reply_at]]), "", (טבלה1[[#This Row],[ts_reply_at]] - טבלה1[[#This Row],[ts_contact_at]]) * 24)</f>
        <v>2.1174999999348074</v>
      </c>
      <c r="N3448">
        <f>IF(ISBLANK(טבלה1[[#This Row],[ts_reply_at]]), 0, 1)</f>
        <v>1</v>
      </c>
      <c r="O3448">
        <f>IF(ISBLANK(טבלה1[[#This Row],[ts_accepted_at]]), 0, 1)</f>
        <v>0</v>
      </c>
      <c r="P3448">
        <f>IF(ISBLANK(טבלה1[[#This Row],[ts_booking_at]]), 0, 1)</f>
        <v>0</v>
      </c>
      <c r="Q3448">
        <f>IF(ISBLANK(טבלה1[[#This Row],[ds_checkin]]), "", טבלה1[[#This Row],[ds_checkin]] - טבלה1[[#This Row],[ts_contact_at]])</f>
        <v>-0.61597222222189885</v>
      </c>
      <c r="R3448" t="str">
        <f>IF(AND(ISBLANK(טבלה1[[#This Row],[ts_reply_at]]), NOT(ISBLANK(טבלה1[[#This Row],[ts_booking_at]]))), "Error: Booked without Reply", "OK")</f>
        <v>OK</v>
      </c>
      <c r="S3448" t="s">
        <v>6021</v>
      </c>
    </row>
    <row r="3449" spans="1:19" x14ac:dyDescent="0.25">
      <c r="A3449" s="4" t="s">
        <v>3549</v>
      </c>
      <c r="B3449" s="4" t="s">
        <v>2690</v>
      </c>
      <c r="C3449" s="4" t="s">
        <v>2691</v>
      </c>
      <c r="D3449" s="1">
        <v>41920.334722222222</v>
      </c>
      <c r="E3449" s="1">
        <v>41920.390162037038</v>
      </c>
      <c r="F3449" s="1">
        <v>41920.391006944446</v>
      </c>
      <c r="G3449" s="1">
        <v>41920.391006944446</v>
      </c>
      <c r="H3449" s="2">
        <v>41947</v>
      </c>
      <c r="I3449" s="2">
        <v>41949</v>
      </c>
      <c r="J3449" s="3">
        <v>2</v>
      </c>
      <c r="K3449" s="3">
        <v>10</v>
      </c>
      <c r="L3449">
        <f>טבלה1[[#This Row],[ds_checkout]]-טבלה1[[#This Row],[ds_checkin]]</f>
        <v>2</v>
      </c>
      <c r="M3449">
        <f>IF(ISBLANK(טבלה1[[#This Row],[ts_reply_at]]), "", (טבלה1[[#This Row],[ts_reply_at]] - טבלה1[[#This Row],[ts_contact_at]]) * 24)</f>
        <v>1.3305555555853061</v>
      </c>
      <c r="N3449">
        <f>IF(ISBLANK(טבלה1[[#This Row],[ts_reply_at]]), 0, 1)</f>
        <v>1</v>
      </c>
      <c r="O3449">
        <f>IF(ISBLANK(טבלה1[[#This Row],[ts_accepted_at]]), 0, 1)</f>
        <v>1</v>
      </c>
      <c r="P3449">
        <f>IF(ISBLANK(טבלה1[[#This Row],[ts_booking_at]]), 0, 1)</f>
        <v>1</v>
      </c>
      <c r="Q3449">
        <f>IF(ISBLANK(טבלה1[[#This Row],[ds_checkin]]), "", טבלה1[[#This Row],[ds_checkin]] - טבלה1[[#This Row],[ts_contact_at]])</f>
        <v>26.665277777778101</v>
      </c>
      <c r="R3449" t="str">
        <f>IF(AND(ISBLANK(טבלה1[[#This Row],[ts_reply_at]]), NOT(ISBLANK(טבלה1[[#This Row],[ts_booking_at]]))), "Error: Booked without Reply", "OK")</f>
        <v>OK</v>
      </c>
      <c r="S3449" t="s">
        <v>6019</v>
      </c>
    </row>
    <row r="3450" spans="1:19" x14ac:dyDescent="0.25">
      <c r="A3450" s="4" t="s">
        <v>3550</v>
      </c>
      <c r="B3450" s="4" t="s">
        <v>507</v>
      </c>
      <c r="C3450" s="4" t="s">
        <v>508</v>
      </c>
      <c r="D3450" s="1">
        <v>41940.631249999999</v>
      </c>
      <c r="E3450" s="1">
        <v>41940.701342592591</v>
      </c>
      <c r="F3450" s="1">
        <v>41940.701342592591</v>
      </c>
      <c r="G3450" s="1">
        <v>41940.701342592591</v>
      </c>
      <c r="H3450" s="2">
        <v>41946</v>
      </c>
      <c r="I3450" s="2">
        <v>41950</v>
      </c>
      <c r="J3450" s="3">
        <v>1</v>
      </c>
      <c r="K3450" s="3">
        <v>10</v>
      </c>
      <c r="L3450">
        <f>טבלה1[[#This Row],[ds_checkout]]-טבלה1[[#This Row],[ds_checkin]]</f>
        <v>4</v>
      </c>
      <c r="M3450">
        <f>IF(ISBLANK(טבלה1[[#This Row],[ts_reply_at]]), "", (טבלה1[[#This Row],[ts_reply_at]] - טבלה1[[#This Row],[ts_contact_at]]) * 24)</f>
        <v>1.6822222222108394</v>
      </c>
      <c r="N3450">
        <f>IF(ISBLANK(טבלה1[[#This Row],[ts_reply_at]]), 0, 1)</f>
        <v>1</v>
      </c>
      <c r="O3450">
        <f>IF(ISBLANK(טבלה1[[#This Row],[ts_accepted_at]]), 0, 1)</f>
        <v>1</v>
      </c>
      <c r="P3450">
        <f>IF(ISBLANK(טבלה1[[#This Row],[ts_booking_at]]), 0, 1)</f>
        <v>1</v>
      </c>
      <c r="Q3450">
        <f>IF(ISBLANK(טבלה1[[#This Row],[ds_checkin]]), "", טבלה1[[#This Row],[ds_checkin]] - טבלה1[[#This Row],[ts_contact_at]])</f>
        <v>5.3687500000014552</v>
      </c>
      <c r="R3450" t="str">
        <f>IF(AND(ISBLANK(טבלה1[[#This Row],[ts_reply_at]]), NOT(ISBLANK(טבלה1[[#This Row],[ts_booking_at]]))), "Error: Booked without Reply", "OK")</f>
        <v>OK</v>
      </c>
      <c r="S3450" t="s">
        <v>6055</v>
      </c>
    </row>
    <row r="3451" spans="1:19" x14ac:dyDescent="0.25">
      <c r="A3451" s="4" t="s">
        <v>3551</v>
      </c>
      <c r="B3451" s="4" t="s">
        <v>415</v>
      </c>
      <c r="C3451" s="4" t="s">
        <v>416</v>
      </c>
      <c r="D3451" s="1">
        <v>41908.039583333331</v>
      </c>
      <c r="E3451" s="1">
        <v>41908.365231481483</v>
      </c>
      <c r="F3451" s="1">
        <v>41908.365451388891</v>
      </c>
      <c r="H3451" s="2">
        <v>41944</v>
      </c>
      <c r="I3451" s="2">
        <v>41951</v>
      </c>
      <c r="J3451" s="3">
        <v>6</v>
      </c>
      <c r="K3451" s="3">
        <v>3</v>
      </c>
      <c r="L3451">
        <f>טבלה1[[#This Row],[ds_checkout]]-טבלה1[[#This Row],[ds_checkin]]</f>
        <v>7</v>
      </c>
      <c r="M3451">
        <f>IF(ISBLANK(טבלה1[[#This Row],[ts_reply_at]]), "", (טבלה1[[#This Row],[ts_reply_at]] - טבלה1[[#This Row],[ts_contact_at]]) * 24)</f>
        <v>7.815555555629544</v>
      </c>
      <c r="N3451">
        <f>IF(ISBLANK(טבלה1[[#This Row],[ts_reply_at]]), 0, 1)</f>
        <v>1</v>
      </c>
      <c r="O3451">
        <f>IF(ISBLANK(טבלה1[[#This Row],[ts_accepted_at]]), 0, 1)</f>
        <v>1</v>
      </c>
      <c r="P3451">
        <f>IF(ISBLANK(טבלה1[[#This Row],[ts_booking_at]]), 0, 1)</f>
        <v>0</v>
      </c>
      <c r="Q3451">
        <f>IF(ISBLANK(טבלה1[[#This Row],[ds_checkin]]), "", טבלה1[[#This Row],[ds_checkin]] - טבלה1[[#This Row],[ts_contact_at]])</f>
        <v>35.960416666668607</v>
      </c>
      <c r="R3451" t="str">
        <f>IF(AND(ISBLANK(טבלה1[[#This Row],[ts_reply_at]]), NOT(ISBLANK(טבלה1[[#This Row],[ts_booking_at]]))), "Error: Booked without Reply", "OK")</f>
        <v>OK</v>
      </c>
      <c r="S3451" t="s">
        <v>6043</v>
      </c>
    </row>
    <row r="3452" spans="1:19" x14ac:dyDescent="0.25">
      <c r="A3452" s="4" t="s">
        <v>3552</v>
      </c>
      <c r="B3452" s="4" t="s">
        <v>144</v>
      </c>
      <c r="C3452" s="4" t="s">
        <v>1456</v>
      </c>
      <c r="D3452" s="1">
        <v>41921.463194444441</v>
      </c>
      <c r="E3452" s="1">
        <v>41921.530451388891</v>
      </c>
      <c r="F3452" s="1">
        <v>41921.530451388891</v>
      </c>
      <c r="H3452" s="2">
        <v>41962</v>
      </c>
      <c r="I3452" s="2">
        <v>41963</v>
      </c>
      <c r="J3452" s="3">
        <v>1</v>
      </c>
      <c r="K3452" s="3">
        <v>2</v>
      </c>
      <c r="L3452">
        <f>טבלה1[[#This Row],[ds_checkout]]-טבלה1[[#This Row],[ds_checkin]]</f>
        <v>1</v>
      </c>
      <c r="M3452">
        <f>IF(ISBLANK(טבלה1[[#This Row],[ts_reply_at]]), "", (טבלה1[[#This Row],[ts_reply_at]] - טבלה1[[#This Row],[ts_contact_at]]) * 24)</f>
        <v>1.6141666668117978</v>
      </c>
      <c r="N3452">
        <f>IF(ISBLANK(טבלה1[[#This Row],[ts_reply_at]]), 0, 1)</f>
        <v>1</v>
      </c>
      <c r="O3452">
        <f>IF(ISBLANK(טבלה1[[#This Row],[ts_accepted_at]]), 0, 1)</f>
        <v>1</v>
      </c>
      <c r="P3452">
        <f>IF(ISBLANK(טבלה1[[#This Row],[ts_booking_at]]), 0, 1)</f>
        <v>0</v>
      </c>
      <c r="Q3452">
        <f>IF(ISBLANK(טבלה1[[#This Row],[ds_checkin]]), "", טבלה1[[#This Row],[ds_checkin]] - טבלה1[[#This Row],[ts_contact_at]])</f>
        <v>40.536805555559113</v>
      </c>
      <c r="R3452" t="str">
        <f>IF(AND(ISBLANK(טבלה1[[#This Row],[ts_reply_at]]), NOT(ISBLANK(טבלה1[[#This Row],[ts_booking_at]]))), "Error: Booked without Reply", "OK")</f>
        <v>OK</v>
      </c>
      <c r="S3452" t="s">
        <v>6019</v>
      </c>
    </row>
    <row r="3453" spans="1:19" x14ac:dyDescent="0.25">
      <c r="A3453" s="4" t="s">
        <v>3553</v>
      </c>
      <c r="B3453" s="4" t="s">
        <v>27</v>
      </c>
      <c r="C3453" s="4" t="s">
        <v>3438</v>
      </c>
      <c r="D3453" s="1">
        <v>41928.6875</v>
      </c>
      <c r="E3453" s="1">
        <v>41932.719965277778</v>
      </c>
      <c r="H3453" s="2">
        <v>41947</v>
      </c>
      <c r="I3453" s="2">
        <v>41949</v>
      </c>
      <c r="J3453" s="3">
        <v>1</v>
      </c>
      <c r="K3453" s="3">
        <v>4</v>
      </c>
      <c r="L3453">
        <f>טבלה1[[#This Row],[ds_checkout]]-טבלה1[[#This Row],[ds_checkin]]</f>
        <v>2</v>
      </c>
      <c r="M3453">
        <f>IF(ISBLANK(טבלה1[[#This Row],[ts_reply_at]]), "", (טבלה1[[#This Row],[ts_reply_at]] - טבלה1[[#This Row],[ts_contact_at]]) * 24)</f>
        <v>96.779166666674428</v>
      </c>
      <c r="N3453">
        <f>IF(ISBLANK(טבלה1[[#This Row],[ts_reply_at]]), 0, 1)</f>
        <v>1</v>
      </c>
      <c r="O3453">
        <f>IF(ISBLANK(טבלה1[[#This Row],[ts_accepted_at]]), 0, 1)</f>
        <v>0</v>
      </c>
      <c r="P3453">
        <f>IF(ISBLANK(טבלה1[[#This Row],[ts_booking_at]]), 0, 1)</f>
        <v>0</v>
      </c>
      <c r="Q3453">
        <f>IF(ISBLANK(טבלה1[[#This Row],[ds_checkin]]), "", טבלה1[[#This Row],[ds_checkin]] - טבלה1[[#This Row],[ts_contact_at]])</f>
        <v>18.3125</v>
      </c>
      <c r="R3453" t="str">
        <f>IF(AND(ISBLANK(טבלה1[[#This Row],[ts_reply_at]]), NOT(ISBLANK(טבלה1[[#This Row],[ts_booking_at]]))), "Error: Booked without Reply", "OK")</f>
        <v>OK</v>
      </c>
      <c r="S3453" t="s">
        <v>6020</v>
      </c>
    </row>
    <row r="3454" spans="1:19" x14ac:dyDescent="0.25">
      <c r="A3454" s="4" t="s">
        <v>3554</v>
      </c>
      <c r="B3454" s="4" t="s">
        <v>1862</v>
      </c>
      <c r="C3454" s="4" t="s">
        <v>1863</v>
      </c>
      <c r="D3454" s="1">
        <v>41926.869444444441</v>
      </c>
      <c r="E3454" s="1">
        <v>41926.878587962965</v>
      </c>
      <c r="F3454" s="1">
        <v>41926.90016203704</v>
      </c>
      <c r="G3454" s="1">
        <v>41926.90016203704</v>
      </c>
      <c r="H3454" s="2">
        <v>41930</v>
      </c>
      <c r="I3454" s="2">
        <v>41931</v>
      </c>
      <c r="J3454" s="3">
        <v>1</v>
      </c>
      <c r="K3454" s="3">
        <v>20</v>
      </c>
      <c r="L3454">
        <f>טבלה1[[#This Row],[ds_checkout]]-טבלה1[[#This Row],[ds_checkin]]</f>
        <v>1</v>
      </c>
      <c r="M3454">
        <f>IF(ISBLANK(טבלה1[[#This Row],[ts_reply_at]]), "", (טבלה1[[#This Row],[ts_reply_at]] - טבלה1[[#This Row],[ts_contact_at]]) * 24)</f>
        <v>0.21944444457767531</v>
      </c>
      <c r="N3454">
        <f>IF(ISBLANK(טבלה1[[#This Row],[ts_reply_at]]), 0, 1)</f>
        <v>1</v>
      </c>
      <c r="O3454">
        <f>IF(ISBLANK(טבלה1[[#This Row],[ts_accepted_at]]), 0, 1)</f>
        <v>1</v>
      </c>
      <c r="P3454">
        <f>IF(ISBLANK(טבלה1[[#This Row],[ts_booking_at]]), 0, 1)</f>
        <v>1</v>
      </c>
      <c r="Q3454">
        <f>IF(ISBLANK(טבלה1[[#This Row],[ds_checkin]]), "", טבלה1[[#This Row],[ds_checkin]] - טבלה1[[#This Row],[ts_contact_at]])</f>
        <v>3.1305555555591127</v>
      </c>
      <c r="R3454" t="str">
        <f>IF(AND(ISBLANK(טבלה1[[#This Row],[ts_reply_at]]), NOT(ISBLANK(טבלה1[[#This Row],[ts_booking_at]]))), "Error: Booked without Reply", "OK")</f>
        <v>OK</v>
      </c>
      <c r="S3454" t="s">
        <v>6020</v>
      </c>
    </row>
    <row r="3455" spans="1:19" x14ac:dyDescent="0.25">
      <c r="A3455" s="4" t="s">
        <v>3555</v>
      </c>
      <c r="B3455" s="4" t="s">
        <v>334</v>
      </c>
      <c r="C3455" s="4" t="s">
        <v>2646</v>
      </c>
      <c r="D3455" s="1">
        <v>41921.827777777777</v>
      </c>
      <c r="E3455" s="1">
        <v>41921.919976851852</v>
      </c>
      <c r="F3455" s="1">
        <v>41922.052465277775</v>
      </c>
      <c r="G3455" s="1">
        <v>41922.052465277775</v>
      </c>
      <c r="H3455" s="2">
        <v>41929</v>
      </c>
      <c r="I3455" s="2">
        <v>41932</v>
      </c>
      <c r="J3455" s="3">
        <v>2</v>
      </c>
      <c r="K3455" s="3">
        <v>23</v>
      </c>
      <c r="L3455">
        <f>טבלה1[[#This Row],[ds_checkout]]-טבלה1[[#This Row],[ds_checkin]]</f>
        <v>3</v>
      </c>
      <c r="M3455">
        <f>IF(ISBLANK(טבלה1[[#This Row],[ts_reply_at]]), "", (טבלה1[[#This Row],[ts_reply_at]] - טבלה1[[#This Row],[ts_contact_at]]) * 24)</f>
        <v>2.2127777778077871</v>
      </c>
      <c r="N3455">
        <f>IF(ISBLANK(טבלה1[[#This Row],[ts_reply_at]]), 0, 1)</f>
        <v>1</v>
      </c>
      <c r="O3455">
        <f>IF(ISBLANK(טבלה1[[#This Row],[ts_accepted_at]]), 0, 1)</f>
        <v>1</v>
      </c>
      <c r="P3455">
        <f>IF(ISBLANK(טבלה1[[#This Row],[ts_booking_at]]), 0, 1)</f>
        <v>1</v>
      </c>
      <c r="Q3455">
        <f>IF(ISBLANK(טבלה1[[#This Row],[ds_checkin]]), "", טבלה1[[#This Row],[ds_checkin]] - טבלה1[[#This Row],[ts_contact_at]])</f>
        <v>7.172222222223354</v>
      </c>
      <c r="R3455" t="str">
        <f>IF(AND(ISBLANK(טבלה1[[#This Row],[ts_reply_at]]), NOT(ISBLANK(טבלה1[[#This Row],[ts_booking_at]]))), "Error: Booked without Reply", "OK")</f>
        <v>OK</v>
      </c>
      <c r="S3455" t="s">
        <v>6031</v>
      </c>
    </row>
    <row r="3456" spans="1:19" x14ac:dyDescent="0.25">
      <c r="A3456" s="4" t="s">
        <v>3555</v>
      </c>
      <c r="B3456" s="4" t="s">
        <v>265</v>
      </c>
      <c r="C3456" s="4" t="s">
        <v>266</v>
      </c>
      <c r="D3456" s="1">
        <v>41921.811111111114</v>
      </c>
      <c r="E3456" s="1">
        <v>41921.811516203707</v>
      </c>
      <c r="F3456" s="1">
        <v>41921.811516203707</v>
      </c>
      <c r="G3456" s="1">
        <v>41921.811516203707</v>
      </c>
      <c r="H3456" s="2">
        <v>41927</v>
      </c>
      <c r="I3456" s="2">
        <v>41929</v>
      </c>
      <c r="J3456" s="3">
        <v>2</v>
      </c>
      <c r="K3456" s="3">
        <v>8</v>
      </c>
      <c r="L3456">
        <f>טבלה1[[#This Row],[ds_checkout]]-טבלה1[[#This Row],[ds_checkin]]</f>
        <v>2</v>
      </c>
      <c r="M3456">
        <f>IF(ISBLANK(טבלה1[[#This Row],[ts_reply_at]]), "", (טבלה1[[#This Row],[ts_reply_at]] - טבלה1[[#This Row],[ts_contact_at]]) * 24)</f>
        <v>9.7222222248092294E-3</v>
      </c>
      <c r="N3456">
        <f>IF(ISBLANK(טבלה1[[#This Row],[ts_reply_at]]), 0, 1)</f>
        <v>1</v>
      </c>
      <c r="O3456">
        <f>IF(ISBLANK(טבלה1[[#This Row],[ts_accepted_at]]), 0, 1)</f>
        <v>1</v>
      </c>
      <c r="P3456">
        <f>IF(ISBLANK(טבלה1[[#This Row],[ts_booking_at]]), 0, 1)</f>
        <v>1</v>
      </c>
      <c r="Q3456">
        <f>IF(ISBLANK(טבלה1[[#This Row],[ds_checkin]]), "", טבלה1[[#This Row],[ds_checkin]] - טבלה1[[#This Row],[ts_contact_at]])</f>
        <v>5.1888888888861402</v>
      </c>
      <c r="R3456" t="str">
        <f>IF(AND(ISBLANK(טבלה1[[#This Row],[ts_reply_at]]), NOT(ISBLANK(טבלה1[[#This Row],[ts_booking_at]]))), "Error: Booked without Reply", "OK")</f>
        <v>OK</v>
      </c>
      <c r="S3456" t="s">
        <v>6031</v>
      </c>
    </row>
    <row r="3457" spans="1:19" x14ac:dyDescent="0.25">
      <c r="A3457" s="4" t="s">
        <v>3556</v>
      </c>
      <c r="B3457" s="4" t="s">
        <v>265</v>
      </c>
      <c r="C3457" s="4" t="s">
        <v>424</v>
      </c>
      <c r="D3457" s="1">
        <v>41922.542361111111</v>
      </c>
      <c r="H3457" s="2">
        <v>41960</v>
      </c>
      <c r="I3457" s="2">
        <v>41963</v>
      </c>
      <c r="J3457" s="3">
        <v>4</v>
      </c>
      <c r="K3457" s="3">
        <v>1</v>
      </c>
      <c r="L3457">
        <f>טבלה1[[#This Row],[ds_checkout]]-טבלה1[[#This Row],[ds_checkin]]</f>
        <v>3</v>
      </c>
      <c r="M3457" t="str">
        <f>IF(ISBLANK(טבלה1[[#This Row],[ts_reply_at]]), "", (טבלה1[[#This Row],[ts_reply_at]] - טבלה1[[#This Row],[ts_contact_at]]) * 24)</f>
        <v/>
      </c>
      <c r="N3457">
        <f>IF(ISBLANK(טבלה1[[#This Row],[ts_reply_at]]), 0, 1)</f>
        <v>0</v>
      </c>
      <c r="O3457">
        <f>IF(ISBLANK(טבלה1[[#This Row],[ts_accepted_at]]), 0, 1)</f>
        <v>0</v>
      </c>
      <c r="P3457">
        <f>IF(ISBLANK(טבלה1[[#This Row],[ts_booking_at]]), 0, 1)</f>
        <v>0</v>
      </c>
      <c r="Q3457">
        <f>IF(ISBLANK(טבלה1[[#This Row],[ds_checkin]]), "", טבלה1[[#This Row],[ds_checkin]] - טבלה1[[#This Row],[ts_contact_at]])</f>
        <v>37.457638888889051</v>
      </c>
      <c r="R3457" t="str">
        <f>IF(AND(ISBLANK(טבלה1[[#This Row],[ts_reply_at]]), NOT(ISBLANK(טבלה1[[#This Row],[ts_booking_at]]))), "Error: Booked without Reply", "OK")</f>
        <v>OK</v>
      </c>
      <c r="S3457" t="s">
        <v>6023</v>
      </c>
    </row>
    <row r="3458" spans="1:19" x14ac:dyDescent="0.25">
      <c r="A3458" s="4" t="s">
        <v>3557</v>
      </c>
      <c r="B3458" s="4" t="s">
        <v>294</v>
      </c>
      <c r="C3458" s="4" t="s">
        <v>295</v>
      </c>
      <c r="D3458" s="1">
        <v>41915.822222222225</v>
      </c>
      <c r="E3458" s="1">
        <v>41916.201041666667</v>
      </c>
      <c r="H3458" s="2">
        <v>41923</v>
      </c>
      <c r="I3458" s="2">
        <v>41933</v>
      </c>
      <c r="J3458" s="3">
        <v>3</v>
      </c>
      <c r="K3458" s="3">
        <v>3</v>
      </c>
      <c r="L3458">
        <f>טבלה1[[#This Row],[ds_checkout]]-טבלה1[[#This Row],[ds_checkin]]</f>
        <v>10</v>
      </c>
      <c r="M3458">
        <f>IF(ISBLANK(טבלה1[[#This Row],[ts_reply_at]]), "", (טבלה1[[#This Row],[ts_reply_at]] - טבלה1[[#This Row],[ts_contact_at]]) * 24)</f>
        <v>9.09166666661622</v>
      </c>
      <c r="N3458">
        <f>IF(ISBLANK(טבלה1[[#This Row],[ts_reply_at]]), 0, 1)</f>
        <v>1</v>
      </c>
      <c r="O3458">
        <f>IF(ISBLANK(טבלה1[[#This Row],[ts_accepted_at]]), 0, 1)</f>
        <v>0</v>
      </c>
      <c r="P3458">
        <f>IF(ISBLANK(טבלה1[[#This Row],[ts_booking_at]]), 0, 1)</f>
        <v>0</v>
      </c>
      <c r="Q3458">
        <f>IF(ISBLANK(טבלה1[[#This Row],[ds_checkin]]), "", טבלה1[[#This Row],[ds_checkin]] - טבלה1[[#This Row],[ts_contact_at]])</f>
        <v>7.1777777777751908</v>
      </c>
      <c r="R3458" t="str">
        <f>IF(AND(ISBLANK(טבלה1[[#This Row],[ts_reply_at]]), NOT(ISBLANK(טבלה1[[#This Row],[ts_booking_at]]))), "Error: Booked without Reply", "OK")</f>
        <v>OK</v>
      </c>
      <c r="S3458" t="s">
        <v>6049</v>
      </c>
    </row>
    <row r="3459" spans="1:19" x14ac:dyDescent="0.25">
      <c r="A3459" s="4" t="s">
        <v>3558</v>
      </c>
      <c r="B3459" s="4" t="s">
        <v>1820</v>
      </c>
      <c r="C3459" s="4" t="s">
        <v>1821</v>
      </c>
      <c r="D3459" s="1">
        <v>41909.820138888892</v>
      </c>
      <c r="E3459" s="1">
        <v>41909.827546296299</v>
      </c>
      <c r="H3459" s="2">
        <v>41944</v>
      </c>
      <c r="I3459" s="2">
        <v>41973</v>
      </c>
      <c r="J3459" s="3">
        <v>2</v>
      </c>
      <c r="K3459" s="3">
        <v>4</v>
      </c>
      <c r="L3459">
        <f>טבלה1[[#This Row],[ds_checkout]]-טבלה1[[#This Row],[ds_checkin]]</f>
        <v>29</v>
      </c>
      <c r="M3459">
        <f>IF(ISBLANK(טבלה1[[#This Row],[ts_reply_at]]), "", (טבלה1[[#This Row],[ts_reply_at]] - טבלה1[[#This Row],[ts_contact_at]]) * 24)</f>
        <v>0.17777777777519077</v>
      </c>
      <c r="N3459">
        <f>IF(ISBLANK(טבלה1[[#This Row],[ts_reply_at]]), 0, 1)</f>
        <v>1</v>
      </c>
      <c r="O3459">
        <f>IF(ISBLANK(טבלה1[[#This Row],[ts_accepted_at]]), 0, 1)</f>
        <v>0</v>
      </c>
      <c r="P3459">
        <f>IF(ISBLANK(טבלה1[[#This Row],[ts_booking_at]]), 0, 1)</f>
        <v>0</v>
      </c>
      <c r="Q3459">
        <f>IF(ISBLANK(טבלה1[[#This Row],[ds_checkin]]), "", טבלה1[[#This Row],[ds_checkin]] - טבלה1[[#This Row],[ts_contact_at]])</f>
        <v>34.179861111108039</v>
      </c>
      <c r="R3459" t="str">
        <f>IF(AND(ISBLANK(טבלה1[[#This Row],[ts_reply_at]]), NOT(ISBLANK(טבלה1[[#This Row],[ts_booking_at]]))), "Error: Booked without Reply", "OK")</f>
        <v>OK</v>
      </c>
      <c r="S3459" t="s">
        <v>6029</v>
      </c>
    </row>
    <row r="3460" spans="1:19" x14ac:dyDescent="0.25">
      <c r="A3460" s="4" t="s">
        <v>3558</v>
      </c>
      <c r="B3460" s="4" t="s">
        <v>3559</v>
      </c>
      <c r="C3460" s="4" t="s">
        <v>3560</v>
      </c>
      <c r="D3460" s="1">
        <v>41912.79583333333</v>
      </c>
      <c r="E3460" s="1">
        <v>41912.886053240742</v>
      </c>
      <c r="F3460" s="1">
        <v>41913.461527777778</v>
      </c>
      <c r="H3460" s="2">
        <v>41944</v>
      </c>
      <c r="I3460" s="2">
        <v>41973</v>
      </c>
      <c r="J3460" s="3">
        <v>2</v>
      </c>
      <c r="K3460" s="3">
        <v>4</v>
      </c>
      <c r="L3460">
        <f>טבלה1[[#This Row],[ds_checkout]]-טבלה1[[#This Row],[ds_checkin]]</f>
        <v>29</v>
      </c>
      <c r="M3460">
        <f>IF(ISBLANK(טבלה1[[#This Row],[ts_reply_at]]), "", (טבלה1[[#This Row],[ts_reply_at]] - טבלה1[[#This Row],[ts_contact_at]]) * 24)</f>
        <v>2.1652777778799646</v>
      </c>
      <c r="N3460">
        <f>IF(ISBLANK(טבלה1[[#This Row],[ts_reply_at]]), 0, 1)</f>
        <v>1</v>
      </c>
      <c r="O3460">
        <f>IF(ISBLANK(טבלה1[[#This Row],[ts_accepted_at]]), 0, 1)</f>
        <v>1</v>
      </c>
      <c r="P3460">
        <f>IF(ISBLANK(טבלה1[[#This Row],[ts_booking_at]]), 0, 1)</f>
        <v>0</v>
      </c>
      <c r="Q3460">
        <f>IF(ISBLANK(טבלה1[[#This Row],[ds_checkin]]), "", טבלה1[[#This Row],[ds_checkin]] - טבלה1[[#This Row],[ts_contact_at]])</f>
        <v>31.204166666670062</v>
      </c>
      <c r="R3460" t="str">
        <f>IF(AND(ISBLANK(טבלה1[[#This Row],[ts_reply_at]]), NOT(ISBLANK(טבלה1[[#This Row],[ts_booking_at]]))), "Error: Booked without Reply", "OK")</f>
        <v>OK</v>
      </c>
      <c r="S3460" t="s">
        <v>6029</v>
      </c>
    </row>
    <row r="3461" spans="1:19" x14ac:dyDescent="0.25">
      <c r="A3461" s="4" t="s">
        <v>3558</v>
      </c>
      <c r="B3461" s="4" t="s">
        <v>412</v>
      </c>
      <c r="C3461" s="4" t="s">
        <v>413</v>
      </c>
      <c r="D3461" s="1">
        <v>41912.790277777778</v>
      </c>
      <c r="E3461" s="1">
        <v>41912.968344907407</v>
      </c>
      <c r="H3461" s="2">
        <v>41944</v>
      </c>
      <c r="I3461" s="2">
        <v>41973</v>
      </c>
      <c r="J3461" s="3">
        <v>2</v>
      </c>
      <c r="K3461" s="3">
        <v>4</v>
      </c>
      <c r="L3461">
        <f>טבלה1[[#This Row],[ds_checkout]]-טבלה1[[#This Row],[ds_checkin]]</f>
        <v>29</v>
      </c>
      <c r="M3461">
        <f>IF(ISBLANK(טבלה1[[#This Row],[ts_reply_at]]), "", (טבלה1[[#This Row],[ts_reply_at]] - טבלה1[[#This Row],[ts_contact_at]]) * 24)</f>
        <v>4.2736111111007631</v>
      </c>
      <c r="N3461">
        <f>IF(ISBLANK(טבלה1[[#This Row],[ts_reply_at]]), 0, 1)</f>
        <v>1</v>
      </c>
      <c r="O3461">
        <f>IF(ISBLANK(טבלה1[[#This Row],[ts_accepted_at]]), 0, 1)</f>
        <v>0</v>
      </c>
      <c r="P3461">
        <f>IF(ISBLANK(טבלה1[[#This Row],[ts_booking_at]]), 0, 1)</f>
        <v>0</v>
      </c>
      <c r="Q3461">
        <f>IF(ISBLANK(טבלה1[[#This Row],[ds_checkin]]), "", טבלה1[[#This Row],[ds_checkin]] - טבלה1[[#This Row],[ts_contact_at]])</f>
        <v>31.209722222221899</v>
      </c>
      <c r="R3461" t="str">
        <f>IF(AND(ISBLANK(טבלה1[[#This Row],[ts_reply_at]]), NOT(ISBLANK(טבלה1[[#This Row],[ts_booking_at]]))), "Error: Booked without Reply", "OK")</f>
        <v>OK</v>
      </c>
      <c r="S3461" t="s">
        <v>6029</v>
      </c>
    </row>
    <row r="3462" spans="1:19" x14ac:dyDescent="0.25">
      <c r="A3462" s="4" t="s">
        <v>3558</v>
      </c>
      <c r="B3462" s="4" t="s">
        <v>800</v>
      </c>
      <c r="C3462" s="4" t="s">
        <v>801</v>
      </c>
      <c r="D3462" s="1">
        <v>41909.817361111112</v>
      </c>
      <c r="E3462" s="1">
        <v>41911.418865740743</v>
      </c>
      <c r="H3462" s="2">
        <v>41944</v>
      </c>
      <c r="I3462" s="2">
        <v>41973</v>
      </c>
      <c r="J3462" s="3">
        <v>2</v>
      </c>
      <c r="K3462" s="3">
        <v>6</v>
      </c>
      <c r="L3462">
        <f>טבלה1[[#This Row],[ds_checkout]]-טבלה1[[#This Row],[ds_checkin]]</f>
        <v>29</v>
      </c>
      <c r="M3462">
        <f>IF(ISBLANK(טבלה1[[#This Row],[ts_reply_at]]), "", (טבלה1[[#This Row],[ts_reply_at]] - טבלה1[[#This Row],[ts_contact_at]]) * 24)</f>
        <v>38.436111111135688</v>
      </c>
      <c r="N3462">
        <f>IF(ISBLANK(טבלה1[[#This Row],[ts_reply_at]]), 0, 1)</f>
        <v>1</v>
      </c>
      <c r="O3462">
        <f>IF(ISBLANK(טבלה1[[#This Row],[ts_accepted_at]]), 0, 1)</f>
        <v>0</v>
      </c>
      <c r="P3462">
        <f>IF(ISBLANK(טבלה1[[#This Row],[ts_booking_at]]), 0, 1)</f>
        <v>0</v>
      </c>
      <c r="Q3462">
        <f>IF(ISBLANK(טבלה1[[#This Row],[ds_checkin]]), "", טבלה1[[#This Row],[ds_checkin]] - טבלה1[[#This Row],[ts_contact_at]])</f>
        <v>34.182638888887595</v>
      </c>
      <c r="R3462" t="str">
        <f>IF(AND(ISBLANK(טבלה1[[#This Row],[ts_reply_at]]), NOT(ISBLANK(טבלה1[[#This Row],[ts_booking_at]]))), "Error: Booked without Reply", "OK")</f>
        <v>OK</v>
      </c>
      <c r="S3462" t="s">
        <v>6029</v>
      </c>
    </row>
    <row r="3463" spans="1:19" x14ac:dyDescent="0.25">
      <c r="A3463" s="4" t="s">
        <v>3561</v>
      </c>
      <c r="B3463" s="4" t="s">
        <v>717</v>
      </c>
      <c r="C3463" s="4" t="s">
        <v>1228</v>
      </c>
      <c r="D3463" s="1">
        <v>41924.631944444445</v>
      </c>
      <c r="E3463" s="1">
        <v>41924.768067129633</v>
      </c>
      <c r="H3463" s="2">
        <v>41944</v>
      </c>
      <c r="I3463" s="2">
        <v>41946</v>
      </c>
      <c r="J3463" s="3">
        <v>1</v>
      </c>
      <c r="K3463" s="3">
        <v>2</v>
      </c>
      <c r="L3463">
        <f>טבלה1[[#This Row],[ds_checkout]]-טבלה1[[#This Row],[ds_checkin]]</f>
        <v>2</v>
      </c>
      <c r="M3463">
        <f>IF(ISBLANK(טבלה1[[#This Row],[ts_reply_at]]), "", (טבלה1[[#This Row],[ts_reply_at]] - טבלה1[[#This Row],[ts_contact_at]]) * 24)</f>
        <v>3.2669444445054978</v>
      </c>
      <c r="N3463">
        <f>IF(ISBLANK(טבלה1[[#This Row],[ts_reply_at]]), 0, 1)</f>
        <v>1</v>
      </c>
      <c r="O3463">
        <f>IF(ISBLANK(טבלה1[[#This Row],[ts_accepted_at]]), 0, 1)</f>
        <v>0</v>
      </c>
      <c r="P3463">
        <f>IF(ISBLANK(טבלה1[[#This Row],[ts_booking_at]]), 0, 1)</f>
        <v>0</v>
      </c>
      <c r="Q3463">
        <f>IF(ISBLANK(טבלה1[[#This Row],[ds_checkin]]), "", טבלה1[[#This Row],[ds_checkin]] - טבלה1[[#This Row],[ts_contact_at]])</f>
        <v>19.368055555554747</v>
      </c>
      <c r="R3463" t="str">
        <f>IF(AND(ISBLANK(טבלה1[[#This Row],[ts_reply_at]]), NOT(ISBLANK(טבלה1[[#This Row],[ts_booking_at]]))), "Error: Booked without Reply", "OK")</f>
        <v>OK</v>
      </c>
      <c r="S3463" t="s">
        <v>6020</v>
      </c>
    </row>
    <row r="3464" spans="1:19" x14ac:dyDescent="0.25">
      <c r="A3464" s="4" t="s">
        <v>3561</v>
      </c>
      <c r="B3464" s="4" t="s">
        <v>1064</v>
      </c>
      <c r="C3464" s="4" t="s">
        <v>1065</v>
      </c>
      <c r="D3464" s="1">
        <v>41921.335416666669</v>
      </c>
      <c r="E3464" s="1">
        <v>41921.359548611108</v>
      </c>
      <c r="F3464" s="1">
        <v>41921.359548611108</v>
      </c>
      <c r="G3464" s="1">
        <v>41921.359548611108</v>
      </c>
      <c r="H3464" s="2">
        <v>41945</v>
      </c>
      <c r="I3464" s="2">
        <v>41946</v>
      </c>
      <c r="J3464" s="3">
        <v>1</v>
      </c>
      <c r="K3464" s="3">
        <v>12</v>
      </c>
      <c r="L3464">
        <f>טבלה1[[#This Row],[ds_checkout]]-טבלה1[[#This Row],[ds_checkin]]</f>
        <v>1</v>
      </c>
      <c r="M3464">
        <f>IF(ISBLANK(טבלה1[[#This Row],[ts_reply_at]]), "", (טבלה1[[#This Row],[ts_reply_at]] - טבלה1[[#This Row],[ts_contact_at]]) * 24)</f>
        <v>0.57916666654637083</v>
      </c>
      <c r="N3464">
        <f>IF(ISBLANK(טבלה1[[#This Row],[ts_reply_at]]), 0, 1)</f>
        <v>1</v>
      </c>
      <c r="O3464">
        <f>IF(ISBLANK(טבלה1[[#This Row],[ts_accepted_at]]), 0, 1)</f>
        <v>1</v>
      </c>
      <c r="P3464">
        <f>IF(ISBLANK(טבלה1[[#This Row],[ts_booking_at]]), 0, 1)</f>
        <v>1</v>
      </c>
      <c r="Q3464">
        <f>IF(ISBLANK(טבלה1[[#This Row],[ds_checkin]]), "", טבלה1[[#This Row],[ds_checkin]] - טבלה1[[#This Row],[ts_contact_at]])</f>
        <v>23.664583333331393</v>
      </c>
      <c r="R3464" t="str">
        <f>IF(AND(ISBLANK(טבלה1[[#This Row],[ts_reply_at]]), NOT(ISBLANK(טבלה1[[#This Row],[ts_booking_at]]))), "Error: Booked without Reply", "OK")</f>
        <v>OK</v>
      </c>
      <c r="S3464" t="s">
        <v>6020</v>
      </c>
    </row>
    <row r="3465" spans="1:19" x14ac:dyDescent="0.25">
      <c r="A3465" s="4" t="s">
        <v>3561</v>
      </c>
      <c r="B3465" s="4" t="s">
        <v>1585</v>
      </c>
      <c r="C3465" s="4" t="s">
        <v>1586</v>
      </c>
      <c r="D3465" s="1">
        <v>41924.636805555558</v>
      </c>
      <c r="E3465" s="1">
        <v>41924.836215277777</v>
      </c>
      <c r="H3465" s="2">
        <v>41944</v>
      </c>
      <c r="I3465" s="2">
        <v>41946</v>
      </c>
      <c r="J3465" s="3">
        <v>1</v>
      </c>
      <c r="K3465" s="3">
        <v>5</v>
      </c>
      <c r="L3465">
        <f>טבלה1[[#This Row],[ds_checkout]]-טבלה1[[#This Row],[ds_checkin]]</f>
        <v>2</v>
      </c>
      <c r="M3465">
        <f>IF(ISBLANK(טבלה1[[#This Row],[ts_reply_at]]), "", (טבלה1[[#This Row],[ts_reply_at]] - טבלה1[[#This Row],[ts_contact_at]]) * 24)</f>
        <v>4.785833333269693</v>
      </c>
      <c r="N3465">
        <f>IF(ISBLANK(טבלה1[[#This Row],[ts_reply_at]]), 0, 1)</f>
        <v>1</v>
      </c>
      <c r="O3465">
        <f>IF(ISBLANK(טבלה1[[#This Row],[ts_accepted_at]]), 0, 1)</f>
        <v>0</v>
      </c>
      <c r="P3465">
        <f>IF(ISBLANK(טבלה1[[#This Row],[ts_booking_at]]), 0, 1)</f>
        <v>0</v>
      </c>
      <c r="Q3465">
        <f>IF(ISBLANK(טבלה1[[#This Row],[ds_checkin]]), "", טבלה1[[#This Row],[ds_checkin]] - טבלה1[[#This Row],[ts_contact_at]])</f>
        <v>19.363194444442343</v>
      </c>
      <c r="R3465" t="str">
        <f>IF(AND(ISBLANK(טבלה1[[#This Row],[ts_reply_at]]), NOT(ISBLANK(טבלה1[[#This Row],[ts_booking_at]]))), "Error: Booked without Reply", "OK")</f>
        <v>OK</v>
      </c>
      <c r="S3465" t="s">
        <v>6020</v>
      </c>
    </row>
    <row r="3466" spans="1:19" x14ac:dyDescent="0.25">
      <c r="A3466" s="4" t="s">
        <v>3561</v>
      </c>
      <c r="B3466" s="4" t="s">
        <v>670</v>
      </c>
      <c r="C3466" s="4" t="s">
        <v>1134</v>
      </c>
      <c r="D3466" s="1">
        <v>41928.319444444445</v>
      </c>
      <c r="E3466" s="1">
        <v>41928.473819444444</v>
      </c>
      <c r="H3466" s="2">
        <v>41944</v>
      </c>
      <c r="I3466" s="2">
        <v>41946</v>
      </c>
      <c r="J3466" s="3">
        <v>1</v>
      </c>
      <c r="K3466" s="3">
        <v>3</v>
      </c>
      <c r="L3466">
        <f>טבלה1[[#This Row],[ds_checkout]]-טבלה1[[#This Row],[ds_checkin]]</f>
        <v>2</v>
      </c>
      <c r="M3466">
        <f>IF(ISBLANK(טבלה1[[#This Row],[ts_reply_at]]), "", (טבלה1[[#This Row],[ts_reply_at]] - טבלה1[[#This Row],[ts_contact_at]]) * 24)</f>
        <v>3.7049999999580905</v>
      </c>
      <c r="N3466">
        <f>IF(ISBLANK(טבלה1[[#This Row],[ts_reply_at]]), 0, 1)</f>
        <v>1</v>
      </c>
      <c r="O3466">
        <f>IF(ISBLANK(טבלה1[[#This Row],[ts_accepted_at]]), 0, 1)</f>
        <v>0</v>
      </c>
      <c r="P3466">
        <f>IF(ISBLANK(טבלה1[[#This Row],[ts_booking_at]]), 0, 1)</f>
        <v>0</v>
      </c>
      <c r="Q3466">
        <f>IF(ISBLANK(טבלה1[[#This Row],[ds_checkin]]), "", טבלה1[[#This Row],[ds_checkin]] - טבלה1[[#This Row],[ts_contact_at]])</f>
        <v>15.680555555554747</v>
      </c>
      <c r="R3466" t="str">
        <f>IF(AND(ISBLANK(טבלה1[[#This Row],[ts_reply_at]]), NOT(ISBLANK(טבלה1[[#This Row],[ts_booking_at]]))), "Error: Booked without Reply", "OK")</f>
        <v>OK</v>
      </c>
      <c r="S3466" t="s">
        <v>6020</v>
      </c>
    </row>
    <row r="3467" spans="1:19" x14ac:dyDescent="0.25">
      <c r="A3467" s="4" t="s">
        <v>3561</v>
      </c>
      <c r="B3467" s="4" t="s">
        <v>33</v>
      </c>
      <c r="C3467" s="4" t="s">
        <v>644</v>
      </c>
      <c r="D3467" s="1">
        <v>41926.309027777781</v>
      </c>
      <c r="H3467" s="2">
        <v>41944</v>
      </c>
      <c r="I3467" s="2">
        <v>41946</v>
      </c>
      <c r="J3467" s="3">
        <v>1</v>
      </c>
      <c r="K3467" s="3">
        <v>2</v>
      </c>
      <c r="L3467">
        <f>טבלה1[[#This Row],[ds_checkout]]-טבלה1[[#This Row],[ds_checkin]]</f>
        <v>2</v>
      </c>
      <c r="M3467" t="str">
        <f>IF(ISBLANK(טבלה1[[#This Row],[ts_reply_at]]), "", (טבלה1[[#This Row],[ts_reply_at]] - טבלה1[[#This Row],[ts_contact_at]]) * 24)</f>
        <v/>
      </c>
      <c r="N3467">
        <f>IF(ISBLANK(טבלה1[[#This Row],[ts_reply_at]]), 0, 1)</f>
        <v>0</v>
      </c>
      <c r="O3467">
        <f>IF(ISBLANK(טבלה1[[#This Row],[ts_accepted_at]]), 0, 1)</f>
        <v>0</v>
      </c>
      <c r="P3467">
        <f>IF(ISBLANK(טבלה1[[#This Row],[ts_booking_at]]), 0, 1)</f>
        <v>0</v>
      </c>
      <c r="Q3467">
        <f>IF(ISBLANK(טבלה1[[#This Row],[ds_checkin]]), "", טבלה1[[#This Row],[ds_checkin]] - טבלה1[[#This Row],[ts_contact_at]])</f>
        <v>17.690972222218988</v>
      </c>
      <c r="R3467" t="str">
        <f>IF(AND(ISBLANK(טבלה1[[#This Row],[ts_reply_at]]), NOT(ISBLANK(טבלה1[[#This Row],[ts_booking_at]]))), "Error: Booked without Reply", "OK")</f>
        <v>OK</v>
      </c>
      <c r="S3467" t="s">
        <v>6020</v>
      </c>
    </row>
    <row r="3468" spans="1:19" x14ac:dyDescent="0.25">
      <c r="A3468" s="4" t="s">
        <v>3561</v>
      </c>
      <c r="B3468" s="4" t="s">
        <v>271</v>
      </c>
      <c r="C3468" s="4" t="s">
        <v>272</v>
      </c>
      <c r="D3468" s="1">
        <v>41926.464583333334</v>
      </c>
      <c r="E3468" s="1">
        <v>41926.870219907411</v>
      </c>
      <c r="H3468" s="2">
        <v>41944</v>
      </c>
      <c r="I3468" s="2">
        <v>41946</v>
      </c>
      <c r="J3468" s="3">
        <v>1</v>
      </c>
      <c r="K3468" s="3">
        <v>2</v>
      </c>
      <c r="L3468">
        <f>טבלה1[[#This Row],[ds_checkout]]-טבלה1[[#This Row],[ds_checkin]]</f>
        <v>2</v>
      </c>
      <c r="M3468">
        <f>IF(ISBLANK(טבלה1[[#This Row],[ts_reply_at]]), "", (טבלה1[[#This Row],[ts_reply_at]] - טבלה1[[#This Row],[ts_contact_at]]) * 24)</f>
        <v>9.7352777778287418</v>
      </c>
      <c r="N3468">
        <f>IF(ISBLANK(טבלה1[[#This Row],[ts_reply_at]]), 0, 1)</f>
        <v>1</v>
      </c>
      <c r="O3468">
        <f>IF(ISBLANK(טבלה1[[#This Row],[ts_accepted_at]]), 0, 1)</f>
        <v>0</v>
      </c>
      <c r="P3468">
        <f>IF(ISBLANK(טבלה1[[#This Row],[ts_booking_at]]), 0, 1)</f>
        <v>0</v>
      </c>
      <c r="Q3468">
        <f>IF(ISBLANK(טבלה1[[#This Row],[ds_checkin]]), "", טבלה1[[#This Row],[ds_checkin]] - טבלה1[[#This Row],[ts_contact_at]])</f>
        <v>17.535416666665697</v>
      </c>
      <c r="R3468" t="str">
        <f>IF(AND(ISBLANK(טבלה1[[#This Row],[ts_reply_at]]), NOT(ISBLANK(טבלה1[[#This Row],[ts_booking_at]]))), "Error: Booked without Reply", "OK")</f>
        <v>OK</v>
      </c>
      <c r="S3468" t="s">
        <v>6020</v>
      </c>
    </row>
    <row r="3469" spans="1:19" x14ac:dyDescent="0.25">
      <c r="A3469" s="4" t="s">
        <v>3561</v>
      </c>
      <c r="B3469" s="4" t="s">
        <v>1341</v>
      </c>
      <c r="C3469" s="4" t="s">
        <v>1342</v>
      </c>
      <c r="D3469" s="1">
        <v>41928.726388888892</v>
      </c>
      <c r="E3469" s="1">
        <v>41928.726712962962</v>
      </c>
      <c r="F3469" s="1">
        <v>41928.726712962962</v>
      </c>
      <c r="G3469" s="1">
        <v>41928.726712962962</v>
      </c>
      <c r="H3469" s="2">
        <v>41944</v>
      </c>
      <c r="I3469" s="2">
        <v>41946</v>
      </c>
      <c r="J3469" s="3">
        <v>1</v>
      </c>
      <c r="K3469" s="3">
        <v>14</v>
      </c>
      <c r="L3469">
        <f>טבלה1[[#This Row],[ds_checkout]]-טבלה1[[#This Row],[ds_checkin]]</f>
        <v>2</v>
      </c>
      <c r="M3469">
        <f>IF(ISBLANK(טבלה1[[#This Row],[ts_reply_at]]), "", (טבלה1[[#This Row],[ts_reply_at]] - טבלה1[[#This Row],[ts_contact_at]]) * 24)</f>
        <v>7.7777776750735939E-3</v>
      </c>
      <c r="N3469">
        <f>IF(ISBLANK(טבלה1[[#This Row],[ts_reply_at]]), 0, 1)</f>
        <v>1</v>
      </c>
      <c r="O3469">
        <f>IF(ISBLANK(טבלה1[[#This Row],[ts_accepted_at]]), 0, 1)</f>
        <v>1</v>
      </c>
      <c r="P3469">
        <f>IF(ISBLANK(טבלה1[[#This Row],[ts_booking_at]]), 0, 1)</f>
        <v>1</v>
      </c>
      <c r="Q3469">
        <f>IF(ISBLANK(טבלה1[[#This Row],[ds_checkin]]), "", טבלה1[[#This Row],[ds_checkin]] - טבלה1[[#This Row],[ts_contact_at]])</f>
        <v>15.273611111108039</v>
      </c>
      <c r="R3469" t="str">
        <f>IF(AND(ISBLANK(טבלה1[[#This Row],[ts_reply_at]]), NOT(ISBLANK(טבלה1[[#This Row],[ts_booking_at]]))), "Error: Booked without Reply", "OK")</f>
        <v>OK</v>
      </c>
      <c r="S3469" t="s">
        <v>6020</v>
      </c>
    </row>
    <row r="3470" spans="1:19" x14ac:dyDescent="0.25">
      <c r="A3470" s="4" t="s">
        <v>3562</v>
      </c>
      <c r="B3470" s="4" t="s">
        <v>383</v>
      </c>
      <c r="C3470" s="4" t="s">
        <v>384</v>
      </c>
      <c r="D3470" s="1">
        <v>41915.85833333333</v>
      </c>
      <c r="E3470" s="1">
        <v>41915.877291666664</v>
      </c>
      <c r="H3470" s="2">
        <v>42004</v>
      </c>
      <c r="I3470" s="2">
        <v>42007</v>
      </c>
      <c r="J3470" s="3">
        <v>2</v>
      </c>
      <c r="K3470" s="3">
        <v>2</v>
      </c>
      <c r="L3470">
        <f>טבלה1[[#This Row],[ds_checkout]]-טבלה1[[#This Row],[ds_checkin]]</f>
        <v>3</v>
      </c>
      <c r="M3470">
        <f>IF(ISBLANK(טבלה1[[#This Row],[ts_reply_at]]), "", (טבלה1[[#This Row],[ts_reply_at]] - טבלה1[[#This Row],[ts_contact_at]]) * 24)</f>
        <v>0.45500000001629815</v>
      </c>
      <c r="N3470">
        <f>IF(ISBLANK(טבלה1[[#This Row],[ts_reply_at]]), 0, 1)</f>
        <v>1</v>
      </c>
      <c r="O3470">
        <f>IF(ISBLANK(טבלה1[[#This Row],[ts_accepted_at]]), 0, 1)</f>
        <v>0</v>
      </c>
      <c r="P3470">
        <f>IF(ISBLANK(טבלה1[[#This Row],[ts_booking_at]]), 0, 1)</f>
        <v>0</v>
      </c>
      <c r="Q3470">
        <f>IF(ISBLANK(טבלה1[[#This Row],[ds_checkin]]), "", טבלה1[[#This Row],[ds_checkin]] - טבלה1[[#This Row],[ts_contact_at]])</f>
        <v>88.141666666670062</v>
      </c>
      <c r="R3470" t="str">
        <f>IF(AND(ISBLANK(טבלה1[[#This Row],[ts_reply_at]]), NOT(ISBLANK(טבלה1[[#This Row],[ts_booking_at]]))), "Error: Booked without Reply", "OK")</f>
        <v>OK</v>
      </c>
      <c r="S3470" t="s">
        <v>6019</v>
      </c>
    </row>
    <row r="3471" spans="1:19" x14ac:dyDescent="0.25">
      <c r="A3471" s="4" t="s">
        <v>3562</v>
      </c>
      <c r="B3471" s="4" t="s">
        <v>1696</v>
      </c>
      <c r="C3471" s="4" t="s">
        <v>1697</v>
      </c>
      <c r="D3471" s="1">
        <v>41915.898611111108</v>
      </c>
      <c r="E3471" s="1">
        <v>41916.032800925925</v>
      </c>
      <c r="H3471" s="2">
        <v>42004</v>
      </c>
      <c r="I3471" s="2">
        <v>42007</v>
      </c>
      <c r="J3471" s="3">
        <v>2</v>
      </c>
      <c r="K3471" s="3">
        <v>2</v>
      </c>
      <c r="L3471">
        <f>טבלה1[[#This Row],[ds_checkout]]-טבלה1[[#This Row],[ds_checkin]]</f>
        <v>3</v>
      </c>
      <c r="M3471">
        <f>IF(ISBLANK(טבלה1[[#This Row],[ts_reply_at]]), "", (טבלה1[[#This Row],[ts_reply_at]] - טבלה1[[#This Row],[ts_contact_at]]) * 24)</f>
        <v>3.220555555599276</v>
      </c>
      <c r="N3471">
        <f>IF(ISBLANK(טבלה1[[#This Row],[ts_reply_at]]), 0, 1)</f>
        <v>1</v>
      </c>
      <c r="O3471">
        <f>IF(ISBLANK(טבלה1[[#This Row],[ts_accepted_at]]), 0, 1)</f>
        <v>0</v>
      </c>
      <c r="P3471">
        <f>IF(ISBLANK(טבלה1[[#This Row],[ts_booking_at]]), 0, 1)</f>
        <v>0</v>
      </c>
      <c r="Q3471">
        <f>IF(ISBLANK(טבלה1[[#This Row],[ds_checkin]]), "", טבלה1[[#This Row],[ds_checkin]] - טבלה1[[#This Row],[ts_contact_at]])</f>
        <v>88.101388888891961</v>
      </c>
      <c r="R3471" t="str">
        <f>IF(AND(ISBLANK(טבלה1[[#This Row],[ts_reply_at]]), NOT(ISBLANK(טבלה1[[#This Row],[ts_booking_at]]))), "Error: Booked without Reply", "OK")</f>
        <v>OK</v>
      </c>
      <c r="S3471" t="s">
        <v>6019</v>
      </c>
    </row>
    <row r="3472" spans="1:19" x14ac:dyDescent="0.25">
      <c r="A3472" s="4" t="s">
        <v>3562</v>
      </c>
      <c r="B3472" s="4" t="s">
        <v>1015</v>
      </c>
      <c r="C3472" s="4" t="s">
        <v>1016</v>
      </c>
      <c r="D3472" s="1">
        <v>41915.886805555558</v>
      </c>
      <c r="E3472" s="1">
        <v>41915.892106481479</v>
      </c>
      <c r="F3472" s="1">
        <v>41915.893240740741</v>
      </c>
      <c r="H3472" s="2">
        <v>42004</v>
      </c>
      <c r="I3472" s="2">
        <v>42007</v>
      </c>
      <c r="J3472" s="3">
        <v>2</v>
      </c>
      <c r="K3472" s="3">
        <v>4</v>
      </c>
      <c r="L3472">
        <f>טבלה1[[#This Row],[ds_checkout]]-טבלה1[[#This Row],[ds_checkin]]</f>
        <v>3</v>
      </c>
      <c r="M3472">
        <f>IF(ISBLANK(טבלה1[[#This Row],[ts_reply_at]]), "", (טבלה1[[#This Row],[ts_reply_at]] - טבלה1[[#This Row],[ts_contact_at]]) * 24)</f>
        <v>0.12722222210140899</v>
      </c>
      <c r="N3472">
        <f>IF(ISBLANK(טבלה1[[#This Row],[ts_reply_at]]), 0, 1)</f>
        <v>1</v>
      </c>
      <c r="O3472">
        <f>IF(ISBLANK(טבלה1[[#This Row],[ts_accepted_at]]), 0, 1)</f>
        <v>1</v>
      </c>
      <c r="P3472">
        <f>IF(ISBLANK(טבלה1[[#This Row],[ts_booking_at]]), 0, 1)</f>
        <v>0</v>
      </c>
      <c r="Q3472">
        <f>IF(ISBLANK(טבלה1[[#This Row],[ds_checkin]]), "", טבלה1[[#This Row],[ds_checkin]] - טבלה1[[#This Row],[ts_contact_at]])</f>
        <v>88.113194444442343</v>
      </c>
      <c r="R3472" t="str">
        <f>IF(AND(ISBLANK(טבלה1[[#This Row],[ts_reply_at]]), NOT(ISBLANK(טבלה1[[#This Row],[ts_booking_at]]))), "Error: Booked without Reply", "OK")</f>
        <v>OK</v>
      </c>
      <c r="S3472" t="s">
        <v>6019</v>
      </c>
    </row>
    <row r="3473" spans="1:19" x14ac:dyDescent="0.25">
      <c r="A3473" s="4" t="s">
        <v>3562</v>
      </c>
      <c r="B3473" s="4" t="s">
        <v>3563</v>
      </c>
      <c r="C3473" s="4" t="s">
        <v>3564</v>
      </c>
      <c r="D3473" s="1">
        <v>41915.890972222223</v>
      </c>
      <c r="H3473" s="2">
        <v>42004</v>
      </c>
      <c r="I3473" s="2">
        <v>42007</v>
      </c>
      <c r="J3473" s="3">
        <v>2</v>
      </c>
      <c r="K3473" s="3">
        <v>1</v>
      </c>
      <c r="L3473">
        <f>טבלה1[[#This Row],[ds_checkout]]-טבלה1[[#This Row],[ds_checkin]]</f>
        <v>3</v>
      </c>
      <c r="M3473" t="str">
        <f>IF(ISBLANK(טבלה1[[#This Row],[ts_reply_at]]), "", (טבלה1[[#This Row],[ts_reply_at]] - טבלה1[[#This Row],[ts_contact_at]]) * 24)</f>
        <v/>
      </c>
      <c r="N3473">
        <f>IF(ISBLANK(טבלה1[[#This Row],[ts_reply_at]]), 0, 1)</f>
        <v>0</v>
      </c>
      <c r="O3473">
        <f>IF(ISBLANK(טבלה1[[#This Row],[ts_accepted_at]]), 0, 1)</f>
        <v>0</v>
      </c>
      <c r="P3473">
        <f>IF(ISBLANK(טבלה1[[#This Row],[ts_booking_at]]), 0, 1)</f>
        <v>0</v>
      </c>
      <c r="Q3473">
        <f>IF(ISBLANK(טבלה1[[#This Row],[ds_checkin]]), "", טבלה1[[#This Row],[ds_checkin]] - טבלה1[[#This Row],[ts_contact_at]])</f>
        <v>88.109027777776646</v>
      </c>
      <c r="R3473" t="str">
        <f>IF(AND(ISBLANK(טבלה1[[#This Row],[ts_reply_at]]), NOT(ISBLANK(טבלה1[[#This Row],[ts_booking_at]]))), "Error: Booked without Reply", "OK")</f>
        <v>OK</v>
      </c>
      <c r="S3473" t="s">
        <v>6019</v>
      </c>
    </row>
    <row r="3474" spans="1:19" x14ac:dyDescent="0.25">
      <c r="A3474" s="4" t="s">
        <v>3565</v>
      </c>
      <c r="B3474" s="4" t="s">
        <v>1136</v>
      </c>
      <c r="C3474" s="4" t="s">
        <v>1137</v>
      </c>
      <c r="D3474" s="1">
        <v>41935.327777777777</v>
      </c>
      <c r="E3474" s="1">
        <v>41935.37158564815</v>
      </c>
      <c r="H3474" s="2">
        <v>41950</v>
      </c>
      <c r="I3474" s="2">
        <v>41952</v>
      </c>
      <c r="J3474" s="3">
        <v>4</v>
      </c>
      <c r="K3474" s="3">
        <v>4</v>
      </c>
      <c r="L3474">
        <f>טבלה1[[#This Row],[ds_checkout]]-טבלה1[[#This Row],[ds_checkin]]</f>
        <v>2</v>
      </c>
      <c r="M3474">
        <f>IF(ISBLANK(טבלה1[[#This Row],[ts_reply_at]]), "", (טבלה1[[#This Row],[ts_reply_at]] - טבלה1[[#This Row],[ts_contact_at]]) * 24)</f>
        <v>1.0513888889690861</v>
      </c>
      <c r="N3474">
        <f>IF(ISBLANK(טבלה1[[#This Row],[ts_reply_at]]), 0, 1)</f>
        <v>1</v>
      </c>
      <c r="O3474">
        <f>IF(ISBLANK(טבלה1[[#This Row],[ts_accepted_at]]), 0, 1)</f>
        <v>0</v>
      </c>
      <c r="P3474">
        <f>IF(ISBLANK(טבלה1[[#This Row],[ts_booking_at]]), 0, 1)</f>
        <v>0</v>
      </c>
      <c r="Q3474">
        <f>IF(ISBLANK(טבלה1[[#This Row],[ds_checkin]]), "", טבלה1[[#This Row],[ds_checkin]] - טבלה1[[#This Row],[ts_contact_at]])</f>
        <v>14.672222222223354</v>
      </c>
      <c r="R3474" t="str">
        <f>IF(AND(ISBLANK(טבלה1[[#This Row],[ts_reply_at]]), NOT(ISBLANK(טבלה1[[#This Row],[ts_booking_at]]))), "Error: Booked without Reply", "OK")</f>
        <v>OK</v>
      </c>
      <c r="S3474" t="s">
        <v>6048</v>
      </c>
    </row>
    <row r="3475" spans="1:19" x14ac:dyDescent="0.25">
      <c r="A3475" s="4" t="s">
        <v>3565</v>
      </c>
      <c r="B3475" s="4" t="s">
        <v>712</v>
      </c>
      <c r="C3475" s="4" t="s">
        <v>713</v>
      </c>
      <c r="D3475" s="1">
        <v>41935.716666666667</v>
      </c>
      <c r="E3475" s="1">
        <v>41935.719363425924</v>
      </c>
      <c r="H3475" s="2">
        <v>41950</v>
      </c>
      <c r="I3475" s="2">
        <v>41952</v>
      </c>
      <c r="J3475" s="3">
        <v>4</v>
      </c>
      <c r="K3475" s="3">
        <v>4</v>
      </c>
      <c r="L3475">
        <f>טבלה1[[#This Row],[ds_checkout]]-טבלה1[[#This Row],[ds_checkin]]</f>
        <v>2</v>
      </c>
      <c r="M3475">
        <f>IF(ISBLANK(טבלה1[[#This Row],[ts_reply_at]]), "", (טבלה1[[#This Row],[ts_reply_at]] - טבלה1[[#This Row],[ts_contact_at]]) * 24)</f>
        <v>6.4722222159616649E-2</v>
      </c>
      <c r="N3475">
        <f>IF(ISBLANK(טבלה1[[#This Row],[ts_reply_at]]), 0, 1)</f>
        <v>1</v>
      </c>
      <c r="O3475">
        <f>IF(ISBLANK(טבלה1[[#This Row],[ts_accepted_at]]), 0, 1)</f>
        <v>0</v>
      </c>
      <c r="P3475">
        <f>IF(ISBLANK(טבלה1[[#This Row],[ts_booking_at]]), 0, 1)</f>
        <v>0</v>
      </c>
      <c r="Q3475">
        <f>IF(ISBLANK(טבלה1[[#This Row],[ds_checkin]]), "", טבלה1[[#This Row],[ds_checkin]] - טבלה1[[#This Row],[ts_contact_at]])</f>
        <v>14.283333333332848</v>
      </c>
      <c r="R3475" t="str">
        <f>IF(AND(ISBLANK(טבלה1[[#This Row],[ts_reply_at]]), NOT(ISBLANK(טבלה1[[#This Row],[ts_booking_at]]))), "Error: Booked without Reply", "OK")</f>
        <v>OK</v>
      </c>
      <c r="S3475" t="s">
        <v>6048</v>
      </c>
    </row>
    <row r="3476" spans="1:19" x14ac:dyDescent="0.25">
      <c r="A3476" s="4" t="s">
        <v>3565</v>
      </c>
      <c r="B3476" s="4" t="s">
        <v>18</v>
      </c>
      <c r="C3476" s="4" t="s">
        <v>703</v>
      </c>
      <c r="D3476" s="1">
        <v>41935.720833333333</v>
      </c>
      <c r="E3476" s="1">
        <v>41935.775324074071</v>
      </c>
      <c r="H3476" s="2">
        <v>41950</v>
      </c>
      <c r="I3476" s="2">
        <v>41952</v>
      </c>
      <c r="J3476" s="3">
        <v>4</v>
      </c>
      <c r="K3476" s="3">
        <v>4</v>
      </c>
      <c r="L3476">
        <f>טבלה1[[#This Row],[ds_checkout]]-טבלה1[[#This Row],[ds_checkin]]</f>
        <v>2</v>
      </c>
      <c r="M3476">
        <f>IF(ISBLANK(טבלה1[[#This Row],[ts_reply_at]]), "", (טבלה1[[#This Row],[ts_reply_at]] - טבלה1[[#This Row],[ts_contact_at]]) * 24)</f>
        <v>1.3077777777216397</v>
      </c>
      <c r="N3476">
        <f>IF(ISBLANK(טבלה1[[#This Row],[ts_reply_at]]), 0, 1)</f>
        <v>1</v>
      </c>
      <c r="O3476">
        <f>IF(ISBLANK(טבלה1[[#This Row],[ts_accepted_at]]), 0, 1)</f>
        <v>0</v>
      </c>
      <c r="P3476">
        <f>IF(ISBLANK(טבלה1[[#This Row],[ts_booking_at]]), 0, 1)</f>
        <v>0</v>
      </c>
      <c r="Q3476">
        <f>IF(ISBLANK(טבלה1[[#This Row],[ds_checkin]]), "", טבלה1[[#This Row],[ds_checkin]] - טבלה1[[#This Row],[ts_contact_at]])</f>
        <v>14.279166666667152</v>
      </c>
      <c r="R3476" t="str">
        <f>IF(AND(ISBLANK(טבלה1[[#This Row],[ts_reply_at]]), NOT(ISBLANK(טבלה1[[#This Row],[ts_booking_at]]))), "Error: Booked without Reply", "OK")</f>
        <v>OK</v>
      </c>
      <c r="S3476" t="s">
        <v>6048</v>
      </c>
    </row>
    <row r="3477" spans="1:19" x14ac:dyDescent="0.25">
      <c r="A3477" s="4" t="s">
        <v>3566</v>
      </c>
      <c r="B3477" s="4" t="s">
        <v>33</v>
      </c>
      <c r="C3477" s="4" t="s">
        <v>644</v>
      </c>
      <c r="D3477" s="1">
        <v>41916.538888888892</v>
      </c>
      <c r="H3477" s="2">
        <v>41947</v>
      </c>
      <c r="I3477" s="2">
        <v>41950</v>
      </c>
      <c r="J3477" s="3">
        <v>2</v>
      </c>
      <c r="K3477" s="3">
        <v>1</v>
      </c>
      <c r="L3477">
        <f>טבלה1[[#This Row],[ds_checkout]]-טבלה1[[#This Row],[ds_checkin]]</f>
        <v>3</v>
      </c>
      <c r="M3477" t="str">
        <f>IF(ISBLANK(טבלה1[[#This Row],[ts_reply_at]]), "", (טבלה1[[#This Row],[ts_reply_at]] - טבלה1[[#This Row],[ts_contact_at]]) * 24)</f>
        <v/>
      </c>
      <c r="N3477">
        <f>IF(ISBLANK(טבלה1[[#This Row],[ts_reply_at]]), 0, 1)</f>
        <v>0</v>
      </c>
      <c r="O3477">
        <f>IF(ISBLANK(טבלה1[[#This Row],[ts_accepted_at]]), 0, 1)</f>
        <v>0</v>
      </c>
      <c r="P3477">
        <f>IF(ISBLANK(טבלה1[[#This Row],[ts_booking_at]]), 0, 1)</f>
        <v>0</v>
      </c>
      <c r="Q3477">
        <f>IF(ISBLANK(טבלה1[[#This Row],[ds_checkin]]), "", טבלה1[[#This Row],[ds_checkin]] - טבלה1[[#This Row],[ts_contact_at]])</f>
        <v>30.461111111108039</v>
      </c>
      <c r="R3477" t="str">
        <f>IF(AND(ISBLANK(טבלה1[[#This Row],[ts_reply_at]]), NOT(ISBLANK(טבלה1[[#This Row],[ts_booking_at]]))), "Error: Booked without Reply", "OK")</f>
        <v>OK</v>
      </c>
      <c r="S3477" t="s">
        <v>6071</v>
      </c>
    </row>
    <row r="3478" spans="1:19" x14ac:dyDescent="0.25">
      <c r="A3478" s="4" t="s">
        <v>3566</v>
      </c>
      <c r="B3478" s="4" t="s">
        <v>33</v>
      </c>
      <c r="C3478" s="4" t="s">
        <v>664</v>
      </c>
      <c r="D3478" s="1">
        <v>41916.539583333331</v>
      </c>
      <c r="E3478" s="1">
        <v>41916.707002314812</v>
      </c>
      <c r="F3478" s="1">
        <v>41916.997129629628</v>
      </c>
      <c r="G3478" s="1">
        <v>41916.997129629628</v>
      </c>
      <c r="H3478" s="2">
        <v>41947</v>
      </c>
      <c r="I3478" s="2">
        <v>41950</v>
      </c>
      <c r="J3478" s="3">
        <v>2</v>
      </c>
      <c r="K3478" s="3">
        <v>8</v>
      </c>
      <c r="L3478">
        <f>טבלה1[[#This Row],[ds_checkout]]-טבלה1[[#This Row],[ds_checkin]]</f>
        <v>3</v>
      </c>
      <c r="M3478">
        <f>IF(ISBLANK(טבלה1[[#This Row],[ts_reply_at]]), "", (טבלה1[[#This Row],[ts_reply_at]] - טבלה1[[#This Row],[ts_contact_at]]) * 24)</f>
        <v>4.0180555555270985</v>
      </c>
      <c r="N3478">
        <f>IF(ISBLANK(טבלה1[[#This Row],[ts_reply_at]]), 0, 1)</f>
        <v>1</v>
      </c>
      <c r="O3478">
        <f>IF(ISBLANK(טבלה1[[#This Row],[ts_accepted_at]]), 0, 1)</f>
        <v>1</v>
      </c>
      <c r="P3478">
        <f>IF(ISBLANK(טבלה1[[#This Row],[ts_booking_at]]), 0, 1)</f>
        <v>1</v>
      </c>
      <c r="Q3478">
        <f>IF(ISBLANK(טבלה1[[#This Row],[ds_checkin]]), "", טבלה1[[#This Row],[ds_checkin]] - טבלה1[[#This Row],[ts_contact_at]])</f>
        <v>30.460416666668607</v>
      </c>
      <c r="R3478" t="str">
        <f>IF(AND(ISBLANK(טבלה1[[#This Row],[ts_reply_at]]), NOT(ISBLANK(טבלה1[[#This Row],[ts_booking_at]]))), "Error: Booked without Reply", "OK")</f>
        <v>OK</v>
      </c>
      <c r="S3478" t="s">
        <v>6071</v>
      </c>
    </row>
    <row r="3479" spans="1:19" x14ac:dyDescent="0.25">
      <c r="A3479" s="4" t="s">
        <v>3567</v>
      </c>
      <c r="B3479" s="4" t="s">
        <v>318</v>
      </c>
      <c r="C3479" s="4" t="s">
        <v>319</v>
      </c>
      <c r="D3479" s="1">
        <v>41919.848611111112</v>
      </c>
      <c r="E3479" s="1">
        <v>41919.862928240742</v>
      </c>
      <c r="H3479" s="2">
        <v>41923</v>
      </c>
      <c r="I3479" s="2">
        <v>41924</v>
      </c>
      <c r="J3479" s="3">
        <v>2</v>
      </c>
      <c r="K3479" s="3">
        <v>4</v>
      </c>
      <c r="L3479">
        <f>טבלה1[[#This Row],[ds_checkout]]-טבלה1[[#This Row],[ds_checkin]]</f>
        <v>1</v>
      </c>
      <c r="M3479">
        <f>IF(ISBLANK(טבלה1[[#This Row],[ts_reply_at]]), "", (טבלה1[[#This Row],[ts_reply_at]] - טבלה1[[#This Row],[ts_contact_at]]) * 24)</f>
        <v>0.343611111107748</v>
      </c>
      <c r="N3479">
        <f>IF(ISBLANK(טבלה1[[#This Row],[ts_reply_at]]), 0, 1)</f>
        <v>1</v>
      </c>
      <c r="O3479">
        <f>IF(ISBLANK(טבלה1[[#This Row],[ts_accepted_at]]), 0, 1)</f>
        <v>0</v>
      </c>
      <c r="P3479">
        <f>IF(ISBLANK(טבלה1[[#This Row],[ts_booking_at]]), 0, 1)</f>
        <v>0</v>
      </c>
      <c r="Q3479">
        <f>IF(ISBLANK(טבלה1[[#This Row],[ds_checkin]]), "", טבלה1[[#This Row],[ds_checkin]] - טבלה1[[#This Row],[ts_contact_at]])</f>
        <v>3.1513888888875954</v>
      </c>
      <c r="R3479" t="str">
        <f>IF(AND(ISBLANK(טבלה1[[#This Row],[ts_reply_at]]), NOT(ISBLANK(טבלה1[[#This Row],[ts_booking_at]]))), "Error: Booked without Reply", "OK")</f>
        <v>OK</v>
      </c>
      <c r="S3479" t="s">
        <v>6020</v>
      </c>
    </row>
    <row r="3480" spans="1:19" x14ac:dyDescent="0.25">
      <c r="A3480" s="4" t="s">
        <v>3568</v>
      </c>
      <c r="B3480" s="4" t="s">
        <v>1131</v>
      </c>
      <c r="C3480" s="4" t="s">
        <v>1132</v>
      </c>
      <c r="D3480" s="1">
        <v>41935.629166666666</v>
      </c>
      <c r="E3480" s="1">
        <v>41935.670856481483</v>
      </c>
      <c r="H3480" s="2">
        <v>42008</v>
      </c>
      <c r="I3480" s="2">
        <v>42030</v>
      </c>
      <c r="J3480" s="3">
        <v>1</v>
      </c>
      <c r="K3480" s="3">
        <v>4</v>
      </c>
      <c r="L3480">
        <f>טבלה1[[#This Row],[ds_checkout]]-טבלה1[[#This Row],[ds_checkin]]</f>
        <v>22</v>
      </c>
      <c r="M3480">
        <f>IF(ISBLANK(טבלה1[[#This Row],[ts_reply_at]]), "", (טבלה1[[#This Row],[ts_reply_at]] - טבלה1[[#This Row],[ts_contact_at]]) * 24)</f>
        <v>1.0005555556272157</v>
      </c>
      <c r="N3480">
        <f>IF(ISBLANK(טבלה1[[#This Row],[ts_reply_at]]), 0, 1)</f>
        <v>1</v>
      </c>
      <c r="O3480">
        <f>IF(ISBLANK(טבלה1[[#This Row],[ts_accepted_at]]), 0, 1)</f>
        <v>0</v>
      </c>
      <c r="P3480">
        <f>IF(ISBLANK(טבלה1[[#This Row],[ts_booking_at]]), 0, 1)</f>
        <v>0</v>
      </c>
      <c r="Q3480">
        <f>IF(ISBLANK(טבלה1[[#This Row],[ds_checkin]]), "", טבלה1[[#This Row],[ds_checkin]] - טבלה1[[#This Row],[ts_contact_at]])</f>
        <v>72.370833333334303</v>
      </c>
      <c r="R3480" t="str">
        <f>IF(AND(ISBLANK(טבלה1[[#This Row],[ts_reply_at]]), NOT(ISBLANK(טבלה1[[#This Row],[ts_booking_at]]))), "Error: Booked without Reply", "OK")</f>
        <v>OK</v>
      </c>
      <c r="S3480" t="s">
        <v>6034</v>
      </c>
    </row>
    <row r="3481" spans="1:19" x14ac:dyDescent="0.25">
      <c r="A3481" s="4" t="s">
        <v>3569</v>
      </c>
      <c r="B3481" s="4" t="s">
        <v>707</v>
      </c>
      <c r="C3481" s="4" t="s">
        <v>708</v>
      </c>
      <c r="D3481" s="1">
        <v>41919.227083333331</v>
      </c>
      <c r="E3481" s="1">
        <v>41919.256076388891</v>
      </c>
      <c r="F3481" s="1">
        <v>41919.256076388891</v>
      </c>
      <c r="G3481" s="1">
        <v>41919.256076388891</v>
      </c>
      <c r="H3481" s="2">
        <v>41953</v>
      </c>
      <c r="I3481" s="2">
        <v>41955</v>
      </c>
      <c r="J3481" s="3">
        <v>2</v>
      </c>
      <c r="K3481" s="3">
        <v>13</v>
      </c>
      <c r="L3481">
        <f>טבלה1[[#This Row],[ds_checkout]]-טבלה1[[#This Row],[ds_checkin]]</f>
        <v>2</v>
      </c>
      <c r="M3481">
        <f>IF(ISBLANK(טבלה1[[#This Row],[ts_reply_at]]), "", (טבלה1[[#This Row],[ts_reply_at]] - טבלה1[[#This Row],[ts_contact_at]]) * 24)</f>
        <v>0.69583333341870457</v>
      </c>
      <c r="N3481">
        <f>IF(ISBLANK(טבלה1[[#This Row],[ts_reply_at]]), 0, 1)</f>
        <v>1</v>
      </c>
      <c r="O3481">
        <f>IF(ISBLANK(טבלה1[[#This Row],[ts_accepted_at]]), 0, 1)</f>
        <v>1</v>
      </c>
      <c r="P3481">
        <f>IF(ISBLANK(טבלה1[[#This Row],[ts_booking_at]]), 0, 1)</f>
        <v>1</v>
      </c>
      <c r="Q3481">
        <f>IF(ISBLANK(טבלה1[[#This Row],[ds_checkin]]), "", טבלה1[[#This Row],[ds_checkin]] - טבלה1[[#This Row],[ts_contact_at]])</f>
        <v>33.772916666668607</v>
      </c>
      <c r="R3481" t="str">
        <f>IF(AND(ISBLANK(טבלה1[[#This Row],[ts_reply_at]]), NOT(ISBLANK(טבלה1[[#This Row],[ts_booking_at]]))), "Error: Booked without Reply", "OK")</f>
        <v>OK</v>
      </c>
      <c r="S3481" t="s">
        <v>6020</v>
      </c>
    </row>
    <row r="3482" spans="1:19" x14ac:dyDescent="0.25">
      <c r="A3482" s="4" t="s">
        <v>3570</v>
      </c>
      <c r="B3482" s="4" t="s">
        <v>609</v>
      </c>
      <c r="C3482" s="4" t="s">
        <v>610</v>
      </c>
      <c r="D3482" s="1">
        <v>41924.595833333333</v>
      </c>
      <c r="E3482" s="1">
        <v>41924.603634259256</v>
      </c>
      <c r="F3482" s="1">
        <v>41925.474930555552</v>
      </c>
      <c r="G3482" s="1">
        <v>41925.474930555552</v>
      </c>
      <c r="H3482" s="2">
        <v>42076</v>
      </c>
      <c r="I3482" s="2">
        <v>42081</v>
      </c>
      <c r="J3482" s="3">
        <v>7</v>
      </c>
      <c r="K3482" s="3">
        <v>6</v>
      </c>
      <c r="L3482">
        <f>טבלה1[[#This Row],[ds_checkout]]-טבלה1[[#This Row],[ds_checkin]]</f>
        <v>5</v>
      </c>
      <c r="M3482">
        <f>IF(ISBLANK(טבלה1[[#This Row],[ts_reply_at]]), "", (טבלה1[[#This Row],[ts_reply_at]] - טבלה1[[#This Row],[ts_contact_at]]) * 24)</f>
        <v>0.18722222215728834</v>
      </c>
      <c r="N3482">
        <f>IF(ISBLANK(טבלה1[[#This Row],[ts_reply_at]]), 0, 1)</f>
        <v>1</v>
      </c>
      <c r="O3482">
        <f>IF(ISBLANK(טבלה1[[#This Row],[ts_accepted_at]]), 0, 1)</f>
        <v>1</v>
      </c>
      <c r="P3482">
        <f>IF(ISBLANK(טבלה1[[#This Row],[ts_booking_at]]), 0, 1)</f>
        <v>1</v>
      </c>
      <c r="Q3482">
        <f>IF(ISBLANK(טבלה1[[#This Row],[ds_checkin]]), "", טבלה1[[#This Row],[ds_checkin]] - טבלה1[[#This Row],[ts_contact_at]])</f>
        <v>151.40416666666715</v>
      </c>
      <c r="R3482" t="str">
        <f>IF(AND(ISBLANK(טבלה1[[#This Row],[ts_reply_at]]), NOT(ISBLANK(טבלה1[[#This Row],[ts_booking_at]]))), "Error: Booked without Reply", "OK")</f>
        <v>OK</v>
      </c>
      <c r="S3482" t="s">
        <v>6023</v>
      </c>
    </row>
    <row r="3483" spans="1:19" x14ac:dyDescent="0.25">
      <c r="A3483" s="4" t="s">
        <v>3571</v>
      </c>
      <c r="B3483" s="4" t="s">
        <v>1508</v>
      </c>
      <c r="C3483" s="4" t="s">
        <v>3572</v>
      </c>
      <c r="D3483" s="1">
        <v>41983.446527777778</v>
      </c>
      <c r="E3483" s="1">
        <v>41983.447754629633</v>
      </c>
      <c r="H3483" s="2">
        <v>42048</v>
      </c>
      <c r="I3483" s="2">
        <v>42050</v>
      </c>
      <c r="J3483" s="3">
        <v>6</v>
      </c>
      <c r="K3483" s="3">
        <v>3</v>
      </c>
      <c r="L3483">
        <f>טבלה1[[#This Row],[ds_checkout]]-טבלה1[[#This Row],[ds_checkin]]</f>
        <v>2</v>
      </c>
      <c r="M3483">
        <f>IF(ISBLANK(טבלה1[[#This Row],[ts_reply_at]]), "", (טבלה1[[#This Row],[ts_reply_at]] - טבלה1[[#This Row],[ts_contact_at]]) * 24)</f>
        <v>2.9444444517139345E-2</v>
      </c>
      <c r="N3483">
        <f>IF(ISBLANK(טבלה1[[#This Row],[ts_reply_at]]), 0, 1)</f>
        <v>1</v>
      </c>
      <c r="O3483">
        <f>IF(ISBLANK(טבלה1[[#This Row],[ts_accepted_at]]), 0, 1)</f>
        <v>0</v>
      </c>
      <c r="P3483">
        <f>IF(ISBLANK(טבלה1[[#This Row],[ts_booking_at]]), 0, 1)</f>
        <v>0</v>
      </c>
      <c r="Q3483">
        <f>IF(ISBLANK(טבלה1[[#This Row],[ds_checkin]]), "", טבלה1[[#This Row],[ds_checkin]] - טבלה1[[#This Row],[ts_contact_at]])</f>
        <v>64.553472222221899</v>
      </c>
      <c r="R3483" t="str">
        <f>IF(AND(ISBLANK(טבלה1[[#This Row],[ts_reply_at]]), NOT(ISBLANK(טבלה1[[#This Row],[ts_booking_at]]))), "Error: Booked without Reply", "OK")</f>
        <v>OK</v>
      </c>
      <c r="S3483" t="s">
        <v>6026</v>
      </c>
    </row>
    <row r="3484" spans="1:19" x14ac:dyDescent="0.25">
      <c r="A3484" s="4" t="s">
        <v>3571</v>
      </c>
      <c r="B3484" s="4" t="s">
        <v>299</v>
      </c>
      <c r="C3484" s="4" t="s">
        <v>1783</v>
      </c>
      <c r="D3484" s="1">
        <v>41982.927083333336</v>
      </c>
      <c r="E3484" s="1">
        <v>41982.987534722219</v>
      </c>
      <c r="H3484" s="2">
        <v>42048</v>
      </c>
      <c r="I3484" s="2">
        <v>42050</v>
      </c>
      <c r="J3484" s="3">
        <v>7</v>
      </c>
      <c r="K3484" s="3">
        <v>14</v>
      </c>
      <c r="L3484">
        <f>טבלה1[[#This Row],[ds_checkout]]-טבלה1[[#This Row],[ds_checkin]]</f>
        <v>2</v>
      </c>
      <c r="M3484">
        <f>IF(ISBLANK(טבלה1[[#This Row],[ts_reply_at]]), "", (טבלה1[[#This Row],[ts_reply_at]] - טבלה1[[#This Row],[ts_contact_at]]) * 24)</f>
        <v>1.4508333331905305</v>
      </c>
      <c r="N3484">
        <f>IF(ISBLANK(טבלה1[[#This Row],[ts_reply_at]]), 0, 1)</f>
        <v>1</v>
      </c>
      <c r="O3484">
        <f>IF(ISBLANK(טבלה1[[#This Row],[ts_accepted_at]]), 0, 1)</f>
        <v>0</v>
      </c>
      <c r="P3484">
        <f>IF(ISBLANK(טבלה1[[#This Row],[ts_booking_at]]), 0, 1)</f>
        <v>0</v>
      </c>
      <c r="Q3484">
        <f>IF(ISBLANK(טבלה1[[#This Row],[ds_checkin]]), "", טבלה1[[#This Row],[ds_checkin]] - טבלה1[[#This Row],[ts_contact_at]])</f>
        <v>65.072916666664241</v>
      </c>
      <c r="R3484" t="str">
        <f>IF(AND(ISBLANK(טבלה1[[#This Row],[ts_reply_at]]), NOT(ISBLANK(טבלה1[[#This Row],[ts_booking_at]]))), "Error: Booked without Reply", "OK")</f>
        <v>OK</v>
      </c>
      <c r="S3484" t="s">
        <v>6026</v>
      </c>
    </row>
    <row r="3485" spans="1:19" x14ac:dyDescent="0.25">
      <c r="A3485" s="4" t="s">
        <v>3573</v>
      </c>
      <c r="B3485" s="4" t="s">
        <v>1739</v>
      </c>
      <c r="C3485" s="4" t="s">
        <v>1740</v>
      </c>
      <c r="D3485" s="1">
        <v>41927.786805555559</v>
      </c>
      <c r="E3485" s="1">
        <v>41927.904652777775</v>
      </c>
      <c r="F3485" s="1">
        <v>41929.232534722221</v>
      </c>
      <c r="G3485" s="1">
        <v>41929.232534722221</v>
      </c>
      <c r="H3485" s="2">
        <v>41930</v>
      </c>
      <c r="I3485" s="2">
        <v>41932</v>
      </c>
      <c r="J3485" s="3">
        <v>2</v>
      </c>
      <c r="K3485" s="3">
        <v>16</v>
      </c>
      <c r="L3485">
        <f>טבלה1[[#This Row],[ds_checkout]]-טבלה1[[#This Row],[ds_checkin]]</f>
        <v>2</v>
      </c>
      <c r="M3485">
        <f>IF(ISBLANK(טבלה1[[#This Row],[ts_reply_at]]), "", (טבלה1[[#This Row],[ts_reply_at]] - טבלה1[[#This Row],[ts_contact_at]]) * 24)</f>
        <v>2.8283333331928588</v>
      </c>
      <c r="N3485">
        <f>IF(ISBLANK(טבלה1[[#This Row],[ts_reply_at]]), 0, 1)</f>
        <v>1</v>
      </c>
      <c r="O3485">
        <f>IF(ISBLANK(טבלה1[[#This Row],[ts_accepted_at]]), 0, 1)</f>
        <v>1</v>
      </c>
      <c r="P3485">
        <f>IF(ISBLANK(טבלה1[[#This Row],[ts_booking_at]]), 0, 1)</f>
        <v>1</v>
      </c>
      <c r="Q3485">
        <f>IF(ISBLANK(טבלה1[[#This Row],[ds_checkin]]), "", טבלה1[[#This Row],[ds_checkin]] - טבלה1[[#This Row],[ts_contact_at]])</f>
        <v>2.2131944444408873</v>
      </c>
      <c r="R3485" t="str">
        <f>IF(AND(ISBLANK(טבלה1[[#This Row],[ts_reply_at]]), NOT(ISBLANK(טבלה1[[#This Row],[ts_booking_at]]))), "Error: Booked without Reply", "OK")</f>
        <v>OK</v>
      </c>
      <c r="S3485" t="s">
        <v>6016</v>
      </c>
    </row>
    <row r="3486" spans="1:19" x14ac:dyDescent="0.25">
      <c r="A3486" s="4" t="s">
        <v>3574</v>
      </c>
      <c r="B3486" s="4" t="s">
        <v>334</v>
      </c>
      <c r="C3486" s="4" t="s">
        <v>1083</v>
      </c>
      <c r="D3486" s="1">
        <v>41915.443055555559</v>
      </c>
      <c r="E3486" s="1">
        <v>41915.973726851851</v>
      </c>
      <c r="H3486" s="2">
        <v>41922</v>
      </c>
      <c r="I3486" s="2">
        <v>41925</v>
      </c>
      <c r="J3486" s="3">
        <v>2</v>
      </c>
      <c r="K3486" s="3">
        <v>6</v>
      </c>
      <c r="L3486">
        <f>טבלה1[[#This Row],[ds_checkout]]-טבלה1[[#This Row],[ds_checkin]]</f>
        <v>3</v>
      </c>
      <c r="M3486">
        <f>IF(ISBLANK(טבלה1[[#This Row],[ts_reply_at]]), "", (טבלה1[[#This Row],[ts_reply_at]] - טבלה1[[#This Row],[ts_contact_at]]) * 24)</f>
        <v>12.736111111007631</v>
      </c>
      <c r="N3486">
        <f>IF(ISBLANK(טבלה1[[#This Row],[ts_reply_at]]), 0, 1)</f>
        <v>1</v>
      </c>
      <c r="O3486">
        <f>IF(ISBLANK(טבלה1[[#This Row],[ts_accepted_at]]), 0, 1)</f>
        <v>0</v>
      </c>
      <c r="P3486">
        <f>IF(ISBLANK(טבלה1[[#This Row],[ts_booking_at]]), 0, 1)</f>
        <v>0</v>
      </c>
      <c r="Q3486">
        <f>IF(ISBLANK(טבלה1[[#This Row],[ds_checkin]]), "", טבלה1[[#This Row],[ds_checkin]] - טבלה1[[#This Row],[ts_contact_at]])</f>
        <v>6.5569444444408873</v>
      </c>
      <c r="R3486" t="str">
        <f>IF(AND(ISBLANK(טבלה1[[#This Row],[ts_reply_at]]), NOT(ISBLANK(טבלה1[[#This Row],[ts_booking_at]]))), "Error: Booked without Reply", "OK")</f>
        <v>OK</v>
      </c>
      <c r="S3486" t="s">
        <v>6029</v>
      </c>
    </row>
    <row r="3487" spans="1:19" x14ac:dyDescent="0.25">
      <c r="A3487" s="4" t="s">
        <v>3574</v>
      </c>
      <c r="B3487" s="4" t="s">
        <v>159</v>
      </c>
      <c r="C3487" s="4" t="s">
        <v>600</v>
      </c>
      <c r="D3487" s="1">
        <v>41916.422222222223</v>
      </c>
      <c r="E3487" s="1">
        <v>41916.646134259259</v>
      </c>
      <c r="F3487" s="1">
        <v>41917.250034722223</v>
      </c>
      <c r="G3487" s="1">
        <v>41917.250034722223</v>
      </c>
      <c r="H3487" s="2">
        <v>41922</v>
      </c>
      <c r="I3487" s="2">
        <v>41925</v>
      </c>
      <c r="J3487" s="3">
        <v>2</v>
      </c>
      <c r="K3487" s="3">
        <v>14</v>
      </c>
      <c r="L3487">
        <f>טבלה1[[#This Row],[ds_checkout]]-טבלה1[[#This Row],[ds_checkin]]</f>
        <v>3</v>
      </c>
      <c r="M3487">
        <f>IF(ISBLANK(טבלה1[[#This Row],[ts_reply_at]]), "", (טבלה1[[#This Row],[ts_reply_at]] - טבלה1[[#This Row],[ts_contact_at]]) * 24)</f>
        <v>5.373888888861984</v>
      </c>
      <c r="N3487">
        <f>IF(ISBLANK(טבלה1[[#This Row],[ts_reply_at]]), 0, 1)</f>
        <v>1</v>
      </c>
      <c r="O3487">
        <f>IF(ISBLANK(טבלה1[[#This Row],[ts_accepted_at]]), 0, 1)</f>
        <v>1</v>
      </c>
      <c r="P3487">
        <f>IF(ISBLANK(טבלה1[[#This Row],[ts_booking_at]]), 0, 1)</f>
        <v>1</v>
      </c>
      <c r="Q3487">
        <f>IF(ISBLANK(טבלה1[[#This Row],[ds_checkin]]), "", טבלה1[[#This Row],[ds_checkin]] - טבלה1[[#This Row],[ts_contact_at]])</f>
        <v>5.577777777776646</v>
      </c>
      <c r="R3487" t="str">
        <f>IF(AND(ISBLANK(טבלה1[[#This Row],[ts_reply_at]]), NOT(ISBLANK(טבלה1[[#This Row],[ts_booking_at]]))), "Error: Booked without Reply", "OK")</f>
        <v>OK</v>
      </c>
      <c r="S3487" t="s">
        <v>6029</v>
      </c>
    </row>
    <row r="3488" spans="1:19" x14ac:dyDescent="0.25">
      <c r="A3488" s="4" t="s">
        <v>3574</v>
      </c>
      <c r="B3488" s="4" t="s">
        <v>328</v>
      </c>
      <c r="C3488" s="4" t="s">
        <v>329</v>
      </c>
      <c r="D3488" s="1">
        <v>41915.428472222222</v>
      </c>
      <c r="E3488" s="1">
        <v>41916.365439814814</v>
      </c>
      <c r="H3488" s="2">
        <v>41922</v>
      </c>
      <c r="I3488" s="2">
        <v>41925</v>
      </c>
      <c r="J3488" s="3">
        <v>2</v>
      </c>
      <c r="K3488" s="3">
        <v>4</v>
      </c>
      <c r="L3488">
        <f>טבלה1[[#This Row],[ds_checkout]]-טבלה1[[#This Row],[ds_checkin]]</f>
        <v>3</v>
      </c>
      <c r="M3488">
        <f>IF(ISBLANK(טבלה1[[#This Row],[ts_reply_at]]), "", (טבלה1[[#This Row],[ts_reply_at]] - טבלה1[[#This Row],[ts_contact_at]]) * 24)</f>
        <v>22.487222222203854</v>
      </c>
      <c r="N3488">
        <f>IF(ISBLANK(טבלה1[[#This Row],[ts_reply_at]]), 0, 1)</f>
        <v>1</v>
      </c>
      <c r="O3488">
        <f>IF(ISBLANK(טבלה1[[#This Row],[ts_accepted_at]]), 0, 1)</f>
        <v>0</v>
      </c>
      <c r="P3488">
        <f>IF(ISBLANK(טבלה1[[#This Row],[ts_booking_at]]), 0, 1)</f>
        <v>0</v>
      </c>
      <c r="Q3488">
        <f>IF(ISBLANK(טבלה1[[#This Row],[ds_checkin]]), "", טבלה1[[#This Row],[ds_checkin]] - טבלה1[[#This Row],[ts_contact_at]])</f>
        <v>6.5715277777781012</v>
      </c>
      <c r="R3488" t="str">
        <f>IF(AND(ISBLANK(טבלה1[[#This Row],[ts_reply_at]]), NOT(ISBLANK(טבלה1[[#This Row],[ts_booking_at]]))), "Error: Booked without Reply", "OK")</f>
        <v>OK</v>
      </c>
      <c r="S3488" t="s">
        <v>6029</v>
      </c>
    </row>
    <row r="3489" spans="1:19" x14ac:dyDescent="0.25">
      <c r="A3489" s="4" t="s">
        <v>3575</v>
      </c>
      <c r="B3489" s="4" t="s">
        <v>1946</v>
      </c>
      <c r="C3489" s="4" t="s">
        <v>1947</v>
      </c>
      <c r="D3489" s="1">
        <v>41922.433333333334</v>
      </c>
      <c r="E3489" s="1">
        <v>41923.383009259262</v>
      </c>
      <c r="F3489" s="1">
        <v>41923.78833333333</v>
      </c>
      <c r="G3489" s="1">
        <v>41923.78833333333</v>
      </c>
      <c r="H3489" s="2">
        <v>41938</v>
      </c>
      <c r="I3489" s="2">
        <v>41941</v>
      </c>
      <c r="J3489" s="3">
        <v>3</v>
      </c>
      <c r="K3489" s="3">
        <v>13</v>
      </c>
      <c r="L3489">
        <f>טבלה1[[#This Row],[ds_checkout]]-טבלה1[[#This Row],[ds_checkin]]</f>
        <v>3</v>
      </c>
      <c r="M3489">
        <f>IF(ISBLANK(טבלה1[[#This Row],[ts_reply_at]]), "", (טבלה1[[#This Row],[ts_reply_at]] - טבלה1[[#This Row],[ts_contact_at]]) * 24)</f>
        <v>22.792222222255077</v>
      </c>
      <c r="N3489">
        <f>IF(ISBLANK(טבלה1[[#This Row],[ts_reply_at]]), 0, 1)</f>
        <v>1</v>
      </c>
      <c r="O3489">
        <f>IF(ISBLANK(טבלה1[[#This Row],[ts_accepted_at]]), 0, 1)</f>
        <v>1</v>
      </c>
      <c r="P3489">
        <f>IF(ISBLANK(טבלה1[[#This Row],[ts_booking_at]]), 0, 1)</f>
        <v>1</v>
      </c>
      <c r="Q3489">
        <f>IF(ISBLANK(טבלה1[[#This Row],[ds_checkin]]), "", טבלה1[[#This Row],[ds_checkin]] - טבלה1[[#This Row],[ts_contact_at]])</f>
        <v>15.566666666665697</v>
      </c>
      <c r="R3489" t="str">
        <f>IF(AND(ISBLANK(טבלה1[[#This Row],[ts_reply_at]]), NOT(ISBLANK(טבלה1[[#This Row],[ts_booking_at]]))), "Error: Booked without Reply", "OK")</f>
        <v>OK</v>
      </c>
      <c r="S3489" t="s">
        <v>6021</v>
      </c>
    </row>
    <row r="3490" spans="1:19" x14ac:dyDescent="0.25">
      <c r="A3490" s="4" t="s">
        <v>3575</v>
      </c>
      <c r="B3490" s="4" t="s">
        <v>807</v>
      </c>
      <c r="C3490" s="4" t="s">
        <v>808</v>
      </c>
      <c r="D3490" s="1">
        <v>41922.431944444441</v>
      </c>
      <c r="E3490" s="1">
        <v>41922.4375462963</v>
      </c>
      <c r="F3490" s="1">
        <v>41922.4375462963</v>
      </c>
      <c r="H3490" s="2">
        <v>41938</v>
      </c>
      <c r="I3490" s="2">
        <v>41941</v>
      </c>
      <c r="J3490" s="3">
        <v>3</v>
      </c>
      <c r="K3490" s="3">
        <v>4</v>
      </c>
      <c r="L3490">
        <f>טבלה1[[#This Row],[ds_checkout]]-טבלה1[[#This Row],[ds_checkin]]</f>
        <v>3</v>
      </c>
      <c r="M3490">
        <f>IF(ISBLANK(טבלה1[[#This Row],[ts_reply_at]]), "", (טבלה1[[#This Row],[ts_reply_at]] - טבלה1[[#This Row],[ts_contact_at]]) * 24)</f>
        <v>0.13444444461492822</v>
      </c>
      <c r="N3490">
        <f>IF(ISBLANK(טבלה1[[#This Row],[ts_reply_at]]), 0, 1)</f>
        <v>1</v>
      </c>
      <c r="O3490">
        <f>IF(ISBLANK(טבלה1[[#This Row],[ts_accepted_at]]), 0, 1)</f>
        <v>1</v>
      </c>
      <c r="P3490">
        <f>IF(ISBLANK(טבלה1[[#This Row],[ts_booking_at]]), 0, 1)</f>
        <v>0</v>
      </c>
      <c r="Q3490">
        <f>IF(ISBLANK(טבלה1[[#This Row],[ds_checkin]]), "", טבלה1[[#This Row],[ds_checkin]] - טבלה1[[#This Row],[ts_contact_at]])</f>
        <v>15.568055555559113</v>
      </c>
      <c r="R3490" t="str">
        <f>IF(AND(ISBLANK(טבלה1[[#This Row],[ts_reply_at]]), NOT(ISBLANK(טבלה1[[#This Row],[ts_booking_at]]))), "Error: Booked without Reply", "OK")</f>
        <v>OK</v>
      </c>
      <c r="S3490" t="s">
        <v>6021</v>
      </c>
    </row>
    <row r="3491" spans="1:19" x14ac:dyDescent="0.25">
      <c r="A3491" s="4" t="s">
        <v>3576</v>
      </c>
      <c r="B3491" s="4" t="s">
        <v>85</v>
      </c>
      <c r="C3491" s="4" t="s">
        <v>86</v>
      </c>
      <c r="D3491" s="1">
        <v>41920.59097222222</v>
      </c>
      <c r="E3491" s="1">
        <v>41920.593576388892</v>
      </c>
      <c r="F3491" s="1">
        <v>41920.826805555553</v>
      </c>
      <c r="G3491" s="1">
        <v>41920.826805555553</v>
      </c>
      <c r="H3491" s="2">
        <v>41924</v>
      </c>
      <c r="I3491" s="2">
        <v>41925</v>
      </c>
      <c r="J3491" s="3">
        <v>1</v>
      </c>
      <c r="K3491" s="3">
        <v>10</v>
      </c>
      <c r="L3491">
        <f>טבלה1[[#This Row],[ds_checkout]]-טבלה1[[#This Row],[ds_checkin]]</f>
        <v>1</v>
      </c>
      <c r="M3491">
        <f>IF(ISBLANK(טבלה1[[#This Row],[ts_reply_at]]), "", (טבלה1[[#This Row],[ts_reply_at]] - טבלה1[[#This Row],[ts_contact_at]]) * 24)</f>
        <v>6.2500000116415322E-2</v>
      </c>
      <c r="N3491">
        <f>IF(ISBLANK(טבלה1[[#This Row],[ts_reply_at]]), 0, 1)</f>
        <v>1</v>
      </c>
      <c r="O3491">
        <f>IF(ISBLANK(טבלה1[[#This Row],[ts_accepted_at]]), 0, 1)</f>
        <v>1</v>
      </c>
      <c r="P3491">
        <f>IF(ISBLANK(טבלה1[[#This Row],[ts_booking_at]]), 0, 1)</f>
        <v>1</v>
      </c>
      <c r="Q3491">
        <f>IF(ISBLANK(טבלה1[[#This Row],[ds_checkin]]), "", טבלה1[[#This Row],[ds_checkin]] - טבלה1[[#This Row],[ts_contact_at]])</f>
        <v>3.4090277777795563</v>
      </c>
      <c r="R3491" t="str">
        <f>IF(AND(ISBLANK(טבלה1[[#This Row],[ts_reply_at]]), NOT(ISBLANK(טבלה1[[#This Row],[ts_booking_at]]))), "Error: Booked without Reply", "OK")</f>
        <v>OK</v>
      </c>
      <c r="S3491" t="s">
        <v>6020</v>
      </c>
    </row>
    <row r="3492" spans="1:19" x14ac:dyDescent="0.25">
      <c r="A3492" s="4" t="s">
        <v>3577</v>
      </c>
      <c r="B3492" s="4" t="s">
        <v>244</v>
      </c>
      <c r="C3492" s="4" t="s">
        <v>245</v>
      </c>
      <c r="D3492" s="1">
        <v>41920.430555555555</v>
      </c>
      <c r="E3492" s="1">
        <v>41920.440613425926</v>
      </c>
      <c r="F3492" s="1">
        <v>41920.457418981481</v>
      </c>
      <c r="H3492" s="2">
        <v>41927</v>
      </c>
      <c r="I3492" s="2">
        <v>41933</v>
      </c>
      <c r="J3492" s="3">
        <v>2</v>
      </c>
      <c r="K3492" s="3">
        <v>9</v>
      </c>
      <c r="L3492">
        <f>טבלה1[[#This Row],[ds_checkout]]-טבלה1[[#This Row],[ds_checkin]]</f>
        <v>6</v>
      </c>
      <c r="M3492">
        <f>IF(ISBLANK(טבלה1[[#This Row],[ts_reply_at]]), "", (טבלה1[[#This Row],[ts_reply_at]] - טבלה1[[#This Row],[ts_contact_at]]) * 24)</f>
        <v>0.24138888891320676</v>
      </c>
      <c r="N3492">
        <f>IF(ISBLANK(טבלה1[[#This Row],[ts_reply_at]]), 0, 1)</f>
        <v>1</v>
      </c>
      <c r="O3492">
        <f>IF(ISBLANK(טבלה1[[#This Row],[ts_accepted_at]]), 0, 1)</f>
        <v>1</v>
      </c>
      <c r="P3492">
        <f>IF(ISBLANK(טבלה1[[#This Row],[ts_booking_at]]), 0, 1)</f>
        <v>0</v>
      </c>
      <c r="Q3492">
        <f>IF(ISBLANK(טבלה1[[#This Row],[ds_checkin]]), "", טבלה1[[#This Row],[ds_checkin]] - טבלה1[[#This Row],[ts_contact_at]])</f>
        <v>6.5694444444452529</v>
      </c>
      <c r="R3492" t="str">
        <f>IF(AND(ISBLANK(טבלה1[[#This Row],[ts_reply_at]]), NOT(ISBLANK(טבלה1[[#This Row],[ts_booking_at]]))), "Error: Booked without Reply", "OK")</f>
        <v>OK</v>
      </c>
      <c r="S3492" t="s">
        <v>6021</v>
      </c>
    </row>
    <row r="3493" spans="1:19" x14ac:dyDescent="0.25">
      <c r="A3493" s="4" t="s">
        <v>3577</v>
      </c>
      <c r="B3493" s="4" t="s">
        <v>77</v>
      </c>
      <c r="C3493" s="4" t="s">
        <v>770</v>
      </c>
      <c r="D3493" s="1">
        <v>41920.427083333336</v>
      </c>
      <c r="E3493" s="1">
        <v>41920.449907407405</v>
      </c>
      <c r="H3493" s="2">
        <v>41927</v>
      </c>
      <c r="I3493" s="2">
        <v>41933</v>
      </c>
      <c r="J3493" s="3">
        <v>2</v>
      </c>
      <c r="K3493" s="3">
        <v>3</v>
      </c>
      <c r="L3493">
        <f>טבלה1[[#This Row],[ds_checkout]]-טבלה1[[#This Row],[ds_checkin]]</f>
        <v>6</v>
      </c>
      <c r="M3493">
        <f>IF(ISBLANK(טבלה1[[#This Row],[ts_reply_at]]), "", (טבלה1[[#This Row],[ts_reply_at]] - טבלה1[[#This Row],[ts_contact_at]]) * 24)</f>
        <v>0.54777777765411884</v>
      </c>
      <c r="N3493">
        <f>IF(ISBLANK(טבלה1[[#This Row],[ts_reply_at]]), 0, 1)</f>
        <v>1</v>
      </c>
      <c r="O3493">
        <f>IF(ISBLANK(טבלה1[[#This Row],[ts_accepted_at]]), 0, 1)</f>
        <v>0</v>
      </c>
      <c r="P3493">
        <f>IF(ISBLANK(טבלה1[[#This Row],[ts_booking_at]]), 0, 1)</f>
        <v>0</v>
      </c>
      <c r="Q3493">
        <f>IF(ISBLANK(טבלה1[[#This Row],[ds_checkin]]), "", טבלה1[[#This Row],[ds_checkin]] - טבלה1[[#This Row],[ts_contact_at]])</f>
        <v>6.5729166666642413</v>
      </c>
      <c r="R3493" t="str">
        <f>IF(AND(ISBLANK(טבלה1[[#This Row],[ts_reply_at]]), NOT(ISBLANK(טבלה1[[#This Row],[ts_booking_at]]))), "Error: Booked without Reply", "OK")</f>
        <v>OK</v>
      </c>
      <c r="S3493" t="s">
        <v>6021</v>
      </c>
    </row>
    <row r="3494" spans="1:19" x14ac:dyDescent="0.25">
      <c r="A3494" s="4" t="s">
        <v>3577</v>
      </c>
      <c r="B3494" s="4" t="s">
        <v>1432</v>
      </c>
      <c r="C3494" s="4" t="s">
        <v>1433</v>
      </c>
      <c r="D3494" s="1">
        <v>41920.423611111109</v>
      </c>
      <c r="E3494" s="1">
        <v>41920.432222222225</v>
      </c>
      <c r="F3494" s="1">
        <v>41920.458715277775</v>
      </c>
      <c r="G3494" s="1">
        <v>41920.678946759261</v>
      </c>
      <c r="H3494" s="2">
        <v>41927</v>
      </c>
      <c r="I3494" s="2">
        <v>41933</v>
      </c>
      <c r="J3494" s="3">
        <v>2</v>
      </c>
      <c r="K3494" s="3">
        <v>22</v>
      </c>
      <c r="L3494">
        <f>טבלה1[[#This Row],[ds_checkout]]-טבלה1[[#This Row],[ds_checkin]]</f>
        <v>6</v>
      </c>
      <c r="M3494">
        <f>IF(ISBLANK(טבלה1[[#This Row],[ts_reply_at]]), "", (טבלה1[[#This Row],[ts_reply_at]] - טבלה1[[#This Row],[ts_contact_at]]) * 24)</f>
        <v>0.20666666678152978</v>
      </c>
      <c r="N3494">
        <f>IF(ISBLANK(טבלה1[[#This Row],[ts_reply_at]]), 0, 1)</f>
        <v>1</v>
      </c>
      <c r="O3494">
        <f>IF(ISBLANK(טבלה1[[#This Row],[ts_accepted_at]]), 0, 1)</f>
        <v>1</v>
      </c>
      <c r="P3494">
        <f>IF(ISBLANK(טבלה1[[#This Row],[ts_booking_at]]), 0, 1)</f>
        <v>1</v>
      </c>
      <c r="Q3494">
        <f>IF(ISBLANK(טבלה1[[#This Row],[ds_checkin]]), "", טבלה1[[#This Row],[ds_checkin]] - טבלה1[[#This Row],[ts_contact_at]])</f>
        <v>6.5763888888905058</v>
      </c>
      <c r="R3494" t="str">
        <f>IF(AND(ISBLANK(טבלה1[[#This Row],[ts_reply_at]]), NOT(ISBLANK(טבלה1[[#This Row],[ts_booking_at]]))), "Error: Booked without Reply", "OK")</f>
        <v>OK</v>
      </c>
      <c r="S3494" t="s">
        <v>6021</v>
      </c>
    </row>
    <row r="3495" spans="1:19" x14ac:dyDescent="0.25">
      <c r="A3495" s="4" t="s">
        <v>3578</v>
      </c>
      <c r="B3495" s="4" t="s">
        <v>710</v>
      </c>
      <c r="C3495" s="4" t="s">
        <v>711</v>
      </c>
      <c r="D3495" s="1">
        <v>41901.840277777781</v>
      </c>
      <c r="E3495" s="1">
        <v>41901.867442129631</v>
      </c>
      <c r="H3495" s="2">
        <v>41941</v>
      </c>
      <c r="I3495" s="2">
        <v>41942</v>
      </c>
      <c r="J3495" s="3">
        <v>5</v>
      </c>
      <c r="K3495" s="3">
        <v>2</v>
      </c>
      <c r="L3495">
        <f>טבלה1[[#This Row],[ds_checkout]]-טבלה1[[#This Row],[ds_checkin]]</f>
        <v>1</v>
      </c>
      <c r="M3495">
        <f>IF(ISBLANK(טבלה1[[#This Row],[ts_reply_at]]), "", (טבלה1[[#This Row],[ts_reply_at]] - טבלה1[[#This Row],[ts_contact_at]]) * 24)</f>
        <v>0.65194444439839572</v>
      </c>
      <c r="N3495">
        <f>IF(ISBLANK(טבלה1[[#This Row],[ts_reply_at]]), 0, 1)</f>
        <v>1</v>
      </c>
      <c r="O3495">
        <f>IF(ISBLANK(טבלה1[[#This Row],[ts_accepted_at]]), 0, 1)</f>
        <v>0</v>
      </c>
      <c r="P3495">
        <f>IF(ISBLANK(טבלה1[[#This Row],[ts_booking_at]]), 0, 1)</f>
        <v>0</v>
      </c>
      <c r="Q3495">
        <f>IF(ISBLANK(טבלה1[[#This Row],[ds_checkin]]), "", טבלה1[[#This Row],[ds_checkin]] - טבלה1[[#This Row],[ts_contact_at]])</f>
        <v>39.159722222218988</v>
      </c>
      <c r="R3495" t="str">
        <f>IF(AND(ISBLANK(טבלה1[[#This Row],[ts_reply_at]]), NOT(ISBLANK(טבלה1[[#This Row],[ts_booking_at]]))), "Error: Booked without Reply", "OK")</f>
        <v>OK</v>
      </c>
      <c r="S3495" t="s">
        <v>6022</v>
      </c>
    </row>
    <row r="3496" spans="1:19" x14ac:dyDescent="0.25">
      <c r="A3496" s="4" t="s">
        <v>3578</v>
      </c>
      <c r="B3496" s="4" t="s">
        <v>3579</v>
      </c>
      <c r="C3496" s="4" t="s">
        <v>3580</v>
      </c>
      <c r="D3496" s="1">
        <v>41901.82708333333</v>
      </c>
      <c r="E3496" s="1">
        <v>41902.417870370373</v>
      </c>
      <c r="H3496" s="2">
        <v>41941</v>
      </c>
      <c r="I3496" s="2">
        <v>41942</v>
      </c>
      <c r="J3496" s="3">
        <v>6</v>
      </c>
      <c r="K3496" s="3">
        <v>2</v>
      </c>
      <c r="L3496">
        <f>טבלה1[[#This Row],[ds_checkout]]-טבלה1[[#This Row],[ds_checkin]]</f>
        <v>1</v>
      </c>
      <c r="M3496">
        <f>IF(ISBLANK(טבלה1[[#This Row],[ts_reply_at]]), "", (טבלה1[[#This Row],[ts_reply_at]] - טבלה1[[#This Row],[ts_contact_at]]) * 24)</f>
        <v>14.178888889029622</v>
      </c>
      <c r="N3496">
        <f>IF(ISBLANK(טבלה1[[#This Row],[ts_reply_at]]), 0, 1)</f>
        <v>1</v>
      </c>
      <c r="O3496">
        <f>IF(ISBLANK(טבלה1[[#This Row],[ts_accepted_at]]), 0, 1)</f>
        <v>0</v>
      </c>
      <c r="P3496">
        <f>IF(ISBLANK(טבלה1[[#This Row],[ts_booking_at]]), 0, 1)</f>
        <v>0</v>
      </c>
      <c r="Q3496">
        <f>IF(ISBLANK(טבלה1[[#This Row],[ds_checkin]]), "", טבלה1[[#This Row],[ds_checkin]] - טבלה1[[#This Row],[ts_contact_at]])</f>
        <v>39.172916666670062</v>
      </c>
      <c r="R3496" t="str">
        <f>IF(AND(ISBLANK(טבלה1[[#This Row],[ts_reply_at]]), NOT(ISBLANK(טבלה1[[#This Row],[ts_booking_at]]))), "Error: Booked without Reply", "OK")</f>
        <v>OK</v>
      </c>
      <c r="S3496" t="s">
        <v>6022</v>
      </c>
    </row>
    <row r="3497" spans="1:19" x14ac:dyDescent="0.25">
      <c r="A3497" s="4" t="s">
        <v>3578</v>
      </c>
      <c r="B3497" s="4" t="s">
        <v>588</v>
      </c>
      <c r="C3497" s="4" t="s">
        <v>1070</v>
      </c>
      <c r="D3497" s="1">
        <v>41901.819444444445</v>
      </c>
      <c r="H3497" s="2">
        <v>41941</v>
      </c>
      <c r="I3497" s="2">
        <v>41942</v>
      </c>
      <c r="J3497" s="3">
        <v>6</v>
      </c>
      <c r="K3497" s="3">
        <v>1</v>
      </c>
      <c r="L3497">
        <f>טבלה1[[#This Row],[ds_checkout]]-טבלה1[[#This Row],[ds_checkin]]</f>
        <v>1</v>
      </c>
      <c r="M3497" t="str">
        <f>IF(ISBLANK(טבלה1[[#This Row],[ts_reply_at]]), "", (טבלה1[[#This Row],[ts_reply_at]] - טבלה1[[#This Row],[ts_contact_at]]) * 24)</f>
        <v/>
      </c>
      <c r="N3497">
        <f>IF(ISBLANK(טבלה1[[#This Row],[ts_reply_at]]), 0, 1)</f>
        <v>0</v>
      </c>
      <c r="O3497">
        <f>IF(ISBLANK(טבלה1[[#This Row],[ts_accepted_at]]), 0, 1)</f>
        <v>0</v>
      </c>
      <c r="P3497">
        <f>IF(ISBLANK(טבלה1[[#This Row],[ts_booking_at]]), 0, 1)</f>
        <v>0</v>
      </c>
      <c r="Q3497">
        <f>IF(ISBLANK(טבלה1[[#This Row],[ds_checkin]]), "", טבלה1[[#This Row],[ds_checkin]] - טבלה1[[#This Row],[ts_contact_at]])</f>
        <v>39.180555555554747</v>
      </c>
      <c r="R3497" t="str">
        <f>IF(AND(ISBLANK(טבלה1[[#This Row],[ts_reply_at]]), NOT(ISBLANK(טבלה1[[#This Row],[ts_booking_at]]))), "Error: Booked without Reply", "OK")</f>
        <v>OK</v>
      </c>
      <c r="S3497" t="s">
        <v>6022</v>
      </c>
    </row>
    <row r="3498" spans="1:19" x14ac:dyDescent="0.25">
      <c r="A3498" s="4" t="s">
        <v>3578</v>
      </c>
      <c r="B3498" s="4" t="s">
        <v>588</v>
      </c>
      <c r="C3498" s="4" t="s">
        <v>589</v>
      </c>
      <c r="D3498" s="1">
        <v>41901.833333333336</v>
      </c>
      <c r="E3498" s="1">
        <v>41901.83934027778</v>
      </c>
      <c r="H3498" s="2">
        <v>41941</v>
      </c>
      <c r="I3498" s="2">
        <v>41942</v>
      </c>
      <c r="J3498" s="3">
        <v>5</v>
      </c>
      <c r="K3498" s="3">
        <v>2</v>
      </c>
      <c r="L3498">
        <f>טבלה1[[#This Row],[ds_checkout]]-טבלה1[[#This Row],[ds_checkin]]</f>
        <v>1</v>
      </c>
      <c r="M3498">
        <f>IF(ISBLANK(טבלה1[[#This Row],[ts_reply_at]]), "", (טבלה1[[#This Row],[ts_reply_at]] - טבלה1[[#This Row],[ts_contact_at]]) * 24)</f>
        <v>0.14416666666511446</v>
      </c>
      <c r="N3498">
        <f>IF(ISBLANK(טבלה1[[#This Row],[ts_reply_at]]), 0, 1)</f>
        <v>1</v>
      </c>
      <c r="O3498">
        <f>IF(ISBLANK(טבלה1[[#This Row],[ts_accepted_at]]), 0, 1)</f>
        <v>0</v>
      </c>
      <c r="P3498">
        <f>IF(ISBLANK(טבלה1[[#This Row],[ts_booking_at]]), 0, 1)</f>
        <v>0</v>
      </c>
      <c r="Q3498">
        <f>IF(ISBLANK(טבלה1[[#This Row],[ds_checkin]]), "", טבלה1[[#This Row],[ds_checkin]] - טבלה1[[#This Row],[ts_contact_at]])</f>
        <v>39.166666666664241</v>
      </c>
      <c r="R3498" t="str">
        <f>IF(AND(ISBLANK(טבלה1[[#This Row],[ts_reply_at]]), NOT(ISBLANK(טבלה1[[#This Row],[ts_booking_at]]))), "Error: Booked without Reply", "OK")</f>
        <v>OK</v>
      </c>
      <c r="S3498" t="s">
        <v>6022</v>
      </c>
    </row>
    <row r="3499" spans="1:19" x14ac:dyDescent="0.25">
      <c r="A3499" s="4" t="s">
        <v>3578</v>
      </c>
      <c r="B3499" s="4" t="s">
        <v>670</v>
      </c>
      <c r="C3499" s="4" t="s">
        <v>671</v>
      </c>
      <c r="D3499" s="1">
        <v>41901.838194444441</v>
      </c>
      <c r="E3499" s="1">
        <v>41901.84783564815</v>
      </c>
      <c r="H3499" s="2">
        <v>41941</v>
      </c>
      <c r="I3499" s="2">
        <v>41942</v>
      </c>
      <c r="J3499" s="3">
        <v>5</v>
      </c>
      <c r="K3499" s="3">
        <v>6</v>
      </c>
      <c r="L3499">
        <f>טבלה1[[#This Row],[ds_checkout]]-טבלה1[[#This Row],[ds_checkin]]</f>
        <v>1</v>
      </c>
      <c r="M3499">
        <f>IF(ISBLANK(טבלה1[[#This Row],[ts_reply_at]]), "", (טבלה1[[#This Row],[ts_reply_at]] - טבלה1[[#This Row],[ts_contact_at]]) * 24)</f>
        <v>0.23138888902030885</v>
      </c>
      <c r="N3499">
        <f>IF(ISBLANK(טבלה1[[#This Row],[ts_reply_at]]), 0, 1)</f>
        <v>1</v>
      </c>
      <c r="O3499">
        <f>IF(ISBLANK(טבלה1[[#This Row],[ts_accepted_at]]), 0, 1)</f>
        <v>0</v>
      </c>
      <c r="P3499">
        <f>IF(ISBLANK(טבלה1[[#This Row],[ts_booking_at]]), 0, 1)</f>
        <v>0</v>
      </c>
      <c r="Q3499">
        <f>IF(ISBLANK(טבלה1[[#This Row],[ds_checkin]]), "", טבלה1[[#This Row],[ds_checkin]] - טבלה1[[#This Row],[ts_contact_at]])</f>
        <v>39.161805555559113</v>
      </c>
      <c r="R3499" t="str">
        <f>IF(AND(ISBLANK(טבלה1[[#This Row],[ts_reply_at]]), NOT(ISBLANK(טבלה1[[#This Row],[ts_booking_at]]))), "Error: Booked without Reply", "OK")</f>
        <v>OK</v>
      </c>
      <c r="S3499" t="s">
        <v>6022</v>
      </c>
    </row>
    <row r="3500" spans="1:19" x14ac:dyDescent="0.25">
      <c r="A3500" s="4" t="s">
        <v>3578</v>
      </c>
      <c r="B3500" s="4" t="s">
        <v>3581</v>
      </c>
      <c r="C3500" s="4" t="s">
        <v>3582</v>
      </c>
      <c r="D3500" s="1">
        <v>41901.843055555553</v>
      </c>
      <c r="E3500" s="1">
        <v>41903.884247685186</v>
      </c>
      <c r="F3500" s="1">
        <v>41903.884247685186</v>
      </c>
      <c r="H3500" s="2">
        <v>41941</v>
      </c>
      <c r="I3500" s="2">
        <v>41942</v>
      </c>
      <c r="J3500" s="3">
        <v>5</v>
      </c>
      <c r="K3500" s="3">
        <v>6</v>
      </c>
      <c r="L3500">
        <f>טבלה1[[#This Row],[ds_checkout]]-טבלה1[[#This Row],[ds_checkin]]</f>
        <v>1</v>
      </c>
      <c r="M3500">
        <f>IF(ISBLANK(טבלה1[[#This Row],[ts_reply_at]]), "", (טבלה1[[#This Row],[ts_reply_at]] - טבלה1[[#This Row],[ts_contact_at]]) * 24)</f>
        <v>48.988611111184582</v>
      </c>
      <c r="N3500">
        <f>IF(ISBLANK(טבלה1[[#This Row],[ts_reply_at]]), 0, 1)</f>
        <v>1</v>
      </c>
      <c r="O3500">
        <f>IF(ISBLANK(טבלה1[[#This Row],[ts_accepted_at]]), 0, 1)</f>
        <v>1</v>
      </c>
      <c r="P3500">
        <f>IF(ISBLANK(טבלה1[[#This Row],[ts_booking_at]]), 0, 1)</f>
        <v>0</v>
      </c>
      <c r="Q3500">
        <f>IF(ISBLANK(טבלה1[[#This Row],[ds_checkin]]), "", טבלה1[[#This Row],[ds_checkin]] - טבלה1[[#This Row],[ts_contact_at]])</f>
        <v>39.156944444446708</v>
      </c>
      <c r="R3500" t="str">
        <f>IF(AND(ISBLANK(טבלה1[[#This Row],[ts_reply_at]]), NOT(ISBLANK(טבלה1[[#This Row],[ts_booking_at]]))), "Error: Booked without Reply", "OK")</f>
        <v>OK</v>
      </c>
      <c r="S3500" t="s">
        <v>6022</v>
      </c>
    </row>
    <row r="3501" spans="1:19" x14ac:dyDescent="0.25">
      <c r="A3501" s="4" t="s">
        <v>3578</v>
      </c>
      <c r="B3501" s="4" t="s">
        <v>265</v>
      </c>
      <c r="C3501" s="4" t="s">
        <v>424</v>
      </c>
      <c r="D3501" s="1">
        <v>41901.830555555556</v>
      </c>
      <c r="E3501" s="1">
        <v>41901.874062499999</v>
      </c>
      <c r="H3501" s="2">
        <v>41941</v>
      </c>
      <c r="I3501" s="2">
        <v>41942</v>
      </c>
      <c r="J3501" s="3">
        <v>5</v>
      </c>
      <c r="K3501" s="3">
        <v>9</v>
      </c>
      <c r="L3501">
        <f>טבלה1[[#This Row],[ds_checkout]]-טבלה1[[#This Row],[ds_checkin]]</f>
        <v>1</v>
      </c>
      <c r="M3501">
        <f>IF(ISBLANK(טבלה1[[#This Row],[ts_reply_at]]), "", (טבלה1[[#This Row],[ts_reply_at]] - טבלה1[[#This Row],[ts_contact_at]]) * 24)</f>
        <v>1.0441666666301899</v>
      </c>
      <c r="N3501">
        <f>IF(ISBLANK(טבלה1[[#This Row],[ts_reply_at]]), 0, 1)</f>
        <v>1</v>
      </c>
      <c r="O3501">
        <f>IF(ISBLANK(טבלה1[[#This Row],[ts_accepted_at]]), 0, 1)</f>
        <v>0</v>
      </c>
      <c r="P3501">
        <f>IF(ISBLANK(טבלה1[[#This Row],[ts_booking_at]]), 0, 1)</f>
        <v>0</v>
      </c>
      <c r="Q3501">
        <f>IF(ISBLANK(טבלה1[[#This Row],[ds_checkin]]), "", טבלה1[[#This Row],[ds_checkin]] - טבלה1[[#This Row],[ts_contact_at]])</f>
        <v>39.169444444443798</v>
      </c>
      <c r="R3501" t="str">
        <f>IF(AND(ISBLANK(טבלה1[[#This Row],[ts_reply_at]]), NOT(ISBLANK(טבלה1[[#This Row],[ts_booking_at]]))), "Error: Booked without Reply", "OK")</f>
        <v>OK</v>
      </c>
      <c r="S3501" t="s">
        <v>6022</v>
      </c>
    </row>
    <row r="3502" spans="1:19" x14ac:dyDescent="0.25">
      <c r="A3502" s="4" t="s">
        <v>3578</v>
      </c>
      <c r="B3502" s="4" t="s">
        <v>1590</v>
      </c>
      <c r="C3502" s="4" t="s">
        <v>1591</v>
      </c>
      <c r="D3502" s="1">
        <v>41904.815972222219</v>
      </c>
      <c r="E3502" s="1">
        <v>41904.943738425929</v>
      </c>
      <c r="F3502" s="1">
        <v>41904.943738425929</v>
      </c>
      <c r="H3502" s="2">
        <v>41941</v>
      </c>
      <c r="I3502" s="2">
        <v>41942</v>
      </c>
      <c r="J3502" s="3">
        <v>5</v>
      </c>
      <c r="K3502" s="3">
        <v>9</v>
      </c>
      <c r="L3502">
        <f>טבלה1[[#This Row],[ds_checkout]]-טבלה1[[#This Row],[ds_checkin]]</f>
        <v>1</v>
      </c>
      <c r="M3502">
        <f>IF(ISBLANK(טבלה1[[#This Row],[ts_reply_at]]), "", (טבלה1[[#This Row],[ts_reply_at]] - טבלה1[[#This Row],[ts_contact_at]]) * 24)</f>
        <v>3.0663888890412636</v>
      </c>
      <c r="N3502">
        <f>IF(ISBLANK(טבלה1[[#This Row],[ts_reply_at]]), 0, 1)</f>
        <v>1</v>
      </c>
      <c r="O3502">
        <f>IF(ISBLANK(טבלה1[[#This Row],[ts_accepted_at]]), 0, 1)</f>
        <v>1</v>
      </c>
      <c r="P3502">
        <f>IF(ISBLANK(טבלה1[[#This Row],[ts_booking_at]]), 0, 1)</f>
        <v>0</v>
      </c>
      <c r="Q3502">
        <f>IF(ISBLANK(טבלה1[[#This Row],[ds_checkin]]), "", טבלה1[[#This Row],[ds_checkin]] - טבלה1[[#This Row],[ts_contact_at]])</f>
        <v>36.184027777781012</v>
      </c>
      <c r="R3502" t="str">
        <f>IF(AND(ISBLANK(טבלה1[[#This Row],[ts_reply_at]]), NOT(ISBLANK(טבלה1[[#This Row],[ts_booking_at]]))), "Error: Booked without Reply", "OK")</f>
        <v>OK</v>
      </c>
      <c r="S3502" t="s">
        <v>6022</v>
      </c>
    </row>
    <row r="3503" spans="1:19" x14ac:dyDescent="0.25">
      <c r="A3503" s="4" t="s">
        <v>3578</v>
      </c>
      <c r="B3503" s="4" t="s">
        <v>1590</v>
      </c>
      <c r="C3503" s="4" t="s">
        <v>3583</v>
      </c>
      <c r="D3503" s="1">
        <v>41918.347916666666</v>
      </c>
      <c r="E3503" s="1">
        <v>41918.351377314815</v>
      </c>
      <c r="F3503" s="1">
        <v>41918.351377314815</v>
      </c>
      <c r="G3503" s="1">
        <v>41918.351377314815</v>
      </c>
      <c r="H3503" s="2">
        <v>41941</v>
      </c>
      <c r="I3503" s="2">
        <v>41942</v>
      </c>
      <c r="J3503" s="3">
        <v>1</v>
      </c>
      <c r="K3503" s="3">
        <v>8</v>
      </c>
      <c r="L3503">
        <f>טבלה1[[#This Row],[ds_checkout]]-טבלה1[[#This Row],[ds_checkin]]</f>
        <v>1</v>
      </c>
      <c r="M3503">
        <f>IF(ISBLANK(טבלה1[[#This Row],[ts_reply_at]]), "", (טבלה1[[#This Row],[ts_reply_at]] - טבלה1[[#This Row],[ts_contact_at]]) * 24)</f>
        <v>8.3055555587634444E-2</v>
      </c>
      <c r="N3503">
        <f>IF(ISBLANK(טבלה1[[#This Row],[ts_reply_at]]), 0, 1)</f>
        <v>1</v>
      </c>
      <c r="O3503">
        <f>IF(ISBLANK(טבלה1[[#This Row],[ts_accepted_at]]), 0, 1)</f>
        <v>1</v>
      </c>
      <c r="P3503">
        <f>IF(ISBLANK(טבלה1[[#This Row],[ts_booking_at]]), 0, 1)</f>
        <v>1</v>
      </c>
      <c r="Q3503">
        <f>IF(ISBLANK(טבלה1[[#This Row],[ds_checkin]]), "", טבלה1[[#This Row],[ds_checkin]] - טבלה1[[#This Row],[ts_contact_at]])</f>
        <v>22.652083333334303</v>
      </c>
      <c r="R3503" t="str">
        <f>IF(AND(ISBLANK(טבלה1[[#This Row],[ts_reply_at]]), NOT(ISBLANK(טבלה1[[#This Row],[ts_booking_at]]))), "Error: Booked without Reply", "OK")</f>
        <v>OK</v>
      </c>
      <c r="S3503" t="s">
        <v>6022</v>
      </c>
    </row>
    <row r="3504" spans="1:19" x14ac:dyDescent="0.25">
      <c r="A3504" s="4" t="s">
        <v>3584</v>
      </c>
      <c r="B3504" s="4" t="s">
        <v>2152</v>
      </c>
      <c r="C3504" s="4" t="s">
        <v>2153</v>
      </c>
      <c r="D3504" s="1">
        <v>41925.34375</v>
      </c>
      <c r="E3504" s="1">
        <v>41925.346689814818</v>
      </c>
      <c r="F3504" s="1">
        <v>41925.346689814818</v>
      </c>
      <c r="H3504" s="2">
        <v>41950</v>
      </c>
      <c r="I3504" s="2">
        <v>41953</v>
      </c>
      <c r="J3504" s="3">
        <v>1</v>
      </c>
      <c r="K3504" s="3">
        <v>8</v>
      </c>
      <c r="L3504">
        <f>טבלה1[[#This Row],[ds_checkout]]-טבלה1[[#This Row],[ds_checkin]]</f>
        <v>3</v>
      </c>
      <c r="M3504">
        <f>IF(ISBLANK(טבלה1[[#This Row],[ts_reply_at]]), "", (טבלה1[[#This Row],[ts_reply_at]] - טבלה1[[#This Row],[ts_contact_at]]) * 24)</f>
        <v>7.0555555634200573E-2</v>
      </c>
      <c r="N3504">
        <f>IF(ISBLANK(טבלה1[[#This Row],[ts_reply_at]]), 0, 1)</f>
        <v>1</v>
      </c>
      <c r="O3504">
        <f>IF(ISBLANK(טבלה1[[#This Row],[ts_accepted_at]]), 0, 1)</f>
        <v>1</v>
      </c>
      <c r="P3504">
        <f>IF(ISBLANK(טבלה1[[#This Row],[ts_booking_at]]), 0, 1)</f>
        <v>0</v>
      </c>
      <c r="Q3504">
        <f>IF(ISBLANK(טבלה1[[#This Row],[ds_checkin]]), "", טבלה1[[#This Row],[ds_checkin]] - טבלה1[[#This Row],[ts_contact_at]])</f>
        <v>24.65625</v>
      </c>
      <c r="R3504" t="str">
        <f>IF(AND(ISBLANK(טבלה1[[#This Row],[ts_reply_at]]), NOT(ISBLANK(טבלה1[[#This Row],[ts_booking_at]]))), "Error: Booked without Reply", "OK")</f>
        <v>OK</v>
      </c>
      <c r="S3504" t="s">
        <v>6049</v>
      </c>
    </row>
    <row r="3505" spans="1:19" x14ac:dyDescent="0.25">
      <c r="A3505" s="4" t="s">
        <v>3585</v>
      </c>
      <c r="B3505" s="4" t="s">
        <v>876</v>
      </c>
      <c r="C3505" s="4" t="s">
        <v>877</v>
      </c>
      <c r="D3505" s="1">
        <v>41922.327777777777</v>
      </c>
      <c r="E3505" s="1">
        <v>41922.673935185187</v>
      </c>
      <c r="H3505" s="2">
        <v>41991</v>
      </c>
      <c r="I3505" s="2">
        <v>41992</v>
      </c>
      <c r="J3505" s="3">
        <v>2</v>
      </c>
      <c r="K3505" s="3">
        <v>2</v>
      </c>
      <c r="L3505">
        <f>טבלה1[[#This Row],[ds_checkout]]-טבלה1[[#This Row],[ds_checkin]]</f>
        <v>1</v>
      </c>
      <c r="M3505">
        <f>IF(ISBLANK(טבלה1[[#This Row],[ts_reply_at]]), "", (טבלה1[[#This Row],[ts_reply_at]] - טבלה1[[#This Row],[ts_contact_at]]) * 24)</f>
        <v>8.307777777838055</v>
      </c>
      <c r="N3505">
        <f>IF(ISBLANK(טבלה1[[#This Row],[ts_reply_at]]), 0, 1)</f>
        <v>1</v>
      </c>
      <c r="O3505">
        <f>IF(ISBLANK(טבלה1[[#This Row],[ts_accepted_at]]), 0, 1)</f>
        <v>0</v>
      </c>
      <c r="P3505">
        <f>IF(ISBLANK(טבלה1[[#This Row],[ts_booking_at]]), 0, 1)</f>
        <v>0</v>
      </c>
      <c r="Q3505">
        <f>IF(ISBLANK(טבלה1[[#This Row],[ds_checkin]]), "", טבלה1[[#This Row],[ds_checkin]] - טבלה1[[#This Row],[ts_contact_at]])</f>
        <v>68.672222222223354</v>
      </c>
      <c r="R3505" t="str">
        <f>IF(AND(ISBLANK(טבלה1[[#This Row],[ts_reply_at]]), NOT(ISBLANK(טבלה1[[#This Row],[ts_booking_at]]))), "Error: Booked without Reply", "OK")</f>
        <v>OK</v>
      </c>
      <c r="S3505" t="s">
        <v>6026</v>
      </c>
    </row>
    <row r="3506" spans="1:19" x14ac:dyDescent="0.25">
      <c r="A3506" s="4" t="s">
        <v>553</v>
      </c>
      <c r="B3506" s="4" t="s">
        <v>302</v>
      </c>
      <c r="C3506" s="4" t="s">
        <v>303</v>
      </c>
      <c r="D3506" s="1">
        <v>41915.81527777778</v>
      </c>
      <c r="E3506" s="1">
        <v>41915.849629629629</v>
      </c>
      <c r="F3506" s="1">
        <v>41915.850254629629</v>
      </c>
      <c r="H3506" s="2">
        <v>41916</v>
      </c>
      <c r="I3506" s="2">
        <v>41917</v>
      </c>
      <c r="J3506" s="3">
        <v>2</v>
      </c>
      <c r="K3506" s="3">
        <v>5</v>
      </c>
      <c r="L3506">
        <f>טבלה1[[#This Row],[ds_checkout]]-טבלה1[[#This Row],[ds_checkin]]</f>
        <v>1</v>
      </c>
      <c r="M3506">
        <f>IF(ISBLANK(טבלה1[[#This Row],[ts_reply_at]]), "", (טבלה1[[#This Row],[ts_reply_at]] - טבלה1[[#This Row],[ts_contact_at]]) * 24)</f>
        <v>0.82444444438442588</v>
      </c>
      <c r="N3506">
        <f>IF(ISBLANK(טבלה1[[#This Row],[ts_reply_at]]), 0, 1)</f>
        <v>1</v>
      </c>
      <c r="O3506">
        <f>IF(ISBLANK(טבלה1[[#This Row],[ts_accepted_at]]), 0, 1)</f>
        <v>1</v>
      </c>
      <c r="P3506">
        <f>IF(ISBLANK(טבלה1[[#This Row],[ts_booking_at]]), 0, 1)</f>
        <v>0</v>
      </c>
      <c r="Q3506">
        <f>IF(ISBLANK(טבלה1[[#This Row],[ds_checkin]]), "", טבלה1[[#This Row],[ds_checkin]] - טבלה1[[#This Row],[ts_contact_at]])</f>
        <v>0.18472222222044365</v>
      </c>
      <c r="R3506" t="str">
        <f>IF(AND(ISBLANK(טבלה1[[#This Row],[ts_reply_at]]), NOT(ISBLANK(טבלה1[[#This Row],[ts_booking_at]]))), "Error: Booked without Reply", "OK")</f>
        <v>OK</v>
      </c>
      <c r="S3506" t="s">
        <v>6022</v>
      </c>
    </row>
    <row r="3507" spans="1:19" x14ac:dyDescent="0.25">
      <c r="A3507" s="4" t="s">
        <v>553</v>
      </c>
      <c r="B3507" s="4" t="s">
        <v>796</v>
      </c>
      <c r="C3507" s="4" t="s">
        <v>3586</v>
      </c>
      <c r="D3507" s="1">
        <v>41915.815972222219</v>
      </c>
      <c r="E3507" s="1">
        <v>41915.94090277778</v>
      </c>
      <c r="H3507" s="2">
        <v>41916</v>
      </c>
      <c r="I3507" s="2">
        <v>41917</v>
      </c>
      <c r="J3507" s="3">
        <v>2</v>
      </c>
      <c r="K3507" s="3">
        <v>3</v>
      </c>
      <c r="L3507">
        <f>טבלה1[[#This Row],[ds_checkout]]-טבלה1[[#This Row],[ds_checkin]]</f>
        <v>1</v>
      </c>
      <c r="M3507">
        <f>IF(ISBLANK(טבלה1[[#This Row],[ts_reply_at]]), "", (טבלה1[[#This Row],[ts_reply_at]] - טבלה1[[#This Row],[ts_contact_at]]) * 24)</f>
        <v>2.998333333467599</v>
      </c>
      <c r="N3507">
        <f>IF(ISBLANK(טבלה1[[#This Row],[ts_reply_at]]), 0, 1)</f>
        <v>1</v>
      </c>
      <c r="O3507">
        <f>IF(ISBLANK(טבלה1[[#This Row],[ts_accepted_at]]), 0, 1)</f>
        <v>0</v>
      </c>
      <c r="P3507">
        <f>IF(ISBLANK(טבלה1[[#This Row],[ts_booking_at]]), 0, 1)</f>
        <v>0</v>
      </c>
      <c r="Q3507">
        <f>IF(ISBLANK(טבלה1[[#This Row],[ds_checkin]]), "", טבלה1[[#This Row],[ds_checkin]] - טבלה1[[#This Row],[ts_contact_at]])</f>
        <v>0.18402777778101154</v>
      </c>
      <c r="R3507" t="str">
        <f>IF(AND(ISBLANK(טבלה1[[#This Row],[ts_reply_at]]), NOT(ISBLANK(טבלה1[[#This Row],[ts_booking_at]]))), "Error: Booked without Reply", "OK")</f>
        <v>OK</v>
      </c>
      <c r="S3507" t="s">
        <v>6022</v>
      </c>
    </row>
    <row r="3508" spans="1:19" x14ac:dyDescent="0.25">
      <c r="A3508" s="4" t="s">
        <v>553</v>
      </c>
      <c r="B3508" s="4" t="s">
        <v>2026</v>
      </c>
      <c r="C3508" s="4" t="s">
        <v>2027</v>
      </c>
      <c r="D3508" s="1">
        <v>41915.813194444447</v>
      </c>
      <c r="E3508" s="1">
        <v>41915.958912037036</v>
      </c>
      <c r="F3508" s="1">
        <v>41915.958912037036</v>
      </c>
      <c r="H3508" s="2">
        <v>41916</v>
      </c>
      <c r="I3508" s="2">
        <v>41917</v>
      </c>
      <c r="J3508" s="3">
        <v>2</v>
      </c>
      <c r="K3508" s="3">
        <v>3</v>
      </c>
      <c r="L3508">
        <f>טבלה1[[#This Row],[ds_checkout]]-טבלה1[[#This Row],[ds_checkin]]</f>
        <v>1</v>
      </c>
      <c r="M3508">
        <f>IF(ISBLANK(טבלה1[[#This Row],[ts_reply_at]]), "", (טבלה1[[#This Row],[ts_reply_at]] - טבלה1[[#This Row],[ts_contact_at]]) * 24)</f>
        <v>3.49722222215496</v>
      </c>
      <c r="N3508">
        <f>IF(ISBLANK(טבלה1[[#This Row],[ts_reply_at]]), 0, 1)</f>
        <v>1</v>
      </c>
      <c r="O3508">
        <f>IF(ISBLANK(טבלה1[[#This Row],[ts_accepted_at]]), 0, 1)</f>
        <v>1</v>
      </c>
      <c r="P3508">
        <f>IF(ISBLANK(טבלה1[[#This Row],[ts_booking_at]]), 0, 1)</f>
        <v>0</v>
      </c>
      <c r="Q3508">
        <f>IF(ISBLANK(טבלה1[[#This Row],[ds_checkin]]), "", טבלה1[[#This Row],[ds_checkin]] - טבלה1[[#This Row],[ts_contact_at]])</f>
        <v>0.18680555555329192</v>
      </c>
      <c r="R3508" t="str">
        <f>IF(AND(ISBLANK(טבלה1[[#This Row],[ts_reply_at]]), NOT(ISBLANK(טבלה1[[#This Row],[ts_booking_at]]))), "Error: Booked without Reply", "OK")</f>
        <v>OK</v>
      </c>
      <c r="S3508" t="s">
        <v>6022</v>
      </c>
    </row>
    <row r="3509" spans="1:19" x14ac:dyDescent="0.25">
      <c r="A3509" s="4" t="s">
        <v>553</v>
      </c>
      <c r="B3509" s="4" t="s">
        <v>3587</v>
      </c>
      <c r="C3509" s="4" t="s">
        <v>3588</v>
      </c>
      <c r="D3509" s="1">
        <v>41915.816666666666</v>
      </c>
      <c r="E3509" s="1">
        <v>41915.827569444446</v>
      </c>
      <c r="H3509" s="2">
        <v>41916</v>
      </c>
      <c r="I3509" s="2">
        <v>41917</v>
      </c>
      <c r="J3509" s="3">
        <v>2</v>
      </c>
      <c r="K3509" s="3">
        <v>3</v>
      </c>
      <c r="L3509">
        <f>טבלה1[[#This Row],[ds_checkout]]-טבלה1[[#This Row],[ds_checkin]]</f>
        <v>1</v>
      </c>
      <c r="M3509">
        <f>IF(ISBLANK(טבלה1[[#This Row],[ts_reply_at]]), "", (טבלה1[[#This Row],[ts_reply_at]] - טבלה1[[#This Row],[ts_contact_at]]) * 24)</f>
        <v>0.2616666667163372</v>
      </c>
      <c r="N3509">
        <f>IF(ISBLANK(טבלה1[[#This Row],[ts_reply_at]]), 0, 1)</f>
        <v>1</v>
      </c>
      <c r="O3509">
        <f>IF(ISBLANK(טבלה1[[#This Row],[ts_accepted_at]]), 0, 1)</f>
        <v>0</v>
      </c>
      <c r="P3509">
        <f>IF(ISBLANK(טבלה1[[#This Row],[ts_booking_at]]), 0, 1)</f>
        <v>0</v>
      </c>
      <c r="Q3509">
        <f>IF(ISBLANK(טבלה1[[#This Row],[ds_checkin]]), "", טבלה1[[#This Row],[ds_checkin]] - טבלה1[[#This Row],[ts_contact_at]])</f>
        <v>0.18333333333430346</v>
      </c>
      <c r="R3509" t="str">
        <f>IF(AND(ISBLANK(טבלה1[[#This Row],[ts_reply_at]]), NOT(ISBLANK(טבלה1[[#This Row],[ts_booking_at]]))), "Error: Booked without Reply", "OK")</f>
        <v>OK</v>
      </c>
      <c r="S3509" t="s">
        <v>6022</v>
      </c>
    </row>
    <row r="3510" spans="1:19" x14ac:dyDescent="0.25">
      <c r="A3510" s="4" t="s">
        <v>3589</v>
      </c>
      <c r="B3510" s="4" t="s">
        <v>33</v>
      </c>
      <c r="C3510" s="4" t="s">
        <v>3590</v>
      </c>
      <c r="D3510" s="1">
        <v>41920.815972222219</v>
      </c>
      <c r="E3510" s="1">
        <v>41921.0002662037</v>
      </c>
      <c r="F3510" s="1">
        <v>41921.0002662037</v>
      </c>
      <c r="G3510" s="1">
        <v>41921.0002662037</v>
      </c>
      <c r="H3510" s="2">
        <v>41935</v>
      </c>
      <c r="I3510" s="2">
        <v>41937</v>
      </c>
      <c r="J3510" s="3">
        <v>2</v>
      </c>
      <c r="K3510" s="3">
        <v>5</v>
      </c>
      <c r="L3510">
        <f>טבלה1[[#This Row],[ds_checkout]]-טבלה1[[#This Row],[ds_checkin]]</f>
        <v>2</v>
      </c>
      <c r="M3510">
        <f>IF(ISBLANK(טבלה1[[#This Row],[ts_reply_at]]), "", (טבלה1[[#This Row],[ts_reply_at]] - טבלה1[[#This Row],[ts_contact_at]]) * 24)</f>
        <v>4.4230555555550382</v>
      </c>
      <c r="N3510">
        <f>IF(ISBLANK(טבלה1[[#This Row],[ts_reply_at]]), 0, 1)</f>
        <v>1</v>
      </c>
      <c r="O3510">
        <f>IF(ISBLANK(טבלה1[[#This Row],[ts_accepted_at]]), 0, 1)</f>
        <v>1</v>
      </c>
      <c r="P3510">
        <f>IF(ISBLANK(טבלה1[[#This Row],[ts_booking_at]]), 0, 1)</f>
        <v>1</v>
      </c>
      <c r="Q3510">
        <f>IF(ISBLANK(טבלה1[[#This Row],[ds_checkin]]), "", טבלה1[[#This Row],[ds_checkin]] - טבלה1[[#This Row],[ts_contact_at]])</f>
        <v>14.184027777781012</v>
      </c>
      <c r="R3510" t="str">
        <f>IF(AND(ISBLANK(טבלה1[[#This Row],[ts_reply_at]]), NOT(ISBLANK(טבלה1[[#This Row],[ts_booking_at]]))), "Error: Booked without Reply", "OK")</f>
        <v>OK</v>
      </c>
      <c r="S3510" t="s">
        <v>6026</v>
      </c>
    </row>
    <row r="3511" spans="1:19" x14ac:dyDescent="0.25">
      <c r="A3511" s="4" t="s">
        <v>3589</v>
      </c>
      <c r="B3511" s="4" t="s">
        <v>271</v>
      </c>
      <c r="C3511" s="4" t="s">
        <v>272</v>
      </c>
      <c r="D3511" s="1">
        <v>41920.522916666669</v>
      </c>
      <c r="E3511" s="1">
        <v>41920.775138888886</v>
      </c>
      <c r="H3511" s="2">
        <v>41935</v>
      </c>
      <c r="I3511" s="2">
        <v>41937</v>
      </c>
      <c r="J3511" s="3">
        <v>2</v>
      </c>
      <c r="K3511" s="3">
        <v>4</v>
      </c>
      <c r="L3511">
        <f>טבלה1[[#This Row],[ds_checkout]]-טבלה1[[#This Row],[ds_checkin]]</f>
        <v>2</v>
      </c>
      <c r="M3511">
        <f>IF(ISBLANK(טבלה1[[#This Row],[ts_reply_at]]), "", (טבלה1[[#This Row],[ts_reply_at]] - טבלה1[[#This Row],[ts_contact_at]]) * 24)</f>
        <v>6.0533333332277834</v>
      </c>
      <c r="N3511">
        <f>IF(ISBLANK(טבלה1[[#This Row],[ts_reply_at]]), 0, 1)</f>
        <v>1</v>
      </c>
      <c r="O3511">
        <f>IF(ISBLANK(טבלה1[[#This Row],[ts_accepted_at]]), 0, 1)</f>
        <v>0</v>
      </c>
      <c r="P3511">
        <f>IF(ISBLANK(טבלה1[[#This Row],[ts_booking_at]]), 0, 1)</f>
        <v>0</v>
      </c>
      <c r="Q3511">
        <f>IF(ISBLANK(טבלה1[[#This Row],[ds_checkin]]), "", טבלה1[[#This Row],[ds_checkin]] - טבלה1[[#This Row],[ts_contact_at]])</f>
        <v>14.477083333331393</v>
      </c>
      <c r="R3511" t="str">
        <f>IF(AND(ISBLANK(טבלה1[[#This Row],[ts_reply_at]]), NOT(ISBLANK(טבלה1[[#This Row],[ts_booking_at]]))), "Error: Booked without Reply", "OK")</f>
        <v>OK</v>
      </c>
      <c r="S3511" t="s">
        <v>6026</v>
      </c>
    </row>
    <row r="3512" spans="1:19" x14ac:dyDescent="0.25">
      <c r="A3512" s="4" t="s">
        <v>3591</v>
      </c>
      <c r="B3512" s="4" t="s">
        <v>2701</v>
      </c>
      <c r="C3512" s="4" t="s">
        <v>2702</v>
      </c>
      <c r="D3512" s="1">
        <v>41925.722222222219</v>
      </c>
      <c r="E3512" s="1">
        <v>41925.782789351855</v>
      </c>
      <c r="H3512" s="2">
        <v>41932</v>
      </c>
      <c r="I3512" s="2">
        <v>41960</v>
      </c>
      <c r="J3512" s="3">
        <v>1</v>
      </c>
      <c r="K3512" s="3">
        <v>6</v>
      </c>
      <c r="L3512">
        <f>טבלה1[[#This Row],[ds_checkout]]-טבלה1[[#This Row],[ds_checkin]]</f>
        <v>28</v>
      </c>
      <c r="M3512">
        <f>IF(ISBLANK(טבלה1[[#This Row],[ts_reply_at]]), "", (טבלה1[[#This Row],[ts_reply_at]] - טבלה1[[#This Row],[ts_contact_at]]) * 24)</f>
        <v>1.4536111112684011</v>
      </c>
      <c r="N3512">
        <f>IF(ISBLANK(טבלה1[[#This Row],[ts_reply_at]]), 0, 1)</f>
        <v>1</v>
      </c>
      <c r="O3512">
        <f>IF(ISBLANK(טבלה1[[#This Row],[ts_accepted_at]]), 0, 1)</f>
        <v>0</v>
      </c>
      <c r="P3512">
        <f>IF(ISBLANK(טבלה1[[#This Row],[ts_booking_at]]), 0, 1)</f>
        <v>0</v>
      </c>
      <c r="Q3512">
        <f>IF(ISBLANK(טבלה1[[#This Row],[ds_checkin]]), "", טבלה1[[#This Row],[ds_checkin]] - טבלה1[[#This Row],[ts_contact_at]])</f>
        <v>6.2777777777810115</v>
      </c>
      <c r="R3512" t="str">
        <f>IF(AND(ISBLANK(טבלה1[[#This Row],[ts_reply_at]]), NOT(ISBLANK(טבלה1[[#This Row],[ts_booking_at]]))), "Error: Booked without Reply", "OK")</f>
        <v>OK</v>
      </c>
      <c r="S3512" t="s">
        <v>6056</v>
      </c>
    </row>
    <row r="3513" spans="1:19" x14ac:dyDescent="0.25">
      <c r="A3513" s="4" t="s">
        <v>3591</v>
      </c>
      <c r="B3513" s="4" t="s">
        <v>331</v>
      </c>
      <c r="C3513" s="4" t="s">
        <v>332</v>
      </c>
      <c r="D3513" s="1">
        <v>41925.507638888892</v>
      </c>
      <c r="H3513" s="2">
        <v>41932</v>
      </c>
      <c r="I3513" s="2">
        <v>41960</v>
      </c>
      <c r="J3513" s="3">
        <v>1</v>
      </c>
      <c r="K3513" s="3">
        <v>2</v>
      </c>
      <c r="L3513">
        <f>טבלה1[[#This Row],[ds_checkout]]-טבלה1[[#This Row],[ds_checkin]]</f>
        <v>28</v>
      </c>
      <c r="M3513" t="str">
        <f>IF(ISBLANK(טבלה1[[#This Row],[ts_reply_at]]), "", (טבלה1[[#This Row],[ts_reply_at]] - טבלה1[[#This Row],[ts_contact_at]]) * 24)</f>
        <v/>
      </c>
      <c r="N3513">
        <f>IF(ISBLANK(טבלה1[[#This Row],[ts_reply_at]]), 0, 1)</f>
        <v>0</v>
      </c>
      <c r="O3513">
        <f>IF(ISBLANK(טבלה1[[#This Row],[ts_accepted_at]]), 0, 1)</f>
        <v>0</v>
      </c>
      <c r="P3513">
        <f>IF(ISBLANK(טבלה1[[#This Row],[ts_booking_at]]), 0, 1)</f>
        <v>0</v>
      </c>
      <c r="Q3513">
        <f>IF(ISBLANK(טבלה1[[#This Row],[ds_checkin]]), "", טבלה1[[#This Row],[ds_checkin]] - טבלה1[[#This Row],[ts_contact_at]])</f>
        <v>6.492361111108039</v>
      </c>
      <c r="R3513" t="str">
        <f>IF(AND(ISBLANK(טבלה1[[#This Row],[ts_reply_at]]), NOT(ISBLANK(טבלה1[[#This Row],[ts_booking_at]]))), "Error: Booked without Reply", "OK")</f>
        <v>OK</v>
      </c>
      <c r="S3513" t="s">
        <v>6056</v>
      </c>
    </row>
    <row r="3514" spans="1:19" x14ac:dyDescent="0.25">
      <c r="A3514" s="4" t="s">
        <v>3592</v>
      </c>
      <c r="B3514" s="4" t="s">
        <v>707</v>
      </c>
      <c r="C3514" s="4" t="s">
        <v>708</v>
      </c>
      <c r="D3514" s="1">
        <v>42006.987500000003</v>
      </c>
      <c r="E3514" s="1">
        <v>42007.227395833332</v>
      </c>
      <c r="F3514" s="1">
        <v>42007.227395833332</v>
      </c>
      <c r="G3514" s="1">
        <v>42007.227395833332</v>
      </c>
      <c r="H3514" s="2">
        <v>42114</v>
      </c>
      <c r="I3514" s="2">
        <v>42117</v>
      </c>
      <c r="J3514" s="3">
        <v>2</v>
      </c>
      <c r="K3514" s="3">
        <v>4</v>
      </c>
      <c r="L3514">
        <f>טבלה1[[#This Row],[ds_checkout]]-טבלה1[[#This Row],[ds_checkin]]</f>
        <v>3</v>
      </c>
      <c r="M3514">
        <f>IF(ISBLANK(טבלה1[[#This Row],[ts_reply_at]]), "", (טבלה1[[#This Row],[ts_reply_at]] - טבלה1[[#This Row],[ts_contact_at]]) * 24)</f>
        <v>5.7574999998905696</v>
      </c>
      <c r="N3514">
        <f>IF(ISBLANK(טבלה1[[#This Row],[ts_reply_at]]), 0, 1)</f>
        <v>1</v>
      </c>
      <c r="O3514">
        <f>IF(ISBLANK(טבלה1[[#This Row],[ts_accepted_at]]), 0, 1)</f>
        <v>1</v>
      </c>
      <c r="P3514">
        <f>IF(ISBLANK(טבלה1[[#This Row],[ts_booking_at]]), 0, 1)</f>
        <v>1</v>
      </c>
      <c r="Q3514">
        <f>IF(ISBLANK(טבלה1[[#This Row],[ds_checkin]]), "", טבלה1[[#This Row],[ds_checkin]] - טבלה1[[#This Row],[ts_contact_at]])</f>
        <v>107.01249999999709</v>
      </c>
      <c r="R3514" t="str">
        <f>IF(AND(ISBLANK(טבלה1[[#This Row],[ts_reply_at]]), NOT(ISBLANK(טבלה1[[#This Row],[ts_booking_at]]))), "Error: Booked without Reply", "OK")</f>
        <v>OK</v>
      </c>
      <c r="S3514" t="s">
        <v>6025</v>
      </c>
    </row>
    <row r="3515" spans="1:19" x14ac:dyDescent="0.25">
      <c r="A3515" s="4" t="s">
        <v>3592</v>
      </c>
      <c r="B3515" s="4" t="s">
        <v>150</v>
      </c>
      <c r="C3515" s="4" t="s">
        <v>151</v>
      </c>
      <c r="D3515" s="1">
        <v>41931.186805555553</v>
      </c>
      <c r="E3515" s="1">
        <v>41931.555555555555</v>
      </c>
      <c r="H3515" s="2">
        <v>42114</v>
      </c>
      <c r="I3515" s="2">
        <v>42117</v>
      </c>
      <c r="J3515" s="3">
        <v>2</v>
      </c>
      <c r="K3515" s="3">
        <v>3</v>
      </c>
      <c r="L3515">
        <f>טבלה1[[#This Row],[ds_checkout]]-טבלה1[[#This Row],[ds_checkin]]</f>
        <v>3</v>
      </c>
      <c r="M3515">
        <f>IF(ISBLANK(טבלה1[[#This Row],[ts_reply_at]]), "", (טבלה1[[#This Row],[ts_reply_at]] - טבלה1[[#This Row],[ts_contact_at]]) * 24)</f>
        <v>8.8500000000349246</v>
      </c>
      <c r="N3515">
        <f>IF(ISBLANK(טבלה1[[#This Row],[ts_reply_at]]), 0, 1)</f>
        <v>1</v>
      </c>
      <c r="O3515">
        <f>IF(ISBLANK(טבלה1[[#This Row],[ts_accepted_at]]), 0, 1)</f>
        <v>0</v>
      </c>
      <c r="P3515">
        <f>IF(ISBLANK(טבלה1[[#This Row],[ts_booking_at]]), 0, 1)</f>
        <v>0</v>
      </c>
      <c r="Q3515">
        <f>IF(ISBLANK(טבלה1[[#This Row],[ds_checkin]]), "", טבלה1[[#This Row],[ds_checkin]] - טבלה1[[#This Row],[ts_contact_at]])</f>
        <v>182.81319444444671</v>
      </c>
      <c r="R3515" t="str">
        <f>IF(AND(ISBLANK(טבלה1[[#This Row],[ts_reply_at]]), NOT(ISBLANK(טבלה1[[#This Row],[ts_booking_at]]))), "Error: Booked without Reply", "OK")</f>
        <v>OK</v>
      </c>
      <c r="S3515" t="s">
        <v>6025</v>
      </c>
    </row>
    <row r="3516" spans="1:19" x14ac:dyDescent="0.25">
      <c r="A3516" s="4" t="s">
        <v>3592</v>
      </c>
      <c r="B3516" s="4" t="s">
        <v>3593</v>
      </c>
      <c r="C3516" s="4" t="s">
        <v>3594</v>
      </c>
      <c r="D3516" s="1">
        <v>42006.025000000001</v>
      </c>
      <c r="E3516" s="1">
        <v>42006.964525462965</v>
      </c>
      <c r="H3516" s="2">
        <v>42114</v>
      </c>
      <c r="I3516" s="2">
        <v>42117</v>
      </c>
      <c r="J3516" s="3">
        <v>2</v>
      </c>
      <c r="K3516" s="3">
        <v>4</v>
      </c>
      <c r="L3516">
        <f>טבלה1[[#This Row],[ds_checkout]]-טבלה1[[#This Row],[ds_checkin]]</f>
        <v>3</v>
      </c>
      <c r="M3516">
        <f>IF(ISBLANK(טבלה1[[#This Row],[ts_reply_at]]), "", (טבלה1[[#This Row],[ts_reply_at]] - טבלה1[[#This Row],[ts_contact_at]]) * 24)</f>
        <v>22.548611111124046</v>
      </c>
      <c r="N3516">
        <f>IF(ISBLANK(טבלה1[[#This Row],[ts_reply_at]]), 0, 1)</f>
        <v>1</v>
      </c>
      <c r="O3516">
        <f>IF(ISBLANK(טבלה1[[#This Row],[ts_accepted_at]]), 0, 1)</f>
        <v>0</v>
      </c>
      <c r="P3516">
        <f>IF(ISBLANK(טבלה1[[#This Row],[ts_booking_at]]), 0, 1)</f>
        <v>0</v>
      </c>
      <c r="Q3516">
        <f>IF(ISBLANK(טבלה1[[#This Row],[ds_checkin]]), "", טבלה1[[#This Row],[ds_checkin]] - טבלה1[[#This Row],[ts_contact_at]])</f>
        <v>107.97499999999854</v>
      </c>
      <c r="R3516" t="str">
        <f>IF(AND(ISBLANK(טבלה1[[#This Row],[ts_reply_at]]), NOT(ISBLANK(טבלה1[[#This Row],[ts_booking_at]]))), "Error: Booked without Reply", "OK")</f>
        <v>OK</v>
      </c>
      <c r="S3516" t="s">
        <v>6025</v>
      </c>
    </row>
    <row r="3517" spans="1:19" x14ac:dyDescent="0.25">
      <c r="A3517" s="4" t="s">
        <v>3595</v>
      </c>
      <c r="B3517" s="4" t="s">
        <v>856</v>
      </c>
      <c r="C3517" s="4" t="s">
        <v>857</v>
      </c>
      <c r="D3517" s="1">
        <v>41906.90902777778</v>
      </c>
      <c r="E3517" s="1">
        <v>41907.454768518517</v>
      </c>
      <c r="H3517" s="2">
        <v>42003</v>
      </c>
      <c r="I3517" s="2">
        <v>42007</v>
      </c>
      <c r="J3517" s="3">
        <v>7</v>
      </c>
      <c r="K3517" s="3">
        <v>3</v>
      </c>
      <c r="L3517">
        <f>טבלה1[[#This Row],[ds_checkout]]-טבלה1[[#This Row],[ds_checkin]]</f>
        <v>4</v>
      </c>
      <c r="M3517">
        <f>IF(ISBLANK(טבלה1[[#This Row],[ts_reply_at]]), "", (טבלה1[[#This Row],[ts_reply_at]] - טבלה1[[#This Row],[ts_contact_at]]) * 24)</f>
        <v>13.097777777700685</v>
      </c>
      <c r="N3517">
        <f>IF(ISBLANK(טבלה1[[#This Row],[ts_reply_at]]), 0, 1)</f>
        <v>1</v>
      </c>
      <c r="O3517">
        <f>IF(ISBLANK(טבלה1[[#This Row],[ts_accepted_at]]), 0, 1)</f>
        <v>0</v>
      </c>
      <c r="P3517">
        <f>IF(ISBLANK(טבלה1[[#This Row],[ts_booking_at]]), 0, 1)</f>
        <v>0</v>
      </c>
      <c r="Q3517">
        <f>IF(ISBLANK(טבלה1[[#This Row],[ds_checkin]]), "", טבלה1[[#This Row],[ds_checkin]] - טבלה1[[#This Row],[ts_contact_at]])</f>
        <v>96.090972222220444</v>
      </c>
      <c r="R3517" t="str">
        <f>IF(AND(ISBLANK(טבלה1[[#This Row],[ts_reply_at]]), NOT(ISBLANK(טבלה1[[#This Row],[ts_booking_at]]))), "Error: Booked without Reply", "OK")</f>
        <v>OK</v>
      </c>
      <c r="S3517" t="s">
        <v>6019</v>
      </c>
    </row>
    <row r="3518" spans="1:19" x14ac:dyDescent="0.25">
      <c r="A3518" s="4" t="s">
        <v>3595</v>
      </c>
      <c r="B3518" s="4" t="s">
        <v>786</v>
      </c>
      <c r="C3518" s="4" t="s">
        <v>787</v>
      </c>
      <c r="D3518" s="1">
        <v>41923.674305555556</v>
      </c>
      <c r="E3518" s="1">
        <v>41923.899571759262</v>
      </c>
      <c r="H3518" s="2">
        <v>42003</v>
      </c>
      <c r="I3518" s="2">
        <v>42007</v>
      </c>
      <c r="J3518" s="3">
        <v>6</v>
      </c>
      <c r="K3518" s="3">
        <v>4</v>
      </c>
      <c r="L3518">
        <f>טבלה1[[#This Row],[ds_checkout]]-טבלה1[[#This Row],[ds_checkin]]</f>
        <v>4</v>
      </c>
      <c r="M3518">
        <f>IF(ISBLANK(טבלה1[[#This Row],[ts_reply_at]]), "", (טבלה1[[#This Row],[ts_reply_at]] - טבלה1[[#This Row],[ts_contact_at]]) * 24)</f>
        <v>5.4063888889504597</v>
      </c>
      <c r="N3518">
        <f>IF(ISBLANK(טבלה1[[#This Row],[ts_reply_at]]), 0, 1)</f>
        <v>1</v>
      </c>
      <c r="O3518">
        <f>IF(ISBLANK(טבלה1[[#This Row],[ts_accepted_at]]), 0, 1)</f>
        <v>0</v>
      </c>
      <c r="P3518">
        <f>IF(ISBLANK(טבלה1[[#This Row],[ts_booking_at]]), 0, 1)</f>
        <v>0</v>
      </c>
      <c r="Q3518">
        <f>IF(ISBLANK(טבלה1[[#This Row],[ds_checkin]]), "", טבלה1[[#This Row],[ds_checkin]] - טבלה1[[#This Row],[ts_contact_at]])</f>
        <v>79.325694444443798</v>
      </c>
      <c r="R3518" t="str">
        <f>IF(AND(ISBLANK(טבלה1[[#This Row],[ts_reply_at]]), NOT(ISBLANK(טבלה1[[#This Row],[ts_booking_at]]))), "Error: Booked without Reply", "OK")</f>
        <v>OK</v>
      </c>
      <c r="S3518" t="s">
        <v>6019</v>
      </c>
    </row>
    <row r="3519" spans="1:19" x14ac:dyDescent="0.25">
      <c r="A3519" s="4" t="s">
        <v>3595</v>
      </c>
      <c r="B3519" s="4" t="s">
        <v>334</v>
      </c>
      <c r="C3519" s="4" t="s">
        <v>427</v>
      </c>
      <c r="D3519" s="1">
        <v>41906.906944444447</v>
      </c>
      <c r="E3519" s="1">
        <v>41906.917696759258</v>
      </c>
      <c r="F3519" s="1">
        <v>41906.917696759258</v>
      </c>
      <c r="H3519" s="2">
        <v>42003</v>
      </c>
      <c r="I3519" s="2">
        <v>42007</v>
      </c>
      <c r="J3519" s="3">
        <v>7</v>
      </c>
      <c r="K3519" s="3">
        <v>2</v>
      </c>
      <c r="L3519">
        <f>טבלה1[[#This Row],[ds_checkout]]-טבלה1[[#This Row],[ds_checkin]]</f>
        <v>4</v>
      </c>
      <c r="M3519">
        <f>IF(ISBLANK(טבלה1[[#This Row],[ts_reply_at]]), "", (טבלה1[[#This Row],[ts_reply_at]] - טבלה1[[#This Row],[ts_contact_at]]) * 24)</f>
        <v>0.25805555545957759</v>
      </c>
      <c r="N3519">
        <f>IF(ISBLANK(טבלה1[[#This Row],[ts_reply_at]]), 0, 1)</f>
        <v>1</v>
      </c>
      <c r="O3519">
        <f>IF(ISBLANK(טבלה1[[#This Row],[ts_accepted_at]]), 0, 1)</f>
        <v>1</v>
      </c>
      <c r="P3519">
        <f>IF(ISBLANK(טבלה1[[#This Row],[ts_booking_at]]), 0, 1)</f>
        <v>0</v>
      </c>
      <c r="Q3519">
        <f>IF(ISBLANK(טבלה1[[#This Row],[ds_checkin]]), "", טבלה1[[#This Row],[ds_checkin]] - טבלה1[[#This Row],[ts_contact_at]])</f>
        <v>96.093055555553292</v>
      </c>
      <c r="R3519" t="str">
        <f>IF(AND(ISBLANK(טבלה1[[#This Row],[ts_reply_at]]), NOT(ISBLANK(טבלה1[[#This Row],[ts_booking_at]]))), "Error: Booked without Reply", "OK")</f>
        <v>OK</v>
      </c>
      <c r="S3519" t="s">
        <v>6019</v>
      </c>
    </row>
    <row r="3520" spans="1:19" x14ac:dyDescent="0.25">
      <c r="A3520" s="4" t="s">
        <v>3595</v>
      </c>
      <c r="B3520" s="4" t="s">
        <v>338</v>
      </c>
      <c r="C3520" s="4" t="s">
        <v>1531</v>
      </c>
      <c r="D3520" s="1">
        <v>41906.90347222222</v>
      </c>
      <c r="E3520" s="1">
        <v>41907.34778935185</v>
      </c>
      <c r="F3520" s="1">
        <v>41907.486770833333</v>
      </c>
      <c r="H3520" s="2">
        <v>42003</v>
      </c>
      <c r="I3520" s="2">
        <v>42007</v>
      </c>
      <c r="J3520" s="3">
        <v>7</v>
      </c>
      <c r="K3520" s="3">
        <v>5</v>
      </c>
      <c r="L3520">
        <f>טבלה1[[#This Row],[ds_checkout]]-טבלה1[[#This Row],[ds_checkin]]</f>
        <v>4</v>
      </c>
      <c r="M3520">
        <f>IF(ISBLANK(טבלה1[[#This Row],[ts_reply_at]]), "", (טבלה1[[#This Row],[ts_reply_at]] - טבלה1[[#This Row],[ts_contact_at]]) * 24)</f>
        <v>10.663611111114733</v>
      </c>
      <c r="N3520">
        <f>IF(ISBLANK(טבלה1[[#This Row],[ts_reply_at]]), 0, 1)</f>
        <v>1</v>
      </c>
      <c r="O3520">
        <f>IF(ISBLANK(טבלה1[[#This Row],[ts_accepted_at]]), 0, 1)</f>
        <v>1</v>
      </c>
      <c r="P3520">
        <f>IF(ISBLANK(טבלה1[[#This Row],[ts_booking_at]]), 0, 1)</f>
        <v>0</v>
      </c>
      <c r="Q3520">
        <f>IF(ISBLANK(טבלה1[[#This Row],[ds_checkin]]), "", טבלה1[[#This Row],[ds_checkin]] - טבלה1[[#This Row],[ts_contact_at]])</f>
        <v>96.096527777779556</v>
      </c>
      <c r="R3520" t="str">
        <f>IF(AND(ISBLANK(טבלה1[[#This Row],[ts_reply_at]]), NOT(ISBLANK(טבלה1[[#This Row],[ts_booking_at]]))), "Error: Booked without Reply", "OK")</f>
        <v>OK</v>
      </c>
      <c r="S3520" t="s">
        <v>6019</v>
      </c>
    </row>
    <row r="3521" spans="1:19" x14ac:dyDescent="0.25">
      <c r="A3521" s="4" t="s">
        <v>3595</v>
      </c>
      <c r="B3521" s="4" t="s">
        <v>609</v>
      </c>
      <c r="C3521" s="4" t="s">
        <v>3596</v>
      </c>
      <c r="D3521" s="1">
        <v>41906.908333333333</v>
      </c>
      <c r="E3521" s="1">
        <v>41906.916851851849</v>
      </c>
      <c r="H3521" s="2">
        <v>42003</v>
      </c>
      <c r="I3521" s="2">
        <v>42007</v>
      </c>
      <c r="J3521" s="3">
        <v>7</v>
      </c>
      <c r="K3521" s="3">
        <v>2</v>
      </c>
      <c r="L3521">
        <f>טבלה1[[#This Row],[ds_checkout]]-טבלה1[[#This Row],[ds_checkin]]</f>
        <v>4</v>
      </c>
      <c r="M3521">
        <f>IF(ISBLANK(טבלה1[[#This Row],[ts_reply_at]]), "", (טבלה1[[#This Row],[ts_reply_at]] - טבלה1[[#This Row],[ts_contact_at]]) * 24)</f>
        <v>0.20444444438908249</v>
      </c>
      <c r="N3521">
        <f>IF(ISBLANK(טבלה1[[#This Row],[ts_reply_at]]), 0, 1)</f>
        <v>1</v>
      </c>
      <c r="O3521">
        <f>IF(ISBLANK(טבלה1[[#This Row],[ts_accepted_at]]), 0, 1)</f>
        <v>0</v>
      </c>
      <c r="P3521">
        <f>IF(ISBLANK(טבלה1[[#This Row],[ts_booking_at]]), 0, 1)</f>
        <v>0</v>
      </c>
      <c r="Q3521">
        <f>IF(ISBLANK(טבלה1[[#This Row],[ds_checkin]]), "", טבלה1[[#This Row],[ds_checkin]] - טבלה1[[#This Row],[ts_contact_at]])</f>
        <v>96.091666666667152</v>
      </c>
      <c r="R3521" t="str">
        <f>IF(AND(ISBLANK(טבלה1[[#This Row],[ts_reply_at]]), NOT(ISBLANK(טבלה1[[#This Row],[ts_booking_at]]))), "Error: Booked without Reply", "OK")</f>
        <v>OK</v>
      </c>
      <c r="S3521" t="s">
        <v>6019</v>
      </c>
    </row>
    <row r="3522" spans="1:19" x14ac:dyDescent="0.25">
      <c r="A3522" s="4" t="s">
        <v>3595</v>
      </c>
      <c r="B3522" s="4" t="s">
        <v>2613</v>
      </c>
      <c r="C3522" s="4" t="s">
        <v>3062</v>
      </c>
      <c r="D3522" s="1">
        <v>41923.676388888889</v>
      </c>
      <c r="E3522" s="1">
        <v>41924.413194444445</v>
      </c>
      <c r="H3522" s="2">
        <v>42003</v>
      </c>
      <c r="I3522" s="2">
        <v>42007</v>
      </c>
      <c r="J3522" s="3">
        <v>6</v>
      </c>
      <c r="K3522" s="3">
        <v>3</v>
      </c>
      <c r="L3522">
        <f>טבלה1[[#This Row],[ds_checkout]]-טבלה1[[#This Row],[ds_checkin]]</f>
        <v>4</v>
      </c>
      <c r="M3522">
        <f>IF(ISBLANK(טבלה1[[#This Row],[ts_reply_at]]), "", (טבלה1[[#This Row],[ts_reply_at]] - טבלה1[[#This Row],[ts_contact_at]]) * 24)</f>
        <v>17.683333333348855</v>
      </c>
      <c r="N3522">
        <f>IF(ISBLANK(טבלה1[[#This Row],[ts_reply_at]]), 0, 1)</f>
        <v>1</v>
      </c>
      <c r="O3522">
        <f>IF(ISBLANK(טבלה1[[#This Row],[ts_accepted_at]]), 0, 1)</f>
        <v>0</v>
      </c>
      <c r="P3522">
        <f>IF(ISBLANK(טבלה1[[#This Row],[ts_booking_at]]), 0, 1)</f>
        <v>0</v>
      </c>
      <c r="Q3522">
        <f>IF(ISBLANK(טבלה1[[#This Row],[ds_checkin]]), "", טבלה1[[#This Row],[ds_checkin]] - טבלה1[[#This Row],[ts_contact_at]])</f>
        <v>79.323611111110949</v>
      </c>
      <c r="R3522" t="str">
        <f>IF(AND(ISBLANK(טבלה1[[#This Row],[ts_reply_at]]), NOT(ISBLANK(טבלה1[[#This Row],[ts_booking_at]]))), "Error: Booked without Reply", "OK")</f>
        <v>OK</v>
      </c>
      <c r="S3522" t="s">
        <v>6019</v>
      </c>
    </row>
    <row r="3523" spans="1:19" x14ac:dyDescent="0.25">
      <c r="A3523" s="4" t="s">
        <v>3595</v>
      </c>
      <c r="B3523" s="4" t="s">
        <v>1473</v>
      </c>
      <c r="C3523" s="4" t="s">
        <v>1474</v>
      </c>
      <c r="D3523" s="1">
        <v>41924.826388888891</v>
      </c>
      <c r="E3523" s="1">
        <v>41926.349062499998</v>
      </c>
      <c r="H3523" s="2">
        <v>42003</v>
      </c>
      <c r="I3523" s="2">
        <v>42007</v>
      </c>
      <c r="J3523" s="3">
        <v>6</v>
      </c>
      <c r="K3523" s="3">
        <v>3</v>
      </c>
      <c r="L3523">
        <f>טבלה1[[#This Row],[ds_checkout]]-טבלה1[[#This Row],[ds_checkin]]</f>
        <v>4</v>
      </c>
      <c r="M3523">
        <f>IF(ISBLANK(טבלה1[[#This Row],[ts_reply_at]]), "", (טבלה1[[#This Row],[ts_reply_at]] - טבלה1[[#This Row],[ts_contact_at]]) * 24)</f>
        <v>36.544166666571982</v>
      </c>
      <c r="N3523">
        <f>IF(ISBLANK(טבלה1[[#This Row],[ts_reply_at]]), 0, 1)</f>
        <v>1</v>
      </c>
      <c r="O3523">
        <f>IF(ISBLANK(טבלה1[[#This Row],[ts_accepted_at]]), 0, 1)</f>
        <v>0</v>
      </c>
      <c r="P3523">
        <f>IF(ISBLANK(טבלה1[[#This Row],[ts_booking_at]]), 0, 1)</f>
        <v>0</v>
      </c>
      <c r="Q3523">
        <f>IF(ISBLANK(טבלה1[[#This Row],[ds_checkin]]), "", טבלה1[[#This Row],[ds_checkin]] - טבלה1[[#This Row],[ts_contact_at]])</f>
        <v>78.173611111109494</v>
      </c>
      <c r="R3523" t="str">
        <f>IF(AND(ISBLANK(טבלה1[[#This Row],[ts_reply_at]]), NOT(ISBLANK(טבלה1[[#This Row],[ts_booking_at]]))), "Error: Booked without Reply", "OK")</f>
        <v>OK</v>
      </c>
      <c r="S3523" t="s">
        <v>6019</v>
      </c>
    </row>
    <row r="3524" spans="1:19" x14ac:dyDescent="0.25">
      <c r="A3524" s="4" t="s">
        <v>3597</v>
      </c>
      <c r="B3524" s="4" t="s">
        <v>331</v>
      </c>
      <c r="C3524" s="4" t="s">
        <v>332</v>
      </c>
      <c r="D3524" s="1">
        <v>41918.720138888886</v>
      </c>
      <c r="E3524" s="1">
        <v>41918.859930555554</v>
      </c>
      <c r="H3524" s="2">
        <v>41918</v>
      </c>
      <c r="I3524" s="2">
        <v>42004</v>
      </c>
      <c r="J3524" s="3">
        <v>1</v>
      </c>
      <c r="K3524" s="3">
        <v>3</v>
      </c>
      <c r="L3524">
        <f>טבלה1[[#This Row],[ds_checkout]]-טבלה1[[#This Row],[ds_checkin]]</f>
        <v>86</v>
      </c>
      <c r="M3524">
        <f>IF(ISBLANK(טבלה1[[#This Row],[ts_reply_at]]), "", (טבלה1[[#This Row],[ts_reply_at]] - טבלה1[[#This Row],[ts_contact_at]]) * 24)</f>
        <v>3.3550000000395812</v>
      </c>
      <c r="N3524">
        <f>IF(ISBLANK(טבלה1[[#This Row],[ts_reply_at]]), 0, 1)</f>
        <v>1</v>
      </c>
      <c r="O3524">
        <f>IF(ISBLANK(טבלה1[[#This Row],[ts_accepted_at]]), 0, 1)</f>
        <v>0</v>
      </c>
      <c r="P3524">
        <f>IF(ISBLANK(טבלה1[[#This Row],[ts_booking_at]]), 0, 1)</f>
        <v>0</v>
      </c>
      <c r="Q3524">
        <f>IF(ISBLANK(טבלה1[[#This Row],[ds_checkin]]), "", טבלה1[[#This Row],[ds_checkin]] - טבלה1[[#This Row],[ts_contact_at]])</f>
        <v>-0.72013888888614019</v>
      </c>
      <c r="R3524" t="str">
        <f>IF(AND(ISBLANK(טבלה1[[#This Row],[ts_reply_at]]), NOT(ISBLANK(טבלה1[[#This Row],[ts_booking_at]]))), "Error: Booked without Reply", "OK")</f>
        <v>OK</v>
      </c>
      <c r="S3524" t="s">
        <v>6031</v>
      </c>
    </row>
    <row r="3525" spans="1:19" x14ac:dyDescent="0.25">
      <c r="A3525" s="4" t="s">
        <v>3598</v>
      </c>
      <c r="B3525" s="4" t="s">
        <v>444</v>
      </c>
      <c r="C3525" s="4" t="s">
        <v>445</v>
      </c>
      <c r="D3525" s="1">
        <v>41914.875</v>
      </c>
      <c r="E3525" s="1">
        <v>41914.91233796296</v>
      </c>
      <c r="H3525" s="2">
        <v>41930</v>
      </c>
      <c r="I3525" s="2">
        <v>41933</v>
      </c>
      <c r="J3525" s="3">
        <v>3</v>
      </c>
      <c r="K3525" s="3">
        <v>4</v>
      </c>
      <c r="L3525">
        <f>טבלה1[[#This Row],[ds_checkout]]-טבלה1[[#This Row],[ds_checkin]]</f>
        <v>3</v>
      </c>
      <c r="M3525">
        <f>IF(ISBLANK(טבלה1[[#This Row],[ts_reply_at]]), "", (טבלה1[[#This Row],[ts_reply_at]] - טבלה1[[#This Row],[ts_contact_at]]) * 24)</f>
        <v>0.89611111104022712</v>
      </c>
      <c r="N3525">
        <f>IF(ISBLANK(טבלה1[[#This Row],[ts_reply_at]]), 0, 1)</f>
        <v>1</v>
      </c>
      <c r="O3525">
        <f>IF(ISBLANK(טבלה1[[#This Row],[ts_accepted_at]]), 0, 1)</f>
        <v>0</v>
      </c>
      <c r="P3525">
        <f>IF(ISBLANK(טבלה1[[#This Row],[ts_booking_at]]), 0, 1)</f>
        <v>0</v>
      </c>
      <c r="Q3525">
        <f>IF(ISBLANK(טבלה1[[#This Row],[ds_checkin]]), "", טבלה1[[#This Row],[ds_checkin]] - טבלה1[[#This Row],[ts_contact_at]])</f>
        <v>15.125</v>
      </c>
      <c r="R3525" t="str">
        <f>IF(AND(ISBLANK(טבלה1[[#This Row],[ts_reply_at]]), NOT(ISBLANK(טבלה1[[#This Row],[ts_booking_at]]))), "Error: Booked without Reply", "OK")</f>
        <v>OK</v>
      </c>
      <c r="S3525" t="s">
        <v>6019</v>
      </c>
    </row>
    <row r="3526" spans="1:19" x14ac:dyDescent="0.25">
      <c r="A3526" s="4" t="s">
        <v>3599</v>
      </c>
      <c r="B3526" s="4" t="s">
        <v>2136</v>
      </c>
      <c r="C3526" s="4" t="s">
        <v>2137</v>
      </c>
      <c r="D3526" s="1">
        <v>41912.738194444442</v>
      </c>
      <c r="E3526" s="1">
        <v>41913.716087962966</v>
      </c>
      <c r="H3526" s="2">
        <v>41923</v>
      </c>
      <c r="I3526" s="2">
        <v>41924</v>
      </c>
      <c r="J3526" s="3">
        <v>2</v>
      </c>
      <c r="K3526" s="3">
        <v>6</v>
      </c>
      <c r="L3526">
        <f>טבלה1[[#This Row],[ds_checkout]]-טבלה1[[#This Row],[ds_checkin]]</f>
        <v>1</v>
      </c>
      <c r="M3526">
        <f>IF(ISBLANK(טבלה1[[#This Row],[ts_reply_at]]), "", (טבלה1[[#This Row],[ts_reply_at]] - טבלה1[[#This Row],[ts_contact_at]]) * 24)</f>
        <v>23.469444444577675</v>
      </c>
      <c r="N3526">
        <f>IF(ISBLANK(טבלה1[[#This Row],[ts_reply_at]]), 0, 1)</f>
        <v>1</v>
      </c>
      <c r="O3526">
        <f>IF(ISBLANK(טבלה1[[#This Row],[ts_accepted_at]]), 0, 1)</f>
        <v>0</v>
      </c>
      <c r="P3526">
        <f>IF(ISBLANK(טבלה1[[#This Row],[ts_booking_at]]), 0, 1)</f>
        <v>0</v>
      </c>
      <c r="Q3526">
        <f>IF(ISBLANK(טבלה1[[#This Row],[ds_checkin]]), "", טבלה1[[#This Row],[ds_checkin]] - טבלה1[[#This Row],[ts_contact_at]])</f>
        <v>10.261805555557657</v>
      </c>
      <c r="R3526" t="str">
        <f>IF(AND(ISBLANK(טבלה1[[#This Row],[ts_reply_at]]), NOT(ISBLANK(טבלה1[[#This Row],[ts_booking_at]]))), "Error: Booked without Reply", "OK")</f>
        <v>OK</v>
      </c>
      <c r="S3526" t="s">
        <v>6031</v>
      </c>
    </row>
    <row r="3527" spans="1:19" x14ac:dyDescent="0.25">
      <c r="A3527" s="4" t="s">
        <v>3600</v>
      </c>
      <c r="B3527" s="4" t="s">
        <v>27</v>
      </c>
      <c r="C3527" s="4" t="s">
        <v>3438</v>
      </c>
      <c r="D3527" s="1">
        <v>41914.539583333331</v>
      </c>
      <c r="E3527" s="1">
        <v>41932.721701388888</v>
      </c>
      <c r="H3527" s="2">
        <v>41946</v>
      </c>
      <c r="I3527" s="2">
        <v>41950</v>
      </c>
      <c r="J3527" s="3">
        <v>1</v>
      </c>
      <c r="K3527" s="3">
        <v>3</v>
      </c>
      <c r="L3527">
        <f>טבלה1[[#This Row],[ds_checkout]]-טבלה1[[#This Row],[ds_checkin]]</f>
        <v>4</v>
      </c>
      <c r="M3527">
        <f>IF(ISBLANK(טבלה1[[#This Row],[ts_reply_at]]), "", (טבלה1[[#This Row],[ts_reply_at]] - טבלה1[[#This Row],[ts_contact_at]]) * 24)</f>
        <v>436.37083333334886</v>
      </c>
      <c r="N3527">
        <f>IF(ISBLANK(טבלה1[[#This Row],[ts_reply_at]]), 0, 1)</f>
        <v>1</v>
      </c>
      <c r="O3527">
        <f>IF(ISBLANK(טבלה1[[#This Row],[ts_accepted_at]]), 0, 1)</f>
        <v>0</v>
      </c>
      <c r="P3527">
        <f>IF(ISBLANK(טבלה1[[#This Row],[ts_booking_at]]), 0, 1)</f>
        <v>0</v>
      </c>
      <c r="Q3527">
        <f>IF(ISBLANK(טבלה1[[#This Row],[ds_checkin]]), "", טבלה1[[#This Row],[ds_checkin]] - טבלה1[[#This Row],[ts_contact_at]])</f>
        <v>31.460416666668607</v>
      </c>
      <c r="R3527" t="str">
        <f>IF(AND(ISBLANK(טבלה1[[#This Row],[ts_reply_at]]), NOT(ISBLANK(טבלה1[[#This Row],[ts_booking_at]]))), "Error: Booked without Reply", "OK")</f>
        <v>OK</v>
      </c>
      <c r="S3527" t="s">
        <v>6026</v>
      </c>
    </row>
    <row r="3528" spans="1:19" x14ac:dyDescent="0.25">
      <c r="A3528" s="4" t="s">
        <v>3600</v>
      </c>
      <c r="B3528" s="4" t="s">
        <v>2948</v>
      </c>
      <c r="C3528" s="4" t="s">
        <v>2949</v>
      </c>
      <c r="D3528" s="1">
        <v>41917.6875</v>
      </c>
      <c r="E3528" s="1">
        <v>41917.703136574077</v>
      </c>
      <c r="F3528" s="1">
        <v>41917.742719907408</v>
      </c>
      <c r="G3528" s="1">
        <v>41917.742719907408</v>
      </c>
      <c r="H3528" s="2">
        <v>41946</v>
      </c>
      <c r="I3528" s="2">
        <v>41950</v>
      </c>
      <c r="J3528" s="3">
        <v>1</v>
      </c>
      <c r="K3528" s="3">
        <v>7</v>
      </c>
      <c r="L3528">
        <f>טבלה1[[#This Row],[ds_checkout]]-טבלה1[[#This Row],[ds_checkin]]</f>
        <v>4</v>
      </c>
      <c r="M3528">
        <f>IF(ISBLANK(טבלה1[[#This Row],[ts_reply_at]]), "", (טבלה1[[#This Row],[ts_reply_at]] - טבלה1[[#This Row],[ts_contact_at]]) * 24)</f>
        <v>0.37527777784271166</v>
      </c>
      <c r="N3528">
        <f>IF(ISBLANK(טבלה1[[#This Row],[ts_reply_at]]), 0, 1)</f>
        <v>1</v>
      </c>
      <c r="O3528">
        <f>IF(ISBLANK(טבלה1[[#This Row],[ts_accepted_at]]), 0, 1)</f>
        <v>1</v>
      </c>
      <c r="P3528">
        <f>IF(ISBLANK(טבלה1[[#This Row],[ts_booking_at]]), 0, 1)</f>
        <v>1</v>
      </c>
      <c r="Q3528">
        <f>IF(ISBLANK(טבלה1[[#This Row],[ds_checkin]]), "", טבלה1[[#This Row],[ds_checkin]] - טבלה1[[#This Row],[ts_contact_at]])</f>
        <v>28.3125</v>
      </c>
      <c r="R3528" t="str">
        <f>IF(AND(ISBLANK(טבלה1[[#This Row],[ts_reply_at]]), NOT(ISBLANK(טבלה1[[#This Row],[ts_booking_at]]))), "Error: Booked without Reply", "OK")</f>
        <v>OK</v>
      </c>
      <c r="S3528" t="s">
        <v>6026</v>
      </c>
    </row>
    <row r="3529" spans="1:19" x14ac:dyDescent="0.25">
      <c r="A3529" s="4" t="s">
        <v>3601</v>
      </c>
      <c r="B3529" s="4" t="s">
        <v>383</v>
      </c>
      <c r="C3529" s="4" t="s">
        <v>384</v>
      </c>
      <c r="D3529" s="1">
        <v>41929.65902777778</v>
      </c>
      <c r="E3529" s="1">
        <v>41929.667638888888</v>
      </c>
      <c r="F3529" s="1">
        <v>41929.667638888888</v>
      </c>
      <c r="G3529" s="1">
        <v>41929.667638888888</v>
      </c>
      <c r="H3529" s="2">
        <v>41962</v>
      </c>
      <c r="I3529" s="2">
        <v>41965</v>
      </c>
      <c r="J3529" s="3">
        <v>1</v>
      </c>
      <c r="K3529" s="3">
        <v>13</v>
      </c>
      <c r="L3529">
        <f>טבלה1[[#This Row],[ds_checkout]]-טבלה1[[#This Row],[ds_checkin]]</f>
        <v>3</v>
      </c>
      <c r="M3529">
        <f>IF(ISBLANK(טבלה1[[#This Row],[ts_reply_at]]), "", (טבלה1[[#This Row],[ts_reply_at]] - טבלה1[[#This Row],[ts_contact_at]]) * 24)</f>
        <v>0.2066666666069068</v>
      </c>
      <c r="N3529">
        <f>IF(ISBLANK(טבלה1[[#This Row],[ts_reply_at]]), 0, 1)</f>
        <v>1</v>
      </c>
      <c r="O3529">
        <f>IF(ISBLANK(טבלה1[[#This Row],[ts_accepted_at]]), 0, 1)</f>
        <v>1</v>
      </c>
      <c r="P3529">
        <f>IF(ISBLANK(טבלה1[[#This Row],[ts_booking_at]]), 0, 1)</f>
        <v>1</v>
      </c>
      <c r="Q3529">
        <f>IF(ISBLANK(טבלה1[[#This Row],[ds_checkin]]), "", טבלה1[[#This Row],[ds_checkin]] - טבלה1[[#This Row],[ts_contact_at]])</f>
        <v>32.340972222220444</v>
      </c>
      <c r="R3529" t="str">
        <f>IF(AND(ISBLANK(טבלה1[[#This Row],[ts_reply_at]]), NOT(ISBLANK(טבלה1[[#This Row],[ts_booking_at]]))), "Error: Booked without Reply", "OK")</f>
        <v>OK</v>
      </c>
      <c r="S3529" t="s">
        <v>6023</v>
      </c>
    </row>
    <row r="3530" spans="1:19" x14ac:dyDescent="0.25">
      <c r="A3530" s="4" t="s">
        <v>3602</v>
      </c>
      <c r="B3530" s="4" t="s">
        <v>1935</v>
      </c>
      <c r="C3530" s="4" t="s">
        <v>1936</v>
      </c>
      <c r="D3530" s="1">
        <v>41921.919444444444</v>
      </c>
      <c r="E3530" s="1">
        <v>41925.751736111109</v>
      </c>
      <c r="F3530" s="1">
        <v>41925.751736111109</v>
      </c>
      <c r="H3530" s="2">
        <v>41945</v>
      </c>
      <c r="I3530" s="2">
        <v>41946</v>
      </c>
      <c r="J3530" s="3">
        <v>1</v>
      </c>
      <c r="K3530" s="3">
        <v>2</v>
      </c>
      <c r="L3530">
        <f>טבלה1[[#This Row],[ds_checkout]]-טבלה1[[#This Row],[ds_checkin]]</f>
        <v>1</v>
      </c>
      <c r="M3530">
        <f>IF(ISBLANK(טבלה1[[#This Row],[ts_reply_at]]), "", (טבלה1[[#This Row],[ts_reply_at]] - טבלה1[[#This Row],[ts_contact_at]]) * 24)</f>
        <v>91.974999999976717</v>
      </c>
      <c r="N3530">
        <f>IF(ISBLANK(טבלה1[[#This Row],[ts_reply_at]]), 0, 1)</f>
        <v>1</v>
      </c>
      <c r="O3530">
        <f>IF(ISBLANK(טבלה1[[#This Row],[ts_accepted_at]]), 0, 1)</f>
        <v>1</v>
      </c>
      <c r="P3530">
        <f>IF(ISBLANK(טבלה1[[#This Row],[ts_booking_at]]), 0, 1)</f>
        <v>0</v>
      </c>
      <c r="Q3530">
        <f>IF(ISBLANK(טבלה1[[#This Row],[ds_checkin]]), "", טבלה1[[#This Row],[ds_checkin]] - טבלה1[[#This Row],[ts_contact_at]])</f>
        <v>23.080555555556202</v>
      </c>
      <c r="R3530" t="str">
        <f>IF(AND(ISBLANK(טבלה1[[#This Row],[ts_reply_at]]), NOT(ISBLANK(טבלה1[[#This Row],[ts_booking_at]]))), "Error: Booked without Reply", "OK")</f>
        <v>OK</v>
      </c>
      <c r="S3530" t="s">
        <v>6031</v>
      </c>
    </row>
    <row r="3531" spans="1:19" x14ac:dyDescent="0.25">
      <c r="A3531" s="4" t="s">
        <v>3602</v>
      </c>
      <c r="B3531" s="4" t="s">
        <v>1649</v>
      </c>
      <c r="C3531" s="4" t="s">
        <v>1650</v>
      </c>
      <c r="D3531" s="1">
        <v>41919.695138888892</v>
      </c>
      <c r="E3531" s="1">
        <v>41920.863969907405</v>
      </c>
      <c r="H3531" s="2">
        <v>41945</v>
      </c>
      <c r="I3531" s="2">
        <v>41946</v>
      </c>
      <c r="J3531" s="3">
        <v>1</v>
      </c>
      <c r="K3531" s="3">
        <v>8</v>
      </c>
      <c r="L3531">
        <f>טבלה1[[#This Row],[ds_checkout]]-טבלה1[[#This Row],[ds_checkin]]</f>
        <v>1</v>
      </c>
      <c r="M3531">
        <f>IF(ISBLANK(טבלה1[[#This Row],[ts_reply_at]]), "", (טבלה1[[#This Row],[ts_reply_at]] - טבלה1[[#This Row],[ts_contact_at]]) * 24)</f>
        <v>28.051944444305263</v>
      </c>
      <c r="N3531">
        <f>IF(ISBLANK(טבלה1[[#This Row],[ts_reply_at]]), 0, 1)</f>
        <v>1</v>
      </c>
      <c r="O3531">
        <f>IF(ISBLANK(טבלה1[[#This Row],[ts_accepted_at]]), 0, 1)</f>
        <v>0</v>
      </c>
      <c r="P3531">
        <f>IF(ISBLANK(טבלה1[[#This Row],[ts_booking_at]]), 0, 1)</f>
        <v>0</v>
      </c>
      <c r="Q3531">
        <f>IF(ISBLANK(טבלה1[[#This Row],[ds_checkin]]), "", טבלה1[[#This Row],[ds_checkin]] - טבלה1[[#This Row],[ts_contact_at]])</f>
        <v>25.304861111108039</v>
      </c>
      <c r="R3531" t="str">
        <f>IF(AND(ISBLANK(טבלה1[[#This Row],[ts_reply_at]]), NOT(ISBLANK(טבלה1[[#This Row],[ts_booking_at]]))), "Error: Booked without Reply", "OK")</f>
        <v>OK</v>
      </c>
      <c r="S3531" t="s">
        <v>6031</v>
      </c>
    </row>
    <row r="3532" spans="1:19" x14ac:dyDescent="0.25">
      <c r="A3532" s="4" t="s">
        <v>3603</v>
      </c>
      <c r="B3532" s="4" t="s">
        <v>2678</v>
      </c>
      <c r="C3532" s="4" t="s">
        <v>2679</v>
      </c>
      <c r="D3532" s="1">
        <v>41941.62777777778</v>
      </c>
      <c r="H3532" s="2">
        <v>41950</v>
      </c>
      <c r="I3532" s="2">
        <v>41952</v>
      </c>
      <c r="J3532" s="3">
        <v>3</v>
      </c>
      <c r="K3532" s="3">
        <v>1</v>
      </c>
      <c r="L3532">
        <f>טבלה1[[#This Row],[ds_checkout]]-טבלה1[[#This Row],[ds_checkin]]</f>
        <v>2</v>
      </c>
      <c r="M3532" t="str">
        <f>IF(ISBLANK(טבלה1[[#This Row],[ts_reply_at]]), "", (טבלה1[[#This Row],[ts_reply_at]] - טבלה1[[#This Row],[ts_contact_at]]) * 24)</f>
        <v/>
      </c>
      <c r="N3532">
        <f>IF(ISBLANK(טבלה1[[#This Row],[ts_reply_at]]), 0, 1)</f>
        <v>0</v>
      </c>
      <c r="O3532">
        <f>IF(ISBLANK(טבלה1[[#This Row],[ts_accepted_at]]), 0, 1)</f>
        <v>0</v>
      </c>
      <c r="P3532">
        <f>IF(ISBLANK(טבלה1[[#This Row],[ts_booking_at]]), 0, 1)</f>
        <v>0</v>
      </c>
      <c r="Q3532">
        <f>IF(ISBLANK(טבלה1[[#This Row],[ds_checkin]]), "", טבלה1[[#This Row],[ds_checkin]] - טבלה1[[#This Row],[ts_contact_at]])</f>
        <v>8.3722222222204437</v>
      </c>
      <c r="R3532" t="str">
        <f>IF(AND(ISBLANK(טבלה1[[#This Row],[ts_reply_at]]), NOT(ISBLANK(טבלה1[[#This Row],[ts_booking_at]]))), "Error: Booked without Reply", "OK")</f>
        <v>OK</v>
      </c>
      <c r="S3532" t="s">
        <v>6020</v>
      </c>
    </row>
    <row r="3533" spans="1:19" x14ac:dyDescent="0.25">
      <c r="A3533" s="4" t="s">
        <v>3603</v>
      </c>
      <c r="B3533" s="4" t="s">
        <v>415</v>
      </c>
      <c r="C3533" s="4" t="s">
        <v>416</v>
      </c>
      <c r="D3533" s="1">
        <v>41941.636111111111</v>
      </c>
      <c r="E3533" s="1">
        <v>41941.940787037034</v>
      </c>
      <c r="H3533" s="2">
        <v>41950</v>
      </c>
      <c r="I3533" s="2">
        <v>41952</v>
      </c>
      <c r="J3533" s="3">
        <v>12</v>
      </c>
      <c r="K3533" s="3">
        <v>3</v>
      </c>
      <c r="L3533">
        <f>טבלה1[[#This Row],[ds_checkout]]-טבלה1[[#This Row],[ds_checkin]]</f>
        <v>2</v>
      </c>
      <c r="M3533">
        <f>IF(ISBLANK(טבלה1[[#This Row],[ts_reply_at]]), "", (טבלה1[[#This Row],[ts_reply_at]] - טבלה1[[#This Row],[ts_contact_at]]) * 24)</f>
        <v>7.3122222221572883</v>
      </c>
      <c r="N3533">
        <f>IF(ISBLANK(טבלה1[[#This Row],[ts_reply_at]]), 0, 1)</f>
        <v>1</v>
      </c>
      <c r="O3533">
        <f>IF(ISBLANK(טבלה1[[#This Row],[ts_accepted_at]]), 0, 1)</f>
        <v>0</v>
      </c>
      <c r="P3533">
        <f>IF(ISBLANK(טבלה1[[#This Row],[ts_booking_at]]), 0, 1)</f>
        <v>0</v>
      </c>
      <c r="Q3533">
        <f>IF(ISBLANK(טבלה1[[#This Row],[ds_checkin]]), "", טבלה1[[#This Row],[ds_checkin]] - טבלה1[[#This Row],[ts_contact_at]])</f>
        <v>8.3638888888890506</v>
      </c>
      <c r="R3533" t="str">
        <f>IF(AND(ISBLANK(טבלה1[[#This Row],[ts_reply_at]]), NOT(ISBLANK(טבלה1[[#This Row],[ts_booking_at]]))), "Error: Booked without Reply", "OK")</f>
        <v>OK</v>
      </c>
      <c r="S3533" t="s">
        <v>6020</v>
      </c>
    </row>
    <row r="3534" spans="1:19" x14ac:dyDescent="0.25">
      <c r="A3534" s="4" t="s">
        <v>3604</v>
      </c>
      <c r="B3534" s="4" t="s">
        <v>1397</v>
      </c>
      <c r="C3534" s="4" t="s">
        <v>1398</v>
      </c>
      <c r="D3534" s="1">
        <v>41916.476388888892</v>
      </c>
      <c r="E3534" s="1">
        <v>41916.495729166665</v>
      </c>
      <c r="H3534" s="2">
        <v>41921</v>
      </c>
      <c r="I3534" s="2">
        <v>41924</v>
      </c>
      <c r="J3534" s="3">
        <v>4</v>
      </c>
      <c r="K3534" s="3">
        <v>2</v>
      </c>
      <c r="L3534">
        <f>טבלה1[[#This Row],[ds_checkout]]-טבלה1[[#This Row],[ds_checkin]]</f>
        <v>3</v>
      </c>
      <c r="M3534">
        <f>IF(ISBLANK(טבלה1[[#This Row],[ts_reply_at]]), "", (טבלה1[[#This Row],[ts_reply_at]] - טבלה1[[#This Row],[ts_contact_at]]) * 24)</f>
        <v>0.46416666655568406</v>
      </c>
      <c r="N3534">
        <f>IF(ISBLANK(טבלה1[[#This Row],[ts_reply_at]]), 0, 1)</f>
        <v>1</v>
      </c>
      <c r="O3534">
        <f>IF(ISBLANK(טבלה1[[#This Row],[ts_accepted_at]]), 0, 1)</f>
        <v>0</v>
      </c>
      <c r="P3534">
        <f>IF(ISBLANK(טבלה1[[#This Row],[ts_booking_at]]), 0, 1)</f>
        <v>0</v>
      </c>
      <c r="Q3534">
        <f>IF(ISBLANK(טבלה1[[#This Row],[ds_checkin]]), "", טבלה1[[#This Row],[ds_checkin]] - טבלה1[[#This Row],[ts_contact_at]])</f>
        <v>4.523611111108039</v>
      </c>
      <c r="R3534" t="str">
        <f>IF(AND(ISBLANK(טבלה1[[#This Row],[ts_reply_at]]), NOT(ISBLANK(טבלה1[[#This Row],[ts_booking_at]]))), "Error: Booked without Reply", "OK")</f>
        <v>OK</v>
      </c>
      <c r="S3534" t="s">
        <v>6026</v>
      </c>
    </row>
    <row r="3535" spans="1:19" x14ac:dyDescent="0.25">
      <c r="A3535" s="4" t="s">
        <v>3605</v>
      </c>
      <c r="B3535" s="4" t="s">
        <v>735</v>
      </c>
      <c r="C3535" s="4" t="s">
        <v>736</v>
      </c>
      <c r="D3535" s="1">
        <v>41922.968055555553</v>
      </c>
      <c r="E3535" s="1">
        <v>41922.972268518519</v>
      </c>
      <c r="H3535" s="2">
        <v>41923</v>
      </c>
      <c r="I3535" s="2">
        <v>41927</v>
      </c>
      <c r="J3535" s="3">
        <v>3</v>
      </c>
      <c r="K3535" s="3">
        <v>4</v>
      </c>
      <c r="L3535">
        <f>טבלה1[[#This Row],[ds_checkout]]-טבלה1[[#This Row],[ds_checkin]]</f>
        <v>4</v>
      </c>
      <c r="M3535">
        <f>IF(ISBLANK(טבלה1[[#This Row],[ts_reply_at]]), "", (טבלה1[[#This Row],[ts_reply_at]] - טבלה1[[#This Row],[ts_contact_at]]) * 24)</f>
        <v>0.10111111117294058</v>
      </c>
      <c r="N3535">
        <f>IF(ISBLANK(טבלה1[[#This Row],[ts_reply_at]]), 0, 1)</f>
        <v>1</v>
      </c>
      <c r="O3535">
        <f>IF(ISBLANK(טבלה1[[#This Row],[ts_accepted_at]]), 0, 1)</f>
        <v>0</v>
      </c>
      <c r="P3535">
        <f>IF(ISBLANK(טבלה1[[#This Row],[ts_booking_at]]), 0, 1)</f>
        <v>0</v>
      </c>
      <c r="Q3535">
        <f>IF(ISBLANK(טבלה1[[#This Row],[ds_checkin]]), "", טבלה1[[#This Row],[ds_checkin]] - טבלה1[[#This Row],[ts_contact_at]])</f>
        <v>3.1944444446708076E-2</v>
      </c>
      <c r="R3535" t="str">
        <f>IF(AND(ISBLANK(טבלה1[[#This Row],[ts_reply_at]]), NOT(ISBLANK(טבלה1[[#This Row],[ts_booking_at]]))), "Error: Booked without Reply", "OK")</f>
        <v>OK</v>
      </c>
      <c r="S3535" t="s">
        <v>6016</v>
      </c>
    </row>
    <row r="3536" spans="1:19" x14ac:dyDescent="0.25">
      <c r="A3536" s="4" t="s">
        <v>3606</v>
      </c>
      <c r="B3536" s="4" t="s">
        <v>843</v>
      </c>
      <c r="C3536" s="4" t="s">
        <v>844</v>
      </c>
      <c r="D3536" s="1">
        <v>41917.710416666669</v>
      </c>
      <c r="E3536" s="1">
        <v>41917.71738425926</v>
      </c>
      <c r="F3536" s="1">
        <v>41917.71738425926</v>
      </c>
      <c r="G3536" s="1">
        <v>41917.826215277775</v>
      </c>
      <c r="H3536" s="2">
        <v>41935</v>
      </c>
      <c r="I3536" s="2">
        <v>41943</v>
      </c>
      <c r="J3536" s="3">
        <v>2</v>
      </c>
      <c r="K3536" s="3">
        <v>11</v>
      </c>
      <c r="L3536">
        <f>טבלה1[[#This Row],[ds_checkout]]-טבלה1[[#This Row],[ds_checkin]]</f>
        <v>8</v>
      </c>
      <c r="M3536">
        <f>IF(ISBLANK(טבלה1[[#This Row],[ts_reply_at]]), "", (טבלה1[[#This Row],[ts_reply_at]] - טבלה1[[#This Row],[ts_contact_at]]) * 24)</f>
        <v>0.16722222219686955</v>
      </c>
      <c r="N3536">
        <f>IF(ISBLANK(טבלה1[[#This Row],[ts_reply_at]]), 0, 1)</f>
        <v>1</v>
      </c>
      <c r="O3536">
        <f>IF(ISBLANK(טבלה1[[#This Row],[ts_accepted_at]]), 0, 1)</f>
        <v>1</v>
      </c>
      <c r="P3536">
        <f>IF(ISBLANK(טבלה1[[#This Row],[ts_booking_at]]), 0, 1)</f>
        <v>1</v>
      </c>
      <c r="Q3536">
        <f>IF(ISBLANK(טבלה1[[#This Row],[ds_checkin]]), "", טבלה1[[#This Row],[ds_checkin]] - טבלה1[[#This Row],[ts_contact_at]])</f>
        <v>17.289583333331393</v>
      </c>
      <c r="R3536" t="str">
        <f>IF(AND(ISBLANK(טבלה1[[#This Row],[ts_reply_at]]), NOT(ISBLANK(טבלה1[[#This Row],[ts_booking_at]]))), "Error: Booked without Reply", "OK")</f>
        <v>OK</v>
      </c>
      <c r="S3536" t="s">
        <v>6020</v>
      </c>
    </row>
    <row r="3537" spans="1:19" x14ac:dyDescent="0.25">
      <c r="A3537" s="4" t="s">
        <v>3606</v>
      </c>
      <c r="B3537" s="4" t="s">
        <v>116</v>
      </c>
      <c r="C3537" s="4" t="s">
        <v>117</v>
      </c>
      <c r="D3537" s="1">
        <v>41916.824305555558</v>
      </c>
      <c r="E3537" s="1">
        <v>41917.069097222222</v>
      </c>
      <c r="H3537" s="2">
        <v>41935</v>
      </c>
      <c r="I3537" s="2">
        <v>41943</v>
      </c>
      <c r="J3537" s="3">
        <v>2</v>
      </c>
      <c r="K3537" s="3">
        <v>4</v>
      </c>
      <c r="L3537">
        <f>טבלה1[[#This Row],[ds_checkout]]-טבלה1[[#This Row],[ds_checkin]]</f>
        <v>8</v>
      </c>
      <c r="M3537">
        <f>IF(ISBLANK(טבלה1[[#This Row],[ts_reply_at]]), "", (טבלה1[[#This Row],[ts_reply_at]] - טבלה1[[#This Row],[ts_contact_at]]) * 24)</f>
        <v>5.8749999999417923</v>
      </c>
      <c r="N3537">
        <f>IF(ISBLANK(טבלה1[[#This Row],[ts_reply_at]]), 0, 1)</f>
        <v>1</v>
      </c>
      <c r="O3537">
        <f>IF(ISBLANK(טבלה1[[#This Row],[ts_accepted_at]]), 0, 1)</f>
        <v>0</v>
      </c>
      <c r="P3537">
        <f>IF(ISBLANK(טבלה1[[#This Row],[ts_booking_at]]), 0, 1)</f>
        <v>0</v>
      </c>
      <c r="Q3537">
        <f>IF(ISBLANK(טבלה1[[#This Row],[ds_checkin]]), "", טבלה1[[#This Row],[ds_checkin]] - טבלה1[[#This Row],[ts_contact_at]])</f>
        <v>18.175694444442343</v>
      </c>
      <c r="R3537" t="str">
        <f>IF(AND(ISBLANK(טבלה1[[#This Row],[ts_reply_at]]), NOT(ISBLANK(טבלה1[[#This Row],[ts_booking_at]]))), "Error: Booked without Reply", "OK")</f>
        <v>OK</v>
      </c>
      <c r="S3537" t="s">
        <v>6020</v>
      </c>
    </row>
    <row r="3538" spans="1:19" x14ac:dyDescent="0.25">
      <c r="A3538" s="4" t="s">
        <v>3606</v>
      </c>
      <c r="B3538" s="4" t="s">
        <v>102</v>
      </c>
      <c r="C3538" s="4" t="s">
        <v>1976</v>
      </c>
      <c r="D3538" s="1">
        <v>41915.854861111111</v>
      </c>
      <c r="E3538" s="1">
        <v>41915.867268518516</v>
      </c>
      <c r="F3538" s="1">
        <v>41915.867349537039</v>
      </c>
      <c r="H3538" s="2">
        <v>41935</v>
      </c>
      <c r="I3538" s="2">
        <v>41943</v>
      </c>
      <c r="J3538" s="3">
        <v>2</v>
      </c>
      <c r="K3538" s="3">
        <v>6</v>
      </c>
      <c r="L3538">
        <f>טבלה1[[#This Row],[ds_checkout]]-טבלה1[[#This Row],[ds_checkin]]</f>
        <v>8</v>
      </c>
      <c r="M3538">
        <f>IF(ISBLANK(טבלה1[[#This Row],[ts_reply_at]]), "", (טבלה1[[#This Row],[ts_reply_at]] - טבלה1[[#This Row],[ts_contact_at]]) * 24)</f>
        <v>0.2977777777123265</v>
      </c>
      <c r="N3538">
        <f>IF(ISBLANK(טבלה1[[#This Row],[ts_reply_at]]), 0, 1)</f>
        <v>1</v>
      </c>
      <c r="O3538">
        <f>IF(ISBLANK(טבלה1[[#This Row],[ts_accepted_at]]), 0, 1)</f>
        <v>1</v>
      </c>
      <c r="P3538">
        <f>IF(ISBLANK(טבלה1[[#This Row],[ts_booking_at]]), 0, 1)</f>
        <v>0</v>
      </c>
      <c r="Q3538">
        <f>IF(ISBLANK(טבלה1[[#This Row],[ds_checkin]]), "", טבלה1[[#This Row],[ds_checkin]] - טבלה1[[#This Row],[ts_contact_at]])</f>
        <v>19.145138888889051</v>
      </c>
      <c r="R3538" t="str">
        <f>IF(AND(ISBLANK(טבלה1[[#This Row],[ts_reply_at]]), NOT(ISBLANK(טבלה1[[#This Row],[ts_booking_at]]))), "Error: Booked without Reply", "OK")</f>
        <v>OK</v>
      </c>
      <c r="S3538" t="s">
        <v>6020</v>
      </c>
    </row>
    <row r="3539" spans="1:19" x14ac:dyDescent="0.25">
      <c r="A3539" s="4" t="s">
        <v>3607</v>
      </c>
      <c r="B3539" s="4" t="s">
        <v>142</v>
      </c>
      <c r="C3539" s="4" t="s">
        <v>1640</v>
      </c>
      <c r="D3539" s="1">
        <v>41916.749305555553</v>
      </c>
      <c r="E3539" s="1">
        <v>41916.913819444446</v>
      </c>
      <c r="H3539" s="2">
        <v>42001</v>
      </c>
      <c r="I3539" s="2">
        <v>42008</v>
      </c>
      <c r="J3539" s="3">
        <v>2</v>
      </c>
      <c r="K3539" s="3">
        <v>3</v>
      </c>
      <c r="L3539">
        <f>טבלה1[[#This Row],[ds_checkout]]-טבלה1[[#This Row],[ds_checkin]]</f>
        <v>7</v>
      </c>
      <c r="M3539">
        <f>IF(ISBLANK(טבלה1[[#This Row],[ts_reply_at]]), "", (טבלה1[[#This Row],[ts_reply_at]] - טבלה1[[#This Row],[ts_contact_at]]) * 24)</f>
        <v>3.9483333334210329</v>
      </c>
      <c r="N3539">
        <f>IF(ISBLANK(טבלה1[[#This Row],[ts_reply_at]]), 0, 1)</f>
        <v>1</v>
      </c>
      <c r="O3539">
        <f>IF(ISBLANK(טבלה1[[#This Row],[ts_accepted_at]]), 0, 1)</f>
        <v>0</v>
      </c>
      <c r="P3539">
        <f>IF(ISBLANK(טבלה1[[#This Row],[ts_booking_at]]), 0, 1)</f>
        <v>0</v>
      </c>
      <c r="Q3539">
        <f>IF(ISBLANK(טבלה1[[#This Row],[ds_checkin]]), "", טבלה1[[#This Row],[ds_checkin]] - טבלה1[[#This Row],[ts_contact_at]])</f>
        <v>84.250694444446708</v>
      </c>
      <c r="R3539" t="str">
        <f>IF(AND(ISBLANK(טבלה1[[#This Row],[ts_reply_at]]), NOT(ISBLANK(טבלה1[[#This Row],[ts_booking_at]]))), "Error: Booked without Reply", "OK")</f>
        <v>OK</v>
      </c>
      <c r="S3539" t="s">
        <v>6023</v>
      </c>
    </row>
    <row r="3540" spans="1:19" x14ac:dyDescent="0.25">
      <c r="A3540" s="4" t="s">
        <v>3607</v>
      </c>
      <c r="B3540" s="4" t="s">
        <v>131</v>
      </c>
      <c r="C3540" s="4" t="s">
        <v>132</v>
      </c>
      <c r="D3540" s="1">
        <v>41917.60833333333</v>
      </c>
      <c r="E3540" s="1">
        <v>41917.698148148149</v>
      </c>
      <c r="H3540" s="2">
        <v>42001</v>
      </c>
      <c r="I3540" s="2">
        <v>42008</v>
      </c>
      <c r="J3540" s="3">
        <v>2</v>
      </c>
      <c r="K3540" s="3">
        <v>2</v>
      </c>
      <c r="L3540">
        <f>טבלה1[[#This Row],[ds_checkout]]-טבלה1[[#This Row],[ds_checkin]]</f>
        <v>7</v>
      </c>
      <c r="M3540">
        <f>IF(ISBLANK(טבלה1[[#This Row],[ts_reply_at]]), "", (טבלה1[[#This Row],[ts_reply_at]] - טבלה1[[#This Row],[ts_contact_at]]) * 24)</f>
        <v>2.1555555556551553</v>
      </c>
      <c r="N3540">
        <f>IF(ISBLANK(טבלה1[[#This Row],[ts_reply_at]]), 0, 1)</f>
        <v>1</v>
      </c>
      <c r="O3540">
        <f>IF(ISBLANK(טבלה1[[#This Row],[ts_accepted_at]]), 0, 1)</f>
        <v>0</v>
      </c>
      <c r="P3540">
        <f>IF(ISBLANK(טבלה1[[#This Row],[ts_booking_at]]), 0, 1)</f>
        <v>0</v>
      </c>
      <c r="Q3540">
        <f>IF(ISBLANK(טבלה1[[#This Row],[ds_checkin]]), "", טבלה1[[#This Row],[ds_checkin]] - טבלה1[[#This Row],[ts_contact_at]])</f>
        <v>83.391666666670062</v>
      </c>
      <c r="R3540" t="str">
        <f>IF(AND(ISBLANK(טבלה1[[#This Row],[ts_reply_at]]), NOT(ISBLANK(טבלה1[[#This Row],[ts_booking_at]]))), "Error: Booked without Reply", "OK")</f>
        <v>OK</v>
      </c>
      <c r="S3540" t="s">
        <v>6023</v>
      </c>
    </row>
    <row r="3541" spans="1:19" x14ac:dyDescent="0.25">
      <c r="A3541" s="4" t="s">
        <v>3607</v>
      </c>
      <c r="B3541" s="4" t="s">
        <v>2846</v>
      </c>
      <c r="C3541" s="4" t="s">
        <v>2847</v>
      </c>
      <c r="D3541" s="1">
        <v>41917.675000000003</v>
      </c>
      <c r="E3541" s="1">
        <v>41917.769444444442</v>
      </c>
      <c r="H3541" s="2">
        <v>42001</v>
      </c>
      <c r="I3541" s="2">
        <v>42008</v>
      </c>
      <c r="J3541" s="3">
        <v>2</v>
      </c>
      <c r="K3541" s="3">
        <v>3</v>
      </c>
      <c r="L3541">
        <f>טבלה1[[#This Row],[ds_checkout]]-טבלה1[[#This Row],[ds_checkin]]</f>
        <v>7</v>
      </c>
      <c r="M3541">
        <f>IF(ISBLANK(טבלה1[[#This Row],[ts_reply_at]]), "", (טבלה1[[#This Row],[ts_reply_at]] - טבלה1[[#This Row],[ts_contact_at]]) * 24)</f>
        <v>2.2666666665463708</v>
      </c>
      <c r="N3541">
        <f>IF(ISBLANK(טבלה1[[#This Row],[ts_reply_at]]), 0, 1)</f>
        <v>1</v>
      </c>
      <c r="O3541">
        <f>IF(ISBLANK(טבלה1[[#This Row],[ts_accepted_at]]), 0, 1)</f>
        <v>0</v>
      </c>
      <c r="P3541">
        <f>IF(ISBLANK(טבלה1[[#This Row],[ts_booking_at]]), 0, 1)</f>
        <v>0</v>
      </c>
      <c r="Q3541">
        <f>IF(ISBLANK(טבלה1[[#This Row],[ds_checkin]]), "", טבלה1[[#This Row],[ds_checkin]] - טבלה1[[#This Row],[ts_contact_at]])</f>
        <v>83.32499999999709</v>
      </c>
      <c r="R3541" t="str">
        <f>IF(AND(ISBLANK(טבלה1[[#This Row],[ts_reply_at]]), NOT(ISBLANK(טבלה1[[#This Row],[ts_booking_at]]))), "Error: Booked without Reply", "OK")</f>
        <v>OK</v>
      </c>
      <c r="S3541" t="s">
        <v>6023</v>
      </c>
    </row>
    <row r="3542" spans="1:19" x14ac:dyDescent="0.25">
      <c r="A3542" s="4" t="s">
        <v>3607</v>
      </c>
      <c r="B3542" s="4" t="s">
        <v>686</v>
      </c>
      <c r="C3542" s="4" t="s">
        <v>2598</v>
      </c>
      <c r="D3542" s="1">
        <v>41917.599305555559</v>
      </c>
      <c r="E3542" s="1">
        <v>41917.907673611109</v>
      </c>
      <c r="F3542" s="1">
        <v>41917.907673611109</v>
      </c>
      <c r="H3542" s="2">
        <v>42001</v>
      </c>
      <c r="I3542" s="2">
        <v>42008</v>
      </c>
      <c r="J3542" s="3">
        <v>2</v>
      </c>
      <c r="K3542" s="3">
        <v>2</v>
      </c>
      <c r="L3542">
        <f>טבלה1[[#This Row],[ds_checkout]]-טבלה1[[#This Row],[ds_checkin]]</f>
        <v>7</v>
      </c>
      <c r="M3542">
        <f>IF(ISBLANK(טבלה1[[#This Row],[ts_reply_at]]), "", (טבלה1[[#This Row],[ts_reply_at]] - טבלה1[[#This Row],[ts_contact_at]]) * 24)</f>
        <v>7.4008333332021721</v>
      </c>
      <c r="N3542">
        <f>IF(ISBLANK(טבלה1[[#This Row],[ts_reply_at]]), 0, 1)</f>
        <v>1</v>
      </c>
      <c r="O3542">
        <f>IF(ISBLANK(טבלה1[[#This Row],[ts_accepted_at]]), 0, 1)</f>
        <v>1</v>
      </c>
      <c r="P3542">
        <f>IF(ISBLANK(טבלה1[[#This Row],[ts_booking_at]]), 0, 1)</f>
        <v>0</v>
      </c>
      <c r="Q3542">
        <f>IF(ISBLANK(טבלה1[[#This Row],[ds_checkin]]), "", טבלה1[[#This Row],[ds_checkin]] - טבלה1[[#This Row],[ts_contact_at]])</f>
        <v>83.400694444440887</v>
      </c>
      <c r="R3542" t="str">
        <f>IF(AND(ISBLANK(טבלה1[[#This Row],[ts_reply_at]]), NOT(ISBLANK(טבלה1[[#This Row],[ts_booking_at]]))), "Error: Booked without Reply", "OK")</f>
        <v>OK</v>
      </c>
      <c r="S3542" t="s">
        <v>6023</v>
      </c>
    </row>
    <row r="3543" spans="1:19" x14ac:dyDescent="0.25">
      <c r="A3543" s="4" t="s">
        <v>3607</v>
      </c>
      <c r="B3543" s="4" t="s">
        <v>3608</v>
      </c>
      <c r="C3543" s="4" t="s">
        <v>3609</v>
      </c>
      <c r="D3543" s="1">
        <v>41917.597916666666</v>
      </c>
      <c r="E3543" s="1">
        <v>41926.859409722223</v>
      </c>
      <c r="F3543" s="1">
        <v>41926.859409722223</v>
      </c>
      <c r="H3543" s="2">
        <v>42001</v>
      </c>
      <c r="I3543" s="2">
        <v>42008</v>
      </c>
      <c r="J3543" s="3">
        <v>2</v>
      </c>
      <c r="K3543" s="3">
        <v>2</v>
      </c>
      <c r="L3543">
        <f>טבלה1[[#This Row],[ds_checkout]]-טבלה1[[#This Row],[ds_checkin]]</f>
        <v>7</v>
      </c>
      <c r="M3543">
        <f>IF(ISBLANK(טבלה1[[#This Row],[ts_reply_at]]), "", (טבלה1[[#This Row],[ts_reply_at]] - טבלה1[[#This Row],[ts_contact_at]]) * 24)</f>
        <v>222.2758333333768</v>
      </c>
      <c r="N3543">
        <f>IF(ISBLANK(טבלה1[[#This Row],[ts_reply_at]]), 0, 1)</f>
        <v>1</v>
      </c>
      <c r="O3543">
        <f>IF(ISBLANK(טבלה1[[#This Row],[ts_accepted_at]]), 0, 1)</f>
        <v>1</v>
      </c>
      <c r="P3543">
        <f>IF(ISBLANK(טבלה1[[#This Row],[ts_booking_at]]), 0, 1)</f>
        <v>0</v>
      </c>
      <c r="Q3543">
        <f>IF(ISBLANK(טבלה1[[#This Row],[ds_checkin]]), "", טבלה1[[#This Row],[ds_checkin]] - טבלה1[[#This Row],[ts_contact_at]])</f>
        <v>83.402083333334303</v>
      </c>
      <c r="R3543" t="str">
        <f>IF(AND(ISBLANK(טבלה1[[#This Row],[ts_reply_at]]), NOT(ISBLANK(טבלה1[[#This Row],[ts_booking_at]]))), "Error: Booked without Reply", "OK")</f>
        <v>OK</v>
      </c>
      <c r="S3543" t="s">
        <v>6023</v>
      </c>
    </row>
    <row r="3544" spans="1:19" x14ac:dyDescent="0.25">
      <c r="A3544" s="4" t="s">
        <v>3607</v>
      </c>
      <c r="B3544" s="4" t="s">
        <v>265</v>
      </c>
      <c r="C3544" s="4" t="s">
        <v>1459</v>
      </c>
      <c r="D3544" s="1">
        <v>41917.595138888886</v>
      </c>
      <c r="E3544" s="1">
        <v>41917.615937499999</v>
      </c>
      <c r="F3544" s="1">
        <v>41917.73064814815</v>
      </c>
      <c r="G3544" s="1">
        <v>41917.73064814815</v>
      </c>
      <c r="H3544" s="2">
        <v>42001</v>
      </c>
      <c r="I3544" s="2">
        <v>42008</v>
      </c>
      <c r="J3544" s="3">
        <v>2</v>
      </c>
      <c r="K3544" s="3">
        <v>17</v>
      </c>
      <c r="L3544">
        <f>טבלה1[[#This Row],[ds_checkout]]-טבלה1[[#This Row],[ds_checkin]]</f>
        <v>7</v>
      </c>
      <c r="M3544">
        <f>IF(ISBLANK(טבלה1[[#This Row],[ts_reply_at]]), "", (טבלה1[[#This Row],[ts_reply_at]] - טבלה1[[#This Row],[ts_contact_at]]) * 24)</f>
        <v>0.49916666670469567</v>
      </c>
      <c r="N3544">
        <f>IF(ISBLANK(טבלה1[[#This Row],[ts_reply_at]]), 0, 1)</f>
        <v>1</v>
      </c>
      <c r="O3544">
        <f>IF(ISBLANK(טבלה1[[#This Row],[ts_accepted_at]]), 0, 1)</f>
        <v>1</v>
      </c>
      <c r="P3544">
        <f>IF(ISBLANK(טבלה1[[#This Row],[ts_booking_at]]), 0, 1)</f>
        <v>1</v>
      </c>
      <c r="Q3544">
        <f>IF(ISBLANK(טבלה1[[#This Row],[ds_checkin]]), "", טבלה1[[#This Row],[ds_checkin]] - טבלה1[[#This Row],[ts_contact_at]])</f>
        <v>83.40486111111386</v>
      </c>
      <c r="R3544" t="str">
        <f>IF(AND(ISBLANK(טבלה1[[#This Row],[ts_reply_at]]), NOT(ISBLANK(טבלה1[[#This Row],[ts_booking_at]]))), "Error: Booked without Reply", "OK")</f>
        <v>OK</v>
      </c>
      <c r="S3544" t="s">
        <v>6023</v>
      </c>
    </row>
    <row r="3545" spans="1:19" x14ac:dyDescent="0.25">
      <c r="A3545" s="4" t="s">
        <v>3607</v>
      </c>
      <c r="B3545" s="4" t="s">
        <v>1029</v>
      </c>
      <c r="C3545" s="4" t="s">
        <v>1030</v>
      </c>
      <c r="D3545" s="1">
        <v>41917.606249999997</v>
      </c>
      <c r="E3545" s="1">
        <v>41917.695625</v>
      </c>
      <c r="H3545" s="2">
        <v>42001</v>
      </c>
      <c r="I3545" s="2">
        <v>42008</v>
      </c>
      <c r="J3545" s="3">
        <v>2</v>
      </c>
      <c r="K3545" s="3">
        <v>2</v>
      </c>
      <c r="L3545">
        <f>טבלה1[[#This Row],[ds_checkout]]-טבלה1[[#This Row],[ds_checkin]]</f>
        <v>7</v>
      </c>
      <c r="M3545">
        <f>IF(ISBLANK(טבלה1[[#This Row],[ts_reply_at]]), "", (טבלה1[[#This Row],[ts_reply_at]] - טבלה1[[#This Row],[ts_contact_at]]) * 24)</f>
        <v>2.1450000000768341</v>
      </c>
      <c r="N3545">
        <f>IF(ISBLANK(טבלה1[[#This Row],[ts_reply_at]]), 0, 1)</f>
        <v>1</v>
      </c>
      <c r="O3545">
        <f>IF(ISBLANK(טבלה1[[#This Row],[ts_accepted_at]]), 0, 1)</f>
        <v>0</v>
      </c>
      <c r="P3545">
        <f>IF(ISBLANK(טבלה1[[#This Row],[ts_booking_at]]), 0, 1)</f>
        <v>0</v>
      </c>
      <c r="Q3545">
        <f>IF(ISBLANK(טבלה1[[#This Row],[ds_checkin]]), "", טבלה1[[#This Row],[ds_checkin]] - טבלה1[[#This Row],[ts_contact_at]])</f>
        <v>83.39375000000291</v>
      </c>
      <c r="R3545" t="str">
        <f>IF(AND(ISBLANK(טבלה1[[#This Row],[ts_reply_at]]), NOT(ISBLANK(טבלה1[[#This Row],[ts_booking_at]]))), "Error: Booked without Reply", "OK")</f>
        <v>OK</v>
      </c>
      <c r="S3545" t="s">
        <v>6023</v>
      </c>
    </row>
    <row r="3546" spans="1:19" x14ac:dyDescent="0.25">
      <c r="A3546" s="4" t="s">
        <v>3607</v>
      </c>
      <c r="B3546" s="4" t="s">
        <v>33</v>
      </c>
      <c r="C3546" s="4" t="s">
        <v>971</v>
      </c>
      <c r="D3546" s="1">
        <v>41917.602083333331</v>
      </c>
      <c r="H3546" s="2">
        <v>42001</v>
      </c>
      <c r="I3546" s="2">
        <v>42008</v>
      </c>
      <c r="J3546" s="3">
        <v>2</v>
      </c>
      <c r="K3546" s="3">
        <v>1</v>
      </c>
      <c r="L3546">
        <f>טבלה1[[#This Row],[ds_checkout]]-טבלה1[[#This Row],[ds_checkin]]</f>
        <v>7</v>
      </c>
      <c r="M3546" t="str">
        <f>IF(ISBLANK(טבלה1[[#This Row],[ts_reply_at]]), "", (טבלה1[[#This Row],[ts_reply_at]] - טבלה1[[#This Row],[ts_contact_at]]) * 24)</f>
        <v/>
      </c>
      <c r="N3546">
        <f>IF(ISBLANK(טבלה1[[#This Row],[ts_reply_at]]), 0, 1)</f>
        <v>0</v>
      </c>
      <c r="O3546">
        <f>IF(ISBLANK(טבלה1[[#This Row],[ts_accepted_at]]), 0, 1)</f>
        <v>0</v>
      </c>
      <c r="P3546">
        <f>IF(ISBLANK(טבלה1[[#This Row],[ts_booking_at]]), 0, 1)</f>
        <v>0</v>
      </c>
      <c r="Q3546">
        <f>IF(ISBLANK(טבלה1[[#This Row],[ds_checkin]]), "", טבלה1[[#This Row],[ds_checkin]] - טבלה1[[#This Row],[ts_contact_at]])</f>
        <v>83.397916666668607</v>
      </c>
      <c r="R3546" t="str">
        <f>IF(AND(ISBLANK(טבלה1[[#This Row],[ts_reply_at]]), NOT(ISBLANK(טבלה1[[#This Row],[ts_booking_at]]))), "Error: Booked without Reply", "OK")</f>
        <v>OK</v>
      </c>
      <c r="S3546" t="s">
        <v>6023</v>
      </c>
    </row>
    <row r="3547" spans="1:19" x14ac:dyDescent="0.25">
      <c r="A3547" s="4" t="s">
        <v>3607</v>
      </c>
      <c r="B3547" s="4" t="s">
        <v>1778</v>
      </c>
      <c r="C3547" s="4" t="s">
        <v>1779</v>
      </c>
      <c r="D3547" s="1">
        <v>41916.969444444447</v>
      </c>
      <c r="E3547" s="1">
        <v>41917.427152777775</v>
      </c>
      <c r="H3547" s="2">
        <v>42001</v>
      </c>
      <c r="I3547" s="2">
        <v>42008</v>
      </c>
      <c r="J3547" s="3">
        <v>2</v>
      </c>
      <c r="K3547" s="3">
        <v>3</v>
      </c>
      <c r="L3547">
        <f>טבלה1[[#This Row],[ds_checkout]]-טבלה1[[#This Row],[ds_checkin]]</f>
        <v>7</v>
      </c>
      <c r="M3547">
        <f>IF(ISBLANK(טבלה1[[#This Row],[ts_reply_at]]), "", (טבלה1[[#This Row],[ts_reply_at]] - טבלה1[[#This Row],[ts_contact_at]]) * 24)</f>
        <v>10.984999999869615</v>
      </c>
      <c r="N3547">
        <f>IF(ISBLANK(טבלה1[[#This Row],[ts_reply_at]]), 0, 1)</f>
        <v>1</v>
      </c>
      <c r="O3547">
        <f>IF(ISBLANK(טבלה1[[#This Row],[ts_accepted_at]]), 0, 1)</f>
        <v>0</v>
      </c>
      <c r="P3547">
        <f>IF(ISBLANK(טבלה1[[#This Row],[ts_booking_at]]), 0, 1)</f>
        <v>0</v>
      </c>
      <c r="Q3547">
        <f>IF(ISBLANK(טבלה1[[#This Row],[ds_checkin]]), "", טבלה1[[#This Row],[ds_checkin]] - טבלה1[[#This Row],[ts_contact_at]])</f>
        <v>84.030555555553292</v>
      </c>
      <c r="R3547" t="str">
        <f>IF(AND(ISBLANK(טבלה1[[#This Row],[ts_reply_at]]), NOT(ISBLANK(טבלה1[[#This Row],[ts_booking_at]]))), "Error: Booked without Reply", "OK")</f>
        <v>OK</v>
      </c>
      <c r="S3547" t="s">
        <v>6023</v>
      </c>
    </row>
    <row r="3548" spans="1:19" x14ac:dyDescent="0.25">
      <c r="A3548" s="4" t="s">
        <v>3610</v>
      </c>
      <c r="B3548" s="4" t="s">
        <v>55</v>
      </c>
      <c r="C3548" s="4" t="s">
        <v>56</v>
      </c>
      <c r="D3548" s="1">
        <v>41918.905555555553</v>
      </c>
      <c r="E3548" s="1">
        <v>41918.914733796293</v>
      </c>
      <c r="H3548" s="2">
        <v>41992</v>
      </c>
      <c r="I3548" s="2">
        <v>41996</v>
      </c>
      <c r="J3548" s="3">
        <v>2</v>
      </c>
      <c r="K3548" s="3">
        <v>3</v>
      </c>
      <c r="L3548">
        <f>טבלה1[[#This Row],[ds_checkout]]-טבלה1[[#This Row],[ds_checkin]]</f>
        <v>4</v>
      </c>
      <c r="M3548">
        <f>IF(ISBLANK(טבלה1[[#This Row],[ts_reply_at]]), "", (טבלה1[[#This Row],[ts_reply_at]] - טבלה1[[#This Row],[ts_contact_at]]) * 24)</f>
        <v>0.22027777775656432</v>
      </c>
      <c r="N3548">
        <f>IF(ISBLANK(טבלה1[[#This Row],[ts_reply_at]]), 0, 1)</f>
        <v>1</v>
      </c>
      <c r="O3548">
        <f>IF(ISBLANK(טבלה1[[#This Row],[ts_accepted_at]]), 0, 1)</f>
        <v>0</v>
      </c>
      <c r="P3548">
        <f>IF(ISBLANK(טבלה1[[#This Row],[ts_booking_at]]), 0, 1)</f>
        <v>0</v>
      </c>
      <c r="Q3548">
        <f>IF(ISBLANK(טבלה1[[#This Row],[ds_checkin]]), "", טבלה1[[#This Row],[ds_checkin]] - טבלה1[[#This Row],[ts_contact_at]])</f>
        <v>73.094444444446708</v>
      </c>
      <c r="R3548" t="str">
        <f>IF(AND(ISBLANK(טבלה1[[#This Row],[ts_reply_at]]), NOT(ISBLANK(טבלה1[[#This Row],[ts_booking_at]]))), "Error: Booked without Reply", "OK")</f>
        <v>OK</v>
      </c>
      <c r="S3548" t="s">
        <v>6019</v>
      </c>
    </row>
    <row r="3549" spans="1:19" x14ac:dyDescent="0.25">
      <c r="A3549" s="4" t="s">
        <v>3610</v>
      </c>
      <c r="B3549" s="4" t="s">
        <v>250</v>
      </c>
      <c r="C3549" s="4" t="s">
        <v>251</v>
      </c>
      <c r="D3549" s="1">
        <v>41918.890972222223</v>
      </c>
      <c r="E3549" s="1">
        <v>41919.397685185184</v>
      </c>
      <c r="H3549" s="2">
        <v>41992</v>
      </c>
      <c r="I3549" s="2">
        <v>41996</v>
      </c>
      <c r="J3549" s="3">
        <v>2</v>
      </c>
      <c r="K3549" s="3">
        <v>2</v>
      </c>
      <c r="L3549">
        <f>טבלה1[[#This Row],[ds_checkout]]-טבלה1[[#This Row],[ds_checkin]]</f>
        <v>4</v>
      </c>
      <c r="M3549">
        <f>IF(ISBLANK(טבלה1[[#This Row],[ts_reply_at]]), "", (טבלה1[[#This Row],[ts_reply_at]] - טבלה1[[#This Row],[ts_contact_at]]) * 24)</f>
        <v>12.161111111054197</v>
      </c>
      <c r="N3549">
        <f>IF(ISBLANK(טבלה1[[#This Row],[ts_reply_at]]), 0, 1)</f>
        <v>1</v>
      </c>
      <c r="O3549">
        <f>IF(ISBLANK(טבלה1[[#This Row],[ts_accepted_at]]), 0, 1)</f>
        <v>0</v>
      </c>
      <c r="P3549">
        <f>IF(ISBLANK(טבלה1[[#This Row],[ts_booking_at]]), 0, 1)</f>
        <v>0</v>
      </c>
      <c r="Q3549">
        <f>IF(ISBLANK(טבלה1[[#This Row],[ds_checkin]]), "", טבלה1[[#This Row],[ds_checkin]] - טבלה1[[#This Row],[ts_contact_at]])</f>
        <v>73.109027777776646</v>
      </c>
      <c r="R3549" t="str">
        <f>IF(AND(ISBLANK(טבלה1[[#This Row],[ts_reply_at]]), NOT(ISBLANK(טבלה1[[#This Row],[ts_booking_at]]))), "Error: Booked without Reply", "OK")</f>
        <v>OK</v>
      </c>
      <c r="S3549" t="s">
        <v>6019</v>
      </c>
    </row>
    <row r="3550" spans="1:19" x14ac:dyDescent="0.25">
      <c r="A3550" s="4" t="s">
        <v>3610</v>
      </c>
      <c r="B3550" s="4" t="s">
        <v>254</v>
      </c>
      <c r="C3550" s="4" t="s">
        <v>255</v>
      </c>
      <c r="D3550" s="1">
        <v>41918.90625</v>
      </c>
      <c r="E3550" s="1">
        <v>41918.918252314812</v>
      </c>
      <c r="H3550" s="2">
        <v>41992</v>
      </c>
      <c r="I3550" s="2">
        <v>41996</v>
      </c>
      <c r="J3550" s="3">
        <v>2</v>
      </c>
      <c r="K3550" s="3">
        <v>6</v>
      </c>
      <c r="L3550">
        <f>טבלה1[[#This Row],[ds_checkout]]-טבלה1[[#This Row],[ds_checkin]]</f>
        <v>4</v>
      </c>
      <c r="M3550">
        <f>IF(ISBLANK(טבלה1[[#This Row],[ts_reply_at]]), "", (טבלה1[[#This Row],[ts_reply_at]] - טבלה1[[#This Row],[ts_contact_at]]) * 24)</f>
        <v>0.28805555548751727</v>
      </c>
      <c r="N3550">
        <f>IF(ISBLANK(טבלה1[[#This Row],[ts_reply_at]]), 0, 1)</f>
        <v>1</v>
      </c>
      <c r="O3550">
        <f>IF(ISBLANK(טבלה1[[#This Row],[ts_accepted_at]]), 0, 1)</f>
        <v>0</v>
      </c>
      <c r="P3550">
        <f>IF(ISBLANK(טבלה1[[#This Row],[ts_booking_at]]), 0, 1)</f>
        <v>0</v>
      </c>
      <c r="Q3550">
        <f>IF(ISBLANK(טבלה1[[#This Row],[ds_checkin]]), "", טבלה1[[#This Row],[ds_checkin]] - טבלה1[[#This Row],[ts_contact_at]])</f>
        <v>73.09375</v>
      </c>
      <c r="R3550" t="str">
        <f>IF(AND(ISBLANK(טבלה1[[#This Row],[ts_reply_at]]), NOT(ISBLANK(טבלה1[[#This Row],[ts_booking_at]]))), "Error: Booked without Reply", "OK")</f>
        <v>OK</v>
      </c>
      <c r="S3550" t="s">
        <v>6019</v>
      </c>
    </row>
    <row r="3551" spans="1:19" x14ac:dyDescent="0.25">
      <c r="A3551" s="4" t="s">
        <v>3610</v>
      </c>
      <c r="B3551" s="4" t="s">
        <v>1264</v>
      </c>
      <c r="C3551" s="4" t="s">
        <v>1265</v>
      </c>
      <c r="D3551" s="1">
        <v>41918.899305555555</v>
      </c>
      <c r="H3551" s="2">
        <v>41992</v>
      </c>
      <c r="I3551" s="2">
        <v>41996</v>
      </c>
      <c r="J3551" s="3">
        <v>2</v>
      </c>
      <c r="K3551" s="3">
        <v>2</v>
      </c>
      <c r="L3551">
        <f>טבלה1[[#This Row],[ds_checkout]]-טבלה1[[#This Row],[ds_checkin]]</f>
        <v>4</v>
      </c>
      <c r="M3551" t="str">
        <f>IF(ISBLANK(טבלה1[[#This Row],[ts_reply_at]]), "", (טבלה1[[#This Row],[ts_reply_at]] - טבלה1[[#This Row],[ts_contact_at]]) * 24)</f>
        <v/>
      </c>
      <c r="N3551">
        <f>IF(ISBLANK(טבלה1[[#This Row],[ts_reply_at]]), 0, 1)</f>
        <v>0</v>
      </c>
      <c r="O3551">
        <f>IF(ISBLANK(טבלה1[[#This Row],[ts_accepted_at]]), 0, 1)</f>
        <v>0</v>
      </c>
      <c r="P3551">
        <f>IF(ISBLANK(טבלה1[[#This Row],[ts_booking_at]]), 0, 1)</f>
        <v>0</v>
      </c>
      <c r="Q3551">
        <f>IF(ISBLANK(טבלה1[[#This Row],[ds_checkin]]), "", טבלה1[[#This Row],[ds_checkin]] - טבלה1[[#This Row],[ts_contact_at]])</f>
        <v>73.100694444445253</v>
      </c>
      <c r="R3551" t="str">
        <f>IF(AND(ISBLANK(טבלה1[[#This Row],[ts_reply_at]]), NOT(ISBLANK(טבלה1[[#This Row],[ts_booking_at]]))), "Error: Booked without Reply", "OK")</f>
        <v>OK</v>
      </c>
      <c r="S3551" t="s">
        <v>6019</v>
      </c>
    </row>
    <row r="3552" spans="1:19" x14ac:dyDescent="0.25">
      <c r="A3552" s="4" t="s">
        <v>3610</v>
      </c>
      <c r="B3552" s="4" t="s">
        <v>1558</v>
      </c>
      <c r="C3552" s="4" t="s">
        <v>1559</v>
      </c>
      <c r="D3552" s="1">
        <v>41918.913194444445</v>
      </c>
      <c r="E3552" s="1">
        <v>41918.935729166667</v>
      </c>
      <c r="H3552" s="2">
        <v>41992</v>
      </c>
      <c r="I3552" s="2">
        <v>41996</v>
      </c>
      <c r="J3552" s="3">
        <v>2</v>
      </c>
      <c r="K3552" s="3">
        <v>4</v>
      </c>
      <c r="L3552">
        <f>טבלה1[[#This Row],[ds_checkout]]-טבלה1[[#This Row],[ds_checkin]]</f>
        <v>4</v>
      </c>
      <c r="M3552">
        <f>IF(ISBLANK(טבלה1[[#This Row],[ts_reply_at]]), "", (טבלה1[[#This Row],[ts_reply_at]] - טבלה1[[#This Row],[ts_contact_at]]) * 24)</f>
        <v>0.54083333333255723</v>
      </c>
      <c r="N3552">
        <f>IF(ISBLANK(טבלה1[[#This Row],[ts_reply_at]]), 0, 1)</f>
        <v>1</v>
      </c>
      <c r="O3552">
        <f>IF(ISBLANK(טבלה1[[#This Row],[ts_accepted_at]]), 0, 1)</f>
        <v>0</v>
      </c>
      <c r="P3552">
        <f>IF(ISBLANK(טבלה1[[#This Row],[ts_booking_at]]), 0, 1)</f>
        <v>0</v>
      </c>
      <c r="Q3552">
        <f>IF(ISBLANK(טבלה1[[#This Row],[ds_checkin]]), "", טבלה1[[#This Row],[ds_checkin]] - טבלה1[[#This Row],[ts_contact_at]])</f>
        <v>73.086805555554747</v>
      </c>
      <c r="R3552" t="str">
        <f>IF(AND(ISBLANK(טבלה1[[#This Row],[ts_reply_at]]), NOT(ISBLANK(טבלה1[[#This Row],[ts_booking_at]]))), "Error: Booked without Reply", "OK")</f>
        <v>OK</v>
      </c>
      <c r="S3552" t="s">
        <v>6019</v>
      </c>
    </row>
    <row r="3553" spans="1:19" x14ac:dyDescent="0.25">
      <c r="A3553" s="4" t="s">
        <v>3610</v>
      </c>
      <c r="B3553" s="4" t="s">
        <v>1817</v>
      </c>
      <c r="C3553" s="4" t="s">
        <v>1818</v>
      </c>
      <c r="D3553" s="1">
        <v>41918.895138888889</v>
      </c>
      <c r="E3553" s="1">
        <v>41919.391157407408</v>
      </c>
      <c r="F3553" s="1">
        <v>41919.391157407408</v>
      </c>
      <c r="G3553" s="1">
        <v>41919.677199074074</v>
      </c>
      <c r="H3553" s="2">
        <v>41992</v>
      </c>
      <c r="I3553" s="2">
        <v>41996</v>
      </c>
      <c r="J3553" s="3">
        <v>2</v>
      </c>
      <c r="K3553" s="3">
        <v>11</v>
      </c>
      <c r="L3553">
        <f>טבלה1[[#This Row],[ds_checkout]]-טבלה1[[#This Row],[ds_checkin]]</f>
        <v>4</v>
      </c>
      <c r="M3553">
        <f>IF(ISBLANK(טבלה1[[#This Row],[ts_reply_at]]), "", (טבלה1[[#This Row],[ts_reply_at]] - טבלה1[[#This Row],[ts_contact_at]]) * 24)</f>
        <v>11.904444444458932</v>
      </c>
      <c r="N3553">
        <f>IF(ISBLANK(טבלה1[[#This Row],[ts_reply_at]]), 0, 1)</f>
        <v>1</v>
      </c>
      <c r="O3553">
        <f>IF(ISBLANK(טבלה1[[#This Row],[ts_accepted_at]]), 0, 1)</f>
        <v>1</v>
      </c>
      <c r="P3553">
        <f>IF(ISBLANK(טבלה1[[#This Row],[ts_booking_at]]), 0, 1)</f>
        <v>1</v>
      </c>
      <c r="Q3553">
        <f>IF(ISBLANK(טבלה1[[#This Row],[ds_checkin]]), "", טבלה1[[#This Row],[ds_checkin]] - טבלה1[[#This Row],[ts_contact_at]])</f>
        <v>73.104861111110949</v>
      </c>
      <c r="R3553" t="str">
        <f>IF(AND(ISBLANK(טבלה1[[#This Row],[ts_reply_at]]), NOT(ISBLANK(טבלה1[[#This Row],[ts_booking_at]]))), "Error: Booked without Reply", "OK")</f>
        <v>OK</v>
      </c>
      <c r="S3553" t="s">
        <v>6019</v>
      </c>
    </row>
    <row r="3554" spans="1:19" x14ac:dyDescent="0.25">
      <c r="A3554" s="4" t="s">
        <v>3610</v>
      </c>
      <c r="B3554" s="4" t="s">
        <v>2903</v>
      </c>
      <c r="C3554" s="4" t="s">
        <v>2904</v>
      </c>
      <c r="D3554" s="1">
        <v>41918.914583333331</v>
      </c>
      <c r="E3554" s="1">
        <v>41919.49119212963</v>
      </c>
      <c r="H3554" s="2">
        <v>41992</v>
      </c>
      <c r="I3554" s="2">
        <v>41996</v>
      </c>
      <c r="J3554" s="3">
        <v>2</v>
      </c>
      <c r="K3554" s="3">
        <v>4</v>
      </c>
      <c r="L3554">
        <f>טבלה1[[#This Row],[ds_checkout]]-טבלה1[[#This Row],[ds_checkin]]</f>
        <v>4</v>
      </c>
      <c r="M3554">
        <f>IF(ISBLANK(טבלה1[[#This Row],[ts_reply_at]]), "", (טבלה1[[#This Row],[ts_reply_at]] - טבלה1[[#This Row],[ts_contact_at]]) * 24)</f>
        <v>13.838611111161299</v>
      </c>
      <c r="N3554">
        <f>IF(ISBLANK(טבלה1[[#This Row],[ts_reply_at]]), 0, 1)</f>
        <v>1</v>
      </c>
      <c r="O3554">
        <f>IF(ISBLANK(טבלה1[[#This Row],[ts_accepted_at]]), 0, 1)</f>
        <v>0</v>
      </c>
      <c r="P3554">
        <f>IF(ISBLANK(טבלה1[[#This Row],[ts_booking_at]]), 0, 1)</f>
        <v>0</v>
      </c>
      <c r="Q3554">
        <f>IF(ISBLANK(טבלה1[[#This Row],[ds_checkin]]), "", טבלה1[[#This Row],[ds_checkin]] - טבלה1[[#This Row],[ts_contact_at]])</f>
        <v>73.085416666668607</v>
      </c>
      <c r="R3554" t="str">
        <f>IF(AND(ISBLANK(טבלה1[[#This Row],[ts_reply_at]]), NOT(ISBLANK(טבלה1[[#This Row],[ts_booking_at]]))), "Error: Booked without Reply", "OK")</f>
        <v>OK</v>
      </c>
      <c r="S3554" t="s">
        <v>6019</v>
      </c>
    </row>
    <row r="3555" spans="1:19" x14ac:dyDescent="0.25">
      <c r="A3555" s="4" t="s">
        <v>3610</v>
      </c>
      <c r="B3555" s="4" t="s">
        <v>269</v>
      </c>
      <c r="C3555" s="4" t="s">
        <v>270</v>
      </c>
      <c r="D3555" s="1">
        <v>41918.893055555556</v>
      </c>
      <c r="E3555" s="1">
        <v>41918.925185185188</v>
      </c>
      <c r="H3555" s="2">
        <v>41992</v>
      </c>
      <c r="I3555" s="2">
        <v>41996</v>
      </c>
      <c r="J3555" s="3">
        <v>2</v>
      </c>
      <c r="K3555" s="3">
        <v>4</v>
      </c>
      <c r="L3555">
        <f>טבלה1[[#This Row],[ds_checkout]]-טבלה1[[#This Row],[ds_checkin]]</f>
        <v>4</v>
      </c>
      <c r="M3555">
        <f>IF(ISBLANK(טבלה1[[#This Row],[ts_reply_at]]), "", (טבלה1[[#This Row],[ts_reply_at]] - טבלה1[[#This Row],[ts_contact_at]]) * 24)</f>
        <v>0.77111111115664244</v>
      </c>
      <c r="N3555">
        <f>IF(ISBLANK(טבלה1[[#This Row],[ts_reply_at]]), 0, 1)</f>
        <v>1</v>
      </c>
      <c r="O3555">
        <f>IF(ISBLANK(טבלה1[[#This Row],[ts_accepted_at]]), 0, 1)</f>
        <v>0</v>
      </c>
      <c r="P3555">
        <f>IF(ISBLANK(טבלה1[[#This Row],[ts_booking_at]]), 0, 1)</f>
        <v>0</v>
      </c>
      <c r="Q3555">
        <f>IF(ISBLANK(טבלה1[[#This Row],[ds_checkin]]), "", טבלה1[[#This Row],[ds_checkin]] - טבלה1[[#This Row],[ts_contact_at]])</f>
        <v>73.106944444443798</v>
      </c>
      <c r="R3555" t="str">
        <f>IF(AND(ISBLANK(טבלה1[[#This Row],[ts_reply_at]]), NOT(ISBLANK(טבלה1[[#This Row],[ts_booking_at]]))), "Error: Booked without Reply", "OK")</f>
        <v>OK</v>
      </c>
      <c r="S3555" t="s">
        <v>6019</v>
      </c>
    </row>
    <row r="3556" spans="1:19" x14ac:dyDescent="0.25">
      <c r="A3556" s="4" t="s">
        <v>3611</v>
      </c>
      <c r="B3556" s="4" t="s">
        <v>2964</v>
      </c>
      <c r="C3556" s="4" t="s">
        <v>2965</v>
      </c>
      <c r="D3556" s="1">
        <v>41918.434027777781</v>
      </c>
      <c r="E3556" s="1">
        <v>41918.454259259262</v>
      </c>
      <c r="H3556" s="2">
        <v>41918</v>
      </c>
      <c r="I3556" s="2">
        <v>41920</v>
      </c>
      <c r="J3556" s="3">
        <v>3</v>
      </c>
      <c r="K3556" s="3">
        <v>3</v>
      </c>
      <c r="L3556">
        <f>טבלה1[[#This Row],[ds_checkout]]-טבלה1[[#This Row],[ds_checkin]]</f>
        <v>2</v>
      </c>
      <c r="M3556">
        <f>IF(ISBLANK(טבלה1[[#This Row],[ts_reply_at]]), "", (טבלה1[[#This Row],[ts_reply_at]] - טבלה1[[#This Row],[ts_contact_at]]) * 24)</f>
        <v>0.48555555555503815</v>
      </c>
      <c r="N3556">
        <f>IF(ISBLANK(טבלה1[[#This Row],[ts_reply_at]]), 0, 1)</f>
        <v>1</v>
      </c>
      <c r="O3556">
        <f>IF(ISBLANK(טבלה1[[#This Row],[ts_accepted_at]]), 0, 1)</f>
        <v>0</v>
      </c>
      <c r="P3556">
        <f>IF(ISBLANK(טבלה1[[#This Row],[ts_booking_at]]), 0, 1)</f>
        <v>0</v>
      </c>
      <c r="Q3556">
        <f>IF(ISBLANK(טבלה1[[#This Row],[ds_checkin]]), "", טבלה1[[#This Row],[ds_checkin]] - טבלה1[[#This Row],[ts_contact_at]])</f>
        <v>-0.43402777778101154</v>
      </c>
      <c r="R3556" t="str">
        <f>IF(AND(ISBLANK(טבלה1[[#This Row],[ts_reply_at]]), NOT(ISBLANK(טבלה1[[#This Row],[ts_booking_at]]))), "Error: Booked without Reply", "OK")</f>
        <v>OK</v>
      </c>
      <c r="S3556" t="s">
        <v>6025</v>
      </c>
    </row>
    <row r="3557" spans="1:19" x14ac:dyDescent="0.25">
      <c r="A3557" s="4" t="s">
        <v>3611</v>
      </c>
      <c r="B3557" s="4" t="s">
        <v>921</v>
      </c>
      <c r="C3557" s="4" t="s">
        <v>3336</v>
      </c>
      <c r="D3557" s="1">
        <v>41918.433333333334</v>
      </c>
      <c r="E3557" s="1">
        <v>41918.447106481479</v>
      </c>
      <c r="F3557" s="1">
        <v>41918.447106481479</v>
      </c>
      <c r="H3557" s="2">
        <v>41918</v>
      </c>
      <c r="I3557" s="2">
        <v>41920</v>
      </c>
      <c r="J3557" s="3">
        <v>3</v>
      </c>
      <c r="K3557" s="3">
        <v>4</v>
      </c>
      <c r="L3557">
        <f>טבלה1[[#This Row],[ds_checkout]]-טבלה1[[#This Row],[ds_checkin]]</f>
        <v>2</v>
      </c>
      <c r="M3557">
        <f>IF(ISBLANK(טבלה1[[#This Row],[ts_reply_at]]), "", (טבלה1[[#This Row],[ts_reply_at]] - טבלה1[[#This Row],[ts_contact_at]]) * 24)</f>
        <v>0.33055555546889082</v>
      </c>
      <c r="N3557">
        <f>IF(ISBLANK(טבלה1[[#This Row],[ts_reply_at]]), 0, 1)</f>
        <v>1</v>
      </c>
      <c r="O3557">
        <f>IF(ISBLANK(טבלה1[[#This Row],[ts_accepted_at]]), 0, 1)</f>
        <v>1</v>
      </c>
      <c r="P3557">
        <f>IF(ISBLANK(טבלה1[[#This Row],[ts_booking_at]]), 0, 1)</f>
        <v>0</v>
      </c>
      <c r="Q3557">
        <f>IF(ISBLANK(טבלה1[[#This Row],[ds_checkin]]), "", טבלה1[[#This Row],[ds_checkin]] - טבלה1[[#This Row],[ts_contact_at]])</f>
        <v>-0.43333333333430346</v>
      </c>
      <c r="R3557" t="str">
        <f>IF(AND(ISBLANK(טבלה1[[#This Row],[ts_reply_at]]), NOT(ISBLANK(טבלה1[[#This Row],[ts_booking_at]]))), "Error: Booked without Reply", "OK")</f>
        <v>OK</v>
      </c>
      <c r="S3557" t="s">
        <v>6025</v>
      </c>
    </row>
    <row r="3558" spans="1:19" x14ac:dyDescent="0.25">
      <c r="A3558" s="4" t="s">
        <v>3611</v>
      </c>
      <c r="B3558" s="4" t="s">
        <v>468</v>
      </c>
      <c r="C3558" s="4" t="s">
        <v>1363</v>
      </c>
      <c r="D3558" s="1">
        <v>41918.432638888888</v>
      </c>
      <c r="E3558" s="1">
        <v>41918.686261574076</v>
      </c>
      <c r="H3558" s="2">
        <v>41918</v>
      </c>
      <c r="I3558" s="2">
        <v>41920</v>
      </c>
      <c r="J3558" s="3">
        <v>3</v>
      </c>
      <c r="K3558" s="3">
        <v>2</v>
      </c>
      <c r="L3558">
        <f>טבלה1[[#This Row],[ds_checkout]]-טבלה1[[#This Row],[ds_checkin]]</f>
        <v>2</v>
      </c>
      <c r="M3558">
        <f>IF(ISBLANK(טבלה1[[#This Row],[ts_reply_at]]), "", (טבלה1[[#This Row],[ts_reply_at]] - טבלה1[[#This Row],[ts_contact_at]]) * 24)</f>
        <v>6.0869444445124827</v>
      </c>
      <c r="N3558">
        <f>IF(ISBLANK(טבלה1[[#This Row],[ts_reply_at]]), 0, 1)</f>
        <v>1</v>
      </c>
      <c r="O3558">
        <f>IF(ISBLANK(טבלה1[[#This Row],[ts_accepted_at]]), 0, 1)</f>
        <v>0</v>
      </c>
      <c r="P3558">
        <f>IF(ISBLANK(טבלה1[[#This Row],[ts_booking_at]]), 0, 1)</f>
        <v>0</v>
      </c>
      <c r="Q3558">
        <f>IF(ISBLANK(טבלה1[[#This Row],[ds_checkin]]), "", טבלה1[[#This Row],[ds_checkin]] - טבלה1[[#This Row],[ts_contact_at]])</f>
        <v>-0.43263888888759539</v>
      </c>
      <c r="R3558" t="str">
        <f>IF(AND(ISBLANK(טבלה1[[#This Row],[ts_reply_at]]), NOT(ISBLANK(טבלה1[[#This Row],[ts_booking_at]]))), "Error: Booked without Reply", "OK")</f>
        <v>OK</v>
      </c>
      <c r="S3558" t="s">
        <v>6025</v>
      </c>
    </row>
    <row r="3559" spans="1:19" x14ac:dyDescent="0.25">
      <c r="A3559" s="4" t="s">
        <v>3611</v>
      </c>
      <c r="B3559" s="4" t="s">
        <v>2411</v>
      </c>
      <c r="C3559" s="4" t="s">
        <v>2412</v>
      </c>
      <c r="D3559" s="1">
        <v>41918.434027777781</v>
      </c>
      <c r="E3559" s="1">
        <v>41918.465578703705</v>
      </c>
      <c r="H3559" s="2">
        <v>41918</v>
      </c>
      <c r="I3559" s="2">
        <v>41920</v>
      </c>
      <c r="J3559" s="3">
        <v>3</v>
      </c>
      <c r="K3559" s="3">
        <v>4</v>
      </c>
      <c r="L3559">
        <f>טבלה1[[#This Row],[ds_checkout]]-טבלה1[[#This Row],[ds_checkin]]</f>
        <v>2</v>
      </c>
      <c r="M3559">
        <f>IF(ISBLANK(טבלה1[[#This Row],[ts_reply_at]]), "", (טבלה1[[#This Row],[ts_reply_at]] - טבלה1[[#This Row],[ts_contact_at]]) * 24)</f>
        <v>0.75722222216427326</v>
      </c>
      <c r="N3559">
        <f>IF(ISBLANK(טבלה1[[#This Row],[ts_reply_at]]), 0, 1)</f>
        <v>1</v>
      </c>
      <c r="O3559">
        <f>IF(ISBLANK(טבלה1[[#This Row],[ts_accepted_at]]), 0, 1)</f>
        <v>0</v>
      </c>
      <c r="P3559">
        <f>IF(ISBLANK(טבלה1[[#This Row],[ts_booking_at]]), 0, 1)</f>
        <v>0</v>
      </c>
      <c r="Q3559">
        <f>IF(ISBLANK(טבלה1[[#This Row],[ds_checkin]]), "", טבלה1[[#This Row],[ds_checkin]] - טבלה1[[#This Row],[ts_contact_at]])</f>
        <v>-0.43402777778101154</v>
      </c>
      <c r="R3559" t="str">
        <f>IF(AND(ISBLANK(טבלה1[[#This Row],[ts_reply_at]]), NOT(ISBLANK(טבלה1[[#This Row],[ts_booking_at]]))), "Error: Booked without Reply", "OK")</f>
        <v>OK</v>
      </c>
      <c r="S3559" t="s">
        <v>6025</v>
      </c>
    </row>
    <row r="3560" spans="1:19" x14ac:dyDescent="0.25">
      <c r="A3560" s="4" t="s">
        <v>3611</v>
      </c>
      <c r="B3560" s="4" t="s">
        <v>116</v>
      </c>
      <c r="C3560" s="4" t="s">
        <v>1198</v>
      </c>
      <c r="D3560" s="1">
        <v>41918.431944444441</v>
      </c>
      <c r="E3560" s="1">
        <v>41918.442673611113</v>
      </c>
      <c r="F3560" s="1">
        <v>41918.442673611113</v>
      </c>
      <c r="H3560" s="2">
        <v>41918</v>
      </c>
      <c r="I3560" s="2">
        <v>41920</v>
      </c>
      <c r="J3560" s="3">
        <v>3</v>
      </c>
      <c r="K3560" s="3">
        <v>6</v>
      </c>
      <c r="L3560">
        <f>טבלה1[[#This Row],[ds_checkout]]-טבלה1[[#This Row],[ds_checkin]]</f>
        <v>2</v>
      </c>
      <c r="M3560">
        <f>IF(ISBLANK(טבלה1[[#This Row],[ts_reply_at]]), "", (טבלה1[[#This Row],[ts_reply_at]] - טבלה1[[#This Row],[ts_contact_at]]) * 24)</f>
        <v>0.25750000012340024</v>
      </c>
      <c r="N3560">
        <f>IF(ISBLANK(טבלה1[[#This Row],[ts_reply_at]]), 0, 1)</f>
        <v>1</v>
      </c>
      <c r="O3560">
        <f>IF(ISBLANK(טבלה1[[#This Row],[ts_accepted_at]]), 0, 1)</f>
        <v>1</v>
      </c>
      <c r="P3560">
        <f>IF(ISBLANK(טבלה1[[#This Row],[ts_booking_at]]), 0, 1)</f>
        <v>0</v>
      </c>
      <c r="Q3560">
        <f>IF(ISBLANK(טבלה1[[#This Row],[ds_checkin]]), "", טבלה1[[#This Row],[ds_checkin]] - טבלה1[[#This Row],[ts_contact_at]])</f>
        <v>-0.43194444444088731</v>
      </c>
      <c r="R3560" t="str">
        <f>IF(AND(ISBLANK(טבלה1[[#This Row],[ts_reply_at]]), NOT(ISBLANK(טבלה1[[#This Row],[ts_booking_at]]))), "Error: Booked without Reply", "OK")</f>
        <v>OK</v>
      </c>
      <c r="S3560" t="s">
        <v>6025</v>
      </c>
    </row>
    <row r="3561" spans="1:19" x14ac:dyDescent="0.25">
      <c r="A3561" s="4" t="s">
        <v>3611</v>
      </c>
      <c r="B3561" s="4" t="s">
        <v>446</v>
      </c>
      <c r="C3561" s="4" t="s">
        <v>447</v>
      </c>
      <c r="D3561" s="1">
        <v>41918.432638888888</v>
      </c>
      <c r="E3561" s="1">
        <v>41918.453692129631</v>
      </c>
      <c r="F3561" s="1">
        <v>41918.486932870372</v>
      </c>
      <c r="H3561" s="2">
        <v>41918</v>
      </c>
      <c r="I3561" s="2">
        <v>41920</v>
      </c>
      <c r="J3561" s="3">
        <v>3</v>
      </c>
      <c r="K3561" s="3">
        <v>5</v>
      </c>
      <c r="L3561">
        <f>טבלה1[[#This Row],[ds_checkout]]-טבלה1[[#This Row],[ds_checkin]]</f>
        <v>2</v>
      </c>
      <c r="M3561">
        <f>IF(ISBLANK(טבלה1[[#This Row],[ts_reply_at]]), "", (טבלה1[[#This Row],[ts_reply_at]] - טבלה1[[#This Row],[ts_contact_at]]) * 24)</f>
        <v>0.50527777784736827</v>
      </c>
      <c r="N3561">
        <f>IF(ISBLANK(טבלה1[[#This Row],[ts_reply_at]]), 0, 1)</f>
        <v>1</v>
      </c>
      <c r="O3561">
        <f>IF(ISBLANK(טבלה1[[#This Row],[ts_accepted_at]]), 0, 1)</f>
        <v>1</v>
      </c>
      <c r="P3561">
        <f>IF(ISBLANK(טבלה1[[#This Row],[ts_booking_at]]), 0, 1)</f>
        <v>0</v>
      </c>
      <c r="Q3561">
        <f>IF(ISBLANK(טבלה1[[#This Row],[ds_checkin]]), "", טבלה1[[#This Row],[ds_checkin]] - טבלה1[[#This Row],[ts_contact_at]])</f>
        <v>-0.43263888888759539</v>
      </c>
      <c r="R3561" t="str">
        <f>IF(AND(ISBLANK(טבלה1[[#This Row],[ts_reply_at]]), NOT(ISBLANK(טבלה1[[#This Row],[ts_booking_at]]))), "Error: Booked without Reply", "OK")</f>
        <v>OK</v>
      </c>
      <c r="S3561" t="s">
        <v>6025</v>
      </c>
    </row>
    <row r="3562" spans="1:19" x14ac:dyDescent="0.25">
      <c r="A3562" s="4" t="s">
        <v>3611</v>
      </c>
      <c r="B3562" s="4" t="s">
        <v>695</v>
      </c>
      <c r="C3562" s="4" t="s">
        <v>696</v>
      </c>
      <c r="D3562" s="1">
        <v>41918.433333333334</v>
      </c>
      <c r="E3562" s="1">
        <v>41918.435763888891</v>
      </c>
      <c r="F3562" s="1">
        <v>41918.435763888891</v>
      </c>
      <c r="H3562" s="2">
        <v>41918</v>
      </c>
      <c r="I3562" s="2">
        <v>41920</v>
      </c>
      <c r="J3562" s="3">
        <v>3</v>
      </c>
      <c r="K3562" s="3">
        <v>4</v>
      </c>
      <c r="L3562">
        <f>טבלה1[[#This Row],[ds_checkout]]-טבלה1[[#This Row],[ds_checkin]]</f>
        <v>2</v>
      </c>
      <c r="M3562">
        <f>IF(ISBLANK(טבלה1[[#This Row],[ts_reply_at]]), "", (טבלה1[[#This Row],[ts_reply_at]] - טבלה1[[#This Row],[ts_contact_at]]) * 24)</f>
        <v>5.8333333348855376E-2</v>
      </c>
      <c r="N3562">
        <f>IF(ISBLANK(טבלה1[[#This Row],[ts_reply_at]]), 0, 1)</f>
        <v>1</v>
      </c>
      <c r="O3562">
        <f>IF(ISBLANK(טבלה1[[#This Row],[ts_accepted_at]]), 0, 1)</f>
        <v>1</v>
      </c>
      <c r="P3562">
        <f>IF(ISBLANK(טבלה1[[#This Row],[ts_booking_at]]), 0, 1)</f>
        <v>0</v>
      </c>
      <c r="Q3562">
        <f>IF(ISBLANK(טבלה1[[#This Row],[ds_checkin]]), "", טבלה1[[#This Row],[ds_checkin]] - טבלה1[[#This Row],[ts_contact_at]])</f>
        <v>-0.43333333333430346</v>
      </c>
      <c r="R3562" t="str">
        <f>IF(AND(ISBLANK(טבלה1[[#This Row],[ts_reply_at]]), NOT(ISBLANK(טבלה1[[#This Row],[ts_booking_at]]))), "Error: Booked without Reply", "OK")</f>
        <v>OK</v>
      </c>
      <c r="S3562" t="s">
        <v>6025</v>
      </c>
    </row>
    <row r="3563" spans="1:19" x14ac:dyDescent="0.25">
      <c r="A3563" s="4" t="s">
        <v>3611</v>
      </c>
      <c r="B3563" s="4" t="s">
        <v>527</v>
      </c>
      <c r="C3563" s="4" t="s">
        <v>528</v>
      </c>
      <c r="D3563" s="1">
        <v>41918.434027777781</v>
      </c>
      <c r="E3563" s="1">
        <v>41918.436909722222</v>
      </c>
      <c r="F3563" s="1">
        <v>41918.43712962963</v>
      </c>
      <c r="H3563" s="2">
        <v>41918</v>
      </c>
      <c r="I3563" s="2">
        <v>41920</v>
      </c>
      <c r="J3563" s="3">
        <v>3</v>
      </c>
      <c r="K3563" s="3">
        <v>6</v>
      </c>
      <c r="L3563">
        <f>טבלה1[[#This Row],[ds_checkout]]-טבלה1[[#This Row],[ds_checkin]]</f>
        <v>2</v>
      </c>
      <c r="M3563">
        <f>IF(ISBLANK(טבלה1[[#This Row],[ts_reply_at]]), "", (טבלה1[[#This Row],[ts_reply_at]] - טבלה1[[#This Row],[ts_contact_at]]) * 24)</f>
        <v>6.9166666595265269E-2</v>
      </c>
      <c r="N3563">
        <f>IF(ISBLANK(טבלה1[[#This Row],[ts_reply_at]]), 0, 1)</f>
        <v>1</v>
      </c>
      <c r="O3563">
        <f>IF(ISBLANK(טבלה1[[#This Row],[ts_accepted_at]]), 0, 1)</f>
        <v>1</v>
      </c>
      <c r="P3563">
        <f>IF(ISBLANK(טבלה1[[#This Row],[ts_booking_at]]), 0, 1)</f>
        <v>0</v>
      </c>
      <c r="Q3563">
        <f>IF(ISBLANK(טבלה1[[#This Row],[ds_checkin]]), "", טבלה1[[#This Row],[ds_checkin]] - טבלה1[[#This Row],[ts_contact_at]])</f>
        <v>-0.43402777778101154</v>
      </c>
      <c r="R3563" t="str">
        <f>IF(AND(ISBLANK(טבלה1[[#This Row],[ts_reply_at]]), NOT(ISBLANK(טבלה1[[#This Row],[ts_booking_at]]))), "Error: Booked without Reply", "OK")</f>
        <v>OK</v>
      </c>
      <c r="S3563" t="s">
        <v>6025</v>
      </c>
    </row>
    <row r="3564" spans="1:19" x14ac:dyDescent="0.25">
      <c r="A3564" s="4" t="s">
        <v>3612</v>
      </c>
      <c r="B3564" s="4" t="s">
        <v>765</v>
      </c>
      <c r="C3564" s="4" t="s">
        <v>766</v>
      </c>
      <c r="D3564" s="1">
        <v>41926.844444444447</v>
      </c>
      <c r="E3564" s="1">
        <v>41926.903831018521</v>
      </c>
      <c r="F3564" s="1">
        <v>41926.917708333334</v>
      </c>
      <c r="G3564" s="1">
        <v>41926.917708333334</v>
      </c>
      <c r="H3564" s="2">
        <v>41965</v>
      </c>
      <c r="I3564" s="2">
        <v>41966</v>
      </c>
      <c r="J3564" s="3">
        <v>1</v>
      </c>
      <c r="K3564" s="3">
        <v>26</v>
      </c>
      <c r="L3564">
        <f>טבלה1[[#This Row],[ds_checkout]]-טבלה1[[#This Row],[ds_checkin]]</f>
        <v>1</v>
      </c>
      <c r="M3564">
        <f>IF(ISBLANK(טבלה1[[#This Row],[ts_reply_at]]), "", (טבלה1[[#This Row],[ts_reply_at]] - טבלה1[[#This Row],[ts_contact_at]]) * 24)</f>
        <v>1.4252777777728625</v>
      </c>
      <c r="N3564">
        <f>IF(ISBLANK(טבלה1[[#This Row],[ts_reply_at]]), 0, 1)</f>
        <v>1</v>
      </c>
      <c r="O3564">
        <f>IF(ISBLANK(טבלה1[[#This Row],[ts_accepted_at]]), 0, 1)</f>
        <v>1</v>
      </c>
      <c r="P3564">
        <f>IF(ISBLANK(טבלה1[[#This Row],[ts_booking_at]]), 0, 1)</f>
        <v>1</v>
      </c>
      <c r="Q3564">
        <f>IF(ISBLANK(טבלה1[[#This Row],[ds_checkin]]), "", טבלה1[[#This Row],[ds_checkin]] - טבלה1[[#This Row],[ts_contact_at]])</f>
        <v>38.155555555553292</v>
      </c>
      <c r="R3564" t="str">
        <f>IF(AND(ISBLANK(טבלה1[[#This Row],[ts_reply_at]]), NOT(ISBLANK(טבלה1[[#This Row],[ts_booking_at]]))), "Error: Booked without Reply", "OK")</f>
        <v>OK</v>
      </c>
      <c r="S3564" t="s">
        <v>6026</v>
      </c>
    </row>
    <row r="3565" spans="1:19" x14ac:dyDescent="0.25">
      <c r="A3565" s="4" t="s">
        <v>3612</v>
      </c>
      <c r="B3565" s="4" t="s">
        <v>105</v>
      </c>
      <c r="C3565" s="4" t="s">
        <v>106</v>
      </c>
      <c r="D3565" s="1">
        <v>41926.874305555553</v>
      </c>
      <c r="E3565" s="1">
        <v>41927.018333333333</v>
      </c>
      <c r="F3565" s="1">
        <v>41927.018333333333</v>
      </c>
      <c r="G3565" s="1">
        <v>41927.018333333333</v>
      </c>
      <c r="H3565" s="2">
        <v>41963</v>
      </c>
      <c r="I3565" s="2">
        <v>41964</v>
      </c>
      <c r="J3565" s="3">
        <v>1</v>
      </c>
      <c r="K3565" s="3">
        <v>12</v>
      </c>
      <c r="L3565">
        <f>טבלה1[[#This Row],[ds_checkout]]-טבלה1[[#This Row],[ds_checkin]]</f>
        <v>1</v>
      </c>
      <c r="M3565">
        <f>IF(ISBLANK(טבלה1[[#This Row],[ts_reply_at]]), "", (טבלה1[[#This Row],[ts_reply_at]] - טבלה1[[#This Row],[ts_contact_at]]) * 24)</f>
        <v>3.4566666667233221</v>
      </c>
      <c r="N3565">
        <f>IF(ISBLANK(טבלה1[[#This Row],[ts_reply_at]]), 0, 1)</f>
        <v>1</v>
      </c>
      <c r="O3565">
        <f>IF(ISBLANK(טבלה1[[#This Row],[ts_accepted_at]]), 0, 1)</f>
        <v>1</v>
      </c>
      <c r="P3565">
        <f>IF(ISBLANK(טבלה1[[#This Row],[ts_booking_at]]), 0, 1)</f>
        <v>1</v>
      </c>
      <c r="Q3565">
        <f>IF(ISBLANK(טבלה1[[#This Row],[ds_checkin]]), "", טבלה1[[#This Row],[ds_checkin]] - טבלה1[[#This Row],[ts_contact_at]])</f>
        <v>36.125694444446708</v>
      </c>
      <c r="R3565" t="str">
        <f>IF(AND(ISBLANK(טבלה1[[#This Row],[ts_reply_at]]), NOT(ISBLANK(טבלה1[[#This Row],[ts_booking_at]]))), "Error: Booked without Reply", "OK")</f>
        <v>OK</v>
      </c>
      <c r="S3565" t="s">
        <v>6026</v>
      </c>
    </row>
    <row r="3566" spans="1:19" x14ac:dyDescent="0.25">
      <c r="A3566" s="4" t="s">
        <v>3612</v>
      </c>
      <c r="B3566" s="4" t="s">
        <v>277</v>
      </c>
      <c r="C3566" s="4" t="s">
        <v>1595</v>
      </c>
      <c r="D3566" s="1">
        <v>41926.838194444441</v>
      </c>
      <c r="E3566" s="1">
        <v>41926.86383101852</v>
      </c>
      <c r="H3566" s="2">
        <v>41963</v>
      </c>
      <c r="I3566" s="2">
        <v>41964</v>
      </c>
      <c r="J3566" s="3">
        <v>1</v>
      </c>
      <c r="K3566" s="3">
        <v>2</v>
      </c>
      <c r="L3566">
        <f>טבלה1[[#This Row],[ds_checkout]]-טבלה1[[#This Row],[ds_checkin]]</f>
        <v>1</v>
      </c>
      <c r="M3566">
        <f>IF(ISBLANK(טבלה1[[#This Row],[ts_reply_at]]), "", (טבלה1[[#This Row],[ts_reply_at]] - טבלה1[[#This Row],[ts_contact_at]]) * 24)</f>
        <v>0.61527777789160609</v>
      </c>
      <c r="N3566">
        <f>IF(ISBLANK(טבלה1[[#This Row],[ts_reply_at]]), 0, 1)</f>
        <v>1</v>
      </c>
      <c r="O3566">
        <f>IF(ISBLANK(טבלה1[[#This Row],[ts_accepted_at]]), 0, 1)</f>
        <v>0</v>
      </c>
      <c r="P3566">
        <f>IF(ISBLANK(טבלה1[[#This Row],[ts_booking_at]]), 0, 1)</f>
        <v>0</v>
      </c>
      <c r="Q3566">
        <f>IF(ISBLANK(טבלה1[[#This Row],[ds_checkin]]), "", טבלה1[[#This Row],[ds_checkin]] - טבלה1[[#This Row],[ts_contact_at]])</f>
        <v>36.161805555559113</v>
      </c>
      <c r="R3566" t="str">
        <f>IF(AND(ISBLANK(טבלה1[[#This Row],[ts_reply_at]]), NOT(ISBLANK(טבלה1[[#This Row],[ts_booking_at]]))), "Error: Booked without Reply", "OK")</f>
        <v>OK</v>
      </c>
      <c r="S3566" t="s">
        <v>6026</v>
      </c>
    </row>
    <row r="3567" spans="1:19" x14ac:dyDescent="0.25">
      <c r="A3567" s="4" t="s">
        <v>3613</v>
      </c>
      <c r="B3567" s="4" t="s">
        <v>3086</v>
      </c>
      <c r="C3567" s="4" t="s">
        <v>3087</v>
      </c>
      <c r="D3567" s="1">
        <v>41916.445833333331</v>
      </c>
      <c r="E3567" s="1">
        <v>41918.348495370374</v>
      </c>
      <c r="H3567" s="2">
        <v>42077</v>
      </c>
      <c r="I3567" s="2">
        <v>42081</v>
      </c>
      <c r="J3567" s="3">
        <v>4</v>
      </c>
      <c r="K3567" s="3">
        <v>4</v>
      </c>
      <c r="L3567">
        <f>טבלה1[[#This Row],[ds_checkout]]-טבלה1[[#This Row],[ds_checkin]]</f>
        <v>4</v>
      </c>
      <c r="M3567">
        <f>IF(ISBLANK(טבלה1[[#This Row],[ts_reply_at]]), "", (טבלה1[[#This Row],[ts_reply_at]] - טבלה1[[#This Row],[ts_contact_at]]) * 24)</f>
        <v>45.663888889015652</v>
      </c>
      <c r="N3567">
        <f>IF(ISBLANK(טבלה1[[#This Row],[ts_reply_at]]), 0, 1)</f>
        <v>1</v>
      </c>
      <c r="O3567">
        <f>IF(ISBLANK(טבלה1[[#This Row],[ts_accepted_at]]), 0, 1)</f>
        <v>0</v>
      </c>
      <c r="P3567">
        <f>IF(ISBLANK(טבלה1[[#This Row],[ts_booking_at]]), 0, 1)</f>
        <v>0</v>
      </c>
      <c r="Q3567">
        <f>IF(ISBLANK(טבלה1[[#This Row],[ds_checkin]]), "", טבלה1[[#This Row],[ds_checkin]] - טבלה1[[#This Row],[ts_contact_at]])</f>
        <v>160.55416666666861</v>
      </c>
      <c r="R3567" t="str">
        <f>IF(AND(ISBLANK(טבלה1[[#This Row],[ts_reply_at]]), NOT(ISBLANK(טבלה1[[#This Row],[ts_booking_at]]))), "Error: Booked without Reply", "OK")</f>
        <v>OK</v>
      </c>
      <c r="S3567" t="s">
        <v>6026</v>
      </c>
    </row>
    <row r="3568" spans="1:19" x14ac:dyDescent="0.25">
      <c r="A3568" s="4" t="s">
        <v>3613</v>
      </c>
      <c r="B3568" s="4" t="s">
        <v>444</v>
      </c>
      <c r="C3568" s="4" t="s">
        <v>445</v>
      </c>
      <c r="D3568" s="1">
        <v>41915.670138888891</v>
      </c>
      <c r="E3568" s="1">
        <v>41915.684317129628</v>
      </c>
      <c r="H3568" s="2">
        <v>42077</v>
      </c>
      <c r="I3568" s="2">
        <v>42081</v>
      </c>
      <c r="J3568" s="3">
        <v>4</v>
      </c>
      <c r="K3568" s="3">
        <v>4</v>
      </c>
      <c r="L3568">
        <f>טבלה1[[#This Row],[ds_checkout]]-טבלה1[[#This Row],[ds_checkin]]</f>
        <v>4</v>
      </c>
      <c r="M3568">
        <f>IF(ISBLANK(טבלה1[[#This Row],[ts_reply_at]]), "", (טבלה1[[#This Row],[ts_reply_at]] - טבלה1[[#This Row],[ts_contact_at]]) * 24)</f>
        <v>0.34027777769370005</v>
      </c>
      <c r="N3568">
        <f>IF(ISBLANK(טבלה1[[#This Row],[ts_reply_at]]), 0, 1)</f>
        <v>1</v>
      </c>
      <c r="O3568">
        <f>IF(ISBLANK(טבלה1[[#This Row],[ts_accepted_at]]), 0, 1)</f>
        <v>0</v>
      </c>
      <c r="P3568">
        <f>IF(ISBLANK(טבלה1[[#This Row],[ts_booking_at]]), 0, 1)</f>
        <v>0</v>
      </c>
      <c r="Q3568">
        <f>IF(ISBLANK(טבלה1[[#This Row],[ds_checkin]]), "", טבלה1[[#This Row],[ds_checkin]] - טבלה1[[#This Row],[ts_contact_at]])</f>
        <v>161.32986111110949</v>
      </c>
      <c r="R3568" t="str">
        <f>IF(AND(ISBLANK(טבלה1[[#This Row],[ts_reply_at]]), NOT(ISBLANK(טבלה1[[#This Row],[ts_booking_at]]))), "Error: Booked without Reply", "OK")</f>
        <v>OK</v>
      </c>
      <c r="S3568" t="s">
        <v>6026</v>
      </c>
    </row>
    <row r="3569" spans="1:19" x14ac:dyDescent="0.25">
      <c r="A3569" s="4" t="s">
        <v>3613</v>
      </c>
      <c r="B3569" s="4" t="s">
        <v>18</v>
      </c>
      <c r="C3569" s="4" t="s">
        <v>620</v>
      </c>
      <c r="D3569" s="1">
        <v>41919.82916666667</v>
      </c>
      <c r="E3569" s="1">
        <v>41919.831319444442</v>
      </c>
      <c r="H3569" s="2">
        <v>42077</v>
      </c>
      <c r="I3569" s="2">
        <v>42081</v>
      </c>
      <c r="J3569" s="3">
        <v>4</v>
      </c>
      <c r="K3569" s="3">
        <v>5</v>
      </c>
      <c r="L3569">
        <f>טבלה1[[#This Row],[ds_checkout]]-טבלה1[[#This Row],[ds_checkin]]</f>
        <v>4</v>
      </c>
      <c r="M3569">
        <f>IF(ISBLANK(טבלה1[[#This Row],[ts_reply_at]]), "", (טבלה1[[#This Row],[ts_reply_at]] - טבלה1[[#This Row],[ts_contact_at]]) * 24)</f>
        <v>5.1666666520759463E-2</v>
      </c>
      <c r="N3569">
        <f>IF(ISBLANK(טבלה1[[#This Row],[ts_reply_at]]), 0, 1)</f>
        <v>1</v>
      </c>
      <c r="O3569">
        <f>IF(ISBLANK(טבלה1[[#This Row],[ts_accepted_at]]), 0, 1)</f>
        <v>0</v>
      </c>
      <c r="P3569">
        <f>IF(ISBLANK(טבלה1[[#This Row],[ts_booking_at]]), 0, 1)</f>
        <v>0</v>
      </c>
      <c r="Q3569">
        <f>IF(ISBLANK(טבלה1[[#This Row],[ds_checkin]]), "", טבלה1[[#This Row],[ds_checkin]] - טבלה1[[#This Row],[ts_contact_at]])</f>
        <v>157.17083333332994</v>
      </c>
      <c r="R3569" t="str">
        <f>IF(AND(ISBLANK(טבלה1[[#This Row],[ts_reply_at]]), NOT(ISBLANK(טבלה1[[#This Row],[ts_booking_at]]))), "Error: Booked without Reply", "OK")</f>
        <v>OK</v>
      </c>
      <c r="S3569" t="s">
        <v>6026</v>
      </c>
    </row>
    <row r="3570" spans="1:19" x14ac:dyDescent="0.25">
      <c r="A3570" s="4" t="s">
        <v>3613</v>
      </c>
      <c r="B3570" s="4" t="s">
        <v>233</v>
      </c>
      <c r="C3570" s="4" t="s">
        <v>234</v>
      </c>
      <c r="D3570" s="1">
        <v>41915.729166666664</v>
      </c>
      <c r="E3570" s="1">
        <v>41915.796388888892</v>
      </c>
      <c r="H3570" s="2">
        <v>42077</v>
      </c>
      <c r="I3570" s="2">
        <v>42081</v>
      </c>
      <c r="J3570" s="3">
        <v>4</v>
      </c>
      <c r="K3570" s="3">
        <v>3</v>
      </c>
      <c r="L3570">
        <f>טבלה1[[#This Row],[ds_checkout]]-טבלה1[[#This Row],[ds_checkin]]</f>
        <v>4</v>
      </c>
      <c r="M3570">
        <f>IF(ISBLANK(טבלה1[[#This Row],[ts_reply_at]]), "", (טבלה1[[#This Row],[ts_reply_at]] - טבלה1[[#This Row],[ts_contact_at]]) * 24)</f>
        <v>1.6133333334582858</v>
      </c>
      <c r="N3570">
        <f>IF(ISBLANK(טבלה1[[#This Row],[ts_reply_at]]), 0, 1)</f>
        <v>1</v>
      </c>
      <c r="O3570">
        <f>IF(ISBLANK(טבלה1[[#This Row],[ts_accepted_at]]), 0, 1)</f>
        <v>0</v>
      </c>
      <c r="P3570">
        <f>IF(ISBLANK(טבלה1[[#This Row],[ts_booking_at]]), 0, 1)</f>
        <v>0</v>
      </c>
      <c r="Q3570">
        <f>IF(ISBLANK(טבלה1[[#This Row],[ds_checkin]]), "", טבלה1[[#This Row],[ds_checkin]] - טבלה1[[#This Row],[ts_contact_at]])</f>
        <v>161.27083333333576</v>
      </c>
      <c r="R3570" t="str">
        <f>IF(AND(ISBLANK(טבלה1[[#This Row],[ts_reply_at]]), NOT(ISBLANK(טבלה1[[#This Row],[ts_booking_at]]))), "Error: Booked without Reply", "OK")</f>
        <v>OK</v>
      </c>
      <c r="S3570" t="s">
        <v>6026</v>
      </c>
    </row>
    <row r="3571" spans="1:19" x14ac:dyDescent="0.25">
      <c r="A3571" s="4" t="s">
        <v>3613</v>
      </c>
      <c r="B3571" s="4" t="s">
        <v>1116</v>
      </c>
      <c r="C3571" s="4" t="s">
        <v>2553</v>
      </c>
      <c r="D3571" s="1">
        <v>41918.619444444441</v>
      </c>
      <c r="H3571" s="2">
        <v>42077</v>
      </c>
      <c r="I3571" s="2">
        <v>42081</v>
      </c>
      <c r="J3571" s="3">
        <v>4</v>
      </c>
      <c r="K3571" s="3">
        <v>3</v>
      </c>
      <c r="L3571">
        <f>טבלה1[[#This Row],[ds_checkout]]-טבלה1[[#This Row],[ds_checkin]]</f>
        <v>4</v>
      </c>
      <c r="M3571" t="str">
        <f>IF(ISBLANK(טבלה1[[#This Row],[ts_reply_at]]), "", (טבלה1[[#This Row],[ts_reply_at]] - טבלה1[[#This Row],[ts_contact_at]]) * 24)</f>
        <v/>
      </c>
      <c r="N3571">
        <f>IF(ISBLANK(טבלה1[[#This Row],[ts_reply_at]]), 0, 1)</f>
        <v>0</v>
      </c>
      <c r="O3571">
        <f>IF(ISBLANK(טבלה1[[#This Row],[ts_accepted_at]]), 0, 1)</f>
        <v>0</v>
      </c>
      <c r="P3571">
        <f>IF(ISBLANK(טבלה1[[#This Row],[ts_booking_at]]), 0, 1)</f>
        <v>0</v>
      </c>
      <c r="Q3571">
        <f>IF(ISBLANK(טבלה1[[#This Row],[ds_checkin]]), "", טבלה1[[#This Row],[ds_checkin]] - טבלה1[[#This Row],[ts_contact_at]])</f>
        <v>158.38055555555911</v>
      </c>
      <c r="R3571" t="str">
        <f>IF(AND(ISBLANK(טבלה1[[#This Row],[ts_reply_at]]), NOT(ISBLANK(טבלה1[[#This Row],[ts_booking_at]]))), "Error: Booked without Reply", "OK")</f>
        <v>OK</v>
      </c>
      <c r="S3571" t="s">
        <v>6026</v>
      </c>
    </row>
    <row r="3572" spans="1:19" x14ac:dyDescent="0.25">
      <c r="A3572" s="4" t="s">
        <v>3613</v>
      </c>
      <c r="B3572" s="4" t="s">
        <v>1195</v>
      </c>
      <c r="C3572" s="4" t="s">
        <v>1196</v>
      </c>
      <c r="D3572" s="1">
        <v>41931.770833333336</v>
      </c>
      <c r="E3572" s="1">
        <v>41931.781134259261</v>
      </c>
      <c r="H3572" s="2">
        <v>42077</v>
      </c>
      <c r="I3572" s="2">
        <v>42081</v>
      </c>
      <c r="J3572" s="3">
        <v>4</v>
      </c>
      <c r="K3572" s="3">
        <v>5</v>
      </c>
      <c r="L3572">
        <f>טבלה1[[#This Row],[ds_checkout]]-טבלה1[[#This Row],[ds_checkin]]</f>
        <v>4</v>
      </c>
      <c r="M3572">
        <f>IF(ISBLANK(טבלה1[[#This Row],[ts_reply_at]]), "", (טבלה1[[#This Row],[ts_reply_at]] - טבלה1[[#This Row],[ts_contact_at]]) * 24)</f>
        <v>0.2472222222131677</v>
      </c>
      <c r="N3572">
        <f>IF(ISBLANK(טבלה1[[#This Row],[ts_reply_at]]), 0, 1)</f>
        <v>1</v>
      </c>
      <c r="O3572">
        <f>IF(ISBLANK(טבלה1[[#This Row],[ts_accepted_at]]), 0, 1)</f>
        <v>0</v>
      </c>
      <c r="P3572">
        <f>IF(ISBLANK(טבלה1[[#This Row],[ts_booking_at]]), 0, 1)</f>
        <v>0</v>
      </c>
      <c r="Q3572">
        <f>IF(ISBLANK(טבלה1[[#This Row],[ds_checkin]]), "", טבלה1[[#This Row],[ds_checkin]] - טבלה1[[#This Row],[ts_contact_at]])</f>
        <v>145.22916666666424</v>
      </c>
      <c r="R3572" t="str">
        <f>IF(AND(ISBLANK(טבלה1[[#This Row],[ts_reply_at]]), NOT(ISBLANK(טבלה1[[#This Row],[ts_booking_at]]))), "Error: Booked without Reply", "OK")</f>
        <v>OK</v>
      </c>
      <c r="S3572" t="s">
        <v>6026</v>
      </c>
    </row>
    <row r="3573" spans="1:19" x14ac:dyDescent="0.25">
      <c r="A3573" s="4" t="s">
        <v>3614</v>
      </c>
      <c r="B3573" s="4" t="s">
        <v>43</v>
      </c>
      <c r="C3573" s="4" t="s">
        <v>44</v>
      </c>
      <c r="D3573" s="1">
        <v>41924.711111111108</v>
      </c>
      <c r="E3573" s="1">
        <v>41924.717974537038</v>
      </c>
      <c r="F3573" s="1">
        <v>41924.868888888886</v>
      </c>
      <c r="H3573" s="2">
        <v>41966</v>
      </c>
      <c r="I3573" s="2">
        <v>41993</v>
      </c>
      <c r="J3573" s="3">
        <v>1</v>
      </c>
      <c r="K3573" s="3">
        <v>10</v>
      </c>
      <c r="L3573">
        <f>טבלה1[[#This Row],[ds_checkout]]-טבלה1[[#This Row],[ds_checkin]]</f>
        <v>27</v>
      </c>
      <c r="M3573">
        <f>IF(ISBLANK(טבלה1[[#This Row],[ts_reply_at]]), "", (טבלה1[[#This Row],[ts_reply_at]] - טבלה1[[#This Row],[ts_contact_at]]) * 24)</f>
        <v>0.16472222231095657</v>
      </c>
      <c r="N3573">
        <f>IF(ISBLANK(טבלה1[[#This Row],[ts_reply_at]]), 0, 1)</f>
        <v>1</v>
      </c>
      <c r="O3573">
        <f>IF(ISBLANK(טבלה1[[#This Row],[ts_accepted_at]]), 0, 1)</f>
        <v>1</v>
      </c>
      <c r="P3573">
        <f>IF(ISBLANK(טבלה1[[#This Row],[ts_booking_at]]), 0, 1)</f>
        <v>0</v>
      </c>
      <c r="Q3573">
        <f>IF(ISBLANK(טבלה1[[#This Row],[ds_checkin]]), "", טבלה1[[#This Row],[ds_checkin]] - טבלה1[[#This Row],[ts_contact_at]])</f>
        <v>41.288888888891961</v>
      </c>
      <c r="R3573" t="str">
        <f>IF(AND(ISBLANK(טבלה1[[#This Row],[ts_reply_at]]), NOT(ISBLANK(טבלה1[[#This Row],[ts_booking_at]]))), "Error: Booked without Reply", "OK")</f>
        <v>OK</v>
      </c>
      <c r="S3573" t="s">
        <v>6034</v>
      </c>
    </row>
    <row r="3574" spans="1:19" x14ac:dyDescent="0.25">
      <c r="A3574" s="4" t="s">
        <v>3614</v>
      </c>
      <c r="B3574" s="4" t="s">
        <v>692</v>
      </c>
      <c r="C3574" s="4" t="s">
        <v>693</v>
      </c>
      <c r="D3574" s="1">
        <v>41925.979861111111</v>
      </c>
      <c r="E3574" s="1">
        <v>41926.301874999997</v>
      </c>
      <c r="F3574" s="1">
        <v>41926.861608796295</v>
      </c>
      <c r="H3574" s="2">
        <v>41966</v>
      </c>
      <c r="I3574" s="2">
        <v>41993</v>
      </c>
      <c r="J3574" s="3">
        <v>1</v>
      </c>
      <c r="K3574" s="3">
        <v>11</v>
      </c>
      <c r="L3574">
        <f>טבלה1[[#This Row],[ds_checkout]]-טבלה1[[#This Row],[ds_checkin]]</f>
        <v>27</v>
      </c>
      <c r="M3574">
        <f>IF(ISBLANK(טבלה1[[#This Row],[ts_reply_at]]), "", (טבלה1[[#This Row],[ts_reply_at]] - טבלה1[[#This Row],[ts_contact_at]]) * 24)</f>
        <v>7.7283333332743496</v>
      </c>
      <c r="N3574">
        <f>IF(ISBLANK(טבלה1[[#This Row],[ts_reply_at]]), 0, 1)</f>
        <v>1</v>
      </c>
      <c r="O3574">
        <f>IF(ISBLANK(טבלה1[[#This Row],[ts_accepted_at]]), 0, 1)</f>
        <v>1</v>
      </c>
      <c r="P3574">
        <f>IF(ISBLANK(טבלה1[[#This Row],[ts_booking_at]]), 0, 1)</f>
        <v>0</v>
      </c>
      <c r="Q3574">
        <f>IF(ISBLANK(טבלה1[[#This Row],[ds_checkin]]), "", טבלה1[[#This Row],[ds_checkin]] - טבלה1[[#This Row],[ts_contact_at]])</f>
        <v>40.020138888889051</v>
      </c>
      <c r="R3574" t="str">
        <f>IF(AND(ISBLANK(טבלה1[[#This Row],[ts_reply_at]]), NOT(ISBLANK(טבלה1[[#This Row],[ts_booking_at]]))), "Error: Booked without Reply", "OK")</f>
        <v>OK</v>
      </c>
      <c r="S3574" t="s">
        <v>6034</v>
      </c>
    </row>
    <row r="3575" spans="1:19" x14ac:dyDescent="0.25">
      <c r="A3575" s="4" t="s">
        <v>3614</v>
      </c>
      <c r="B3575" s="4" t="s">
        <v>3615</v>
      </c>
      <c r="C3575" s="4" t="s">
        <v>3616</v>
      </c>
      <c r="D3575" s="1">
        <v>41943.497916666667</v>
      </c>
      <c r="E3575" s="1">
        <v>41943.498807870368</v>
      </c>
      <c r="F3575" s="1">
        <v>41943.498807870368</v>
      </c>
      <c r="G3575" s="1">
        <v>41943.498807870368</v>
      </c>
      <c r="H3575" s="2">
        <v>41966</v>
      </c>
      <c r="I3575" s="2">
        <v>41993</v>
      </c>
      <c r="J3575" s="3">
        <v>1</v>
      </c>
      <c r="K3575" s="3">
        <v>14</v>
      </c>
      <c r="L3575">
        <f>טבלה1[[#This Row],[ds_checkout]]-טבלה1[[#This Row],[ds_checkin]]</f>
        <v>27</v>
      </c>
      <c r="M3575">
        <f>IF(ISBLANK(טבלה1[[#This Row],[ts_reply_at]]), "", (טבלה1[[#This Row],[ts_reply_at]] - טבלה1[[#This Row],[ts_contact_at]]) * 24)</f>
        <v>2.1388888824731112E-2</v>
      </c>
      <c r="N3575">
        <f>IF(ISBLANK(טבלה1[[#This Row],[ts_reply_at]]), 0, 1)</f>
        <v>1</v>
      </c>
      <c r="O3575">
        <f>IF(ISBLANK(טבלה1[[#This Row],[ts_accepted_at]]), 0, 1)</f>
        <v>1</v>
      </c>
      <c r="P3575">
        <f>IF(ISBLANK(טבלה1[[#This Row],[ts_booking_at]]), 0, 1)</f>
        <v>1</v>
      </c>
      <c r="Q3575">
        <f>IF(ISBLANK(טבלה1[[#This Row],[ds_checkin]]), "", טבלה1[[#This Row],[ds_checkin]] - טבלה1[[#This Row],[ts_contact_at]])</f>
        <v>22.502083333332848</v>
      </c>
      <c r="R3575" t="str">
        <f>IF(AND(ISBLANK(טבלה1[[#This Row],[ts_reply_at]]), NOT(ISBLANK(טבלה1[[#This Row],[ts_booking_at]]))), "Error: Booked without Reply", "OK")</f>
        <v>OK</v>
      </c>
      <c r="S3575" t="s">
        <v>6034</v>
      </c>
    </row>
    <row r="3576" spans="1:19" x14ac:dyDescent="0.25">
      <c r="A3576" s="4" t="s">
        <v>3614</v>
      </c>
      <c r="B3576" s="4" t="s">
        <v>3615</v>
      </c>
      <c r="C3576" s="4" t="s">
        <v>3617</v>
      </c>
      <c r="D3576" s="1">
        <v>41931.814583333333</v>
      </c>
      <c r="E3576" s="1">
        <v>41931.828483796293</v>
      </c>
      <c r="H3576" s="2">
        <v>41966</v>
      </c>
      <c r="I3576" s="2">
        <v>41993</v>
      </c>
      <c r="J3576" s="3">
        <v>1</v>
      </c>
      <c r="K3576" s="3">
        <v>29</v>
      </c>
      <c r="L3576">
        <f>טבלה1[[#This Row],[ds_checkout]]-טבלה1[[#This Row],[ds_checkin]]</f>
        <v>27</v>
      </c>
      <c r="M3576">
        <f>IF(ISBLANK(טבלה1[[#This Row],[ts_reply_at]]), "", (טבלה1[[#This Row],[ts_reply_at]] - טבלה1[[#This Row],[ts_contact_at]]) * 24)</f>
        <v>0.33361111104022712</v>
      </c>
      <c r="N3576">
        <f>IF(ISBLANK(טבלה1[[#This Row],[ts_reply_at]]), 0, 1)</f>
        <v>1</v>
      </c>
      <c r="O3576">
        <f>IF(ISBLANK(טבלה1[[#This Row],[ts_accepted_at]]), 0, 1)</f>
        <v>0</v>
      </c>
      <c r="P3576">
        <f>IF(ISBLANK(טבלה1[[#This Row],[ts_booking_at]]), 0, 1)</f>
        <v>0</v>
      </c>
      <c r="Q3576">
        <f>IF(ISBLANK(טבלה1[[#This Row],[ds_checkin]]), "", טבלה1[[#This Row],[ds_checkin]] - טבלה1[[#This Row],[ts_contact_at]])</f>
        <v>34.185416666667152</v>
      </c>
      <c r="R3576" t="str">
        <f>IF(AND(ISBLANK(טבלה1[[#This Row],[ts_reply_at]]), NOT(ISBLANK(טבלה1[[#This Row],[ts_booking_at]]))), "Error: Booked without Reply", "OK")</f>
        <v>OK</v>
      </c>
      <c r="S3576" t="s">
        <v>6034</v>
      </c>
    </row>
    <row r="3577" spans="1:19" x14ac:dyDescent="0.25">
      <c r="A3577" s="4" t="s">
        <v>3614</v>
      </c>
      <c r="B3577" s="4" t="s">
        <v>1939</v>
      </c>
      <c r="C3577" s="4" t="s">
        <v>2707</v>
      </c>
      <c r="D3577" s="1">
        <v>41925.980555555558</v>
      </c>
      <c r="E3577" s="1">
        <v>41926.629953703705</v>
      </c>
      <c r="H3577" s="2">
        <v>41966</v>
      </c>
      <c r="I3577" s="2">
        <v>41993</v>
      </c>
      <c r="J3577" s="3">
        <v>1</v>
      </c>
      <c r="K3577" s="3">
        <v>4</v>
      </c>
      <c r="L3577">
        <f>טבלה1[[#This Row],[ds_checkout]]-טבלה1[[#This Row],[ds_checkin]]</f>
        <v>27</v>
      </c>
      <c r="M3577">
        <f>IF(ISBLANK(טבלה1[[#This Row],[ts_reply_at]]), "", (טבלה1[[#This Row],[ts_reply_at]] - טבלה1[[#This Row],[ts_contact_at]]) * 24)</f>
        <v>15.585555555531755</v>
      </c>
      <c r="N3577">
        <f>IF(ISBLANK(טבלה1[[#This Row],[ts_reply_at]]), 0, 1)</f>
        <v>1</v>
      </c>
      <c r="O3577">
        <f>IF(ISBLANK(טבלה1[[#This Row],[ts_accepted_at]]), 0, 1)</f>
        <v>0</v>
      </c>
      <c r="P3577">
        <f>IF(ISBLANK(טבלה1[[#This Row],[ts_booking_at]]), 0, 1)</f>
        <v>0</v>
      </c>
      <c r="Q3577">
        <f>IF(ISBLANK(טבלה1[[#This Row],[ds_checkin]]), "", טבלה1[[#This Row],[ds_checkin]] - טבלה1[[#This Row],[ts_contact_at]])</f>
        <v>40.019444444442343</v>
      </c>
      <c r="R3577" t="str">
        <f>IF(AND(ISBLANK(טבלה1[[#This Row],[ts_reply_at]]), NOT(ISBLANK(טבלה1[[#This Row],[ts_booking_at]]))), "Error: Booked without Reply", "OK")</f>
        <v>OK</v>
      </c>
      <c r="S3577" t="s">
        <v>6034</v>
      </c>
    </row>
    <row r="3578" spans="1:19" x14ac:dyDescent="0.25">
      <c r="A3578" s="4" t="s">
        <v>3618</v>
      </c>
      <c r="B3578" s="4" t="s">
        <v>3619</v>
      </c>
      <c r="C3578" s="4" t="s">
        <v>3620</v>
      </c>
      <c r="D3578" s="1">
        <v>41925.765277777777</v>
      </c>
      <c r="E3578" s="1">
        <v>41925.771643518521</v>
      </c>
      <c r="F3578" s="1">
        <v>41925.773506944446</v>
      </c>
      <c r="G3578" s="1">
        <v>41925.773506944446</v>
      </c>
      <c r="H3578" s="2">
        <v>41927</v>
      </c>
      <c r="I3578" s="2">
        <v>41929</v>
      </c>
      <c r="J3578" s="3">
        <v>1</v>
      </c>
      <c r="K3578" s="3">
        <v>8</v>
      </c>
      <c r="L3578">
        <f>טבלה1[[#This Row],[ds_checkout]]-טבלה1[[#This Row],[ds_checkin]]</f>
        <v>2</v>
      </c>
      <c r="M3578">
        <f>IF(ISBLANK(טבלה1[[#This Row],[ts_reply_at]]), "", (טבלה1[[#This Row],[ts_reply_at]] - טבלה1[[#This Row],[ts_contact_at]]) * 24)</f>
        <v>0.15277777786832303</v>
      </c>
      <c r="N3578">
        <f>IF(ISBLANK(טבלה1[[#This Row],[ts_reply_at]]), 0, 1)</f>
        <v>1</v>
      </c>
      <c r="O3578">
        <f>IF(ISBLANK(טבלה1[[#This Row],[ts_accepted_at]]), 0, 1)</f>
        <v>1</v>
      </c>
      <c r="P3578">
        <f>IF(ISBLANK(טבלה1[[#This Row],[ts_booking_at]]), 0, 1)</f>
        <v>1</v>
      </c>
      <c r="Q3578">
        <f>IF(ISBLANK(טבלה1[[#This Row],[ds_checkin]]), "", טבלה1[[#This Row],[ds_checkin]] - טבלה1[[#This Row],[ts_contact_at]])</f>
        <v>1.234722222223354</v>
      </c>
      <c r="R3578" t="str">
        <f>IF(AND(ISBLANK(טבלה1[[#This Row],[ts_reply_at]]), NOT(ISBLANK(טבלה1[[#This Row],[ts_booking_at]]))), "Error: Booked without Reply", "OK")</f>
        <v>OK</v>
      </c>
      <c r="S3578" t="s">
        <v>6039</v>
      </c>
    </row>
    <row r="3579" spans="1:19" x14ac:dyDescent="0.25">
      <c r="A3579" s="4" t="s">
        <v>3621</v>
      </c>
      <c r="B3579" s="4" t="s">
        <v>1736</v>
      </c>
      <c r="C3579" s="4" t="s">
        <v>1737</v>
      </c>
      <c r="D3579" s="1">
        <v>41925.413194444445</v>
      </c>
      <c r="H3579" s="2">
        <v>42001</v>
      </c>
      <c r="I3579" s="2">
        <v>42005</v>
      </c>
      <c r="J3579" s="3">
        <v>2</v>
      </c>
      <c r="K3579" s="3">
        <v>1</v>
      </c>
      <c r="L3579">
        <f>טבלה1[[#This Row],[ds_checkout]]-טבלה1[[#This Row],[ds_checkin]]</f>
        <v>4</v>
      </c>
      <c r="M3579" t="str">
        <f>IF(ISBLANK(טבלה1[[#This Row],[ts_reply_at]]), "", (טבלה1[[#This Row],[ts_reply_at]] - טבלה1[[#This Row],[ts_contact_at]]) * 24)</f>
        <v/>
      </c>
      <c r="N3579">
        <f>IF(ISBLANK(טבלה1[[#This Row],[ts_reply_at]]), 0, 1)</f>
        <v>0</v>
      </c>
      <c r="O3579">
        <f>IF(ISBLANK(טבלה1[[#This Row],[ts_accepted_at]]), 0, 1)</f>
        <v>0</v>
      </c>
      <c r="P3579">
        <f>IF(ISBLANK(טבלה1[[#This Row],[ts_booking_at]]), 0, 1)</f>
        <v>0</v>
      </c>
      <c r="Q3579">
        <f>IF(ISBLANK(טבלה1[[#This Row],[ds_checkin]]), "", טבלה1[[#This Row],[ds_checkin]] - טבלה1[[#This Row],[ts_contact_at]])</f>
        <v>75.586805555554747</v>
      </c>
      <c r="R3579" t="str">
        <f>IF(AND(ISBLANK(טבלה1[[#This Row],[ts_reply_at]]), NOT(ISBLANK(טבלה1[[#This Row],[ts_booking_at]]))), "Error: Booked without Reply", "OK")</f>
        <v>OK</v>
      </c>
      <c r="S3579" t="s">
        <v>6031</v>
      </c>
    </row>
    <row r="3580" spans="1:19" x14ac:dyDescent="0.25">
      <c r="A3580" s="4" t="s">
        <v>3622</v>
      </c>
      <c r="B3580" s="4" t="s">
        <v>444</v>
      </c>
      <c r="C3580" s="4" t="s">
        <v>1323</v>
      </c>
      <c r="D3580" s="1">
        <v>41999.413194444445</v>
      </c>
      <c r="E3580" s="1">
        <v>41999.463043981479</v>
      </c>
      <c r="H3580" s="2">
        <v>42001</v>
      </c>
      <c r="I3580" s="2">
        <v>42004</v>
      </c>
      <c r="J3580" s="3">
        <v>2</v>
      </c>
      <c r="K3580" s="3">
        <v>3</v>
      </c>
      <c r="L3580">
        <f>טבלה1[[#This Row],[ds_checkout]]-טבלה1[[#This Row],[ds_checkin]]</f>
        <v>3</v>
      </c>
      <c r="M3580">
        <f>IF(ISBLANK(טבלה1[[#This Row],[ts_reply_at]]), "", (טבלה1[[#This Row],[ts_reply_at]] - טבלה1[[#This Row],[ts_contact_at]]) * 24)</f>
        <v>1.1963888888130896</v>
      </c>
      <c r="N3580">
        <f>IF(ISBLANK(טבלה1[[#This Row],[ts_reply_at]]), 0, 1)</f>
        <v>1</v>
      </c>
      <c r="O3580">
        <f>IF(ISBLANK(טבלה1[[#This Row],[ts_accepted_at]]), 0, 1)</f>
        <v>0</v>
      </c>
      <c r="P3580">
        <f>IF(ISBLANK(טבלה1[[#This Row],[ts_booking_at]]), 0, 1)</f>
        <v>0</v>
      </c>
      <c r="Q3580">
        <f>IF(ISBLANK(טבלה1[[#This Row],[ds_checkin]]), "", טבלה1[[#This Row],[ds_checkin]] - טבלה1[[#This Row],[ts_contact_at]])</f>
        <v>1.5868055555547471</v>
      </c>
      <c r="R3580" t="str">
        <f>IF(AND(ISBLANK(טבלה1[[#This Row],[ts_reply_at]]), NOT(ISBLANK(טבלה1[[#This Row],[ts_booking_at]]))), "Error: Booked without Reply", "OK")</f>
        <v>OK</v>
      </c>
      <c r="S3580" t="s">
        <v>6020</v>
      </c>
    </row>
    <row r="3581" spans="1:19" x14ac:dyDescent="0.25">
      <c r="A3581" s="4" t="s">
        <v>3622</v>
      </c>
      <c r="B3581" s="4" t="s">
        <v>3623</v>
      </c>
      <c r="C3581" s="4" t="s">
        <v>3624</v>
      </c>
      <c r="D3581" s="1">
        <v>41998.418749999997</v>
      </c>
      <c r="E3581" s="1">
        <v>41998.441747685189</v>
      </c>
      <c r="H3581" s="2">
        <v>42001</v>
      </c>
      <c r="I3581" s="2">
        <v>42004</v>
      </c>
      <c r="J3581" s="3">
        <v>2</v>
      </c>
      <c r="K3581" s="3">
        <v>3</v>
      </c>
      <c r="L3581">
        <f>טבלה1[[#This Row],[ds_checkout]]-טבלה1[[#This Row],[ds_checkin]]</f>
        <v>3</v>
      </c>
      <c r="M3581">
        <f>IF(ISBLANK(טבלה1[[#This Row],[ts_reply_at]]), "", (טבלה1[[#This Row],[ts_reply_at]] - טבלה1[[#This Row],[ts_contact_at]]) * 24)</f>
        <v>0.55194444459630176</v>
      </c>
      <c r="N3581">
        <f>IF(ISBLANK(טבלה1[[#This Row],[ts_reply_at]]), 0, 1)</f>
        <v>1</v>
      </c>
      <c r="O3581">
        <f>IF(ISBLANK(טבלה1[[#This Row],[ts_accepted_at]]), 0, 1)</f>
        <v>0</v>
      </c>
      <c r="P3581">
        <f>IF(ISBLANK(טבלה1[[#This Row],[ts_booking_at]]), 0, 1)</f>
        <v>0</v>
      </c>
      <c r="Q3581">
        <f>IF(ISBLANK(טבלה1[[#This Row],[ds_checkin]]), "", טבלה1[[#This Row],[ds_checkin]] - טבלה1[[#This Row],[ts_contact_at]])</f>
        <v>2.5812500000029104</v>
      </c>
      <c r="R3581" t="str">
        <f>IF(AND(ISBLANK(טבלה1[[#This Row],[ts_reply_at]]), NOT(ISBLANK(טבלה1[[#This Row],[ts_booking_at]]))), "Error: Booked without Reply", "OK")</f>
        <v>OK</v>
      </c>
      <c r="S3581" t="s">
        <v>6020</v>
      </c>
    </row>
    <row r="3582" spans="1:19" x14ac:dyDescent="0.25">
      <c r="A3582" s="4" t="s">
        <v>3622</v>
      </c>
      <c r="B3582" s="4" t="s">
        <v>113</v>
      </c>
      <c r="C3582" s="4" t="s">
        <v>3625</v>
      </c>
      <c r="D3582" s="1">
        <v>41998.549305555556</v>
      </c>
      <c r="E3582" s="1">
        <v>41999.400590277779</v>
      </c>
      <c r="H3582" s="2">
        <v>42001</v>
      </c>
      <c r="I3582" s="2">
        <v>42004</v>
      </c>
      <c r="J3582" s="3">
        <v>1</v>
      </c>
      <c r="K3582" s="3">
        <v>2</v>
      </c>
      <c r="L3582">
        <f>טבלה1[[#This Row],[ds_checkout]]-טבלה1[[#This Row],[ds_checkin]]</f>
        <v>3</v>
      </c>
      <c r="M3582">
        <f>IF(ISBLANK(טבלה1[[#This Row],[ts_reply_at]]), "", (טבלה1[[#This Row],[ts_reply_at]] - טבלה1[[#This Row],[ts_contact_at]]) * 24)</f>
        <v>20.430833333346527</v>
      </c>
      <c r="N3582">
        <f>IF(ISBLANK(טבלה1[[#This Row],[ts_reply_at]]), 0, 1)</f>
        <v>1</v>
      </c>
      <c r="O3582">
        <f>IF(ISBLANK(טבלה1[[#This Row],[ts_accepted_at]]), 0, 1)</f>
        <v>0</v>
      </c>
      <c r="P3582">
        <f>IF(ISBLANK(טבלה1[[#This Row],[ts_booking_at]]), 0, 1)</f>
        <v>0</v>
      </c>
      <c r="Q3582">
        <f>IF(ISBLANK(טבלה1[[#This Row],[ds_checkin]]), "", טבלה1[[#This Row],[ds_checkin]] - טבלה1[[#This Row],[ts_contact_at]])</f>
        <v>2.4506944444437977</v>
      </c>
      <c r="R3582" t="str">
        <f>IF(AND(ISBLANK(טבלה1[[#This Row],[ts_reply_at]]), NOT(ISBLANK(טבלה1[[#This Row],[ts_booking_at]]))), "Error: Booked without Reply", "OK")</f>
        <v>OK</v>
      </c>
      <c r="S3582" t="s">
        <v>6020</v>
      </c>
    </row>
    <row r="3583" spans="1:19" x14ac:dyDescent="0.25">
      <c r="A3583" s="4" t="s">
        <v>3622</v>
      </c>
      <c r="B3583" s="4" t="s">
        <v>3626</v>
      </c>
      <c r="C3583" s="4" t="s">
        <v>3627</v>
      </c>
      <c r="D3583" s="1">
        <v>41999.476388888892</v>
      </c>
      <c r="E3583" s="1">
        <v>41999.536805555559</v>
      </c>
      <c r="F3583" s="1">
        <v>41999.536805555559</v>
      </c>
      <c r="G3583" s="1">
        <v>41999.536805555559</v>
      </c>
      <c r="H3583" s="2">
        <v>42001</v>
      </c>
      <c r="I3583" s="2">
        <v>42004</v>
      </c>
      <c r="J3583" s="3">
        <v>2</v>
      </c>
      <c r="K3583" s="3">
        <v>10</v>
      </c>
      <c r="L3583">
        <f>טבלה1[[#This Row],[ds_checkout]]-טבלה1[[#This Row],[ds_checkin]]</f>
        <v>3</v>
      </c>
      <c r="M3583">
        <f>IF(ISBLANK(טבלה1[[#This Row],[ts_reply_at]]), "", (טבלה1[[#This Row],[ts_reply_at]] - טבלה1[[#This Row],[ts_contact_at]]) * 24)</f>
        <v>1.4500000000116415</v>
      </c>
      <c r="N3583">
        <f>IF(ISBLANK(טבלה1[[#This Row],[ts_reply_at]]), 0, 1)</f>
        <v>1</v>
      </c>
      <c r="O3583">
        <f>IF(ISBLANK(טבלה1[[#This Row],[ts_accepted_at]]), 0, 1)</f>
        <v>1</v>
      </c>
      <c r="P3583">
        <f>IF(ISBLANK(טבלה1[[#This Row],[ts_booking_at]]), 0, 1)</f>
        <v>1</v>
      </c>
      <c r="Q3583">
        <f>IF(ISBLANK(טבלה1[[#This Row],[ds_checkin]]), "", טבלה1[[#This Row],[ds_checkin]] - טבלה1[[#This Row],[ts_contact_at]])</f>
        <v>1.523611111108039</v>
      </c>
      <c r="R3583" t="str">
        <f>IF(AND(ISBLANK(טבלה1[[#This Row],[ts_reply_at]]), NOT(ISBLANK(טבלה1[[#This Row],[ts_booking_at]]))), "Error: Booked without Reply", "OK")</f>
        <v>OK</v>
      </c>
      <c r="S3583" t="s">
        <v>6020</v>
      </c>
    </row>
    <row r="3584" spans="1:19" x14ac:dyDescent="0.25">
      <c r="A3584" s="4" t="s">
        <v>3628</v>
      </c>
      <c r="B3584" s="4" t="s">
        <v>988</v>
      </c>
      <c r="C3584" s="4" t="s">
        <v>989</v>
      </c>
      <c r="D3584" s="1">
        <v>41921.331250000003</v>
      </c>
      <c r="E3584" s="1">
        <v>41921.485046296293</v>
      </c>
      <c r="F3584" s="1">
        <v>41935.481874999998</v>
      </c>
      <c r="G3584" s="1">
        <v>41936.739907407406</v>
      </c>
      <c r="H3584" s="2">
        <v>41938</v>
      </c>
      <c r="I3584" s="2">
        <v>41939</v>
      </c>
      <c r="J3584" s="3">
        <v>2</v>
      </c>
      <c r="K3584" s="3">
        <v>34</v>
      </c>
      <c r="L3584">
        <f>טבלה1[[#This Row],[ds_checkout]]-טבלה1[[#This Row],[ds_checkin]]</f>
        <v>1</v>
      </c>
      <c r="M3584">
        <f>IF(ISBLANK(טבלה1[[#This Row],[ts_reply_at]]), "", (טבלה1[[#This Row],[ts_reply_at]] - טבלה1[[#This Row],[ts_contact_at]]) * 24)</f>
        <v>3.6911111109657213</v>
      </c>
      <c r="N3584">
        <f>IF(ISBLANK(טבלה1[[#This Row],[ts_reply_at]]), 0, 1)</f>
        <v>1</v>
      </c>
      <c r="O3584">
        <f>IF(ISBLANK(טבלה1[[#This Row],[ts_accepted_at]]), 0, 1)</f>
        <v>1</v>
      </c>
      <c r="P3584">
        <f>IF(ISBLANK(טבלה1[[#This Row],[ts_booking_at]]), 0, 1)</f>
        <v>1</v>
      </c>
      <c r="Q3584">
        <f>IF(ISBLANK(טבלה1[[#This Row],[ds_checkin]]), "", טבלה1[[#This Row],[ds_checkin]] - טבלה1[[#This Row],[ts_contact_at]])</f>
        <v>16.66874999999709</v>
      </c>
      <c r="R3584" t="str">
        <f>IF(AND(ISBLANK(טבלה1[[#This Row],[ts_reply_at]]), NOT(ISBLANK(טבלה1[[#This Row],[ts_booking_at]]))), "Error: Booked without Reply", "OK")</f>
        <v>OK</v>
      </c>
      <c r="S3584" t="s">
        <v>6030</v>
      </c>
    </row>
    <row r="3585" spans="1:19" x14ac:dyDescent="0.25">
      <c r="A3585" s="4" t="s">
        <v>3628</v>
      </c>
      <c r="B3585" s="4" t="s">
        <v>3200</v>
      </c>
      <c r="C3585" s="4" t="s">
        <v>3201</v>
      </c>
      <c r="D3585" s="1">
        <v>41921.333333333336</v>
      </c>
      <c r="E3585" s="1">
        <v>41921.838692129626</v>
      </c>
      <c r="H3585" s="2">
        <v>41938</v>
      </c>
      <c r="I3585" s="2">
        <v>41939</v>
      </c>
      <c r="J3585" s="3">
        <v>2</v>
      </c>
      <c r="K3585" s="3">
        <v>2</v>
      </c>
      <c r="L3585">
        <f>טבלה1[[#This Row],[ds_checkout]]-טבלה1[[#This Row],[ds_checkin]]</f>
        <v>1</v>
      </c>
      <c r="M3585">
        <f>IF(ISBLANK(טבלה1[[#This Row],[ts_reply_at]]), "", (טבלה1[[#This Row],[ts_reply_at]] - טבלה1[[#This Row],[ts_contact_at]]) * 24)</f>
        <v>12.128611110965721</v>
      </c>
      <c r="N3585">
        <f>IF(ISBLANK(טבלה1[[#This Row],[ts_reply_at]]), 0, 1)</f>
        <v>1</v>
      </c>
      <c r="O3585">
        <f>IF(ISBLANK(טבלה1[[#This Row],[ts_accepted_at]]), 0, 1)</f>
        <v>0</v>
      </c>
      <c r="P3585">
        <f>IF(ISBLANK(טבלה1[[#This Row],[ts_booking_at]]), 0, 1)</f>
        <v>0</v>
      </c>
      <c r="Q3585">
        <f>IF(ISBLANK(טבלה1[[#This Row],[ds_checkin]]), "", טבלה1[[#This Row],[ds_checkin]] - טבלה1[[#This Row],[ts_contact_at]])</f>
        <v>16.666666666664241</v>
      </c>
      <c r="R3585" t="str">
        <f>IF(AND(ISBLANK(טבלה1[[#This Row],[ts_reply_at]]), NOT(ISBLANK(טבלה1[[#This Row],[ts_booking_at]]))), "Error: Booked without Reply", "OK")</f>
        <v>OK</v>
      </c>
      <c r="S3585" t="s">
        <v>6030</v>
      </c>
    </row>
    <row r="3586" spans="1:19" x14ac:dyDescent="0.25">
      <c r="A3586" s="4" t="s">
        <v>3628</v>
      </c>
      <c r="B3586" s="4" t="s">
        <v>692</v>
      </c>
      <c r="C3586" s="4" t="s">
        <v>693</v>
      </c>
      <c r="D3586" s="1">
        <v>41919.878472222219</v>
      </c>
      <c r="E3586" s="1">
        <v>41920.381828703707</v>
      </c>
      <c r="H3586" s="2">
        <v>41938</v>
      </c>
      <c r="I3586" s="2">
        <v>41939</v>
      </c>
      <c r="J3586" s="3">
        <v>2</v>
      </c>
      <c r="K3586" s="3">
        <v>2</v>
      </c>
      <c r="L3586">
        <f>טבלה1[[#This Row],[ds_checkout]]-טבלה1[[#This Row],[ds_checkin]]</f>
        <v>1</v>
      </c>
      <c r="M3586">
        <f>IF(ISBLANK(טבלה1[[#This Row],[ts_reply_at]]), "", (טבלה1[[#This Row],[ts_reply_at]] - טבלה1[[#This Row],[ts_contact_at]]) * 24)</f>
        <v>12.080555555701721</v>
      </c>
      <c r="N3586">
        <f>IF(ISBLANK(טבלה1[[#This Row],[ts_reply_at]]), 0, 1)</f>
        <v>1</v>
      </c>
      <c r="O3586">
        <f>IF(ISBLANK(טבלה1[[#This Row],[ts_accepted_at]]), 0, 1)</f>
        <v>0</v>
      </c>
      <c r="P3586">
        <f>IF(ISBLANK(טבלה1[[#This Row],[ts_booking_at]]), 0, 1)</f>
        <v>0</v>
      </c>
      <c r="Q3586">
        <f>IF(ISBLANK(טבלה1[[#This Row],[ds_checkin]]), "", טבלה1[[#This Row],[ds_checkin]] - טבלה1[[#This Row],[ts_contact_at]])</f>
        <v>18.121527777781012</v>
      </c>
      <c r="R3586" t="str">
        <f>IF(AND(ISBLANK(טבלה1[[#This Row],[ts_reply_at]]), NOT(ISBLANK(טבלה1[[#This Row],[ts_booking_at]]))), "Error: Booked without Reply", "OK")</f>
        <v>OK</v>
      </c>
      <c r="S3586" t="s">
        <v>6030</v>
      </c>
    </row>
    <row r="3587" spans="1:19" x14ac:dyDescent="0.25">
      <c r="A3587" s="4" t="s">
        <v>3628</v>
      </c>
      <c r="B3587" s="4" t="s">
        <v>292</v>
      </c>
      <c r="C3587" s="4" t="s">
        <v>293</v>
      </c>
      <c r="D3587" s="1">
        <v>41919.876388888886</v>
      </c>
      <c r="E3587" s="1">
        <v>41920.582951388889</v>
      </c>
      <c r="F3587" s="1">
        <v>41920.582951388889</v>
      </c>
      <c r="H3587" s="2">
        <v>41938</v>
      </c>
      <c r="I3587" s="2">
        <v>41939</v>
      </c>
      <c r="J3587" s="3">
        <v>2</v>
      </c>
      <c r="K3587" s="3">
        <v>5</v>
      </c>
      <c r="L3587">
        <f>טבלה1[[#This Row],[ds_checkout]]-טבלה1[[#This Row],[ds_checkin]]</f>
        <v>1</v>
      </c>
      <c r="M3587">
        <f>IF(ISBLANK(טבלה1[[#This Row],[ts_reply_at]]), "", (טבלה1[[#This Row],[ts_reply_at]] - טבלה1[[#This Row],[ts_contact_at]]) * 24)</f>
        <v>16.957500000076834</v>
      </c>
      <c r="N3587">
        <f>IF(ISBLANK(טבלה1[[#This Row],[ts_reply_at]]), 0, 1)</f>
        <v>1</v>
      </c>
      <c r="O3587">
        <f>IF(ISBLANK(טבלה1[[#This Row],[ts_accepted_at]]), 0, 1)</f>
        <v>1</v>
      </c>
      <c r="P3587">
        <f>IF(ISBLANK(טבלה1[[#This Row],[ts_booking_at]]), 0, 1)</f>
        <v>0</v>
      </c>
      <c r="Q3587">
        <f>IF(ISBLANK(טבלה1[[#This Row],[ds_checkin]]), "", טבלה1[[#This Row],[ds_checkin]] - טבלה1[[#This Row],[ts_contact_at]])</f>
        <v>18.12361111111386</v>
      </c>
      <c r="R3587" t="str">
        <f>IF(AND(ISBLANK(טבלה1[[#This Row],[ts_reply_at]]), NOT(ISBLANK(טבלה1[[#This Row],[ts_booking_at]]))), "Error: Booked without Reply", "OK")</f>
        <v>OK</v>
      </c>
      <c r="S3587" t="s">
        <v>6030</v>
      </c>
    </row>
    <row r="3588" spans="1:19" x14ac:dyDescent="0.25">
      <c r="A3588" s="4" t="s">
        <v>3628</v>
      </c>
      <c r="B3588" s="4" t="s">
        <v>992</v>
      </c>
      <c r="C3588" s="4" t="s">
        <v>993</v>
      </c>
      <c r="D3588" s="1">
        <v>41934.781944444447</v>
      </c>
      <c r="E3588" s="1">
        <v>41934.945011574076</v>
      </c>
      <c r="H3588" s="2">
        <v>41938</v>
      </c>
      <c r="I3588" s="2">
        <v>41939</v>
      </c>
      <c r="J3588" s="3">
        <v>2</v>
      </c>
      <c r="K3588" s="3">
        <v>3</v>
      </c>
      <c r="L3588">
        <f>טבלה1[[#This Row],[ds_checkout]]-טבלה1[[#This Row],[ds_checkin]]</f>
        <v>1</v>
      </c>
      <c r="M3588">
        <f>IF(ISBLANK(טבלה1[[#This Row],[ts_reply_at]]), "", (טבלה1[[#This Row],[ts_reply_at]] - טבלה1[[#This Row],[ts_contact_at]]) * 24)</f>
        <v>3.9136111111147329</v>
      </c>
      <c r="N3588">
        <f>IF(ISBLANK(טבלה1[[#This Row],[ts_reply_at]]), 0, 1)</f>
        <v>1</v>
      </c>
      <c r="O3588">
        <f>IF(ISBLANK(טבלה1[[#This Row],[ts_accepted_at]]), 0, 1)</f>
        <v>0</v>
      </c>
      <c r="P3588">
        <f>IF(ISBLANK(טבלה1[[#This Row],[ts_booking_at]]), 0, 1)</f>
        <v>0</v>
      </c>
      <c r="Q3588">
        <f>IF(ISBLANK(טבלה1[[#This Row],[ds_checkin]]), "", טבלה1[[#This Row],[ds_checkin]] - טבלה1[[#This Row],[ts_contact_at]])</f>
        <v>3.2180555555532919</v>
      </c>
      <c r="R3588" t="str">
        <f>IF(AND(ISBLANK(טבלה1[[#This Row],[ts_reply_at]]), NOT(ISBLANK(טבלה1[[#This Row],[ts_booking_at]]))), "Error: Booked without Reply", "OK")</f>
        <v>OK</v>
      </c>
      <c r="S3588" t="s">
        <v>6030</v>
      </c>
    </row>
    <row r="3589" spans="1:19" x14ac:dyDescent="0.25">
      <c r="A3589" s="4" t="s">
        <v>3628</v>
      </c>
      <c r="B3589" s="4" t="s">
        <v>741</v>
      </c>
      <c r="C3589" s="4" t="s">
        <v>742</v>
      </c>
      <c r="D3589" s="1">
        <v>41921.324305555558</v>
      </c>
      <c r="E3589" s="1">
        <v>41921.393287037034</v>
      </c>
      <c r="F3589" s="1">
        <v>41921.393287037034</v>
      </c>
      <c r="H3589" s="2">
        <v>41938</v>
      </c>
      <c r="I3589" s="2">
        <v>41939</v>
      </c>
      <c r="J3589" s="3">
        <v>2</v>
      </c>
      <c r="K3589" s="3">
        <v>5</v>
      </c>
      <c r="L3589">
        <f>טבלה1[[#This Row],[ds_checkout]]-טבלה1[[#This Row],[ds_checkin]]</f>
        <v>1</v>
      </c>
      <c r="M3589">
        <f>IF(ISBLANK(טבלה1[[#This Row],[ts_reply_at]]), "", (טבלה1[[#This Row],[ts_reply_at]] - טבלה1[[#This Row],[ts_contact_at]]) * 24)</f>
        <v>1.6555555554223247</v>
      </c>
      <c r="N3589">
        <f>IF(ISBLANK(טבלה1[[#This Row],[ts_reply_at]]), 0, 1)</f>
        <v>1</v>
      </c>
      <c r="O3589">
        <f>IF(ISBLANK(טבלה1[[#This Row],[ts_accepted_at]]), 0, 1)</f>
        <v>1</v>
      </c>
      <c r="P3589">
        <f>IF(ISBLANK(טבלה1[[#This Row],[ts_booking_at]]), 0, 1)</f>
        <v>0</v>
      </c>
      <c r="Q3589">
        <f>IF(ISBLANK(טבלה1[[#This Row],[ds_checkin]]), "", טבלה1[[#This Row],[ds_checkin]] - טבלה1[[#This Row],[ts_contact_at]])</f>
        <v>16.675694444442343</v>
      </c>
      <c r="R3589" t="str">
        <f>IF(AND(ISBLANK(טבלה1[[#This Row],[ts_reply_at]]), NOT(ISBLANK(טבלה1[[#This Row],[ts_booking_at]]))), "Error: Booked without Reply", "OK")</f>
        <v>OK</v>
      </c>
      <c r="S3589" t="s">
        <v>6030</v>
      </c>
    </row>
    <row r="3590" spans="1:19" x14ac:dyDescent="0.25">
      <c r="A3590" s="4" t="s">
        <v>3628</v>
      </c>
      <c r="B3590" s="4" t="s">
        <v>3629</v>
      </c>
      <c r="C3590" s="4" t="s">
        <v>3630</v>
      </c>
      <c r="D3590" s="1">
        <v>41934.781944444447</v>
      </c>
      <c r="E3590" s="1">
        <v>41937.519490740742</v>
      </c>
      <c r="H3590" s="2">
        <v>41938</v>
      </c>
      <c r="I3590" s="2">
        <v>41939</v>
      </c>
      <c r="J3590" s="3">
        <v>2</v>
      </c>
      <c r="K3590" s="3">
        <v>3</v>
      </c>
      <c r="L3590">
        <f>טבלה1[[#This Row],[ds_checkout]]-טבלה1[[#This Row],[ds_checkin]]</f>
        <v>1</v>
      </c>
      <c r="M3590">
        <f>IF(ISBLANK(טבלה1[[#This Row],[ts_reply_at]]), "", (טבלה1[[#This Row],[ts_reply_at]] - טבלה1[[#This Row],[ts_contact_at]]) * 24)</f>
        <v>65.70111111109145</v>
      </c>
      <c r="N3590">
        <f>IF(ISBLANK(טבלה1[[#This Row],[ts_reply_at]]), 0, 1)</f>
        <v>1</v>
      </c>
      <c r="O3590">
        <f>IF(ISBLANK(טבלה1[[#This Row],[ts_accepted_at]]), 0, 1)</f>
        <v>0</v>
      </c>
      <c r="P3590">
        <f>IF(ISBLANK(טבלה1[[#This Row],[ts_booking_at]]), 0, 1)</f>
        <v>0</v>
      </c>
      <c r="Q3590">
        <f>IF(ISBLANK(טבלה1[[#This Row],[ds_checkin]]), "", טבלה1[[#This Row],[ds_checkin]] - טבלה1[[#This Row],[ts_contact_at]])</f>
        <v>3.2180555555532919</v>
      </c>
      <c r="R3590" t="str">
        <f>IF(AND(ISBLANK(טבלה1[[#This Row],[ts_reply_at]]), NOT(ISBLANK(טבלה1[[#This Row],[ts_booking_at]]))), "Error: Booked without Reply", "OK")</f>
        <v>OK</v>
      </c>
      <c r="S3590" t="s">
        <v>6030</v>
      </c>
    </row>
    <row r="3591" spans="1:19" x14ac:dyDescent="0.25">
      <c r="A3591" s="4" t="s">
        <v>3628</v>
      </c>
      <c r="B3591" s="4" t="s">
        <v>2482</v>
      </c>
      <c r="C3591" s="4" t="s">
        <v>2483</v>
      </c>
      <c r="D3591" s="1">
        <v>41934.782638888886</v>
      </c>
      <c r="E3591" s="1">
        <v>41935.385347222225</v>
      </c>
      <c r="H3591" s="2">
        <v>41938</v>
      </c>
      <c r="I3591" s="2">
        <v>41939</v>
      </c>
      <c r="J3591" s="3">
        <v>2</v>
      </c>
      <c r="K3591" s="3">
        <v>2</v>
      </c>
      <c r="L3591">
        <f>טבלה1[[#This Row],[ds_checkout]]-טבלה1[[#This Row],[ds_checkin]]</f>
        <v>1</v>
      </c>
      <c r="M3591">
        <f>IF(ISBLANK(טבלה1[[#This Row],[ts_reply_at]]), "", (טבלה1[[#This Row],[ts_reply_at]] - טבלה1[[#This Row],[ts_contact_at]]) * 24)</f>
        <v>14.465000000142027</v>
      </c>
      <c r="N3591">
        <f>IF(ISBLANK(טבלה1[[#This Row],[ts_reply_at]]), 0, 1)</f>
        <v>1</v>
      </c>
      <c r="O3591">
        <f>IF(ISBLANK(טבלה1[[#This Row],[ts_accepted_at]]), 0, 1)</f>
        <v>0</v>
      </c>
      <c r="P3591">
        <f>IF(ISBLANK(טבלה1[[#This Row],[ts_booking_at]]), 0, 1)</f>
        <v>0</v>
      </c>
      <c r="Q3591">
        <f>IF(ISBLANK(טבלה1[[#This Row],[ds_checkin]]), "", טבלה1[[#This Row],[ds_checkin]] - טבלה1[[#This Row],[ts_contact_at]])</f>
        <v>3.2173611111138598</v>
      </c>
      <c r="R3591" t="str">
        <f>IF(AND(ISBLANK(טבלה1[[#This Row],[ts_reply_at]]), NOT(ISBLANK(טבלה1[[#This Row],[ts_booking_at]]))), "Error: Booked without Reply", "OK")</f>
        <v>OK</v>
      </c>
      <c r="S3591" t="s">
        <v>6030</v>
      </c>
    </row>
    <row r="3592" spans="1:19" x14ac:dyDescent="0.25">
      <c r="A3592" s="4" t="s">
        <v>3631</v>
      </c>
      <c r="B3592" s="4" t="s">
        <v>626</v>
      </c>
      <c r="C3592" s="4" t="s">
        <v>627</v>
      </c>
      <c r="D3592" s="1">
        <v>41916.756944444445</v>
      </c>
      <c r="E3592" s="1">
        <v>41916.760520833333</v>
      </c>
      <c r="F3592" s="1">
        <v>41916.760625000003</v>
      </c>
      <c r="G3592" s="1">
        <v>41917.776701388888</v>
      </c>
      <c r="H3592" s="2">
        <v>41944</v>
      </c>
      <c r="I3592" s="2">
        <v>41946</v>
      </c>
      <c r="J3592" s="3">
        <v>5</v>
      </c>
      <c r="K3592" s="3">
        <v>20</v>
      </c>
      <c r="L3592">
        <f>טבלה1[[#This Row],[ds_checkout]]-טבלה1[[#This Row],[ds_checkin]]</f>
        <v>2</v>
      </c>
      <c r="M3592">
        <f>IF(ISBLANK(טבלה1[[#This Row],[ts_reply_at]]), "", (טבלה1[[#This Row],[ts_reply_at]] - טבלה1[[#This Row],[ts_contact_at]]) * 24)</f>
        <v>8.5833333316259086E-2</v>
      </c>
      <c r="N3592">
        <f>IF(ISBLANK(טבלה1[[#This Row],[ts_reply_at]]), 0, 1)</f>
        <v>1</v>
      </c>
      <c r="O3592">
        <f>IF(ISBLANK(טבלה1[[#This Row],[ts_accepted_at]]), 0, 1)</f>
        <v>1</v>
      </c>
      <c r="P3592">
        <f>IF(ISBLANK(טבלה1[[#This Row],[ts_booking_at]]), 0, 1)</f>
        <v>1</v>
      </c>
      <c r="Q3592">
        <f>IF(ISBLANK(טבלה1[[#This Row],[ds_checkin]]), "", טבלה1[[#This Row],[ds_checkin]] - טבלה1[[#This Row],[ts_contact_at]])</f>
        <v>27.243055555554747</v>
      </c>
      <c r="R3592" t="str">
        <f>IF(AND(ISBLANK(טבלה1[[#This Row],[ts_reply_at]]), NOT(ISBLANK(טבלה1[[#This Row],[ts_booking_at]]))), "Error: Booked without Reply", "OK")</f>
        <v>OK</v>
      </c>
      <c r="S3592" t="s">
        <v>6031</v>
      </c>
    </row>
    <row r="3593" spans="1:19" x14ac:dyDescent="0.25">
      <c r="A3593" s="4" t="s">
        <v>3632</v>
      </c>
      <c r="B3593" s="4" t="s">
        <v>765</v>
      </c>
      <c r="C3593" s="4" t="s">
        <v>766</v>
      </c>
      <c r="D3593" s="1">
        <v>41922.40347222222</v>
      </c>
      <c r="E3593" s="1">
        <v>41922.407777777778</v>
      </c>
      <c r="F3593" s="1">
        <v>41922.407777777778</v>
      </c>
      <c r="H3593" s="2">
        <v>41930</v>
      </c>
      <c r="I3593" s="2">
        <v>41932</v>
      </c>
      <c r="J3593" s="3">
        <v>2</v>
      </c>
      <c r="K3593" s="3">
        <v>9</v>
      </c>
      <c r="L3593">
        <f>טבלה1[[#This Row],[ds_checkout]]-טבלה1[[#This Row],[ds_checkin]]</f>
        <v>2</v>
      </c>
      <c r="M3593">
        <f>IF(ISBLANK(טבלה1[[#This Row],[ts_reply_at]]), "", (טבלה1[[#This Row],[ts_reply_at]] - טבלה1[[#This Row],[ts_contact_at]]) * 24)</f>
        <v>0.10333333339076489</v>
      </c>
      <c r="N3593">
        <f>IF(ISBLANK(טבלה1[[#This Row],[ts_reply_at]]), 0, 1)</f>
        <v>1</v>
      </c>
      <c r="O3593">
        <f>IF(ISBLANK(טבלה1[[#This Row],[ts_accepted_at]]), 0, 1)</f>
        <v>1</v>
      </c>
      <c r="P3593">
        <f>IF(ISBLANK(טבלה1[[#This Row],[ts_booking_at]]), 0, 1)</f>
        <v>0</v>
      </c>
      <c r="Q3593">
        <f>IF(ISBLANK(טבלה1[[#This Row],[ds_checkin]]), "", טבלה1[[#This Row],[ds_checkin]] - טבלה1[[#This Row],[ts_contact_at]])</f>
        <v>7.5965277777795563</v>
      </c>
      <c r="R3593" t="str">
        <f>IF(AND(ISBLANK(טבלה1[[#This Row],[ts_reply_at]]), NOT(ISBLANK(טבלה1[[#This Row],[ts_booking_at]]))), "Error: Booked without Reply", "OK")</f>
        <v>OK</v>
      </c>
      <c r="S3593" t="s">
        <v>6020</v>
      </c>
    </row>
    <row r="3594" spans="1:19" x14ac:dyDescent="0.25">
      <c r="A3594" s="4" t="s">
        <v>3632</v>
      </c>
      <c r="B3594" s="4" t="s">
        <v>640</v>
      </c>
      <c r="C3594" s="4" t="s">
        <v>641</v>
      </c>
      <c r="D3594" s="1">
        <v>41922.65</v>
      </c>
      <c r="E3594" s="1">
        <v>41924.650891203702</v>
      </c>
      <c r="H3594" s="2">
        <v>41930</v>
      </c>
      <c r="I3594" s="2">
        <v>41932</v>
      </c>
      <c r="J3594" s="3">
        <v>2</v>
      </c>
      <c r="K3594" s="3">
        <v>3</v>
      </c>
      <c r="L3594">
        <f>טבלה1[[#This Row],[ds_checkout]]-טבלה1[[#This Row],[ds_checkin]]</f>
        <v>2</v>
      </c>
      <c r="M3594">
        <f>IF(ISBLANK(טבלה1[[#This Row],[ts_reply_at]]), "", (טבלה1[[#This Row],[ts_reply_at]] - טבלה1[[#This Row],[ts_contact_at]]) * 24)</f>
        <v>48.021388888824731</v>
      </c>
      <c r="N3594">
        <f>IF(ISBLANK(טבלה1[[#This Row],[ts_reply_at]]), 0, 1)</f>
        <v>1</v>
      </c>
      <c r="O3594">
        <f>IF(ISBLANK(טבלה1[[#This Row],[ts_accepted_at]]), 0, 1)</f>
        <v>0</v>
      </c>
      <c r="P3594">
        <f>IF(ISBLANK(טבלה1[[#This Row],[ts_booking_at]]), 0, 1)</f>
        <v>0</v>
      </c>
      <c r="Q3594">
        <f>IF(ISBLANK(טבלה1[[#This Row],[ds_checkin]]), "", טבלה1[[#This Row],[ds_checkin]] - טבלה1[[#This Row],[ts_contact_at]])</f>
        <v>7.3499999999985448</v>
      </c>
      <c r="R3594" t="str">
        <f>IF(AND(ISBLANK(טבלה1[[#This Row],[ts_reply_at]]), NOT(ISBLANK(טבלה1[[#This Row],[ts_booking_at]]))), "Error: Booked without Reply", "OK")</f>
        <v>OK</v>
      </c>
      <c r="S3594" t="s">
        <v>6020</v>
      </c>
    </row>
    <row r="3595" spans="1:19" x14ac:dyDescent="0.25">
      <c r="A3595" s="4" t="s">
        <v>3632</v>
      </c>
      <c r="B3595" s="4" t="s">
        <v>15</v>
      </c>
      <c r="C3595" s="4" t="s">
        <v>16</v>
      </c>
      <c r="D3595" s="1">
        <v>41922.634722222225</v>
      </c>
      <c r="E3595" s="1">
        <v>41922.643576388888</v>
      </c>
      <c r="F3595" s="1">
        <v>41922.665150462963</v>
      </c>
      <c r="G3595" s="1">
        <v>41922.665150462963</v>
      </c>
      <c r="H3595" s="2">
        <v>41930</v>
      </c>
      <c r="I3595" s="2">
        <v>41932</v>
      </c>
      <c r="J3595" s="3">
        <v>1</v>
      </c>
      <c r="K3595" s="3">
        <v>10</v>
      </c>
      <c r="L3595">
        <f>טבלה1[[#This Row],[ds_checkout]]-טבלה1[[#This Row],[ds_checkin]]</f>
        <v>2</v>
      </c>
      <c r="M3595">
        <f>IF(ISBLANK(טבלה1[[#This Row],[ts_reply_at]]), "", (טבלה1[[#This Row],[ts_reply_at]] - טבלה1[[#This Row],[ts_contact_at]]) * 24)</f>
        <v>0.21249999990686774</v>
      </c>
      <c r="N3595">
        <f>IF(ISBLANK(טבלה1[[#This Row],[ts_reply_at]]), 0, 1)</f>
        <v>1</v>
      </c>
      <c r="O3595">
        <f>IF(ISBLANK(טבלה1[[#This Row],[ts_accepted_at]]), 0, 1)</f>
        <v>1</v>
      </c>
      <c r="P3595">
        <f>IF(ISBLANK(טבלה1[[#This Row],[ts_booking_at]]), 0, 1)</f>
        <v>1</v>
      </c>
      <c r="Q3595">
        <f>IF(ISBLANK(טבלה1[[#This Row],[ds_checkin]]), "", טבלה1[[#This Row],[ds_checkin]] - טבלה1[[#This Row],[ts_contact_at]])</f>
        <v>7.3652777777751908</v>
      </c>
      <c r="R3595" t="str">
        <f>IF(AND(ISBLANK(טבלה1[[#This Row],[ts_reply_at]]), NOT(ISBLANK(טבלה1[[#This Row],[ts_booking_at]]))), "Error: Booked without Reply", "OK")</f>
        <v>OK</v>
      </c>
      <c r="S3595" t="s">
        <v>6020</v>
      </c>
    </row>
    <row r="3596" spans="1:19" x14ac:dyDescent="0.25">
      <c r="A3596" s="4" t="s">
        <v>3632</v>
      </c>
      <c r="B3596" s="4" t="s">
        <v>570</v>
      </c>
      <c r="C3596" s="4" t="s">
        <v>571</v>
      </c>
      <c r="D3596" s="1">
        <v>41923.87222222222</v>
      </c>
      <c r="E3596" s="1">
        <v>41924.039097222223</v>
      </c>
      <c r="H3596" s="2">
        <v>41930</v>
      </c>
      <c r="I3596" s="2">
        <v>41932</v>
      </c>
      <c r="J3596" s="3">
        <v>2</v>
      </c>
      <c r="K3596" s="3">
        <v>2</v>
      </c>
      <c r="L3596">
        <f>טבלה1[[#This Row],[ds_checkout]]-טבלה1[[#This Row],[ds_checkin]]</f>
        <v>2</v>
      </c>
      <c r="M3596">
        <f>IF(ISBLANK(טבלה1[[#This Row],[ts_reply_at]]), "", (טבלה1[[#This Row],[ts_reply_at]] - טבלה1[[#This Row],[ts_contact_at]]) * 24)</f>
        <v>4.0050000000628643</v>
      </c>
      <c r="N3596">
        <f>IF(ISBLANK(טבלה1[[#This Row],[ts_reply_at]]), 0, 1)</f>
        <v>1</v>
      </c>
      <c r="O3596">
        <f>IF(ISBLANK(טבלה1[[#This Row],[ts_accepted_at]]), 0, 1)</f>
        <v>0</v>
      </c>
      <c r="P3596">
        <f>IF(ISBLANK(טבלה1[[#This Row],[ts_booking_at]]), 0, 1)</f>
        <v>0</v>
      </c>
      <c r="Q3596">
        <f>IF(ISBLANK(טבלה1[[#This Row],[ds_checkin]]), "", טבלה1[[#This Row],[ds_checkin]] - טבלה1[[#This Row],[ts_contact_at]])</f>
        <v>6.1277777777795563</v>
      </c>
      <c r="R3596" t="str">
        <f>IF(AND(ISBLANK(טבלה1[[#This Row],[ts_reply_at]]), NOT(ISBLANK(טבלה1[[#This Row],[ts_booking_at]]))), "Error: Booked without Reply", "OK")</f>
        <v>OK</v>
      </c>
      <c r="S3596" t="s">
        <v>6020</v>
      </c>
    </row>
    <row r="3597" spans="1:19" x14ac:dyDescent="0.25">
      <c r="A3597" s="4" t="s">
        <v>3632</v>
      </c>
      <c r="B3597" s="4" t="s">
        <v>89</v>
      </c>
      <c r="C3597" s="4" t="s">
        <v>1467</v>
      </c>
      <c r="D3597" s="1">
        <v>41924.404861111114</v>
      </c>
      <c r="E3597" s="1">
        <v>41924.408553240741</v>
      </c>
      <c r="F3597" s="1">
        <v>41924.408553240741</v>
      </c>
      <c r="G3597" s="1">
        <v>41924.409803240742</v>
      </c>
      <c r="H3597" s="2">
        <v>41930</v>
      </c>
      <c r="I3597" s="2">
        <v>41932</v>
      </c>
      <c r="J3597" s="3">
        <v>2</v>
      </c>
      <c r="K3597" s="3">
        <v>13</v>
      </c>
      <c r="L3597">
        <f>טבלה1[[#This Row],[ds_checkout]]-טבלה1[[#This Row],[ds_checkin]]</f>
        <v>2</v>
      </c>
      <c r="M3597">
        <f>IF(ISBLANK(טבלה1[[#This Row],[ts_reply_at]]), "", (טבלה1[[#This Row],[ts_reply_at]] - טבלה1[[#This Row],[ts_contact_at]]) * 24)</f>
        <v>8.8611111044883728E-2</v>
      </c>
      <c r="N3597">
        <f>IF(ISBLANK(טבלה1[[#This Row],[ts_reply_at]]), 0, 1)</f>
        <v>1</v>
      </c>
      <c r="O3597">
        <f>IF(ISBLANK(טבלה1[[#This Row],[ts_accepted_at]]), 0, 1)</f>
        <v>1</v>
      </c>
      <c r="P3597">
        <f>IF(ISBLANK(טבלה1[[#This Row],[ts_booking_at]]), 0, 1)</f>
        <v>1</v>
      </c>
      <c r="Q3597">
        <f>IF(ISBLANK(טבלה1[[#This Row],[ds_checkin]]), "", טבלה1[[#This Row],[ds_checkin]] - טבלה1[[#This Row],[ts_contact_at]])</f>
        <v>5.5951388888861402</v>
      </c>
      <c r="R3597" t="str">
        <f>IF(AND(ISBLANK(טבלה1[[#This Row],[ts_reply_at]]), NOT(ISBLANK(טבלה1[[#This Row],[ts_booking_at]]))), "Error: Booked without Reply", "OK")</f>
        <v>OK</v>
      </c>
      <c r="S3597" t="s">
        <v>6020</v>
      </c>
    </row>
    <row r="3598" spans="1:19" x14ac:dyDescent="0.25">
      <c r="A3598" s="4" t="s">
        <v>3633</v>
      </c>
      <c r="B3598" s="4" t="s">
        <v>839</v>
      </c>
      <c r="C3598" s="4" t="s">
        <v>840</v>
      </c>
      <c r="D3598" s="1">
        <v>41920.804166666669</v>
      </c>
      <c r="E3598" s="1">
        <v>41920.834710648145</v>
      </c>
      <c r="F3598" s="1">
        <v>41920.834710648145</v>
      </c>
      <c r="G3598" s="1">
        <v>41920.834710648145</v>
      </c>
      <c r="H3598" s="2">
        <v>42003</v>
      </c>
      <c r="I3598" s="2">
        <v>42006</v>
      </c>
      <c r="J3598" s="3">
        <v>4</v>
      </c>
      <c r="K3598" s="3">
        <v>20</v>
      </c>
      <c r="L3598">
        <f>טבלה1[[#This Row],[ds_checkout]]-טבלה1[[#This Row],[ds_checkin]]</f>
        <v>3</v>
      </c>
      <c r="M3598">
        <f>IF(ISBLANK(טבלה1[[#This Row],[ts_reply_at]]), "", (טבלה1[[#This Row],[ts_reply_at]] - טבלה1[[#This Row],[ts_contact_at]]) * 24)</f>
        <v>0.73305555543629453</v>
      </c>
      <c r="N3598">
        <f>IF(ISBLANK(טבלה1[[#This Row],[ts_reply_at]]), 0, 1)</f>
        <v>1</v>
      </c>
      <c r="O3598">
        <f>IF(ISBLANK(טבלה1[[#This Row],[ts_accepted_at]]), 0, 1)</f>
        <v>1</v>
      </c>
      <c r="P3598">
        <f>IF(ISBLANK(טבלה1[[#This Row],[ts_booking_at]]), 0, 1)</f>
        <v>1</v>
      </c>
      <c r="Q3598">
        <f>IF(ISBLANK(טבלה1[[#This Row],[ds_checkin]]), "", טבלה1[[#This Row],[ds_checkin]] - טבלה1[[#This Row],[ts_contact_at]])</f>
        <v>82.195833333331393</v>
      </c>
      <c r="R3598" t="str">
        <f>IF(AND(ISBLANK(טבלה1[[#This Row],[ts_reply_at]]), NOT(ISBLANK(טבלה1[[#This Row],[ts_booking_at]]))), "Error: Booked without Reply", "OK")</f>
        <v>OK</v>
      </c>
      <c r="S3598" t="s">
        <v>6019</v>
      </c>
    </row>
    <row r="3599" spans="1:19" x14ac:dyDescent="0.25">
      <c r="A3599" s="4" t="s">
        <v>3633</v>
      </c>
      <c r="B3599" s="4" t="s">
        <v>108</v>
      </c>
      <c r="C3599" s="4" t="s">
        <v>109</v>
      </c>
      <c r="D3599" s="1">
        <v>41913.478472222225</v>
      </c>
      <c r="E3599" s="1">
        <v>41913.884895833333</v>
      </c>
      <c r="F3599" s="1">
        <v>41913.884953703702</v>
      </c>
      <c r="G3599" s="1">
        <v>41913.884953703702</v>
      </c>
      <c r="H3599" s="2">
        <v>42001</v>
      </c>
      <c r="I3599" s="2">
        <v>42003</v>
      </c>
      <c r="J3599" s="3">
        <v>2</v>
      </c>
      <c r="K3599" s="3">
        <v>33</v>
      </c>
      <c r="L3599">
        <f>טבלה1[[#This Row],[ds_checkout]]-טבלה1[[#This Row],[ds_checkin]]</f>
        <v>2</v>
      </c>
      <c r="M3599">
        <f>IF(ISBLANK(טבלה1[[#This Row],[ts_reply_at]]), "", (טבלה1[[#This Row],[ts_reply_at]] - טבלה1[[#This Row],[ts_contact_at]]) * 24)</f>
        <v>9.754166666592937</v>
      </c>
      <c r="N3599">
        <f>IF(ISBLANK(טבלה1[[#This Row],[ts_reply_at]]), 0, 1)</f>
        <v>1</v>
      </c>
      <c r="O3599">
        <f>IF(ISBLANK(טבלה1[[#This Row],[ts_accepted_at]]), 0, 1)</f>
        <v>1</v>
      </c>
      <c r="P3599">
        <f>IF(ISBLANK(טבלה1[[#This Row],[ts_booking_at]]), 0, 1)</f>
        <v>1</v>
      </c>
      <c r="Q3599">
        <f>IF(ISBLANK(טבלה1[[#This Row],[ds_checkin]]), "", טבלה1[[#This Row],[ds_checkin]] - טבלה1[[#This Row],[ts_contact_at]])</f>
        <v>87.521527777775191</v>
      </c>
      <c r="R3599" t="str">
        <f>IF(AND(ISBLANK(טבלה1[[#This Row],[ts_reply_at]]), NOT(ISBLANK(טבלה1[[#This Row],[ts_booking_at]]))), "Error: Booked without Reply", "OK")</f>
        <v>OK</v>
      </c>
      <c r="S3599" t="s">
        <v>6019</v>
      </c>
    </row>
    <row r="3600" spans="1:19" x14ac:dyDescent="0.25">
      <c r="A3600" s="4" t="s">
        <v>3634</v>
      </c>
      <c r="B3600" s="4" t="s">
        <v>3635</v>
      </c>
      <c r="C3600" s="4" t="s">
        <v>3636</v>
      </c>
      <c r="D3600" s="1">
        <v>41919.804861111108</v>
      </c>
      <c r="E3600" s="1">
        <v>41919.805</v>
      </c>
      <c r="F3600" s="1">
        <v>41919.805</v>
      </c>
      <c r="G3600" s="1">
        <v>41919.805</v>
      </c>
      <c r="H3600" s="2">
        <v>41922</v>
      </c>
      <c r="I3600" s="2">
        <v>41924</v>
      </c>
      <c r="J3600" s="3">
        <v>2</v>
      </c>
      <c r="K3600" s="3">
        <v>6</v>
      </c>
      <c r="L3600">
        <f>טבלה1[[#This Row],[ds_checkout]]-טבלה1[[#This Row],[ds_checkin]]</f>
        <v>2</v>
      </c>
      <c r="M3600">
        <f>IF(ISBLANK(טבלה1[[#This Row],[ts_reply_at]]), "", (טבלה1[[#This Row],[ts_reply_at]] - טבלה1[[#This Row],[ts_contact_at]]) * 24)</f>
        <v>3.3333334140479565E-3</v>
      </c>
      <c r="N3600">
        <f>IF(ISBLANK(טבלה1[[#This Row],[ts_reply_at]]), 0, 1)</f>
        <v>1</v>
      </c>
      <c r="O3600">
        <f>IF(ISBLANK(טבלה1[[#This Row],[ts_accepted_at]]), 0, 1)</f>
        <v>1</v>
      </c>
      <c r="P3600">
        <f>IF(ISBLANK(טבלה1[[#This Row],[ts_booking_at]]), 0, 1)</f>
        <v>1</v>
      </c>
      <c r="Q3600">
        <f>IF(ISBLANK(טבלה1[[#This Row],[ds_checkin]]), "", טבלה1[[#This Row],[ds_checkin]] - טבלה1[[#This Row],[ts_contact_at]])</f>
        <v>2.195138888891961</v>
      </c>
      <c r="R3600" t="str">
        <f>IF(AND(ISBLANK(טבלה1[[#This Row],[ts_reply_at]]), NOT(ISBLANK(טבלה1[[#This Row],[ts_booking_at]]))), "Error: Booked without Reply", "OK")</f>
        <v>OK</v>
      </c>
      <c r="S3600" t="s">
        <v>6022</v>
      </c>
    </row>
    <row r="3601" spans="1:19" x14ac:dyDescent="0.25">
      <c r="A3601" s="4" t="s">
        <v>3637</v>
      </c>
      <c r="B3601" s="4" t="s">
        <v>159</v>
      </c>
      <c r="C3601" s="4" t="s">
        <v>260</v>
      </c>
      <c r="D3601" s="1">
        <v>41923.672222222223</v>
      </c>
      <c r="E3601" s="1">
        <v>41923.908171296294</v>
      </c>
      <c r="H3601" s="2">
        <v>41942</v>
      </c>
      <c r="I3601" s="2">
        <v>41945</v>
      </c>
      <c r="J3601" s="3">
        <v>3</v>
      </c>
      <c r="K3601" s="3">
        <v>3</v>
      </c>
      <c r="L3601">
        <f>טבלה1[[#This Row],[ds_checkout]]-טבלה1[[#This Row],[ds_checkin]]</f>
        <v>3</v>
      </c>
      <c r="M3601">
        <f>IF(ISBLANK(טבלה1[[#This Row],[ts_reply_at]]), "", (טבלה1[[#This Row],[ts_reply_at]] - טבלה1[[#This Row],[ts_contact_at]]) * 24)</f>
        <v>5.6627777777030133</v>
      </c>
      <c r="N3601">
        <f>IF(ISBLANK(טבלה1[[#This Row],[ts_reply_at]]), 0, 1)</f>
        <v>1</v>
      </c>
      <c r="O3601">
        <f>IF(ISBLANK(טבלה1[[#This Row],[ts_accepted_at]]), 0, 1)</f>
        <v>0</v>
      </c>
      <c r="P3601">
        <f>IF(ISBLANK(טבלה1[[#This Row],[ts_booking_at]]), 0, 1)</f>
        <v>0</v>
      </c>
      <c r="Q3601">
        <f>IF(ISBLANK(טבלה1[[#This Row],[ds_checkin]]), "", טבלה1[[#This Row],[ds_checkin]] - טבלה1[[#This Row],[ts_contact_at]])</f>
        <v>18.327777777776646</v>
      </c>
      <c r="R3601" t="str">
        <f>IF(AND(ISBLANK(טבלה1[[#This Row],[ts_reply_at]]), NOT(ISBLANK(טבלה1[[#This Row],[ts_booking_at]]))), "Error: Booked without Reply", "OK")</f>
        <v>OK</v>
      </c>
      <c r="S3601" t="s">
        <v>6051</v>
      </c>
    </row>
    <row r="3602" spans="1:19" x14ac:dyDescent="0.25">
      <c r="A3602" s="4" t="s">
        <v>3638</v>
      </c>
      <c r="B3602" s="4" t="s">
        <v>139</v>
      </c>
      <c r="C3602" s="4" t="s">
        <v>140</v>
      </c>
      <c r="D3602" s="1">
        <v>41922.512499999997</v>
      </c>
      <c r="E3602" s="1">
        <v>41922.593611111108</v>
      </c>
      <c r="F3602" s="1">
        <v>41922.593611111108</v>
      </c>
      <c r="G3602" s="1">
        <v>41922.640694444446</v>
      </c>
      <c r="H3602" s="2">
        <v>41949</v>
      </c>
      <c r="I3602" s="2">
        <v>41952</v>
      </c>
      <c r="J3602" s="3">
        <v>2</v>
      </c>
      <c r="K3602" s="3">
        <v>22</v>
      </c>
      <c r="L3602">
        <f>טבלה1[[#This Row],[ds_checkout]]-טבלה1[[#This Row],[ds_checkin]]</f>
        <v>3</v>
      </c>
      <c r="M3602">
        <f>IF(ISBLANK(טבלה1[[#This Row],[ts_reply_at]]), "", (טבלה1[[#This Row],[ts_reply_at]] - טבלה1[[#This Row],[ts_contact_at]]) * 24)</f>
        <v>1.9466666666558012</v>
      </c>
      <c r="N3602">
        <f>IF(ISBLANK(טבלה1[[#This Row],[ts_reply_at]]), 0, 1)</f>
        <v>1</v>
      </c>
      <c r="O3602">
        <f>IF(ISBLANK(טבלה1[[#This Row],[ts_accepted_at]]), 0, 1)</f>
        <v>1</v>
      </c>
      <c r="P3602">
        <f>IF(ISBLANK(טבלה1[[#This Row],[ts_booking_at]]), 0, 1)</f>
        <v>1</v>
      </c>
      <c r="Q3602">
        <f>IF(ISBLANK(טבלה1[[#This Row],[ds_checkin]]), "", טבלה1[[#This Row],[ds_checkin]] - טבלה1[[#This Row],[ts_contact_at]])</f>
        <v>26.48750000000291</v>
      </c>
      <c r="R3602" t="str">
        <f>IF(AND(ISBLANK(טבלה1[[#This Row],[ts_reply_at]]), NOT(ISBLANK(טבלה1[[#This Row],[ts_booking_at]]))), "Error: Booked without Reply", "OK")</f>
        <v>OK</v>
      </c>
      <c r="S3602" t="s">
        <v>6026</v>
      </c>
    </row>
    <row r="3603" spans="1:19" x14ac:dyDescent="0.25">
      <c r="A3603" s="4" t="s">
        <v>3639</v>
      </c>
      <c r="B3603" s="4" t="s">
        <v>248</v>
      </c>
      <c r="C3603" s="4" t="s">
        <v>249</v>
      </c>
      <c r="D3603" s="1">
        <v>41918.491666666669</v>
      </c>
      <c r="H3603" s="2">
        <v>41924</v>
      </c>
      <c r="I3603" s="2">
        <v>42015</v>
      </c>
      <c r="J3603" s="3">
        <v>1</v>
      </c>
      <c r="K3603" s="3">
        <v>2</v>
      </c>
      <c r="L3603">
        <f>טבלה1[[#This Row],[ds_checkout]]-טבלה1[[#This Row],[ds_checkin]]</f>
        <v>91</v>
      </c>
      <c r="M3603" t="str">
        <f>IF(ISBLANK(טבלה1[[#This Row],[ts_reply_at]]), "", (טבלה1[[#This Row],[ts_reply_at]] - טבלה1[[#This Row],[ts_contact_at]]) * 24)</f>
        <v/>
      </c>
      <c r="N3603">
        <f>IF(ISBLANK(טבלה1[[#This Row],[ts_reply_at]]), 0, 1)</f>
        <v>0</v>
      </c>
      <c r="O3603">
        <f>IF(ISBLANK(טבלה1[[#This Row],[ts_accepted_at]]), 0, 1)</f>
        <v>0</v>
      </c>
      <c r="P3603">
        <f>IF(ISBLANK(טבלה1[[#This Row],[ts_booking_at]]), 0, 1)</f>
        <v>0</v>
      </c>
      <c r="Q3603">
        <f>IF(ISBLANK(טבלה1[[#This Row],[ds_checkin]]), "", טבלה1[[#This Row],[ds_checkin]] - טבלה1[[#This Row],[ts_contact_at]])</f>
        <v>5.5083333333313931</v>
      </c>
      <c r="R3603" t="str">
        <f>IF(AND(ISBLANK(טבלה1[[#This Row],[ts_reply_at]]), NOT(ISBLANK(טבלה1[[#This Row],[ts_booking_at]]))), "Error: Booked without Reply", "OK")</f>
        <v>OK</v>
      </c>
      <c r="S3603" t="s">
        <v>6030</v>
      </c>
    </row>
    <row r="3604" spans="1:19" x14ac:dyDescent="0.25">
      <c r="A3604" s="4" t="s">
        <v>3639</v>
      </c>
      <c r="B3604" s="4" t="s">
        <v>1558</v>
      </c>
      <c r="C3604" s="4" t="s">
        <v>1559</v>
      </c>
      <c r="D3604" s="1">
        <v>41920.575694444444</v>
      </c>
      <c r="E3604" s="1">
        <v>41920.581817129627</v>
      </c>
      <c r="F3604" s="1">
        <v>41920.581817129627</v>
      </c>
      <c r="H3604" s="2">
        <v>41930</v>
      </c>
      <c r="I3604" s="2">
        <v>41952</v>
      </c>
      <c r="J3604" s="3">
        <v>1</v>
      </c>
      <c r="K3604" s="3">
        <v>4</v>
      </c>
      <c r="L3604">
        <f>טבלה1[[#This Row],[ds_checkout]]-טבלה1[[#This Row],[ds_checkin]]</f>
        <v>22</v>
      </c>
      <c r="M3604">
        <f>IF(ISBLANK(טבלה1[[#This Row],[ts_reply_at]]), "", (טבלה1[[#This Row],[ts_reply_at]] - טבלה1[[#This Row],[ts_contact_at]]) * 24)</f>
        <v>0.1469444443937391</v>
      </c>
      <c r="N3604">
        <f>IF(ISBLANK(טבלה1[[#This Row],[ts_reply_at]]), 0, 1)</f>
        <v>1</v>
      </c>
      <c r="O3604">
        <f>IF(ISBLANK(טבלה1[[#This Row],[ts_accepted_at]]), 0, 1)</f>
        <v>1</v>
      </c>
      <c r="P3604">
        <f>IF(ISBLANK(טבלה1[[#This Row],[ts_booking_at]]), 0, 1)</f>
        <v>0</v>
      </c>
      <c r="Q3604">
        <f>IF(ISBLANK(טבלה1[[#This Row],[ds_checkin]]), "", טבלה1[[#This Row],[ds_checkin]] - טבלה1[[#This Row],[ts_contact_at]])</f>
        <v>9.4243055555562023</v>
      </c>
      <c r="R3604" t="str">
        <f>IF(AND(ISBLANK(טבלה1[[#This Row],[ts_reply_at]]), NOT(ISBLANK(טבלה1[[#This Row],[ts_booking_at]]))), "Error: Booked without Reply", "OK")</f>
        <v>OK</v>
      </c>
      <c r="S3604" t="s">
        <v>6030</v>
      </c>
    </row>
    <row r="3605" spans="1:19" x14ac:dyDescent="0.25">
      <c r="A3605" s="4" t="s">
        <v>3639</v>
      </c>
      <c r="B3605" s="4" t="s">
        <v>570</v>
      </c>
      <c r="C3605" s="4" t="s">
        <v>571</v>
      </c>
      <c r="D3605" s="1">
        <v>41925.477777777778</v>
      </c>
      <c r="E3605" s="1">
        <v>41925.498599537037</v>
      </c>
      <c r="H3605" s="2">
        <v>41931</v>
      </c>
      <c r="I3605" s="2">
        <v>41952</v>
      </c>
      <c r="J3605" s="3">
        <v>1</v>
      </c>
      <c r="K3605" s="3">
        <v>3</v>
      </c>
      <c r="L3605">
        <f>טבלה1[[#This Row],[ds_checkout]]-טבלה1[[#This Row],[ds_checkin]]</f>
        <v>21</v>
      </c>
      <c r="M3605">
        <f>IF(ISBLANK(טבלה1[[#This Row],[ts_reply_at]]), "", (טבלה1[[#This Row],[ts_reply_at]] - טבלה1[[#This Row],[ts_contact_at]]) * 24)</f>
        <v>0.499722222215496</v>
      </c>
      <c r="N3605">
        <f>IF(ISBLANK(טבלה1[[#This Row],[ts_reply_at]]), 0, 1)</f>
        <v>1</v>
      </c>
      <c r="O3605">
        <f>IF(ISBLANK(טבלה1[[#This Row],[ts_accepted_at]]), 0, 1)</f>
        <v>0</v>
      </c>
      <c r="P3605">
        <f>IF(ISBLANK(טבלה1[[#This Row],[ts_booking_at]]), 0, 1)</f>
        <v>0</v>
      </c>
      <c r="Q3605">
        <f>IF(ISBLANK(טבלה1[[#This Row],[ds_checkin]]), "", טבלה1[[#This Row],[ds_checkin]] - טבלה1[[#This Row],[ts_contact_at]])</f>
        <v>5.5222222222218988</v>
      </c>
      <c r="R3605" t="str">
        <f>IF(AND(ISBLANK(טבלה1[[#This Row],[ts_reply_at]]), NOT(ISBLANK(טבלה1[[#This Row],[ts_booking_at]]))), "Error: Booked without Reply", "OK")</f>
        <v>OK</v>
      </c>
      <c r="S3605" t="s">
        <v>6030</v>
      </c>
    </row>
    <row r="3606" spans="1:19" x14ac:dyDescent="0.25">
      <c r="A3606" s="4" t="s">
        <v>3639</v>
      </c>
      <c r="B3606" s="4" t="s">
        <v>1593</v>
      </c>
      <c r="C3606" s="4" t="s">
        <v>1594</v>
      </c>
      <c r="D3606" s="1">
        <v>41925.466666666667</v>
      </c>
      <c r="E3606" s="1">
        <v>41925.642245370371</v>
      </c>
      <c r="H3606" s="2">
        <v>41931</v>
      </c>
      <c r="I3606" s="2">
        <v>41952</v>
      </c>
      <c r="J3606" s="3">
        <v>1</v>
      </c>
      <c r="K3606" s="3">
        <v>3</v>
      </c>
      <c r="L3606">
        <f>טבלה1[[#This Row],[ds_checkout]]-טבלה1[[#This Row],[ds_checkin]]</f>
        <v>21</v>
      </c>
      <c r="M3606">
        <f>IF(ISBLANK(טבלה1[[#This Row],[ts_reply_at]]), "", (טבלה1[[#This Row],[ts_reply_at]] - טבלה1[[#This Row],[ts_contact_at]]) * 24)</f>
        <v>4.2138888888875954</v>
      </c>
      <c r="N3606">
        <f>IF(ISBLANK(טבלה1[[#This Row],[ts_reply_at]]), 0, 1)</f>
        <v>1</v>
      </c>
      <c r="O3606">
        <f>IF(ISBLANK(טבלה1[[#This Row],[ts_accepted_at]]), 0, 1)</f>
        <v>0</v>
      </c>
      <c r="P3606">
        <f>IF(ISBLANK(טבלה1[[#This Row],[ts_booking_at]]), 0, 1)</f>
        <v>0</v>
      </c>
      <c r="Q3606">
        <f>IF(ISBLANK(טבלה1[[#This Row],[ds_checkin]]), "", טבלה1[[#This Row],[ds_checkin]] - טבלה1[[#This Row],[ts_contact_at]])</f>
        <v>5.5333333333328483</v>
      </c>
      <c r="R3606" t="str">
        <f>IF(AND(ISBLANK(טבלה1[[#This Row],[ts_reply_at]]), NOT(ISBLANK(טבלה1[[#This Row],[ts_booking_at]]))), "Error: Booked without Reply", "OK")</f>
        <v>OK</v>
      </c>
      <c r="S3606" t="s">
        <v>6030</v>
      </c>
    </row>
    <row r="3607" spans="1:19" x14ac:dyDescent="0.25">
      <c r="A3607" s="4" t="s">
        <v>3640</v>
      </c>
      <c r="B3607" s="4" t="s">
        <v>2720</v>
      </c>
      <c r="C3607" s="4" t="s">
        <v>2721</v>
      </c>
      <c r="D3607" s="1">
        <v>41916.763194444444</v>
      </c>
      <c r="E3607" s="1">
        <v>41916.800057870372</v>
      </c>
      <c r="F3607" s="1">
        <v>41916.800057870372</v>
      </c>
      <c r="G3607" s="1">
        <v>41916.800057870372</v>
      </c>
      <c r="H3607" s="2">
        <v>41921</v>
      </c>
      <c r="I3607" s="2">
        <v>41924</v>
      </c>
      <c r="J3607" s="3">
        <v>1</v>
      </c>
      <c r="K3607" s="3">
        <v>9</v>
      </c>
      <c r="L3607">
        <f>טבלה1[[#This Row],[ds_checkout]]-טבלה1[[#This Row],[ds_checkin]]</f>
        <v>3</v>
      </c>
      <c r="M3607">
        <f>IF(ISBLANK(טבלה1[[#This Row],[ts_reply_at]]), "", (טבלה1[[#This Row],[ts_reply_at]] - טבלה1[[#This Row],[ts_contact_at]]) * 24)</f>
        <v>0.88472222228301689</v>
      </c>
      <c r="N3607">
        <f>IF(ISBLANK(טבלה1[[#This Row],[ts_reply_at]]), 0, 1)</f>
        <v>1</v>
      </c>
      <c r="O3607">
        <f>IF(ISBLANK(טבלה1[[#This Row],[ts_accepted_at]]), 0, 1)</f>
        <v>1</v>
      </c>
      <c r="P3607">
        <f>IF(ISBLANK(טבלה1[[#This Row],[ts_booking_at]]), 0, 1)</f>
        <v>1</v>
      </c>
      <c r="Q3607">
        <f>IF(ISBLANK(טבלה1[[#This Row],[ds_checkin]]), "", טבלה1[[#This Row],[ds_checkin]] - טבלה1[[#This Row],[ts_contact_at]])</f>
        <v>4.2368055555562023</v>
      </c>
      <c r="R3607" t="str">
        <f>IF(AND(ISBLANK(טבלה1[[#This Row],[ts_reply_at]]), NOT(ISBLANK(טבלה1[[#This Row],[ts_booking_at]]))), "Error: Booked without Reply", "OK")</f>
        <v>OK</v>
      </c>
      <c r="S3607" t="s">
        <v>6016</v>
      </c>
    </row>
    <row r="3608" spans="1:19" x14ac:dyDescent="0.25">
      <c r="A3608" s="4" t="s">
        <v>3641</v>
      </c>
      <c r="B3608" s="4" t="s">
        <v>527</v>
      </c>
      <c r="C3608" s="4" t="s">
        <v>528</v>
      </c>
      <c r="D3608" s="1">
        <v>41919.381944444445</v>
      </c>
      <c r="E3608" s="1">
        <v>41919.382233796299</v>
      </c>
      <c r="F3608" s="1">
        <v>41919.382233796299</v>
      </c>
      <c r="G3608" s="1">
        <v>41919.382233796299</v>
      </c>
      <c r="H3608" s="2">
        <v>41979</v>
      </c>
      <c r="I3608" s="2">
        <v>41980</v>
      </c>
      <c r="J3608" s="3">
        <v>4</v>
      </c>
      <c r="K3608" s="3">
        <v>10</v>
      </c>
      <c r="L3608">
        <f>טבלה1[[#This Row],[ds_checkout]]-טבלה1[[#This Row],[ds_checkin]]</f>
        <v>1</v>
      </c>
      <c r="M3608">
        <f>IF(ISBLANK(טבלה1[[#This Row],[ts_reply_at]]), "", (טבלה1[[#This Row],[ts_reply_at]] - טבלה1[[#This Row],[ts_contact_at]]) * 24)</f>
        <v>6.9444444961845875E-3</v>
      </c>
      <c r="N3608">
        <f>IF(ISBLANK(טבלה1[[#This Row],[ts_reply_at]]), 0, 1)</f>
        <v>1</v>
      </c>
      <c r="O3608">
        <f>IF(ISBLANK(טבלה1[[#This Row],[ts_accepted_at]]), 0, 1)</f>
        <v>1</v>
      </c>
      <c r="P3608">
        <f>IF(ISBLANK(טבלה1[[#This Row],[ts_booking_at]]), 0, 1)</f>
        <v>1</v>
      </c>
      <c r="Q3608">
        <f>IF(ISBLANK(טבלה1[[#This Row],[ds_checkin]]), "", טבלה1[[#This Row],[ds_checkin]] - טבלה1[[#This Row],[ts_contact_at]])</f>
        <v>59.618055555554747</v>
      </c>
      <c r="R3608" t="str">
        <f>IF(AND(ISBLANK(טבלה1[[#This Row],[ts_reply_at]]), NOT(ISBLANK(טבלה1[[#This Row],[ts_booking_at]]))), "Error: Booked without Reply", "OK")</f>
        <v>OK</v>
      </c>
      <c r="S3608" t="s">
        <v>6054</v>
      </c>
    </row>
    <row r="3609" spans="1:19" x14ac:dyDescent="0.25">
      <c r="A3609" s="4" t="s">
        <v>3641</v>
      </c>
      <c r="B3609" s="4" t="s">
        <v>344</v>
      </c>
      <c r="C3609" s="4" t="s">
        <v>345</v>
      </c>
      <c r="D3609" s="1">
        <v>41919.349305555559</v>
      </c>
      <c r="E3609" s="1">
        <v>41919.359548611108</v>
      </c>
      <c r="H3609" s="2">
        <v>41979</v>
      </c>
      <c r="I3609" s="2">
        <v>41980</v>
      </c>
      <c r="J3609" s="3">
        <v>2</v>
      </c>
      <c r="K3609" s="3">
        <v>4</v>
      </c>
      <c r="L3609">
        <f>טבלה1[[#This Row],[ds_checkout]]-טבלה1[[#This Row],[ds_checkin]]</f>
        <v>1</v>
      </c>
      <c r="M3609">
        <f>IF(ISBLANK(טבלה1[[#This Row],[ts_reply_at]]), "", (טבלה1[[#This Row],[ts_reply_at]] - טבלה1[[#This Row],[ts_contact_at]]) * 24)</f>
        <v>0.24583333317423239</v>
      </c>
      <c r="N3609">
        <f>IF(ISBLANK(טבלה1[[#This Row],[ts_reply_at]]), 0, 1)</f>
        <v>1</v>
      </c>
      <c r="O3609">
        <f>IF(ISBLANK(טבלה1[[#This Row],[ts_accepted_at]]), 0, 1)</f>
        <v>0</v>
      </c>
      <c r="P3609">
        <f>IF(ISBLANK(טבלה1[[#This Row],[ts_booking_at]]), 0, 1)</f>
        <v>0</v>
      </c>
      <c r="Q3609">
        <f>IF(ISBLANK(טבלה1[[#This Row],[ds_checkin]]), "", טבלה1[[#This Row],[ds_checkin]] - טבלה1[[#This Row],[ts_contact_at]])</f>
        <v>59.650694444440887</v>
      </c>
      <c r="R3609" t="str">
        <f>IF(AND(ISBLANK(טבלה1[[#This Row],[ts_reply_at]]), NOT(ISBLANK(טבלה1[[#This Row],[ts_booking_at]]))), "Error: Booked without Reply", "OK")</f>
        <v>OK</v>
      </c>
      <c r="S3609" t="s">
        <v>6054</v>
      </c>
    </row>
    <row r="3610" spans="1:19" x14ac:dyDescent="0.25">
      <c r="A3610" s="4" t="s">
        <v>3642</v>
      </c>
      <c r="B3610" s="4" t="s">
        <v>33</v>
      </c>
      <c r="C3610" s="4" t="s">
        <v>1222</v>
      </c>
      <c r="D3610" s="1">
        <v>41916.859722222223</v>
      </c>
      <c r="E3610" s="1">
        <v>41917.002604166664</v>
      </c>
      <c r="F3610" s="1">
        <v>41917.002604166664</v>
      </c>
      <c r="G3610" s="1">
        <v>41917.002604166664</v>
      </c>
      <c r="H3610" s="2">
        <v>41917</v>
      </c>
      <c r="I3610" s="2">
        <v>41919</v>
      </c>
      <c r="J3610" s="3">
        <v>2</v>
      </c>
      <c r="K3610" s="3">
        <v>4</v>
      </c>
      <c r="L3610">
        <f>טבלה1[[#This Row],[ds_checkout]]-טבלה1[[#This Row],[ds_checkin]]</f>
        <v>2</v>
      </c>
      <c r="M3610">
        <f>IF(ISBLANK(טבלה1[[#This Row],[ts_reply_at]]), "", (טבלה1[[#This Row],[ts_reply_at]] - טבלה1[[#This Row],[ts_contact_at]]) * 24)</f>
        <v>3.4291666665812954</v>
      </c>
      <c r="N3610">
        <f>IF(ISBLANK(טבלה1[[#This Row],[ts_reply_at]]), 0, 1)</f>
        <v>1</v>
      </c>
      <c r="O3610">
        <f>IF(ISBLANK(טבלה1[[#This Row],[ts_accepted_at]]), 0, 1)</f>
        <v>1</v>
      </c>
      <c r="P3610">
        <f>IF(ISBLANK(טבלה1[[#This Row],[ts_booking_at]]), 0, 1)</f>
        <v>1</v>
      </c>
      <c r="Q3610">
        <f>IF(ISBLANK(טבלה1[[#This Row],[ds_checkin]]), "", טבלה1[[#This Row],[ds_checkin]] - טבלה1[[#This Row],[ts_contact_at]])</f>
        <v>0.14027777777664596</v>
      </c>
      <c r="R3610" t="str">
        <f>IF(AND(ISBLANK(טבלה1[[#This Row],[ts_reply_at]]), NOT(ISBLANK(טבלה1[[#This Row],[ts_booking_at]]))), "Error: Booked without Reply", "OK")</f>
        <v>OK</v>
      </c>
      <c r="S3610" t="s">
        <v>6020</v>
      </c>
    </row>
    <row r="3611" spans="1:19" x14ac:dyDescent="0.25">
      <c r="A3611" s="4" t="s">
        <v>3643</v>
      </c>
      <c r="B3611" s="4" t="s">
        <v>2905</v>
      </c>
      <c r="C3611" s="4" t="s">
        <v>2906</v>
      </c>
      <c r="D3611" s="1">
        <v>41915.565972222219</v>
      </c>
      <c r="E3611" s="1">
        <v>41915.570532407408</v>
      </c>
      <c r="F3611" s="1">
        <v>41915.570636574077</v>
      </c>
      <c r="G3611" s="1">
        <v>41915.639907407407</v>
      </c>
      <c r="H3611" s="2">
        <v>41915</v>
      </c>
      <c r="I3611" s="2">
        <v>41916</v>
      </c>
      <c r="J3611" s="3">
        <v>2</v>
      </c>
      <c r="K3611" s="3">
        <v>12</v>
      </c>
      <c r="L3611">
        <f>טבלה1[[#This Row],[ds_checkout]]-טבלה1[[#This Row],[ds_checkin]]</f>
        <v>1</v>
      </c>
      <c r="M3611">
        <f>IF(ISBLANK(טבלה1[[#This Row],[ts_reply_at]]), "", (טבלה1[[#This Row],[ts_reply_at]] - טבלה1[[#This Row],[ts_contact_at]]) * 24)</f>
        <v>0.10944444453343749</v>
      </c>
      <c r="N3611">
        <f>IF(ISBLANK(טבלה1[[#This Row],[ts_reply_at]]), 0, 1)</f>
        <v>1</v>
      </c>
      <c r="O3611">
        <f>IF(ISBLANK(טבלה1[[#This Row],[ts_accepted_at]]), 0, 1)</f>
        <v>1</v>
      </c>
      <c r="P3611">
        <f>IF(ISBLANK(טבלה1[[#This Row],[ts_booking_at]]), 0, 1)</f>
        <v>1</v>
      </c>
      <c r="Q3611">
        <f>IF(ISBLANK(טבלה1[[#This Row],[ds_checkin]]), "", טבלה1[[#This Row],[ds_checkin]] - טבלה1[[#This Row],[ts_contact_at]])</f>
        <v>-0.56597222221898846</v>
      </c>
      <c r="R3611" t="str">
        <f>IF(AND(ISBLANK(טבלה1[[#This Row],[ts_reply_at]]), NOT(ISBLANK(טבלה1[[#This Row],[ts_booking_at]]))), "Error: Booked without Reply", "OK")</f>
        <v>OK</v>
      </c>
      <c r="S3611" t="s">
        <v>6020</v>
      </c>
    </row>
    <row r="3612" spans="1:19" x14ac:dyDescent="0.25">
      <c r="A3612" s="4" t="s">
        <v>3644</v>
      </c>
      <c r="B3612" s="4" t="s">
        <v>952</v>
      </c>
      <c r="C3612" s="4" t="s">
        <v>953</v>
      </c>
      <c r="D3612" s="1">
        <v>41922.972916666666</v>
      </c>
      <c r="E3612" s="1">
        <v>41923.434259259258</v>
      </c>
      <c r="H3612" s="2">
        <v>41923</v>
      </c>
      <c r="I3612" s="2">
        <v>41925</v>
      </c>
      <c r="J3612" s="3">
        <v>2</v>
      </c>
      <c r="K3612" s="3">
        <v>5</v>
      </c>
      <c r="L3612">
        <f>טבלה1[[#This Row],[ds_checkout]]-טבלה1[[#This Row],[ds_checkin]]</f>
        <v>2</v>
      </c>
      <c r="M3612">
        <f>IF(ISBLANK(טבלה1[[#This Row],[ts_reply_at]]), "", (טבלה1[[#This Row],[ts_reply_at]] - טבלה1[[#This Row],[ts_contact_at]]) * 24)</f>
        <v>11.072222222224809</v>
      </c>
      <c r="N3612">
        <f>IF(ISBLANK(טבלה1[[#This Row],[ts_reply_at]]), 0, 1)</f>
        <v>1</v>
      </c>
      <c r="O3612">
        <f>IF(ISBLANK(טבלה1[[#This Row],[ts_accepted_at]]), 0, 1)</f>
        <v>0</v>
      </c>
      <c r="P3612">
        <f>IF(ISBLANK(טבלה1[[#This Row],[ts_booking_at]]), 0, 1)</f>
        <v>0</v>
      </c>
      <c r="Q3612">
        <f>IF(ISBLANK(טבלה1[[#This Row],[ds_checkin]]), "", טבלה1[[#This Row],[ds_checkin]] - טבלה1[[#This Row],[ts_contact_at]])</f>
        <v>2.7083333334303461E-2</v>
      </c>
      <c r="R3612" t="str">
        <f>IF(AND(ISBLANK(טבלה1[[#This Row],[ts_reply_at]]), NOT(ISBLANK(טבלה1[[#This Row],[ts_booking_at]]))), "Error: Booked without Reply", "OK")</f>
        <v>OK</v>
      </c>
      <c r="S3612" t="s">
        <v>6020</v>
      </c>
    </row>
    <row r="3613" spans="1:19" x14ac:dyDescent="0.25">
      <c r="A3613" s="4" t="s">
        <v>3645</v>
      </c>
      <c r="B3613" s="4" t="s">
        <v>2452</v>
      </c>
      <c r="C3613" s="4" t="s">
        <v>2453</v>
      </c>
      <c r="D3613" s="1">
        <v>41920.676388888889</v>
      </c>
      <c r="E3613" s="1">
        <v>41920.689155092594</v>
      </c>
      <c r="F3613" s="1">
        <v>41920.689155092594</v>
      </c>
      <c r="G3613" s="1">
        <v>41920.689155092594</v>
      </c>
      <c r="H3613" s="2">
        <v>41928</v>
      </c>
      <c r="I3613" s="2">
        <v>41930</v>
      </c>
      <c r="J3613" s="3">
        <v>2</v>
      </c>
      <c r="K3613" s="3">
        <v>9</v>
      </c>
      <c r="L3613">
        <f>טבלה1[[#This Row],[ds_checkout]]-טבלה1[[#This Row],[ds_checkin]]</f>
        <v>2</v>
      </c>
      <c r="M3613">
        <f>IF(ISBLANK(טבלה1[[#This Row],[ts_reply_at]]), "", (טבלה1[[#This Row],[ts_reply_at]] - טבלה1[[#This Row],[ts_contact_at]]) * 24)</f>
        <v>0.30638888891553506</v>
      </c>
      <c r="N3613">
        <f>IF(ISBLANK(טבלה1[[#This Row],[ts_reply_at]]), 0, 1)</f>
        <v>1</v>
      </c>
      <c r="O3613">
        <f>IF(ISBLANK(טבלה1[[#This Row],[ts_accepted_at]]), 0, 1)</f>
        <v>1</v>
      </c>
      <c r="P3613">
        <f>IF(ISBLANK(טבלה1[[#This Row],[ts_booking_at]]), 0, 1)</f>
        <v>1</v>
      </c>
      <c r="Q3613">
        <f>IF(ISBLANK(טבלה1[[#This Row],[ds_checkin]]), "", טבלה1[[#This Row],[ds_checkin]] - טבלה1[[#This Row],[ts_contact_at]])</f>
        <v>7.3236111111109494</v>
      </c>
      <c r="R3613" t="str">
        <f>IF(AND(ISBLANK(טבלה1[[#This Row],[ts_reply_at]]), NOT(ISBLANK(טבלה1[[#This Row],[ts_booking_at]]))), "Error: Booked without Reply", "OK")</f>
        <v>OK</v>
      </c>
      <c r="S3613" t="s">
        <v>6024</v>
      </c>
    </row>
    <row r="3614" spans="1:19" x14ac:dyDescent="0.25">
      <c r="A3614" s="4" t="s">
        <v>3646</v>
      </c>
      <c r="B3614" s="4" t="s">
        <v>252</v>
      </c>
      <c r="C3614" s="4" t="s">
        <v>253</v>
      </c>
      <c r="D3614" s="1">
        <v>41926.356249999997</v>
      </c>
      <c r="E3614" s="1">
        <v>41926.364247685182</v>
      </c>
      <c r="F3614" s="1">
        <v>41926.364247685182</v>
      </c>
      <c r="G3614" s="1">
        <v>41926.786481481482</v>
      </c>
      <c r="H3614" s="2">
        <v>41928</v>
      </c>
      <c r="I3614" s="2">
        <v>41932</v>
      </c>
      <c r="J3614" s="3">
        <v>2</v>
      </c>
      <c r="K3614" s="3">
        <v>13</v>
      </c>
      <c r="L3614">
        <f>טבלה1[[#This Row],[ds_checkout]]-טבלה1[[#This Row],[ds_checkin]]</f>
        <v>4</v>
      </c>
      <c r="M3614">
        <f>IF(ISBLANK(טבלה1[[#This Row],[ts_reply_at]]), "", (טבלה1[[#This Row],[ts_reply_at]] - טבלה1[[#This Row],[ts_contact_at]]) * 24)</f>
        <v>0.19194444443564862</v>
      </c>
      <c r="N3614">
        <f>IF(ISBLANK(טבלה1[[#This Row],[ts_reply_at]]), 0, 1)</f>
        <v>1</v>
      </c>
      <c r="O3614">
        <f>IF(ISBLANK(טבלה1[[#This Row],[ts_accepted_at]]), 0, 1)</f>
        <v>1</v>
      </c>
      <c r="P3614">
        <f>IF(ISBLANK(טבלה1[[#This Row],[ts_booking_at]]), 0, 1)</f>
        <v>1</v>
      </c>
      <c r="Q3614">
        <f>IF(ISBLANK(טבלה1[[#This Row],[ds_checkin]]), "", טבלה1[[#This Row],[ds_checkin]] - טבלה1[[#This Row],[ts_contact_at]])</f>
        <v>1.6437500000029104</v>
      </c>
      <c r="R3614" t="str">
        <f>IF(AND(ISBLANK(טבלה1[[#This Row],[ts_reply_at]]), NOT(ISBLANK(טבלה1[[#This Row],[ts_booking_at]]))), "Error: Booked without Reply", "OK")</f>
        <v>OK</v>
      </c>
      <c r="S3614" t="s">
        <v>6021</v>
      </c>
    </row>
    <row r="3615" spans="1:19" x14ac:dyDescent="0.25">
      <c r="A3615" s="4" t="s">
        <v>3646</v>
      </c>
      <c r="B3615" s="4" t="s">
        <v>990</v>
      </c>
      <c r="C3615" s="4" t="s">
        <v>991</v>
      </c>
      <c r="D3615" s="1">
        <v>41926.35</v>
      </c>
      <c r="E3615" s="1">
        <v>41926.425798611112</v>
      </c>
      <c r="H3615" s="2">
        <v>41928</v>
      </c>
      <c r="I3615" s="2">
        <v>41932</v>
      </c>
      <c r="J3615" s="3">
        <v>2</v>
      </c>
      <c r="K3615" s="3">
        <v>2</v>
      </c>
      <c r="L3615">
        <f>טבלה1[[#This Row],[ds_checkout]]-טבלה1[[#This Row],[ds_checkin]]</f>
        <v>4</v>
      </c>
      <c r="M3615">
        <f>IF(ISBLANK(טבלה1[[#This Row],[ts_reply_at]]), "", (טבלה1[[#This Row],[ts_reply_at]] - טבלה1[[#This Row],[ts_contact_at]]) * 24)</f>
        <v>1.8191666667116806</v>
      </c>
      <c r="N3615">
        <f>IF(ISBLANK(טבלה1[[#This Row],[ts_reply_at]]), 0, 1)</f>
        <v>1</v>
      </c>
      <c r="O3615">
        <f>IF(ISBLANK(טבלה1[[#This Row],[ts_accepted_at]]), 0, 1)</f>
        <v>0</v>
      </c>
      <c r="P3615">
        <f>IF(ISBLANK(טבלה1[[#This Row],[ts_booking_at]]), 0, 1)</f>
        <v>0</v>
      </c>
      <c r="Q3615">
        <f>IF(ISBLANK(טבלה1[[#This Row],[ds_checkin]]), "", טבלה1[[#This Row],[ds_checkin]] - טבלה1[[#This Row],[ts_contact_at]])</f>
        <v>1.6500000000014552</v>
      </c>
      <c r="R3615" t="str">
        <f>IF(AND(ISBLANK(טבלה1[[#This Row],[ts_reply_at]]), NOT(ISBLANK(טבלה1[[#This Row],[ts_booking_at]]))), "Error: Booked without Reply", "OK")</f>
        <v>OK</v>
      </c>
      <c r="S3615" t="s">
        <v>6021</v>
      </c>
    </row>
    <row r="3616" spans="1:19" x14ac:dyDescent="0.25">
      <c r="A3616" s="4" t="s">
        <v>3646</v>
      </c>
      <c r="B3616" s="4" t="s">
        <v>209</v>
      </c>
      <c r="C3616" s="4" t="s">
        <v>210</v>
      </c>
      <c r="D3616" s="1">
        <v>41926.355555555558</v>
      </c>
      <c r="E3616" s="1">
        <v>41926.402916666666</v>
      </c>
      <c r="H3616" s="2">
        <v>41928</v>
      </c>
      <c r="I3616" s="2">
        <v>41932</v>
      </c>
      <c r="J3616" s="3">
        <v>2</v>
      </c>
      <c r="K3616" s="3">
        <v>2</v>
      </c>
      <c r="L3616">
        <f>טבלה1[[#This Row],[ds_checkout]]-טבלה1[[#This Row],[ds_checkin]]</f>
        <v>4</v>
      </c>
      <c r="M3616">
        <f>IF(ISBLANK(טבלה1[[#This Row],[ts_reply_at]]), "", (טבלה1[[#This Row],[ts_reply_at]] - טבלה1[[#This Row],[ts_contact_at]]) * 24)</f>
        <v>1.1366666665999219</v>
      </c>
      <c r="N3616">
        <f>IF(ISBLANK(טבלה1[[#This Row],[ts_reply_at]]), 0, 1)</f>
        <v>1</v>
      </c>
      <c r="O3616">
        <f>IF(ISBLANK(טבלה1[[#This Row],[ts_accepted_at]]), 0, 1)</f>
        <v>0</v>
      </c>
      <c r="P3616">
        <f>IF(ISBLANK(טבלה1[[#This Row],[ts_booking_at]]), 0, 1)</f>
        <v>0</v>
      </c>
      <c r="Q3616">
        <f>IF(ISBLANK(טבלה1[[#This Row],[ds_checkin]]), "", טבלה1[[#This Row],[ds_checkin]] - טבלה1[[#This Row],[ts_contact_at]])</f>
        <v>1.6444444444423425</v>
      </c>
      <c r="R3616" t="str">
        <f>IF(AND(ISBLANK(טבלה1[[#This Row],[ts_reply_at]]), NOT(ISBLANK(טבלה1[[#This Row],[ts_booking_at]]))), "Error: Booked without Reply", "OK")</f>
        <v>OK</v>
      </c>
      <c r="S3616" t="s">
        <v>6021</v>
      </c>
    </row>
    <row r="3617" spans="1:19" x14ac:dyDescent="0.25">
      <c r="A3617" s="4" t="s">
        <v>3646</v>
      </c>
      <c r="B3617" s="4" t="s">
        <v>294</v>
      </c>
      <c r="C3617" s="4" t="s">
        <v>295</v>
      </c>
      <c r="D3617" s="1">
        <v>41925.821527777778</v>
      </c>
      <c r="E3617" s="1">
        <v>41925.893101851849</v>
      </c>
      <c r="H3617" s="2">
        <v>41928</v>
      </c>
      <c r="I3617" s="2">
        <v>41932</v>
      </c>
      <c r="J3617" s="3">
        <v>2</v>
      </c>
      <c r="K3617" s="3">
        <v>3</v>
      </c>
      <c r="L3617">
        <f>טבלה1[[#This Row],[ds_checkout]]-טבלה1[[#This Row],[ds_checkin]]</f>
        <v>4</v>
      </c>
      <c r="M3617">
        <f>IF(ISBLANK(טבלה1[[#This Row],[ts_reply_at]]), "", (טבלה1[[#This Row],[ts_reply_at]] - טבלה1[[#This Row],[ts_contact_at]]) * 24)</f>
        <v>1.7177777776960284</v>
      </c>
      <c r="N3617">
        <f>IF(ISBLANK(טבלה1[[#This Row],[ts_reply_at]]), 0, 1)</f>
        <v>1</v>
      </c>
      <c r="O3617">
        <f>IF(ISBLANK(טבלה1[[#This Row],[ts_accepted_at]]), 0, 1)</f>
        <v>0</v>
      </c>
      <c r="P3617">
        <f>IF(ISBLANK(טבלה1[[#This Row],[ts_booking_at]]), 0, 1)</f>
        <v>0</v>
      </c>
      <c r="Q3617">
        <f>IF(ISBLANK(טבלה1[[#This Row],[ds_checkin]]), "", טבלה1[[#This Row],[ds_checkin]] - טבלה1[[#This Row],[ts_contact_at]])</f>
        <v>2.1784722222218988</v>
      </c>
      <c r="R3617" t="str">
        <f>IF(AND(ISBLANK(טבלה1[[#This Row],[ts_reply_at]]), NOT(ISBLANK(טבלה1[[#This Row],[ts_booking_at]]))), "Error: Booked without Reply", "OK")</f>
        <v>OK</v>
      </c>
      <c r="S3617" t="s">
        <v>6021</v>
      </c>
    </row>
    <row r="3618" spans="1:19" x14ac:dyDescent="0.25">
      <c r="A3618" s="4" t="s">
        <v>3646</v>
      </c>
      <c r="B3618" s="4" t="s">
        <v>1229</v>
      </c>
      <c r="C3618" s="4" t="s">
        <v>1230</v>
      </c>
      <c r="D3618" s="1">
        <v>41926.352083333331</v>
      </c>
      <c r="E3618" s="1">
        <v>41926.377847222226</v>
      </c>
      <c r="F3618" s="1">
        <v>41926.377847222226</v>
      </c>
      <c r="H3618" s="2">
        <v>41928</v>
      </c>
      <c r="I3618" s="2">
        <v>41932</v>
      </c>
      <c r="J3618" s="3">
        <v>2</v>
      </c>
      <c r="K3618" s="3">
        <v>3</v>
      </c>
      <c r="L3618">
        <f>טבלה1[[#This Row],[ds_checkout]]-טבלה1[[#This Row],[ds_checkin]]</f>
        <v>4</v>
      </c>
      <c r="M3618">
        <f>IF(ISBLANK(טבלה1[[#This Row],[ts_reply_at]]), "", (טבלה1[[#This Row],[ts_reply_at]] - טבלה1[[#This Row],[ts_contact_at]]) * 24)</f>
        <v>0.61833333346294239</v>
      </c>
      <c r="N3618">
        <f>IF(ISBLANK(טבלה1[[#This Row],[ts_reply_at]]), 0, 1)</f>
        <v>1</v>
      </c>
      <c r="O3618">
        <f>IF(ISBLANK(טבלה1[[#This Row],[ts_accepted_at]]), 0, 1)</f>
        <v>1</v>
      </c>
      <c r="P3618">
        <f>IF(ISBLANK(טבלה1[[#This Row],[ts_booking_at]]), 0, 1)</f>
        <v>0</v>
      </c>
      <c r="Q3618">
        <f>IF(ISBLANK(טבלה1[[#This Row],[ds_checkin]]), "", טבלה1[[#This Row],[ds_checkin]] - טבלה1[[#This Row],[ts_contact_at]])</f>
        <v>1.6479166666686069</v>
      </c>
      <c r="R3618" t="str">
        <f>IF(AND(ISBLANK(טבלה1[[#This Row],[ts_reply_at]]), NOT(ISBLANK(טבלה1[[#This Row],[ts_booking_at]]))), "Error: Booked without Reply", "OK")</f>
        <v>OK</v>
      </c>
      <c r="S3618" t="s">
        <v>6021</v>
      </c>
    </row>
    <row r="3619" spans="1:19" x14ac:dyDescent="0.25">
      <c r="A3619" s="4" t="s">
        <v>3646</v>
      </c>
      <c r="B3619" s="4" t="s">
        <v>378</v>
      </c>
      <c r="C3619" s="4" t="s">
        <v>379</v>
      </c>
      <c r="D3619" s="1">
        <v>41926.356944444444</v>
      </c>
      <c r="E3619" s="1">
        <v>41926.361168981479</v>
      </c>
      <c r="F3619" s="1">
        <v>41926.361331018517</v>
      </c>
      <c r="H3619" s="2">
        <v>41928</v>
      </c>
      <c r="I3619" s="2">
        <v>41932</v>
      </c>
      <c r="J3619" s="3">
        <v>2</v>
      </c>
      <c r="K3619" s="3">
        <v>3</v>
      </c>
      <c r="L3619">
        <f>טבלה1[[#This Row],[ds_checkout]]-טבלה1[[#This Row],[ds_checkin]]</f>
        <v>4</v>
      </c>
      <c r="M3619">
        <f>IF(ISBLANK(טבלה1[[#This Row],[ts_reply_at]]), "", (טבלה1[[#This Row],[ts_reply_at]] - טבלה1[[#This Row],[ts_contact_at]]) * 24)</f>
        <v>0.10138888884102926</v>
      </c>
      <c r="N3619">
        <f>IF(ISBLANK(טבלה1[[#This Row],[ts_reply_at]]), 0, 1)</f>
        <v>1</v>
      </c>
      <c r="O3619">
        <f>IF(ISBLANK(טבלה1[[#This Row],[ts_accepted_at]]), 0, 1)</f>
        <v>1</v>
      </c>
      <c r="P3619">
        <f>IF(ISBLANK(טבלה1[[#This Row],[ts_booking_at]]), 0, 1)</f>
        <v>0</v>
      </c>
      <c r="Q3619">
        <f>IF(ISBLANK(טבלה1[[#This Row],[ds_checkin]]), "", טבלה1[[#This Row],[ds_checkin]] - טבלה1[[#This Row],[ts_contact_at]])</f>
        <v>1.6430555555562023</v>
      </c>
      <c r="R3619" t="str">
        <f>IF(AND(ISBLANK(טבלה1[[#This Row],[ts_reply_at]]), NOT(ISBLANK(טבלה1[[#This Row],[ts_booking_at]]))), "Error: Booked without Reply", "OK")</f>
        <v>OK</v>
      </c>
      <c r="S3619" t="s">
        <v>6021</v>
      </c>
    </row>
    <row r="3620" spans="1:19" x14ac:dyDescent="0.25">
      <c r="A3620" s="4" t="s">
        <v>3646</v>
      </c>
      <c r="B3620" s="4" t="s">
        <v>2400</v>
      </c>
      <c r="C3620" s="4" t="s">
        <v>2401</v>
      </c>
      <c r="D3620" s="1">
        <v>41926.36041666667</v>
      </c>
      <c r="E3620" s="1">
        <v>41926.779270833336</v>
      </c>
      <c r="H3620" s="2">
        <v>41928</v>
      </c>
      <c r="I3620" s="2">
        <v>41932</v>
      </c>
      <c r="J3620" s="3">
        <v>2</v>
      </c>
      <c r="K3620" s="3">
        <v>2</v>
      </c>
      <c r="L3620">
        <f>טבלה1[[#This Row],[ds_checkout]]-טבלה1[[#This Row],[ds_checkin]]</f>
        <v>4</v>
      </c>
      <c r="M3620">
        <f>IF(ISBLANK(טבלה1[[#This Row],[ts_reply_at]]), "", (טבלה1[[#This Row],[ts_reply_at]] - טבלה1[[#This Row],[ts_contact_at]]) * 24)</f>
        <v>10.052499999990687</v>
      </c>
      <c r="N3620">
        <f>IF(ISBLANK(טבלה1[[#This Row],[ts_reply_at]]), 0, 1)</f>
        <v>1</v>
      </c>
      <c r="O3620">
        <f>IF(ISBLANK(טבלה1[[#This Row],[ts_accepted_at]]), 0, 1)</f>
        <v>0</v>
      </c>
      <c r="P3620">
        <f>IF(ISBLANK(טבלה1[[#This Row],[ts_booking_at]]), 0, 1)</f>
        <v>0</v>
      </c>
      <c r="Q3620">
        <f>IF(ISBLANK(טבלה1[[#This Row],[ds_checkin]]), "", טבלה1[[#This Row],[ds_checkin]] - טבלה1[[#This Row],[ts_contact_at]])</f>
        <v>1.6395833333299379</v>
      </c>
      <c r="R3620" t="str">
        <f>IF(AND(ISBLANK(טבלה1[[#This Row],[ts_reply_at]]), NOT(ISBLANK(טבלה1[[#This Row],[ts_booking_at]]))), "Error: Booked without Reply", "OK")</f>
        <v>OK</v>
      </c>
      <c r="S3620" t="s">
        <v>6021</v>
      </c>
    </row>
    <row r="3621" spans="1:19" x14ac:dyDescent="0.25">
      <c r="A3621" s="4" t="s">
        <v>3646</v>
      </c>
      <c r="B3621" s="4" t="s">
        <v>3647</v>
      </c>
      <c r="C3621" s="4" t="s">
        <v>3648</v>
      </c>
      <c r="D3621" s="1">
        <v>41926.359027777777</v>
      </c>
      <c r="E3621" s="1">
        <v>41926.834861111114</v>
      </c>
      <c r="H3621" s="2">
        <v>41928</v>
      </c>
      <c r="I3621" s="2">
        <v>41932</v>
      </c>
      <c r="J3621" s="3">
        <v>2</v>
      </c>
      <c r="K3621" s="3">
        <v>2</v>
      </c>
      <c r="L3621">
        <f>טבלה1[[#This Row],[ds_checkout]]-טבלה1[[#This Row],[ds_checkin]]</f>
        <v>4</v>
      </c>
      <c r="M3621">
        <f>IF(ISBLANK(טבלה1[[#This Row],[ts_reply_at]]), "", (טבלה1[[#This Row],[ts_reply_at]] - טבלה1[[#This Row],[ts_contact_at]]) * 24)</f>
        <v>11.420000000100117</v>
      </c>
      <c r="N3621">
        <f>IF(ISBLANK(טבלה1[[#This Row],[ts_reply_at]]), 0, 1)</f>
        <v>1</v>
      </c>
      <c r="O3621">
        <f>IF(ISBLANK(טבלה1[[#This Row],[ts_accepted_at]]), 0, 1)</f>
        <v>0</v>
      </c>
      <c r="P3621">
        <f>IF(ISBLANK(טבלה1[[#This Row],[ts_booking_at]]), 0, 1)</f>
        <v>0</v>
      </c>
      <c r="Q3621">
        <f>IF(ISBLANK(טבלה1[[#This Row],[ds_checkin]]), "", טבלה1[[#This Row],[ds_checkin]] - טבלה1[[#This Row],[ts_contact_at]])</f>
        <v>1.640972222223354</v>
      </c>
      <c r="R3621" t="str">
        <f>IF(AND(ISBLANK(טבלה1[[#This Row],[ts_reply_at]]), NOT(ISBLANK(טבלה1[[#This Row],[ts_booking_at]]))), "Error: Booked without Reply", "OK")</f>
        <v>OK</v>
      </c>
      <c r="S3621" t="s">
        <v>6021</v>
      </c>
    </row>
    <row r="3622" spans="1:19" x14ac:dyDescent="0.25">
      <c r="A3622" s="4" t="s">
        <v>3649</v>
      </c>
      <c r="B3622" s="4" t="s">
        <v>444</v>
      </c>
      <c r="C3622" s="4" t="s">
        <v>714</v>
      </c>
      <c r="D3622" s="1">
        <v>41849.601388888892</v>
      </c>
      <c r="E3622" s="1">
        <v>41849.752511574072</v>
      </c>
      <c r="F3622" s="1">
        <v>41849.752511574072</v>
      </c>
      <c r="H3622" s="2">
        <v>41945</v>
      </c>
      <c r="I3622" s="2">
        <v>41951</v>
      </c>
      <c r="J3622" s="3">
        <v>4</v>
      </c>
      <c r="K3622" s="3">
        <v>4</v>
      </c>
      <c r="L3622">
        <f>טבלה1[[#This Row],[ds_checkout]]-טבלה1[[#This Row],[ds_checkin]]</f>
        <v>6</v>
      </c>
      <c r="M3622">
        <f>IF(ISBLANK(טבלה1[[#This Row],[ts_reply_at]]), "", (טבלה1[[#This Row],[ts_reply_at]] - טבלה1[[#This Row],[ts_contact_at]]) * 24)</f>
        <v>3.626944444316905</v>
      </c>
      <c r="N3622">
        <f>IF(ISBLANK(טבלה1[[#This Row],[ts_reply_at]]), 0, 1)</f>
        <v>1</v>
      </c>
      <c r="O3622">
        <f>IF(ISBLANK(טבלה1[[#This Row],[ts_accepted_at]]), 0, 1)</f>
        <v>1</v>
      </c>
      <c r="P3622">
        <f>IF(ISBLANK(טבלה1[[#This Row],[ts_booking_at]]), 0, 1)</f>
        <v>0</v>
      </c>
      <c r="Q3622">
        <f>IF(ISBLANK(טבלה1[[#This Row],[ds_checkin]]), "", טבלה1[[#This Row],[ds_checkin]] - טבלה1[[#This Row],[ts_contact_at]])</f>
        <v>95.398611111108039</v>
      </c>
      <c r="R3622" t="str">
        <f>IF(AND(ISBLANK(טבלה1[[#This Row],[ts_reply_at]]), NOT(ISBLANK(טבלה1[[#This Row],[ts_booking_at]]))), "Error: Booked without Reply", "OK")</f>
        <v>OK</v>
      </c>
      <c r="S3622" t="s">
        <v>6020</v>
      </c>
    </row>
    <row r="3623" spans="1:19" x14ac:dyDescent="0.25">
      <c r="A3623" s="4" t="s">
        <v>3650</v>
      </c>
      <c r="B3623" s="4" t="s">
        <v>441</v>
      </c>
      <c r="C3623" s="4" t="s">
        <v>442</v>
      </c>
      <c r="D3623" s="1">
        <v>41913.963194444441</v>
      </c>
      <c r="E3623" s="1">
        <v>41914.329953703702</v>
      </c>
      <c r="F3623" s="1">
        <v>41914.346180555556</v>
      </c>
      <c r="H3623" s="2">
        <v>41919</v>
      </c>
      <c r="I3623" s="2">
        <v>41923</v>
      </c>
      <c r="J3623" s="3">
        <v>1</v>
      </c>
      <c r="K3623" s="3">
        <v>30</v>
      </c>
      <c r="L3623">
        <f>טבלה1[[#This Row],[ds_checkout]]-טבלה1[[#This Row],[ds_checkin]]</f>
        <v>4</v>
      </c>
      <c r="M3623">
        <f>IF(ISBLANK(טבלה1[[#This Row],[ts_reply_at]]), "", (טבלה1[[#This Row],[ts_reply_at]] - טבלה1[[#This Row],[ts_contact_at]]) * 24)</f>
        <v>8.8022222222643904</v>
      </c>
      <c r="N3623">
        <f>IF(ISBLANK(טבלה1[[#This Row],[ts_reply_at]]), 0, 1)</f>
        <v>1</v>
      </c>
      <c r="O3623">
        <f>IF(ISBLANK(טבלה1[[#This Row],[ts_accepted_at]]), 0, 1)</f>
        <v>1</v>
      </c>
      <c r="P3623">
        <f>IF(ISBLANK(טבלה1[[#This Row],[ts_booking_at]]), 0, 1)</f>
        <v>0</v>
      </c>
      <c r="Q3623">
        <f>IF(ISBLANK(טבלה1[[#This Row],[ds_checkin]]), "", טבלה1[[#This Row],[ds_checkin]] - טבלה1[[#This Row],[ts_contact_at]])</f>
        <v>5.0368055555591127</v>
      </c>
      <c r="R3623" t="str">
        <f>IF(AND(ISBLANK(טבלה1[[#This Row],[ts_reply_at]]), NOT(ISBLANK(טבלה1[[#This Row],[ts_booking_at]]))), "Error: Booked without Reply", "OK")</f>
        <v>OK</v>
      </c>
      <c r="S3623" t="s">
        <v>6019</v>
      </c>
    </row>
    <row r="3624" spans="1:19" x14ac:dyDescent="0.25">
      <c r="A3624" s="4" t="s">
        <v>3651</v>
      </c>
      <c r="B3624" s="4" t="s">
        <v>856</v>
      </c>
      <c r="C3624" s="4" t="s">
        <v>857</v>
      </c>
      <c r="D3624" s="1">
        <v>41926.785416666666</v>
      </c>
      <c r="E3624" s="1">
        <v>41926.787604166668</v>
      </c>
      <c r="F3624" s="1">
        <v>41926.905752314815</v>
      </c>
      <c r="G3624" s="1">
        <v>41926.907557870371</v>
      </c>
      <c r="H3624" s="2">
        <v>41942</v>
      </c>
      <c r="I3624" s="2">
        <v>41945</v>
      </c>
      <c r="J3624" s="3">
        <v>3</v>
      </c>
      <c r="K3624" s="3">
        <v>25</v>
      </c>
      <c r="L3624">
        <f>טבלה1[[#This Row],[ds_checkout]]-טבלה1[[#This Row],[ds_checkin]]</f>
        <v>3</v>
      </c>
      <c r="M3624">
        <f>IF(ISBLANK(טבלה1[[#This Row],[ts_reply_at]]), "", (טבלה1[[#This Row],[ts_reply_at]] - טבלה1[[#This Row],[ts_contact_at]]) * 24)</f>
        <v>5.2500000048894435E-2</v>
      </c>
      <c r="N3624">
        <f>IF(ISBLANK(טבלה1[[#This Row],[ts_reply_at]]), 0, 1)</f>
        <v>1</v>
      </c>
      <c r="O3624">
        <f>IF(ISBLANK(טבלה1[[#This Row],[ts_accepted_at]]), 0, 1)</f>
        <v>1</v>
      </c>
      <c r="P3624">
        <f>IF(ISBLANK(טבלה1[[#This Row],[ts_booking_at]]), 0, 1)</f>
        <v>1</v>
      </c>
      <c r="Q3624">
        <f>IF(ISBLANK(טבלה1[[#This Row],[ds_checkin]]), "", טבלה1[[#This Row],[ds_checkin]] - טבלה1[[#This Row],[ts_contact_at]])</f>
        <v>15.214583333334303</v>
      </c>
      <c r="R3624" t="str">
        <f>IF(AND(ISBLANK(טבלה1[[#This Row],[ts_reply_at]]), NOT(ISBLANK(טבלה1[[#This Row],[ts_booking_at]]))), "Error: Booked without Reply", "OK")</f>
        <v>OK</v>
      </c>
      <c r="S3624" t="s">
        <v>6020</v>
      </c>
    </row>
    <row r="3625" spans="1:19" x14ac:dyDescent="0.25">
      <c r="A3625" s="4" t="s">
        <v>3651</v>
      </c>
      <c r="B3625" s="4" t="s">
        <v>38</v>
      </c>
      <c r="C3625" s="4" t="s">
        <v>39</v>
      </c>
      <c r="D3625" s="1">
        <v>41926.788194444445</v>
      </c>
      <c r="E3625" s="1">
        <v>41926.807928240742</v>
      </c>
      <c r="F3625" s="1">
        <v>41927.924016203702</v>
      </c>
      <c r="H3625" s="2">
        <v>41942</v>
      </c>
      <c r="I3625" s="2">
        <v>41945</v>
      </c>
      <c r="J3625" s="3">
        <v>3</v>
      </c>
      <c r="K3625" s="3">
        <v>5</v>
      </c>
      <c r="L3625">
        <f>טבלה1[[#This Row],[ds_checkout]]-טבלה1[[#This Row],[ds_checkin]]</f>
        <v>3</v>
      </c>
      <c r="M3625">
        <f>IF(ISBLANK(טבלה1[[#This Row],[ts_reply_at]]), "", (טבלה1[[#This Row],[ts_reply_at]] - טבלה1[[#This Row],[ts_contact_at]]) * 24)</f>
        <v>0.47361111111240461</v>
      </c>
      <c r="N3625">
        <f>IF(ISBLANK(טבלה1[[#This Row],[ts_reply_at]]), 0, 1)</f>
        <v>1</v>
      </c>
      <c r="O3625">
        <f>IF(ISBLANK(טבלה1[[#This Row],[ts_accepted_at]]), 0, 1)</f>
        <v>1</v>
      </c>
      <c r="P3625">
        <f>IF(ISBLANK(טבלה1[[#This Row],[ts_booking_at]]), 0, 1)</f>
        <v>0</v>
      </c>
      <c r="Q3625">
        <f>IF(ISBLANK(טבלה1[[#This Row],[ds_checkin]]), "", טבלה1[[#This Row],[ds_checkin]] - טבלה1[[#This Row],[ts_contact_at]])</f>
        <v>15.211805555554747</v>
      </c>
      <c r="R3625" t="str">
        <f>IF(AND(ISBLANK(טבלה1[[#This Row],[ts_reply_at]]), NOT(ISBLANK(טבלה1[[#This Row],[ts_booking_at]]))), "Error: Booked without Reply", "OK")</f>
        <v>OK</v>
      </c>
      <c r="S3625" t="s">
        <v>6020</v>
      </c>
    </row>
    <row r="3626" spans="1:19" x14ac:dyDescent="0.25">
      <c r="A3626" s="4" t="s">
        <v>3652</v>
      </c>
      <c r="B3626" s="4" t="s">
        <v>79</v>
      </c>
      <c r="C3626" s="4" t="s">
        <v>753</v>
      </c>
      <c r="D3626" s="1">
        <v>41915.495138888888</v>
      </c>
      <c r="E3626" s="1">
        <v>41915.535138888888</v>
      </c>
      <c r="H3626" s="2">
        <v>41937</v>
      </c>
      <c r="I3626" s="2">
        <v>41941</v>
      </c>
      <c r="J3626" s="3">
        <v>4</v>
      </c>
      <c r="K3626" s="3">
        <v>10</v>
      </c>
      <c r="L3626">
        <f>טבלה1[[#This Row],[ds_checkout]]-טבלה1[[#This Row],[ds_checkin]]</f>
        <v>4</v>
      </c>
      <c r="M3626">
        <f>IF(ISBLANK(טבלה1[[#This Row],[ts_reply_at]]), "", (טבלה1[[#This Row],[ts_reply_at]] - טבלה1[[#This Row],[ts_contact_at]]) * 24)</f>
        <v>0.96000000002095476</v>
      </c>
      <c r="N3626">
        <f>IF(ISBLANK(טבלה1[[#This Row],[ts_reply_at]]), 0, 1)</f>
        <v>1</v>
      </c>
      <c r="O3626">
        <f>IF(ISBLANK(טבלה1[[#This Row],[ts_accepted_at]]), 0, 1)</f>
        <v>0</v>
      </c>
      <c r="P3626">
        <f>IF(ISBLANK(טבלה1[[#This Row],[ts_booking_at]]), 0, 1)</f>
        <v>0</v>
      </c>
      <c r="Q3626">
        <f>IF(ISBLANK(טבלה1[[#This Row],[ds_checkin]]), "", טבלה1[[#This Row],[ds_checkin]] - טבלה1[[#This Row],[ts_contact_at]])</f>
        <v>21.504861111112405</v>
      </c>
      <c r="R3626" t="str">
        <f>IF(AND(ISBLANK(טבלה1[[#This Row],[ts_reply_at]]), NOT(ISBLANK(טבלה1[[#This Row],[ts_booking_at]]))), "Error: Booked without Reply", "OK")</f>
        <v>OK</v>
      </c>
      <c r="S3626" t="s">
        <v>6020</v>
      </c>
    </row>
    <row r="3627" spans="1:19" x14ac:dyDescent="0.25">
      <c r="A3627" s="4" t="s">
        <v>3652</v>
      </c>
      <c r="B3627" s="4" t="s">
        <v>441</v>
      </c>
      <c r="C3627" s="4" t="s">
        <v>983</v>
      </c>
      <c r="D3627" s="1">
        <v>41915.486805555556</v>
      </c>
      <c r="E3627" s="1">
        <v>41915.489814814813</v>
      </c>
      <c r="H3627" s="2">
        <v>41937</v>
      </c>
      <c r="I3627" s="2">
        <v>41941</v>
      </c>
      <c r="J3627" s="3">
        <v>4</v>
      </c>
      <c r="K3627" s="3">
        <v>2</v>
      </c>
      <c r="L3627">
        <f>טבלה1[[#This Row],[ds_checkout]]-טבלה1[[#This Row],[ds_checkin]]</f>
        <v>4</v>
      </c>
      <c r="M3627">
        <f>IF(ISBLANK(טבלה1[[#This Row],[ts_reply_at]]), "", (טבלה1[[#This Row],[ts_reply_at]] - טבלה1[[#This Row],[ts_contact_at]]) * 24)</f>
        <v>7.2222222166601568E-2</v>
      </c>
      <c r="N3627">
        <f>IF(ISBLANK(טבלה1[[#This Row],[ts_reply_at]]), 0, 1)</f>
        <v>1</v>
      </c>
      <c r="O3627">
        <f>IF(ISBLANK(טבלה1[[#This Row],[ts_accepted_at]]), 0, 1)</f>
        <v>0</v>
      </c>
      <c r="P3627">
        <f>IF(ISBLANK(טבלה1[[#This Row],[ts_booking_at]]), 0, 1)</f>
        <v>0</v>
      </c>
      <c r="Q3627">
        <f>IF(ISBLANK(טבלה1[[#This Row],[ds_checkin]]), "", טבלה1[[#This Row],[ds_checkin]] - טבלה1[[#This Row],[ts_contact_at]])</f>
        <v>21.513194444443798</v>
      </c>
      <c r="R3627" t="str">
        <f>IF(AND(ISBLANK(טבלה1[[#This Row],[ts_reply_at]]), NOT(ISBLANK(טבלה1[[#This Row],[ts_booking_at]]))), "Error: Booked without Reply", "OK")</f>
        <v>OK</v>
      </c>
      <c r="S3627" t="s">
        <v>6020</v>
      </c>
    </row>
    <row r="3628" spans="1:19" x14ac:dyDescent="0.25">
      <c r="A3628" s="4" t="s">
        <v>3653</v>
      </c>
      <c r="B3628" s="4" t="s">
        <v>2930</v>
      </c>
      <c r="C3628" s="4" t="s">
        <v>2931</v>
      </c>
      <c r="D3628" s="1">
        <v>41926.551388888889</v>
      </c>
      <c r="E3628" s="1">
        <v>41926.561608796299</v>
      </c>
      <c r="F3628" s="1">
        <v>41927.317986111113</v>
      </c>
      <c r="G3628" s="1">
        <v>41927.317986111113</v>
      </c>
      <c r="H3628" s="2">
        <v>41948</v>
      </c>
      <c r="I3628" s="2">
        <v>41952</v>
      </c>
      <c r="J3628" s="3">
        <v>4</v>
      </c>
      <c r="K3628" s="3">
        <v>23</v>
      </c>
      <c r="L3628">
        <f>טבלה1[[#This Row],[ds_checkout]]-טבלה1[[#This Row],[ds_checkin]]</f>
        <v>4</v>
      </c>
      <c r="M3628">
        <f>IF(ISBLANK(טבלה1[[#This Row],[ts_reply_at]]), "", (טבלה1[[#This Row],[ts_reply_at]] - טבלה1[[#This Row],[ts_contact_at]]) * 24)</f>
        <v>0.24527777783805504</v>
      </c>
      <c r="N3628">
        <f>IF(ISBLANK(טבלה1[[#This Row],[ts_reply_at]]), 0, 1)</f>
        <v>1</v>
      </c>
      <c r="O3628">
        <f>IF(ISBLANK(טבלה1[[#This Row],[ts_accepted_at]]), 0, 1)</f>
        <v>1</v>
      </c>
      <c r="P3628">
        <f>IF(ISBLANK(טבלה1[[#This Row],[ts_booking_at]]), 0, 1)</f>
        <v>1</v>
      </c>
      <c r="Q3628">
        <f>IF(ISBLANK(טבלה1[[#This Row],[ds_checkin]]), "", טבלה1[[#This Row],[ds_checkin]] - טבלה1[[#This Row],[ts_contact_at]])</f>
        <v>21.448611111110949</v>
      </c>
      <c r="R3628" t="str">
        <f>IF(AND(ISBLANK(טבלה1[[#This Row],[ts_reply_at]]), NOT(ISBLANK(טבלה1[[#This Row],[ts_booking_at]]))), "Error: Booked without Reply", "OK")</f>
        <v>OK</v>
      </c>
      <c r="S3628" t="s">
        <v>6021</v>
      </c>
    </row>
    <row r="3629" spans="1:19" x14ac:dyDescent="0.25">
      <c r="A3629" s="4" t="s">
        <v>3654</v>
      </c>
      <c r="B3629" s="4" t="s">
        <v>1128</v>
      </c>
      <c r="C3629" s="4" t="s">
        <v>1806</v>
      </c>
      <c r="D3629" s="1">
        <v>41914.939583333333</v>
      </c>
      <c r="E3629" s="1">
        <v>41914.950868055559</v>
      </c>
      <c r="F3629" s="1">
        <v>41914.950868055559</v>
      </c>
      <c r="G3629" s="1">
        <v>41914.950868055559</v>
      </c>
      <c r="H3629" s="2">
        <v>41944</v>
      </c>
      <c r="I3629" s="2">
        <v>41950</v>
      </c>
      <c r="J3629" s="3">
        <v>1</v>
      </c>
      <c r="K3629" s="3">
        <v>24</v>
      </c>
      <c r="L3629">
        <f>טבלה1[[#This Row],[ds_checkout]]-טבלה1[[#This Row],[ds_checkin]]</f>
        <v>6</v>
      </c>
      <c r="M3629">
        <f>IF(ISBLANK(טבלה1[[#This Row],[ts_reply_at]]), "", (טבלה1[[#This Row],[ts_reply_at]] - טבלה1[[#This Row],[ts_contact_at]]) * 24)</f>
        <v>0.2708333334303461</v>
      </c>
      <c r="N3629">
        <f>IF(ISBLANK(טבלה1[[#This Row],[ts_reply_at]]), 0, 1)</f>
        <v>1</v>
      </c>
      <c r="O3629">
        <f>IF(ISBLANK(טבלה1[[#This Row],[ts_accepted_at]]), 0, 1)</f>
        <v>1</v>
      </c>
      <c r="P3629">
        <f>IF(ISBLANK(טבלה1[[#This Row],[ts_booking_at]]), 0, 1)</f>
        <v>1</v>
      </c>
      <c r="Q3629">
        <f>IF(ISBLANK(טבלה1[[#This Row],[ds_checkin]]), "", טבלה1[[#This Row],[ds_checkin]] - טבלה1[[#This Row],[ts_contact_at]])</f>
        <v>29.060416666667152</v>
      </c>
      <c r="R3629" t="str">
        <f>IF(AND(ISBLANK(טבלה1[[#This Row],[ts_reply_at]]), NOT(ISBLANK(טבלה1[[#This Row],[ts_booking_at]]))), "Error: Booked without Reply", "OK")</f>
        <v>OK</v>
      </c>
      <c r="S3629" t="s">
        <v>6020</v>
      </c>
    </row>
    <row r="3630" spans="1:19" x14ac:dyDescent="0.25">
      <c r="A3630" s="4" t="s">
        <v>3654</v>
      </c>
      <c r="B3630" s="4" t="s">
        <v>22</v>
      </c>
      <c r="C3630" s="4" t="s">
        <v>23</v>
      </c>
      <c r="D3630" s="1">
        <v>41914.609027777777</v>
      </c>
      <c r="E3630" s="1">
        <v>41914.631481481483</v>
      </c>
      <c r="H3630" s="2">
        <v>41944</v>
      </c>
      <c r="I3630" s="2">
        <v>41951</v>
      </c>
      <c r="J3630" s="3">
        <v>1</v>
      </c>
      <c r="K3630" s="3">
        <v>3</v>
      </c>
      <c r="L3630">
        <f>טבלה1[[#This Row],[ds_checkout]]-טבלה1[[#This Row],[ds_checkin]]</f>
        <v>7</v>
      </c>
      <c r="M3630">
        <f>IF(ISBLANK(טבלה1[[#This Row],[ts_reply_at]]), "", (טבלה1[[#This Row],[ts_reply_at]] - טבלה1[[#This Row],[ts_contact_at]]) * 24)</f>
        <v>0.53888888895744458</v>
      </c>
      <c r="N3630">
        <f>IF(ISBLANK(טבלה1[[#This Row],[ts_reply_at]]), 0, 1)</f>
        <v>1</v>
      </c>
      <c r="O3630">
        <f>IF(ISBLANK(טבלה1[[#This Row],[ts_accepted_at]]), 0, 1)</f>
        <v>0</v>
      </c>
      <c r="P3630">
        <f>IF(ISBLANK(טבלה1[[#This Row],[ts_booking_at]]), 0, 1)</f>
        <v>0</v>
      </c>
      <c r="Q3630">
        <f>IF(ISBLANK(טבלה1[[#This Row],[ds_checkin]]), "", טבלה1[[#This Row],[ds_checkin]] - טבלה1[[#This Row],[ts_contact_at]])</f>
        <v>29.390972222223354</v>
      </c>
      <c r="R3630" t="str">
        <f>IF(AND(ISBLANK(טבלה1[[#This Row],[ts_reply_at]]), NOT(ISBLANK(טבלה1[[#This Row],[ts_booking_at]]))), "Error: Booked without Reply", "OK")</f>
        <v>OK</v>
      </c>
      <c r="S3630" t="s">
        <v>6020</v>
      </c>
    </row>
    <row r="3631" spans="1:19" x14ac:dyDescent="0.25">
      <c r="A3631" s="4" t="s">
        <v>3654</v>
      </c>
      <c r="B3631" s="4" t="s">
        <v>2767</v>
      </c>
      <c r="C3631" s="4" t="s">
        <v>2768</v>
      </c>
      <c r="D3631" s="1">
        <v>41914.933333333334</v>
      </c>
      <c r="E3631" s="1">
        <v>41915.011273148149</v>
      </c>
      <c r="F3631" s="1">
        <v>41915.011435185188</v>
      </c>
      <c r="H3631" s="2">
        <v>41944</v>
      </c>
      <c r="I3631" s="2">
        <v>41951</v>
      </c>
      <c r="J3631" s="3">
        <v>1</v>
      </c>
      <c r="K3631" s="3">
        <v>5</v>
      </c>
      <c r="L3631">
        <f>טבלה1[[#This Row],[ds_checkout]]-טבלה1[[#This Row],[ds_checkin]]</f>
        <v>7</v>
      </c>
      <c r="M3631">
        <f>IF(ISBLANK(טבלה1[[#This Row],[ts_reply_at]]), "", (טבלה1[[#This Row],[ts_reply_at]] - טבלה1[[#This Row],[ts_contact_at]]) * 24)</f>
        <v>1.8705555555643514</v>
      </c>
      <c r="N3631">
        <f>IF(ISBLANK(טבלה1[[#This Row],[ts_reply_at]]), 0, 1)</f>
        <v>1</v>
      </c>
      <c r="O3631">
        <f>IF(ISBLANK(טבלה1[[#This Row],[ts_accepted_at]]), 0, 1)</f>
        <v>1</v>
      </c>
      <c r="P3631">
        <f>IF(ISBLANK(טבלה1[[#This Row],[ts_booking_at]]), 0, 1)</f>
        <v>0</v>
      </c>
      <c r="Q3631">
        <f>IF(ISBLANK(טבלה1[[#This Row],[ds_checkin]]), "", טבלה1[[#This Row],[ds_checkin]] - טבלה1[[#This Row],[ts_contact_at]])</f>
        <v>29.066666666665697</v>
      </c>
      <c r="R3631" t="str">
        <f>IF(AND(ISBLANK(טבלה1[[#This Row],[ts_reply_at]]), NOT(ISBLANK(טבלה1[[#This Row],[ts_booking_at]]))), "Error: Booked without Reply", "OK")</f>
        <v>OK</v>
      </c>
      <c r="S3631" t="s">
        <v>6020</v>
      </c>
    </row>
    <row r="3632" spans="1:19" x14ac:dyDescent="0.25">
      <c r="A3632" s="4" t="s">
        <v>3655</v>
      </c>
      <c r="B3632" s="4" t="s">
        <v>670</v>
      </c>
      <c r="C3632" s="4" t="s">
        <v>1134</v>
      </c>
      <c r="D3632" s="1">
        <v>41918.650694444441</v>
      </c>
      <c r="E3632" s="1">
        <v>41918.652916666666</v>
      </c>
      <c r="F3632" s="1">
        <v>41918.67015046296</v>
      </c>
      <c r="G3632" s="1">
        <v>41918.67015046296</v>
      </c>
      <c r="H3632" s="2">
        <v>41937</v>
      </c>
      <c r="I3632" s="2">
        <v>41938</v>
      </c>
      <c r="J3632" s="3">
        <v>7</v>
      </c>
      <c r="K3632" s="3">
        <v>10</v>
      </c>
      <c r="L3632">
        <f>טבלה1[[#This Row],[ds_checkout]]-טבלה1[[#This Row],[ds_checkin]]</f>
        <v>1</v>
      </c>
      <c r="M3632">
        <f>IF(ISBLANK(טבלה1[[#This Row],[ts_reply_at]]), "", (טבלה1[[#This Row],[ts_reply_at]] - טבלה1[[#This Row],[ts_contact_at]]) * 24)</f>
        <v>5.3333333402406424E-2</v>
      </c>
      <c r="N3632">
        <f>IF(ISBLANK(טבלה1[[#This Row],[ts_reply_at]]), 0, 1)</f>
        <v>1</v>
      </c>
      <c r="O3632">
        <f>IF(ISBLANK(טבלה1[[#This Row],[ts_accepted_at]]), 0, 1)</f>
        <v>1</v>
      </c>
      <c r="P3632">
        <f>IF(ISBLANK(טבלה1[[#This Row],[ts_booking_at]]), 0, 1)</f>
        <v>1</v>
      </c>
      <c r="Q3632">
        <f>IF(ISBLANK(טבלה1[[#This Row],[ds_checkin]]), "", טבלה1[[#This Row],[ds_checkin]] - טבלה1[[#This Row],[ts_contact_at]])</f>
        <v>18.349305555559113</v>
      </c>
      <c r="R3632" t="str">
        <f>IF(AND(ISBLANK(טבלה1[[#This Row],[ts_reply_at]]), NOT(ISBLANK(טבלה1[[#This Row],[ts_booking_at]]))), "Error: Booked without Reply", "OK")</f>
        <v>OK</v>
      </c>
      <c r="S3632" t="s">
        <v>6026</v>
      </c>
    </row>
    <row r="3633" spans="1:19" x14ac:dyDescent="0.25">
      <c r="A3633" s="4" t="s">
        <v>3655</v>
      </c>
      <c r="B3633" s="4" t="s">
        <v>670</v>
      </c>
      <c r="C3633" s="4" t="s">
        <v>2479</v>
      </c>
      <c r="D3633" s="1">
        <v>41917.715277777781</v>
      </c>
      <c r="E3633" s="1">
        <v>41917.766631944447</v>
      </c>
      <c r="H3633" s="2">
        <v>41937</v>
      </c>
      <c r="I3633" s="2">
        <v>41938</v>
      </c>
      <c r="J3633" s="3">
        <v>7</v>
      </c>
      <c r="K3633" s="3">
        <v>4</v>
      </c>
      <c r="L3633">
        <f>טבלה1[[#This Row],[ds_checkout]]-טבלה1[[#This Row],[ds_checkin]]</f>
        <v>1</v>
      </c>
      <c r="M3633">
        <f>IF(ISBLANK(טבלה1[[#This Row],[ts_reply_at]]), "", (טבלה1[[#This Row],[ts_reply_at]] - טבלה1[[#This Row],[ts_contact_at]]) * 24)</f>
        <v>1.2324999999837019</v>
      </c>
      <c r="N3633">
        <f>IF(ISBLANK(טבלה1[[#This Row],[ts_reply_at]]), 0, 1)</f>
        <v>1</v>
      </c>
      <c r="O3633">
        <f>IF(ISBLANK(טבלה1[[#This Row],[ts_accepted_at]]), 0, 1)</f>
        <v>0</v>
      </c>
      <c r="P3633">
        <f>IF(ISBLANK(טבלה1[[#This Row],[ts_booking_at]]), 0, 1)</f>
        <v>0</v>
      </c>
      <c r="Q3633">
        <f>IF(ISBLANK(טבלה1[[#This Row],[ds_checkin]]), "", טבלה1[[#This Row],[ds_checkin]] - טבלה1[[#This Row],[ts_contact_at]])</f>
        <v>19.284722222218988</v>
      </c>
      <c r="R3633" t="str">
        <f>IF(AND(ISBLANK(טבלה1[[#This Row],[ts_reply_at]]), NOT(ISBLANK(טבלה1[[#This Row],[ts_booking_at]]))), "Error: Booked without Reply", "OK")</f>
        <v>OK</v>
      </c>
      <c r="S3633" t="s">
        <v>6026</v>
      </c>
    </row>
    <row r="3634" spans="1:19" x14ac:dyDescent="0.25">
      <c r="A3634" s="4" t="s">
        <v>3656</v>
      </c>
      <c r="B3634" s="4" t="s">
        <v>299</v>
      </c>
      <c r="C3634" s="4" t="s">
        <v>437</v>
      </c>
      <c r="D3634" s="1">
        <v>41914.850694444445</v>
      </c>
      <c r="E3634" s="1">
        <v>41916.285219907404</v>
      </c>
      <c r="H3634" s="2">
        <v>41916</v>
      </c>
      <c r="I3634" s="2">
        <v>41917</v>
      </c>
      <c r="J3634" s="3">
        <v>2</v>
      </c>
      <c r="K3634" s="3">
        <v>2</v>
      </c>
      <c r="L3634">
        <f>טבלה1[[#This Row],[ds_checkout]]-טבלה1[[#This Row],[ds_checkin]]</f>
        <v>1</v>
      </c>
      <c r="M3634">
        <f>IF(ISBLANK(טבלה1[[#This Row],[ts_reply_at]]), "", (טבלה1[[#This Row],[ts_reply_at]] - טבלה1[[#This Row],[ts_contact_at]]) * 24)</f>
        <v>34.428611111012287</v>
      </c>
      <c r="N3634">
        <f>IF(ISBLANK(טבלה1[[#This Row],[ts_reply_at]]), 0, 1)</f>
        <v>1</v>
      </c>
      <c r="O3634">
        <f>IF(ISBLANK(טבלה1[[#This Row],[ts_accepted_at]]), 0, 1)</f>
        <v>0</v>
      </c>
      <c r="P3634">
        <f>IF(ISBLANK(טבלה1[[#This Row],[ts_booking_at]]), 0, 1)</f>
        <v>0</v>
      </c>
      <c r="Q3634">
        <f>IF(ISBLANK(טבלה1[[#This Row],[ds_checkin]]), "", טבלה1[[#This Row],[ds_checkin]] - טבלה1[[#This Row],[ts_contact_at]])</f>
        <v>1.1493055555547471</v>
      </c>
      <c r="R3634" t="str">
        <f>IF(AND(ISBLANK(טבלה1[[#This Row],[ts_reply_at]]), NOT(ISBLANK(טבלה1[[#This Row],[ts_booking_at]]))), "Error: Booked without Reply", "OK")</f>
        <v>OK</v>
      </c>
      <c r="S3634" t="s">
        <v>6020</v>
      </c>
    </row>
    <row r="3635" spans="1:19" x14ac:dyDescent="0.25">
      <c r="A3635" s="4" t="s">
        <v>3656</v>
      </c>
      <c r="B3635" s="4" t="s">
        <v>873</v>
      </c>
      <c r="C3635" s="4" t="s">
        <v>874</v>
      </c>
      <c r="D3635" s="1">
        <v>41914.370138888888</v>
      </c>
      <c r="E3635" s="1">
        <v>41914.370462962965</v>
      </c>
      <c r="F3635" s="1">
        <v>41914.370462962965</v>
      </c>
      <c r="G3635" s="1">
        <v>41914.370462962965</v>
      </c>
      <c r="H3635" s="2">
        <v>41917</v>
      </c>
      <c r="I3635" s="2">
        <v>41918</v>
      </c>
      <c r="J3635" s="3">
        <v>2</v>
      </c>
      <c r="K3635" s="3">
        <v>9</v>
      </c>
      <c r="L3635">
        <f>טבלה1[[#This Row],[ds_checkout]]-טבלה1[[#This Row],[ds_checkin]]</f>
        <v>1</v>
      </c>
      <c r="M3635">
        <f>IF(ISBLANK(טבלה1[[#This Row],[ts_reply_at]]), "", (טבלה1[[#This Row],[ts_reply_at]] - טבלה1[[#This Row],[ts_contact_at]]) * 24)</f>
        <v>7.7777778496965766E-3</v>
      </c>
      <c r="N3635">
        <f>IF(ISBLANK(טבלה1[[#This Row],[ts_reply_at]]), 0, 1)</f>
        <v>1</v>
      </c>
      <c r="O3635">
        <f>IF(ISBLANK(טבלה1[[#This Row],[ts_accepted_at]]), 0, 1)</f>
        <v>1</v>
      </c>
      <c r="P3635">
        <f>IF(ISBLANK(טבלה1[[#This Row],[ts_booking_at]]), 0, 1)</f>
        <v>1</v>
      </c>
      <c r="Q3635">
        <f>IF(ISBLANK(טבלה1[[#This Row],[ds_checkin]]), "", טבלה1[[#This Row],[ds_checkin]] - טבלה1[[#This Row],[ts_contact_at]])</f>
        <v>2.6298611111124046</v>
      </c>
      <c r="R3635" t="str">
        <f>IF(AND(ISBLANK(טבלה1[[#This Row],[ts_reply_at]]), NOT(ISBLANK(טבלה1[[#This Row],[ts_booking_at]]))), "Error: Booked without Reply", "OK")</f>
        <v>OK</v>
      </c>
      <c r="S3635" t="s">
        <v>6020</v>
      </c>
    </row>
    <row r="3636" spans="1:19" x14ac:dyDescent="0.25">
      <c r="A3636" s="4" t="s">
        <v>3657</v>
      </c>
      <c r="B3636" s="4" t="s">
        <v>2035</v>
      </c>
      <c r="C3636" s="4" t="s">
        <v>2036</v>
      </c>
      <c r="D3636" s="1">
        <v>41919.928472222222</v>
      </c>
      <c r="E3636" s="1">
        <v>41921.346145833333</v>
      </c>
      <c r="H3636" s="2">
        <v>41921</v>
      </c>
      <c r="I3636" s="2">
        <v>41922</v>
      </c>
      <c r="J3636" s="3">
        <v>1</v>
      </c>
      <c r="K3636" s="3">
        <v>2</v>
      </c>
      <c r="L3636">
        <f>טבלה1[[#This Row],[ds_checkout]]-טבלה1[[#This Row],[ds_checkin]]</f>
        <v>1</v>
      </c>
      <c r="M3636">
        <f>IF(ISBLANK(טבלה1[[#This Row],[ts_reply_at]]), "", (טבלה1[[#This Row],[ts_reply_at]] - טבלה1[[#This Row],[ts_contact_at]]) * 24)</f>
        <v>34.024166666669771</v>
      </c>
      <c r="N3636">
        <f>IF(ISBLANK(טבלה1[[#This Row],[ts_reply_at]]), 0, 1)</f>
        <v>1</v>
      </c>
      <c r="O3636">
        <f>IF(ISBLANK(טבלה1[[#This Row],[ts_accepted_at]]), 0, 1)</f>
        <v>0</v>
      </c>
      <c r="P3636">
        <f>IF(ISBLANK(טבלה1[[#This Row],[ts_booking_at]]), 0, 1)</f>
        <v>0</v>
      </c>
      <c r="Q3636">
        <f>IF(ISBLANK(טבלה1[[#This Row],[ds_checkin]]), "", טבלה1[[#This Row],[ds_checkin]] - טבלה1[[#This Row],[ts_contact_at]])</f>
        <v>1.0715277777781012</v>
      </c>
      <c r="R3636" t="str">
        <f>IF(AND(ISBLANK(טבלה1[[#This Row],[ts_reply_at]]), NOT(ISBLANK(טבלה1[[#This Row],[ts_booking_at]]))), "Error: Booked without Reply", "OK")</f>
        <v>OK</v>
      </c>
      <c r="S3636" t="s">
        <v>6019</v>
      </c>
    </row>
    <row r="3637" spans="1:19" x14ac:dyDescent="0.25">
      <c r="A3637" s="4" t="s">
        <v>3658</v>
      </c>
      <c r="B3637" s="4" t="s">
        <v>334</v>
      </c>
      <c r="C3637" s="4" t="s">
        <v>1403</v>
      </c>
      <c r="D3637" s="1">
        <v>41929.220138888886</v>
      </c>
      <c r="E3637" s="1">
        <v>41929.488425925927</v>
      </c>
      <c r="H3637" s="2">
        <v>42003</v>
      </c>
      <c r="I3637" s="2">
        <v>42008</v>
      </c>
      <c r="J3637" s="3">
        <v>3</v>
      </c>
      <c r="K3637" s="3">
        <v>2</v>
      </c>
      <c r="L3637">
        <f>טבלה1[[#This Row],[ds_checkout]]-טבלה1[[#This Row],[ds_checkin]]</f>
        <v>5</v>
      </c>
      <c r="M3637">
        <f>IF(ISBLANK(טבלה1[[#This Row],[ts_reply_at]]), "", (טבלה1[[#This Row],[ts_reply_at]] - טבלה1[[#This Row],[ts_contact_at]]) * 24)</f>
        <v>6.4388888889807276</v>
      </c>
      <c r="N3637">
        <f>IF(ISBLANK(טבלה1[[#This Row],[ts_reply_at]]), 0, 1)</f>
        <v>1</v>
      </c>
      <c r="O3637">
        <f>IF(ISBLANK(טבלה1[[#This Row],[ts_accepted_at]]), 0, 1)</f>
        <v>0</v>
      </c>
      <c r="P3637">
        <f>IF(ISBLANK(טבלה1[[#This Row],[ts_booking_at]]), 0, 1)</f>
        <v>0</v>
      </c>
      <c r="Q3637">
        <f>IF(ISBLANK(טבלה1[[#This Row],[ds_checkin]]), "", טבלה1[[#This Row],[ds_checkin]] - טבלה1[[#This Row],[ts_contact_at]])</f>
        <v>73.77986111111386</v>
      </c>
      <c r="R3637" t="str">
        <f>IF(AND(ISBLANK(טבלה1[[#This Row],[ts_reply_at]]), NOT(ISBLANK(טבלה1[[#This Row],[ts_booking_at]]))), "Error: Booked without Reply", "OK")</f>
        <v>OK</v>
      </c>
      <c r="S3637" t="s">
        <v>6024</v>
      </c>
    </row>
    <row r="3638" spans="1:19" x14ac:dyDescent="0.25">
      <c r="A3638" s="4" t="s">
        <v>3658</v>
      </c>
      <c r="B3638" s="4" t="s">
        <v>58</v>
      </c>
      <c r="C3638" s="4" t="s">
        <v>59</v>
      </c>
      <c r="D3638" s="1">
        <v>41928.479166666664</v>
      </c>
      <c r="E3638" s="1">
        <v>41928.990266203706</v>
      </c>
      <c r="H3638" s="2">
        <v>42003</v>
      </c>
      <c r="I3638" s="2">
        <v>42008</v>
      </c>
      <c r="J3638" s="3">
        <v>3</v>
      </c>
      <c r="K3638" s="3">
        <v>6</v>
      </c>
      <c r="L3638">
        <f>טבלה1[[#This Row],[ds_checkout]]-טבלה1[[#This Row],[ds_checkin]]</f>
        <v>5</v>
      </c>
      <c r="M3638">
        <f>IF(ISBLANK(טבלה1[[#This Row],[ts_reply_at]]), "", (טבלה1[[#This Row],[ts_reply_at]] - טבלה1[[#This Row],[ts_contact_at]]) * 24)</f>
        <v>12.266388888994697</v>
      </c>
      <c r="N3638">
        <f>IF(ISBLANK(טבלה1[[#This Row],[ts_reply_at]]), 0, 1)</f>
        <v>1</v>
      </c>
      <c r="O3638">
        <f>IF(ISBLANK(טבלה1[[#This Row],[ts_accepted_at]]), 0, 1)</f>
        <v>0</v>
      </c>
      <c r="P3638">
        <f>IF(ISBLANK(טבלה1[[#This Row],[ts_booking_at]]), 0, 1)</f>
        <v>0</v>
      </c>
      <c r="Q3638">
        <f>IF(ISBLANK(טבלה1[[#This Row],[ds_checkin]]), "", טבלה1[[#This Row],[ds_checkin]] - טבלה1[[#This Row],[ts_contact_at]])</f>
        <v>74.520833333335759</v>
      </c>
      <c r="R3638" t="str">
        <f>IF(AND(ISBLANK(טבלה1[[#This Row],[ts_reply_at]]), NOT(ISBLANK(טבלה1[[#This Row],[ts_booking_at]]))), "Error: Booked without Reply", "OK")</f>
        <v>OK</v>
      </c>
      <c r="S3638" t="s">
        <v>6024</v>
      </c>
    </row>
    <row r="3639" spans="1:19" x14ac:dyDescent="0.25">
      <c r="A3639" s="4" t="s">
        <v>3658</v>
      </c>
      <c r="B3639" s="4" t="s">
        <v>2737</v>
      </c>
      <c r="C3639" s="4" t="s">
        <v>2738</v>
      </c>
      <c r="D3639" s="1">
        <v>41928.433333333334</v>
      </c>
      <c r="E3639" s="1">
        <v>41928.439629629633</v>
      </c>
      <c r="H3639" s="2">
        <v>42003</v>
      </c>
      <c r="I3639" s="2">
        <v>42008</v>
      </c>
      <c r="J3639" s="3">
        <v>3</v>
      </c>
      <c r="K3639" s="3">
        <v>9</v>
      </c>
      <c r="L3639">
        <f>טבלה1[[#This Row],[ds_checkout]]-טבלה1[[#This Row],[ds_checkin]]</f>
        <v>5</v>
      </c>
      <c r="M3639">
        <f>IF(ISBLANK(טבלה1[[#This Row],[ts_reply_at]]), "", (טבלה1[[#This Row],[ts_reply_at]] - טבלה1[[#This Row],[ts_contact_at]]) * 24)</f>
        <v>0.15111111116129905</v>
      </c>
      <c r="N3639">
        <f>IF(ISBLANK(טבלה1[[#This Row],[ts_reply_at]]), 0, 1)</f>
        <v>1</v>
      </c>
      <c r="O3639">
        <f>IF(ISBLANK(טבלה1[[#This Row],[ts_accepted_at]]), 0, 1)</f>
        <v>0</v>
      </c>
      <c r="P3639">
        <f>IF(ISBLANK(טבלה1[[#This Row],[ts_booking_at]]), 0, 1)</f>
        <v>0</v>
      </c>
      <c r="Q3639">
        <f>IF(ISBLANK(טבלה1[[#This Row],[ds_checkin]]), "", טבלה1[[#This Row],[ds_checkin]] - טבלה1[[#This Row],[ts_contact_at]])</f>
        <v>74.566666666665697</v>
      </c>
      <c r="R3639" t="str">
        <f>IF(AND(ISBLANK(טבלה1[[#This Row],[ts_reply_at]]), NOT(ISBLANK(טבלה1[[#This Row],[ts_booking_at]]))), "Error: Booked without Reply", "OK")</f>
        <v>OK</v>
      </c>
      <c r="S3639" t="s">
        <v>6024</v>
      </c>
    </row>
    <row r="3640" spans="1:19" x14ac:dyDescent="0.25">
      <c r="A3640" s="4" t="s">
        <v>3658</v>
      </c>
      <c r="B3640" s="4" t="s">
        <v>159</v>
      </c>
      <c r="C3640" s="4" t="s">
        <v>600</v>
      </c>
      <c r="D3640" s="1">
        <v>41927.982638888891</v>
      </c>
      <c r="E3640" s="1">
        <v>41928.42292824074</v>
      </c>
      <c r="H3640" s="2">
        <v>42003</v>
      </c>
      <c r="I3640" s="2">
        <v>42008</v>
      </c>
      <c r="J3640" s="3">
        <v>3</v>
      </c>
      <c r="K3640" s="3">
        <v>10</v>
      </c>
      <c r="L3640">
        <f>טבלה1[[#This Row],[ds_checkout]]-טבלה1[[#This Row],[ds_checkin]]</f>
        <v>5</v>
      </c>
      <c r="M3640">
        <f>IF(ISBLANK(טבלה1[[#This Row],[ts_reply_at]]), "", (טבלה1[[#This Row],[ts_reply_at]] - טבלה1[[#This Row],[ts_contact_at]]) * 24)</f>
        <v>10.566944444377441</v>
      </c>
      <c r="N3640">
        <f>IF(ISBLANK(טבלה1[[#This Row],[ts_reply_at]]), 0, 1)</f>
        <v>1</v>
      </c>
      <c r="O3640">
        <f>IF(ISBLANK(טבלה1[[#This Row],[ts_accepted_at]]), 0, 1)</f>
        <v>0</v>
      </c>
      <c r="P3640">
        <f>IF(ISBLANK(טבלה1[[#This Row],[ts_booking_at]]), 0, 1)</f>
        <v>0</v>
      </c>
      <c r="Q3640">
        <f>IF(ISBLANK(טבלה1[[#This Row],[ds_checkin]]), "", טבלה1[[#This Row],[ds_checkin]] - טבלה1[[#This Row],[ts_contact_at]])</f>
        <v>75.017361111109494</v>
      </c>
      <c r="R3640" t="str">
        <f>IF(AND(ISBLANK(טבלה1[[#This Row],[ts_reply_at]]), NOT(ISBLANK(טבלה1[[#This Row],[ts_booking_at]]))), "Error: Booked without Reply", "OK")</f>
        <v>OK</v>
      </c>
      <c r="S3640" t="s">
        <v>6024</v>
      </c>
    </row>
    <row r="3641" spans="1:19" x14ac:dyDescent="0.25">
      <c r="A3641" s="4" t="s">
        <v>3658</v>
      </c>
      <c r="B3641" s="4" t="s">
        <v>119</v>
      </c>
      <c r="C3641" s="4" t="s">
        <v>120</v>
      </c>
      <c r="D3641" s="1">
        <v>41929.498611111114</v>
      </c>
      <c r="E3641" s="1">
        <v>41930.419016203705</v>
      </c>
      <c r="F3641" s="1">
        <v>41930.419016203705</v>
      </c>
      <c r="G3641" s="1">
        <v>41931.318344907406</v>
      </c>
      <c r="H3641" s="2">
        <v>42003</v>
      </c>
      <c r="I3641" s="2">
        <v>42008</v>
      </c>
      <c r="J3641" s="3">
        <v>3</v>
      </c>
      <c r="K3641" s="3">
        <v>17</v>
      </c>
      <c r="L3641">
        <f>טבלה1[[#This Row],[ds_checkout]]-טבלה1[[#This Row],[ds_checkin]]</f>
        <v>5</v>
      </c>
      <c r="M3641">
        <f>IF(ISBLANK(טבלה1[[#This Row],[ts_reply_at]]), "", (טבלה1[[#This Row],[ts_reply_at]] - טבלה1[[#This Row],[ts_contact_at]]) * 24)</f>
        <v>22.0897222221829</v>
      </c>
      <c r="N3641">
        <f>IF(ISBLANK(טבלה1[[#This Row],[ts_reply_at]]), 0, 1)</f>
        <v>1</v>
      </c>
      <c r="O3641">
        <f>IF(ISBLANK(טבלה1[[#This Row],[ts_accepted_at]]), 0, 1)</f>
        <v>1</v>
      </c>
      <c r="P3641">
        <f>IF(ISBLANK(טבלה1[[#This Row],[ts_booking_at]]), 0, 1)</f>
        <v>1</v>
      </c>
      <c r="Q3641">
        <f>IF(ISBLANK(טבלה1[[#This Row],[ds_checkin]]), "", טבלה1[[#This Row],[ds_checkin]] - טבלה1[[#This Row],[ts_contact_at]])</f>
        <v>73.50138888888614</v>
      </c>
      <c r="R3641" t="str">
        <f>IF(AND(ISBLANK(טבלה1[[#This Row],[ts_reply_at]]), NOT(ISBLANK(טבלה1[[#This Row],[ts_booking_at]]))), "Error: Booked without Reply", "OK")</f>
        <v>OK</v>
      </c>
      <c r="S3641" t="s">
        <v>6024</v>
      </c>
    </row>
    <row r="3642" spans="1:19" x14ac:dyDescent="0.25">
      <c r="A3642" s="4" t="s">
        <v>3658</v>
      </c>
      <c r="B3642" s="4" t="s">
        <v>1397</v>
      </c>
      <c r="C3642" s="4" t="s">
        <v>1398</v>
      </c>
      <c r="D3642" s="1">
        <v>41930.334027777775</v>
      </c>
      <c r="E3642" s="1">
        <v>41930.427222222221</v>
      </c>
      <c r="H3642" s="2">
        <v>42003</v>
      </c>
      <c r="I3642" s="2">
        <v>42008</v>
      </c>
      <c r="J3642" s="3">
        <v>3</v>
      </c>
      <c r="K3642" s="3">
        <v>4</v>
      </c>
      <c r="L3642">
        <f>טבלה1[[#This Row],[ds_checkout]]-טבלה1[[#This Row],[ds_checkin]]</f>
        <v>5</v>
      </c>
      <c r="M3642">
        <f>IF(ISBLANK(טבלה1[[#This Row],[ts_reply_at]]), "", (טבלה1[[#This Row],[ts_reply_at]] - טבלה1[[#This Row],[ts_contact_at]]) * 24)</f>
        <v>2.2366666666930541</v>
      </c>
      <c r="N3642">
        <f>IF(ISBLANK(טבלה1[[#This Row],[ts_reply_at]]), 0, 1)</f>
        <v>1</v>
      </c>
      <c r="O3642">
        <f>IF(ISBLANK(טבלה1[[#This Row],[ts_accepted_at]]), 0, 1)</f>
        <v>0</v>
      </c>
      <c r="P3642">
        <f>IF(ISBLANK(טבלה1[[#This Row],[ts_booking_at]]), 0, 1)</f>
        <v>0</v>
      </c>
      <c r="Q3642">
        <f>IF(ISBLANK(טבלה1[[#This Row],[ds_checkin]]), "", טבלה1[[#This Row],[ds_checkin]] - טבלה1[[#This Row],[ts_contact_at]])</f>
        <v>72.665972222224809</v>
      </c>
      <c r="R3642" t="str">
        <f>IF(AND(ISBLANK(טבלה1[[#This Row],[ts_reply_at]]), NOT(ISBLANK(טבלה1[[#This Row],[ts_booking_at]]))), "Error: Booked without Reply", "OK")</f>
        <v>OK</v>
      </c>
      <c r="S3642" t="s">
        <v>6024</v>
      </c>
    </row>
    <row r="3643" spans="1:19" x14ac:dyDescent="0.25">
      <c r="A3643" s="4" t="s">
        <v>3659</v>
      </c>
      <c r="B3643" s="4" t="s">
        <v>468</v>
      </c>
      <c r="C3643" s="4" t="s">
        <v>1363</v>
      </c>
      <c r="D3643" s="1">
        <v>42030.262499999997</v>
      </c>
      <c r="E3643" s="1">
        <v>42031.525763888887</v>
      </c>
      <c r="H3643" s="2">
        <v>42166</v>
      </c>
      <c r="I3643" s="2">
        <v>42169</v>
      </c>
      <c r="J3643" s="3">
        <v>5</v>
      </c>
      <c r="K3643" s="3">
        <v>5</v>
      </c>
      <c r="L3643">
        <f>טבלה1[[#This Row],[ds_checkout]]-טבלה1[[#This Row],[ds_checkin]]</f>
        <v>3</v>
      </c>
      <c r="M3643">
        <f>IF(ISBLANK(טבלה1[[#This Row],[ts_reply_at]]), "", (טבלה1[[#This Row],[ts_reply_at]] - טבלה1[[#This Row],[ts_contact_at]]) * 24)</f>
        <v>30.318333333358169</v>
      </c>
      <c r="N3643">
        <f>IF(ISBLANK(טבלה1[[#This Row],[ts_reply_at]]), 0, 1)</f>
        <v>1</v>
      </c>
      <c r="O3643">
        <f>IF(ISBLANK(טבלה1[[#This Row],[ts_accepted_at]]), 0, 1)</f>
        <v>0</v>
      </c>
      <c r="P3643">
        <f>IF(ISBLANK(טבלה1[[#This Row],[ts_booking_at]]), 0, 1)</f>
        <v>0</v>
      </c>
      <c r="Q3643">
        <f>IF(ISBLANK(טבלה1[[#This Row],[ds_checkin]]), "", טבלה1[[#This Row],[ds_checkin]] - טבלה1[[#This Row],[ts_contact_at]])</f>
        <v>135.73750000000291</v>
      </c>
      <c r="R3643" t="str">
        <f>IF(AND(ISBLANK(טבלה1[[#This Row],[ts_reply_at]]), NOT(ISBLANK(טבלה1[[#This Row],[ts_booking_at]]))), "Error: Booked without Reply", "OK")</f>
        <v>OK</v>
      </c>
      <c r="S3643" t="s">
        <v>6026</v>
      </c>
    </row>
    <row r="3644" spans="1:19" x14ac:dyDescent="0.25">
      <c r="A3644" s="4" t="s">
        <v>3660</v>
      </c>
      <c r="B3644" s="4" t="s">
        <v>135</v>
      </c>
      <c r="C3644" s="4" t="s">
        <v>136</v>
      </c>
      <c r="D3644" s="1">
        <v>41919.527083333334</v>
      </c>
      <c r="E3644" s="1">
        <v>41920.304143518515</v>
      </c>
      <c r="H3644" s="2">
        <v>41927</v>
      </c>
      <c r="I3644" s="2">
        <v>41934</v>
      </c>
      <c r="J3644" s="3">
        <v>2</v>
      </c>
      <c r="K3644" s="3">
        <v>2</v>
      </c>
      <c r="L3644">
        <f>טבלה1[[#This Row],[ds_checkout]]-טבלה1[[#This Row],[ds_checkin]]</f>
        <v>7</v>
      </c>
      <c r="M3644">
        <f>IF(ISBLANK(טבלה1[[#This Row],[ts_reply_at]]), "", (טבלה1[[#This Row],[ts_reply_at]] - טבלה1[[#This Row],[ts_contact_at]]) * 24)</f>
        <v>18.64944444433786</v>
      </c>
      <c r="N3644">
        <f>IF(ISBLANK(טבלה1[[#This Row],[ts_reply_at]]), 0, 1)</f>
        <v>1</v>
      </c>
      <c r="O3644">
        <f>IF(ISBLANK(טבלה1[[#This Row],[ts_accepted_at]]), 0, 1)</f>
        <v>0</v>
      </c>
      <c r="P3644">
        <f>IF(ISBLANK(טבלה1[[#This Row],[ts_booking_at]]), 0, 1)</f>
        <v>0</v>
      </c>
      <c r="Q3644">
        <f>IF(ISBLANK(טבלה1[[#This Row],[ds_checkin]]), "", טבלה1[[#This Row],[ds_checkin]] - טבלה1[[#This Row],[ts_contact_at]])</f>
        <v>7.4729166666656965</v>
      </c>
      <c r="R3644" t="str">
        <f>IF(AND(ISBLANK(טבלה1[[#This Row],[ts_reply_at]]), NOT(ISBLANK(טבלה1[[#This Row],[ts_booking_at]]))), "Error: Booked without Reply", "OK")</f>
        <v>OK</v>
      </c>
      <c r="S3644" t="s">
        <v>6021</v>
      </c>
    </row>
    <row r="3645" spans="1:19" x14ac:dyDescent="0.25">
      <c r="A3645" s="4" t="s">
        <v>3661</v>
      </c>
      <c r="B3645" s="4" t="s">
        <v>717</v>
      </c>
      <c r="C3645" s="4" t="s">
        <v>718</v>
      </c>
      <c r="D3645" s="1">
        <v>41907.564583333333</v>
      </c>
      <c r="E3645" s="1">
        <v>41907.587488425925</v>
      </c>
      <c r="F3645" s="1">
        <v>41907.587488425925</v>
      </c>
      <c r="H3645" s="2">
        <v>41918</v>
      </c>
      <c r="I3645" s="2">
        <v>41922</v>
      </c>
      <c r="J3645" s="3">
        <v>1</v>
      </c>
      <c r="K3645" s="3">
        <v>4</v>
      </c>
      <c r="L3645">
        <f>טבלה1[[#This Row],[ds_checkout]]-טבלה1[[#This Row],[ds_checkin]]</f>
        <v>4</v>
      </c>
      <c r="M3645">
        <f>IF(ISBLANK(טבלה1[[#This Row],[ts_reply_at]]), "", (טבלה1[[#This Row],[ts_reply_at]] - טבלה1[[#This Row],[ts_contact_at]]) * 24)</f>
        <v>0.54972222220385447</v>
      </c>
      <c r="N3645">
        <f>IF(ISBLANK(טבלה1[[#This Row],[ts_reply_at]]), 0, 1)</f>
        <v>1</v>
      </c>
      <c r="O3645">
        <f>IF(ISBLANK(טבלה1[[#This Row],[ts_accepted_at]]), 0, 1)</f>
        <v>1</v>
      </c>
      <c r="P3645">
        <f>IF(ISBLANK(טבלה1[[#This Row],[ts_booking_at]]), 0, 1)</f>
        <v>0</v>
      </c>
      <c r="Q3645">
        <f>IF(ISBLANK(טבלה1[[#This Row],[ds_checkin]]), "", טבלה1[[#This Row],[ds_checkin]] - טבלה1[[#This Row],[ts_contact_at]])</f>
        <v>10.435416666667152</v>
      </c>
      <c r="R3645" t="str">
        <f>IF(AND(ISBLANK(טבלה1[[#This Row],[ts_reply_at]]), NOT(ISBLANK(טבלה1[[#This Row],[ts_booking_at]]))), "Error: Booked without Reply", "OK")</f>
        <v>OK</v>
      </c>
      <c r="S3645" t="s">
        <v>6025</v>
      </c>
    </row>
    <row r="3646" spans="1:19" x14ac:dyDescent="0.25">
      <c r="A3646" s="4" t="s">
        <v>3661</v>
      </c>
      <c r="B3646" s="4" t="s">
        <v>897</v>
      </c>
      <c r="C3646" s="4" t="s">
        <v>898</v>
      </c>
      <c r="D3646" s="1">
        <v>41921.830555555556</v>
      </c>
      <c r="E3646" s="1">
        <v>41921.830682870372</v>
      </c>
      <c r="F3646" s="1">
        <v>41921.830682870372</v>
      </c>
      <c r="G3646" s="1">
        <v>41921.830682870372</v>
      </c>
      <c r="H3646" s="2">
        <v>41922</v>
      </c>
      <c r="I3646" s="2">
        <v>41924</v>
      </c>
      <c r="J3646" s="3">
        <v>1</v>
      </c>
      <c r="K3646" s="3">
        <v>8</v>
      </c>
      <c r="L3646">
        <f>טבלה1[[#This Row],[ds_checkout]]-טבלה1[[#This Row],[ds_checkin]]</f>
        <v>2</v>
      </c>
      <c r="M3646">
        <f>IF(ISBLANK(טבלה1[[#This Row],[ts_reply_at]]), "", (טבלה1[[#This Row],[ts_reply_at]] - טבלה1[[#This Row],[ts_contact_at]]) * 24)</f>
        <v>3.0555555713362992E-3</v>
      </c>
      <c r="N3646">
        <f>IF(ISBLANK(טבלה1[[#This Row],[ts_reply_at]]), 0, 1)</f>
        <v>1</v>
      </c>
      <c r="O3646">
        <f>IF(ISBLANK(טבלה1[[#This Row],[ts_accepted_at]]), 0, 1)</f>
        <v>1</v>
      </c>
      <c r="P3646">
        <f>IF(ISBLANK(טבלה1[[#This Row],[ts_booking_at]]), 0, 1)</f>
        <v>1</v>
      </c>
      <c r="Q3646">
        <f>IF(ISBLANK(טבלה1[[#This Row],[ds_checkin]]), "", טבלה1[[#This Row],[ds_checkin]] - טבלה1[[#This Row],[ts_contact_at]])</f>
        <v>0.16944444444379769</v>
      </c>
      <c r="R3646" t="str">
        <f>IF(AND(ISBLANK(טבלה1[[#This Row],[ts_reply_at]]), NOT(ISBLANK(טבלה1[[#This Row],[ts_booking_at]]))), "Error: Booked without Reply", "OK")</f>
        <v>OK</v>
      </c>
      <c r="S3646" t="s">
        <v>6025</v>
      </c>
    </row>
    <row r="3647" spans="1:19" x14ac:dyDescent="0.25">
      <c r="A3647" s="4" t="s">
        <v>3661</v>
      </c>
      <c r="B3647" s="4" t="s">
        <v>1723</v>
      </c>
      <c r="C3647" s="4" t="s">
        <v>1724</v>
      </c>
      <c r="D3647" s="1">
        <v>41921.588888888888</v>
      </c>
      <c r="H3647" s="2">
        <v>41922</v>
      </c>
      <c r="I3647" s="2">
        <v>41924</v>
      </c>
      <c r="J3647" s="3">
        <v>1</v>
      </c>
      <c r="K3647" s="3">
        <v>2</v>
      </c>
      <c r="L3647">
        <f>טבלה1[[#This Row],[ds_checkout]]-טבלה1[[#This Row],[ds_checkin]]</f>
        <v>2</v>
      </c>
      <c r="M3647" t="str">
        <f>IF(ISBLANK(טבלה1[[#This Row],[ts_reply_at]]), "", (טבלה1[[#This Row],[ts_reply_at]] - טבלה1[[#This Row],[ts_contact_at]]) * 24)</f>
        <v/>
      </c>
      <c r="N3647">
        <f>IF(ISBLANK(טבלה1[[#This Row],[ts_reply_at]]), 0, 1)</f>
        <v>0</v>
      </c>
      <c r="O3647">
        <f>IF(ISBLANK(טבלה1[[#This Row],[ts_accepted_at]]), 0, 1)</f>
        <v>0</v>
      </c>
      <c r="P3647">
        <f>IF(ISBLANK(טבלה1[[#This Row],[ts_booking_at]]), 0, 1)</f>
        <v>0</v>
      </c>
      <c r="Q3647">
        <f>IF(ISBLANK(טבלה1[[#This Row],[ds_checkin]]), "", טבלה1[[#This Row],[ds_checkin]] - טבלה1[[#This Row],[ts_contact_at]])</f>
        <v>0.41111111111240461</v>
      </c>
      <c r="R3647" t="str">
        <f>IF(AND(ISBLANK(טבלה1[[#This Row],[ts_reply_at]]), NOT(ISBLANK(טבלה1[[#This Row],[ts_booking_at]]))), "Error: Booked without Reply", "OK")</f>
        <v>OK</v>
      </c>
      <c r="S3647" t="s">
        <v>6025</v>
      </c>
    </row>
    <row r="3648" spans="1:19" x14ac:dyDescent="0.25">
      <c r="A3648" s="4" t="s">
        <v>3662</v>
      </c>
      <c r="B3648" s="4" t="s">
        <v>1125</v>
      </c>
      <c r="C3648" s="4" t="s">
        <v>1126</v>
      </c>
      <c r="D3648" s="1">
        <v>41916.397916666669</v>
      </c>
      <c r="E3648" s="1">
        <v>41916.404687499999</v>
      </c>
      <c r="F3648" s="1">
        <v>41916.40520833333</v>
      </c>
      <c r="G3648" s="1">
        <v>41916.40520833333</v>
      </c>
      <c r="H3648" s="2">
        <v>41936</v>
      </c>
      <c r="I3648" s="2">
        <v>41939</v>
      </c>
      <c r="J3648" s="3">
        <v>1</v>
      </c>
      <c r="K3648" s="3">
        <v>9</v>
      </c>
      <c r="L3648">
        <f>טבלה1[[#This Row],[ds_checkout]]-טבלה1[[#This Row],[ds_checkin]]</f>
        <v>3</v>
      </c>
      <c r="M3648">
        <f>IF(ISBLANK(טבלה1[[#This Row],[ts_reply_at]]), "", (טבלה1[[#This Row],[ts_reply_at]] - טבלה1[[#This Row],[ts_contact_at]]) * 24)</f>
        <v>0.16249999991850927</v>
      </c>
      <c r="N3648">
        <f>IF(ISBLANK(טבלה1[[#This Row],[ts_reply_at]]), 0, 1)</f>
        <v>1</v>
      </c>
      <c r="O3648">
        <f>IF(ISBLANK(טבלה1[[#This Row],[ts_accepted_at]]), 0, 1)</f>
        <v>1</v>
      </c>
      <c r="P3648">
        <f>IF(ISBLANK(טבלה1[[#This Row],[ts_booking_at]]), 0, 1)</f>
        <v>1</v>
      </c>
      <c r="Q3648">
        <f>IF(ISBLANK(טבלה1[[#This Row],[ds_checkin]]), "", טבלה1[[#This Row],[ds_checkin]] - טבלה1[[#This Row],[ts_contact_at]])</f>
        <v>19.602083333331393</v>
      </c>
      <c r="R3648" t="str">
        <f>IF(AND(ISBLANK(טבלה1[[#This Row],[ts_reply_at]]), NOT(ISBLANK(טבלה1[[#This Row],[ts_booking_at]]))), "Error: Booked without Reply", "OK")</f>
        <v>OK</v>
      </c>
      <c r="S3648" t="s">
        <v>6019</v>
      </c>
    </row>
    <row r="3649" spans="1:19" x14ac:dyDescent="0.25">
      <c r="A3649" s="4" t="s">
        <v>3662</v>
      </c>
      <c r="B3649" s="4" t="s">
        <v>3563</v>
      </c>
      <c r="C3649" s="4" t="s">
        <v>3564</v>
      </c>
      <c r="D3649" s="1">
        <v>41913.926388888889</v>
      </c>
      <c r="E3649" s="1">
        <v>41914.76189814815</v>
      </c>
      <c r="H3649" s="2">
        <v>41936</v>
      </c>
      <c r="I3649" s="2">
        <v>41939</v>
      </c>
      <c r="J3649" s="3">
        <v>1</v>
      </c>
      <c r="K3649" s="3">
        <v>4</v>
      </c>
      <c r="L3649">
        <f>טבלה1[[#This Row],[ds_checkout]]-טבלה1[[#This Row],[ds_checkin]]</f>
        <v>3</v>
      </c>
      <c r="M3649">
        <f>IF(ISBLANK(טבלה1[[#This Row],[ts_reply_at]]), "", (טבלה1[[#This Row],[ts_reply_at]] - טבלה1[[#This Row],[ts_contact_at]]) * 24)</f>
        <v>20.05222222226439</v>
      </c>
      <c r="N3649">
        <f>IF(ISBLANK(טבלה1[[#This Row],[ts_reply_at]]), 0, 1)</f>
        <v>1</v>
      </c>
      <c r="O3649">
        <f>IF(ISBLANK(טבלה1[[#This Row],[ts_accepted_at]]), 0, 1)</f>
        <v>0</v>
      </c>
      <c r="P3649">
        <f>IF(ISBLANK(טבלה1[[#This Row],[ts_booking_at]]), 0, 1)</f>
        <v>0</v>
      </c>
      <c r="Q3649">
        <f>IF(ISBLANK(טבלה1[[#This Row],[ds_checkin]]), "", טבלה1[[#This Row],[ds_checkin]] - טבלה1[[#This Row],[ts_contact_at]])</f>
        <v>22.073611111110949</v>
      </c>
      <c r="R3649" t="str">
        <f>IF(AND(ISBLANK(טבלה1[[#This Row],[ts_reply_at]]), NOT(ISBLANK(טבלה1[[#This Row],[ts_booking_at]]))), "Error: Booked without Reply", "OK")</f>
        <v>OK</v>
      </c>
      <c r="S3649" t="s">
        <v>6019</v>
      </c>
    </row>
    <row r="3650" spans="1:19" x14ac:dyDescent="0.25">
      <c r="A3650" s="4" t="s">
        <v>3663</v>
      </c>
      <c r="B3650" s="4" t="s">
        <v>856</v>
      </c>
      <c r="C3650" s="4" t="s">
        <v>857</v>
      </c>
      <c r="D3650" s="1">
        <v>41909.511805555558</v>
      </c>
      <c r="E3650" s="1">
        <v>41909.536319444444</v>
      </c>
      <c r="H3650" s="2">
        <v>41985</v>
      </c>
      <c r="I3650" s="2">
        <v>41988</v>
      </c>
      <c r="J3650" s="3">
        <v>8</v>
      </c>
      <c r="K3650" s="3">
        <v>2</v>
      </c>
      <c r="L3650">
        <f>טבלה1[[#This Row],[ds_checkout]]-טבלה1[[#This Row],[ds_checkin]]</f>
        <v>3</v>
      </c>
      <c r="M3650">
        <f>IF(ISBLANK(טבלה1[[#This Row],[ts_reply_at]]), "", (טבלה1[[#This Row],[ts_reply_at]] - טבלה1[[#This Row],[ts_contact_at]]) * 24)</f>
        <v>0.58833333326037973</v>
      </c>
      <c r="N3650">
        <f>IF(ISBLANK(טבלה1[[#This Row],[ts_reply_at]]), 0, 1)</f>
        <v>1</v>
      </c>
      <c r="O3650">
        <f>IF(ISBLANK(טבלה1[[#This Row],[ts_accepted_at]]), 0, 1)</f>
        <v>0</v>
      </c>
      <c r="P3650">
        <f>IF(ISBLANK(טבלה1[[#This Row],[ts_booking_at]]), 0, 1)</f>
        <v>0</v>
      </c>
      <c r="Q3650">
        <f>IF(ISBLANK(טבלה1[[#This Row],[ds_checkin]]), "", טבלה1[[#This Row],[ds_checkin]] - טבלה1[[#This Row],[ts_contact_at]])</f>
        <v>75.488194444442343</v>
      </c>
      <c r="R3650" t="str">
        <f>IF(AND(ISBLANK(טבלה1[[#This Row],[ts_reply_at]]), NOT(ISBLANK(טבלה1[[#This Row],[ts_booking_at]]))), "Error: Booked without Reply", "OK")</f>
        <v>OK</v>
      </c>
      <c r="S3650" t="s">
        <v>6019</v>
      </c>
    </row>
    <row r="3651" spans="1:19" x14ac:dyDescent="0.25">
      <c r="A3651" s="4" t="s">
        <v>3663</v>
      </c>
      <c r="B3651" s="4" t="s">
        <v>338</v>
      </c>
      <c r="C3651" s="4" t="s">
        <v>1531</v>
      </c>
      <c r="D3651" s="1">
        <v>41907.93472222222</v>
      </c>
      <c r="E3651" s="1">
        <v>41907.995289351849</v>
      </c>
      <c r="H3651" s="2">
        <v>41985</v>
      </c>
      <c r="I3651" s="2">
        <v>41988</v>
      </c>
      <c r="J3651" s="3">
        <v>8</v>
      </c>
      <c r="K3651" s="3">
        <v>4</v>
      </c>
      <c r="L3651">
        <f>טבלה1[[#This Row],[ds_checkout]]-טבלה1[[#This Row],[ds_checkin]]</f>
        <v>3</v>
      </c>
      <c r="M3651">
        <f>IF(ISBLANK(טבלה1[[#This Row],[ts_reply_at]]), "", (טבלה1[[#This Row],[ts_reply_at]] - טבלה1[[#This Row],[ts_contact_at]]) * 24)</f>
        <v>1.4536111110937782</v>
      </c>
      <c r="N3651">
        <f>IF(ISBLANK(טבלה1[[#This Row],[ts_reply_at]]), 0, 1)</f>
        <v>1</v>
      </c>
      <c r="O3651">
        <f>IF(ISBLANK(טבלה1[[#This Row],[ts_accepted_at]]), 0, 1)</f>
        <v>0</v>
      </c>
      <c r="P3651">
        <f>IF(ISBLANK(טבלה1[[#This Row],[ts_booking_at]]), 0, 1)</f>
        <v>0</v>
      </c>
      <c r="Q3651">
        <f>IF(ISBLANK(טבלה1[[#This Row],[ds_checkin]]), "", טבלה1[[#This Row],[ds_checkin]] - טבלה1[[#This Row],[ts_contact_at]])</f>
        <v>77.065277777779556</v>
      </c>
      <c r="R3651" t="str">
        <f>IF(AND(ISBLANK(טבלה1[[#This Row],[ts_reply_at]]), NOT(ISBLANK(טבלה1[[#This Row],[ts_booking_at]]))), "Error: Booked without Reply", "OK")</f>
        <v>OK</v>
      </c>
      <c r="S3651" t="s">
        <v>6019</v>
      </c>
    </row>
    <row r="3652" spans="1:19" x14ac:dyDescent="0.25">
      <c r="A3652" s="4" t="s">
        <v>3663</v>
      </c>
      <c r="B3652" s="4" t="s">
        <v>609</v>
      </c>
      <c r="C3652" s="4" t="s">
        <v>610</v>
      </c>
      <c r="D3652" s="1">
        <v>41909.543055555558</v>
      </c>
      <c r="H3652" s="2">
        <v>41985</v>
      </c>
      <c r="I3652" s="2">
        <v>41988</v>
      </c>
      <c r="J3652" s="3">
        <v>8</v>
      </c>
      <c r="K3652" s="3">
        <v>1</v>
      </c>
      <c r="L3652">
        <f>טבלה1[[#This Row],[ds_checkout]]-טבלה1[[#This Row],[ds_checkin]]</f>
        <v>3</v>
      </c>
      <c r="M3652" t="str">
        <f>IF(ISBLANK(טבלה1[[#This Row],[ts_reply_at]]), "", (טבלה1[[#This Row],[ts_reply_at]] - טבלה1[[#This Row],[ts_contact_at]]) * 24)</f>
        <v/>
      </c>
      <c r="N3652">
        <f>IF(ISBLANK(טבלה1[[#This Row],[ts_reply_at]]), 0, 1)</f>
        <v>0</v>
      </c>
      <c r="O3652">
        <f>IF(ISBLANK(טבלה1[[#This Row],[ts_accepted_at]]), 0, 1)</f>
        <v>0</v>
      </c>
      <c r="P3652">
        <f>IF(ISBLANK(טבלה1[[#This Row],[ts_booking_at]]), 0, 1)</f>
        <v>0</v>
      </c>
      <c r="Q3652">
        <f>IF(ISBLANK(טבלה1[[#This Row],[ds_checkin]]), "", טבלה1[[#This Row],[ds_checkin]] - טבלה1[[#This Row],[ts_contact_at]])</f>
        <v>75.456944444442343</v>
      </c>
      <c r="R3652" t="str">
        <f>IF(AND(ISBLANK(טבלה1[[#This Row],[ts_reply_at]]), NOT(ISBLANK(טבלה1[[#This Row],[ts_booking_at]]))), "Error: Booked without Reply", "OK")</f>
        <v>OK</v>
      </c>
      <c r="S3652" t="s">
        <v>6019</v>
      </c>
    </row>
    <row r="3653" spans="1:19" x14ac:dyDescent="0.25">
      <c r="A3653" s="4" t="s">
        <v>3663</v>
      </c>
      <c r="B3653" s="4" t="s">
        <v>609</v>
      </c>
      <c r="C3653" s="4" t="s">
        <v>3596</v>
      </c>
      <c r="D3653" s="1">
        <v>41909.543749999997</v>
      </c>
      <c r="E3653" s="1">
        <v>41909.5549537037</v>
      </c>
      <c r="H3653" s="2">
        <v>41985</v>
      </c>
      <c r="I3653" s="2">
        <v>41988</v>
      </c>
      <c r="J3653" s="3">
        <v>8</v>
      </c>
      <c r="K3653" s="3">
        <v>7</v>
      </c>
      <c r="L3653">
        <f>טבלה1[[#This Row],[ds_checkout]]-טבלה1[[#This Row],[ds_checkin]]</f>
        <v>3</v>
      </c>
      <c r="M3653">
        <f>IF(ISBLANK(טבלה1[[#This Row],[ts_reply_at]]), "", (טבלה1[[#This Row],[ts_reply_at]] - טבלה1[[#This Row],[ts_contact_at]]) * 24)</f>
        <v>0.26888888888061047</v>
      </c>
      <c r="N3653">
        <f>IF(ISBLANK(טבלה1[[#This Row],[ts_reply_at]]), 0, 1)</f>
        <v>1</v>
      </c>
      <c r="O3653">
        <f>IF(ISBLANK(טבלה1[[#This Row],[ts_accepted_at]]), 0, 1)</f>
        <v>0</v>
      </c>
      <c r="P3653">
        <f>IF(ISBLANK(טבלה1[[#This Row],[ts_booking_at]]), 0, 1)</f>
        <v>0</v>
      </c>
      <c r="Q3653">
        <f>IF(ISBLANK(טבלה1[[#This Row],[ds_checkin]]), "", טבלה1[[#This Row],[ds_checkin]] - טבלה1[[#This Row],[ts_contact_at]])</f>
        <v>75.45625000000291</v>
      </c>
      <c r="R3653" t="str">
        <f>IF(AND(ISBLANK(טבלה1[[#This Row],[ts_reply_at]]), NOT(ISBLANK(טבלה1[[#This Row],[ts_booking_at]]))), "Error: Booked without Reply", "OK")</f>
        <v>OK</v>
      </c>
      <c r="S3653" t="s">
        <v>6019</v>
      </c>
    </row>
    <row r="3654" spans="1:19" x14ac:dyDescent="0.25">
      <c r="A3654" s="4" t="s">
        <v>3664</v>
      </c>
      <c r="B3654" s="4" t="s">
        <v>1397</v>
      </c>
      <c r="C3654" s="4" t="s">
        <v>1398</v>
      </c>
      <c r="D3654" s="1">
        <v>41915.811111111114</v>
      </c>
      <c r="E3654" s="1">
        <v>41915.818344907406</v>
      </c>
      <c r="H3654" s="2">
        <v>41918</v>
      </c>
      <c r="I3654" s="2">
        <v>41929</v>
      </c>
      <c r="J3654" s="3">
        <v>1</v>
      </c>
      <c r="K3654" s="3">
        <v>2</v>
      </c>
      <c r="L3654">
        <f>טבלה1[[#This Row],[ds_checkout]]-טבלה1[[#This Row],[ds_checkin]]</f>
        <v>11</v>
      </c>
      <c r="M3654">
        <f>IF(ISBLANK(טבלה1[[#This Row],[ts_reply_at]]), "", (טבלה1[[#This Row],[ts_reply_at]] - טבלה1[[#This Row],[ts_contact_at]]) * 24)</f>
        <v>0.17361111100763083</v>
      </c>
      <c r="N3654">
        <f>IF(ISBLANK(טבלה1[[#This Row],[ts_reply_at]]), 0, 1)</f>
        <v>1</v>
      </c>
      <c r="O3654">
        <f>IF(ISBLANK(טבלה1[[#This Row],[ts_accepted_at]]), 0, 1)</f>
        <v>0</v>
      </c>
      <c r="P3654">
        <f>IF(ISBLANK(טבלה1[[#This Row],[ts_booking_at]]), 0, 1)</f>
        <v>0</v>
      </c>
      <c r="Q3654">
        <f>IF(ISBLANK(טבלה1[[#This Row],[ds_checkin]]), "", טבלה1[[#This Row],[ds_checkin]] - טבלה1[[#This Row],[ts_contact_at]])</f>
        <v>2.1888888888861402</v>
      </c>
      <c r="R3654" t="str">
        <f>IF(AND(ISBLANK(טבלה1[[#This Row],[ts_reply_at]]), NOT(ISBLANK(טבלה1[[#This Row],[ts_booking_at]]))), "Error: Booked without Reply", "OK")</f>
        <v>OK</v>
      </c>
      <c r="S3654" t="s">
        <v>6021</v>
      </c>
    </row>
    <row r="3655" spans="1:19" x14ac:dyDescent="0.25">
      <c r="A3655" s="4" t="s">
        <v>3664</v>
      </c>
      <c r="B3655" s="4" t="s">
        <v>113</v>
      </c>
      <c r="C3655" s="4" t="s">
        <v>924</v>
      </c>
      <c r="D3655" s="1">
        <v>41915.82708333333</v>
      </c>
      <c r="E3655" s="1">
        <v>41917.791701388887</v>
      </c>
      <c r="H3655" s="2">
        <v>41918</v>
      </c>
      <c r="I3655" s="2">
        <v>41929</v>
      </c>
      <c r="J3655" s="3">
        <v>1</v>
      </c>
      <c r="K3655" s="3">
        <v>2</v>
      </c>
      <c r="L3655">
        <f>טבלה1[[#This Row],[ds_checkout]]-טבלה1[[#This Row],[ds_checkin]]</f>
        <v>11</v>
      </c>
      <c r="M3655">
        <f>IF(ISBLANK(טבלה1[[#This Row],[ts_reply_at]]), "", (טבלה1[[#This Row],[ts_reply_at]] - טבלה1[[#This Row],[ts_contact_at]]) * 24)</f>
        <v>47.150833333376795</v>
      </c>
      <c r="N3655">
        <f>IF(ISBLANK(טבלה1[[#This Row],[ts_reply_at]]), 0, 1)</f>
        <v>1</v>
      </c>
      <c r="O3655">
        <f>IF(ISBLANK(טבלה1[[#This Row],[ts_accepted_at]]), 0, 1)</f>
        <v>0</v>
      </c>
      <c r="P3655">
        <f>IF(ISBLANK(טבלה1[[#This Row],[ts_booking_at]]), 0, 1)</f>
        <v>0</v>
      </c>
      <c r="Q3655">
        <f>IF(ISBLANK(טבלה1[[#This Row],[ds_checkin]]), "", טבלה1[[#This Row],[ds_checkin]] - טבלה1[[#This Row],[ts_contact_at]])</f>
        <v>2.1729166666700621</v>
      </c>
      <c r="R3655" t="str">
        <f>IF(AND(ISBLANK(טבלה1[[#This Row],[ts_reply_at]]), NOT(ISBLANK(טבלה1[[#This Row],[ts_booking_at]]))), "Error: Booked without Reply", "OK")</f>
        <v>OK</v>
      </c>
      <c r="S3655" t="s">
        <v>6021</v>
      </c>
    </row>
    <row r="3656" spans="1:19" x14ac:dyDescent="0.25">
      <c r="A3656" s="4" t="s">
        <v>3664</v>
      </c>
      <c r="B3656" s="4" t="s">
        <v>2940</v>
      </c>
      <c r="C3656" s="4" t="s">
        <v>2941</v>
      </c>
      <c r="D3656" s="1">
        <v>41915.854861111111</v>
      </c>
      <c r="E3656" s="1">
        <v>41916.632430555554</v>
      </c>
      <c r="H3656" s="2">
        <v>41918</v>
      </c>
      <c r="I3656" s="2">
        <v>41929</v>
      </c>
      <c r="J3656" s="3">
        <v>1</v>
      </c>
      <c r="K3656" s="3">
        <v>2</v>
      </c>
      <c r="L3656">
        <f>טבלה1[[#This Row],[ds_checkout]]-טבלה1[[#This Row],[ds_checkin]]</f>
        <v>11</v>
      </c>
      <c r="M3656">
        <f>IF(ISBLANK(טבלה1[[#This Row],[ts_reply_at]]), "", (טבלה1[[#This Row],[ts_reply_at]] - טבלה1[[#This Row],[ts_contact_at]]) * 24)</f>
        <v>18.661666666623205</v>
      </c>
      <c r="N3656">
        <f>IF(ISBLANK(טבלה1[[#This Row],[ts_reply_at]]), 0, 1)</f>
        <v>1</v>
      </c>
      <c r="O3656">
        <f>IF(ISBLANK(טבלה1[[#This Row],[ts_accepted_at]]), 0, 1)</f>
        <v>0</v>
      </c>
      <c r="P3656">
        <f>IF(ISBLANK(טבלה1[[#This Row],[ts_booking_at]]), 0, 1)</f>
        <v>0</v>
      </c>
      <c r="Q3656">
        <f>IF(ISBLANK(טבלה1[[#This Row],[ds_checkin]]), "", טבלה1[[#This Row],[ds_checkin]] - טבלה1[[#This Row],[ts_contact_at]])</f>
        <v>2.1451388888890506</v>
      </c>
      <c r="R3656" t="str">
        <f>IF(AND(ISBLANK(טבלה1[[#This Row],[ts_reply_at]]), NOT(ISBLANK(טבלה1[[#This Row],[ts_booking_at]]))), "Error: Booked without Reply", "OK")</f>
        <v>OK</v>
      </c>
      <c r="S3656" t="s">
        <v>6021</v>
      </c>
    </row>
    <row r="3657" spans="1:19" x14ac:dyDescent="0.25">
      <c r="A3657" s="4" t="s">
        <v>3665</v>
      </c>
      <c r="B3657" s="4" t="s">
        <v>3446</v>
      </c>
      <c r="C3657" s="4" t="s">
        <v>3447</v>
      </c>
      <c r="D3657" s="1">
        <v>41913.793055555558</v>
      </c>
      <c r="E3657" s="1">
        <v>41913.80741898148</v>
      </c>
      <c r="F3657" s="1">
        <v>41913.80741898148</v>
      </c>
      <c r="G3657" s="1">
        <v>41913.80741898148</v>
      </c>
      <c r="H3657" s="2">
        <v>41915</v>
      </c>
      <c r="I3657" s="2">
        <v>41916</v>
      </c>
      <c r="J3657" s="3">
        <v>3</v>
      </c>
      <c r="K3657" s="3">
        <v>2</v>
      </c>
      <c r="L3657">
        <f>טבלה1[[#This Row],[ds_checkout]]-טבלה1[[#This Row],[ds_checkin]]</f>
        <v>1</v>
      </c>
      <c r="M3657">
        <f>IF(ISBLANK(טבלה1[[#This Row],[ts_reply_at]]), "", (טבלה1[[#This Row],[ts_reply_at]] - טבלה1[[#This Row],[ts_contact_at]]) * 24)</f>
        <v>0.34472222212934867</v>
      </c>
      <c r="N3657">
        <f>IF(ISBLANK(טבלה1[[#This Row],[ts_reply_at]]), 0, 1)</f>
        <v>1</v>
      </c>
      <c r="O3657">
        <f>IF(ISBLANK(טבלה1[[#This Row],[ts_accepted_at]]), 0, 1)</f>
        <v>1</v>
      </c>
      <c r="P3657">
        <f>IF(ISBLANK(טבלה1[[#This Row],[ts_booking_at]]), 0, 1)</f>
        <v>1</v>
      </c>
      <c r="Q3657">
        <f>IF(ISBLANK(טבלה1[[#This Row],[ds_checkin]]), "", טבלה1[[#This Row],[ds_checkin]] - טבלה1[[#This Row],[ts_contact_at]])</f>
        <v>1.2069444444423425</v>
      </c>
      <c r="R3657" t="str">
        <f>IF(AND(ISBLANK(טבלה1[[#This Row],[ts_reply_at]]), NOT(ISBLANK(טבלה1[[#This Row],[ts_booking_at]]))), "Error: Booked without Reply", "OK")</f>
        <v>OK</v>
      </c>
      <c r="S3657" t="s">
        <v>6025</v>
      </c>
    </row>
    <row r="3658" spans="1:19" x14ac:dyDescent="0.25">
      <c r="A3658" s="4" t="s">
        <v>3666</v>
      </c>
      <c r="B3658" s="4" t="s">
        <v>717</v>
      </c>
      <c r="C3658" s="4" t="s">
        <v>718</v>
      </c>
      <c r="D3658" s="1">
        <v>41922.306250000001</v>
      </c>
      <c r="E3658" s="1">
        <v>41922.337372685186</v>
      </c>
      <c r="F3658" s="1">
        <v>41922.337372685186</v>
      </c>
      <c r="H3658" s="2">
        <v>41941</v>
      </c>
      <c r="I3658" s="2">
        <v>41945</v>
      </c>
      <c r="J3658" s="3">
        <v>1</v>
      </c>
      <c r="K3658" s="3">
        <v>5</v>
      </c>
      <c r="L3658">
        <f>טבלה1[[#This Row],[ds_checkout]]-טבלה1[[#This Row],[ds_checkin]]</f>
        <v>4</v>
      </c>
      <c r="M3658">
        <f>IF(ISBLANK(טבלה1[[#This Row],[ts_reply_at]]), "", (טבלה1[[#This Row],[ts_reply_at]] - טבלה1[[#This Row],[ts_contact_at]]) * 24)</f>
        <v>0.7469444444286637</v>
      </c>
      <c r="N3658">
        <f>IF(ISBLANK(טבלה1[[#This Row],[ts_reply_at]]), 0, 1)</f>
        <v>1</v>
      </c>
      <c r="O3658">
        <f>IF(ISBLANK(טבלה1[[#This Row],[ts_accepted_at]]), 0, 1)</f>
        <v>1</v>
      </c>
      <c r="P3658">
        <f>IF(ISBLANK(טבלה1[[#This Row],[ts_booking_at]]), 0, 1)</f>
        <v>0</v>
      </c>
      <c r="Q3658">
        <f>IF(ISBLANK(טבלה1[[#This Row],[ds_checkin]]), "", טבלה1[[#This Row],[ds_checkin]] - טבלה1[[#This Row],[ts_contact_at]])</f>
        <v>18.693749999998545</v>
      </c>
      <c r="R3658" t="str">
        <f>IF(AND(ISBLANK(טבלה1[[#This Row],[ts_reply_at]]), NOT(ISBLANK(טבלה1[[#This Row],[ts_booking_at]]))), "Error: Booked without Reply", "OK")</f>
        <v>OK</v>
      </c>
      <c r="S3658" t="s">
        <v>6042</v>
      </c>
    </row>
    <row r="3659" spans="1:19" x14ac:dyDescent="0.25">
      <c r="A3659" s="4" t="s">
        <v>3666</v>
      </c>
      <c r="B3659" s="4" t="s">
        <v>728</v>
      </c>
      <c r="C3659" s="4" t="s">
        <v>729</v>
      </c>
      <c r="D3659" s="1">
        <v>41922.300000000003</v>
      </c>
      <c r="E3659" s="1">
        <v>41922.57335648148</v>
      </c>
      <c r="H3659" s="2">
        <v>41941</v>
      </c>
      <c r="I3659" s="2">
        <v>41945</v>
      </c>
      <c r="J3659" s="3">
        <v>1</v>
      </c>
      <c r="K3659" s="3">
        <v>2</v>
      </c>
      <c r="L3659">
        <f>טבלה1[[#This Row],[ds_checkout]]-טבלה1[[#This Row],[ds_checkin]]</f>
        <v>4</v>
      </c>
      <c r="M3659">
        <f>IF(ISBLANK(טבלה1[[#This Row],[ts_reply_at]]), "", (טבלה1[[#This Row],[ts_reply_at]] - טבלה1[[#This Row],[ts_contact_at]]) * 24)</f>
        <v>6.5605555554502644</v>
      </c>
      <c r="N3659">
        <f>IF(ISBLANK(טבלה1[[#This Row],[ts_reply_at]]), 0, 1)</f>
        <v>1</v>
      </c>
      <c r="O3659">
        <f>IF(ISBLANK(טבלה1[[#This Row],[ts_accepted_at]]), 0, 1)</f>
        <v>0</v>
      </c>
      <c r="P3659">
        <f>IF(ISBLANK(טבלה1[[#This Row],[ts_booking_at]]), 0, 1)</f>
        <v>0</v>
      </c>
      <c r="Q3659">
        <f>IF(ISBLANK(טבלה1[[#This Row],[ds_checkin]]), "", טבלה1[[#This Row],[ds_checkin]] - טבלה1[[#This Row],[ts_contact_at]])</f>
        <v>18.69999999999709</v>
      </c>
      <c r="R3659" t="str">
        <f>IF(AND(ISBLANK(טבלה1[[#This Row],[ts_reply_at]]), NOT(ISBLANK(טבלה1[[#This Row],[ts_booking_at]]))), "Error: Booked without Reply", "OK")</f>
        <v>OK</v>
      </c>
      <c r="S3659" t="s">
        <v>6042</v>
      </c>
    </row>
    <row r="3660" spans="1:19" x14ac:dyDescent="0.25">
      <c r="A3660" s="4" t="s">
        <v>3666</v>
      </c>
      <c r="B3660" s="4" t="s">
        <v>27</v>
      </c>
      <c r="C3660" s="4" t="s">
        <v>3667</v>
      </c>
      <c r="D3660" s="1">
        <v>41922.300694444442</v>
      </c>
      <c r="E3660" s="1">
        <v>41927.415185185186</v>
      </c>
      <c r="F3660" s="1">
        <v>41927.415185185186</v>
      </c>
      <c r="H3660" s="2">
        <v>41941</v>
      </c>
      <c r="I3660" s="2">
        <v>41945</v>
      </c>
      <c r="J3660" s="3">
        <v>1</v>
      </c>
      <c r="K3660" s="3">
        <v>3</v>
      </c>
      <c r="L3660">
        <f>טבלה1[[#This Row],[ds_checkout]]-טבלה1[[#This Row],[ds_checkin]]</f>
        <v>4</v>
      </c>
      <c r="M3660">
        <f>IF(ISBLANK(טבלה1[[#This Row],[ts_reply_at]]), "", (טבלה1[[#This Row],[ts_reply_at]] - טבלה1[[#This Row],[ts_contact_at]]) * 24)</f>
        <v>122.74777777784038</v>
      </c>
      <c r="N3660">
        <f>IF(ISBLANK(טבלה1[[#This Row],[ts_reply_at]]), 0, 1)</f>
        <v>1</v>
      </c>
      <c r="O3660">
        <f>IF(ISBLANK(טבלה1[[#This Row],[ts_accepted_at]]), 0, 1)</f>
        <v>1</v>
      </c>
      <c r="P3660">
        <f>IF(ISBLANK(טבלה1[[#This Row],[ts_booking_at]]), 0, 1)</f>
        <v>0</v>
      </c>
      <c r="Q3660">
        <f>IF(ISBLANK(טבלה1[[#This Row],[ds_checkin]]), "", טבלה1[[#This Row],[ds_checkin]] - טבלה1[[#This Row],[ts_contact_at]])</f>
        <v>18.699305555557657</v>
      </c>
      <c r="R3660" t="str">
        <f>IF(AND(ISBLANK(טבלה1[[#This Row],[ts_reply_at]]), NOT(ISBLANK(טבלה1[[#This Row],[ts_booking_at]]))), "Error: Booked without Reply", "OK")</f>
        <v>OK</v>
      </c>
      <c r="S3660" t="s">
        <v>6042</v>
      </c>
    </row>
    <row r="3661" spans="1:19" x14ac:dyDescent="0.25">
      <c r="A3661" s="4" t="s">
        <v>3666</v>
      </c>
      <c r="B3661" s="4" t="s">
        <v>1461</v>
      </c>
      <c r="C3661" s="4" t="s">
        <v>1462</v>
      </c>
      <c r="D3661" s="1">
        <v>41923.62777777778</v>
      </c>
      <c r="E3661" s="1">
        <v>41924.869062500002</v>
      </c>
      <c r="H3661" s="2">
        <v>41941</v>
      </c>
      <c r="I3661" s="2">
        <v>41948</v>
      </c>
      <c r="J3661" s="3">
        <v>1</v>
      </c>
      <c r="K3661" s="3">
        <v>2</v>
      </c>
      <c r="L3661">
        <f>טבלה1[[#This Row],[ds_checkout]]-טבלה1[[#This Row],[ds_checkin]]</f>
        <v>7</v>
      </c>
      <c r="M3661">
        <f>IF(ISBLANK(טבלה1[[#This Row],[ts_reply_at]]), "", (טבלה1[[#This Row],[ts_reply_at]] - טבלה1[[#This Row],[ts_contact_at]]) * 24)</f>
        <v>29.790833333332557</v>
      </c>
      <c r="N3661">
        <f>IF(ISBLANK(טבלה1[[#This Row],[ts_reply_at]]), 0, 1)</f>
        <v>1</v>
      </c>
      <c r="O3661">
        <f>IF(ISBLANK(טבלה1[[#This Row],[ts_accepted_at]]), 0, 1)</f>
        <v>0</v>
      </c>
      <c r="P3661">
        <f>IF(ISBLANK(טבלה1[[#This Row],[ts_booking_at]]), 0, 1)</f>
        <v>0</v>
      </c>
      <c r="Q3661">
        <f>IF(ISBLANK(טבלה1[[#This Row],[ds_checkin]]), "", טבלה1[[#This Row],[ds_checkin]] - טבלה1[[#This Row],[ts_contact_at]])</f>
        <v>17.372222222220444</v>
      </c>
      <c r="R3661" t="str">
        <f>IF(AND(ISBLANK(טבלה1[[#This Row],[ts_reply_at]]), NOT(ISBLANK(טבלה1[[#This Row],[ts_booking_at]]))), "Error: Booked without Reply", "OK")</f>
        <v>OK</v>
      </c>
      <c r="S3661" t="s">
        <v>6042</v>
      </c>
    </row>
    <row r="3662" spans="1:19" x14ac:dyDescent="0.25">
      <c r="A3662" s="4" t="s">
        <v>3666</v>
      </c>
      <c r="B3662" s="4" t="s">
        <v>1694</v>
      </c>
      <c r="C3662" s="4" t="s">
        <v>1695</v>
      </c>
      <c r="D3662" s="1">
        <v>41922.30972222222</v>
      </c>
      <c r="E3662" s="1">
        <v>41922.322939814818</v>
      </c>
      <c r="F3662" s="1">
        <v>41922.510115740741</v>
      </c>
      <c r="H3662" s="2">
        <v>41941</v>
      </c>
      <c r="I3662" s="2">
        <v>41945</v>
      </c>
      <c r="J3662" s="3">
        <v>1</v>
      </c>
      <c r="K3662" s="3">
        <v>8</v>
      </c>
      <c r="L3662">
        <f>טבלה1[[#This Row],[ds_checkout]]-טבלה1[[#This Row],[ds_checkin]]</f>
        <v>4</v>
      </c>
      <c r="M3662">
        <f>IF(ISBLANK(טבלה1[[#This Row],[ts_reply_at]]), "", (טבלה1[[#This Row],[ts_reply_at]] - טבלה1[[#This Row],[ts_contact_at]]) * 24)</f>
        <v>0.31722222233656794</v>
      </c>
      <c r="N3662">
        <f>IF(ISBLANK(טבלה1[[#This Row],[ts_reply_at]]), 0, 1)</f>
        <v>1</v>
      </c>
      <c r="O3662">
        <f>IF(ISBLANK(טבלה1[[#This Row],[ts_accepted_at]]), 0, 1)</f>
        <v>1</v>
      </c>
      <c r="P3662">
        <f>IF(ISBLANK(טבלה1[[#This Row],[ts_booking_at]]), 0, 1)</f>
        <v>0</v>
      </c>
      <c r="Q3662">
        <f>IF(ISBLANK(טבלה1[[#This Row],[ds_checkin]]), "", טבלה1[[#This Row],[ds_checkin]] - טבלה1[[#This Row],[ts_contact_at]])</f>
        <v>18.690277777779556</v>
      </c>
      <c r="R3662" t="str">
        <f>IF(AND(ISBLANK(טבלה1[[#This Row],[ts_reply_at]]), NOT(ISBLANK(טבלה1[[#This Row],[ts_booking_at]]))), "Error: Booked without Reply", "OK")</f>
        <v>OK</v>
      </c>
      <c r="S3662" t="s">
        <v>6042</v>
      </c>
    </row>
    <row r="3663" spans="1:19" x14ac:dyDescent="0.25">
      <c r="A3663" s="4" t="s">
        <v>3666</v>
      </c>
      <c r="B3663" s="4" t="s">
        <v>679</v>
      </c>
      <c r="C3663" s="4" t="s">
        <v>680</v>
      </c>
      <c r="D3663" s="1">
        <v>41922.301388888889</v>
      </c>
      <c r="E3663" s="1">
        <v>41936.648182870369</v>
      </c>
      <c r="H3663" s="2">
        <v>41941</v>
      </c>
      <c r="I3663" s="2">
        <v>41945</v>
      </c>
      <c r="J3663" s="3">
        <v>1</v>
      </c>
      <c r="K3663" s="3">
        <v>2</v>
      </c>
      <c r="L3663">
        <f>טבלה1[[#This Row],[ds_checkout]]-טבלה1[[#This Row],[ds_checkin]]</f>
        <v>4</v>
      </c>
      <c r="M3663">
        <f>IF(ISBLANK(טבלה1[[#This Row],[ts_reply_at]]), "", (טבלה1[[#This Row],[ts_reply_at]] - טבלה1[[#This Row],[ts_contact_at]]) * 24)</f>
        <v>344.32305555552011</v>
      </c>
      <c r="N3663">
        <f>IF(ISBLANK(טבלה1[[#This Row],[ts_reply_at]]), 0, 1)</f>
        <v>1</v>
      </c>
      <c r="O3663">
        <f>IF(ISBLANK(טבלה1[[#This Row],[ts_accepted_at]]), 0, 1)</f>
        <v>0</v>
      </c>
      <c r="P3663">
        <f>IF(ISBLANK(טבלה1[[#This Row],[ts_booking_at]]), 0, 1)</f>
        <v>0</v>
      </c>
      <c r="Q3663">
        <f>IF(ISBLANK(טבלה1[[#This Row],[ds_checkin]]), "", טבלה1[[#This Row],[ds_checkin]] - טבלה1[[#This Row],[ts_contact_at]])</f>
        <v>18.698611111110949</v>
      </c>
      <c r="R3663" t="str">
        <f>IF(AND(ISBLANK(טבלה1[[#This Row],[ts_reply_at]]), NOT(ISBLANK(טבלה1[[#This Row],[ts_booking_at]]))), "Error: Booked without Reply", "OK")</f>
        <v>OK</v>
      </c>
      <c r="S3663" t="s">
        <v>6042</v>
      </c>
    </row>
    <row r="3664" spans="1:19" x14ac:dyDescent="0.25">
      <c r="A3664" s="4" t="s">
        <v>3666</v>
      </c>
      <c r="B3664" s="4" t="s">
        <v>135</v>
      </c>
      <c r="C3664" s="4" t="s">
        <v>136</v>
      </c>
      <c r="D3664" s="1">
        <v>41923.622916666667</v>
      </c>
      <c r="E3664" s="1">
        <v>41925.308483796296</v>
      </c>
      <c r="F3664" s="1">
        <v>41925.308483796296</v>
      </c>
      <c r="H3664" s="2">
        <v>41941</v>
      </c>
      <c r="I3664" s="2">
        <v>41948</v>
      </c>
      <c r="J3664" s="3">
        <v>1</v>
      </c>
      <c r="K3664" s="3">
        <v>2</v>
      </c>
      <c r="L3664">
        <f>טבלה1[[#This Row],[ds_checkout]]-טבלה1[[#This Row],[ds_checkin]]</f>
        <v>7</v>
      </c>
      <c r="M3664">
        <f>IF(ISBLANK(טבלה1[[#This Row],[ts_reply_at]]), "", (טבלה1[[#This Row],[ts_reply_at]] - טבלה1[[#This Row],[ts_contact_at]]) * 24)</f>
        <v>40.453611111093778</v>
      </c>
      <c r="N3664">
        <f>IF(ISBLANK(טבלה1[[#This Row],[ts_reply_at]]), 0, 1)</f>
        <v>1</v>
      </c>
      <c r="O3664">
        <f>IF(ISBLANK(טבלה1[[#This Row],[ts_accepted_at]]), 0, 1)</f>
        <v>1</v>
      </c>
      <c r="P3664">
        <f>IF(ISBLANK(טבלה1[[#This Row],[ts_booking_at]]), 0, 1)</f>
        <v>0</v>
      </c>
      <c r="Q3664">
        <f>IF(ISBLANK(טבלה1[[#This Row],[ds_checkin]]), "", טבלה1[[#This Row],[ds_checkin]] - טבלה1[[#This Row],[ts_contact_at]])</f>
        <v>17.377083333332848</v>
      </c>
      <c r="R3664" t="str">
        <f>IF(AND(ISBLANK(טבלה1[[#This Row],[ts_reply_at]]), NOT(ISBLANK(טבלה1[[#This Row],[ts_booking_at]]))), "Error: Booked without Reply", "OK")</f>
        <v>OK</v>
      </c>
      <c r="S3664" t="s">
        <v>6042</v>
      </c>
    </row>
    <row r="3665" spans="1:19" x14ac:dyDescent="0.25">
      <c r="A3665" s="4" t="s">
        <v>3666</v>
      </c>
      <c r="B3665" s="4" t="s">
        <v>3181</v>
      </c>
      <c r="C3665" s="4" t="s">
        <v>3182</v>
      </c>
      <c r="D3665" s="1">
        <v>41922.302083333336</v>
      </c>
      <c r="E3665" s="1">
        <v>41922.316400462965</v>
      </c>
      <c r="H3665" s="2">
        <v>41941</v>
      </c>
      <c r="I3665" s="2">
        <v>41945</v>
      </c>
      <c r="J3665" s="3">
        <v>1</v>
      </c>
      <c r="K3665" s="3">
        <v>3</v>
      </c>
      <c r="L3665">
        <f>טבלה1[[#This Row],[ds_checkout]]-טבלה1[[#This Row],[ds_checkin]]</f>
        <v>4</v>
      </c>
      <c r="M3665">
        <f>IF(ISBLANK(טבלה1[[#This Row],[ts_reply_at]]), "", (טבלה1[[#This Row],[ts_reply_at]] - טבלה1[[#This Row],[ts_contact_at]]) * 24)</f>
        <v>0.343611111107748</v>
      </c>
      <c r="N3665">
        <f>IF(ISBLANK(טבלה1[[#This Row],[ts_reply_at]]), 0, 1)</f>
        <v>1</v>
      </c>
      <c r="O3665">
        <f>IF(ISBLANK(טבלה1[[#This Row],[ts_accepted_at]]), 0, 1)</f>
        <v>0</v>
      </c>
      <c r="P3665">
        <f>IF(ISBLANK(טבלה1[[#This Row],[ts_booking_at]]), 0, 1)</f>
        <v>0</v>
      </c>
      <c r="Q3665">
        <f>IF(ISBLANK(טבלה1[[#This Row],[ds_checkin]]), "", טבלה1[[#This Row],[ds_checkin]] - טבלה1[[#This Row],[ts_contact_at]])</f>
        <v>18.697916666664241</v>
      </c>
      <c r="R3665" t="str">
        <f>IF(AND(ISBLANK(טבלה1[[#This Row],[ts_reply_at]]), NOT(ISBLANK(טבלה1[[#This Row],[ts_booking_at]]))), "Error: Booked without Reply", "OK")</f>
        <v>OK</v>
      </c>
      <c r="S3665" t="s">
        <v>6042</v>
      </c>
    </row>
    <row r="3666" spans="1:19" x14ac:dyDescent="0.25">
      <c r="A3666" s="4" t="s">
        <v>3666</v>
      </c>
      <c r="B3666" s="4" t="s">
        <v>162</v>
      </c>
      <c r="C3666" s="4" t="s">
        <v>163</v>
      </c>
      <c r="D3666" s="1">
        <v>41923.626388888886</v>
      </c>
      <c r="E3666" s="1">
        <v>41923.633310185185</v>
      </c>
      <c r="F3666" s="1">
        <v>41923.699456018519</v>
      </c>
      <c r="H3666" s="2">
        <v>41941</v>
      </c>
      <c r="I3666" s="2">
        <v>41948</v>
      </c>
      <c r="J3666" s="3">
        <v>1</v>
      </c>
      <c r="K3666" s="3">
        <v>11</v>
      </c>
      <c r="L3666">
        <f>טבלה1[[#This Row],[ds_checkout]]-טבלה1[[#This Row],[ds_checkin]]</f>
        <v>7</v>
      </c>
      <c r="M3666">
        <f>IF(ISBLANK(טבלה1[[#This Row],[ts_reply_at]]), "", (טבלה1[[#This Row],[ts_reply_at]] - טבלה1[[#This Row],[ts_contact_at]]) * 24)</f>
        <v>0.16611111117526889</v>
      </c>
      <c r="N3666">
        <f>IF(ISBLANK(טבלה1[[#This Row],[ts_reply_at]]), 0, 1)</f>
        <v>1</v>
      </c>
      <c r="O3666">
        <f>IF(ISBLANK(טבלה1[[#This Row],[ts_accepted_at]]), 0, 1)</f>
        <v>1</v>
      </c>
      <c r="P3666">
        <f>IF(ISBLANK(טבלה1[[#This Row],[ts_booking_at]]), 0, 1)</f>
        <v>0</v>
      </c>
      <c r="Q3666">
        <f>IF(ISBLANK(טבלה1[[#This Row],[ds_checkin]]), "", טבלה1[[#This Row],[ds_checkin]] - טבלה1[[#This Row],[ts_contact_at]])</f>
        <v>17.37361111111386</v>
      </c>
      <c r="R3666" t="str">
        <f>IF(AND(ISBLANK(טבלה1[[#This Row],[ts_reply_at]]), NOT(ISBLANK(טבלה1[[#This Row],[ts_booking_at]]))), "Error: Booked without Reply", "OK")</f>
        <v>OK</v>
      </c>
      <c r="S3666" t="s">
        <v>6042</v>
      </c>
    </row>
    <row r="3667" spans="1:19" x14ac:dyDescent="0.25">
      <c r="A3667" s="4" t="s">
        <v>3666</v>
      </c>
      <c r="B3667" s="4" t="s">
        <v>665</v>
      </c>
      <c r="C3667" s="4" t="s">
        <v>666</v>
      </c>
      <c r="D3667" s="1">
        <v>41922.30972222222</v>
      </c>
      <c r="H3667" s="2">
        <v>41941</v>
      </c>
      <c r="I3667" s="2">
        <v>41945</v>
      </c>
      <c r="J3667" s="3">
        <v>1</v>
      </c>
      <c r="K3667" s="3">
        <v>1</v>
      </c>
      <c r="L3667">
        <f>טבלה1[[#This Row],[ds_checkout]]-טבלה1[[#This Row],[ds_checkin]]</f>
        <v>4</v>
      </c>
      <c r="M3667" t="str">
        <f>IF(ISBLANK(טבלה1[[#This Row],[ts_reply_at]]), "", (טבלה1[[#This Row],[ts_reply_at]] - טבלה1[[#This Row],[ts_contact_at]]) * 24)</f>
        <v/>
      </c>
      <c r="N3667">
        <f>IF(ISBLANK(טבלה1[[#This Row],[ts_reply_at]]), 0, 1)</f>
        <v>0</v>
      </c>
      <c r="O3667">
        <f>IF(ISBLANK(טבלה1[[#This Row],[ts_accepted_at]]), 0, 1)</f>
        <v>0</v>
      </c>
      <c r="P3667">
        <f>IF(ISBLANK(טבלה1[[#This Row],[ts_booking_at]]), 0, 1)</f>
        <v>0</v>
      </c>
      <c r="Q3667">
        <f>IF(ISBLANK(טבלה1[[#This Row],[ds_checkin]]), "", טבלה1[[#This Row],[ds_checkin]] - טבלה1[[#This Row],[ts_contact_at]])</f>
        <v>18.690277777779556</v>
      </c>
      <c r="R3667" t="str">
        <f>IF(AND(ISBLANK(טבלה1[[#This Row],[ts_reply_at]]), NOT(ISBLANK(טבלה1[[#This Row],[ts_booking_at]]))), "Error: Booked without Reply", "OK")</f>
        <v>OK</v>
      </c>
      <c r="S3667" t="s">
        <v>6042</v>
      </c>
    </row>
    <row r="3668" spans="1:19" x14ac:dyDescent="0.25">
      <c r="A3668" s="4" t="s">
        <v>3666</v>
      </c>
      <c r="B3668" s="4" t="s">
        <v>3537</v>
      </c>
      <c r="C3668" s="4" t="s">
        <v>3538</v>
      </c>
      <c r="D3668" s="1">
        <v>41922.302777777775</v>
      </c>
      <c r="E3668" s="1">
        <v>41922.372152777774</v>
      </c>
      <c r="H3668" s="2">
        <v>41941</v>
      </c>
      <c r="I3668" s="2">
        <v>41945</v>
      </c>
      <c r="J3668" s="3">
        <v>1</v>
      </c>
      <c r="K3668" s="3">
        <v>5</v>
      </c>
      <c r="L3668">
        <f>טבלה1[[#This Row],[ds_checkout]]-טבלה1[[#This Row],[ds_checkin]]</f>
        <v>4</v>
      </c>
      <c r="M3668">
        <f>IF(ISBLANK(טבלה1[[#This Row],[ts_reply_at]]), "", (טבלה1[[#This Row],[ts_reply_at]] - טבלה1[[#This Row],[ts_contact_at]]) * 24)</f>
        <v>1.6649999999790452</v>
      </c>
      <c r="N3668">
        <f>IF(ISBLANK(טבלה1[[#This Row],[ts_reply_at]]), 0, 1)</f>
        <v>1</v>
      </c>
      <c r="O3668">
        <f>IF(ISBLANK(טבלה1[[#This Row],[ts_accepted_at]]), 0, 1)</f>
        <v>0</v>
      </c>
      <c r="P3668">
        <f>IF(ISBLANK(טבלה1[[#This Row],[ts_booking_at]]), 0, 1)</f>
        <v>0</v>
      </c>
      <c r="Q3668">
        <f>IF(ISBLANK(טבלה1[[#This Row],[ds_checkin]]), "", טבלה1[[#This Row],[ds_checkin]] - טבלה1[[#This Row],[ts_contact_at]])</f>
        <v>18.697222222224809</v>
      </c>
      <c r="R3668" t="str">
        <f>IF(AND(ISBLANK(טבלה1[[#This Row],[ts_reply_at]]), NOT(ISBLANK(טבלה1[[#This Row],[ts_booking_at]]))), "Error: Booked without Reply", "OK")</f>
        <v>OK</v>
      </c>
      <c r="S3668" t="s">
        <v>6042</v>
      </c>
    </row>
    <row r="3669" spans="1:19" x14ac:dyDescent="0.25">
      <c r="A3669" s="4" t="s">
        <v>3666</v>
      </c>
      <c r="B3669" s="4" t="s">
        <v>1890</v>
      </c>
      <c r="C3669" s="4" t="s">
        <v>3668</v>
      </c>
      <c r="D3669" s="1">
        <v>41923.623611111114</v>
      </c>
      <c r="E3669" s="1">
        <v>41923.63386574074</v>
      </c>
      <c r="H3669" s="2">
        <v>41941</v>
      </c>
      <c r="I3669" s="2">
        <v>41948</v>
      </c>
      <c r="J3669" s="3">
        <v>1</v>
      </c>
      <c r="K3669" s="3">
        <v>4</v>
      </c>
      <c r="L3669">
        <f>טבלה1[[#This Row],[ds_checkout]]-טבלה1[[#This Row],[ds_checkin]]</f>
        <v>7</v>
      </c>
      <c r="M3669">
        <f>IF(ISBLANK(טבלה1[[#This Row],[ts_reply_at]]), "", (טבלה1[[#This Row],[ts_reply_at]] - טבלה1[[#This Row],[ts_contact_at]]) * 24)</f>
        <v>0.24611111101694405</v>
      </c>
      <c r="N3669">
        <f>IF(ISBLANK(טבלה1[[#This Row],[ts_reply_at]]), 0, 1)</f>
        <v>1</v>
      </c>
      <c r="O3669">
        <f>IF(ISBLANK(טבלה1[[#This Row],[ts_accepted_at]]), 0, 1)</f>
        <v>0</v>
      </c>
      <c r="P3669">
        <f>IF(ISBLANK(טבלה1[[#This Row],[ts_booking_at]]), 0, 1)</f>
        <v>0</v>
      </c>
      <c r="Q3669">
        <f>IF(ISBLANK(טבלה1[[#This Row],[ds_checkin]]), "", טבלה1[[#This Row],[ds_checkin]] - טבלה1[[#This Row],[ts_contact_at]])</f>
        <v>17.37638888888614</v>
      </c>
      <c r="R3669" t="str">
        <f>IF(AND(ISBLANK(טבלה1[[#This Row],[ts_reply_at]]), NOT(ISBLANK(טבלה1[[#This Row],[ts_booking_at]]))), "Error: Booked without Reply", "OK")</f>
        <v>OK</v>
      </c>
      <c r="S3669" t="s">
        <v>6042</v>
      </c>
    </row>
    <row r="3670" spans="1:19" x14ac:dyDescent="0.25">
      <c r="A3670" s="4" t="s">
        <v>3669</v>
      </c>
      <c r="B3670" s="4" t="s">
        <v>3537</v>
      </c>
      <c r="C3670" s="4" t="s">
        <v>3546</v>
      </c>
      <c r="D3670" s="1">
        <v>41946.45208333333</v>
      </c>
      <c r="E3670" s="1">
        <v>41946.455960648149</v>
      </c>
      <c r="F3670" s="1">
        <v>41946.455960648149</v>
      </c>
      <c r="G3670" s="1">
        <v>41946.455960648149</v>
      </c>
      <c r="H3670" s="2">
        <v>41964</v>
      </c>
      <c r="I3670" s="2">
        <v>41966</v>
      </c>
      <c r="J3670" s="3">
        <v>4</v>
      </c>
      <c r="K3670" s="3">
        <v>10</v>
      </c>
      <c r="L3670">
        <f>טבלה1[[#This Row],[ds_checkout]]-טבלה1[[#This Row],[ds_checkin]]</f>
        <v>2</v>
      </c>
      <c r="M3670">
        <f>IF(ISBLANK(טבלה1[[#This Row],[ts_reply_at]]), "", (טבלה1[[#This Row],[ts_reply_at]] - טבלה1[[#This Row],[ts_contact_at]]) * 24)</f>
        <v>9.3055555655155331E-2</v>
      </c>
      <c r="N3670">
        <f>IF(ISBLANK(טבלה1[[#This Row],[ts_reply_at]]), 0, 1)</f>
        <v>1</v>
      </c>
      <c r="O3670">
        <f>IF(ISBLANK(טבלה1[[#This Row],[ts_accepted_at]]), 0, 1)</f>
        <v>1</v>
      </c>
      <c r="P3670">
        <f>IF(ISBLANK(טבלה1[[#This Row],[ts_booking_at]]), 0, 1)</f>
        <v>1</v>
      </c>
      <c r="Q3670">
        <f>IF(ISBLANK(טבלה1[[#This Row],[ds_checkin]]), "", טבלה1[[#This Row],[ds_checkin]] - טבלה1[[#This Row],[ts_contact_at]])</f>
        <v>17.547916666670062</v>
      </c>
      <c r="R3670" t="str">
        <f>IF(AND(ISBLANK(טבלה1[[#This Row],[ts_reply_at]]), NOT(ISBLANK(טבלה1[[#This Row],[ts_booking_at]]))), "Error: Booked without Reply", "OK")</f>
        <v>OK</v>
      </c>
      <c r="S3670" t="s">
        <v>6019</v>
      </c>
    </row>
    <row r="3671" spans="1:19" x14ac:dyDescent="0.25">
      <c r="A3671" s="4" t="s">
        <v>3670</v>
      </c>
      <c r="B3671" s="4" t="s">
        <v>762</v>
      </c>
      <c r="C3671" s="4" t="s">
        <v>763</v>
      </c>
      <c r="D3671" s="1">
        <v>41939.776388888888</v>
      </c>
      <c r="E3671" s="1">
        <v>41940.397222222222</v>
      </c>
      <c r="F3671" s="1">
        <v>41940.646284722221</v>
      </c>
      <c r="H3671" s="2">
        <v>41957</v>
      </c>
      <c r="I3671" s="2">
        <v>41960</v>
      </c>
      <c r="J3671" s="3">
        <v>2</v>
      </c>
      <c r="K3671" s="3">
        <v>9</v>
      </c>
      <c r="L3671">
        <f>טבלה1[[#This Row],[ds_checkout]]-טבלה1[[#This Row],[ds_checkin]]</f>
        <v>3</v>
      </c>
      <c r="M3671">
        <f>IF(ISBLANK(טבלה1[[#This Row],[ts_reply_at]]), "", (טבלה1[[#This Row],[ts_reply_at]] - טבלה1[[#This Row],[ts_contact_at]]) * 24)</f>
        <v>14.900000000023283</v>
      </c>
      <c r="N3671">
        <f>IF(ISBLANK(טבלה1[[#This Row],[ts_reply_at]]), 0, 1)</f>
        <v>1</v>
      </c>
      <c r="O3671">
        <f>IF(ISBLANK(טבלה1[[#This Row],[ts_accepted_at]]), 0, 1)</f>
        <v>1</v>
      </c>
      <c r="P3671">
        <f>IF(ISBLANK(טבלה1[[#This Row],[ts_booking_at]]), 0, 1)</f>
        <v>0</v>
      </c>
      <c r="Q3671">
        <f>IF(ISBLANK(טבלה1[[#This Row],[ds_checkin]]), "", טבלה1[[#This Row],[ds_checkin]] - טבלה1[[#This Row],[ts_contact_at]])</f>
        <v>17.223611111112405</v>
      </c>
      <c r="R3671" t="str">
        <f>IF(AND(ISBLANK(טבלה1[[#This Row],[ts_reply_at]]), NOT(ISBLANK(טבלה1[[#This Row],[ts_booking_at]]))), "Error: Booked without Reply", "OK")</f>
        <v>OK</v>
      </c>
      <c r="S3671" t="s">
        <v>6031</v>
      </c>
    </row>
    <row r="3672" spans="1:19" x14ac:dyDescent="0.25">
      <c r="A3672" s="4" t="s">
        <v>3671</v>
      </c>
      <c r="B3672" s="4" t="s">
        <v>870</v>
      </c>
      <c r="C3672" s="4" t="s">
        <v>871</v>
      </c>
      <c r="D3672" s="1">
        <v>41919.947222222225</v>
      </c>
      <c r="H3672" s="2">
        <v>41946</v>
      </c>
      <c r="I3672" s="2">
        <v>41950</v>
      </c>
      <c r="J3672" s="3">
        <v>1</v>
      </c>
      <c r="K3672" s="3">
        <v>2</v>
      </c>
      <c r="L3672">
        <f>טבלה1[[#This Row],[ds_checkout]]-טבלה1[[#This Row],[ds_checkin]]</f>
        <v>4</v>
      </c>
      <c r="M3672" t="str">
        <f>IF(ISBLANK(טבלה1[[#This Row],[ts_reply_at]]), "", (טבלה1[[#This Row],[ts_reply_at]] - טבלה1[[#This Row],[ts_contact_at]]) * 24)</f>
        <v/>
      </c>
      <c r="N3672">
        <f>IF(ISBLANK(טבלה1[[#This Row],[ts_reply_at]]), 0, 1)</f>
        <v>0</v>
      </c>
      <c r="O3672">
        <f>IF(ISBLANK(טבלה1[[#This Row],[ts_accepted_at]]), 0, 1)</f>
        <v>0</v>
      </c>
      <c r="P3672">
        <f>IF(ISBLANK(טבלה1[[#This Row],[ts_booking_at]]), 0, 1)</f>
        <v>0</v>
      </c>
      <c r="Q3672">
        <f>IF(ISBLANK(טבלה1[[#This Row],[ds_checkin]]), "", טבלה1[[#This Row],[ds_checkin]] - טבלה1[[#This Row],[ts_contact_at]])</f>
        <v>26.052777777775191</v>
      </c>
      <c r="R3672" t="str">
        <f>IF(AND(ISBLANK(טבלה1[[#This Row],[ts_reply_at]]), NOT(ISBLANK(טבלה1[[#This Row],[ts_booking_at]]))), "Error: Booked without Reply", "OK")</f>
        <v>OK</v>
      </c>
      <c r="S3672" t="s">
        <v>6023</v>
      </c>
    </row>
    <row r="3673" spans="1:19" x14ac:dyDescent="0.25">
      <c r="A3673" s="4" t="s">
        <v>3671</v>
      </c>
      <c r="B3673" s="4" t="s">
        <v>27</v>
      </c>
      <c r="C3673" s="4" t="s">
        <v>3027</v>
      </c>
      <c r="D3673" s="1">
        <v>41923.731944444444</v>
      </c>
      <c r="E3673" s="1">
        <v>41932.721087962964</v>
      </c>
      <c r="H3673" s="2">
        <v>41946</v>
      </c>
      <c r="I3673" s="2">
        <v>41950</v>
      </c>
      <c r="J3673" s="3">
        <v>1</v>
      </c>
      <c r="K3673" s="3">
        <v>4</v>
      </c>
      <c r="L3673">
        <f>טבלה1[[#This Row],[ds_checkout]]-טבלה1[[#This Row],[ds_checkin]]</f>
        <v>4</v>
      </c>
      <c r="M3673">
        <f>IF(ISBLANK(טבלה1[[#This Row],[ts_reply_at]]), "", (טבלה1[[#This Row],[ts_reply_at]] - טבלה1[[#This Row],[ts_contact_at]]) * 24)</f>
        <v>215.73944444447989</v>
      </c>
      <c r="N3673">
        <f>IF(ISBLANK(טבלה1[[#This Row],[ts_reply_at]]), 0, 1)</f>
        <v>1</v>
      </c>
      <c r="O3673">
        <f>IF(ISBLANK(טבלה1[[#This Row],[ts_accepted_at]]), 0, 1)</f>
        <v>0</v>
      </c>
      <c r="P3673">
        <f>IF(ISBLANK(טבלה1[[#This Row],[ts_booking_at]]), 0, 1)</f>
        <v>0</v>
      </c>
      <c r="Q3673">
        <f>IF(ISBLANK(טבלה1[[#This Row],[ds_checkin]]), "", טבלה1[[#This Row],[ds_checkin]] - טבלה1[[#This Row],[ts_contact_at]])</f>
        <v>22.268055555556202</v>
      </c>
      <c r="R3673" t="str">
        <f>IF(AND(ISBLANK(טבלה1[[#This Row],[ts_reply_at]]), NOT(ISBLANK(טבלה1[[#This Row],[ts_booking_at]]))), "Error: Booked without Reply", "OK")</f>
        <v>OK</v>
      </c>
      <c r="S3673" t="s">
        <v>6023</v>
      </c>
    </row>
    <row r="3674" spans="1:19" x14ac:dyDescent="0.25">
      <c r="A3674" s="4" t="s">
        <v>3671</v>
      </c>
      <c r="B3674" s="4" t="s">
        <v>1968</v>
      </c>
      <c r="C3674" s="4" t="s">
        <v>1969</v>
      </c>
      <c r="D3674" s="1">
        <v>41925.535416666666</v>
      </c>
      <c r="E3674" s="1">
        <v>41925.5471875</v>
      </c>
      <c r="H3674" s="2">
        <v>41946</v>
      </c>
      <c r="I3674" s="2">
        <v>41950</v>
      </c>
      <c r="J3674" s="3">
        <v>1</v>
      </c>
      <c r="K3674" s="3">
        <v>2</v>
      </c>
      <c r="L3674">
        <f>טבלה1[[#This Row],[ds_checkout]]-טבלה1[[#This Row],[ds_checkin]]</f>
        <v>4</v>
      </c>
      <c r="M3674">
        <f>IF(ISBLANK(טבלה1[[#This Row],[ts_reply_at]]), "", (טבלה1[[#This Row],[ts_reply_at]] - טבלה1[[#This Row],[ts_contact_at]]) * 24)</f>
        <v>0.28250000003026798</v>
      </c>
      <c r="N3674">
        <f>IF(ISBLANK(טבלה1[[#This Row],[ts_reply_at]]), 0, 1)</f>
        <v>1</v>
      </c>
      <c r="O3674">
        <f>IF(ISBLANK(טבלה1[[#This Row],[ts_accepted_at]]), 0, 1)</f>
        <v>0</v>
      </c>
      <c r="P3674">
        <f>IF(ISBLANK(טבלה1[[#This Row],[ts_booking_at]]), 0, 1)</f>
        <v>0</v>
      </c>
      <c r="Q3674">
        <f>IF(ISBLANK(טבלה1[[#This Row],[ds_checkin]]), "", טבלה1[[#This Row],[ds_checkin]] - טבלה1[[#This Row],[ts_contact_at]])</f>
        <v>20.464583333334303</v>
      </c>
      <c r="R3674" t="str">
        <f>IF(AND(ISBLANK(טבלה1[[#This Row],[ts_reply_at]]), NOT(ISBLANK(טבלה1[[#This Row],[ts_booking_at]]))), "Error: Booked without Reply", "OK")</f>
        <v>OK</v>
      </c>
      <c r="S3674" t="s">
        <v>6023</v>
      </c>
    </row>
    <row r="3675" spans="1:19" x14ac:dyDescent="0.25">
      <c r="A3675" s="4" t="s">
        <v>3671</v>
      </c>
      <c r="B3675" s="4" t="s">
        <v>135</v>
      </c>
      <c r="C3675" s="4" t="s">
        <v>136</v>
      </c>
      <c r="D3675" s="1">
        <v>41925.416666666664</v>
      </c>
      <c r="E3675" s="1">
        <v>41925.456747685188</v>
      </c>
      <c r="H3675" s="2">
        <v>41946</v>
      </c>
      <c r="I3675" s="2">
        <v>41950</v>
      </c>
      <c r="J3675" s="3">
        <v>1</v>
      </c>
      <c r="K3675" s="3">
        <v>3</v>
      </c>
      <c r="L3675">
        <f>טבלה1[[#This Row],[ds_checkout]]-טבלה1[[#This Row],[ds_checkin]]</f>
        <v>4</v>
      </c>
      <c r="M3675">
        <f>IF(ISBLANK(טבלה1[[#This Row],[ts_reply_at]]), "", (טבלה1[[#This Row],[ts_reply_at]] - טבלה1[[#This Row],[ts_contact_at]]) * 24)</f>
        <v>0.96194444457069039</v>
      </c>
      <c r="N3675">
        <f>IF(ISBLANK(טבלה1[[#This Row],[ts_reply_at]]), 0, 1)</f>
        <v>1</v>
      </c>
      <c r="O3675">
        <f>IF(ISBLANK(טבלה1[[#This Row],[ts_accepted_at]]), 0, 1)</f>
        <v>0</v>
      </c>
      <c r="P3675">
        <f>IF(ISBLANK(טבלה1[[#This Row],[ts_booking_at]]), 0, 1)</f>
        <v>0</v>
      </c>
      <c r="Q3675">
        <f>IF(ISBLANK(טבלה1[[#This Row],[ds_checkin]]), "", טבלה1[[#This Row],[ds_checkin]] - טבלה1[[#This Row],[ts_contact_at]])</f>
        <v>20.583333333335759</v>
      </c>
      <c r="R3675" t="str">
        <f>IF(AND(ISBLANK(טבלה1[[#This Row],[ts_reply_at]]), NOT(ISBLANK(טבלה1[[#This Row],[ts_booking_at]]))), "Error: Booked without Reply", "OK")</f>
        <v>OK</v>
      </c>
      <c r="S3675" t="s">
        <v>6023</v>
      </c>
    </row>
    <row r="3676" spans="1:19" x14ac:dyDescent="0.25">
      <c r="A3676" s="4" t="s">
        <v>3671</v>
      </c>
      <c r="B3676" s="4" t="s">
        <v>2166</v>
      </c>
      <c r="C3676" s="4" t="s">
        <v>2167</v>
      </c>
      <c r="D3676" s="1">
        <v>41923.729861111111</v>
      </c>
      <c r="E3676" s="1">
        <v>41923.736840277779</v>
      </c>
      <c r="F3676" s="1">
        <v>41923.736840277779</v>
      </c>
      <c r="G3676" s="1">
        <v>41925.555578703701</v>
      </c>
      <c r="H3676" s="2">
        <v>41946</v>
      </c>
      <c r="I3676" s="2">
        <v>41950</v>
      </c>
      <c r="J3676" s="3">
        <v>1</v>
      </c>
      <c r="K3676" s="3">
        <v>15</v>
      </c>
      <c r="L3676">
        <f>טבלה1[[#This Row],[ds_checkout]]-טבלה1[[#This Row],[ds_checkin]]</f>
        <v>4</v>
      </c>
      <c r="M3676">
        <f>IF(ISBLANK(טבלה1[[#This Row],[ts_reply_at]]), "", (טבלה1[[#This Row],[ts_reply_at]] - טבלה1[[#This Row],[ts_contact_at]]) * 24)</f>
        <v>0.16750000003958121</v>
      </c>
      <c r="N3676">
        <f>IF(ISBLANK(טבלה1[[#This Row],[ts_reply_at]]), 0, 1)</f>
        <v>1</v>
      </c>
      <c r="O3676">
        <f>IF(ISBLANK(טבלה1[[#This Row],[ts_accepted_at]]), 0, 1)</f>
        <v>1</v>
      </c>
      <c r="P3676">
        <f>IF(ISBLANK(טבלה1[[#This Row],[ts_booking_at]]), 0, 1)</f>
        <v>1</v>
      </c>
      <c r="Q3676">
        <f>IF(ISBLANK(טבלה1[[#This Row],[ds_checkin]]), "", טבלה1[[#This Row],[ds_checkin]] - טבלה1[[#This Row],[ts_contact_at]])</f>
        <v>22.270138888889051</v>
      </c>
      <c r="R3676" t="str">
        <f>IF(AND(ISBLANK(טבלה1[[#This Row],[ts_reply_at]]), NOT(ISBLANK(טבלה1[[#This Row],[ts_booking_at]]))), "Error: Booked without Reply", "OK")</f>
        <v>OK</v>
      </c>
      <c r="S3676" t="s">
        <v>6023</v>
      </c>
    </row>
    <row r="3677" spans="1:19" x14ac:dyDescent="0.25">
      <c r="A3677" s="4" t="s">
        <v>3672</v>
      </c>
      <c r="B3677" s="4" t="s">
        <v>3266</v>
      </c>
      <c r="C3677" s="4" t="s">
        <v>3673</v>
      </c>
      <c r="D3677" s="1">
        <v>41926.595833333333</v>
      </c>
      <c r="E3677" s="1">
        <v>41926.682685185187</v>
      </c>
      <c r="H3677" s="2">
        <v>42076</v>
      </c>
      <c r="I3677" s="2">
        <v>42081</v>
      </c>
      <c r="J3677" s="3">
        <v>2</v>
      </c>
      <c r="K3677" s="3">
        <v>2</v>
      </c>
      <c r="L3677">
        <f>טבלה1[[#This Row],[ds_checkout]]-טבלה1[[#This Row],[ds_checkin]]</f>
        <v>5</v>
      </c>
      <c r="M3677">
        <f>IF(ISBLANK(טבלה1[[#This Row],[ts_reply_at]]), "", (טבלה1[[#This Row],[ts_reply_at]] - טבלה1[[#This Row],[ts_contact_at]]) * 24)</f>
        <v>2.0844444445101544</v>
      </c>
      <c r="N3677">
        <f>IF(ISBLANK(טבלה1[[#This Row],[ts_reply_at]]), 0, 1)</f>
        <v>1</v>
      </c>
      <c r="O3677">
        <f>IF(ISBLANK(טבלה1[[#This Row],[ts_accepted_at]]), 0, 1)</f>
        <v>0</v>
      </c>
      <c r="P3677">
        <f>IF(ISBLANK(טבלה1[[#This Row],[ts_booking_at]]), 0, 1)</f>
        <v>0</v>
      </c>
      <c r="Q3677">
        <f>IF(ISBLANK(טבלה1[[#This Row],[ds_checkin]]), "", טבלה1[[#This Row],[ds_checkin]] - טבלה1[[#This Row],[ts_contact_at]])</f>
        <v>149.40416666666715</v>
      </c>
      <c r="R3677" t="str">
        <f>IF(AND(ISBLANK(טבלה1[[#This Row],[ts_reply_at]]), NOT(ISBLANK(טבלה1[[#This Row],[ts_booking_at]]))), "Error: Booked without Reply", "OK")</f>
        <v>OK</v>
      </c>
      <c r="S3677" t="s">
        <v>6016</v>
      </c>
    </row>
    <row r="3678" spans="1:19" x14ac:dyDescent="0.25">
      <c r="A3678" s="4" t="s">
        <v>3672</v>
      </c>
      <c r="B3678" s="4" t="s">
        <v>1502</v>
      </c>
      <c r="C3678" s="4" t="s">
        <v>1503</v>
      </c>
      <c r="D3678" s="1">
        <v>41927.586805555555</v>
      </c>
      <c r="E3678" s="1">
        <v>41927.613796296297</v>
      </c>
      <c r="H3678" s="2">
        <v>42076</v>
      </c>
      <c r="I3678" s="2">
        <v>42081</v>
      </c>
      <c r="J3678" s="3">
        <v>2</v>
      </c>
      <c r="K3678" s="3">
        <v>2</v>
      </c>
      <c r="L3678">
        <f>טבלה1[[#This Row],[ds_checkout]]-טבלה1[[#This Row],[ds_checkin]]</f>
        <v>5</v>
      </c>
      <c r="M3678">
        <f>IF(ISBLANK(טבלה1[[#This Row],[ts_reply_at]]), "", (טבלה1[[#This Row],[ts_reply_at]] - טבלה1[[#This Row],[ts_contact_at]]) * 24)</f>
        <v>0.64777777780545875</v>
      </c>
      <c r="N3678">
        <f>IF(ISBLANK(טבלה1[[#This Row],[ts_reply_at]]), 0, 1)</f>
        <v>1</v>
      </c>
      <c r="O3678">
        <f>IF(ISBLANK(טבלה1[[#This Row],[ts_accepted_at]]), 0, 1)</f>
        <v>0</v>
      </c>
      <c r="P3678">
        <f>IF(ISBLANK(טבלה1[[#This Row],[ts_booking_at]]), 0, 1)</f>
        <v>0</v>
      </c>
      <c r="Q3678">
        <f>IF(ISBLANK(טבלה1[[#This Row],[ds_checkin]]), "", טבלה1[[#This Row],[ds_checkin]] - טבלה1[[#This Row],[ts_contact_at]])</f>
        <v>148.41319444444525</v>
      </c>
      <c r="R3678" t="str">
        <f>IF(AND(ISBLANK(טבלה1[[#This Row],[ts_reply_at]]), NOT(ISBLANK(טבלה1[[#This Row],[ts_booking_at]]))), "Error: Booked without Reply", "OK")</f>
        <v>OK</v>
      </c>
      <c r="S3678" t="s">
        <v>6016</v>
      </c>
    </row>
    <row r="3679" spans="1:19" x14ac:dyDescent="0.25">
      <c r="A3679" s="4" t="s">
        <v>3672</v>
      </c>
      <c r="B3679" s="4" t="s">
        <v>159</v>
      </c>
      <c r="C3679" s="4" t="s">
        <v>548</v>
      </c>
      <c r="D3679" s="1">
        <v>41927.581944444442</v>
      </c>
      <c r="E3679" s="1">
        <v>41927.926238425927</v>
      </c>
      <c r="H3679" s="2">
        <v>42076</v>
      </c>
      <c r="I3679" s="2">
        <v>42081</v>
      </c>
      <c r="J3679" s="3">
        <v>2</v>
      </c>
      <c r="K3679" s="3">
        <v>2</v>
      </c>
      <c r="L3679">
        <f>טבלה1[[#This Row],[ds_checkout]]-טבלה1[[#This Row],[ds_checkin]]</f>
        <v>5</v>
      </c>
      <c r="M3679">
        <f>IF(ISBLANK(טבלה1[[#This Row],[ts_reply_at]]), "", (טבלה1[[#This Row],[ts_reply_at]] - טבלה1[[#This Row],[ts_contact_at]]) * 24)</f>
        <v>8.2630555556388572</v>
      </c>
      <c r="N3679">
        <f>IF(ISBLANK(טבלה1[[#This Row],[ts_reply_at]]), 0, 1)</f>
        <v>1</v>
      </c>
      <c r="O3679">
        <f>IF(ISBLANK(טבלה1[[#This Row],[ts_accepted_at]]), 0, 1)</f>
        <v>0</v>
      </c>
      <c r="P3679">
        <f>IF(ISBLANK(טבלה1[[#This Row],[ts_booking_at]]), 0, 1)</f>
        <v>0</v>
      </c>
      <c r="Q3679">
        <f>IF(ISBLANK(טבלה1[[#This Row],[ds_checkin]]), "", טבלה1[[#This Row],[ds_checkin]] - טבלה1[[#This Row],[ts_contact_at]])</f>
        <v>148.41805555555766</v>
      </c>
      <c r="R3679" t="str">
        <f>IF(AND(ISBLANK(טבלה1[[#This Row],[ts_reply_at]]), NOT(ISBLANK(טבלה1[[#This Row],[ts_booking_at]]))), "Error: Booked without Reply", "OK")</f>
        <v>OK</v>
      </c>
      <c r="S3679" t="s">
        <v>6016</v>
      </c>
    </row>
    <row r="3680" spans="1:19" x14ac:dyDescent="0.25">
      <c r="A3680" s="4" t="s">
        <v>3672</v>
      </c>
      <c r="B3680" s="4" t="s">
        <v>558</v>
      </c>
      <c r="C3680" s="4" t="s">
        <v>559</v>
      </c>
      <c r="D3680" s="1">
        <v>41927.623611111114</v>
      </c>
      <c r="E3680" s="1">
        <v>41927.640636574077</v>
      </c>
      <c r="H3680" s="2">
        <v>42076</v>
      </c>
      <c r="I3680" s="2">
        <v>42081</v>
      </c>
      <c r="J3680" s="3">
        <v>2</v>
      </c>
      <c r="K3680" s="3">
        <v>2</v>
      </c>
      <c r="L3680">
        <f>טבלה1[[#This Row],[ds_checkout]]-טבלה1[[#This Row],[ds_checkin]]</f>
        <v>5</v>
      </c>
      <c r="M3680">
        <f>IF(ISBLANK(טבלה1[[#This Row],[ts_reply_at]]), "", (טבלה1[[#This Row],[ts_reply_at]] - טבלה1[[#This Row],[ts_contact_at]]) * 24)</f>
        <v>0.40861111111007631</v>
      </c>
      <c r="N3680">
        <f>IF(ISBLANK(טבלה1[[#This Row],[ts_reply_at]]), 0, 1)</f>
        <v>1</v>
      </c>
      <c r="O3680">
        <f>IF(ISBLANK(טבלה1[[#This Row],[ts_accepted_at]]), 0, 1)</f>
        <v>0</v>
      </c>
      <c r="P3680">
        <f>IF(ISBLANK(טבלה1[[#This Row],[ts_booking_at]]), 0, 1)</f>
        <v>0</v>
      </c>
      <c r="Q3680">
        <f>IF(ISBLANK(טבלה1[[#This Row],[ds_checkin]]), "", טבלה1[[#This Row],[ds_checkin]] - טבלה1[[#This Row],[ts_contact_at]])</f>
        <v>148.37638888888614</v>
      </c>
      <c r="R3680" t="str">
        <f>IF(AND(ISBLANK(טבלה1[[#This Row],[ts_reply_at]]), NOT(ISBLANK(טבלה1[[#This Row],[ts_booking_at]]))), "Error: Booked without Reply", "OK")</f>
        <v>OK</v>
      </c>
      <c r="S3680" t="s">
        <v>6016</v>
      </c>
    </row>
    <row r="3681" spans="1:19" x14ac:dyDescent="0.25">
      <c r="A3681" s="4" t="s">
        <v>3672</v>
      </c>
      <c r="B3681" s="4" t="s">
        <v>3082</v>
      </c>
      <c r="C3681" s="4" t="s">
        <v>3083</v>
      </c>
      <c r="D3681" s="1">
        <v>41926.777777777781</v>
      </c>
      <c r="E3681" s="1">
        <v>41927.350844907407</v>
      </c>
      <c r="H3681" s="2">
        <v>42076</v>
      </c>
      <c r="I3681" s="2">
        <v>42081</v>
      </c>
      <c r="J3681" s="3">
        <v>2</v>
      </c>
      <c r="K3681" s="3">
        <v>3</v>
      </c>
      <c r="L3681">
        <f>טבלה1[[#This Row],[ds_checkout]]-טבלה1[[#This Row],[ds_checkin]]</f>
        <v>5</v>
      </c>
      <c r="M3681">
        <f>IF(ISBLANK(טבלה1[[#This Row],[ts_reply_at]]), "", (טבלה1[[#This Row],[ts_reply_at]] - טבלה1[[#This Row],[ts_contact_at]]) * 24)</f>
        <v>13.753611111023929</v>
      </c>
      <c r="N3681">
        <f>IF(ISBLANK(טבלה1[[#This Row],[ts_reply_at]]), 0, 1)</f>
        <v>1</v>
      </c>
      <c r="O3681">
        <f>IF(ISBLANK(טבלה1[[#This Row],[ts_accepted_at]]), 0, 1)</f>
        <v>0</v>
      </c>
      <c r="P3681">
        <f>IF(ISBLANK(טבלה1[[#This Row],[ts_booking_at]]), 0, 1)</f>
        <v>0</v>
      </c>
      <c r="Q3681">
        <f>IF(ISBLANK(טבלה1[[#This Row],[ds_checkin]]), "", טבלה1[[#This Row],[ds_checkin]] - טבלה1[[#This Row],[ts_contact_at]])</f>
        <v>149.22222222221899</v>
      </c>
      <c r="R3681" t="str">
        <f>IF(AND(ISBLANK(טבלה1[[#This Row],[ts_reply_at]]), NOT(ISBLANK(טבלה1[[#This Row],[ts_booking_at]]))), "Error: Booked without Reply", "OK")</f>
        <v>OK</v>
      </c>
      <c r="S3681" t="s">
        <v>6016</v>
      </c>
    </row>
    <row r="3682" spans="1:19" x14ac:dyDescent="0.25">
      <c r="A3682" s="4" t="s">
        <v>3672</v>
      </c>
      <c r="B3682" s="4" t="s">
        <v>265</v>
      </c>
      <c r="C3682" s="4" t="s">
        <v>266</v>
      </c>
      <c r="D3682" s="1">
        <v>41926.592361111114</v>
      </c>
      <c r="E3682" s="1">
        <v>41926.595729166664</v>
      </c>
      <c r="H3682" s="2">
        <v>42076</v>
      </c>
      <c r="I3682" s="2">
        <v>42081</v>
      </c>
      <c r="J3682" s="3">
        <v>2</v>
      </c>
      <c r="K3682" s="3">
        <v>3</v>
      </c>
      <c r="L3682">
        <f>טבלה1[[#This Row],[ds_checkout]]-טבלה1[[#This Row],[ds_checkin]]</f>
        <v>5</v>
      </c>
      <c r="M3682">
        <f>IF(ISBLANK(טבלה1[[#This Row],[ts_reply_at]]), "", (טבלה1[[#This Row],[ts_reply_at]] - טבלה1[[#This Row],[ts_contact_at]]) * 24)</f>
        <v>8.0833333195187151E-2</v>
      </c>
      <c r="N3682">
        <f>IF(ISBLANK(טבלה1[[#This Row],[ts_reply_at]]), 0, 1)</f>
        <v>1</v>
      </c>
      <c r="O3682">
        <f>IF(ISBLANK(טבלה1[[#This Row],[ts_accepted_at]]), 0, 1)</f>
        <v>0</v>
      </c>
      <c r="P3682">
        <f>IF(ISBLANK(טבלה1[[#This Row],[ts_booking_at]]), 0, 1)</f>
        <v>0</v>
      </c>
      <c r="Q3682">
        <f>IF(ISBLANK(טבלה1[[#This Row],[ds_checkin]]), "", טבלה1[[#This Row],[ds_checkin]] - טבלה1[[#This Row],[ts_contact_at]])</f>
        <v>149.40763888888614</v>
      </c>
      <c r="R3682" t="str">
        <f>IF(AND(ISBLANK(טבלה1[[#This Row],[ts_reply_at]]), NOT(ISBLANK(טבלה1[[#This Row],[ts_booking_at]]))), "Error: Booked without Reply", "OK")</f>
        <v>OK</v>
      </c>
      <c r="S3682" t="s">
        <v>6016</v>
      </c>
    </row>
    <row r="3683" spans="1:19" x14ac:dyDescent="0.25">
      <c r="A3683" s="4" t="s">
        <v>3672</v>
      </c>
      <c r="B3683" s="4" t="s">
        <v>1029</v>
      </c>
      <c r="C3683" s="4" t="s">
        <v>1030</v>
      </c>
      <c r="D3683" s="1">
        <v>41927.625694444447</v>
      </c>
      <c r="E3683" s="1">
        <v>41927.629895833335</v>
      </c>
      <c r="F3683" s="1">
        <v>41927.629895833335</v>
      </c>
      <c r="G3683" s="1">
        <v>41928.809745370374</v>
      </c>
      <c r="H3683" s="2">
        <v>42076</v>
      </c>
      <c r="I3683" s="2">
        <v>42081</v>
      </c>
      <c r="J3683" s="3">
        <v>2</v>
      </c>
      <c r="K3683" s="3">
        <v>11</v>
      </c>
      <c r="L3683">
        <f>טבלה1[[#This Row],[ds_checkout]]-טבלה1[[#This Row],[ds_checkin]]</f>
        <v>5</v>
      </c>
      <c r="M3683">
        <f>IF(ISBLANK(טבלה1[[#This Row],[ts_reply_at]]), "", (טבלה1[[#This Row],[ts_reply_at]] - טבלה1[[#This Row],[ts_contact_at]]) * 24)</f>
        <v>0.10083333333022892</v>
      </c>
      <c r="N3683">
        <f>IF(ISBLANK(טבלה1[[#This Row],[ts_reply_at]]), 0, 1)</f>
        <v>1</v>
      </c>
      <c r="O3683">
        <f>IF(ISBLANK(טבלה1[[#This Row],[ts_accepted_at]]), 0, 1)</f>
        <v>1</v>
      </c>
      <c r="P3683">
        <f>IF(ISBLANK(טבלה1[[#This Row],[ts_booking_at]]), 0, 1)</f>
        <v>1</v>
      </c>
      <c r="Q3683">
        <f>IF(ISBLANK(טבלה1[[#This Row],[ds_checkin]]), "", טבלה1[[#This Row],[ds_checkin]] - טבלה1[[#This Row],[ts_contact_at]])</f>
        <v>148.37430555555329</v>
      </c>
      <c r="R3683" t="str">
        <f>IF(AND(ISBLANK(טבלה1[[#This Row],[ts_reply_at]]), NOT(ISBLANK(טבלה1[[#This Row],[ts_booking_at]]))), "Error: Booked without Reply", "OK")</f>
        <v>OK</v>
      </c>
      <c r="S3683" t="s">
        <v>6016</v>
      </c>
    </row>
    <row r="3684" spans="1:19" x14ac:dyDescent="0.25">
      <c r="A3684" s="4" t="s">
        <v>3672</v>
      </c>
      <c r="B3684" s="4" t="s">
        <v>3674</v>
      </c>
      <c r="C3684" s="4" t="s">
        <v>3675</v>
      </c>
      <c r="D3684" s="1">
        <v>41927.585416666669</v>
      </c>
      <c r="E3684" s="1">
        <v>41928.637592592589</v>
      </c>
      <c r="H3684" s="2">
        <v>42076</v>
      </c>
      <c r="I3684" s="2">
        <v>42081</v>
      </c>
      <c r="J3684" s="3">
        <v>2</v>
      </c>
      <c r="K3684" s="3">
        <v>2</v>
      </c>
      <c r="L3684">
        <f>טבלה1[[#This Row],[ds_checkout]]-טבלה1[[#This Row],[ds_checkin]]</f>
        <v>5</v>
      </c>
      <c r="M3684">
        <f>IF(ISBLANK(טבלה1[[#This Row],[ts_reply_at]]), "", (טבלה1[[#This Row],[ts_reply_at]] - טבלה1[[#This Row],[ts_contact_at]]) * 24)</f>
        <v>25.252222222101409</v>
      </c>
      <c r="N3684">
        <f>IF(ISBLANK(טבלה1[[#This Row],[ts_reply_at]]), 0, 1)</f>
        <v>1</v>
      </c>
      <c r="O3684">
        <f>IF(ISBLANK(טבלה1[[#This Row],[ts_accepted_at]]), 0, 1)</f>
        <v>0</v>
      </c>
      <c r="P3684">
        <f>IF(ISBLANK(טבלה1[[#This Row],[ts_booking_at]]), 0, 1)</f>
        <v>0</v>
      </c>
      <c r="Q3684">
        <f>IF(ISBLANK(טבלה1[[#This Row],[ds_checkin]]), "", טבלה1[[#This Row],[ds_checkin]] - טבלה1[[#This Row],[ts_contact_at]])</f>
        <v>148.41458333333139</v>
      </c>
      <c r="R3684" t="str">
        <f>IF(AND(ISBLANK(טבלה1[[#This Row],[ts_reply_at]]), NOT(ISBLANK(טבלה1[[#This Row],[ts_booking_at]]))), "Error: Booked without Reply", "OK")</f>
        <v>OK</v>
      </c>
      <c r="S3684" t="s">
        <v>6016</v>
      </c>
    </row>
    <row r="3685" spans="1:19" x14ac:dyDescent="0.25">
      <c r="A3685" s="4" t="s">
        <v>3672</v>
      </c>
      <c r="B3685" s="4" t="s">
        <v>927</v>
      </c>
      <c r="C3685" s="4" t="s">
        <v>929</v>
      </c>
      <c r="D3685" s="1">
        <v>41926.597916666666</v>
      </c>
      <c r="E3685" s="1">
        <v>41926.753831018519</v>
      </c>
      <c r="H3685" s="2">
        <v>42076</v>
      </c>
      <c r="I3685" s="2">
        <v>42081</v>
      </c>
      <c r="J3685" s="3">
        <v>2</v>
      </c>
      <c r="K3685" s="3">
        <v>2</v>
      </c>
      <c r="L3685">
        <f>טבלה1[[#This Row],[ds_checkout]]-טבלה1[[#This Row],[ds_checkin]]</f>
        <v>5</v>
      </c>
      <c r="M3685">
        <f>IF(ISBLANK(טבלה1[[#This Row],[ts_reply_at]]), "", (טבלה1[[#This Row],[ts_reply_at]] - טבלה1[[#This Row],[ts_contact_at]]) * 24)</f>
        <v>3.7419444444822147</v>
      </c>
      <c r="N3685">
        <f>IF(ISBLANK(טבלה1[[#This Row],[ts_reply_at]]), 0, 1)</f>
        <v>1</v>
      </c>
      <c r="O3685">
        <f>IF(ISBLANK(טבלה1[[#This Row],[ts_accepted_at]]), 0, 1)</f>
        <v>0</v>
      </c>
      <c r="P3685">
        <f>IF(ISBLANK(טבלה1[[#This Row],[ts_booking_at]]), 0, 1)</f>
        <v>0</v>
      </c>
      <c r="Q3685">
        <f>IF(ISBLANK(טבלה1[[#This Row],[ds_checkin]]), "", טבלה1[[#This Row],[ds_checkin]] - טבלה1[[#This Row],[ts_contact_at]])</f>
        <v>149.4020833333343</v>
      </c>
      <c r="R3685" t="str">
        <f>IF(AND(ISBLANK(טבלה1[[#This Row],[ts_reply_at]]), NOT(ISBLANK(טבלה1[[#This Row],[ts_booking_at]]))), "Error: Booked without Reply", "OK")</f>
        <v>OK</v>
      </c>
      <c r="S3685" t="s">
        <v>6016</v>
      </c>
    </row>
    <row r="3686" spans="1:19" x14ac:dyDescent="0.25">
      <c r="A3686" s="4" t="s">
        <v>3672</v>
      </c>
      <c r="B3686" s="4" t="s">
        <v>1382</v>
      </c>
      <c r="C3686" s="4" t="s">
        <v>1383</v>
      </c>
      <c r="D3686" s="1">
        <v>41926.779166666667</v>
      </c>
      <c r="E3686" s="1">
        <v>41926.994328703702</v>
      </c>
      <c r="F3686" s="1">
        <v>41926.994421296295</v>
      </c>
      <c r="H3686" s="2">
        <v>42076</v>
      </c>
      <c r="I3686" s="2">
        <v>42081</v>
      </c>
      <c r="J3686" s="3">
        <v>2</v>
      </c>
      <c r="K3686" s="3">
        <v>9</v>
      </c>
      <c r="L3686">
        <f>טבלה1[[#This Row],[ds_checkout]]-טבלה1[[#This Row],[ds_checkin]]</f>
        <v>5</v>
      </c>
      <c r="M3686">
        <f>IF(ISBLANK(טבלה1[[#This Row],[ts_reply_at]]), "", (טבלה1[[#This Row],[ts_reply_at]] - טבלה1[[#This Row],[ts_contact_at]]) * 24)</f>
        <v>5.1638888888410293</v>
      </c>
      <c r="N3686">
        <f>IF(ISBLANK(טבלה1[[#This Row],[ts_reply_at]]), 0, 1)</f>
        <v>1</v>
      </c>
      <c r="O3686">
        <f>IF(ISBLANK(טבלה1[[#This Row],[ts_accepted_at]]), 0, 1)</f>
        <v>1</v>
      </c>
      <c r="P3686">
        <f>IF(ISBLANK(טבלה1[[#This Row],[ts_booking_at]]), 0, 1)</f>
        <v>0</v>
      </c>
      <c r="Q3686">
        <f>IF(ISBLANK(טבלה1[[#This Row],[ds_checkin]]), "", טבלה1[[#This Row],[ds_checkin]] - טבלה1[[#This Row],[ts_contact_at]])</f>
        <v>149.22083333333285</v>
      </c>
      <c r="R3686" t="str">
        <f>IF(AND(ISBLANK(טבלה1[[#This Row],[ts_reply_at]]), NOT(ISBLANK(טבלה1[[#This Row],[ts_booking_at]]))), "Error: Booked without Reply", "OK")</f>
        <v>OK</v>
      </c>
      <c r="S3686" t="s">
        <v>6016</v>
      </c>
    </row>
    <row r="3687" spans="1:19" x14ac:dyDescent="0.25">
      <c r="A3687" s="4" t="s">
        <v>3672</v>
      </c>
      <c r="B3687" s="4" t="s">
        <v>2695</v>
      </c>
      <c r="C3687" s="4" t="s">
        <v>2696</v>
      </c>
      <c r="D3687" s="1">
        <v>41926.771527777775</v>
      </c>
      <c r="E3687" s="1">
        <v>41926.774768518517</v>
      </c>
      <c r="F3687" s="1">
        <v>41926.774768518517</v>
      </c>
      <c r="H3687" s="2">
        <v>42076</v>
      </c>
      <c r="I3687" s="2">
        <v>42081</v>
      </c>
      <c r="J3687" s="3">
        <v>2</v>
      </c>
      <c r="K3687" s="3">
        <v>4</v>
      </c>
      <c r="L3687">
        <f>טבלה1[[#This Row],[ds_checkout]]-טבלה1[[#This Row],[ds_checkin]]</f>
        <v>5</v>
      </c>
      <c r="M3687">
        <f>IF(ISBLANK(טבלה1[[#This Row],[ts_reply_at]]), "", (טבלה1[[#This Row],[ts_reply_at]] - טבלה1[[#This Row],[ts_contact_at]]) * 24)</f>
        <v>7.7777777798473835E-2</v>
      </c>
      <c r="N3687">
        <f>IF(ISBLANK(טבלה1[[#This Row],[ts_reply_at]]), 0, 1)</f>
        <v>1</v>
      </c>
      <c r="O3687">
        <f>IF(ISBLANK(טבלה1[[#This Row],[ts_accepted_at]]), 0, 1)</f>
        <v>1</v>
      </c>
      <c r="P3687">
        <f>IF(ISBLANK(טבלה1[[#This Row],[ts_booking_at]]), 0, 1)</f>
        <v>0</v>
      </c>
      <c r="Q3687">
        <f>IF(ISBLANK(טבלה1[[#This Row],[ds_checkin]]), "", טבלה1[[#This Row],[ds_checkin]] - טבלה1[[#This Row],[ts_contact_at]])</f>
        <v>149.22847222222481</v>
      </c>
      <c r="R3687" t="str">
        <f>IF(AND(ISBLANK(טבלה1[[#This Row],[ts_reply_at]]), NOT(ISBLANK(טבלה1[[#This Row],[ts_booking_at]]))), "Error: Booked without Reply", "OK")</f>
        <v>OK</v>
      </c>
      <c r="S3687" t="s">
        <v>6016</v>
      </c>
    </row>
    <row r="3688" spans="1:19" x14ac:dyDescent="0.25">
      <c r="A3688" s="4" t="s">
        <v>3676</v>
      </c>
      <c r="B3688" s="4" t="s">
        <v>1013</v>
      </c>
      <c r="C3688" s="4" t="s">
        <v>1014</v>
      </c>
      <c r="D3688" s="1">
        <v>41922.482638888891</v>
      </c>
      <c r="H3688" s="2">
        <v>41942</v>
      </c>
      <c r="I3688" s="2">
        <v>41947</v>
      </c>
      <c r="J3688" s="3">
        <v>1</v>
      </c>
      <c r="K3688" s="3">
        <v>2</v>
      </c>
      <c r="L3688">
        <f>טבלה1[[#This Row],[ds_checkout]]-טבלה1[[#This Row],[ds_checkin]]</f>
        <v>5</v>
      </c>
      <c r="M3688" t="str">
        <f>IF(ISBLANK(טבלה1[[#This Row],[ts_reply_at]]), "", (טבלה1[[#This Row],[ts_reply_at]] - טבלה1[[#This Row],[ts_contact_at]]) * 24)</f>
        <v/>
      </c>
      <c r="N3688">
        <f>IF(ISBLANK(טבלה1[[#This Row],[ts_reply_at]]), 0, 1)</f>
        <v>0</v>
      </c>
      <c r="O3688">
        <f>IF(ISBLANK(טבלה1[[#This Row],[ts_accepted_at]]), 0, 1)</f>
        <v>0</v>
      </c>
      <c r="P3688">
        <f>IF(ISBLANK(טבלה1[[#This Row],[ts_booking_at]]), 0, 1)</f>
        <v>0</v>
      </c>
      <c r="Q3688">
        <f>IF(ISBLANK(טבלה1[[#This Row],[ds_checkin]]), "", טבלה1[[#This Row],[ds_checkin]] - טבלה1[[#This Row],[ts_contact_at]])</f>
        <v>19.517361111109494</v>
      </c>
      <c r="R3688" t="str">
        <f>IF(AND(ISBLANK(טבלה1[[#This Row],[ts_reply_at]]), NOT(ISBLANK(טבלה1[[#This Row],[ts_booking_at]]))), "Error: Booked without Reply", "OK")</f>
        <v>OK</v>
      </c>
      <c r="S3688" t="s">
        <v>6026</v>
      </c>
    </row>
    <row r="3689" spans="1:19" x14ac:dyDescent="0.25">
      <c r="A3689" s="4" t="s">
        <v>3676</v>
      </c>
      <c r="B3689" s="4" t="s">
        <v>1723</v>
      </c>
      <c r="C3689" s="4" t="s">
        <v>1724</v>
      </c>
      <c r="D3689" s="1">
        <v>41921.338194444441</v>
      </c>
      <c r="E3689" s="1">
        <v>41922.479780092595</v>
      </c>
      <c r="H3689" s="2">
        <v>41942</v>
      </c>
      <c r="I3689" s="2">
        <v>41947</v>
      </c>
      <c r="J3689" s="3">
        <v>1</v>
      </c>
      <c r="K3689" s="3">
        <v>4</v>
      </c>
      <c r="L3689">
        <f>טבלה1[[#This Row],[ds_checkout]]-טבלה1[[#This Row],[ds_checkin]]</f>
        <v>5</v>
      </c>
      <c r="M3689">
        <f>IF(ISBLANK(טבלה1[[#This Row],[ts_reply_at]]), "", (טבלה1[[#This Row],[ts_reply_at]] - טבלה1[[#This Row],[ts_contact_at]]) * 24)</f>
        <v>27.398055555706378</v>
      </c>
      <c r="N3689">
        <f>IF(ISBLANK(טבלה1[[#This Row],[ts_reply_at]]), 0, 1)</f>
        <v>1</v>
      </c>
      <c r="O3689">
        <f>IF(ISBLANK(טבלה1[[#This Row],[ts_accepted_at]]), 0, 1)</f>
        <v>0</v>
      </c>
      <c r="P3689">
        <f>IF(ISBLANK(טבלה1[[#This Row],[ts_booking_at]]), 0, 1)</f>
        <v>0</v>
      </c>
      <c r="Q3689">
        <f>IF(ISBLANK(טבלה1[[#This Row],[ds_checkin]]), "", טבלה1[[#This Row],[ds_checkin]] - טבלה1[[#This Row],[ts_contact_at]])</f>
        <v>20.661805555559113</v>
      </c>
      <c r="R3689" t="str">
        <f>IF(AND(ISBLANK(טבלה1[[#This Row],[ts_reply_at]]), NOT(ISBLANK(טבלה1[[#This Row],[ts_booking_at]]))), "Error: Booked without Reply", "OK")</f>
        <v>OK</v>
      </c>
      <c r="S3689" t="s">
        <v>6026</v>
      </c>
    </row>
    <row r="3690" spans="1:19" x14ac:dyDescent="0.25">
      <c r="A3690" s="4" t="s">
        <v>3676</v>
      </c>
      <c r="B3690" s="4" t="s">
        <v>105</v>
      </c>
      <c r="C3690" s="4" t="s">
        <v>106</v>
      </c>
      <c r="D3690" s="1">
        <v>41893.738888888889</v>
      </c>
      <c r="E3690" s="1">
        <v>41893.753321759257</v>
      </c>
      <c r="H3690" s="2">
        <v>41942</v>
      </c>
      <c r="I3690" s="2">
        <v>41947</v>
      </c>
      <c r="J3690" s="3">
        <v>1</v>
      </c>
      <c r="K3690" s="3">
        <v>5</v>
      </c>
      <c r="L3690">
        <f>טבלה1[[#This Row],[ds_checkout]]-טבלה1[[#This Row],[ds_checkin]]</f>
        <v>5</v>
      </c>
      <c r="M3690">
        <f>IF(ISBLANK(טבלה1[[#This Row],[ts_reply_at]]), "", (טבלה1[[#This Row],[ts_reply_at]] - טבלה1[[#This Row],[ts_contact_at]]) * 24)</f>
        <v>0.34638888883637264</v>
      </c>
      <c r="N3690">
        <f>IF(ISBLANK(טבלה1[[#This Row],[ts_reply_at]]), 0, 1)</f>
        <v>1</v>
      </c>
      <c r="O3690">
        <f>IF(ISBLANK(טבלה1[[#This Row],[ts_accepted_at]]), 0, 1)</f>
        <v>0</v>
      </c>
      <c r="P3690">
        <f>IF(ISBLANK(טבלה1[[#This Row],[ts_booking_at]]), 0, 1)</f>
        <v>0</v>
      </c>
      <c r="Q3690">
        <f>IF(ISBLANK(טבלה1[[#This Row],[ds_checkin]]), "", טבלה1[[#This Row],[ds_checkin]] - טבלה1[[#This Row],[ts_contact_at]])</f>
        <v>48.261111111110949</v>
      </c>
      <c r="R3690" t="str">
        <f>IF(AND(ISBLANK(טבלה1[[#This Row],[ts_reply_at]]), NOT(ISBLANK(טבלה1[[#This Row],[ts_booking_at]]))), "Error: Booked without Reply", "OK")</f>
        <v>OK</v>
      </c>
      <c r="S3690" t="s">
        <v>6026</v>
      </c>
    </row>
    <row r="3691" spans="1:19" x14ac:dyDescent="0.25">
      <c r="A3691" s="4" t="s">
        <v>3676</v>
      </c>
      <c r="B3691" s="4" t="s">
        <v>665</v>
      </c>
      <c r="C3691" s="4" t="s">
        <v>666</v>
      </c>
      <c r="D3691" s="1">
        <v>41924.587500000001</v>
      </c>
      <c r="E3691" s="1">
        <v>41924.941886574074</v>
      </c>
      <c r="F3691" s="1">
        <v>41925.363182870373</v>
      </c>
      <c r="G3691" s="1">
        <v>41925.363182870373</v>
      </c>
      <c r="H3691" s="2">
        <v>41942</v>
      </c>
      <c r="I3691" s="2">
        <v>41947</v>
      </c>
      <c r="J3691" s="3">
        <v>1</v>
      </c>
      <c r="K3691" s="3">
        <v>8</v>
      </c>
      <c r="L3691">
        <f>טבלה1[[#This Row],[ds_checkout]]-טבלה1[[#This Row],[ds_checkin]]</f>
        <v>5</v>
      </c>
      <c r="M3691">
        <f>IF(ISBLANK(טבלה1[[#This Row],[ts_reply_at]]), "", (טבלה1[[#This Row],[ts_reply_at]] - טבלה1[[#This Row],[ts_contact_at]]) * 24)</f>
        <v>8.5052777777309529</v>
      </c>
      <c r="N3691">
        <f>IF(ISBLANK(טבלה1[[#This Row],[ts_reply_at]]), 0, 1)</f>
        <v>1</v>
      </c>
      <c r="O3691">
        <f>IF(ISBLANK(טבלה1[[#This Row],[ts_accepted_at]]), 0, 1)</f>
        <v>1</v>
      </c>
      <c r="P3691">
        <f>IF(ISBLANK(טבלה1[[#This Row],[ts_booking_at]]), 0, 1)</f>
        <v>1</v>
      </c>
      <c r="Q3691">
        <f>IF(ISBLANK(טבלה1[[#This Row],[ds_checkin]]), "", טבלה1[[#This Row],[ds_checkin]] - טבלה1[[#This Row],[ts_contact_at]])</f>
        <v>17.412499999998545</v>
      </c>
      <c r="R3691" t="str">
        <f>IF(AND(ISBLANK(טבלה1[[#This Row],[ts_reply_at]]), NOT(ISBLANK(טבלה1[[#This Row],[ts_booking_at]]))), "Error: Booked without Reply", "OK")</f>
        <v>OK</v>
      </c>
      <c r="S3691" t="s">
        <v>6026</v>
      </c>
    </row>
    <row r="3692" spans="1:19" x14ac:dyDescent="0.25">
      <c r="A3692" s="4" t="s">
        <v>3677</v>
      </c>
      <c r="B3692" s="4" t="s">
        <v>3185</v>
      </c>
      <c r="C3692" s="4" t="s">
        <v>3186</v>
      </c>
      <c r="D3692" s="1">
        <v>41926.768055555556</v>
      </c>
      <c r="E3692" s="1">
        <v>41926.770532407405</v>
      </c>
      <c r="F3692" s="1">
        <v>41926.770532407405</v>
      </c>
      <c r="G3692" s="1">
        <v>41926.841319444444</v>
      </c>
      <c r="H3692" s="2">
        <v>41931</v>
      </c>
      <c r="I3692" s="2">
        <v>41932</v>
      </c>
      <c r="J3692" s="3">
        <v>2</v>
      </c>
      <c r="K3692" s="3">
        <v>18</v>
      </c>
      <c r="L3692">
        <f>טבלה1[[#This Row],[ds_checkout]]-טבלה1[[#This Row],[ds_checkin]]</f>
        <v>1</v>
      </c>
      <c r="M3692">
        <f>IF(ISBLANK(טבלה1[[#This Row],[ts_reply_at]]), "", (טבלה1[[#This Row],[ts_reply_at]] - טבלה1[[#This Row],[ts_contact_at]]) * 24)</f>
        <v>5.944444437045604E-2</v>
      </c>
      <c r="N3692">
        <f>IF(ISBLANK(טבלה1[[#This Row],[ts_reply_at]]), 0, 1)</f>
        <v>1</v>
      </c>
      <c r="O3692">
        <f>IF(ISBLANK(טבלה1[[#This Row],[ts_accepted_at]]), 0, 1)</f>
        <v>1</v>
      </c>
      <c r="P3692">
        <f>IF(ISBLANK(טבלה1[[#This Row],[ts_booking_at]]), 0, 1)</f>
        <v>1</v>
      </c>
      <c r="Q3692">
        <f>IF(ISBLANK(טבלה1[[#This Row],[ds_checkin]]), "", טבלה1[[#This Row],[ds_checkin]] - טבלה1[[#This Row],[ts_contact_at]])</f>
        <v>4.2319444444437977</v>
      </c>
      <c r="R3692" t="str">
        <f>IF(AND(ISBLANK(טבלה1[[#This Row],[ts_reply_at]]), NOT(ISBLANK(טבלה1[[#This Row],[ts_booking_at]]))), "Error: Booked without Reply", "OK")</f>
        <v>OK</v>
      </c>
      <c r="S3692" t="s">
        <v>6020</v>
      </c>
    </row>
    <row r="3693" spans="1:19" x14ac:dyDescent="0.25">
      <c r="A3693" s="4" t="s">
        <v>3677</v>
      </c>
      <c r="B3693" s="4" t="s">
        <v>1341</v>
      </c>
      <c r="C3693" s="4" t="s">
        <v>1342</v>
      </c>
      <c r="D3693" s="1">
        <v>41926.770138888889</v>
      </c>
      <c r="E3693" s="1">
        <v>41926.840254629627</v>
      </c>
      <c r="H3693" s="2">
        <v>41931</v>
      </c>
      <c r="I3693" s="2">
        <v>41932</v>
      </c>
      <c r="J3693" s="3">
        <v>2</v>
      </c>
      <c r="K3693" s="3">
        <v>5</v>
      </c>
      <c r="L3693">
        <f>טבלה1[[#This Row],[ds_checkout]]-טבלה1[[#This Row],[ds_checkin]]</f>
        <v>1</v>
      </c>
      <c r="M3693">
        <f>IF(ISBLANK(טבלה1[[#This Row],[ts_reply_at]]), "", (טבלה1[[#This Row],[ts_reply_at]] - טבלה1[[#This Row],[ts_contact_at]]) * 24)</f>
        <v>1.6827777777216397</v>
      </c>
      <c r="N3693">
        <f>IF(ISBLANK(טבלה1[[#This Row],[ts_reply_at]]), 0, 1)</f>
        <v>1</v>
      </c>
      <c r="O3693">
        <f>IF(ISBLANK(טבלה1[[#This Row],[ts_accepted_at]]), 0, 1)</f>
        <v>0</v>
      </c>
      <c r="P3693">
        <f>IF(ISBLANK(טבלה1[[#This Row],[ts_booking_at]]), 0, 1)</f>
        <v>0</v>
      </c>
      <c r="Q3693">
        <f>IF(ISBLANK(טבלה1[[#This Row],[ds_checkin]]), "", טבלה1[[#This Row],[ds_checkin]] - טבלה1[[#This Row],[ts_contact_at]])</f>
        <v>4.2298611111109494</v>
      </c>
      <c r="R3693" t="str">
        <f>IF(AND(ISBLANK(טבלה1[[#This Row],[ts_reply_at]]), NOT(ISBLANK(טבלה1[[#This Row],[ts_booking_at]]))), "Error: Booked without Reply", "OK")</f>
        <v>OK</v>
      </c>
      <c r="S3693" t="s">
        <v>6020</v>
      </c>
    </row>
    <row r="3694" spans="1:19" x14ac:dyDescent="0.25">
      <c r="A3694" s="4" t="s">
        <v>3678</v>
      </c>
      <c r="B3694" s="4" t="s">
        <v>1817</v>
      </c>
      <c r="C3694" s="4" t="s">
        <v>1818</v>
      </c>
      <c r="D3694" s="1">
        <v>41913.401388888888</v>
      </c>
      <c r="E3694" s="1">
        <v>41913.455104166664</v>
      </c>
      <c r="F3694" s="1">
        <v>41913.455104166664</v>
      </c>
      <c r="G3694" s="1">
        <v>41913.455104166664</v>
      </c>
      <c r="H3694" s="2">
        <v>41949</v>
      </c>
      <c r="I3694" s="2">
        <v>41955</v>
      </c>
      <c r="J3694" s="3">
        <v>2</v>
      </c>
      <c r="K3694" s="3">
        <v>13</v>
      </c>
      <c r="L3694">
        <f>טבלה1[[#This Row],[ds_checkout]]-טבלה1[[#This Row],[ds_checkin]]</f>
        <v>6</v>
      </c>
      <c r="M3694">
        <f>IF(ISBLANK(טבלה1[[#This Row],[ts_reply_at]]), "", (טבלה1[[#This Row],[ts_reply_at]] - טבלה1[[#This Row],[ts_contact_at]]) * 24)</f>
        <v>1.2891666666255333</v>
      </c>
      <c r="N3694">
        <f>IF(ISBLANK(טבלה1[[#This Row],[ts_reply_at]]), 0, 1)</f>
        <v>1</v>
      </c>
      <c r="O3694">
        <f>IF(ISBLANK(טבלה1[[#This Row],[ts_accepted_at]]), 0, 1)</f>
        <v>1</v>
      </c>
      <c r="P3694">
        <f>IF(ISBLANK(טבלה1[[#This Row],[ts_booking_at]]), 0, 1)</f>
        <v>1</v>
      </c>
      <c r="Q3694">
        <f>IF(ISBLANK(טבלה1[[#This Row],[ds_checkin]]), "", טבלה1[[#This Row],[ds_checkin]] - טבלה1[[#This Row],[ts_contact_at]])</f>
        <v>35.598611111112405</v>
      </c>
      <c r="R3694" t="str">
        <f>IF(AND(ISBLANK(טבלה1[[#This Row],[ts_reply_at]]), NOT(ISBLANK(טבלה1[[#This Row],[ts_booking_at]]))), "Error: Booked without Reply", "OK")</f>
        <v>OK</v>
      </c>
      <c r="S3694" t="s">
        <v>6051</v>
      </c>
    </row>
    <row r="3695" spans="1:19" x14ac:dyDescent="0.25">
      <c r="A3695" s="4" t="s">
        <v>3679</v>
      </c>
      <c r="B3695" s="4" t="s">
        <v>1422</v>
      </c>
      <c r="C3695" s="4" t="s">
        <v>1423</v>
      </c>
      <c r="D3695" s="1">
        <v>41915.591666666667</v>
      </c>
      <c r="H3695" s="2">
        <v>41916</v>
      </c>
      <c r="I3695" s="2">
        <v>41918</v>
      </c>
      <c r="J3695" s="3">
        <v>2</v>
      </c>
      <c r="K3695" s="3">
        <v>2</v>
      </c>
      <c r="L3695">
        <f>טבלה1[[#This Row],[ds_checkout]]-טבלה1[[#This Row],[ds_checkin]]</f>
        <v>2</v>
      </c>
      <c r="M3695" t="str">
        <f>IF(ISBLANK(טבלה1[[#This Row],[ts_reply_at]]), "", (טבלה1[[#This Row],[ts_reply_at]] - טבלה1[[#This Row],[ts_contact_at]]) * 24)</f>
        <v/>
      </c>
      <c r="N3695">
        <f>IF(ISBLANK(טבלה1[[#This Row],[ts_reply_at]]), 0, 1)</f>
        <v>0</v>
      </c>
      <c r="O3695">
        <f>IF(ISBLANK(טבלה1[[#This Row],[ts_accepted_at]]), 0, 1)</f>
        <v>0</v>
      </c>
      <c r="P3695">
        <f>IF(ISBLANK(טבלה1[[#This Row],[ts_booking_at]]), 0, 1)</f>
        <v>0</v>
      </c>
      <c r="Q3695">
        <f>IF(ISBLANK(טבלה1[[#This Row],[ds_checkin]]), "", טבלה1[[#This Row],[ds_checkin]] - טבלה1[[#This Row],[ts_contact_at]])</f>
        <v>0.40833333333284827</v>
      </c>
      <c r="R3695" t="str">
        <f>IF(AND(ISBLANK(טבלה1[[#This Row],[ts_reply_at]]), NOT(ISBLANK(טבלה1[[#This Row],[ts_booking_at]]))), "Error: Booked without Reply", "OK")</f>
        <v>OK</v>
      </c>
      <c r="S3695" t="s">
        <v>6031</v>
      </c>
    </row>
    <row r="3696" spans="1:19" x14ac:dyDescent="0.25">
      <c r="A3696" s="4" t="s">
        <v>3679</v>
      </c>
      <c r="B3696" s="4" t="s">
        <v>683</v>
      </c>
      <c r="C3696" s="4" t="s">
        <v>684</v>
      </c>
      <c r="D3696" s="1">
        <v>41915.722916666666</v>
      </c>
      <c r="E3696" s="1">
        <v>41915.850381944445</v>
      </c>
      <c r="H3696" s="2">
        <v>41916</v>
      </c>
      <c r="I3696" s="2">
        <v>41918</v>
      </c>
      <c r="J3696" s="3">
        <v>2</v>
      </c>
      <c r="K3696" s="3">
        <v>3</v>
      </c>
      <c r="L3696">
        <f>טבלה1[[#This Row],[ds_checkout]]-טבלה1[[#This Row],[ds_checkin]]</f>
        <v>2</v>
      </c>
      <c r="M3696">
        <f>IF(ISBLANK(טבלה1[[#This Row],[ts_reply_at]]), "", (טבלה1[[#This Row],[ts_reply_at]] - טבלה1[[#This Row],[ts_contact_at]]) * 24)</f>
        <v>3.0591666667023674</v>
      </c>
      <c r="N3696">
        <f>IF(ISBLANK(טבלה1[[#This Row],[ts_reply_at]]), 0, 1)</f>
        <v>1</v>
      </c>
      <c r="O3696">
        <f>IF(ISBLANK(טבלה1[[#This Row],[ts_accepted_at]]), 0, 1)</f>
        <v>0</v>
      </c>
      <c r="P3696">
        <f>IF(ISBLANK(טבלה1[[#This Row],[ts_booking_at]]), 0, 1)</f>
        <v>0</v>
      </c>
      <c r="Q3696">
        <f>IF(ISBLANK(טבלה1[[#This Row],[ds_checkin]]), "", טבלה1[[#This Row],[ds_checkin]] - טבלה1[[#This Row],[ts_contact_at]])</f>
        <v>0.27708333333430346</v>
      </c>
      <c r="R3696" t="str">
        <f>IF(AND(ISBLANK(טבלה1[[#This Row],[ts_reply_at]]), NOT(ISBLANK(טבלה1[[#This Row],[ts_booking_at]]))), "Error: Booked without Reply", "OK")</f>
        <v>OK</v>
      </c>
      <c r="S3696" t="s">
        <v>6031</v>
      </c>
    </row>
    <row r="3697" spans="1:19" x14ac:dyDescent="0.25">
      <c r="A3697" s="4" t="s">
        <v>3679</v>
      </c>
      <c r="B3697" s="4" t="s">
        <v>33</v>
      </c>
      <c r="C3697" s="4" t="s">
        <v>1222</v>
      </c>
      <c r="D3697" s="1">
        <v>41915.743750000001</v>
      </c>
      <c r="E3697" s="1">
        <v>41916.007534722223</v>
      </c>
      <c r="H3697" s="2">
        <v>41916</v>
      </c>
      <c r="I3697" s="2">
        <v>41918</v>
      </c>
      <c r="J3697" s="3">
        <v>2</v>
      </c>
      <c r="K3697" s="3">
        <v>12</v>
      </c>
      <c r="L3697">
        <f>טבלה1[[#This Row],[ds_checkout]]-טבלה1[[#This Row],[ds_checkin]]</f>
        <v>2</v>
      </c>
      <c r="M3697">
        <f>IF(ISBLANK(טבלה1[[#This Row],[ts_reply_at]]), "", (טבלה1[[#This Row],[ts_reply_at]] - טבלה1[[#This Row],[ts_contact_at]]) * 24)</f>
        <v>6.3308333333116025</v>
      </c>
      <c r="N3697">
        <f>IF(ISBLANK(טבלה1[[#This Row],[ts_reply_at]]), 0, 1)</f>
        <v>1</v>
      </c>
      <c r="O3697">
        <f>IF(ISBLANK(טבלה1[[#This Row],[ts_accepted_at]]), 0, 1)</f>
        <v>0</v>
      </c>
      <c r="P3697">
        <f>IF(ISBLANK(טבלה1[[#This Row],[ts_booking_at]]), 0, 1)</f>
        <v>0</v>
      </c>
      <c r="Q3697">
        <f>IF(ISBLANK(טבלה1[[#This Row],[ds_checkin]]), "", טבלה1[[#This Row],[ds_checkin]] - טבלה1[[#This Row],[ts_contact_at]])</f>
        <v>0.25624999999854481</v>
      </c>
      <c r="R3697" t="str">
        <f>IF(AND(ISBLANK(טבלה1[[#This Row],[ts_reply_at]]), NOT(ISBLANK(טבלה1[[#This Row],[ts_booking_at]]))), "Error: Booked without Reply", "OK")</f>
        <v>OK</v>
      </c>
      <c r="S3697" t="s">
        <v>6031</v>
      </c>
    </row>
    <row r="3698" spans="1:19" x14ac:dyDescent="0.25">
      <c r="A3698" s="4" t="s">
        <v>3679</v>
      </c>
      <c r="B3698" s="4" t="s">
        <v>930</v>
      </c>
      <c r="C3698" s="4" t="s">
        <v>931</v>
      </c>
      <c r="D3698" s="1">
        <v>41915.730555555558</v>
      </c>
      <c r="E3698" s="1">
        <v>41916.397430555553</v>
      </c>
      <c r="H3698" s="2">
        <v>41916</v>
      </c>
      <c r="I3698" s="2">
        <v>41918</v>
      </c>
      <c r="J3698" s="3">
        <v>2</v>
      </c>
      <c r="K3698" s="3">
        <v>2</v>
      </c>
      <c r="L3698">
        <f>טבלה1[[#This Row],[ds_checkout]]-טבלה1[[#This Row],[ds_checkin]]</f>
        <v>2</v>
      </c>
      <c r="M3698">
        <f>IF(ISBLANK(טבלה1[[#This Row],[ts_reply_at]]), "", (טבלה1[[#This Row],[ts_reply_at]] - טבלה1[[#This Row],[ts_contact_at]]) * 24)</f>
        <v>16.004999999888241</v>
      </c>
      <c r="N3698">
        <f>IF(ISBLANK(טבלה1[[#This Row],[ts_reply_at]]), 0, 1)</f>
        <v>1</v>
      </c>
      <c r="O3698">
        <f>IF(ISBLANK(טבלה1[[#This Row],[ts_accepted_at]]), 0, 1)</f>
        <v>0</v>
      </c>
      <c r="P3698">
        <f>IF(ISBLANK(טבלה1[[#This Row],[ts_booking_at]]), 0, 1)</f>
        <v>0</v>
      </c>
      <c r="Q3698">
        <f>IF(ISBLANK(טבלה1[[#This Row],[ds_checkin]]), "", טבלה1[[#This Row],[ds_checkin]] - טבלה1[[#This Row],[ts_contact_at]])</f>
        <v>0.2694444444423425</v>
      </c>
      <c r="R3698" t="str">
        <f>IF(AND(ISBLANK(טבלה1[[#This Row],[ts_reply_at]]), NOT(ISBLANK(טבלה1[[#This Row],[ts_booking_at]]))), "Error: Booked without Reply", "OK")</f>
        <v>OK</v>
      </c>
      <c r="S3698" t="s">
        <v>6031</v>
      </c>
    </row>
    <row r="3699" spans="1:19" x14ac:dyDescent="0.25">
      <c r="A3699" s="4" t="s">
        <v>3680</v>
      </c>
      <c r="B3699" s="4" t="s">
        <v>1508</v>
      </c>
      <c r="C3699" s="4" t="s">
        <v>3572</v>
      </c>
      <c r="D3699" s="1">
        <v>41926.757638888892</v>
      </c>
      <c r="E3699" s="1">
        <v>41926.759976851848</v>
      </c>
      <c r="F3699" s="1">
        <v>41926.759976851848</v>
      </c>
      <c r="H3699" s="2">
        <v>41936</v>
      </c>
      <c r="I3699" s="2">
        <v>41939</v>
      </c>
      <c r="J3699" s="3">
        <v>4</v>
      </c>
      <c r="K3699" s="3">
        <v>11</v>
      </c>
      <c r="L3699">
        <f>טבלה1[[#This Row],[ds_checkout]]-טבלה1[[#This Row],[ds_checkin]]</f>
        <v>3</v>
      </c>
      <c r="M3699">
        <f>IF(ISBLANK(טבלה1[[#This Row],[ts_reply_at]]), "", (טבלה1[[#This Row],[ts_reply_at]] - טבלה1[[#This Row],[ts_contact_at]]) * 24)</f>
        <v>5.6111110956408083E-2</v>
      </c>
      <c r="N3699">
        <f>IF(ISBLANK(טבלה1[[#This Row],[ts_reply_at]]), 0, 1)</f>
        <v>1</v>
      </c>
      <c r="O3699">
        <f>IF(ISBLANK(טבלה1[[#This Row],[ts_accepted_at]]), 0, 1)</f>
        <v>1</v>
      </c>
      <c r="P3699">
        <f>IF(ISBLANK(טבלה1[[#This Row],[ts_booking_at]]), 0, 1)</f>
        <v>0</v>
      </c>
      <c r="Q3699">
        <f>IF(ISBLANK(טבלה1[[#This Row],[ds_checkin]]), "", טבלה1[[#This Row],[ds_checkin]] - טבלה1[[#This Row],[ts_contact_at]])</f>
        <v>9.242361111108039</v>
      </c>
      <c r="R3699" t="str">
        <f>IF(AND(ISBLANK(טבלה1[[#This Row],[ts_reply_at]]), NOT(ISBLANK(טבלה1[[#This Row],[ts_booking_at]]))), "Error: Booked without Reply", "OK")</f>
        <v>OK</v>
      </c>
      <c r="S3699" t="s">
        <v>6026</v>
      </c>
    </row>
    <row r="3700" spans="1:19" x14ac:dyDescent="0.25">
      <c r="A3700" s="4" t="s">
        <v>3681</v>
      </c>
      <c r="B3700" s="4" t="s">
        <v>310</v>
      </c>
      <c r="C3700" s="4" t="s">
        <v>311</v>
      </c>
      <c r="D3700" s="1">
        <v>41947.795138888891</v>
      </c>
      <c r="E3700" s="1">
        <v>41947.850069444445</v>
      </c>
      <c r="F3700" s="1">
        <v>41947.850081018521</v>
      </c>
      <c r="G3700" s="1">
        <v>41947.850081018521</v>
      </c>
      <c r="H3700" s="2">
        <v>41956</v>
      </c>
      <c r="I3700" s="2">
        <v>41959</v>
      </c>
      <c r="J3700" s="3">
        <v>4</v>
      </c>
      <c r="K3700" s="3">
        <v>10</v>
      </c>
      <c r="L3700">
        <f>טבלה1[[#This Row],[ds_checkout]]-טבלה1[[#This Row],[ds_checkin]]</f>
        <v>3</v>
      </c>
      <c r="M3700">
        <f>IF(ISBLANK(טבלה1[[#This Row],[ts_reply_at]]), "", (טבלה1[[#This Row],[ts_reply_at]] - טבלה1[[#This Row],[ts_contact_at]]) * 24)</f>
        <v>1.3183333332999609</v>
      </c>
      <c r="N3700">
        <f>IF(ISBLANK(טבלה1[[#This Row],[ts_reply_at]]), 0, 1)</f>
        <v>1</v>
      </c>
      <c r="O3700">
        <f>IF(ISBLANK(טבלה1[[#This Row],[ts_accepted_at]]), 0, 1)</f>
        <v>1</v>
      </c>
      <c r="P3700">
        <f>IF(ISBLANK(טבלה1[[#This Row],[ts_booking_at]]), 0, 1)</f>
        <v>1</v>
      </c>
      <c r="Q3700">
        <f>IF(ISBLANK(טבלה1[[#This Row],[ds_checkin]]), "", טבלה1[[#This Row],[ds_checkin]] - טבלה1[[#This Row],[ts_contact_at]])</f>
        <v>8.2048611111094942</v>
      </c>
      <c r="R3700" t="str">
        <f>IF(AND(ISBLANK(טבלה1[[#This Row],[ts_reply_at]]), NOT(ISBLANK(טבלה1[[#This Row],[ts_booking_at]]))), "Error: Booked without Reply", "OK")</f>
        <v>OK</v>
      </c>
      <c r="S3700" t="s">
        <v>6021</v>
      </c>
    </row>
    <row r="3701" spans="1:19" x14ac:dyDescent="0.25">
      <c r="A3701" s="4" t="s">
        <v>3681</v>
      </c>
      <c r="B3701" s="4" t="s">
        <v>390</v>
      </c>
      <c r="C3701" s="4" t="s">
        <v>391</v>
      </c>
      <c r="D3701" s="1">
        <v>41940.760416666664</v>
      </c>
      <c r="E3701" s="1">
        <v>41940.784270833334</v>
      </c>
      <c r="F3701" s="1">
        <v>41940.794618055559</v>
      </c>
      <c r="G3701" s="1">
        <v>41940.794618055559</v>
      </c>
      <c r="H3701" s="2">
        <v>41956</v>
      </c>
      <c r="I3701" s="2">
        <v>41959</v>
      </c>
      <c r="J3701" s="3">
        <v>4</v>
      </c>
      <c r="K3701" s="3">
        <v>9</v>
      </c>
      <c r="L3701">
        <f>טבלה1[[#This Row],[ds_checkout]]-טבלה1[[#This Row],[ds_checkin]]</f>
        <v>3</v>
      </c>
      <c r="M3701">
        <f>IF(ISBLANK(טבלה1[[#This Row],[ts_reply_at]]), "", (טבלה1[[#This Row],[ts_reply_at]] - טבלה1[[#This Row],[ts_contact_at]]) * 24)</f>
        <v>0.57250000006752089</v>
      </c>
      <c r="N3701">
        <f>IF(ISBLANK(טבלה1[[#This Row],[ts_reply_at]]), 0, 1)</f>
        <v>1</v>
      </c>
      <c r="O3701">
        <f>IF(ISBLANK(טבלה1[[#This Row],[ts_accepted_at]]), 0, 1)</f>
        <v>1</v>
      </c>
      <c r="P3701">
        <f>IF(ISBLANK(טבלה1[[#This Row],[ts_booking_at]]), 0, 1)</f>
        <v>1</v>
      </c>
      <c r="Q3701">
        <f>IF(ISBLANK(טבלה1[[#This Row],[ds_checkin]]), "", טבלה1[[#This Row],[ds_checkin]] - טבלה1[[#This Row],[ts_contact_at]])</f>
        <v>15.239583333335759</v>
      </c>
      <c r="R3701" t="str">
        <f>IF(AND(ISBLANK(טבלה1[[#This Row],[ts_reply_at]]), NOT(ISBLANK(טבלה1[[#This Row],[ts_booking_at]]))), "Error: Booked without Reply", "OK")</f>
        <v>OK</v>
      </c>
      <c r="S3701" t="s">
        <v>6021</v>
      </c>
    </row>
    <row r="3702" spans="1:19" x14ac:dyDescent="0.25">
      <c r="A3702" s="4" t="s">
        <v>3682</v>
      </c>
      <c r="B3702" s="4" t="s">
        <v>856</v>
      </c>
      <c r="C3702" s="4" t="s">
        <v>857</v>
      </c>
      <c r="D3702" s="1">
        <v>41924.743750000001</v>
      </c>
      <c r="E3702" s="1">
        <v>41924.759918981479</v>
      </c>
      <c r="H3702" s="2">
        <v>41986</v>
      </c>
      <c r="I3702" s="2">
        <v>41987</v>
      </c>
      <c r="J3702" s="3">
        <v>8</v>
      </c>
      <c r="K3702" s="3">
        <v>3</v>
      </c>
      <c r="L3702">
        <f>טבלה1[[#This Row],[ds_checkout]]-טבלה1[[#This Row],[ds_checkin]]</f>
        <v>1</v>
      </c>
      <c r="M3702">
        <f>IF(ISBLANK(טבלה1[[#This Row],[ts_reply_at]]), "", (טבלה1[[#This Row],[ts_reply_at]] - טבלה1[[#This Row],[ts_contact_at]]) * 24)</f>
        <v>0.3880555554642342</v>
      </c>
      <c r="N3702">
        <f>IF(ISBLANK(טבלה1[[#This Row],[ts_reply_at]]), 0, 1)</f>
        <v>1</v>
      </c>
      <c r="O3702">
        <f>IF(ISBLANK(טבלה1[[#This Row],[ts_accepted_at]]), 0, 1)</f>
        <v>0</v>
      </c>
      <c r="P3702">
        <f>IF(ISBLANK(טבלה1[[#This Row],[ts_booking_at]]), 0, 1)</f>
        <v>0</v>
      </c>
      <c r="Q3702">
        <f>IF(ISBLANK(טבלה1[[#This Row],[ds_checkin]]), "", טבלה1[[#This Row],[ds_checkin]] - טבלה1[[#This Row],[ts_contact_at]])</f>
        <v>61.256249999998545</v>
      </c>
      <c r="R3702" t="str">
        <f>IF(AND(ISBLANK(טבלה1[[#This Row],[ts_reply_at]]), NOT(ISBLANK(טבלה1[[#This Row],[ts_booking_at]]))), "Error: Booked without Reply", "OK")</f>
        <v>OK</v>
      </c>
      <c r="S3702" t="s">
        <v>6019</v>
      </c>
    </row>
    <row r="3703" spans="1:19" x14ac:dyDescent="0.25">
      <c r="A3703" s="4" t="s">
        <v>3682</v>
      </c>
      <c r="B3703" s="4" t="s">
        <v>334</v>
      </c>
      <c r="C3703" s="4" t="s">
        <v>335</v>
      </c>
      <c r="D3703" s="1">
        <v>41914.484027777777</v>
      </c>
      <c r="H3703" s="2">
        <v>41986</v>
      </c>
      <c r="I3703" s="2">
        <v>41987</v>
      </c>
      <c r="J3703" s="3">
        <v>8</v>
      </c>
      <c r="K3703" s="3">
        <v>1</v>
      </c>
      <c r="L3703">
        <f>טבלה1[[#This Row],[ds_checkout]]-טבלה1[[#This Row],[ds_checkin]]</f>
        <v>1</v>
      </c>
      <c r="M3703" t="str">
        <f>IF(ISBLANK(טבלה1[[#This Row],[ts_reply_at]]), "", (טבלה1[[#This Row],[ts_reply_at]] - טבלה1[[#This Row],[ts_contact_at]]) * 24)</f>
        <v/>
      </c>
      <c r="N3703">
        <f>IF(ISBLANK(טבלה1[[#This Row],[ts_reply_at]]), 0, 1)</f>
        <v>0</v>
      </c>
      <c r="O3703">
        <f>IF(ISBLANK(טבלה1[[#This Row],[ts_accepted_at]]), 0, 1)</f>
        <v>0</v>
      </c>
      <c r="P3703">
        <f>IF(ISBLANK(טבלה1[[#This Row],[ts_booking_at]]), 0, 1)</f>
        <v>0</v>
      </c>
      <c r="Q3703">
        <f>IF(ISBLANK(טבלה1[[#This Row],[ds_checkin]]), "", טבלה1[[#This Row],[ds_checkin]] - טבלה1[[#This Row],[ts_contact_at]])</f>
        <v>71.515972222223354</v>
      </c>
      <c r="R3703" t="str">
        <f>IF(AND(ISBLANK(טבלה1[[#This Row],[ts_reply_at]]), NOT(ISBLANK(טבלה1[[#This Row],[ts_booking_at]]))), "Error: Booked without Reply", "OK")</f>
        <v>OK</v>
      </c>
      <c r="S3703" t="s">
        <v>6019</v>
      </c>
    </row>
    <row r="3704" spans="1:19" x14ac:dyDescent="0.25">
      <c r="A3704" s="4" t="s">
        <v>3683</v>
      </c>
      <c r="B3704" s="4" t="s">
        <v>336</v>
      </c>
      <c r="C3704" s="4" t="s">
        <v>337</v>
      </c>
      <c r="D3704" s="1">
        <v>41920.736111111109</v>
      </c>
      <c r="E3704" s="1">
        <v>41920.739548611113</v>
      </c>
      <c r="H3704" s="2">
        <v>41921</v>
      </c>
      <c r="I3704" s="2">
        <v>41925</v>
      </c>
      <c r="J3704" s="3">
        <v>2</v>
      </c>
      <c r="K3704" s="3">
        <v>3</v>
      </c>
      <c r="L3704">
        <f>טבלה1[[#This Row],[ds_checkout]]-טבלה1[[#This Row],[ds_checkin]]</f>
        <v>4</v>
      </c>
      <c r="M3704">
        <f>IF(ISBLANK(טבלה1[[#This Row],[ts_reply_at]]), "", (טבלה1[[#This Row],[ts_reply_at]] - טבלה1[[#This Row],[ts_contact_at]]) * 24)</f>
        <v>8.2500000076834112E-2</v>
      </c>
      <c r="N3704">
        <f>IF(ISBLANK(טבלה1[[#This Row],[ts_reply_at]]), 0, 1)</f>
        <v>1</v>
      </c>
      <c r="O3704">
        <f>IF(ISBLANK(טבלה1[[#This Row],[ts_accepted_at]]), 0, 1)</f>
        <v>0</v>
      </c>
      <c r="P3704">
        <f>IF(ISBLANK(טבלה1[[#This Row],[ts_booking_at]]), 0, 1)</f>
        <v>0</v>
      </c>
      <c r="Q3704">
        <f>IF(ISBLANK(טבלה1[[#This Row],[ds_checkin]]), "", טבלה1[[#This Row],[ds_checkin]] - טבלה1[[#This Row],[ts_contact_at]])</f>
        <v>0.26388888889050577</v>
      </c>
      <c r="R3704" t="str">
        <f>IF(AND(ISBLANK(טבלה1[[#This Row],[ts_reply_at]]), NOT(ISBLANK(טבלה1[[#This Row],[ts_booking_at]]))), "Error: Booked without Reply", "OK")</f>
        <v>OK</v>
      </c>
      <c r="S3704" t="s">
        <v>6020</v>
      </c>
    </row>
    <row r="3705" spans="1:19" x14ac:dyDescent="0.25">
      <c r="A3705" s="4" t="s">
        <v>3683</v>
      </c>
      <c r="B3705" s="4" t="s">
        <v>2896</v>
      </c>
      <c r="C3705" s="4" t="s">
        <v>3684</v>
      </c>
      <c r="D3705" s="1">
        <v>41919.605555555558</v>
      </c>
      <c r="H3705" s="2">
        <v>41921</v>
      </c>
      <c r="I3705" s="2">
        <v>41924</v>
      </c>
      <c r="J3705" s="3">
        <v>2</v>
      </c>
      <c r="K3705" s="3">
        <v>2</v>
      </c>
      <c r="L3705">
        <f>טבלה1[[#This Row],[ds_checkout]]-טבלה1[[#This Row],[ds_checkin]]</f>
        <v>3</v>
      </c>
      <c r="M3705" t="str">
        <f>IF(ISBLANK(טבלה1[[#This Row],[ts_reply_at]]), "", (טבלה1[[#This Row],[ts_reply_at]] - טבלה1[[#This Row],[ts_contact_at]]) * 24)</f>
        <v/>
      </c>
      <c r="N3705">
        <f>IF(ISBLANK(טבלה1[[#This Row],[ts_reply_at]]), 0, 1)</f>
        <v>0</v>
      </c>
      <c r="O3705">
        <f>IF(ISBLANK(טבלה1[[#This Row],[ts_accepted_at]]), 0, 1)</f>
        <v>0</v>
      </c>
      <c r="P3705">
        <f>IF(ISBLANK(טבלה1[[#This Row],[ts_booking_at]]), 0, 1)</f>
        <v>0</v>
      </c>
      <c r="Q3705">
        <f>IF(ISBLANK(טבלה1[[#This Row],[ds_checkin]]), "", טבלה1[[#This Row],[ds_checkin]] - טבלה1[[#This Row],[ts_contact_at]])</f>
        <v>1.3944444444423425</v>
      </c>
      <c r="R3705" t="str">
        <f>IF(AND(ISBLANK(טבלה1[[#This Row],[ts_reply_at]]), NOT(ISBLANK(טבלה1[[#This Row],[ts_booking_at]]))), "Error: Booked without Reply", "OK")</f>
        <v>OK</v>
      </c>
      <c r="S3705" t="s">
        <v>6020</v>
      </c>
    </row>
    <row r="3706" spans="1:19" x14ac:dyDescent="0.25">
      <c r="A3706" s="4" t="s">
        <v>3683</v>
      </c>
      <c r="B3706" s="4" t="s">
        <v>3685</v>
      </c>
      <c r="C3706" s="4" t="s">
        <v>3686</v>
      </c>
      <c r="D3706" s="1">
        <v>41920.750694444447</v>
      </c>
      <c r="E3706" s="1">
        <v>41920.756944444445</v>
      </c>
      <c r="H3706" s="2">
        <v>41921</v>
      </c>
      <c r="I3706" s="2">
        <v>41925</v>
      </c>
      <c r="J3706" s="3">
        <v>1</v>
      </c>
      <c r="K3706" s="3">
        <v>5</v>
      </c>
      <c r="L3706">
        <f>טבלה1[[#This Row],[ds_checkout]]-טבלה1[[#This Row],[ds_checkin]]</f>
        <v>4</v>
      </c>
      <c r="M3706">
        <f>IF(ISBLANK(טבלה1[[#This Row],[ts_reply_at]]), "", (טבלה1[[#This Row],[ts_reply_at]] - טבלה1[[#This Row],[ts_contact_at]]) * 24)</f>
        <v>0.1499999999650754</v>
      </c>
      <c r="N3706">
        <f>IF(ISBLANK(טבלה1[[#This Row],[ts_reply_at]]), 0, 1)</f>
        <v>1</v>
      </c>
      <c r="O3706">
        <f>IF(ISBLANK(טבלה1[[#This Row],[ts_accepted_at]]), 0, 1)</f>
        <v>0</v>
      </c>
      <c r="P3706">
        <f>IF(ISBLANK(טבלה1[[#This Row],[ts_booking_at]]), 0, 1)</f>
        <v>0</v>
      </c>
      <c r="Q3706">
        <f>IF(ISBLANK(טבלה1[[#This Row],[ds_checkin]]), "", טבלה1[[#This Row],[ds_checkin]] - טבלה1[[#This Row],[ts_contact_at]])</f>
        <v>0.24930555555329192</v>
      </c>
      <c r="R3706" t="str">
        <f>IF(AND(ISBLANK(טבלה1[[#This Row],[ts_reply_at]]), NOT(ISBLANK(טבלה1[[#This Row],[ts_booking_at]]))), "Error: Booked without Reply", "OK")</f>
        <v>OK</v>
      </c>
      <c r="S3706" t="s">
        <v>6020</v>
      </c>
    </row>
    <row r="3707" spans="1:19" x14ac:dyDescent="0.25">
      <c r="A3707" s="4" t="s">
        <v>3687</v>
      </c>
      <c r="B3707" s="4" t="s">
        <v>1261</v>
      </c>
      <c r="C3707" s="4" t="s">
        <v>1291</v>
      </c>
      <c r="D3707" s="1">
        <v>41918.853472222225</v>
      </c>
      <c r="E3707" s="1">
        <v>41919.552731481483</v>
      </c>
      <c r="H3707" s="2">
        <v>41928</v>
      </c>
      <c r="I3707" s="2">
        <v>41931</v>
      </c>
      <c r="J3707" s="3">
        <v>6</v>
      </c>
      <c r="K3707" s="3">
        <v>3</v>
      </c>
      <c r="L3707">
        <f>טבלה1[[#This Row],[ds_checkout]]-טבלה1[[#This Row],[ds_checkin]]</f>
        <v>3</v>
      </c>
      <c r="M3707">
        <f>IF(ISBLANK(טבלה1[[#This Row],[ts_reply_at]]), "", (טבלה1[[#This Row],[ts_reply_at]] - טבלה1[[#This Row],[ts_contact_at]]) * 24)</f>
        <v>16.782222222187556</v>
      </c>
      <c r="N3707">
        <f>IF(ISBLANK(טבלה1[[#This Row],[ts_reply_at]]), 0, 1)</f>
        <v>1</v>
      </c>
      <c r="O3707">
        <f>IF(ISBLANK(טבלה1[[#This Row],[ts_accepted_at]]), 0, 1)</f>
        <v>0</v>
      </c>
      <c r="P3707">
        <f>IF(ISBLANK(טבלה1[[#This Row],[ts_booking_at]]), 0, 1)</f>
        <v>0</v>
      </c>
      <c r="Q3707">
        <f>IF(ISBLANK(טבלה1[[#This Row],[ds_checkin]]), "", טבלה1[[#This Row],[ds_checkin]] - טבלה1[[#This Row],[ts_contact_at]])</f>
        <v>9.1465277777751908</v>
      </c>
      <c r="R3707" t="str">
        <f>IF(AND(ISBLANK(טבלה1[[#This Row],[ts_reply_at]]), NOT(ISBLANK(טבלה1[[#This Row],[ts_booking_at]]))), "Error: Booked without Reply", "OK")</f>
        <v>OK</v>
      </c>
      <c r="S3707" t="s">
        <v>6020</v>
      </c>
    </row>
    <row r="3708" spans="1:19" x14ac:dyDescent="0.25">
      <c r="A3708" s="4" t="s">
        <v>3688</v>
      </c>
      <c r="B3708" s="4" t="s">
        <v>1548</v>
      </c>
      <c r="C3708" s="4" t="s">
        <v>1549</v>
      </c>
      <c r="D3708" s="1">
        <v>41919.603472222225</v>
      </c>
      <c r="E3708" s="1">
        <v>41919.667407407411</v>
      </c>
      <c r="H3708" s="2">
        <v>41920</v>
      </c>
      <c r="I3708" s="2">
        <v>41924</v>
      </c>
      <c r="J3708" s="3">
        <v>2</v>
      </c>
      <c r="K3708" s="3">
        <v>3</v>
      </c>
      <c r="L3708">
        <f>טבלה1[[#This Row],[ds_checkout]]-טבלה1[[#This Row],[ds_checkin]]</f>
        <v>4</v>
      </c>
      <c r="M3708">
        <f>IF(ISBLANK(טבלה1[[#This Row],[ts_reply_at]]), "", (טבלה1[[#This Row],[ts_reply_at]] - טבלה1[[#This Row],[ts_contact_at]]) * 24)</f>
        <v>1.5344444444635883</v>
      </c>
      <c r="N3708">
        <f>IF(ISBLANK(טבלה1[[#This Row],[ts_reply_at]]), 0, 1)</f>
        <v>1</v>
      </c>
      <c r="O3708">
        <f>IF(ISBLANK(טבלה1[[#This Row],[ts_accepted_at]]), 0, 1)</f>
        <v>0</v>
      </c>
      <c r="P3708">
        <f>IF(ISBLANK(טבלה1[[#This Row],[ts_booking_at]]), 0, 1)</f>
        <v>0</v>
      </c>
      <c r="Q3708">
        <f>IF(ISBLANK(טבלה1[[#This Row],[ds_checkin]]), "", טבלה1[[#This Row],[ds_checkin]] - טבלה1[[#This Row],[ts_contact_at]])</f>
        <v>0.39652777777519077</v>
      </c>
      <c r="R3708" t="str">
        <f>IF(AND(ISBLANK(טבלה1[[#This Row],[ts_reply_at]]), NOT(ISBLANK(טבלה1[[#This Row],[ts_booking_at]]))), "Error: Booked without Reply", "OK")</f>
        <v>OK</v>
      </c>
      <c r="S3708" t="s">
        <v>6022</v>
      </c>
    </row>
    <row r="3709" spans="1:19" x14ac:dyDescent="0.25">
      <c r="A3709" s="4" t="s">
        <v>3689</v>
      </c>
      <c r="B3709" s="4" t="s">
        <v>265</v>
      </c>
      <c r="C3709" s="4" t="s">
        <v>1346</v>
      </c>
      <c r="D3709" s="1">
        <v>41921.902083333334</v>
      </c>
      <c r="E3709" s="1">
        <v>41921.902291666665</v>
      </c>
      <c r="F3709" s="1">
        <v>41921.902291666665</v>
      </c>
      <c r="G3709" s="1">
        <v>41921.902291666665</v>
      </c>
      <c r="H3709" s="2">
        <v>41964</v>
      </c>
      <c r="I3709" s="2">
        <v>41966</v>
      </c>
      <c r="J3709" s="3">
        <v>2</v>
      </c>
      <c r="K3709" s="3">
        <v>4</v>
      </c>
      <c r="L3709">
        <f>טבלה1[[#This Row],[ds_checkout]]-טבלה1[[#This Row],[ds_checkin]]</f>
        <v>2</v>
      </c>
      <c r="M3709">
        <f>IF(ISBLANK(טבלה1[[#This Row],[ts_reply_at]]), "", (טבלה1[[#This Row],[ts_reply_at]] - טבלה1[[#This Row],[ts_contact_at]]) * 24)</f>
        <v>4.999999946448952E-3</v>
      </c>
      <c r="N3709">
        <f>IF(ISBLANK(טבלה1[[#This Row],[ts_reply_at]]), 0, 1)</f>
        <v>1</v>
      </c>
      <c r="O3709">
        <f>IF(ISBLANK(טבלה1[[#This Row],[ts_accepted_at]]), 0, 1)</f>
        <v>1</v>
      </c>
      <c r="P3709">
        <f>IF(ISBLANK(טבלה1[[#This Row],[ts_booking_at]]), 0, 1)</f>
        <v>1</v>
      </c>
      <c r="Q3709">
        <f>IF(ISBLANK(טבלה1[[#This Row],[ds_checkin]]), "", טבלה1[[#This Row],[ds_checkin]] - טבלה1[[#This Row],[ts_contact_at]])</f>
        <v>42.097916666665697</v>
      </c>
      <c r="R3709" t="str">
        <f>IF(AND(ISBLANK(טבלה1[[#This Row],[ts_reply_at]]), NOT(ISBLANK(טבלה1[[#This Row],[ts_booking_at]]))), "Error: Booked without Reply", "OK")</f>
        <v>OK</v>
      </c>
      <c r="S3709" t="s">
        <v>6019</v>
      </c>
    </row>
    <row r="3710" spans="1:19" x14ac:dyDescent="0.25">
      <c r="A3710" s="4" t="s">
        <v>3690</v>
      </c>
      <c r="B3710" s="4" t="s">
        <v>1949</v>
      </c>
      <c r="C3710" s="4" t="s">
        <v>1950</v>
      </c>
      <c r="D3710" s="1">
        <v>41915.522222222222</v>
      </c>
      <c r="E3710" s="1">
        <v>41915.733912037038</v>
      </c>
      <c r="H3710" s="2">
        <v>42005</v>
      </c>
      <c r="I3710" s="2">
        <v>42011</v>
      </c>
      <c r="J3710" s="3">
        <v>2</v>
      </c>
      <c r="K3710" s="3">
        <v>4</v>
      </c>
      <c r="L3710">
        <f>טבלה1[[#This Row],[ds_checkout]]-טבלה1[[#This Row],[ds_checkin]]</f>
        <v>6</v>
      </c>
      <c r="M3710">
        <f>IF(ISBLANK(טבלה1[[#This Row],[ts_reply_at]]), "", (טבלה1[[#This Row],[ts_reply_at]] - טבלה1[[#This Row],[ts_contact_at]]) * 24)</f>
        <v>5.0805555555853061</v>
      </c>
      <c r="N3710">
        <f>IF(ISBLANK(טבלה1[[#This Row],[ts_reply_at]]), 0, 1)</f>
        <v>1</v>
      </c>
      <c r="O3710">
        <f>IF(ISBLANK(טבלה1[[#This Row],[ts_accepted_at]]), 0, 1)</f>
        <v>0</v>
      </c>
      <c r="P3710">
        <f>IF(ISBLANK(טבלה1[[#This Row],[ts_booking_at]]), 0, 1)</f>
        <v>0</v>
      </c>
      <c r="Q3710">
        <f>IF(ISBLANK(טבלה1[[#This Row],[ds_checkin]]), "", טבלה1[[#This Row],[ds_checkin]] - טבלה1[[#This Row],[ts_contact_at]])</f>
        <v>89.477777777778101</v>
      </c>
      <c r="R3710" t="str">
        <f>IF(AND(ISBLANK(טבלה1[[#This Row],[ts_reply_at]]), NOT(ISBLANK(טבלה1[[#This Row],[ts_booking_at]]))), "Error: Booked without Reply", "OK")</f>
        <v>OK</v>
      </c>
      <c r="S3710" t="s">
        <v>6023</v>
      </c>
    </row>
    <row r="3711" spans="1:19" x14ac:dyDescent="0.25">
      <c r="A3711" s="4" t="s">
        <v>3690</v>
      </c>
      <c r="B3711" s="4" t="s">
        <v>105</v>
      </c>
      <c r="C3711" s="4" t="s">
        <v>3691</v>
      </c>
      <c r="D3711" s="1">
        <v>41914.791666666664</v>
      </c>
      <c r="E3711" s="1">
        <v>41914.985034722224</v>
      </c>
      <c r="H3711" s="2">
        <v>42005</v>
      </c>
      <c r="I3711" s="2">
        <v>42011</v>
      </c>
      <c r="J3711" s="3">
        <v>2</v>
      </c>
      <c r="K3711" s="3">
        <v>5</v>
      </c>
      <c r="L3711">
        <f>טבלה1[[#This Row],[ds_checkout]]-טבלה1[[#This Row],[ds_checkin]]</f>
        <v>6</v>
      </c>
      <c r="M3711">
        <f>IF(ISBLANK(טבלה1[[#This Row],[ts_reply_at]]), "", (טבלה1[[#This Row],[ts_reply_at]] - טבלה1[[#This Row],[ts_contact_at]]) * 24)</f>
        <v>4.6408333334256895</v>
      </c>
      <c r="N3711">
        <f>IF(ISBLANK(טבלה1[[#This Row],[ts_reply_at]]), 0, 1)</f>
        <v>1</v>
      </c>
      <c r="O3711">
        <f>IF(ISBLANK(טבלה1[[#This Row],[ts_accepted_at]]), 0, 1)</f>
        <v>0</v>
      </c>
      <c r="P3711">
        <f>IF(ISBLANK(טבלה1[[#This Row],[ts_booking_at]]), 0, 1)</f>
        <v>0</v>
      </c>
      <c r="Q3711">
        <f>IF(ISBLANK(טבלה1[[#This Row],[ds_checkin]]), "", טבלה1[[#This Row],[ds_checkin]] - טבלה1[[#This Row],[ts_contact_at]])</f>
        <v>90.208333333335759</v>
      </c>
      <c r="R3711" t="str">
        <f>IF(AND(ISBLANK(טבלה1[[#This Row],[ts_reply_at]]), NOT(ISBLANK(טבלה1[[#This Row],[ts_booking_at]]))), "Error: Booked without Reply", "OK")</f>
        <v>OK</v>
      </c>
      <c r="S3711" t="s">
        <v>6023</v>
      </c>
    </row>
    <row r="3712" spans="1:19" x14ac:dyDescent="0.25">
      <c r="A3712" s="4" t="s">
        <v>3692</v>
      </c>
      <c r="B3712" s="4" t="s">
        <v>1279</v>
      </c>
      <c r="C3712" s="4" t="s">
        <v>1280</v>
      </c>
      <c r="D3712" s="1">
        <v>41926.243055555555</v>
      </c>
      <c r="E3712" s="1">
        <v>41926.315381944441</v>
      </c>
      <c r="H3712" s="2">
        <v>41970</v>
      </c>
      <c r="I3712" s="2">
        <v>41975</v>
      </c>
      <c r="J3712" s="3">
        <v>3</v>
      </c>
      <c r="K3712" s="3">
        <v>11</v>
      </c>
      <c r="L3712">
        <f>טבלה1[[#This Row],[ds_checkout]]-טבלה1[[#This Row],[ds_checkin]]</f>
        <v>5</v>
      </c>
      <c r="M3712">
        <f>IF(ISBLANK(טבלה1[[#This Row],[ts_reply_at]]), "", (טבלה1[[#This Row],[ts_reply_at]] - טבלה1[[#This Row],[ts_contact_at]]) * 24)</f>
        <v>1.7358333332813345</v>
      </c>
      <c r="N3712">
        <f>IF(ISBLANK(טבלה1[[#This Row],[ts_reply_at]]), 0, 1)</f>
        <v>1</v>
      </c>
      <c r="O3712">
        <f>IF(ISBLANK(טבלה1[[#This Row],[ts_accepted_at]]), 0, 1)</f>
        <v>0</v>
      </c>
      <c r="P3712">
        <f>IF(ISBLANK(טבלה1[[#This Row],[ts_booking_at]]), 0, 1)</f>
        <v>0</v>
      </c>
      <c r="Q3712">
        <f>IF(ISBLANK(טבלה1[[#This Row],[ds_checkin]]), "", טבלה1[[#This Row],[ds_checkin]] - טבלה1[[#This Row],[ts_contact_at]])</f>
        <v>43.756944444445253</v>
      </c>
      <c r="R3712" t="str">
        <f>IF(AND(ISBLANK(טבלה1[[#This Row],[ts_reply_at]]), NOT(ISBLANK(טבלה1[[#This Row],[ts_booking_at]]))), "Error: Booked without Reply", "OK")</f>
        <v>OK</v>
      </c>
      <c r="S3712" t="s">
        <v>6073</v>
      </c>
    </row>
    <row r="3713" spans="1:19" x14ac:dyDescent="0.25">
      <c r="A3713" s="4" t="s">
        <v>3693</v>
      </c>
      <c r="B3713" s="4" t="s">
        <v>43</v>
      </c>
      <c r="C3713" s="4" t="s">
        <v>44</v>
      </c>
      <c r="D3713" s="1">
        <v>41911.686805555553</v>
      </c>
      <c r="E3713" s="1">
        <v>41911.767488425925</v>
      </c>
      <c r="F3713" s="1">
        <v>41911.767557870371</v>
      </c>
      <c r="H3713" s="2">
        <v>41953</v>
      </c>
      <c r="I3713" s="2">
        <v>41973</v>
      </c>
      <c r="J3713" s="3">
        <v>1</v>
      </c>
      <c r="K3713" s="3">
        <v>5</v>
      </c>
      <c r="L3713">
        <f>טבלה1[[#This Row],[ds_checkout]]-טבלה1[[#This Row],[ds_checkin]]</f>
        <v>20</v>
      </c>
      <c r="M3713">
        <f>IF(ISBLANK(טבלה1[[#This Row],[ts_reply_at]]), "", (טבלה1[[#This Row],[ts_reply_at]] - טבלה1[[#This Row],[ts_contact_at]]) * 24)</f>
        <v>1.9363888889201917</v>
      </c>
      <c r="N3713">
        <f>IF(ISBLANK(טבלה1[[#This Row],[ts_reply_at]]), 0, 1)</f>
        <v>1</v>
      </c>
      <c r="O3713">
        <f>IF(ISBLANK(טבלה1[[#This Row],[ts_accepted_at]]), 0, 1)</f>
        <v>1</v>
      </c>
      <c r="P3713">
        <f>IF(ISBLANK(טבלה1[[#This Row],[ts_booking_at]]), 0, 1)</f>
        <v>0</v>
      </c>
      <c r="Q3713">
        <f>IF(ISBLANK(טבלה1[[#This Row],[ds_checkin]]), "", טבלה1[[#This Row],[ds_checkin]] - טבלה1[[#This Row],[ts_contact_at]])</f>
        <v>41.313194444446708</v>
      </c>
      <c r="R3713" t="str">
        <f>IF(AND(ISBLANK(טבלה1[[#This Row],[ts_reply_at]]), NOT(ISBLANK(טבלה1[[#This Row],[ts_booking_at]]))), "Error: Booked without Reply", "OK")</f>
        <v>OK</v>
      </c>
      <c r="S3713" t="s">
        <v>6026</v>
      </c>
    </row>
    <row r="3714" spans="1:19" x14ac:dyDescent="0.25">
      <c r="A3714" s="4" t="s">
        <v>3694</v>
      </c>
      <c r="B3714" s="4" t="s">
        <v>1832</v>
      </c>
      <c r="C3714" s="4" t="s">
        <v>1833</v>
      </c>
      <c r="D3714" s="1">
        <v>41918.382638888892</v>
      </c>
      <c r="E3714" s="1">
        <v>41918.448495370372</v>
      </c>
      <c r="F3714" s="1">
        <v>41924.302858796298</v>
      </c>
      <c r="H3714" s="2">
        <v>42301</v>
      </c>
      <c r="I3714" s="2">
        <v>42308</v>
      </c>
      <c r="J3714" s="3">
        <v>10</v>
      </c>
      <c r="K3714" s="3">
        <v>15</v>
      </c>
      <c r="L3714">
        <f>טבלה1[[#This Row],[ds_checkout]]-טבלה1[[#This Row],[ds_checkin]]</f>
        <v>7</v>
      </c>
      <c r="M3714">
        <f>IF(ISBLANK(טבלה1[[#This Row],[ts_reply_at]]), "", (טבלה1[[#This Row],[ts_reply_at]] - טבלה1[[#This Row],[ts_contact_at]]) * 24)</f>
        <v>1.5805555555270985</v>
      </c>
      <c r="N3714">
        <f>IF(ISBLANK(טבלה1[[#This Row],[ts_reply_at]]), 0, 1)</f>
        <v>1</v>
      </c>
      <c r="O3714">
        <f>IF(ISBLANK(טבלה1[[#This Row],[ts_accepted_at]]), 0, 1)</f>
        <v>1</v>
      </c>
      <c r="P3714">
        <f>IF(ISBLANK(טבלה1[[#This Row],[ts_booking_at]]), 0, 1)</f>
        <v>0</v>
      </c>
      <c r="Q3714">
        <f>IF(ISBLANK(טבלה1[[#This Row],[ds_checkin]]), "", טבלה1[[#This Row],[ds_checkin]] - טבלה1[[#This Row],[ts_contact_at]])</f>
        <v>382.61736111110804</v>
      </c>
      <c r="R3714" t="str">
        <f>IF(AND(ISBLANK(טבלה1[[#This Row],[ts_reply_at]]), NOT(ISBLANK(טבלה1[[#This Row],[ts_booking_at]]))), "Error: Booked without Reply", "OK")</f>
        <v>OK</v>
      </c>
      <c r="S3714" t="s">
        <v>6019</v>
      </c>
    </row>
    <row r="3715" spans="1:19" x14ac:dyDescent="0.25">
      <c r="A3715" s="4" t="s">
        <v>3695</v>
      </c>
      <c r="B3715" s="4" t="s">
        <v>2026</v>
      </c>
      <c r="C3715" s="4" t="s">
        <v>2027</v>
      </c>
      <c r="D3715" s="1">
        <v>41916.49722222222</v>
      </c>
      <c r="E3715" s="1">
        <v>41916.497372685182</v>
      </c>
      <c r="F3715" s="1">
        <v>41916.497372685182</v>
      </c>
      <c r="G3715" s="1">
        <v>41916.497372685182</v>
      </c>
      <c r="H3715" s="2">
        <v>41918</v>
      </c>
      <c r="I3715" s="2">
        <v>41921</v>
      </c>
      <c r="J3715" s="3">
        <v>2</v>
      </c>
      <c r="K3715" s="3">
        <v>11</v>
      </c>
      <c r="L3715">
        <f>טבלה1[[#This Row],[ds_checkout]]-טבלה1[[#This Row],[ds_checkin]]</f>
        <v>3</v>
      </c>
      <c r="M3715">
        <f>IF(ISBLANK(טבלה1[[#This Row],[ts_reply_at]]), "", (טבלה1[[#This Row],[ts_reply_at]] - טבלה1[[#This Row],[ts_contact_at]]) * 24)</f>
        <v>3.611111082136631E-3</v>
      </c>
      <c r="N3715">
        <f>IF(ISBLANK(טבלה1[[#This Row],[ts_reply_at]]), 0, 1)</f>
        <v>1</v>
      </c>
      <c r="O3715">
        <f>IF(ISBLANK(טבלה1[[#This Row],[ts_accepted_at]]), 0, 1)</f>
        <v>1</v>
      </c>
      <c r="P3715">
        <f>IF(ISBLANK(טבלה1[[#This Row],[ts_booking_at]]), 0, 1)</f>
        <v>1</v>
      </c>
      <c r="Q3715">
        <f>IF(ISBLANK(טבלה1[[#This Row],[ds_checkin]]), "", טבלה1[[#This Row],[ds_checkin]] - טבלה1[[#This Row],[ts_contact_at]])</f>
        <v>1.5027777777795563</v>
      </c>
      <c r="R3715" t="str">
        <f>IF(AND(ISBLANK(טבלה1[[#This Row],[ts_reply_at]]), NOT(ISBLANK(טבלה1[[#This Row],[ts_booking_at]]))), "Error: Booked without Reply", "OK")</f>
        <v>OK</v>
      </c>
      <c r="S3715" t="s">
        <v>6016</v>
      </c>
    </row>
    <row r="3716" spans="1:19" x14ac:dyDescent="0.25">
      <c r="A3716" s="4" t="s">
        <v>3696</v>
      </c>
      <c r="B3716" s="4" t="s">
        <v>1296</v>
      </c>
      <c r="C3716" s="4" t="s">
        <v>1297</v>
      </c>
      <c r="D3716" s="1">
        <v>41916.37777777778</v>
      </c>
      <c r="E3716" s="1">
        <v>41916.400000000001</v>
      </c>
      <c r="F3716" s="1">
        <v>41916.400000000001</v>
      </c>
      <c r="G3716" s="1">
        <v>41916.487615740742</v>
      </c>
      <c r="H3716" s="2">
        <v>41917</v>
      </c>
      <c r="I3716" s="2">
        <v>41918</v>
      </c>
      <c r="J3716" s="3">
        <v>2</v>
      </c>
      <c r="K3716" s="3">
        <v>7</v>
      </c>
      <c r="L3716">
        <f>טבלה1[[#This Row],[ds_checkout]]-טבלה1[[#This Row],[ds_checkin]]</f>
        <v>1</v>
      </c>
      <c r="M3716">
        <f>IF(ISBLANK(טבלה1[[#This Row],[ts_reply_at]]), "", (טבלה1[[#This Row],[ts_reply_at]] - טבלה1[[#This Row],[ts_contact_at]]) * 24)</f>
        <v>0.53333333332557231</v>
      </c>
      <c r="N3716">
        <f>IF(ISBLANK(טבלה1[[#This Row],[ts_reply_at]]), 0, 1)</f>
        <v>1</v>
      </c>
      <c r="O3716">
        <f>IF(ISBLANK(טבלה1[[#This Row],[ts_accepted_at]]), 0, 1)</f>
        <v>1</v>
      </c>
      <c r="P3716">
        <f>IF(ISBLANK(טבלה1[[#This Row],[ts_booking_at]]), 0, 1)</f>
        <v>1</v>
      </c>
      <c r="Q3716">
        <f>IF(ISBLANK(טבלה1[[#This Row],[ds_checkin]]), "", טבלה1[[#This Row],[ds_checkin]] - טבלה1[[#This Row],[ts_contact_at]])</f>
        <v>0.62222222222044365</v>
      </c>
      <c r="R3716" t="str">
        <f>IF(AND(ISBLANK(טבלה1[[#This Row],[ts_reply_at]]), NOT(ISBLANK(טבלה1[[#This Row],[ts_booking_at]]))), "Error: Booked without Reply", "OK")</f>
        <v>OK</v>
      </c>
      <c r="S3716" t="s">
        <v>6016</v>
      </c>
    </row>
    <row r="3717" spans="1:19" x14ac:dyDescent="0.25">
      <c r="A3717" s="4" t="s">
        <v>3697</v>
      </c>
      <c r="B3717" s="4" t="s">
        <v>344</v>
      </c>
      <c r="C3717" s="4" t="s">
        <v>345</v>
      </c>
      <c r="D3717" s="1">
        <v>41926.147916666669</v>
      </c>
      <c r="E3717" s="1">
        <v>41926.196527777778</v>
      </c>
      <c r="F3717" s="1">
        <v>41926.196631944447</v>
      </c>
      <c r="H3717" s="2">
        <v>41941</v>
      </c>
      <c r="I3717" s="2">
        <v>41950</v>
      </c>
      <c r="J3717" s="3">
        <v>2</v>
      </c>
      <c r="K3717" s="3">
        <v>11</v>
      </c>
      <c r="L3717">
        <f>טבלה1[[#This Row],[ds_checkout]]-טבלה1[[#This Row],[ds_checkin]]</f>
        <v>9</v>
      </c>
      <c r="M3717">
        <f>IF(ISBLANK(טבלה1[[#This Row],[ts_reply_at]]), "", (טבלה1[[#This Row],[ts_reply_at]] - טבלה1[[#This Row],[ts_contact_at]]) * 24)</f>
        <v>1.1666666666278616</v>
      </c>
      <c r="N3717">
        <f>IF(ISBLANK(טבלה1[[#This Row],[ts_reply_at]]), 0, 1)</f>
        <v>1</v>
      </c>
      <c r="O3717">
        <f>IF(ISBLANK(טבלה1[[#This Row],[ts_accepted_at]]), 0, 1)</f>
        <v>1</v>
      </c>
      <c r="P3717">
        <f>IF(ISBLANK(טבלה1[[#This Row],[ts_booking_at]]), 0, 1)</f>
        <v>0</v>
      </c>
      <c r="Q3717">
        <f>IF(ISBLANK(טבלה1[[#This Row],[ds_checkin]]), "", טבלה1[[#This Row],[ds_checkin]] - טבלה1[[#This Row],[ts_contact_at]])</f>
        <v>14.852083333331393</v>
      </c>
      <c r="R3717" t="str">
        <f>IF(AND(ISBLANK(טבלה1[[#This Row],[ts_reply_at]]), NOT(ISBLANK(טבלה1[[#This Row],[ts_booking_at]]))), "Error: Booked without Reply", "OK")</f>
        <v>OK</v>
      </c>
      <c r="S3717" t="s">
        <v>6020</v>
      </c>
    </row>
    <row r="3718" spans="1:19" x14ac:dyDescent="0.25">
      <c r="A3718" s="4" t="s">
        <v>3697</v>
      </c>
      <c r="B3718" s="4" t="s">
        <v>113</v>
      </c>
      <c r="C3718" s="4" t="s">
        <v>923</v>
      </c>
      <c r="D3718" s="1">
        <v>41926.149305555555</v>
      </c>
      <c r="E3718" s="1">
        <v>41927.675775462965</v>
      </c>
      <c r="H3718" s="2">
        <v>41941</v>
      </c>
      <c r="I3718" s="2">
        <v>41950</v>
      </c>
      <c r="J3718" s="3">
        <v>2</v>
      </c>
      <c r="K3718" s="3">
        <v>2</v>
      </c>
      <c r="L3718">
        <f>טבלה1[[#This Row],[ds_checkout]]-טבלה1[[#This Row],[ds_checkin]]</f>
        <v>9</v>
      </c>
      <c r="M3718">
        <f>IF(ISBLANK(טבלה1[[#This Row],[ts_reply_at]]), "", (טבלה1[[#This Row],[ts_reply_at]] - טבלה1[[#This Row],[ts_contact_at]]) * 24)</f>
        <v>36.635277777852025</v>
      </c>
      <c r="N3718">
        <f>IF(ISBLANK(טבלה1[[#This Row],[ts_reply_at]]), 0, 1)</f>
        <v>1</v>
      </c>
      <c r="O3718">
        <f>IF(ISBLANK(טבלה1[[#This Row],[ts_accepted_at]]), 0, 1)</f>
        <v>0</v>
      </c>
      <c r="P3718">
        <f>IF(ISBLANK(טבלה1[[#This Row],[ts_booking_at]]), 0, 1)</f>
        <v>0</v>
      </c>
      <c r="Q3718">
        <f>IF(ISBLANK(טבלה1[[#This Row],[ds_checkin]]), "", טבלה1[[#This Row],[ds_checkin]] - טבלה1[[#This Row],[ts_contact_at]])</f>
        <v>14.850694444445253</v>
      </c>
      <c r="R3718" t="str">
        <f>IF(AND(ISBLANK(טבלה1[[#This Row],[ts_reply_at]]), NOT(ISBLANK(טבלה1[[#This Row],[ts_booking_at]]))), "Error: Booked without Reply", "OK")</f>
        <v>OK</v>
      </c>
      <c r="S3718" t="s">
        <v>6020</v>
      </c>
    </row>
    <row r="3719" spans="1:19" x14ac:dyDescent="0.25">
      <c r="A3719" s="4" t="s">
        <v>3698</v>
      </c>
      <c r="B3719" s="4" t="s">
        <v>79</v>
      </c>
      <c r="C3719" s="4" t="s">
        <v>80</v>
      </c>
      <c r="D3719" s="1">
        <v>41920.655555555553</v>
      </c>
      <c r="H3719" s="2">
        <v>41921</v>
      </c>
      <c r="I3719" s="2">
        <v>41928</v>
      </c>
      <c r="J3719" s="3">
        <v>1</v>
      </c>
      <c r="K3719" s="3">
        <v>1</v>
      </c>
      <c r="L3719">
        <f>טבלה1[[#This Row],[ds_checkout]]-טבלה1[[#This Row],[ds_checkin]]</f>
        <v>7</v>
      </c>
      <c r="M3719" t="str">
        <f>IF(ISBLANK(טבלה1[[#This Row],[ts_reply_at]]), "", (טבלה1[[#This Row],[ts_reply_at]] - טבלה1[[#This Row],[ts_contact_at]]) * 24)</f>
        <v/>
      </c>
      <c r="N3719">
        <f>IF(ISBLANK(טבלה1[[#This Row],[ts_reply_at]]), 0, 1)</f>
        <v>0</v>
      </c>
      <c r="O3719">
        <f>IF(ISBLANK(טבלה1[[#This Row],[ts_accepted_at]]), 0, 1)</f>
        <v>0</v>
      </c>
      <c r="P3719">
        <f>IF(ISBLANK(טבלה1[[#This Row],[ts_booking_at]]), 0, 1)</f>
        <v>0</v>
      </c>
      <c r="Q3719">
        <f>IF(ISBLANK(טבלה1[[#This Row],[ds_checkin]]), "", טבלה1[[#This Row],[ds_checkin]] - טבלה1[[#This Row],[ts_contact_at]])</f>
        <v>0.34444444444670808</v>
      </c>
      <c r="R3719" t="str">
        <f>IF(AND(ISBLANK(טבלה1[[#This Row],[ts_reply_at]]), NOT(ISBLANK(טבלה1[[#This Row],[ts_booking_at]]))), "Error: Booked without Reply", "OK")</f>
        <v>OK</v>
      </c>
      <c r="S3719" t="s">
        <v>6026</v>
      </c>
    </row>
    <row r="3720" spans="1:19" x14ac:dyDescent="0.25">
      <c r="A3720" s="4" t="s">
        <v>3698</v>
      </c>
      <c r="B3720" s="4" t="s">
        <v>615</v>
      </c>
      <c r="C3720" s="4" t="s">
        <v>616</v>
      </c>
      <c r="D3720" s="1">
        <v>41920.631249999999</v>
      </c>
      <c r="E3720" s="1">
        <v>41920.73609953704</v>
      </c>
      <c r="F3720" s="1">
        <v>41920.73609953704</v>
      </c>
      <c r="G3720" s="1">
        <v>41920.73609953704</v>
      </c>
      <c r="H3720" s="2">
        <v>41921</v>
      </c>
      <c r="I3720" s="2">
        <v>41929</v>
      </c>
      <c r="J3720" s="3">
        <v>1</v>
      </c>
      <c r="K3720" s="3">
        <v>4</v>
      </c>
      <c r="L3720">
        <f>טבלה1[[#This Row],[ds_checkout]]-טבלה1[[#This Row],[ds_checkin]]</f>
        <v>8</v>
      </c>
      <c r="M3720">
        <f>IF(ISBLANK(טבלה1[[#This Row],[ts_reply_at]]), "", (טבלה1[[#This Row],[ts_reply_at]] - טבלה1[[#This Row],[ts_contact_at]]) * 24)</f>
        <v>2.5163888889946975</v>
      </c>
      <c r="N3720">
        <f>IF(ISBLANK(טבלה1[[#This Row],[ts_reply_at]]), 0, 1)</f>
        <v>1</v>
      </c>
      <c r="O3720">
        <f>IF(ISBLANK(טבלה1[[#This Row],[ts_accepted_at]]), 0, 1)</f>
        <v>1</v>
      </c>
      <c r="P3720">
        <f>IF(ISBLANK(טבלה1[[#This Row],[ts_booking_at]]), 0, 1)</f>
        <v>1</v>
      </c>
      <c r="Q3720">
        <f>IF(ISBLANK(טבלה1[[#This Row],[ds_checkin]]), "", טבלה1[[#This Row],[ds_checkin]] - טבלה1[[#This Row],[ts_contact_at]])</f>
        <v>0.36875000000145519</v>
      </c>
      <c r="R3720" t="str">
        <f>IF(AND(ISBLANK(טבלה1[[#This Row],[ts_reply_at]]), NOT(ISBLANK(טבלה1[[#This Row],[ts_booking_at]]))), "Error: Booked without Reply", "OK")</f>
        <v>OK</v>
      </c>
      <c r="S3720" t="s">
        <v>6026</v>
      </c>
    </row>
    <row r="3721" spans="1:19" x14ac:dyDescent="0.25">
      <c r="A3721" s="4" t="s">
        <v>3699</v>
      </c>
      <c r="B3721" s="4" t="s">
        <v>178</v>
      </c>
      <c r="C3721" s="4" t="s">
        <v>179</v>
      </c>
      <c r="D3721" s="1">
        <v>41916.82916666667</v>
      </c>
      <c r="E3721" s="1">
        <v>41917.492430555554</v>
      </c>
      <c r="H3721" s="2">
        <v>41936</v>
      </c>
      <c r="I3721" s="2">
        <v>41938</v>
      </c>
      <c r="J3721" s="3">
        <v>4</v>
      </c>
      <c r="K3721" s="3">
        <v>2</v>
      </c>
      <c r="L3721">
        <f>טבלה1[[#This Row],[ds_checkout]]-טבלה1[[#This Row],[ds_checkin]]</f>
        <v>2</v>
      </c>
      <c r="M3721">
        <f>IF(ISBLANK(טבלה1[[#This Row],[ts_reply_at]]), "", (טבלה1[[#This Row],[ts_reply_at]] - טבלה1[[#This Row],[ts_contact_at]]) * 24)</f>
        <v>15.91833333321847</v>
      </c>
      <c r="N3721">
        <f>IF(ISBLANK(טבלה1[[#This Row],[ts_reply_at]]), 0, 1)</f>
        <v>1</v>
      </c>
      <c r="O3721">
        <f>IF(ISBLANK(טבלה1[[#This Row],[ts_accepted_at]]), 0, 1)</f>
        <v>0</v>
      </c>
      <c r="P3721">
        <f>IF(ISBLANK(טבלה1[[#This Row],[ts_booking_at]]), 0, 1)</f>
        <v>0</v>
      </c>
      <c r="Q3721">
        <f>IF(ISBLANK(טבלה1[[#This Row],[ds_checkin]]), "", טבלה1[[#This Row],[ds_checkin]] - טבלה1[[#This Row],[ts_contact_at]])</f>
        <v>19.170833333329938</v>
      </c>
      <c r="R3721" t="str">
        <f>IF(AND(ISBLANK(טבלה1[[#This Row],[ts_reply_at]]), NOT(ISBLANK(טבלה1[[#This Row],[ts_booking_at]]))), "Error: Booked without Reply", "OK")</f>
        <v>OK</v>
      </c>
      <c r="S3721" t="s">
        <v>6017</v>
      </c>
    </row>
    <row r="3722" spans="1:19" x14ac:dyDescent="0.25">
      <c r="A3722" s="4" t="s">
        <v>3699</v>
      </c>
      <c r="B3722" s="4" t="s">
        <v>700</v>
      </c>
      <c r="C3722" s="4" t="s">
        <v>701</v>
      </c>
      <c r="D3722" s="1">
        <v>41916.863888888889</v>
      </c>
      <c r="E3722" s="1">
        <v>41916.870439814818</v>
      </c>
      <c r="H3722" s="2">
        <v>41936</v>
      </c>
      <c r="I3722" s="2">
        <v>41938</v>
      </c>
      <c r="J3722" s="3">
        <v>4</v>
      </c>
      <c r="K3722" s="3">
        <v>2</v>
      </c>
      <c r="L3722">
        <f>טבלה1[[#This Row],[ds_checkout]]-טבלה1[[#This Row],[ds_checkin]]</f>
        <v>2</v>
      </c>
      <c r="M3722">
        <f>IF(ISBLANK(טבלה1[[#This Row],[ts_reply_at]]), "", (טבלה1[[#This Row],[ts_reply_at]] - טבלה1[[#This Row],[ts_contact_at]]) * 24)</f>
        <v>0.15722222230397165</v>
      </c>
      <c r="N3722">
        <f>IF(ISBLANK(טבלה1[[#This Row],[ts_reply_at]]), 0, 1)</f>
        <v>1</v>
      </c>
      <c r="O3722">
        <f>IF(ISBLANK(טבלה1[[#This Row],[ts_accepted_at]]), 0, 1)</f>
        <v>0</v>
      </c>
      <c r="P3722">
        <f>IF(ISBLANK(טבלה1[[#This Row],[ts_booking_at]]), 0, 1)</f>
        <v>0</v>
      </c>
      <c r="Q3722">
        <f>IF(ISBLANK(טבלה1[[#This Row],[ds_checkin]]), "", טבלה1[[#This Row],[ds_checkin]] - טבלה1[[#This Row],[ts_contact_at]])</f>
        <v>19.136111111110949</v>
      </c>
      <c r="R3722" t="str">
        <f>IF(AND(ISBLANK(טבלה1[[#This Row],[ts_reply_at]]), NOT(ISBLANK(טבלה1[[#This Row],[ts_booking_at]]))), "Error: Booked without Reply", "OK")</f>
        <v>OK</v>
      </c>
      <c r="S3722" t="s">
        <v>6017</v>
      </c>
    </row>
    <row r="3723" spans="1:19" x14ac:dyDescent="0.25">
      <c r="A3723" s="4" t="s">
        <v>3700</v>
      </c>
      <c r="B3723" s="4" t="s">
        <v>370</v>
      </c>
      <c r="C3723" s="4" t="s">
        <v>371</v>
      </c>
      <c r="D3723" s="1">
        <v>41917.94027777778</v>
      </c>
      <c r="E3723" s="1">
        <v>41917.944421296299</v>
      </c>
      <c r="F3723" s="1">
        <v>41917.949224537035</v>
      </c>
      <c r="G3723" s="1">
        <v>41918.028437499997</v>
      </c>
      <c r="H3723" s="2">
        <v>41926</v>
      </c>
      <c r="I3723" s="2">
        <v>41932</v>
      </c>
      <c r="J3723" s="3">
        <v>1</v>
      </c>
      <c r="K3723" s="3">
        <v>27</v>
      </c>
      <c r="L3723">
        <f>טבלה1[[#This Row],[ds_checkout]]-טבלה1[[#This Row],[ds_checkin]]</f>
        <v>6</v>
      </c>
      <c r="M3723">
        <f>IF(ISBLANK(טבלה1[[#This Row],[ts_reply_at]]), "", (טבלה1[[#This Row],[ts_reply_at]] - טבלה1[[#This Row],[ts_contact_at]]) * 24)</f>
        <v>9.9444444465916604E-2</v>
      </c>
      <c r="N3723">
        <f>IF(ISBLANK(טבלה1[[#This Row],[ts_reply_at]]), 0, 1)</f>
        <v>1</v>
      </c>
      <c r="O3723">
        <f>IF(ISBLANK(טבלה1[[#This Row],[ts_accepted_at]]), 0, 1)</f>
        <v>1</v>
      </c>
      <c r="P3723">
        <f>IF(ISBLANK(טבלה1[[#This Row],[ts_booking_at]]), 0, 1)</f>
        <v>1</v>
      </c>
      <c r="Q3723">
        <f>IF(ISBLANK(טבלה1[[#This Row],[ds_checkin]]), "", טבלה1[[#This Row],[ds_checkin]] - טבלה1[[#This Row],[ts_contact_at]])</f>
        <v>8.0597222222204437</v>
      </c>
      <c r="R3723" t="str">
        <f>IF(AND(ISBLANK(טבלה1[[#This Row],[ts_reply_at]]), NOT(ISBLANK(טבלה1[[#This Row],[ts_booking_at]]))), "Error: Booked without Reply", "OK")</f>
        <v>OK</v>
      </c>
      <c r="S3723" t="s">
        <v>6019</v>
      </c>
    </row>
    <row r="3724" spans="1:19" x14ac:dyDescent="0.25">
      <c r="A3724" s="4" t="s">
        <v>3701</v>
      </c>
      <c r="B3724" s="4" t="s">
        <v>334</v>
      </c>
      <c r="C3724" s="4" t="s">
        <v>1403</v>
      </c>
      <c r="D3724" s="1">
        <v>41917.803472222222</v>
      </c>
      <c r="E3724" s="1">
        <v>41917.821203703701</v>
      </c>
      <c r="H3724" s="2">
        <v>41920</v>
      </c>
      <c r="I3724" s="2">
        <v>41923</v>
      </c>
      <c r="J3724" s="3">
        <v>3</v>
      </c>
      <c r="K3724" s="3">
        <v>3</v>
      </c>
      <c r="L3724">
        <f>טבלה1[[#This Row],[ds_checkout]]-טבלה1[[#This Row],[ds_checkin]]</f>
        <v>3</v>
      </c>
      <c r="M3724">
        <f>IF(ISBLANK(טבלה1[[#This Row],[ts_reply_at]]), "", (טבלה1[[#This Row],[ts_reply_at]] - טבלה1[[#This Row],[ts_contact_at]]) * 24)</f>
        <v>0.4255555554991588</v>
      </c>
      <c r="N3724">
        <f>IF(ISBLANK(טבלה1[[#This Row],[ts_reply_at]]), 0, 1)</f>
        <v>1</v>
      </c>
      <c r="O3724">
        <f>IF(ISBLANK(טבלה1[[#This Row],[ts_accepted_at]]), 0, 1)</f>
        <v>0</v>
      </c>
      <c r="P3724">
        <f>IF(ISBLANK(טבלה1[[#This Row],[ts_booking_at]]), 0, 1)</f>
        <v>0</v>
      </c>
      <c r="Q3724">
        <f>IF(ISBLANK(טבלה1[[#This Row],[ds_checkin]]), "", טבלה1[[#This Row],[ds_checkin]] - טבלה1[[#This Row],[ts_contact_at]])</f>
        <v>2.1965277777781012</v>
      </c>
      <c r="R3724" t="str">
        <f>IF(AND(ISBLANK(טבלה1[[#This Row],[ts_reply_at]]), NOT(ISBLANK(טבלה1[[#This Row],[ts_booking_at]]))), "Error: Booked without Reply", "OK")</f>
        <v>OK</v>
      </c>
      <c r="S3724" t="s">
        <v>6020</v>
      </c>
    </row>
    <row r="3725" spans="1:19" x14ac:dyDescent="0.25">
      <c r="A3725" s="4" t="s">
        <v>3702</v>
      </c>
      <c r="B3725" s="4" t="s">
        <v>564</v>
      </c>
      <c r="C3725" s="4" t="s">
        <v>565</v>
      </c>
      <c r="D3725" s="1">
        <v>41921.822222222225</v>
      </c>
      <c r="E3725" s="1">
        <v>41922.397604166668</v>
      </c>
      <c r="F3725" s="1">
        <v>41922.397604166668</v>
      </c>
      <c r="H3725" s="2">
        <v>41999</v>
      </c>
      <c r="I3725" s="2">
        <v>42006</v>
      </c>
      <c r="J3725" s="3">
        <v>1</v>
      </c>
      <c r="K3725" s="3">
        <v>4</v>
      </c>
      <c r="L3725">
        <f>טבלה1[[#This Row],[ds_checkout]]-טבלה1[[#This Row],[ds_checkin]]</f>
        <v>7</v>
      </c>
      <c r="M3725">
        <f>IF(ISBLANK(טבלה1[[#This Row],[ts_reply_at]]), "", (טבלה1[[#This Row],[ts_reply_at]] - טבלה1[[#This Row],[ts_contact_at]]) * 24)</f>
        <v>13.80916666664416</v>
      </c>
      <c r="N3725">
        <f>IF(ISBLANK(טבלה1[[#This Row],[ts_reply_at]]), 0, 1)</f>
        <v>1</v>
      </c>
      <c r="O3725">
        <f>IF(ISBLANK(טבלה1[[#This Row],[ts_accepted_at]]), 0, 1)</f>
        <v>1</v>
      </c>
      <c r="P3725">
        <f>IF(ISBLANK(טבלה1[[#This Row],[ts_booking_at]]), 0, 1)</f>
        <v>0</v>
      </c>
      <c r="Q3725">
        <f>IF(ISBLANK(טבלה1[[#This Row],[ds_checkin]]), "", טבלה1[[#This Row],[ds_checkin]] - טבלה1[[#This Row],[ts_contact_at]])</f>
        <v>77.177777777775191</v>
      </c>
      <c r="R3725" t="str">
        <f>IF(AND(ISBLANK(טבלה1[[#This Row],[ts_reply_at]]), NOT(ISBLANK(טבלה1[[#This Row],[ts_booking_at]]))), "Error: Booked without Reply", "OK")</f>
        <v>OK</v>
      </c>
      <c r="S3725" t="s">
        <v>6020</v>
      </c>
    </row>
    <row r="3726" spans="1:19" x14ac:dyDescent="0.25">
      <c r="A3726" s="4" t="s">
        <v>3702</v>
      </c>
      <c r="B3726" s="4" t="s">
        <v>921</v>
      </c>
      <c r="C3726" s="4" t="s">
        <v>922</v>
      </c>
      <c r="D3726" s="1">
        <v>41942.594444444447</v>
      </c>
      <c r="E3726" s="1">
        <v>41942.719942129632</v>
      </c>
      <c r="F3726" s="1">
        <v>41942.719942129632</v>
      </c>
      <c r="H3726" s="2">
        <v>41999</v>
      </c>
      <c r="I3726" s="2">
        <v>42006</v>
      </c>
      <c r="J3726" s="3">
        <v>2</v>
      </c>
      <c r="K3726" s="3">
        <v>2</v>
      </c>
      <c r="L3726">
        <f>טבלה1[[#This Row],[ds_checkout]]-טבלה1[[#This Row],[ds_checkin]]</f>
        <v>7</v>
      </c>
      <c r="M3726">
        <f>IF(ISBLANK(טבלה1[[#This Row],[ts_reply_at]]), "", (טבלה1[[#This Row],[ts_reply_at]] - טבלה1[[#This Row],[ts_contact_at]]) * 24)</f>
        <v>3.0119444444426335</v>
      </c>
      <c r="N3726">
        <f>IF(ISBLANK(טבלה1[[#This Row],[ts_reply_at]]), 0, 1)</f>
        <v>1</v>
      </c>
      <c r="O3726">
        <f>IF(ISBLANK(טבלה1[[#This Row],[ts_accepted_at]]), 0, 1)</f>
        <v>1</v>
      </c>
      <c r="P3726">
        <f>IF(ISBLANK(טבלה1[[#This Row],[ts_booking_at]]), 0, 1)</f>
        <v>0</v>
      </c>
      <c r="Q3726">
        <f>IF(ISBLANK(טבלה1[[#This Row],[ds_checkin]]), "", טבלה1[[#This Row],[ds_checkin]] - טבלה1[[#This Row],[ts_contact_at]])</f>
        <v>56.405555555553292</v>
      </c>
      <c r="R3726" t="str">
        <f>IF(AND(ISBLANK(טבלה1[[#This Row],[ts_reply_at]]), NOT(ISBLANK(טבלה1[[#This Row],[ts_booking_at]]))), "Error: Booked without Reply", "OK")</f>
        <v>OK</v>
      </c>
      <c r="S3726" t="s">
        <v>6020</v>
      </c>
    </row>
    <row r="3727" spans="1:19" x14ac:dyDescent="0.25">
      <c r="A3727" s="4" t="s">
        <v>3702</v>
      </c>
      <c r="B3727" s="4" t="s">
        <v>3703</v>
      </c>
      <c r="C3727" s="4" t="s">
        <v>3704</v>
      </c>
      <c r="D3727" s="1">
        <v>41921.534722222219</v>
      </c>
      <c r="E3727" s="1">
        <v>41924.380833333336</v>
      </c>
      <c r="H3727" s="2">
        <v>41999</v>
      </c>
      <c r="I3727" s="2">
        <v>42006</v>
      </c>
      <c r="J3727" s="3">
        <v>1</v>
      </c>
      <c r="K3727" s="3">
        <v>4</v>
      </c>
      <c r="L3727">
        <f>טבלה1[[#This Row],[ds_checkout]]-טבלה1[[#This Row],[ds_checkin]]</f>
        <v>7</v>
      </c>
      <c r="M3727">
        <f>IF(ISBLANK(טבלה1[[#This Row],[ts_reply_at]]), "", (טבלה1[[#This Row],[ts_reply_at]] - טבלה1[[#This Row],[ts_contact_at]]) * 24)</f>
        <v>68.306666666816454</v>
      </c>
      <c r="N3727">
        <f>IF(ISBLANK(טבלה1[[#This Row],[ts_reply_at]]), 0, 1)</f>
        <v>1</v>
      </c>
      <c r="O3727">
        <f>IF(ISBLANK(טבלה1[[#This Row],[ts_accepted_at]]), 0, 1)</f>
        <v>0</v>
      </c>
      <c r="P3727">
        <f>IF(ISBLANK(טבלה1[[#This Row],[ts_booking_at]]), 0, 1)</f>
        <v>0</v>
      </c>
      <c r="Q3727">
        <f>IF(ISBLANK(טבלה1[[#This Row],[ds_checkin]]), "", טבלה1[[#This Row],[ds_checkin]] - טבלה1[[#This Row],[ts_contact_at]])</f>
        <v>77.465277777781012</v>
      </c>
      <c r="R3727" t="str">
        <f>IF(AND(ISBLANK(טבלה1[[#This Row],[ts_reply_at]]), NOT(ISBLANK(טבלה1[[#This Row],[ts_booking_at]]))), "Error: Booked without Reply", "OK")</f>
        <v>OK</v>
      </c>
      <c r="S3727" t="s">
        <v>6020</v>
      </c>
    </row>
    <row r="3728" spans="1:19" x14ac:dyDescent="0.25">
      <c r="A3728" s="4" t="s">
        <v>3702</v>
      </c>
      <c r="B3728" s="4" t="s">
        <v>3250</v>
      </c>
      <c r="C3728" s="4" t="s">
        <v>3251</v>
      </c>
      <c r="D3728" s="1">
        <v>41920.839583333334</v>
      </c>
      <c r="E3728" s="1">
        <v>41926.839999999997</v>
      </c>
      <c r="F3728" s="1">
        <v>41926.839999999997</v>
      </c>
      <c r="H3728" s="2">
        <v>41999</v>
      </c>
      <c r="I3728" s="2">
        <v>42006</v>
      </c>
      <c r="J3728" s="3">
        <v>2</v>
      </c>
      <c r="K3728" s="3">
        <v>3</v>
      </c>
      <c r="L3728">
        <f>טבלה1[[#This Row],[ds_checkout]]-טבלה1[[#This Row],[ds_checkin]]</f>
        <v>7</v>
      </c>
      <c r="M3728">
        <f>IF(ISBLANK(טבלה1[[#This Row],[ts_reply_at]]), "", (טבלה1[[#This Row],[ts_reply_at]] - טבלה1[[#This Row],[ts_contact_at]]) * 24)</f>
        <v>144.0099999998929</v>
      </c>
      <c r="N3728">
        <f>IF(ISBLANK(טבלה1[[#This Row],[ts_reply_at]]), 0, 1)</f>
        <v>1</v>
      </c>
      <c r="O3728">
        <f>IF(ISBLANK(טבלה1[[#This Row],[ts_accepted_at]]), 0, 1)</f>
        <v>1</v>
      </c>
      <c r="P3728">
        <f>IF(ISBLANK(טבלה1[[#This Row],[ts_booking_at]]), 0, 1)</f>
        <v>0</v>
      </c>
      <c r="Q3728">
        <f>IF(ISBLANK(טבלה1[[#This Row],[ds_checkin]]), "", טבלה1[[#This Row],[ds_checkin]] - טבלה1[[#This Row],[ts_contact_at]])</f>
        <v>78.160416666665697</v>
      </c>
      <c r="R3728" t="str">
        <f>IF(AND(ISBLANK(טבלה1[[#This Row],[ts_reply_at]]), NOT(ISBLANK(טבלה1[[#This Row],[ts_booking_at]]))), "Error: Booked without Reply", "OK")</f>
        <v>OK</v>
      </c>
      <c r="S3728" t="s">
        <v>6020</v>
      </c>
    </row>
    <row r="3729" spans="1:19" x14ac:dyDescent="0.25">
      <c r="A3729" s="4" t="s">
        <v>3702</v>
      </c>
      <c r="B3729" s="4" t="s">
        <v>3705</v>
      </c>
      <c r="C3729" s="4" t="s">
        <v>3706</v>
      </c>
      <c r="D3729" s="1">
        <v>41942.604861111111</v>
      </c>
      <c r="E3729" s="1">
        <v>41942.654490740744</v>
      </c>
      <c r="H3729" s="2">
        <v>41999</v>
      </c>
      <c r="I3729" s="2">
        <v>42006</v>
      </c>
      <c r="J3729" s="3">
        <v>1</v>
      </c>
      <c r="K3729" s="3">
        <v>2</v>
      </c>
      <c r="L3729">
        <f>טבלה1[[#This Row],[ds_checkout]]-טבלה1[[#This Row],[ds_checkin]]</f>
        <v>7</v>
      </c>
      <c r="M3729">
        <f>IF(ISBLANK(טבלה1[[#This Row],[ts_reply_at]]), "", (טבלה1[[#This Row],[ts_reply_at]] - טבלה1[[#This Row],[ts_contact_at]]) * 24)</f>
        <v>1.191111111198552</v>
      </c>
      <c r="N3729">
        <f>IF(ISBLANK(טבלה1[[#This Row],[ts_reply_at]]), 0, 1)</f>
        <v>1</v>
      </c>
      <c r="O3729">
        <f>IF(ISBLANK(טבלה1[[#This Row],[ts_accepted_at]]), 0, 1)</f>
        <v>0</v>
      </c>
      <c r="P3729">
        <f>IF(ISBLANK(טבלה1[[#This Row],[ts_booking_at]]), 0, 1)</f>
        <v>0</v>
      </c>
      <c r="Q3729">
        <f>IF(ISBLANK(טבלה1[[#This Row],[ds_checkin]]), "", טבלה1[[#This Row],[ds_checkin]] - טבלה1[[#This Row],[ts_contact_at]])</f>
        <v>56.395138888889051</v>
      </c>
      <c r="R3729" t="str">
        <f>IF(AND(ISBLANK(טבלה1[[#This Row],[ts_reply_at]]), NOT(ISBLANK(טבלה1[[#This Row],[ts_booking_at]]))), "Error: Booked without Reply", "OK")</f>
        <v>OK</v>
      </c>
      <c r="S3729" t="s">
        <v>6020</v>
      </c>
    </row>
    <row r="3730" spans="1:19" x14ac:dyDescent="0.25">
      <c r="A3730" s="4" t="s">
        <v>3702</v>
      </c>
      <c r="B3730" s="4" t="s">
        <v>344</v>
      </c>
      <c r="C3730" s="4" t="s">
        <v>538</v>
      </c>
      <c r="D3730" s="1">
        <v>41942.830555555556</v>
      </c>
      <c r="E3730" s="1">
        <v>41943.879178240742</v>
      </c>
      <c r="F3730" s="1">
        <v>41943.879259259258</v>
      </c>
      <c r="H3730" s="2">
        <v>41999</v>
      </c>
      <c r="I3730" s="2">
        <v>42006</v>
      </c>
      <c r="J3730" s="3">
        <v>2</v>
      </c>
      <c r="K3730" s="3">
        <v>3</v>
      </c>
      <c r="L3730">
        <f>טבלה1[[#This Row],[ds_checkout]]-טבלה1[[#This Row],[ds_checkin]]</f>
        <v>7</v>
      </c>
      <c r="M3730">
        <f>IF(ISBLANK(טבלה1[[#This Row],[ts_reply_at]]), "", (טבלה1[[#This Row],[ts_reply_at]] - טבלה1[[#This Row],[ts_contact_at]]) * 24)</f>
        <v>25.166944444470573</v>
      </c>
      <c r="N3730">
        <f>IF(ISBLANK(טבלה1[[#This Row],[ts_reply_at]]), 0, 1)</f>
        <v>1</v>
      </c>
      <c r="O3730">
        <f>IF(ISBLANK(טבלה1[[#This Row],[ts_accepted_at]]), 0, 1)</f>
        <v>1</v>
      </c>
      <c r="P3730">
        <f>IF(ISBLANK(טבלה1[[#This Row],[ts_booking_at]]), 0, 1)</f>
        <v>0</v>
      </c>
      <c r="Q3730">
        <f>IF(ISBLANK(טבלה1[[#This Row],[ds_checkin]]), "", טבלה1[[#This Row],[ds_checkin]] - טבלה1[[#This Row],[ts_contact_at]])</f>
        <v>56.169444444443798</v>
      </c>
      <c r="R3730" t="str">
        <f>IF(AND(ISBLANK(טבלה1[[#This Row],[ts_reply_at]]), NOT(ISBLANK(טבלה1[[#This Row],[ts_booking_at]]))), "Error: Booked without Reply", "OK")</f>
        <v>OK</v>
      </c>
      <c r="S3730" t="s">
        <v>6020</v>
      </c>
    </row>
    <row r="3731" spans="1:19" x14ac:dyDescent="0.25">
      <c r="A3731" s="4" t="s">
        <v>3702</v>
      </c>
      <c r="B3731" s="4" t="s">
        <v>3459</v>
      </c>
      <c r="C3731" s="4" t="s">
        <v>3460</v>
      </c>
      <c r="D3731" s="1">
        <v>41921.529166666667</v>
      </c>
      <c r="E3731" s="1">
        <v>41921.536493055559</v>
      </c>
      <c r="H3731" s="2">
        <v>41999</v>
      </c>
      <c r="I3731" s="2">
        <v>42006</v>
      </c>
      <c r="J3731" s="3">
        <v>1</v>
      </c>
      <c r="K3731" s="3">
        <v>3</v>
      </c>
      <c r="L3731">
        <f>טבלה1[[#This Row],[ds_checkout]]-טבלה1[[#This Row],[ds_checkin]]</f>
        <v>7</v>
      </c>
      <c r="M3731">
        <f>IF(ISBLANK(טבלה1[[#This Row],[ts_reply_at]]), "", (טבלה1[[#This Row],[ts_reply_at]] - טבלה1[[#This Row],[ts_contact_at]]) * 24)</f>
        <v>0.17583333340007812</v>
      </c>
      <c r="N3731">
        <f>IF(ISBLANK(טבלה1[[#This Row],[ts_reply_at]]), 0, 1)</f>
        <v>1</v>
      </c>
      <c r="O3731">
        <f>IF(ISBLANK(טבלה1[[#This Row],[ts_accepted_at]]), 0, 1)</f>
        <v>0</v>
      </c>
      <c r="P3731">
        <f>IF(ISBLANK(טבלה1[[#This Row],[ts_booking_at]]), 0, 1)</f>
        <v>0</v>
      </c>
      <c r="Q3731">
        <f>IF(ISBLANK(טבלה1[[#This Row],[ds_checkin]]), "", טבלה1[[#This Row],[ds_checkin]] - טבלה1[[#This Row],[ts_contact_at]])</f>
        <v>77.470833333332848</v>
      </c>
      <c r="R3731" t="str">
        <f>IF(AND(ISBLANK(טבלה1[[#This Row],[ts_reply_at]]), NOT(ISBLANK(טבלה1[[#This Row],[ts_booking_at]]))), "Error: Booked without Reply", "OK")</f>
        <v>OK</v>
      </c>
      <c r="S3731" t="s">
        <v>6020</v>
      </c>
    </row>
    <row r="3732" spans="1:19" x14ac:dyDescent="0.25">
      <c r="A3732" s="4" t="s">
        <v>3702</v>
      </c>
      <c r="B3732" s="4" t="s">
        <v>1634</v>
      </c>
      <c r="C3732" s="4" t="s">
        <v>1635</v>
      </c>
      <c r="D3732" s="1">
        <v>41921.82916666667</v>
      </c>
      <c r="E3732" s="1">
        <v>41921.84547453704</v>
      </c>
      <c r="F3732" s="1">
        <v>41921.84547453704</v>
      </c>
      <c r="H3732" s="2">
        <v>41999</v>
      </c>
      <c r="I3732" s="2">
        <v>42006</v>
      </c>
      <c r="J3732" s="3">
        <v>1</v>
      </c>
      <c r="K3732" s="3">
        <v>9</v>
      </c>
      <c r="L3732">
        <f>טבלה1[[#This Row],[ds_checkout]]-טבלה1[[#This Row],[ds_checkin]]</f>
        <v>7</v>
      </c>
      <c r="M3732">
        <f>IF(ISBLANK(טבלה1[[#This Row],[ts_reply_at]]), "", (טבלה1[[#This Row],[ts_reply_at]] - טבלה1[[#This Row],[ts_contact_at]]) * 24)</f>
        <v>0.39138888887828216</v>
      </c>
      <c r="N3732">
        <f>IF(ISBLANK(טבלה1[[#This Row],[ts_reply_at]]), 0, 1)</f>
        <v>1</v>
      </c>
      <c r="O3732">
        <f>IF(ISBLANK(טבלה1[[#This Row],[ts_accepted_at]]), 0, 1)</f>
        <v>1</v>
      </c>
      <c r="P3732">
        <f>IF(ISBLANK(טבלה1[[#This Row],[ts_booking_at]]), 0, 1)</f>
        <v>0</v>
      </c>
      <c r="Q3732">
        <f>IF(ISBLANK(טבלה1[[#This Row],[ds_checkin]]), "", טבלה1[[#This Row],[ds_checkin]] - טבלה1[[#This Row],[ts_contact_at]])</f>
        <v>77.170833333329938</v>
      </c>
      <c r="R3732" t="str">
        <f>IF(AND(ISBLANK(טבלה1[[#This Row],[ts_reply_at]]), NOT(ISBLANK(טבלה1[[#This Row],[ts_booking_at]]))), "Error: Booked without Reply", "OK")</f>
        <v>OK</v>
      </c>
      <c r="S3732" t="s">
        <v>6020</v>
      </c>
    </row>
    <row r="3733" spans="1:19" x14ac:dyDescent="0.25">
      <c r="A3733" s="4" t="s">
        <v>3702</v>
      </c>
      <c r="B3733" s="4" t="s">
        <v>927</v>
      </c>
      <c r="C3733" s="4" t="s">
        <v>928</v>
      </c>
      <c r="D3733" s="1">
        <v>41920.568749999999</v>
      </c>
      <c r="E3733" s="1">
        <v>41920.805706018517</v>
      </c>
      <c r="H3733" s="2">
        <v>41999</v>
      </c>
      <c r="I3733" s="2">
        <v>42006</v>
      </c>
      <c r="J3733" s="3">
        <v>2</v>
      </c>
      <c r="K3733" s="3">
        <v>2</v>
      </c>
      <c r="L3733">
        <f>טבלה1[[#This Row],[ds_checkout]]-טבלה1[[#This Row],[ds_checkin]]</f>
        <v>7</v>
      </c>
      <c r="M3733">
        <f>IF(ISBLANK(טבלה1[[#This Row],[ts_reply_at]]), "", (טבלה1[[#This Row],[ts_reply_at]] - טבלה1[[#This Row],[ts_contact_at]]) * 24)</f>
        <v>5.686944444430992</v>
      </c>
      <c r="N3733">
        <f>IF(ISBLANK(טבלה1[[#This Row],[ts_reply_at]]), 0, 1)</f>
        <v>1</v>
      </c>
      <c r="O3733">
        <f>IF(ISBLANK(טבלה1[[#This Row],[ts_accepted_at]]), 0, 1)</f>
        <v>0</v>
      </c>
      <c r="P3733">
        <f>IF(ISBLANK(טבלה1[[#This Row],[ts_booking_at]]), 0, 1)</f>
        <v>0</v>
      </c>
      <c r="Q3733">
        <f>IF(ISBLANK(טבלה1[[#This Row],[ds_checkin]]), "", טבלה1[[#This Row],[ds_checkin]] - טבלה1[[#This Row],[ts_contact_at]])</f>
        <v>78.431250000001455</v>
      </c>
      <c r="R3733" t="str">
        <f>IF(AND(ISBLANK(טבלה1[[#This Row],[ts_reply_at]]), NOT(ISBLANK(טבלה1[[#This Row],[ts_booking_at]]))), "Error: Booked without Reply", "OK")</f>
        <v>OK</v>
      </c>
      <c r="S3733" t="s">
        <v>6020</v>
      </c>
    </row>
    <row r="3734" spans="1:19" x14ac:dyDescent="0.25">
      <c r="A3734" s="4" t="s">
        <v>3702</v>
      </c>
      <c r="B3734" s="4" t="s">
        <v>927</v>
      </c>
      <c r="C3734" s="4" t="s">
        <v>929</v>
      </c>
      <c r="D3734" s="1">
        <v>41920.832638888889</v>
      </c>
      <c r="E3734" s="1">
        <v>41920.847870370373</v>
      </c>
      <c r="F3734" s="1">
        <v>41920.847870370373</v>
      </c>
      <c r="H3734" s="2">
        <v>41999</v>
      </c>
      <c r="I3734" s="2">
        <v>42006</v>
      </c>
      <c r="J3734" s="3">
        <v>1</v>
      </c>
      <c r="K3734" s="3">
        <v>7</v>
      </c>
      <c r="L3734">
        <f>טבלה1[[#This Row],[ds_checkout]]-טבלה1[[#This Row],[ds_checkin]]</f>
        <v>7</v>
      </c>
      <c r="M3734">
        <f>IF(ISBLANK(טבלה1[[#This Row],[ts_reply_at]]), "", (טבלה1[[#This Row],[ts_reply_at]] - טבלה1[[#This Row],[ts_contact_at]]) * 24)</f>
        <v>0.36555555561790243</v>
      </c>
      <c r="N3734">
        <f>IF(ISBLANK(טבלה1[[#This Row],[ts_reply_at]]), 0, 1)</f>
        <v>1</v>
      </c>
      <c r="O3734">
        <f>IF(ISBLANK(טבלה1[[#This Row],[ts_accepted_at]]), 0, 1)</f>
        <v>1</v>
      </c>
      <c r="P3734">
        <f>IF(ISBLANK(טבלה1[[#This Row],[ts_booking_at]]), 0, 1)</f>
        <v>0</v>
      </c>
      <c r="Q3734">
        <f>IF(ISBLANK(טבלה1[[#This Row],[ds_checkin]]), "", טבלה1[[#This Row],[ds_checkin]] - טבלה1[[#This Row],[ts_contact_at]])</f>
        <v>78.167361111110949</v>
      </c>
      <c r="R3734" t="str">
        <f>IF(AND(ISBLANK(טבלה1[[#This Row],[ts_reply_at]]), NOT(ISBLANK(טבלה1[[#This Row],[ts_booking_at]]))), "Error: Booked without Reply", "OK")</f>
        <v>OK</v>
      </c>
      <c r="S3734" t="s">
        <v>6020</v>
      </c>
    </row>
    <row r="3735" spans="1:19" x14ac:dyDescent="0.25">
      <c r="A3735" s="4" t="s">
        <v>3702</v>
      </c>
      <c r="B3735" s="4" t="s">
        <v>1744</v>
      </c>
      <c r="C3735" s="4" t="s">
        <v>1745</v>
      </c>
      <c r="D3735" s="1">
        <v>41942.609722222223</v>
      </c>
      <c r="E3735" s="1">
        <v>41942.614525462966</v>
      </c>
      <c r="F3735" s="1">
        <v>41942.614525462966</v>
      </c>
      <c r="G3735" s="1">
        <v>41943.699618055558</v>
      </c>
      <c r="H3735" s="2">
        <v>41999</v>
      </c>
      <c r="I3735" s="2">
        <v>42006</v>
      </c>
      <c r="J3735" s="3">
        <v>1</v>
      </c>
      <c r="K3735" s="3">
        <v>10</v>
      </c>
      <c r="L3735">
        <f>טבלה1[[#This Row],[ds_checkout]]-טבלה1[[#This Row],[ds_checkin]]</f>
        <v>7</v>
      </c>
      <c r="M3735">
        <f>IF(ISBLANK(טבלה1[[#This Row],[ts_reply_at]]), "", (טבלה1[[#This Row],[ts_reply_at]] - טבלה1[[#This Row],[ts_contact_at]]) * 24)</f>
        <v>0.11527777783339843</v>
      </c>
      <c r="N3735">
        <f>IF(ISBLANK(טבלה1[[#This Row],[ts_reply_at]]), 0, 1)</f>
        <v>1</v>
      </c>
      <c r="O3735">
        <f>IF(ISBLANK(טבלה1[[#This Row],[ts_accepted_at]]), 0, 1)</f>
        <v>1</v>
      </c>
      <c r="P3735">
        <f>IF(ISBLANK(טבלה1[[#This Row],[ts_booking_at]]), 0, 1)</f>
        <v>1</v>
      </c>
      <c r="Q3735">
        <f>IF(ISBLANK(טבלה1[[#This Row],[ds_checkin]]), "", טבלה1[[#This Row],[ds_checkin]] - טבלה1[[#This Row],[ts_contact_at]])</f>
        <v>56.390277777776646</v>
      </c>
      <c r="R3735" t="str">
        <f>IF(AND(ISBLANK(טבלה1[[#This Row],[ts_reply_at]]), NOT(ISBLANK(טבלה1[[#This Row],[ts_booking_at]]))), "Error: Booked without Reply", "OK")</f>
        <v>OK</v>
      </c>
      <c r="S3735" t="s">
        <v>6020</v>
      </c>
    </row>
    <row r="3736" spans="1:19" x14ac:dyDescent="0.25">
      <c r="A3736" s="4" t="s">
        <v>3707</v>
      </c>
      <c r="B3736" s="4" t="s">
        <v>159</v>
      </c>
      <c r="C3736" s="4" t="s">
        <v>1153</v>
      </c>
      <c r="D3736" s="1">
        <v>41916.909722222219</v>
      </c>
      <c r="E3736" s="1">
        <v>41917.852164351854</v>
      </c>
      <c r="F3736" s="1">
        <v>41917.852164351854</v>
      </c>
      <c r="G3736" s="1">
        <v>41917.852164351854</v>
      </c>
      <c r="H3736" s="2">
        <v>41939</v>
      </c>
      <c r="I3736" s="2">
        <v>41942</v>
      </c>
      <c r="J3736" s="3">
        <v>5</v>
      </c>
      <c r="K3736" s="3">
        <v>10</v>
      </c>
      <c r="L3736">
        <f>טבלה1[[#This Row],[ds_checkout]]-טבלה1[[#This Row],[ds_checkin]]</f>
        <v>3</v>
      </c>
      <c r="M3736">
        <f>IF(ISBLANK(טבלה1[[#This Row],[ts_reply_at]]), "", (טבלה1[[#This Row],[ts_reply_at]] - טבלה1[[#This Row],[ts_contact_at]]) * 24)</f>
        <v>22.618611111247446</v>
      </c>
      <c r="N3736">
        <f>IF(ISBLANK(טבלה1[[#This Row],[ts_reply_at]]), 0, 1)</f>
        <v>1</v>
      </c>
      <c r="O3736">
        <f>IF(ISBLANK(טבלה1[[#This Row],[ts_accepted_at]]), 0, 1)</f>
        <v>1</v>
      </c>
      <c r="P3736">
        <f>IF(ISBLANK(טבלה1[[#This Row],[ts_booking_at]]), 0, 1)</f>
        <v>1</v>
      </c>
      <c r="Q3736">
        <f>IF(ISBLANK(טבלה1[[#This Row],[ds_checkin]]), "", טבלה1[[#This Row],[ds_checkin]] - טבלה1[[#This Row],[ts_contact_at]])</f>
        <v>22.090277777781012</v>
      </c>
      <c r="R3736" t="str">
        <f>IF(AND(ISBLANK(טבלה1[[#This Row],[ts_reply_at]]), NOT(ISBLANK(טבלה1[[#This Row],[ts_booking_at]]))), "Error: Booked without Reply", "OK")</f>
        <v>OK</v>
      </c>
      <c r="S3736" t="s">
        <v>6026</v>
      </c>
    </row>
    <row r="3737" spans="1:19" x14ac:dyDescent="0.25">
      <c r="A3737" s="4" t="s">
        <v>3708</v>
      </c>
      <c r="B3737" s="4" t="s">
        <v>536</v>
      </c>
      <c r="C3737" s="4" t="s">
        <v>537</v>
      </c>
      <c r="D3737" s="1">
        <v>41913.881249999999</v>
      </c>
      <c r="E3737" s="1">
        <v>41913.886828703704</v>
      </c>
      <c r="F3737" s="1">
        <v>41913.886828703704</v>
      </c>
      <c r="G3737" s="1">
        <v>41913.886828703704</v>
      </c>
      <c r="H3737" s="2">
        <v>42078</v>
      </c>
      <c r="I3737" s="2">
        <v>42081</v>
      </c>
      <c r="J3737" s="3">
        <v>5</v>
      </c>
      <c r="K3737" s="3">
        <v>5</v>
      </c>
      <c r="L3737">
        <f>טבלה1[[#This Row],[ds_checkout]]-טבלה1[[#This Row],[ds_checkin]]</f>
        <v>3</v>
      </c>
      <c r="M3737">
        <f>IF(ISBLANK(טבלה1[[#This Row],[ts_reply_at]]), "", (טבלה1[[#This Row],[ts_reply_at]] - טבלה1[[#This Row],[ts_contact_at]]) * 24)</f>
        <v>0.1338888889295049</v>
      </c>
      <c r="N3737">
        <f>IF(ISBLANK(טבלה1[[#This Row],[ts_reply_at]]), 0, 1)</f>
        <v>1</v>
      </c>
      <c r="O3737">
        <f>IF(ISBLANK(טבלה1[[#This Row],[ts_accepted_at]]), 0, 1)</f>
        <v>1</v>
      </c>
      <c r="P3737">
        <f>IF(ISBLANK(טבלה1[[#This Row],[ts_booking_at]]), 0, 1)</f>
        <v>1</v>
      </c>
      <c r="Q3737">
        <f>IF(ISBLANK(טבלה1[[#This Row],[ds_checkin]]), "", טבלה1[[#This Row],[ds_checkin]] - טבלה1[[#This Row],[ts_contact_at]])</f>
        <v>164.11875000000146</v>
      </c>
      <c r="R3737" t="str">
        <f>IF(AND(ISBLANK(טבלה1[[#This Row],[ts_reply_at]]), NOT(ISBLANK(טבלה1[[#This Row],[ts_booking_at]]))), "Error: Booked without Reply", "OK")</f>
        <v>OK</v>
      </c>
      <c r="S3737" t="s">
        <v>6020</v>
      </c>
    </row>
    <row r="3738" spans="1:19" x14ac:dyDescent="0.25">
      <c r="A3738" s="4" t="s">
        <v>3709</v>
      </c>
      <c r="B3738" s="4" t="s">
        <v>159</v>
      </c>
      <c r="C3738" s="4" t="s">
        <v>459</v>
      </c>
      <c r="D3738" s="1">
        <v>41913.793749999997</v>
      </c>
      <c r="E3738" s="1">
        <v>41915.942673611113</v>
      </c>
      <c r="H3738" s="2">
        <v>42076</v>
      </c>
      <c r="I3738" s="2">
        <v>42080</v>
      </c>
      <c r="J3738" s="3">
        <v>16</v>
      </c>
      <c r="K3738" s="3">
        <v>2</v>
      </c>
      <c r="L3738">
        <f>טבלה1[[#This Row],[ds_checkout]]-טבלה1[[#This Row],[ds_checkin]]</f>
        <v>4</v>
      </c>
      <c r="M3738">
        <f>IF(ISBLANK(טבלה1[[#This Row],[ts_reply_at]]), "", (טבלה1[[#This Row],[ts_reply_at]] - טבלה1[[#This Row],[ts_contact_at]]) * 24)</f>
        <v>51.574166666774545</v>
      </c>
      <c r="N3738">
        <f>IF(ISBLANK(טבלה1[[#This Row],[ts_reply_at]]), 0, 1)</f>
        <v>1</v>
      </c>
      <c r="O3738">
        <f>IF(ISBLANK(טבלה1[[#This Row],[ts_accepted_at]]), 0, 1)</f>
        <v>0</v>
      </c>
      <c r="P3738">
        <f>IF(ISBLANK(טבלה1[[#This Row],[ts_booking_at]]), 0, 1)</f>
        <v>0</v>
      </c>
      <c r="Q3738">
        <f>IF(ISBLANK(טבלה1[[#This Row],[ds_checkin]]), "", טבלה1[[#This Row],[ds_checkin]] - טבלה1[[#This Row],[ts_contact_at]])</f>
        <v>162.20625000000291</v>
      </c>
      <c r="R3738" t="str">
        <f>IF(AND(ISBLANK(טבלה1[[#This Row],[ts_reply_at]]), NOT(ISBLANK(טבלה1[[#This Row],[ts_booking_at]]))), "Error: Booked without Reply", "OK")</f>
        <v>OK</v>
      </c>
      <c r="S3738" t="s">
        <v>6019</v>
      </c>
    </row>
    <row r="3739" spans="1:19" x14ac:dyDescent="0.25">
      <c r="A3739" s="4" t="s">
        <v>3710</v>
      </c>
      <c r="B3739" s="4" t="s">
        <v>1494</v>
      </c>
      <c r="C3739" s="4" t="s">
        <v>1495</v>
      </c>
      <c r="D3739" s="1">
        <v>41925.845833333333</v>
      </c>
      <c r="E3739" s="1">
        <v>41926.608425925922</v>
      </c>
      <c r="H3739" s="2">
        <v>41933</v>
      </c>
      <c r="I3739" s="2">
        <v>41948</v>
      </c>
      <c r="J3739" s="3">
        <v>2</v>
      </c>
      <c r="K3739" s="3">
        <v>5</v>
      </c>
      <c r="L3739">
        <f>טבלה1[[#This Row],[ds_checkout]]-טבלה1[[#This Row],[ds_checkin]]</f>
        <v>15</v>
      </c>
      <c r="M3739">
        <f>IF(ISBLANK(טבלה1[[#This Row],[ts_reply_at]]), "", (טבלה1[[#This Row],[ts_reply_at]] - טבלה1[[#This Row],[ts_contact_at]]) * 24)</f>
        <v>18.302222222147975</v>
      </c>
      <c r="N3739">
        <f>IF(ISBLANK(טבלה1[[#This Row],[ts_reply_at]]), 0, 1)</f>
        <v>1</v>
      </c>
      <c r="O3739">
        <f>IF(ISBLANK(טבלה1[[#This Row],[ts_accepted_at]]), 0, 1)</f>
        <v>0</v>
      </c>
      <c r="P3739">
        <f>IF(ISBLANK(טבלה1[[#This Row],[ts_booking_at]]), 0, 1)</f>
        <v>0</v>
      </c>
      <c r="Q3739">
        <f>IF(ISBLANK(טבלה1[[#This Row],[ds_checkin]]), "", טבלה1[[#This Row],[ds_checkin]] - טבלה1[[#This Row],[ts_contact_at]])</f>
        <v>7.1541666666671517</v>
      </c>
      <c r="R3739" t="str">
        <f>IF(AND(ISBLANK(טבלה1[[#This Row],[ts_reply_at]]), NOT(ISBLANK(טבלה1[[#This Row],[ts_booking_at]]))), "Error: Booked without Reply", "OK")</f>
        <v>OK</v>
      </c>
      <c r="S3739" t="s">
        <v>6029</v>
      </c>
    </row>
    <row r="3740" spans="1:19" x14ac:dyDescent="0.25">
      <c r="A3740" s="4" t="s">
        <v>3710</v>
      </c>
      <c r="B3740" s="4" t="s">
        <v>1058</v>
      </c>
      <c r="C3740" s="4" t="s">
        <v>2898</v>
      </c>
      <c r="D3740" s="1">
        <v>41926.890277777777</v>
      </c>
      <c r="E3740" s="1">
        <v>41927.935717592591</v>
      </c>
      <c r="H3740" s="2">
        <v>41930</v>
      </c>
      <c r="I3740" s="2">
        <v>41961</v>
      </c>
      <c r="J3740" s="3">
        <v>3</v>
      </c>
      <c r="K3740" s="3">
        <v>4</v>
      </c>
      <c r="L3740">
        <f>טבלה1[[#This Row],[ds_checkout]]-טבלה1[[#This Row],[ds_checkin]]</f>
        <v>31</v>
      </c>
      <c r="M3740">
        <f>IF(ISBLANK(טבלה1[[#This Row],[ts_reply_at]]), "", (טבלה1[[#This Row],[ts_reply_at]] - טבלה1[[#This Row],[ts_contact_at]]) * 24)</f>
        <v>25.090555555536412</v>
      </c>
      <c r="N3740">
        <f>IF(ISBLANK(טבלה1[[#This Row],[ts_reply_at]]), 0, 1)</f>
        <v>1</v>
      </c>
      <c r="O3740">
        <f>IF(ISBLANK(טבלה1[[#This Row],[ts_accepted_at]]), 0, 1)</f>
        <v>0</v>
      </c>
      <c r="P3740">
        <f>IF(ISBLANK(טבלה1[[#This Row],[ts_booking_at]]), 0, 1)</f>
        <v>0</v>
      </c>
      <c r="Q3740">
        <f>IF(ISBLANK(טבלה1[[#This Row],[ds_checkin]]), "", טבלה1[[#This Row],[ds_checkin]] - טבלה1[[#This Row],[ts_contact_at]])</f>
        <v>3.109722222223354</v>
      </c>
      <c r="R3740" t="str">
        <f>IF(AND(ISBLANK(טבלה1[[#This Row],[ts_reply_at]]), NOT(ISBLANK(טבלה1[[#This Row],[ts_booking_at]]))), "Error: Booked without Reply", "OK")</f>
        <v>OK</v>
      </c>
      <c r="S3740" t="s">
        <v>6029</v>
      </c>
    </row>
    <row r="3741" spans="1:19" x14ac:dyDescent="0.25">
      <c r="A3741" s="4" t="s">
        <v>3711</v>
      </c>
      <c r="B3741" s="4" t="s">
        <v>61</v>
      </c>
      <c r="C3741" s="4" t="s">
        <v>3712</v>
      </c>
      <c r="D3741" s="1">
        <v>41925.761805555558</v>
      </c>
      <c r="E3741" s="1">
        <v>41925.788819444446</v>
      </c>
      <c r="F3741" s="1">
        <v>41925.788819444446</v>
      </c>
      <c r="G3741" s="1">
        <v>41925.788819444446</v>
      </c>
      <c r="H3741" s="2">
        <v>41929</v>
      </c>
      <c r="I3741" s="2">
        <v>41931</v>
      </c>
      <c r="J3741" s="3">
        <v>2</v>
      </c>
      <c r="K3741" s="3">
        <v>5</v>
      </c>
      <c r="L3741">
        <f>טבלה1[[#This Row],[ds_checkout]]-טבלה1[[#This Row],[ds_checkin]]</f>
        <v>2</v>
      </c>
      <c r="M3741">
        <f>IF(ISBLANK(טבלה1[[#This Row],[ts_reply_at]]), "", (טבלה1[[#This Row],[ts_reply_at]] - טבלה1[[#This Row],[ts_contact_at]]) * 24)</f>
        <v>0.64833333331625909</v>
      </c>
      <c r="N3741">
        <f>IF(ISBLANK(טבלה1[[#This Row],[ts_reply_at]]), 0, 1)</f>
        <v>1</v>
      </c>
      <c r="O3741">
        <f>IF(ISBLANK(טבלה1[[#This Row],[ts_accepted_at]]), 0, 1)</f>
        <v>1</v>
      </c>
      <c r="P3741">
        <f>IF(ISBLANK(טבלה1[[#This Row],[ts_booking_at]]), 0, 1)</f>
        <v>1</v>
      </c>
      <c r="Q3741">
        <f>IF(ISBLANK(טבלה1[[#This Row],[ds_checkin]]), "", טבלה1[[#This Row],[ds_checkin]] - טבלה1[[#This Row],[ts_contact_at]])</f>
        <v>3.2381944444423425</v>
      </c>
      <c r="R3741" t="str">
        <f>IF(AND(ISBLANK(טבלה1[[#This Row],[ts_reply_at]]), NOT(ISBLANK(טבלה1[[#This Row],[ts_booking_at]]))), "Error: Booked without Reply", "OK")</f>
        <v>OK</v>
      </c>
      <c r="S3741" t="s">
        <v>6021</v>
      </c>
    </row>
    <row r="3742" spans="1:19" x14ac:dyDescent="0.25">
      <c r="A3742" s="4" t="s">
        <v>3713</v>
      </c>
      <c r="B3742" s="4" t="s">
        <v>129</v>
      </c>
      <c r="C3742" s="4" t="s">
        <v>2451</v>
      </c>
      <c r="D3742" s="1">
        <v>41921.849305555559</v>
      </c>
      <c r="E3742" s="1">
        <v>41921.850069444445</v>
      </c>
      <c r="H3742" s="2">
        <v>41970</v>
      </c>
      <c r="I3742" s="2">
        <v>41973</v>
      </c>
      <c r="J3742" s="3">
        <v>2</v>
      </c>
      <c r="K3742" s="3">
        <v>2</v>
      </c>
      <c r="L3742">
        <f>טבלה1[[#This Row],[ds_checkout]]-טבלה1[[#This Row],[ds_checkin]]</f>
        <v>3</v>
      </c>
      <c r="M3742">
        <f>IF(ISBLANK(טבלה1[[#This Row],[ts_reply_at]]), "", (טבלה1[[#This Row],[ts_reply_at]] - טבלה1[[#This Row],[ts_contact_at]]) * 24)</f>
        <v>1.8333333253394812E-2</v>
      </c>
      <c r="N3742">
        <f>IF(ISBLANK(טבלה1[[#This Row],[ts_reply_at]]), 0, 1)</f>
        <v>1</v>
      </c>
      <c r="O3742">
        <f>IF(ISBLANK(טבלה1[[#This Row],[ts_accepted_at]]), 0, 1)</f>
        <v>0</v>
      </c>
      <c r="P3742">
        <f>IF(ISBLANK(טבלה1[[#This Row],[ts_booking_at]]), 0, 1)</f>
        <v>0</v>
      </c>
      <c r="Q3742">
        <f>IF(ISBLANK(טבלה1[[#This Row],[ds_checkin]]), "", טבלה1[[#This Row],[ds_checkin]] - טבלה1[[#This Row],[ts_contact_at]])</f>
        <v>48.150694444440887</v>
      </c>
      <c r="R3742" t="str">
        <f>IF(AND(ISBLANK(טבלה1[[#This Row],[ts_reply_at]]), NOT(ISBLANK(טבלה1[[#This Row],[ts_booking_at]]))), "Error: Booked without Reply", "OK")</f>
        <v>OK</v>
      </c>
      <c r="S3742" t="s">
        <v>6020</v>
      </c>
    </row>
    <row r="3743" spans="1:19" x14ac:dyDescent="0.25">
      <c r="A3743" s="4" t="s">
        <v>3713</v>
      </c>
      <c r="B3743" s="4" t="s">
        <v>129</v>
      </c>
      <c r="C3743" s="4" t="s">
        <v>130</v>
      </c>
      <c r="D3743" s="1">
        <v>41921.848611111112</v>
      </c>
      <c r="H3743" s="2">
        <v>41970</v>
      </c>
      <c r="I3743" s="2">
        <v>41973</v>
      </c>
      <c r="J3743" s="3">
        <v>2</v>
      </c>
      <c r="K3743" s="3">
        <v>1</v>
      </c>
      <c r="L3743">
        <f>טבלה1[[#This Row],[ds_checkout]]-טבלה1[[#This Row],[ds_checkin]]</f>
        <v>3</v>
      </c>
      <c r="M3743" t="str">
        <f>IF(ISBLANK(טבלה1[[#This Row],[ts_reply_at]]), "", (טבלה1[[#This Row],[ts_reply_at]] - טבלה1[[#This Row],[ts_contact_at]]) * 24)</f>
        <v/>
      </c>
      <c r="N3743">
        <f>IF(ISBLANK(טבלה1[[#This Row],[ts_reply_at]]), 0, 1)</f>
        <v>0</v>
      </c>
      <c r="O3743">
        <f>IF(ISBLANK(טבלה1[[#This Row],[ts_accepted_at]]), 0, 1)</f>
        <v>0</v>
      </c>
      <c r="P3743">
        <f>IF(ISBLANK(טבלה1[[#This Row],[ts_booking_at]]), 0, 1)</f>
        <v>0</v>
      </c>
      <c r="Q3743">
        <f>IF(ISBLANK(טבלה1[[#This Row],[ds_checkin]]), "", טבלה1[[#This Row],[ds_checkin]] - טבלה1[[#This Row],[ts_contact_at]])</f>
        <v>48.151388888887595</v>
      </c>
      <c r="R3743" t="str">
        <f>IF(AND(ISBLANK(טבלה1[[#This Row],[ts_reply_at]]), NOT(ISBLANK(טבלה1[[#This Row],[ts_booking_at]]))), "Error: Booked without Reply", "OK")</f>
        <v>OK</v>
      </c>
      <c r="S3743" t="s">
        <v>6020</v>
      </c>
    </row>
    <row r="3744" spans="1:19" x14ac:dyDescent="0.25">
      <c r="A3744" s="4" t="s">
        <v>3713</v>
      </c>
      <c r="B3744" s="4" t="s">
        <v>632</v>
      </c>
      <c r="C3744" s="4" t="s">
        <v>633</v>
      </c>
      <c r="D3744" s="1">
        <v>41921.845833333333</v>
      </c>
      <c r="E3744" s="1">
        <v>41922.357430555552</v>
      </c>
      <c r="F3744" s="1">
        <v>41922.357430555552</v>
      </c>
      <c r="H3744" s="2">
        <v>41970</v>
      </c>
      <c r="I3744" s="2">
        <v>41973</v>
      </c>
      <c r="J3744" s="3">
        <v>2</v>
      </c>
      <c r="K3744" s="3">
        <v>5</v>
      </c>
      <c r="L3744">
        <f>טבלה1[[#This Row],[ds_checkout]]-טבלה1[[#This Row],[ds_checkin]]</f>
        <v>3</v>
      </c>
      <c r="M3744">
        <f>IF(ISBLANK(טבלה1[[#This Row],[ts_reply_at]]), "", (טבלה1[[#This Row],[ts_reply_at]] - טבלה1[[#This Row],[ts_contact_at]]) * 24)</f>
        <v>12.278333333262708</v>
      </c>
      <c r="N3744">
        <f>IF(ISBLANK(טבלה1[[#This Row],[ts_reply_at]]), 0, 1)</f>
        <v>1</v>
      </c>
      <c r="O3744">
        <f>IF(ISBLANK(טבלה1[[#This Row],[ts_accepted_at]]), 0, 1)</f>
        <v>1</v>
      </c>
      <c r="P3744">
        <f>IF(ISBLANK(טבלה1[[#This Row],[ts_booking_at]]), 0, 1)</f>
        <v>0</v>
      </c>
      <c r="Q3744">
        <f>IF(ISBLANK(טבלה1[[#This Row],[ds_checkin]]), "", טבלה1[[#This Row],[ds_checkin]] - טבלה1[[#This Row],[ts_contact_at]])</f>
        <v>48.154166666667152</v>
      </c>
      <c r="R3744" t="str">
        <f>IF(AND(ISBLANK(טבלה1[[#This Row],[ts_reply_at]]), NOT(ISBLANK(טבלה1[[#This Row],[ts_booking_at]]))), "Error: Booked without Reply", "OK")</f>
        <v>OK</v>
      </c>
      <c r="S3744" t="s">
        <v>6020</v>
      </c>
    </row>
    <row r="3745" spans="1:19" x14ac:dyDescent="0.25">
      <c r="A3745" s="4" t="s">
        <v>3713</v>
      </c>
      <c r="B3745" s="4" t="s">
        <v>33</v>
      </c>
      <c r="C3745" s="4" t="s">
        <v>122</v>
      </c>
      <c r="D3745" s="1">
        <v>41921.850694444445</v>
      </c>
      <c r="E3745" s="1">
        <v>41922.818495370368</v>
      </c>
      <c r="H3745" s="2">
        <v>41970</v>
      </c>
      <c r="I3745" s="2">
        <v>41973</v>
      </c>
      <c r="J3745" s="3">
        <v>2</v>
      </c>
      <c r="K3745" s="3">
        <v>4</v>
      </c>
      <c r="L3745">
        <f>טבלה1[[#This Row],[ds_checkout]]-טבלה1[[#This Row],[ds_checkin]]</f>
        <v>3</v>
      </c>
      <c r="M3745">
        <f>IF(ISBLANK(טבלה1[[#This Row],[ts_reply_at]]), "", (טבלה1[[#This Row],[ts_reply_at]] - טבלה1[[#This Row],[ts_contact_at]]) * 24)</f>
        <v>23.227222222136334</v>
      </c>
      <c r="N3745">
        <f>IF(ISBLANK(טבלה1[[#This Row],[ts_reply_at]]), 0, 1)</f>
        <v>1</v>
      </c>
      <c r="O3745">
        <f>IF(ISBLANK(טבלה1[[#This Row],[ts_accepted_at]]), 0, 1)</f>
        <v>0</v>
      </c>
      <c r="P3745">
        <f>IF(ISBLANK(טבלה1[[#This Row],[ts_booking_at]]), 0, 1)</f>
        <v>0</v>
      </c>
      <c r="Q3745">
        <f>IF(ISBLANK(טבלה1[[#This Row],[ds_checkin]]), "", טבלה1[[#This Row],[ds_checkin]] - טבלה1[[#This Row],[ts_contact_at]])</f>
        <v>48.149305555554747</v>
      </c>
      <c r="R3745" t="str">
        <f>IF(AND(ISBLANK(טבלה1[[#This Row],[ts_reply_at]]), NOT(ISBLANK(טבלה1[[#This Row],[ts_booking_at]]))), "Error: Booked without Reply", "OK")</f>
        <v>OK</v>
      </c>
      <c r="S3745" t="s">
        <v>6020</v>
      </c>
    </row>
    <row r="3746" spans="1:19" x14ac:dyDescent="0.25">
      <c r="A3746" s="4" t="s">
        <v>3714</v>
      </c>
      <c r="B3746" s="4" t="s">
        <v>159</v>
      </c>
      <c r="C3746" s="4" t="s">
        <v>548</v>
      </c>
      <c r="D3746" s="1">
        <v>41919.847916666666</v>
      </c>
      <c r="E3746" s="1">
        <v>41920.480879629627</v>
      </c>
      <c r="H3746" s="2">
        <v>41922</v>
      </c>
      <c r="I3746" s="2">
        <v>41924</v>
      </c>
      <c r="J3746" s="3">
        <v>2</v>
      </c>
      <c r="K3746" s="3">
        <v>6</v>
      </c>
      <c r="L3746">
        <f>טבלה1[[#This Row],[ds_checkout]]-טבלה1[[#This Row],[ds_checkin]]</f>
        <v>2</v>
      </c>
      <c r="M3746">
        <f>IF(ISBLANK(טבלה1[[#This Row],[ts_reply_at]]), "", (טבלה1[[#This Row],[ts_reply_at]] - טבלה1[[#This Row],[ts_contact_at]]) * 24)</f>
        <v>15.191111111082137</v>
      </c>
      <c r="N3746">
        <f>IF(ISBLANK(טבלה1[[#This Row],[ts_reply_at]]), 0, 1)</f>
        <v>1</v>
      </c>
      <c r="O3746">
        <f>IF(ISBLANK(טבלה1[[#This Row],[ts_accepted_at]]), 0, 1)</f>
        <v>0</v>
      </c>
      <c r="P3746">
        <f>IF(ISBLANK(טבלה1[[#This Row],[ts_booking_at]]), 0, 1)</f>
        <v>0</v>
      </c>
      <c r="Q3746">
        <f>IF(ISBLANK(טבלה1[[#This Row],[ds_checkin]]), "", טבלה1[[#This Row],[ds_checkin]] - טבלה1[[#This Row],[ts_contact_at]])</f>
        <v>2.1520833333343035</v>
      </c>
      <c r="R3746" t="str">
        <f>IF(AND(ISBLANK(טבלה1[[#This Row],[ts_reply_at]]), NOT(ISBLANK(טבלה1[[#This Row],[ts_booking_at]]))), "Error: Booked without Reply", "OK")</f>
        <v>OK</v>
      </c>
      <c r="S3746" t="s">
        <v>6026</v>
      </c>
    </row>
    <row r="3747" spans="1:19" x14ac:dyDescent="0.25">
      <c r="A3747" s="4" t="s">
        <v>3715</v>
      </c>
      <c r="B3747" s="4" t="s">
        <v>1795</v>
      </c>
      <c r="C3747" s="4" t="s">
        <v>1796</v>
      </c>
      <c r="D3747" s="1">
        <v>41915.082638888889</v>
      </c>
      <c r="E3747" s="1">
        <v>41915.082951388889</v>
      </c>
      <c r="F3747" s="1">
        <v>41915.082951388889</v>
      </c>
      <c r="G3747" s="1">
        <v>41915.082951388889</v>
      </c>
      <c r="H3747" s="2">
        <v>41957</v>
      </c>
      <c r="I3747" s="2">
        <v>41959</v>
      </c>
      <c r="J3747" s="3">
        <v>1</v>
      </c>
      <c r="K3747" s="3">
        <v>21</v>
      </c>
      <c r="L3747">
        <f>טבלה1[[#This Row],[ds_checkout]]-טבלה1[[#This Row],[ds_checkin]]</f>
        <v>2</v>
      </c>
      <c r="M3747">
        <f>IF(ISBLANK(טבלה1[[#This Row],[ts_reply_at]]), "", (טבלה1[[#This Row],[ts_reply_at]] - טבלה1[[#This Row],[ts_contact_at]]) * 24)</f>
        <v>7.5000000069849193E-3</v>
      </c>
      <c r="N3747">
        <f>IF(ISBLANK(טבלה1[[#This Row],[ts_reply_at]]), 0, 1)</f>
        <v>1</v>
      </c>
      <c r="O3747">
        <f>IF(ISBLANK(טבלה1[[#This Row],[ts_accepted_at]]), 0, 1)</f>
        <v>1</v>
      </c>
      <c r="P3747">
        <f>IF(ISBLANK(טבלה1[[#This Row],[ts_booking_at]]), 0, 1)</f>
        <v>1</v>
      </c>
      <c r="Q3747">
        <f>IF(ISBLANK(טבלה1[[#This Row],[ds_checkin]]), "", טבלה1[[#This Row],[ds_checkin]] - טבלה1[[#This Row],[ts_contact_at]])</f>
        <v>41.917361111110949</v>
      </c>
      <c r="R3747" t="str">
        <f>IF(AND(ISBLANK(טבלה1[[#This Row],[ts_reply_at]]), NOT(ISBLANK(טבלה1[[#This Row],[ts_booking_at]]))), "Error: Booked without Reply", "OK")</f>
        <v>OK</v>
      </c>
      <c r="S3747" t="s">
        <v>6025</v>
      </c>
    </row>
    <row r="3748" spans="1:19" x14ac:dyDescent="0.25">
      <c r="A3748" s="4" t="s">
        <v>3716</v>
      </c>
      <c r="B3748" s="4" t="s">
        <v>1371</v>
      </c>
      <c r="C3748" s="4" t="s">
        <v>1372</v>
      </c>
      <c r="D3748" s="1">
        <v>41914.897222222222</v>
      </c>
      <c r="E3748" s="1">
        <v>41914.897673611114</v>
      </c>
      <c r="F3748" s="1">
        <v>41914.897673611114</v>
      </c>
      <c r="G3748" s="1">
        <v>41914.897673611114</v>
      </c>
      <c r="H3748" s="2">
        <v>41962</v>
      </c>
      <c r="I3748" s="2">
        <v>41964</v>
      </c>
      <c r="J3748" s="3">
        <v>2</v>
      </c>
      <c r="K3748" s="3">
        <v>9</v>
      </c>
      <c r="L3748">
        <f>טבלה1[[#This Row],[ds_checkout]]-טבלה1[[#This Row],[ds_checkin]]</f>
        <v>2</v>
      </c>
      <c r="M3748">
        <f>IF(ISBLANK(טבלה1[[#This Row],[ts_reply_at]]), "", (טבלה1[[#This Row],[ts_reply_at]] - טבלה1[[#This Row],[ts_contact_at]]) * 24)</f>
        <v>1.0833333421032876E-2</v>
      </c>
      <c r="N3748">
        <f>IF(ISBLANK(טבלה1[[#This Row],[ts_reply_at]]), 0, 1)</f>
        <v>1</v>
      </c>
      <c r="O3748">
        <f>IF(ISBLANK(טבלה1[[#This Row],[ts_accepted_at]]), 0, 1)</f>
        <v>1</v>
      </c>
      <c r="P3748">
        <f>IF(ISBLANK(טבלה1[[#This Row],[ts_booking_at]]), 0, 1)</f>
        <v>1</v>
      </c>
      <c r="Q3748">
        <f>IF(ISBLANK(טבלה1[[#This Row],[ds_checkin]]), "", טבלה1[[#This Row],[ds_checkin]] - טבלה1[[#This Row],[ts_contact_at]])</f>
        <v>47.102777777778101</v>
      </c>
      <c r="R3748" t="str">
        <f>IF(AND(ISBLANK(טבלה1[[#This Row],[ts_reply_at]]), NOT(ISBLANK(טבלה1[[#This Row],[ts_booking_at]]))), "Error: Booked without Reply", "OK")</f>
        <v>OK</v>
      </c>
      <c r="S3748" t="s">
        <v>6020</v>
      </c>
    </row>
    <row r="3749" spans="1:19" x14ac:dyDescent="0.25">
      <c r="A3749" s="4" t="s">
        <v>3717</v>
      </c>
      <c r="B3749" s="4" t="s">
        <v>2775</v>
      </c>
      <c r="C3749" s="4" t="s">
        <v>2776</v>
      </c>
      <c r="D3749" s="1">
        <v>41925.398611111108</v>
      </c>
      <c r="E3749" s="1">
        <v>41926.461412037039</v>
      </c>
      <c r="H3749" s="2">
        <v>41938</v>
      </c>
      <c r="I3749" s="2">
        <v>41940</v>
      </c>
      <c r="J3749" s="3">
        <v>3</v>
      </c>
      <c r="K3749" s="3">
        <v>3</v>
      </c>
      <c r="L3749">
        <f>טבלה1[[#This Row],[ds_checkout]]-טבלה1[[#This Row],[ds_checkin]]</f>
        <v>2</v>
      </c>
      <c r="M3749">
        <f>IF(ISBLANK(טבלה1[[#This Row],[ts_reply_at]]), "", (טבלה1[[#This Row],[ts_reply_at]] - טבלה1[[#This Row],[ts_contact_at]]) * 24)</f>
        <v>25.507222222338896</v>
      </c>
      <c r="N3749">
        <f>IF(ISBLANK(טבלה1[[#This Row],[ts_reply_at]]), 0, 1)</f>
        <v>1</v>
      </c>
      <c r="O3749">
        <f>IF(ISBLANK(טבלה1[[#This Row],[ts_accepted_at]]), 0, 1)</f>
        <v>0</v>
      </c>
      <c r="P3749">
        <f>IF(ISBLANK(טבלה1[[#This Row],[ts_booking_at]]), 0, 1)</f>
        <v>0</v>
      </c>
      <c r="Q3749">
        <f>IF(ISBLANK(טבלה1[[#This Row],[ds_checkin]]), "", טבלה1[[#This Row],[ds_checkin]] - טבלה1[[#This Row],[ts_contact_at]])</f>
        <v>12.601388888891961</v>
      </c>
      <c r="R3749" t="str">
        <f>IF(AND(ISBLANK(טבלה1[[#This Row],[ts_reply_at]]), NOT(ISBLANK(טבלה1[[#This Row],[ts_booking_at]]))), "Error: Booked without Reply", "OK")</f>
        <v>OK</v>
      </c>
      <c r="S3749" t="s">
        <v>6022</v>
      </c>
    </row>
    <row r="3750" spans="1:19" x14ac:dyDescent="0.25">
      <c r="A3750" s="4" t="s">
        <v>3718</v>
      </c>
      <c r="B3750" s="4" t="s">
        <v>228</v>
      </c>
      <c r="C3750" s="4" t="s">
        <v>229</v>
      </c>
      <c r="D3750" s="1">
        <v>41829.542361111111</v>
      </c>
      <c r="E3750" s="1">
        <v>41830.505115740743</v>
      </c>
      <c r="H3750" s="2">
        <v>42003</v>
      </c>
      <c r="I3750" s="2">
        <v>42005</v>
      </c>
      <c r="J3750" s="3">
        <v>2</v>
      </c>
      <c r="K3750" s="3">
        <v>12</v>
      </c>
      <c r="L3750">
        <f>טבלה1[[#This Row],[ds_checkout]]-טבלה1[[#This Row],[ds_checkin]]</f>
        <v>2</v>
      </c>
      <c r="M3750">
        <f>IF(ISBLANK(טבלה1[[#This Row],[ts_reply_at]]), "", (טבלה1[[#This Row],[ts_reply_at]] - טבלה1[[#This Row],[ts_contact_at]]) * 24)</f>
        <v>23.106111111177597</v>
      </c>
      <c r="N3750">
        <f>IF(ISBLANK(טבלה1[[#This Row],[ts_reply_at]]), 0, 1)</f>
        <v>1</v>
      </c>
      <c r="O3750">
        <f>IF(ISBLANK(טבלה1[[#This Row],[ts_accepted_at]]), 0, 1)</f>
        <v>0</v>
      </c>
      <c r="P3750">
        <f>IF(ISBLANK(טבלה1[[#This Row],[ts_booking_at]]), 0, 1)</f>
        <v>0</v>
      </c>
      <c r="Q3750">
        <f>IF(ISBLANK(טבלה1[[#This Row],[ds_checkin]]), "", טבלה1[[#This Row],[ds_checkin]] - טבלה1[[#This Row],[ts_contact_at]])</f>
        <v>173.45763888888905</v>
      </c>
      <c r="R3750" t="str">
        <f>IF(AND(ISBLANK(טבלה1[[#This Row],[ts_reply_at]]), NOT(ISBLANK(טבלה1[[#This Row],[ts_booking_at]]))), "Error: Booked without Reply", "OK")</f>
        <v>OK</v>
      </c>
      <c r="S3750" t="s">
        <v>6019</v>
      </c>
    </row>
    <row r="3751" spans="1:19" x14ac:dyDescent="0.25">
      <c r="A3751" s="4" t="s">
        <v>3718</v>
      </c>
      <c r="B3751" s="4" t="s">
        <v>18</v>
      </c>
      <c r="C3751" s="4" t="s">
        <v>1194</v>
      </c>
      <c r="D3751" s="1">
        <v>41932.593055555553</v>
      </c>
      <c r="E3751" s="1">
        <v>41933.601412037038</v>
      </c>
      <c r="H3751" s="2">
        <v>42003</v>
      </c>
      <c r="I3751" s="2">
        <v>42005</v>
      </c>
      <c r="J3751" s="3">
        <v>3</v>
      </c>
      <c r="K3751" s="3">
        <v>3</v>
      </c>
      <c r="L3751">
        <f>טבלה1[[#This Row],[ds_checkout]]-טבלה1[[#This Row],[ds_checkin]]</f>
        <v>2</v>
      </c>
      <c r="M3751">
        <f>IF(ISBLANK(טבלה1[[#This Row],[ts_reply_at]]), "", (טבלה1[[#This Row],[ts_reply_at]] - טבלה1[[#This Row],[ts_contact_at]]) * 24)</f>
        <v>24.200555555638857</v>
      </c>
      <c r="N3751">
        <f>IF(ISBLANK(טבלה1[[#This Row],[ts_reply_at]]), 0, 1)</f>
        <v>1</v>
      </c>
      <c r="O3751">
        <f>IF(ISBLANK(טבלה1[[#This Row],[ts_accepted_at]]), 0, 1)</f>
        <v>0</v>
      </c>
      <c r="P3751">
        <f>IF(ISBLANK(טבלה1[[#This Row],[ts_booking_at]]), 0, 1)</f>
        <v>0</v>
      </c>
      <c r="Q3751">
        <f>IF(ISBLANK(טבלה1[[#This Row],[ds_checkin]]), "", טבלה1[[#This Row],[ds_checkin]] - טבלה1[[#This Row],[ts_contact_at]])</f>
        <v>70.406944444446708</v>
      </c>
      <c r="R3751" t="str">
        <f>IF(AND(ISBLANK(טבלה1[[#This Row],[ts_reply_at]]), NOT(ISBLANK(טבלה1[[#This Row],[ts_booking_at]]))), "Error: Booked without Reply", "OK")</f>
        <v>OK</v>
      </c>
      <c r="S3751" t="s">
        <v>6019</v>
      </c>
    </row>
    <row r="3752" spans="1:19" x14ac:dyDescent="0.25">
      <c r="A3752" s="4" t="s">
        <v>3718</v>
      </c>
      <c r="B3752" s="4" t="s">
        <v>3719</v>
      </c>
      <c r="C3752" s="4" t="s">
        <v>3720</v>
      </c>
      <c r="D3752" s="1">
        <v>41941.570138888892</v>
      </c>
      <c r="E3752" s="1">
        <v>41941.573206018518</v>
      </c>
      <c r="F3752" s="1">
        <v>41941.573263888888</v>
      </c>
      <c r="G3752" s="1">
        <v>41941.573263888888</v>
      </c>
      <c r="H3752" s="2">
        <v>42003</v>
      </c>
      <c r="I3752" s="2">
        <v>42005</v>
      </c>
      <c r="J3752" s="3">
        <v>4</v>
      </c>
      <c r="K3752" s="3">
        <v>12</v>
      </c>
      <c r="L3752">
        <f>טבלה1[[#This Row],[ds_checkout]]-טבלה1[[#This Row],[ds_checkin]]</f>
        <v>2</v>
      </c>
      <c r="M3752">
        <f>IF(ISBLANK(טבלה1[[#This Row],[ts_reply_at]]), "", (טבלה1[[#This Row],[ts_reply_at]] - טבלה1[[#This Row],[ts_contact_at]]) * 24)</f>
        <v>7.3611111030913889E-2</v>
      </c>
      <c r="N3752">
        <f>IF(ISBLANK(טבלה1[[#This Row],[ts_reply_at]]), 0, 1)</f>
        <v>1</v>
      </c>
      <c r="O3752">
        <f>IF(ISBLANK(טבלה1[[#This Row],[ts_accepted_at]]), 0, 1)</f>
        <v>1</v>
      </c>
      <c r="P3752">
        <f>IF(ISBLANK(טבלה1[[#This Row],[ts_booking_at]]), 0, 1)</f>
        <v>1</v>
      </c>
      <c r="Q3752">
        <f>IF(ISBLANK(טבלה1[[#This Row],[ds_checkin]]), "", טבלה1[[#This Row],[ds_checkin]] - טבלה1[[#This Row],[ts_contact_at]])</f>
        <v>61.429861111108039</v>
      </c>
      <c r="R3752" t="str">
        <f>IF(AND(ISBLANK(טבלה1[[#This Row],[ts_reply_at]]), NOT(ISBLANK(טבלה1[[#This Row],[ts_booking_at]]))), "Error: Booked without Reply", "OK")</f>
        <v>OK</v>
      </c>
      <c r="S3752" t="s">
        <v>6019</v>
      </c>
    </row>
    <row r="3753" spans="1:19" x14ac:dyDescent="0.25">
      <c r="A3753" s="4" t="s">
        <v>3718</v>
      </c>
      <c r="B3753" s="4" t="s">
        <v>480</v>
      </c>
      <c r="C3753" s="4" t="s">
        <v>481</v>
      </c>
      <c r="D3753" s="1">
        <v>41927.685416666667</v>
      </c>
      <c r="E3753" s="1">
        <v>41927.859861111108</v>
      </c>
      <c r="H3753" s="2">
        <v>42003</v>
      </c>
      <c r="I3753" s="2">
        <v>42005</v>
      </c>
      <c r="J3753" s="3">
        <v>3</v>
      </c>
      <c r="K3753" s="3">
        <v>4</v>
      </c>
      <c r="L3753">
        <f>טבלה1[[#This Row],[ds_checkout]]-טבלה1[[#This Row],[ds_checkin]]</f>
        <v>2</v>
      </c>
      <c r="M3753">
        <f>IF(ISBLANK(טבלה1[[#This Row],[ts_reply_at]]), "", (טבלה1[[#This Row],[ts_reply_at]] - טבלה1[[#This Row],[ts_contact_at]]) * 24)</f>
        <v>4.1866666665882803</v>
      </c>
      <c r="N3753">
        <f>IF(ISBLANK(טבלה1[[#This Row],[ts_reply_at]]), 0, 1)</f>
        <v>1</v>
      </c>
      <c r="O3753">
        <f>IF(ISBLANK(טבלה1[[#This Row],[ts_accepted_at]]), 0, 1)</f>
        <v>0</v>
      </c>
      <c r="P3753">
        <f>IF(ISBLANK(טבלה1[[#This Row],[ts_booking_at]]), 0, 1)</f>
        <v>0</v>
      </c>
      <c r="Q3753">
        <f>IF(ISBLANK(טבלה1[[#This Row],[ds_checkin]]), "", טבלה1[[#This Row],[ds_checkin]] - טבלה1[[#This Row],[ts_contact_at]])</f>
        <v>75.314583333332848</v>
      </c>
      <c r="R3753" t="str">
        <f>IF(AND(ISBLANK(טבלה1[[#This Row],[ts_reply_at]]), NOT(ISBLANK(טבלה1[[#This Row],[ts_booking_at]]))), "Error: Booked without Reply", "OK")</f>
        <v>OK</v>
      </c>
      <c r="S3753" t="s">
        <v>6019</v>
      </c>
    </row>
    <row r="3754" spans="1:19" x14ac:dyDescent="0.25">
      <c r="A3754" s="4" t="s">
        <v>3721</v>
      </c>
      <c r="B3754" s="4" t="s">
        <v>2613</v>
      </c>
      <c r="C3754" s="4" t="s">
        <v>3062</v>
      </c>
      <c r="D3754" s="1">
        <v>41924.680555555555</v>
      </c>
      <c r="E3754" s="1">
        <v>41924.700833333336</v>
      </c>
      <c r="H3754" s="2">
        <v>41993</v>
      </c>
      <c r="I3754" s="2">
        <v>42000</v>
      </c>
      <c r="J3754" s="3">
        <v>5</v>
      </c>
      <c r="K3754" s="3">
        <v>2</v>
      </c>
      <c r="L3754">
        <f>טבלה1[[#This Row],[ds_checkout]]-טבלה1[[#This Row],[ds_checkin]]</f>
        <v>7</v>
      </c>
      <c r="M3754">
        <f>IF(ISBLANK(טבלה1[[#This Row],[ts_reply_at]]), "", (טבלה1[[#This Row],[ts_reply_at]] - טבלה1[[#This Row],[ts_contact_at]]) * 24)</f>
        <v>0.4866666667512618</v>
      </c>
      <c r="N3754">
        <f>IF(ISBLANK(טבלה1[[#This Row],[ts_reply_at]]), 0, 1)</f>
        <v>1</v>
      </c>
      <c r="O3754">
        <f>IF(ISBLANK(טבלה1[[#This Row],[ts_accepted_at]]), 0, 1)</f>
        <v>0</v>
      </c>
      <c r="P3754">
        <f>IF(ISBLANK(טבלה1[[#This Row],[ts_booking_at]]), 0, 1)</f>
        <v>0</v>
      </c>
      <c r="Q3754">
        <f>IF(ISBLANK(טבלה1[[#This Row],[ds_checkin]]), "", טבלה1[[#This Row],[ds_checkin]] - טבלה1[[#This Row],[ts_contact_at]])</f>
        <v>68.319444444445253</v>
      </c>
      <c r="R3754" t="str">
        <f>IF(AND(ISBLANK(טבלה1[[#This Row],[ts_reply_at]]), NOT(ISBLANK(טבלה1[[#This Row],[ts_booking_at]]))), "Error: Booked without Reply", "OK")</f>
        <v>OK</v>
      </c>
      <c r="S3754" t="s">
        <v>6019</v>
      </c>
    </row>
    <row r="3755" spans="1:19" x14ac:dyDescent="0.25">
      <c r="A3755" s="4" t="s">
        <v>3721</v>
      </c>
      <c r="B3755" s="4" t="s">
        <v>194</v>
      </c>
      <c r="C3755" s="4" t="s">
        <v>195</v>
      </c>
      <c r="D3755" s="1">
        <v>41924.791666666664</v>
      </c>
      <c r="E3755" s="1">
        <v>41924.820902777778</v>
      </c>
      <c r="F3755" s="1">
        <v>41924.820902777778</v>
      </c>
      <c r="G3755" s="1">
        <v>41937.745324074072</v>
      </c>
      <c r="H3755" s="2">
        <v>41993</v>
      </c>
      <c r="I3755" s="2">
        <v>42000</v>
      </c>
      <c r="J3755" s="3">
        <v>5</v>
      </c>
      <c r="K3755" s="3">
        <v>32</v>
      </c>
      <c r="L3755">
        <f>טבלה1[[#This Row],[ds_checkout]]-טבלה1[[#This Row],[ds_checkin]]</f>
        <v>7</v>
      </c>
      <c r="M3755">
        <f>IF(ISBLANK(טבלה1[[#This Row],[ts_reply_at]]), "", (טבלה1[[#This Row],[ts_reply_at]] - טבלה1[[#This Row],[ts_contact_at]]) * 24)</f>
        <v>0.70166666671866551</v>
      </c>
      <c r="N3755">
        <f>IF(ISBLANK(טבלה1[[#This Row],[ts_reply_at]]), 0, 1)</f>
        <v>1</v>
      </c>
      <c r="O3755">
        <f>IF(ISBLANK(טבלה1[[#This Row],[ts_accepted_at]]), 0, 1)</f>
        <v>1</v>
      </c>
      <c r="P3755">
        <f>IF(ISBLANK(טבלה1[[#This Row],[ts_booking_at]]), 0, 1)</f>
        <v>1</v>
      </c>
      <c r="Q3755">
        <f>IF(ISBLANK(טבלה1[[#This Row],[ds_checkin]]), "", טבלה1[[#This Row],[ds_checkin]] - טבלה1[[#This Row],[ts_contact_at]])</f>
        <v>68.208333333335759</v>
      </c>
      <c r="R3755" t="str">
        <f>IF(AND(ISBLANK(טבלה1[[#This Row],[ts_reply_at]]), NOT(ISBLANK(טבלה1[[#This Row],[ts_booking_at]]))), "Error: Booked without Reply", "OK")</f>
        <v>OK</v>
      </c>
      <c r="S3755" t="s">
        <v>6019</v>
      </c>
    </row>
    <row r="3756" spans="1:19" x14ac:dyDescent="0.25">
      <c r="A3756" s="4" t="s">
        <v>3722</v>
      </c>
      <c r="B3756" s="4" t="s">
        <v>222</v>
      </c>
      <c r="C3756" s="4" t="s">
        <v>223</v>
      </c>
      <c r="D3756" s="1">
        <v>41927.763194444444</v>
      </c>
      <c r="E3756" s="1">
        <v>41929.479780092595</v>
      </c>
      <c r="F3756" s="1">
        <v>41929.479780092595</v>
      </c>
      <c r="G3756" s="1">
        <v>41929.479780092595</v>
      </c>
      <c r="H3756" s="2">
        <v>41942</v>
      </c>
      <c r="I3756" s="2">
        <v>41945</v>
      </c>
      <c r="J3756" s="3">
        <v>2</v>
      </c>
      <c r="K3756" s="3">
        <v>6</v>
      </c>
      <c r="L3756">
        <f>טבלה1[[#This Row],[ds_checkout]]-טבלה1[[#This Row],[ds_checkin]]</f>
        <v>3</v>
      </c>
      <c r="M3756">
        <f>IF(ISBLANK(טבלה1[[#This Row],[ts_reply_at]]), "", (טבלה1[[#This Row],[ts_reply_at]] - טבלה1[[#This Row],[ts_contact_at]]) * 24)</f>
        <v>41.198055555636529</v>
      </c>
      <c r="N3756">
        <f>IF(ISBLANK(טבלה1[[#This Row],[ts_reply_at]]), 0, 1)</f>
        <v>1</v>
      </c>
      <c r="O3756">
        <f>IF(ISBLANK(טבלה1[[#This Row],[ts_accepted_at]]), 0, 1)</f>
        <v>1</v>
      </c>
      <c r="P3756">
        <f>IF(ISBLANK(טבלה1[[#This Row],[ts_booking_at]]), 0, 1)</f>
        <v>1</v>
      </c>
      <c r="Q3756">
        <f>IF(ISBLANK(טבלה1[[#This Row],[ds_checkin]]), "", טבלה1[[#This Row],[ds_checkin]] - טבלה1[[#This Row],[ts_contact_at]])</f>
        <v>14.236805555556202</v>
      </c>
      <c r="R3756" t="str">
        <f>IF(AND(ISBLANK(טבלה1[[#This Row],[ts_reply_at]]), NOT(ISBLANK(טבלה1[[#This Row],[ts_booking_at]]))), "Error: Booked without Reply", "OK")</f>
        <v>OK</v>
      </c>
      <c r="S3756" t="s">
        <v>6021</v>
      </c>
    </row>
    <row r="3757" spans="1:19" x14ac:dyDescent="0.25">
      <c r="A3757" s="4" t="s">
        <v>3723</v>
      </c>
      <c r="B3757" s="4" t="s">
        <v>856</v>
      </c>
      <c r="C3757" s="4" t="s">
        <v>1332</v>
      </c>
      <c r="D3757" s="1">
        <v>41920.32708333333</v>
      </c>
      <c r="E3757" s="1">
        <v>41920.410324074073</v>
      </c>
      <c r="H3757" s="2">
        <v>41928</v>
      </c>
      <c r="I3757" s="2">
        <v>41930</v>
      </c>
      <c r="J3757" s="3">
        <v>2</v>
      </c>
      <c r="K3757" s="3">
        <v>7</v>
      </c>
      <c r="L3757">
        <f>טבלה1[[#This Row],[ds_checkout]]-טבלה1[[#This Row],[ds_checkin]]</f>
        <v>2</v>
      </c>
      <c r="M3757">
        <f>IF(ISBLANK(טבלה1[[#This Row],[ts_reply_at]]), "", (טבלה1[[#This Row],[ts_reply_at]] - טבלה1[[#This Row],[ts_contact_at]]) * 24)</f>
        <v>1.9977777778403834</v>
      </c>
      <c r="N3757">
        <f>IF(ISBLANK(טבלה1[[#This Row],[ts_reply_at]]), 0, 1)</f>
        <v>1</v>
      </c>
      <c r="O3757">
        <f>IF(ISBLANK(טבלה1[[#This Row],[ts_accepted_at]]), 0, 1)</f>
        <v>0</v>
      </c>
      <c r="P3757">
        <f>IF(ISBLANK(טבלה1[[#This Row],[ts_booking_at]]), 0, 1)</f>
        <v>0</v>
      </c>
      <c r="Q3757">
        <f>IF(ISBLANK(טבלה1[[#This Row],[ds_checkin]]), "", טבלה1[[#This Row],[ds_checkin]] - טבלה1[[#This Row],[ts_contact_at]])</f>
        <v>7.6729166666700621</v>
      </c>
      <c r="R3757" t="str">
        <f>IF(AND(ISBLANK(טבלה1[[#This Row],[ts_reply_at]]), NOT(ISBLANK(טבלה1[[#This Row],[ts_booking_at]]))), "Error: Booked without Reply", "OK")</f>
        <v>OK</v>
      </c>
      <c r="S3757" t="s">
        <v>6020</v>
      </c>
    </row>
    <row r="3758" spans="1:19" x14ac:dyDescent="0.25">
      <c r="A3758" s="4" t="s">
        <v>3723</v>
      </c>
      <c r="B3758" s="4" t="s">
        <v>438</v>
      </c>
      <c r="C3758" s="4" t="s">
        <v>439</v>
      </c>
      <c r="D3758" s="1">
        <v>41920.34375</v>
      </c>
      <c r="H3758" s="2">
        <v>41928</v>
      </c>
      <c r="I3758" s="2">
        <v>41930</v>
      </c>
      <c r="J3758" s="3">
        <v>2</v>
      </c>
      <c r="K3758" s="3">
        <v>1</v>
      </c>
      <c r="L3758">
        <f>טבלה1[[#This Row],[ds_checkout]]-טבלה1[[#This Row],[ds_checkin]]</f>
        <v>2</v>
      </c>
      <c r="M3758" t="str">
        <f>IF(ISBLANK(טבלה1[[#This Row],[ts_reply_at]]), "", (טבלה1[[#This Row],[ts_reply_at]] - טבלה1[[#This Row],[ts_contact_at]]) * 24)</f>
        <v/>
      </c>
      <c r="N3758">
        <f>IF(ISBLANK(טבלה1[[#This Row],[ts_reply_at]]), 0, 1)</f>
        <v>0</v>
      </c>
      <c r="O3758">
        <f>IF(ISBLANK(טבלה1[[#This Row],[ts_accepted_at]]), 0, 1)</f>
        <v>0</v>
      </c>
      <c r="P3758">
        <f>IF(ISBLANK(טבלה1[[#This Row],[ts_booking_at]]), 0, 1)</f>
        <v>0</v>
      </c>
      <c r="Q3758">
        <f>IF(ISBLANK(טבלה1[[#This Row],[ds_checkin]]), "", טבלה1[[#This Row],[ds_checkin]] - טבלה1[[#This Row],[ts_contact_at]])</f>
        <v>7.65625</v>
      </c>
      <c r="R3758" t="str">
        <f>IF(AND(ISBLANK(טבלה1[[#This Row],[ts_reply_at]]), NOT(ISBLANK(טבלה1[[#This Row],[ts_booking_at]]))), "Error: Booked without Reply", "OK")</f>
        <v>OK</v>
      </c>
      <c r="S3758" t="s">
        <v>6020</v>
      </c>
    </row>
    <row r="3759" spans="1:19" x14ac:dyDescent="0.25">
      <c r="A3759" s="4" t="s">
        <v>3724</v>
      </c>
      <c r="B3759" s="4" t="s">
        <v>3705</v>
      </c>
      <c r="C3759" s="4" t="s">
        <v>3706</v>
      </c>
      <c r="D3759" s="1">
        <v>41923.710416666669</v>
      </c>
      <c r="E3759" s="1">
        <v>41924.363807870373</v>
      </c>
      <c r="F3759" s="1">
        <v>41924.363807870373</v>
      </c>
      <c r="G3759" s="1">
        <v>41924.363807870373</v>
      </c>
      <c r="H3759" s="2">
        <v>41943</v>
      </c>
      <c r="I3759" s="2">
        <v>41945</v>
      </c>
      <c r="J3759" s="3">
        <v>2</v>
      </c>
      <c r="K3759" s="3">
        <v>10</v>
      </c>
      <c r="L3759">
        <f>טבלה1[[#This Row],[ds_checkout]]-טבלה1[[#This Row],[ds_checkin]]</f>
        <v>2</v>
      </c>
      <c r="M3759">
        <f>IF(ISBLANK(טבלה1[[#This Row],[ts_reply_at]]), "", (טבלה1[[#This Row],[ts_reply_at]] - טבלה1[[#This Row],[ts_contact_at]]) * 24)</f>
        <v>15.681388888915535</v>
      </c>
      <c r="N3759">
        <f>IF(ISBLANK(טבלה1[[#This Row],[ts_reply_at]]), 0, 1)</f>
        <v>1</v>
      </c>
      <c r="O3759">
        <f>IF(ISBLANK(טבלה1[[#This Row],[ts_accepted_at]]), 0, 1)</f>
        <v>1</v>
      </c>
      <c r="P3759">
        <f>IF(ISBLANK(טבלה1[[#This Row],[ts_booking_at]]), 0, 1)</f>
        <v>1</v>
      </c>
      <c r="Q3759">
        <f>IF(ISBLANK(טבלה1[[#This Row],[ds_checkin]]), "", טבלה1[[#This Row],[ds_checkin]] - טבלה1[[#This Row],[ts_contact_at]])</f>
        <v>19.289583333331393</v>
      </c>
      <c r="R3759" t="str">
        <f>IF(AND(ISBLANK(טבלה1[[#This Row],[ts_reply_at]]), NOT(ISBLANK(טבלה1[[#This Row],[ts_booking_at]]))), "Error: Booked without Reply", "OK")</f>
        <v>OK</v>
      </c>
      <c r="S3759" t="s">
        <v>6016</v>
      </c>
    </row>
    <row r="3760" spans="1:19" x14ac:dyDescent="0.25">
      <c r="A3760" s="4" t="s">
        <v>3725</v>
      </c>
      <c r="B3760" s="4" t="s">
        <v>3726</v>
      </c>
      <c r="C3760" s="4" t="s">
        <v>3727</v>
      </c>
      <c r="D3760" s="1">
        <v>41925.378472222219</v>
      </c>
      <c r="E3760" s="1">
        <v>41925.38354166667</v>
      </c>
      <c r="F3760" s="1">
        <v>41925.389317129629</v>
      </c>
      <c r="G3760" s="1">
        <v>41925.389317129629</v>
      </c>
      <c r="H3760" s="2">
        <v>41936</v>
      </c>
      <c r="I3760" s="2">
        <v>41938</v>
      </c>
      <c r="J3760" s="3">
        <v>2</v>
      </c>
      <c r="K3760" s="3">
        <v>8</v>
      </c>
      <c r="L3760">
        <f>טבלה1[[#This Row],[ds_checkout]]-טבלה1[[#This Row],[ds_checkin]]</f>
        <v>2</v>
      </c>
      <c r="M3760">
        <f>IF(ISBLANK(טבלה1[[#This Row],[ts_reply_at]]), "", (טבלה1[[#This Row],[ts_reply_at]] - טבלה1[[#This Row],[ts_contact_at]]) * 24)</f>
        <v>0.12166666681878269</v>
      </c>
      <c r="N3760">
        <f>IF(ISBLANK(טבלה1[[#This Row],[ts_reply_at]]), 0, 1)</f>
        <v>1</v>
      </c>
      <c r="O3760">
        <f>IF(ISBLANK(טבלה1[[#This Row],[ts_accepted_at]]), 0, 1)</f>
        <v>1</v>
      </c>
      <c r="P3760">
        <f>IF(ISBLANK(טבלה1[[#This Row],[ts_booking_at]]), 0, 1)</f>
        <v>1</v>
      </c>
      <c r="Q3760">
        <f>IF(ISBLANK(טבלה1[[#This Row],[ds_checkin]]), "", טבלה1[[#This Row],[ds_checkin]] - טבלה1[[#This Row],[ts_contact_at]])</f>
        <v>10.621527777781012</v>
      </c>
      <c r="R3760" t="str">
        <f>IF(AND(ISBLANK(טבלה1[[#This Row],[ts_reply_at]]), NOT(ISBLANK(טבלה1[[#This Row],[ts_booking_at]]))), "Error: Booked without Reply", "OK")</f>
        <v>OK</v>
      </c>
      <c r="S3760" t="s">
        <v>6019</v>
      </c>
    </row>
    <row r="3761" spans="1:19" x14ac:dyDescent="0.25">
      <c r="A3761" s="4" t="s">
        <v>3728</v>
      </c>
      <c r="B3761" s="4" t="s">
        <v>342</v>
      </c>
      <c r="C3761" s="4" t="s">
        <v>343</v>
      </c>
      <c r="D3761" s="1">
        <v>41919.876388888886</v>
      </c>
      <c r="E3761" s="1">
        <v>41919.899178240739</v>
      </c>
      <c r="F3761" s="1">
        <v>41919.899178240739</v>
      </c>
      <c r="H3761" s="2">
        <v>42077</v>
      </c>
      <c r="I3761" s="2">
        <v>42081</v>
      </c>
      <c r="J3761" s="3">
        <v>7</v>
      </c>
      <c r="K3761" s="3">
        <v>3</v>
      </c>
      <c r="L3761">
        <f>טבלה1[[#This Row],[ds_checkout]]-טבלה1[[#This Row],[ds_checkin]]</f>
        <v>4</v>
      </c>
      <c r="M3761">
        <f>IF(ISBLANK(טבלה1[[#This Row],[ts_reply_at]]), "", (טבלה1[[#This Row],[ts_reply_at]] - טבלה1[[#This Row],[ts_contact_at]]) * 24)</f>
        <v>0.54694444447522983</v>
      </c>
      <c r="N3761">
        <f>IF(ISBLANK(טבלה1[[#This Row],[ts_reply_at]]), 0, 1)</f>
        <v>1</v>
      </c>
      <c r="O3761">
        <f>IF(ISBLANK(טבלה1[[#This Row],[ts_accepted_at]]), 0, 1)</f>
        <v>1</v>
      </c>
      <c r="P3761">
        <f>IF(ISBLANK(טבלה1[[#This Row],[ts_booking_at]]), 0, 1)</f>
        <v>0</v>
      </c>
      <c r="Q3761">
        <f>IF(ISBLANK(טבלה1[[#This Row],[ds_checkin]]), "", טבלה1[[#This Row],[ds_checkin]] - טבלה1[[#This Row],[ts_contact_at]])</f>
        <v>157.12361111111386</v>
      </c>
      <c r="R3761" t="str">
        <f>IF(AND(ISBLANK(טבלה1[[#This Row],[ts_reply_at]]), NOT(ISBLANK(טבלה1[[#This Row],[ts_booking_at]]))), "Error: Booked without Reply", "OK")</f>
        <v>OK</v>
      </c>
      <c r="S3761" t="s">
        <v>6026</v>
      </c>
    </row>
    <row r="3762" spans="1:19" x14ac:dyDescent="0.25">
      <c r="A3762" s="4" t="s">
        <v>3729</v>
      </c>
      <c r="B3762" s="4" t="s">
        <v>228</v>
      </c>
      <c r="C3762" s="4" t="s">
        <v>229</v>
      </c>
      <c r="D3762" s="1">
        <v>41918.837500000001</v>
      </c>
      <c r="E3762" s="1">
        <v>41918.916770833333</v>
      </c>
      <c r="F3762" s="1">
        <v>41918.917037037034</v>
      </c>
      <c r="G3762" s="1">
        <v>41918.917037037034</v>
      </c>
      <c r="H3762" s="2">
        <v>41950</v>
      </c>
      <c r="I3762" s="2">
        <v>41951</v>
      </c>
      <c r="J3762" s="3">
        <v>2</v>
      </c>
      <c r="K3762" s="3">
        <v>12</v>
      </c>
      <c r="L3762">
        <f>טבלה1[[#This Row],[ds_checkout]]-טבלה1[[#This Row],[ds_checkin]]</f>
        <v>1</v>
      </c>
      <c r="M3762">
        <f>IF(ISBLANK(טבלה1[[#This Row],[ts_reply_at]]), "", (טבלה1[[#This Row],[ts_reply_at]] - טבלה1[[#This Row],[ts_contact_at]]) * 24)</f>
        <v>1.9024999999674037</v>
      </c>
      <c r="N3762">
        <f>IF(ISBLANK(טבלה1[[#This Row],[ts_reply_at]]), 0, 1)</f>
        <v>1</v>
      </c>
      <c r="O3762">
        <f>IF(ISBLANK(טבלה1[[#This Row],[ts_accepted_at]]), 0, 1)</f>
        <v>1</v>
      </c>
      <c r="P3762">
        <f>IF(ISBLANK(טבלה1[[#This Row],[ts_booking_at]]), 0, 1)</f>
        <v>1</v>
      </c>
      <c r="Q3762">
        <f>IF(ISBLANK(טבלה1[[#This Row],[ds_checkin]]), "", טבלה1[[#This Row],[ds_checkin]] - טבלה1[[#This Row],[ts_contact_at]])</f>
        <v>31.162499999998545</v>
      </c>
      <c r="R3762" t="str">
        <f>IF(AND(ISBLANK(טבלה1[[#This Row],[ts_reply_at]]), NOT(ISBLANK(טבלה1[[#This Row],[ts_booking_at]]))), "Error: Booked without Reply", "OK")</f>
        <v>OK</v>
      </c>
      <c r="S3762" t="s">
        <v>6020</v>
      </c>
    </row>
    <row r="3763" spans="1:19" x14ac:dyDescent="0.25">
      <c r="A3763" s="4" t="s">
        <v>3729</v>
      </c>
      <c r="B3763" s="4" t="s">
        <v>236</v>
      </c>
      <c r="C3763" s="4" t="s">
        <v>237</v>
      </c>
      <c r="D3763" s="1">
        <v>41918.834027777775</v>
      </c>
      <c r="E3763" s="1">
        <v>41918.884467592594</v>
      </c>
      <c r="F3763" s="1">
        <v>41918.884467592594</v>
      </c>
      <c r="G3763" s="1">
        <v>41918.884467592594</v>
      </c>
      <c r="H3763" s="2">
        <v>41945</v>
      </c>
      <c r="I3763" s="2">
        <v>41946</v>
      </c>
      <c r="J3763" s="3">
        <v>2</v>
      </c>
      <c r="K3763" s="3">
        <v>5</v>
      </c>
      <c r="L3763">
        <f>טבלה1[[#This Row],[ds_checkout]]-טבלה1[[#This Row],[ds_checkin]]</f>
        <v>1</v>
      </c>
      <c r="M3763">
        <f>IF(ISBLANK(טבלה1[[#This Row],[ts_reply_at]]), "", (טבלה1[[#This Row],[ts_reply_at]] - טבלה1[[#This Row],[ts_contact_at]]) * 24)</f>
        <v>1.2105555556481704</v>
      </c>
      <c r="N3763">
        <f>IF(ISBLANK(טבלה1[[#This Row],[ts_reply_at]]), 0, 1)</f>
        <v>1</v>
      </c>
      <c r="O3763">
        <f>IF(ISBLANK(טבלה1[[#This Row],[ts_accepted_at]]), 0, 1)</f>
        <v>1</v>
      </c>
      <c r="P3763">
        <f>IF(ISBLANK(טבלה1[[#This Row],[ts_booking_at]]), 0, 1)</f>
        <v>1</v>
      </c>
      <c r="Q3763">
        <f>IF(ISBLANK(טבלה1[[#This Row],[ds_checkin]]), "", טבלה1[[#This Row],[ds_checkin]] - טבלה1[[#This Row],[ts_contact_at]])</f>
        <v>26.165972222224809</v>
      </c>
      <c r="R3763" t="str">
        <f>IF(AND(ISBLANK(טבלה1[[#This Row],[ts_reply_at]]), NOT(ISBLANK(טבלה1[[#This Row],[ts_booking_at]]))), "Error: Booked without Reply", "OK")</f>
        <v>OK</v>
      </c>
      <c r="S3763" t="s">
        <v>6020</v>
      </c>
    </row>
    <row r="3764" spans="1:19" x14ac:dyDescent="0.25">
      <c r="A3764" s="4" t="s">
        <v>3730</v>
      </c>
      <c r="B3764" s="4" t="s">
        <v>845</v>
      </c>
      <c r="C3764" s="4" t="s">
        <v>846</v>
      </c>
      <c r="D3764" s="1">
        <v>41926.625694444447</v>
      </c>
      <c r="E3764" s="1">
        <v>41926.629930555559</v>
      </c>
      <c r="H3764" s="2">
        <v>41941</v>
      </c>
      <c r="I3764" s="2">
        <v>41944</v>
      </c>
      <c r="J3764" s="3">
        <v>3</v>
      </c>
      <c r="K3764" s="3">
        <v>4</v>
      </c>
      <c r="L3764">
        <f>טבלה1[[#This Row],[ds_checkout]]-טבלה1[[#This Row],[ds_checkin]]</f>
        <v>3</v>
      </c>
      <c r="M3764">
        <f>IF(ISBLANK(טבלה1[[#This Row],[ts_reply_at]]), "", (טבלה1[[#This Row],[ts_reply_at]] - טבלה1[[#This Row],[ts_contact_at]]) * 24)</f>
        <v>0.10166666668374091</v>
      </c>
      <c r="N3764">
        <f>IF(ISBLANK(טבלה1[[#This Row],[ts_reply_at]]), 0, 1)</f>
        <v>1</v>
      </c>
      <c r="O3764">
        <f>IF(ISBLANK(טבלה1[[#This Row],[ts_accepted_at]]), 0, 1)</f>
        <v>0</v>
      </c>
      <c r="P3764">
        <f>IF(ISBLANK(טבלה1[[#This Row],[ts_booking_at]]), 0, 1)</f>
        <v>0</v>
      </c>
      <c r="Q3764">
        <f>IF(ISBLANK(טבלה1[[#This Row],[ds_checkin]]), "", טבלה1[[#This Row],[ds_checkin]] - טבלה1[[#This Row],[ts_contact_at]])</f>
        <v>14.374305555553292</v>
      </c>
      <c r="R3764" t="str">
        <f>IF(AND(ISBLANK(טבלה1[[#This Row],[ts_reply_at]]), NOT(ISBLANK(טבלה1[[#This Row],[ts_booking_at]]))), "Error: Booked without Reply", "OK")</f>
        <v>OK</v>
      </c>
      <c r="S3764" t="s">
        <v>6030</v>
      </c>
    </row>
    <row r="3765" spans="1:19" x14ac:dyDescent="0.25">
      <c r="A3765" s="4" t="s">
        <v>3731</v>
      </c>
      <c r="B3765" s="4" t="s">
        <v>3732</v>
      </c>
      <c r="C3765" s="4" t="s">
        <v>3733</v>
      </c>
      <c r="D3765" s="1">
        <v>41959.558333333334</v>
      </c>
      <c r="E3765" s="1">
        <v>41959.942824074074</v>
      </c>
      <c r="F3765" s="1">
        <v>41960.736701388887</v>
      </c>
      <c r="G3765" s="1">
        <v>41960.736701388887</v>
      </c>
      <c r="H3765" s="2">
        <v>42064</v>
      </c>
      <c r="I3765" s="2">
        <v>42105</v>
      </c>
      <c r="J3765" s="3">
        <v>1</v>
      </c>
      <c r="K3765" s="3">
        <v>9</v>
      </c>
      <c r="L3765">
        <f>טבלה1[[#This Row],[ds_checkout]]-טבלה1[[#This Row],[ds_checkin]]</f>
        <v>41</v>
      </c>
      <c r="M3765">
        <f>IF(ISBLANK(טבלה1[[#This Row],[ts_reply_at]]), "", (טבלה1[[#This Row],[ts_reply_at]] - טבלה1[[#This Row],[ts_contact_at]]) * 24)</f>
        <v>9.2277777777635492</v>
      </c>
      <c r="N3765">
        <f>IF(ISBLANK(טבלה1[[#This Row],[ts_reply_at]]), 0, 1)</f>
        <v>1</v>
      </c>
      <c r="O3765">
        <f>IF(ISBLANK(טבלה1[[#This Row],[ts_accepted_at]]), 0, 1)</f>
        <v>1</v>
      </c>
      <c r="P3765">
        <f>IF(ISBLANK(טבלה1[[#This Row],[ts_booking_at]]), 0, 1)</f>
        <v>1</v>
      </c>
      <c r="Q3765">
        <f>IF(ISBLANK(טבלה1[[#This Row],[ds_checkin]]), "", טבלה1[[#This Row],[ds_checkin]] - טבלה1[[#This Row],[ts_contact_at]])</f>
        <v>104.4416666666657</v>
      </c>
      <c r="R3765" t="str">
        <f>IF(AND(ISBLANK(טבלה1[[#This Row],[ts_reply_at]]), NOT(ISBLANK(טבלה1[[#This Row],[ts_booking_at]]))), "Error: Booked without Reply", "OK")</f>
        <v>OK</v>
      </c>
      <c r="S3765" t="s">
        <v>6024</v>
      </c>
    </row>
    <row r="3766" spans="1:19" x14ac:dyDescent="0.25">
      <c r="A3766" s="4" t="s">
        <v>3734</v>
      </c>
      <c r="B3766" s="4" t="s">
        <v>2698</v>
      </c>
      <c r="C3766" s="4" t="s">
        <v>2699</v>
      </c>
      <c r="D3766" s="1">
        <v>41939.632638888892</v>
      </c>
      <c r="E3766" s="1">
        <v>41942.5856712963</v>
      </c>
      <c r="F3766" s="1">
        <v>41942.5856712963</v>
      </c>
      <c r="G3766" s="1">
        <v>41942.5856712963</v>
      </c>
      <c r="H3766" s="2">
        <v>41951</v>
      </c>
      <c r="I3766" s="2">
        <v>41952</v>
      </c>
      <c r="J3766" s="3">
        <v>2</v>
      </c>
      <c r="K3766" s="3">
        <v>4</v>
      </c>
      <c r="L3766">
        <f>טבלה1[[#This Row],[ds_checkout]]-טבלה1[[#This Row],[ds_checkin]]</f>
        <v>1</v>
      </c>
      <c r="M3766">
        <f>IF(ISBLANK(טבלה1[[#This Row],[ts_reply_at]]), "", (טבלה1[[#This Row],[ts_reply_at]] - טבלה1[[#This Row],[ts_contact_at]]) * 24)</f>
        <v>70.872777777782176</v>
      </c>
      <c r="N3766">
        <f>IF(ISBLANK(טבלה1[[#This Row],[ts_reply_at]]), 0, 1)</f>
        <v>1</v>
      </c>
      <c r="O3766">
        <f>IF(ISBLANK(טבלה1[[#This Row],[ts_accepted_at]]), 0, 1)</f>
        <v>1</v>
      </c>
      <c r="P3766">
        <f>IF(ISBLANK(טבלה1[[#This Row],[ts_booking_at]]), 0, 1)</f>
        <v>1</v>
      </c>
      <c r="Q3766">
        <f>IF(ISBLANK(טבלה1[[#This Row],[ds_checkin]]), "", טבלה1[[#This Row],[ds_checkin]] - טבלה1[[#This Row],[ts_contact_at]])</f>
        <v>11.367361111108039</v>
      </c>
      <c r="R3766" t="str">
        <f>IF(AND(ISBLANK(טבלה1[[#This Row],[ts_reply_at]]), NOT(ISBLANK(טבלה1[[#This Row],[ts_booking_at]]))), "Error: Booked without Reply", "OK")</f>
        <v>OK</v>
      </c>
      <c r="S3766" t="s">
        <v>6074</v>
      </c>
    </row>
    <row r="3767" spans="1:19" x14ac:dyDescent="0.25">
      <c r="A3767" s="4" t="s">
        <v>3735</v>
      </c>
      <c r="B3767" s="4" t="s">
        <v>2396</v>
      </c>
      <c r="C3767" s="4" t="s">
        <v>3357</v>
      </c>
      <c r="D3767" s="1">
        <v>41940.763888888891</v>
      </c>
      <c r="E3767" s="1">
        <v>41940.803611111114</v>
      </c>
      <c r="F3767" s="1">
        <v>41940.803657407407</v>
      </c>
      <c r="G3767" s="1">
        <v>41941.404953703706</v>
      </c>
      <c r="H3767" s="2">
        <v>41948</v>
      </c>
      <c r="I3767" s="2">
        <v>41962</v>
      </c>
      <c r="J3767" s="3">
        <v>2</v>
      </c>
      <c r="K3767" s="3">
        <v>14</v>
      </c>
      <c r="L3767">
        <f>טבלה1[[#This Row],[ds_checkout]]-טבלה1[[#This Row],[ds_checkin]]</f>
        <v>14</v>
      </c>
      <c r="M3767">
        <f>IF(ISBLANK(טבלה1[[#This Row],[ts_reply_at]]), "", (טבלה1[[#This Row],[ts_reply_at]] - טבלה1[[#This Row],[ts_contact_at]]) * 24)</f>
        <v>0.95333333336748183</v>
      </c>
      <c r="N3767">
        <f>IF(ISBLANK(טבלה1[[#This Row],[ts_reply_at]]), 0, 1)</f>
        <v>1</v>
      </c>
      <c r="O3767">
        <f>IF(ISBLANK(טבלה1[[#This Row],[ts_accepted_at]]), 0, 1)</f>
        <v>1</v>
      </c>
      <c r="P3767">
        <f>IF(ISBLANK(טבלה1[[#This Row],[ts_booking_at]]), 0, 1)</f>
        <v>1</v>
      </c>
      <c r="Q3767">
        <f>IF(ISBLANK(טבלה1[[#This Row],[ds_checkin]]), "", טבלה1[[#This Row],[ds_checkin]] - טבלה1[[#This Row],[ts_contact_at]])</f>
        <v>7.2361111111094942</v>
      </c>
      <c r="R3767" t="str">
        <f>IF(AND(ISBLANK(טבלה1[[#This Row],[ts_reply_at]]), NOT(ISBLANK(טבלה1[[#This Row],[ts_booking_at]]))), "Error: Booked without Reply", "OK")</f>
        <v>OK</v>
      </c>
      <c r="S3767" t="s">
        <v>6023</v>
      </c>
    </row>
    <row r="3768" spans="1:19" x14ac:dyDescent="0.25">
      <c r="A3768" s="4" t="s">
        <v>3735</v>
      </c>
      <c r="B3768" s="4" t="s">
        <v>388</v>
      </c>
      <c r="C3768" s="4" t="s">
        <v>389</v>
      </c>
      <c r="D3768" s="1">
        <v>41940.763888888891</v>
      </c>
      <c r="E3768" s="1">
        <v>41940.768240740741</v>
      </c>
      <c r="H3768" s="2">
        <v>41948</v>
      </c>
      <c r="I3768" s="2">
        <v>41962</v>
      </c>
      <c r="J3768" s="3">
        <v>2</v>
      </c>
      <c r="K3768" s="3">
        <v>6</v>
      </c>
      <c r="L3768">
        <f>טבלה1[[#This Row],[ds_checkout]]-טבלה1[[#This Row],[ds_checkin]]</f>
        <v>14</v>
      </c>
      <c r="M3768">
        <f>IF(ISBLANK(טבלה1[[#This Row],[ts_reply_at]]), "", (טבלה1[[#This Row],[ts_reply_at]] - טבלה1[[#This Row],[ts_contact_at]]) * 24)</f>
        <v>0.10444444441236556</v>
      </c>
      <c r="N3768">
        <f>IF(ISBLANK(טבלה1[[#This Row],[ts_reply_at]]), 0, 1)</f>
        <v>1</v>
      </c>
      <c r="O3768">
        <f>IF(ISBLANK(טבלה1[[#This Row],[ts_accepted_at]]), 0, 1)</f>
        <v>0</v>
      </c>
      <c r="P3768">
        <f>IF(ISBLANK(טבלה1[[#This Row],[ts_booking_at]]), 0, 1)</f>
        <v>0</v>
      </c>
      <c r="Q3768">
        <f>IF(ISBLANK(טבלה1[[#This Row],[ds_checkin]]), "", טבלה1[[#This Row],[ds_checkin]] - טבלה1[[#This Row],[ts_contact_at]])</f>
        <v>7.2361111111094942</v>
      </c>
      <c r="R3768" t="str">
        <f>IF(AND(ISBLANK(טבלה1[[#This Row],[ts_reply_at]]), NOT(ISBLANK(טבלה1[[#This Row],[ts_booking_at]]))), "Error: Booked without Reply", "OK")</f>
        <v>OK</v>
      </c>
      <c r="S3768" t="s">
        <v>6023</v>
      </c>
    </row>
    <row r="3769" spans="1:19" x14ac:dyDescent="0.25">
      <c r="A3769" s="4" t="s">
        <v>3736</v>
      </c>
      <c r="B3769" s="4" t="s">
        <v>3312</v>
      </c>
      <c r="C3769" s="4" t="s">
        <v>3313</v>
      </c>
      <c r="D3769" s="1">
        <v>41844.884722222225</v>
      </c>
      <c r="E3769" s="1">
        <v>41844.907881944448</v>
      </c>
      <c r="H3769" s="2">
        <v>41922</v>
      </c>
      <c r="I3769" s="2">
        <v>41924</v>
      </c>
      <c r="J3769" s="3">
        <v>2</v>
      </c>
      <c r="K3769" s="3">
        <v>2</v>
      </c>
      <c r="L3769">
        <f>טבלה1[[#This Row],[ds_checkout]]-טבלה1[[#This Row],[ds_checkin]]</f>
        <v>2</v>
      </c>
      <c r="M3769">
        <f>IF(ISBLANK(טבלה1[[#This Row],[ts_reply_at]]), "", (טבלה1[[#This Row],[ts_reply_at]] - טבלה1[[#This Row],[ts_contact_at]]) * 24)</f>
        <v>0.55583333334652707</v>
      </c>
      <c r="N3769">
        <f>IF(ISBLANK(טבלה1[[#This Row],[ts_reply_at]]), 0, 1)</f>
        <v>1</v>
      </c>
      <c r="O3769">
        <f>IF(ISBLANK(טבלה1[[#This Row],[ts_accepted_at]]), 0, 1)</f>
        <v>0</v>
      </c>
      <c r="P3769">
        <f>IF(ISBLANK(טבלה1[[#This Row],[ts_booking_at]]), 0, 1)</f>
        <v>0</v>
      </c>
      <c r="Q3769">
        <f>IF(ISBLANK(טבלה1[[#This Row],[ds_checkin]]), "", טבלה1[[#This Row],[ds_checkin]] - טבלה1[[#This Row],[ts_contact_at]])</f>
        <v>77.115277777775191</v>
      </c>
      <c r="R3769" t="str">
        <f>IF(AND(ISBLANK(טבלה1[[#This Row],[ts_reply_at]]), NOT(ISBLANK(טבלה1[[#This Row],[ts_booking_at]]))), "Error: Booked without Reply", "OK")</f>
        <v>OK</v>
      </c>
      <c r="S3769" t="s">
        <v>6019</v>
      </c>
    </row>
    <row r="3770" spans="1:19" x14ac:dyDescent="0.25">
      <c r="A3770" s="4" t="s">
        <v>3736</v>
      </c>
      <c r="B3770" s="4" t="s">
        <v>1568</v>
      </c>
      <c r="C3770" s="4" t="s">
        <v>1569</v>
      </c>
      <c r="D3770" s="1">
        <v>41846.790972222225</v>
      </c>
      <c r="E3770" s="1">
        <v>41846.833611111113</v>
      </c>
      <c r="F3770" s="1">
        <v>41846.833611111113</v>
      </c>
      <c r="H3770" s="2">
        <v>41922</v>
      </c>
      <c r="I3770" s="2">
        <v>41924</v>
      </c>
      <c r="J3770" s="3">
        <v>2</v>
      </c>
      <c r="K3770" s="3">
        <v>3</v>
      </c>
      <c r="L3770">
        <f>טבלה1[[#This Row],[ds_checkout]]-טבלה1[[#This Row],[ds_checkin]]</f>
        <v>2</v>
      </c>
      <c r="M3770">
        <f>IF(ISBLANK(טבלה1[[#This Row],[ts_reply_at]]), "", (טבלה1[[#This Row],[ts_reply_at]] - טבלה1[[#This Row],[ts_contact_at]]) * 24)</f>
        <v>1.0233333333162591</v>
      </c>
      <c r="N3770">
        <f>IF(ISBLANK(טבלה1[[#This Row],[ts_reply_at]]), 0, 1)</f>
        <v>1</v>
      </c>
      <c r="O3770">
        <f>IF(ISBLANK(טבלה1[[#This Row],[ts_accepted_at]]), 0, 1)</f>
        <v>1</v>
      </c>
      <c r="P3770">
        <f>IF(ISBLANK(טבלה1[[#This Row],[ts_booking_at]]), 0, 1)</f>
        <v>0</v>
      </c>
      <c r="Q3770">
        <f>IF(ISBLANK(טבלה1[[#This Row],[ds_checkin]]), "", טבלה1[[#This Row],[ds_checkin]] - טבלה1[[#This Row],[ts_contact_at]])</f>
        <v>75.209027777775191</v>
      </c>
      <c r="R3770" t="str">
        <f>IF(AND(ISBLANK(טבלה1[[#This Row],[ts_reply_at]]), NOT(ISBLANK(טבלה1[[#This Row],[ts_booking_at]]))), "Error: Booked without Reply", "OK")</f>
        <v>OK</v>
      </c>
      <c r="S3770" t="s">
        <v>6019</v>
      </c>
    </row>
    <row r="3771" spans="1:19" x14ac:dyDescent="0.25">
      <c r="A3771" s="4" t="s">
        <v>3736</v>
      </c>
      <c r="B3771" s="4" t="s">
        <v>150</v>
      </c>
      <c r="C3771" s="4" t="s">
        <v>151</v>
      </c>
      <c r="D3771" s="1">
        <v>41846.793055555558</v>
      </c>
      <c r="E3771" s="1">
        <v>41847.552256944444</v>
      </c>
      <c r="H3771" s="2">
        <v>41922</v>
      </c>
      <c r="I3771" s="2">
        <v>41924</v>
      </c>
      <c r="J3771" s="3">
        <v>2</v>
      </c>
      <c r="K3771" s="3">
        <v>3</v>
      </c>
      <c r="L3771">
        <f>טבלה1[[#This Row],[ds_checkout]]-טבלה1[[#This Row],[ds_checkin]]</f>
        <v>2</v>
      </c>
      <c r="M3771">
        <f>IF(ISBLANK(טבלה1[[#This Row],[ts_reply_at]]), "", (טבלה1[[#This Row],[ts_reply_at]] - טבלה1[[#This Row],[ts_contact_at]]) * 24)</f>
        <v>18.220833333267365</v>
      </c>
      <c r="N3771">
        <f>IF(ISBLANK(טבלה1[[#This Row],[ts_reply_at]]), 0, 1)</f>
        <v>1</v>
      </c>
      <c r="O3771">
        <f>IF(ISBLANK(טבלה1[[#This Row],[ts_accepted_at]]), 0, 1)</f>
        <v>0</v>
      </c>
      <c r="P3771">
        <f>IF(ISBLANK(טבלה1[[#This Row],[ts_booking_at]]), 0, 1)</f>
        <v>0</v>
      </c>
      <c r="Q3771">
        <f>IF(ISBLANK(טבלה1[[#This Row],[ds_checkin]]), "", טבלה1[[#This Row],[ds_checkin]] - טבלה1[[#This Row],[ts_contact_at]])</f>
        <v>75.206944444442343</v>
      </c>
      <c r="R3771" t="str">
        <f>IF(AND(ISBLANK(טבלה1[[#This Row],[ts_reply_at]]), NOT(ISBLANK(טבלה1[[#This Row],[ts_booking_at]]))), "Error: Booked without Reply", "OK")</f>
        <v>OK</v>
      </c>
      <c r="S3771" t="s">
        <v>6019</v>
      </c>
    </row>
    <row r="3772" spans="1:19" x14ac:dyDescent="0.25">
      <c r="A3772" s="4" t="s">
        <v>3736</v>
      </c>
      <c r="B3772" s="4" t="s">
        <v>159</v>
      </c>
      <c r="C3772" s="4" t="s">
        <v>260</v>
      </c>
      <c r="D3772" s="1">
        <v>41846.820833333331</v>
      </c>
      <c r="E3772" s="1">
        <v>41849.905069444445</v>
      </c>
      <c r="H3772" s="2">
        <v>41922</v>
      </c>
      <c r="I3772" s="2">
        <v>41924</v>
      </c>
      <c r="J3772" s="3">
        <v>2</v>
      </c>
      <c r="K3772" s="3">
        <v>2</v>
      </c>
      <c r="L3772">
        <f>טבלה1[[#This Row],[ds_checkout]]-טבלה1[[#This Row],[ds_checkin]]</f>
        <v>2</v>
      </c>
      <c r="M3772">
        <f>IF(ISBLANK(טבלה1[[#This Row],[ts_reply_at]]), "", (טבלה1[[#This Row],[ts_reply_at]] - טבלה1[[#This Row],[ts_contact_at]]) * 24)</f>
        <v>74.02166666672565</v>
      </c>
      <c r="N3772">
        <f>IF(ISBLANK(טבלה1[[#This Row],[ts_reply_at]]), 0, 1)</f>
        <v>1</v>
      </c>
      <c r="O3772">
        <f>IF(ISBLANK(טבלה1[[#This Row],[ts_accepted_at]]), 0, 1)</f>
        <v>0</v>
      </c>
      <c r="P3772">
        <f>IF(ISBLANK(טבלה1[[#This Row],[ts_booking_at]]), 0, 1)</f>
        <v>0</v>
      </c>
      <c r="Q3772">
        <f>IF(ISBLANK(טבלה1[[#This Row],[ds_checkin]]), "", טבלה1[[#This Row],[ds_checkin]] - טבלה1[[#This Row],[ts_contact_at]])</f>
        <v>75.179166666668607</v>
      </c>
      <c r="R3772" t="str">
        <f>IF(AND(ISBLANK(טבלה1[[#This Row],[ts_reply_at]]), NOT(ISBLANK(טבלה1[[#This Row],[ts_booking_at]]))), "Error: Booked without Reply", "OK")</f>
        <v>OK</v>
      </c>
      <c r="S3772" t="s">
        <v>6019</v>
      </c>
    </row>
    <row r="3773" spans="1:19" x14ac:dyDescent="0.25">
      <c r="A3773" s="4" t="s">
        <v>3736</v>
      </c>
      <c r="B3773" s="4" t="s">
        <v>81</v>
      </c>
      <c r="C3773" s="4" t="s">
        <v>3737</v>
      </c>
      <c r="D3773" s="1">
        <v>41846.827777777777</v>
      </c>
      <c r="E3773" s="1">
        <v>41847.427048611113</v>
      </c>
      <c r="F3773" s="1">
        <v>41847.427048611113</v>
      </c>
      <c r="H3773" s="2">
        <v>41922</v>
      </c>
      <c r="I3773" s="2">
        <v>41924</v>
      </c>
      <c r="J3773" s="3">
        <v>2</v>
      </c>
      <c r="K3773" s="3">
        <v>2</v>
      </c>
      <c r="L3773">
        <f>טבלה1[[#This Row],[ds_checkout]]-טבלה1[[#This Row],[ds_checkin]]</f>
        <v>2</v>
      </c>
      <c r="M3773">
        <f>IF(ISBLANK(טבלה1[[#This Row],[ts_reply_at]]), "", (טבלה1[[#This Row],[ts_reply_at]] - טבלה1[[#This Row],[ts_contact_at]]) * 24)</f>
        <v>14.382500000065193</v>
      </c>
      <c r="N3773">
        <f>IF(ISBLANK(טבלה1[[#This Row],[ts_reply_at]]), 0, 1)</f>
        <v>1</v>
      </c>
      <c r="O3773">
        <f>IF(ISBLANK(טבלה1[[#This Row],[ts_accepted_at]]), 0, 1)</f>
        <v>1</v>
      </c>
      <c r="P3773">
        <f>IF(ISBLANK(טבלה1[[#This Row],[ts_booking_at]]), 0, 1)</f>
        <v>0</v>
      </c>
      <c r="Q3773">
        <f>IF(ISBLANK(טבלה1[[#This Row],[ds_checkin]]), "", טבלה1[[#This Row],[ds_checkin]] - טבלה1[[#This Row],[ts_contact_at]])</f>
        <v>75.172222222223354</v>
      </c>
      <c r="R3773" t="str">
        <f>IF(AND(ISBLANK(טבלה1[[#This Row],[ts_reply_at]]), NOT(ISBLANK(טבלה1[[#This Row],[ts_booking_at]]))), "Error: Booked without Reply", "OK")</f>
        <v>OK</v>
      </c>
      <c r="S3773" t="s">
        <v>6019</v>
      </c>
    </row>
    <row r="3774" spans="1:19" x14ac:dyDescent="0.25">
      <c r="A3774" s="4" t="s">
        <v>3736</v>
      </c>
      <c r="B3774" s="4" t="s">
        <v>686</v>
      </c>
      <c r="C3774" s="4" t="s">
        <v>1849</v>
      </c>
      <c r="D3774" s="1">
        <v>41846.822916666664</v>
      </c>
      <c r="E3774" s="1">
        <v>41846.891226851854</v>
      </c>
      <c r="H3774" s="2">
        <v>41922</v>
      </c>
      <c r="I3774" s="2">
        <v>41924</v>
      </c>
      <c r="J3774" s="3">
        <v>2</v>
      </c>
      <c r="K3774" s="3">
        <v>3</v>
      </c>
      <c r="L3774">
        <f>טבלה1[[#This Row],[ds_checkout]]-טבלה1[[#This Row],[ds_checkin]]</f>
        <v>2</v>
      </c>
      <c r="M3774">
        <f>IF(ISBLANK(טבלה1[[#This Row],[ts_reply_at]]), "", (טבלה1[[#This Row],[ts_reply_at]] - טבלה1[[#This Row],[ts_contact_at]]) * 24)</f>
        <v>1.6394444445613772</v>
      </c>
      <c r="N3774">
        <f>IF(ISBLANK(טבלה1[[#This Row],[ts_reply_at]]), 0, 1)</f>
        <v>1</v>
      </c>
      <c r="O3774">
        <f>IF(ISBLANK(טבלה1[[#This Row],[ts_accepted_at]]), 0, 1)</f>
        <v>0</v>
      </c>
      <c r="P3774">
        <f>IF(ISBLANK(טבלה1[[#This Row],[ts_booking_at]]), 0, 1)</f>
        <v>0</v>
      </c>
      <c r="Q3774">
        <f>IF(ISBLANK(טבלה1[[#This Row],[ds_checkin]]), "", טבלה1[[#This Row],[ds_checkin]] - טבלה1[[#This Row],[ts_contact_at]])</f>
        <v>75.177083333335759</v>
      </c>
      <c r="R3774" t="str">
        <f>IF(AND(ISBLANK(טבלה1[[#This Row],[ts_reply_at]]), NOT(ISBLANK(טבלה1[[#This Row],[ts_booking_at]]))), "Error: Booked without Reply", "OK")</f>
        <v>OK</v>
      </c>
      <c r="S3774" t="s">
        <v>6019</v>
      </c>
    </row>
    <row r="3775" spans="1:19" x14ac:dyDescent="0.25">
      <c r="A3775" s="4" t="s">
        <v>3736</v>
      </c>
      <c r="B3775" s="4" t="s">
        <v>686</v>
      </c>
      <c r="C3775" s="4" t="s">
        <v>2598</v>
      </c>
      <c r="D3775" s="1">
        <v>41846.818055555559</v>
      </c>
      <c r="H3775" s="2">
        <v>41922</v>
      </c>
      <c r="I3775" s="2">
        <v>41924</v>
      </c>
      <c r="J3775" s="3">
        <v>2</v>
      </c>
      <c r="K3775" s="3">
        <v>1</v>
      </c>
      <c r="L3775">
        <f>טבלה1[[#This Row],[ds_checkout]]-טבלה1[[#This Row],[ds_checkin]]</f>
        <v>2</v>
      </c>
      <c r="M3775" t="str">
        <f>IF(ISBLANK(טבלה1[[#This Row],[ts_reply_at]]), "", (טבלה1[[#This Row],[ts_reply_at]] - טבלה1[[#This Row],[ts_contact_at]]) * 24)</f>
        <v/>
      </c>
      <c r="N3775">
        <f>IF(ISBLANK(טבלה1[[#This Row],[ts_reply_at]]), 0, 1)</f>
        <v>0</v>
      </c>
      <c r="O3775">
        <f>IF(ISBLANK(טבלה1[[#This Row],[ts_accepted_at]]), 0, 1)</f>
        <v>0</v>
      </c>
      <c r="P3775">
        <f>IF(ISBLANK(טבלה1[[#This Row],[ts_booking_at]]), 0, 1)</f>
        <v>0</v>
      </c>
      <c r="Q3775">
        <f>IF(ISBLANK(טבלה1[[#This Row],[ds_checkin]]), "", טבלה1[[#This Row],[ds_checkin]] - טבלה1[[#This Row],[ts_contact_at]])</f>
        <v>75.181944444440887</v>
      </c>
      <c r="R3775" t="str">
        <f>IF(AND(ISBLANK(טבלה1[[#This Row],[ts_reply_at]]), NOT(ISBLANK(טבלה1[[#This Row],[ts_booking_at]]))), "Error: Booked without Reply", "OK")</f>
        <v>OK</v>
      </c>
      <c r="S3775" t="s">
        <v>6019</v>
      </c>
    </row>
    <row r="3776" spans="1:19" x14ac:dyDescent="0.25">
      <c r="A3776" s="4" t="s">
        <v>3736</v>
      </c>
      <c r="B3776" s="4" t="s">
        <v>1795</v>
      </c>
      <c r="C3776" s="4" t="s">
        <v>1796</v>
      </c>
      <c r="D3776" s="1">
        <v>41846.794444444444</v>
      </c>
      <c r="E3776" s="1">
        <v>41846.805752314816</v>
      </c>
      <c r="F3776" s="1">
        <v>41846.805752314816</v>
      </c>
      <c r="G3776" s="1">
        <v>41855.439872685187</v>
      </c>
      <c r="H3776" s="2">
        <v>41922</v>
      </c>
      <c r="I3776" s="2">
        <v>41924</v>
      </c>
      <c r="J3776" s="3">
        <v>2</v>
      </c>
      <c r="K3776" s="3">
        <v>26</v>
      </c>
      <c r="L3776">
        <f>טבלה1[[#This Row],[ds_checkout]]-טבלה1[[#This Row],[ds_checkin]]</f>
        <v>2</v>
      </c>
      <c r="M3776">
        <f>IF(ISBLANK(טבלה1[[#This Row],[ts_reply_at]]), "", (טבלה1[[#This Row],[ts_reply_at]] - טבלה1[[#This Row],[ts_contact_at]]) * 24)</f>
        <v>0.27138888894114643</v>
      </c>
      <c r="N3776">
        <f>IF(ISBLANK(טבלה1[[#This Row],[ts_reply_at]]), 0, 1)</f>
        <v>1</v>
      </c>
      <c r="O3776">
        <f>IF(ISBLANK(טבלה1[[#This Row],[ts_accepted_at]]), 0, 1)</f>
        <v>1</v>
      </c>
      <c r="P3776">
        <f>IF(ISBLANK(טבלה1[[#This Row],[ts_booking_at]]), 0, 1)</f>
        <v>1</v>
      </c>
      <c r="Q3776">
        <f>IF(ISBLANK(טבלה1[[#This Row],[ds_checkin]]), "", טבלה1[[#This Row],[ds_checkin]] - טבלה1[[#This Row],[ts_contact_at]])</f>
        <v>75.205555555556202</v>
      </c>
      <c r="R3776" t="str">
        <f>IF(AND(ISBLANK(טבלה1[[#This Row],[ts_reply_at]]), NOT(ISBLANK(טבלה1[[#This Row],[ts_booking_at]]))), "Error: Booked without Reply", "OK")</f>
        <v>OK</v>
      </c>
      <c r="S3776" t="s">
        <v>6019</v>
      </c>
    </row>
    <row r="3777" spans="1:19" x14ac:dyDescent="0.25">
      <c r="A3777" s="4" t="s">
        <v>3738</v>
      </c>
      <c r="B3777" s="4" t="s">
        <v>1145</v>
      </c>
      <c r="C3777" s="4" t="s">
        <v>1146</v>
      </c>
      <c r="D3777" s="1">
        <v>41913.776388888888</v>
      </c>
      <c r="E3777" s="1">
        <v>41914.295185185183</v>
      </c>
      <c r="H3777" s="2">
        <v>41946</v>
      </c>
      <c r="I3777" s="2">
        <v>41950</v>
      </c>
      <c r="J3777" s="3">
        <v>1</v>
      </c>
      <c r="K3777" s="3">
        <v>6</v>
      </c>
      <c r="L3777">
        <f>טבלה1[[#This Row],[ds_checkout]]-טבלה1[[#This Row],[ds_checkin]]</f>
        <v>4</v>
      </c>
      <c r="M3777">
        <f>IF(ISBLANK(טבלה1[[#This Row],[ts_reply_at]]), "", (טבלה1[[#This Row],[ts_reply_at]] - טבלה1[[#This Row],[ts_contact_at]]) * 24)</f>
        <v>12.45111111109145</v>
      </c>
      <c r="N3777">
        <f>IF(ISBLANK(טבלה1[[#This Row],[ts_reply_at]]), 0, 1)</f>
        <v>1</v>
      </c>
      <c r="O3777">
        <f>IF(ISBLANK(טבלה1[[#This Row],[ts_accepted_at]]), 0, 1)</f>
        <v>0</v>
      </c>
      <c r="P3777">
        <f>IF(ISBLANK(טבלה1[[#This Row],[ts_booking_at]]), 0, 1)</f>
        <v>0</v>
      </c>
      <c r="Q3777">
        <f>IF(ISBLANK(טבלה1[[#This Row],[ds_checkin]]), "", טבלה1[[#This Row],[ds_checkin]] - טבלה1[[#This Row],[ts_contact_at]])</f>
        <v>32.223611111112405</v>
      </c>
      <c r="R3777" t="str">
        <f>IF(AND(ISBLANK(טבלה1[[#This Row],[ts_reply_at]]), NOT(ISBLANK(טבלה1[[#This Row],[ts_booking_at]]))), "Error: Booked without Reply", "OK")</f>
        <v>OK</v>
      </c>
      <c r="S3777" t="s">
        <v>6024</v>
      </c>
    </row>
    <row r="3778" spans="1:19" x14ac:dyDescent="0.25">
      <c r="A3778" s="4" t="s">
        <v>3738</v>
      </c>
      <c r="B3778" s="4" t="s">
        <v>1674</v>
      </c>
      <c r="C3778" s="4" t="s">
        <v>1675</v>
      </c>
      <c r="D3778" s="1">
        <v>41916.359027777777</v>
      </c>
      <c r="E3778" s="1">
        <v>41916.361215277779</v>
      </c>
      <c r="F3778" s="1">
        <v>41916.361273148148</v>
      </c>
      <c r="G3778" s="1">
        <v>41916.38653935185</v>
      </c>
      <c r="H3778" s="2">
        <v>41947</v>
      </c>
      <c r="I3778" s="2">
        <v>41952</v>
      </c>
      <c r="J3778" s="3">
        <v>1</v>
      </c>
      <c r="K3778" s="3">
        <v>30</v>
      </c>
      <c r="L3778">
        <f>טבלה1[[#This Row],[ds_checkout]]-טבלה1[[#This Row],[ds_checkin]]</f>
        <v>5</v>
      </c>
      <c r="M3778">
        <f>IF(ISBLANK(טבלה1[[#This Row],[ts_reply_at]]), "", (טבלה1[[#This Row],[ts_reply_at]] - טבלה1[[#This Row],[ts_contact_at]]) * 24)</f>
        <v>5.2500000048894435E-2</v>
      </c>
      <c r="N3778">
        <f>IF(ISBLANK(טבלה1[[#This Row],[ts_reply_at]]), 0, 1)</f>
        <v>1</v>
      </c>
      <c r="O3778">
        <f>IF(ISBLANK(טבלה1[[#This Row],[ts_accepted_at]]), 0, 1)</f>
        <v>1</v>
      </c>
      <c r="P3778">
        <f>IF(ISBLANK(טבלה1[[#This Row],[ts_booking_at]]), 0, 1)</f>
        <v>1</v>
      </c>
      <c r="Q3778">
        <f>IF(ISBLANK(טבלה1[[#This Row],[ds_checkin]]), "", טבלה1[[#This Row],[ds_checkin]] - טבלה1[[#This Row],[ts_contact_at]])</f>
        <v>30.640972222223354</v>
      </c>
      <c r="R3778" t="str">
        <f>IF(AND(ISBLANK(טבלה1[[#This Row],[ts_reply_at]]), NOT(ISBLANK(טבלה1[[#This Row],[ts_booking_at]]))), "Error: Booked without Reply", "OK")</f>
        <v>OK</v>
      </c>
      <c r="S3778" t="s">
        <v>6024</v>
      </c>
    </row>
    <row r="3779" spans="1:19" x14ac:dyDescent="0.25">
      <c r="A3779" s="4" t="s">
        <v>3738</v>
      </c>
      <c r="B3779" s="4" t="s">
        <v>1773</v>
      </c>
      <c r="C3779" s="4" t="s">
        <v>1774</v>
      </c>
      <c r="D3779" s="1">
        <v>41913.785416666666</v>
      </c>
      <c r="E3779" s="1">
        <v>41914.466099537036</v>
      </c>
      <c r="H3779" s="2">
        <v>41946</v>
      </c>
      <c r="I3779" s="2">
        <v>41950</v>
      </c>
      <c r="J3779" s="3">
        <v>1</v>
      </c>
      <c r="K3779" s="3">
        <v>6</v>
      </c>
      <c r="L3779">
        <f>טבלה1[[#This Row],[ds_checkout]]-טבלה1[[#This Row],[ds_checkin]]</f>
        <v>4</v>
      </c>
      <c r="M3779">
        <f>IF(ISBLANK(טבלה1[[#This Row],[ts_reply_at]]), "", (טבלה1[[#This Row],[ts_reply_at]] - טבלה1[[#This Row],[ts_contact_at]]) * 24)</f>
        <v>16.336388888885267</v>
      </c>
      <c r="N3779">
        <f>IF(ISBLANK(טבלה1[[#This Row],[ts_reply_at]]), 0, 1)</f>
        <v>1</v>
      </c>
      <c r="O3779">
        <f>IF(ISBLANK(טבלה1[[#This Row],[ts_accepted_at]]), 0, 1)</f>
        <v>0</v>
      </c>
      <c r="P3779">
        <f>IF(ISBLANK(טבלה1[[#This Row],[ts_booking_at]]), 0, 1)</f>
        <v>0</v>
      </c>
      <c r="Q3779">
        <f>IF(ISBLANK(טבלה1[[#This Row],[ds_checkin]]), "", טבלה1[[#This Row],[ds_checkin]] - טבלה1[[#This Row],[ts_contact_at]])</f>
        <v>32.214583333334303</v>
      </c>
      <c r="R3779" t="str">
        <f>IF(AND(ISBLANK(טבלה1[[#This Row],[ts_reply_at]]), NOT(ISBLANK(טבלה1[[#This Row],[ts_booking_at]]))), "Error: Booked without Reply", "OK")</f>
        <v>OK</v>
      </c>
      <c r="S3779" t="s">
        <v>6024</v>
      </c>
    </row>
    <row r="3780" spans="1:19" x14ac:dyDescent="0.25">
      <c r="A3780" s="4" t="s">
        <v>3739</v>
      </c>
      <c r="B3780" s="4" t="s">
        <v>468</v>
      </c>
      <c r="C3780" s="4" t="s">
        <v>677</v>
      </c>
      <c r="D3780" s="1">
        <v>41917.531944444447</v>
      </c>
      <c r="E3780" s="1">
        <v>41917.597974537035</v>
      </c>
      <c r="F3780" s="1">
        <v>41917.597974537035</v>
      </c>
      <c r="G3780" s="1">
        <v>41917.597974537035</v>
      </c>
      <c r="H3780" s="2">
        <v>42003</v>
      </c>
      <c r="I3780" s="2">
        <v>42008</v>
      </c>
      <c r="J3780" s="3">
        <v>3</v>
      </c>
      <c r="K3780" s="3">
        <v>5</v>
      </c>
      <c r="L3780">
        <f>טבלה1[[#This Row],[ds_checkout]]-טבלה1[[#This Row],[ds_checkin]]</f>
        <v>5</v>
      </c>
      <c r="M3780">
        <f>IF(ISBLANK(טבלה1[[#This Row],[ts_reply_at]]), "", (טבלה1[[#This Row],[ts_reply_at]] - טבלה1[[#This Row],[ts_contact_at]]) * 24)</f>
        <v>1.5847222221200354</v>
      </c>
      <c r="N3780">
        <f>IF(ISBLANK(טבלה1[[#This Row],[ts_reply_at]]), 0, 1)</f>
        <v>1</v>
      </c>
      <c r="O3780">
        <f>IF(ISBLANK(טבלה1[[#This Row],[ts_accepted_at]]), 0, 1)</f>
        <v>1</v>
      </c>
      <c r="P3780">
        <f>IF(ISBLANK(טבלה1[[#This Row],[ts_booking_at]]), 0, 1)</f>
        <v>1</v>
      </c>
      <c r="Q3780">
        <f>IF(ISBLANK(טבלה1[[#This Row],[ds_checkin]]), "", טבלה1[[#This Row],[ds_checkin]] - טבלה1[[#This Row],[ts_contact_at]])</f>
        <v>85.468055555553292</v>
      </c>
      <c r="R3780" t="str">
        <f>IF(AND(ISBLANK(טבלה1[[#This Row],[ts_reply_at]]), NOT(ISBLANK(טבלה1[[#This Row],[ts_booking_at]]))), "Error: Booked without Reply", "OK")</f>
        <v>OK</v>
      </c>
      <c r="S3780" t="s">
        <v>6017</v>
      </c>
    </row>
    <row r="3781" spans="1:19" x14ac:dyDescent="0.25">
      <c r="A3781" s="4" t="s">
        <v>3740</v>
      </c>
      <c r="B3781" s="4" t="s">
        <v>2064</v>
      </c>
      <c r="C3781" s="4" t="s">
        <v>2065</v>
      </c>
      <c r="D3781" s="1">
        <v>41912.54791666667</v>
      </c>
      <c r="E3781" s="1">
        <v>41912.550023148149</v>
      </c>
      <c r="F3781" s="1">
        <v>41912.55023148148</v>
      </c>
      <c r="G3781" s="1">
        <v>41912.55023148148</v>
      </c>
      <c r="H3781" s="2">
        <v>41961</v>
      </c>
      <c r="I3781" s="2">
        <v>41964</v>
      </c>
      <c r="J3781" s="3">
        <v>2</v>
      </c>
      <c r="K3781" s="3">
        <v>9</v>
      </c>
      <c r="L3781">
        <f>טבלה1[[#This Row],[ds_checkout]]-טבלה1[[#This Row],[ds_checkin]]</f>
        <v>3</v>
      </c>
      <c r="M3781">
        <f>IF(ISBLANK(טבלה1[[#This Row],[ts_reply_at]]), "", (טבלה1[[#This Row],[ts_reply_at]] - טבלה1[[#This Row],[ts_contact_at]]) * 24)</f>
        <v>5.05555554991588E-2</v>
      </c>
      <c r="N3781">
        <f>IF(ISBLANK(טבלה1[[#This Row],[ts_reply_at]]), 0, 1)</f>
        <v>1</v>
      </c>
      <c r="O3781">
        <f>IF(ISBLANK(טבלה1[[#This Row],[ts_accepted_at]]), 0, 1)</f>
        <v>1</v>
      </c>
      <c r="P3781">
        <f>IF(ISBLANK(טבלה1[[#This Row],[ts_booking_at]]), 0, 1)</f>
        <v>1</v>
      </c>
      <c r="Q3781">
        <f>IF(ISBLANK(טבלה1[[#This Row],[ds_checkin]]), "", טבלה1[[#This Row],[ds_checkin]] - טבלה1[[#This Row],[ts_contact_at]])</f>
        <v>48.452083333329938</v>
      </c>
      <c r="R3781" t="str">
        <f>IF(AND(ISBLANK(טבלה1[[#This Row],[ts_reply_at]]), NOT(ISBLANK(טבלה1[[#This Row],[ts_booking_at]]))), "Error: Booked without Reply", "OK")</f>
        <v>OK</v>
      </c>
      <c r="S3781" t="s">
        <v>6016</v>
      </c>
    </row>
    <row r="3782" spans="1:19" x14ac:dyDescent="0.25">
      <c r="A3782" s="4" t="s">
        <v>3741</v>
      </c>
      <c r="B3782" s="4" t="s">
        <v>2244</v>
      </c>
      <c r="C3782" s="4" t="s">
        <v>2245</v>
      </c>
      <c r="D3782" s="1">
        <v>41918.884027777778</v>
      </c>
      <c r="E3782" s="1">
        <v>41918.888449074075</v>
      </c>
      <c r="F3782" s="1">
        <v>41919.302916666667</v>
      </c>
      <c r="H3782" s="2">
        <v>41920</v>
      </c>
      <c r="I3782" s="2">
        <v>41926</v>
      </c>
      <c r="J3782" s="3">
        <v>1</v>
      </c>
      <c r="K3782" s="3">
        <v>3</v>
      </c>
      <c r="L3782">
        <f>טבלה1[[#This Row],[ds_checkout]]-טבלה1[[#This Row],[ds_checkin]]</f>
        <v>6</v>
      </c>
      <c r="M3782">
        <f>IF(ISBLANK(טבלה1[[#This Row],[ts_reply_at]]), "", (טבלה1[[#This Row],[ts_reply_at]] - טבלה1[[#This Row],[ts_contact_at]]) * 24)</f>
        <v>0.10611111111938953</v>
      </c>
      <c r="N3782">
        <f>IF(ISBLANK(טבלה1[[#This Row],[ts_reply_at]]), 0, 1)</f>
        <v>1</v>
      </c>
      <c r="O3782">
        <f>IF(ISBLANK(טבלה1[[#This Row],[ts_accepted_at]]), 0, 1)</f>
        <v>1</v>
      </c>
      <c r="P3782">
        <f>IF(ISBLANK(טבלה1[[#This Row],[ts_booking_at]]), 0, 1)</f>
        <v>0</v>
      </c>
      <c r="Q3782">
        <f>IF(ISBLANK(טבלה1[[#This Row],[ds_checkin]]), "", טבלה1[[#This Row],[ds_checkin]] - טבלה1[[#This Row],[ts_contact_at]])</f>
        <v>1.1159722222218988</v>
      </c>
      <c r="R3782" t="str">
        <f>IF(AND(ISBLANK(טבלה1[[#This Row],[ts_reply_at]]), NOT(ISBLANK(טבלה1[[#This Row],[ts_booking_at]]))), "Error: Booked without Reply", "OK")</f>
        <v>OK</v>
      </c>
      <c r="S3782" t="s">
        <v>6022</v>
      </c>
    </row>
    <row r="3783" spans="1:19" x14ac:dyDescent="0.25">
      <c r="A3783" s="4" t="s">
        <v>3741</v>
      </c>
      <c r="B3783" s="4" t="s">
        <v>363</v>
      </c>
      <c r="C3783" s="4" t="s">
        <v>2133</v>
      </c>
      <c r="D3783" s="1">
        <v>41919.442361111112</v>
      </c>
      <c r="E3783" s="1">
        <v>41919.469502314816</v>
      </c>
      <c r="H3783" s="2">
        <v>41920</v>
      </c>
      <c r="I3783" s="2">
        <v>41926</v>
      </c>
      <c r="J3783" s="3">
        <v>1</v>
      </c>
      <c r="K3783" s="3">
        <v>8</v>
      </c>
      <c r="L3783">
        <f>טבלה1[[#This Row],[ds_checkout]]-טבלה1[[#This Row],[ds_checkin]]</f>
        <v>6</v>
      </c>
      <c r="M3783">
        <f>IF(ISBLANK(טבלה1[[#This Row],[ts_reply_at]]), "", (טבלה1[[#This Row],[ts_reply_at]] - טבלה1[[#This Row],[ts_contact_at]]) * 24)</f>
        <v>0.65138888888759539</v>
      </c>
      <c r="N3783">
        <f>IF(ISBLANK(טבלה1[[#This Row],[ts_reply_at]]), 0, 1)</f>
        <v>1</v>
      </c>
      <c r="O3783">
        <f>IF(ISBLANK(טבלה1[[#This Row],[ts_accepted_at]]), 0, 1)</f>
        <v>0</v>
      </c>
      <c r="P3783">
        <f>IF(ISBLANK(טבלה1[[#This Row],[ts_booking_at]]), 0, 1)</f>
        <v>0</v>
      </c>
      <c r="Q3783">
        <f>IF(ISBLANK(טבלה1[[#This Row],[ds_checkin]]), "", טבלה1[[#This Row],[ds_checkin]] - טבלה1[[#This Row],[ts_contact_at]])</f>
        <v>0.55763888888759539</v>
      </c>
      <c r="R3783" t="str">
        <f>IF(AND(ISBLANK(טבלה1[[#This Row],[ts_reply_at]]), NOT(ISBLANK(טבלה1[[#This Row],[ts_booking_at]]))), "Error: Booked without Reply", "OK")</f>
        <v>OK</v>
      </c>
      <c r="S3783" t="s">
        <v>6022</v>
      </c>
    </row>
    <row r="3784" spans="1:19" x14ac:dyDescent="0.25">
      <c r="A3784" s="4" t="s">
        <v>3741</v>
      </c>
      <c r="B3784" s="4" t="s">
        <v>269</v>
      </c>
      <c r="C3784" s="4" t="s">
        <v>270</v>
      </c>
      <c r="D3784" s="1">
        <v>41918.875</v>
      </c>
      <c r="E3784" s="1">
        <v>41918.918726851851</v>
      </c>
      <c r="H3784" s="2">
        <v>41920</v>
      </c>
      <c r="I3784" s="2">
        <v>41927</v>
      </c>
      <c r="J3784" s="3">
        <v>1</v>
      </c>
      <c r="K3784" s="3">
        <v>3</v>
      </c>
      <c r="L3784">
        <f>טבלה1[[#This Row],[ds_checkout]]-טבלה1[[#This Row],[ds_checkin]]</f>
        <v>7</v>
      </c>
      <c r="M3784">
        <f>IF(ISBLANK(טבלה1[[#This Row],[ts_reply_at]]), "", (טבלה1[[#This Row],[ts_reply_at]] - טבלה1[[#This Row],[ts_contact_at]]) * 24)</f>
        <v>1.0494444444193505</v>
      </c>
      <c r="N3784">
        <f>IF(ISBLANK(טבלה1[[#This Row],[ts_reply_at]]), 0, 1)</f>
        <v>1</v>
      </c>
      <c r="O3784">
        <f>IF(ISBLANK(טבלה1[[#This Row],[ts_accepted_at]]), 0, 1)</f>
        <v>0</v>
      </c>
      <c r="P3784">
        <f>IF(ISBLANK(טבלה1[[#This Row],[ts_booking_at]]), 0, 1)</f>
        <v>0</v>
      </c>
      <c r="Q3784">
        <f>IF(ISBLANK(טבלה1[[#This Row],[ds_checkin]]), "", טבלה1[[#This Row],[ds_checkin]] - טבלה1[[#This Row],[ts_contact_at]])</f>
        <v>1.125</v>
      </c>
      <c r="R3784" t="str">
        <f>IF(AND(ISBLANK(טבלה1[[#This Row],[ts_reply_at]]), NOT(ISBLANK(טבלה1[[#This Row],[ts_booking_at]]))), "Error: Booked without Reply", "OK")</f>
        <v>OK</v>
      </c>
      <c r="S3784" t="s">
        <v>6022</v>
      </c>
    </row>
    <row r="3785" spans="1:19" x14ac:dyDescent="0.25">
      <c r="A3785" s="4" t="s">
        <v>3742</v>
      </c>
      <c r="B3785" s="4" t="s">
        <v>33</v>
      </c>
      <c r="C3785" s="4" t="s">
        <v>321</v>
      </c>
      <c r="D3785" s="1">
        <v>41930.752083333333</v>
      </c>
      <c r="H3785" s="2">
        <v>41942</v>
      </c>
      <c r="I3785" s="2">
        <v>41944</v>
      </c>
      <c r="J3785" s="3">
        <v>3</v>
      </c>
      <c r="K3785" s="3">
        <v>1</v>
      </c>
      <c r="L3785">
        <f>טבלה1[[#This Row],[ds_checkout]]-טבלה1[[#This Row],[ds_checkin]]</f>
        <v>2</v>
      </c>
      <c r="M3785" t="str">
        <f>IF(ISBLANK(טבלה1[[#This Row],[ts_reply_at]]), "", (טבלה1[[#This Row],[ts_reply_at]] - טבלה1[[#This Row],[ts_contact_at]]) * 24)</f>
        <v/>
      </c>
      <c r="N3785">
        <f>IF(ISBLANK(טבלה1[[#This Row],[ts_reply_at]]), 0, 1)</f>
        <v>0</v>
      </c>
      <c r="O3785">
        <f>IF(ISBLANK(טבלה1[[#This Row],[ts_accepted_at]]), 0, 1)</f>
        <v>0</v>
      </c>
      <c r="P3785">
        <f>IF(ISBLANK(טבלה1[[#This Row],[ts_booking_at]]), 0, 1)</f>
        <v>0</v>
      </c>
      <c r="Q3785">
        <f>IF(ISBLANK(טבלה1[[#This Row],[ds_checkin]]), "", טבלה1[[#This Row],[ds_checkin]] - טבלה1[[#This Row],[ts_contact_at]])</f>
        <v>11.247916666667152</v>
      </c>
      <c r="R3785" t="str">
        <f>IF(AND(ISBLANK(טבלה1[[#This Row],[ts_reply_at]]), NOT(ISBLANK(טבלה1[[#This Row],[ts_booking_at]]))), "Error: Booked without Reply", "OK")</f>
        <v>OK</v>
      </c>
      <c r="S3785" t="s">
        <v>6055</v>
      </c>
    </row>
    <row r="3786" spans="1:19" x14ac:dyDescent="0.25">
      <c r="A3786" s="4" t="s">
        <v>3743</v>
      </c>
      <c r="B3786" s="4" t="s">
        <v>2054</v>
      </c>
      <c r="C3786" s="4" t="s">
        <v>2055</v>
      </c>
      <c r="D3786" s="1">
        <v>41914.238888888889</v>
      </c>
      <c r="H3786" s="2">
        <v>41936</v>
      </c>
      <c r="I3786" s="2">
        <v>41938</v>
      </c>
      <c r="J3786" s="3">
        <v>2</v>
      </c>
      <c r="K3786" s="3">
        <v>2</v>
      </c>
      <c r="L3786">
        <f>טבלה1[[#This Row],[ds_checkout]]-טבלה1[[#This Row],[ds_checkin]]</f>
        <v>2</v>
      </c>
      <c r="M3786" t="str">
        <f>IF(ISBLANK(טבלה1[[#This Row],[ts_reply_at]]), "", (טבלה1[[#This Row],[ts_reply_at]] - טבלה1[[#This Row],[ts_contact_at]]) * 24)</f>
        <v/>
      </c>
      <c r="N3786">
        <f>IF(ISBLANK(טבלה1[[#This Row],[ts_reply_at]]), 0, 1)</f>
        <v>0</v>
      </c>
      <c r="O3786">
        <f>IF(ISBLANK(טבלה1[[#This Row],[ts_accepted_at]]), 0, 1)</f>
        <v>0</v>
      </c>
      <c r="P3786">
        <f>IF(ISBLANK(טבלה1[[#This Row],[ts_booking_at]]), 0, 1)</f>
        <v>0</v>
      </c>
      <c r="Q3786">
        <f>IF(ISBLANK(טבלה1[[#This Row],[ds_checkin]]), "", טבלה1[[#This Row],[ds_checkin]] - טבלה1[[#This Row],[ts_contact_at]])</f>
        <v>21.761111111110949</v>
      </c>
      <c r="R3786" t="str">
        <f>IF(AND(ISBLANK(טבלה1[[#This Row],[ts_reply_at]]), NOT(ISBLANK(טבלה1[[#This Row],[ts_booking_at]]))), "Error: Booked without Reply", "OK")</f>
        <v>OK</v>
      </c>
      <c r="S3786" t="s">
        <v>6017</v>
      </c>
    </row>
    <row r="3787" spans="1:19" x14ac:dyDescent="0.25">
      <c r="A3787" s="4" t="s">
        <v>3743</v>
      </c>
      <c r="B3787" s="4" t="s">
        <v>1293</v>
      </c>
      <c r="C3787" s="4" t="s">
        <v>1294</v>
      </c>
      <c r="D3787" s="1">
        <v>41917.570833333331</v>
      </c>
      <c r="E3787" s="1">
        <v>41917.599652777775</v>
      </c>
      <c r="F3787" s="1">
        <v>41917.616851851853</v>
      </c>
      <c r="G3787" s="1">
        <v>41917.616851851853</v>
      </c>
      <c r="H3787" s="2">
        <v>41936</v>
      </c>
      <c r="I3787" s="2">
        <v>41938</v>
      </c>
      <c r="J3787" s="3">
        <v>2</v>
      </c>
      <c r="K3787" s="3">
        <v>15</v>
      </c>
      <c r="L3787">
        <f>טבלה1[[#This Row],[ds_checkout]]-טבלה1[[#This Row],[ds_checkin]]</f>
        <v>2</v>
      </c>
      <c r="M3787">
        <f>IF(ISBLANK(טבלה1[[#This Row],[ts_reply_at]]), "", (טבלה1[[#This Row],[ts_reply_at]] - טבלה1[[#This Row],[ts_contact_at]]) * 24)</f>
        <v>0.69166666665114462</v>
      </c>
      <c r="N3787">
        <f>IF(ISBLANK(טבלה1[[#This Row],[ts_reply_at]]), 0, 1)</f>
        <v>1</v>
      </c>
      <c r="O3787">
        <f>IF(ISBLANK(טבלה1[[#This Row],[ts_accepted_at]]), 0, 1)</f>
        <v>1</v>
      </c>
      <c r="P3787">
        <f>IF(ISBLANK(טבלה1[[#This Row],[ts_booking_at]]), 0, 1)</f>
        <v>1</v>
      </c>
      <c r="Q3787">
        <f>IF(ISBLANK(טבלה1[[#This Row],[ds_checkin]]), "", טבלה1[[#This Row],[ds_checkin]] - טבלה1[[#This Row],[ts_contact_at]])</f>
        <v>18.429166666668607</v>
      </c>
      <c r="R3787" t="str">
        <f>IF(AND(ISBLANK(טבלה1[[#This Row],[ts_reply_at]]), NOT(ISBLANK(טבלה1[[#This Row],[ts_booking_at]]))), "Error: Booked without Reply", "OK")</f>
        <v>OK</v>
      </c>
      <c r="S3787" t="s">
        <v>6017</v>
      </c>
    </row>
    <row r="3788" spans="1:19" x14ac:dyDescent="0.25">
      <c r="A3788" s="4" t="s">
        <v>3743</v>
      </c>
      <c r="B3788" s="4" t="s">
        <v>326</v>
      </c>
      <c r="C3788" s="4" t="s">
        <v>1908</v>
      </c>
      <c r="D3788" s="1">
        <v>41910.763194444444</v>
      </c>
      <c r="E3788" s="1">
        <v>41910.828240740739</v>
      </c>
      <c r="H3788" s="2">
        <v>41936</v>
      </c>
      <c r="I3788" s="2">
        <v>41938</v>
      </c>
      <c r="J3788" s="3">
        <v>2</v>
      </c>
      <c r="K3788" s="3">
        <v>5</v>
      </c>
      <c r="L3788">
        <f>טבלה1[[#This Row],[ds_checkout]]-טבלה1[[#This Row],[ds_checkin]]</f>
        <v>2</v>
      </c>
      <c r="M3788">
        <f>IF(ISBLANK(טבלה1[[#This Row],[ts_reply_at]]), "", (טבלה1[[#This Row],[ts_reply_at]] - טבלה1[[#This Row],[ts_contact_at]]) * 24)</f>
        <v>1.56111111107748</v>
      </c>
      <c r="N3788">
        <f>IF(ISBLANK(טבלה1[[#This Row],[ts_reply_at]]), 0, 1)</f>
        <v>1</v>
      </c>
      <c r="O3788">
        <f>IF(ISBLANK(טבלה1[[#This Row],[ts_accepted_at]]), 0, 1)</f>
        <v>0</v>
      </c>
      <c r="P3788">
        <f>IF(ISBLANK(טבלה1[[#This Row],[ts_booking_at]]), 0, 1)</f>
        <v>0</v>
      </c>
      <c r="Q3788">
        <f>IF(ISBLANK(טבלה1[[#This Row],[ds_checkin]]), "", טבלה1[[#This Row],[ds_checkin]] - טבלה1[[#This Row],[ts_contact_at]])</f>
        <v>25.236805555556202</v>
      </c>
      <c r="R3788" t="str">
        <f>IF(AND(ISBLANK(טבלה1[[#This Row],[ts_reply_at]]), NOT(ISBLANK(טבלה1[[#This Row],[ts_booking_at]]))), "Error: Booked without Reply", "OK")</f>
        <v>OK</v>
      </c>
      <c r="S3788" t="s">
        <v>6017</v>
      </c>
    </row>
    <row r="3789" spans="1:19" x14ac:dyDescent="0.25">
      <c r="A3789" s="4" t="s">
        <v>3744</v>
      </c>
      <c r="B3789" s="4" t="s">
        <v>1890</v>
      </c>
      <c r="C3789" s="4" t="s">
        <v>1891</v>
      </c>
      <c r="D3789" s="1">
        <v>41922.679861111108</v>
      </c>
      <c r="E3789" s="1">
        <v>41922.713391203702</v>
      </c>
      <c r="F3789" s="1">
        <v>41922.713391203702</v>
      </c>
      <c r="G3789" s="1">
        <v>41922.713391203702</v>
      </c>
      <c r="H3789" s="2">
        <v>41950</v>
      </c>
      <c r="I3789" s="2">
        <v>41953</v>
      </c>
      <c r="J3789" s="3">
        <v>1</v>
      </c>
      <c r="K3789" s="3">
        <v>5</v>
      </c>
      <c r="L3789">
        <f>טבלה1[[#This Row],[ds_checkout]]-טבלה1[[#This Row],[ds_checkin]]</f>
        <v>3</v>
      </c>
      <c r="M3789">
        <f>IF(ISBLANK(טבלה1[[#This Row],[ts_reply_at]]), "", (טבלה1[[#This Row],[ts_reply_at]] - טבלה1[[#This Row],[ts_contact_at]]) * 24)</f>
        <v>0.80472222226671875</v>
      </c>
      <c r="N3789">
        <f>IF(ISBLANK(טבלה1[[#This Row],[ts_reply_at]]), 0, 1)</f>
        <v>1</v>
      </c>
      <c r="O3789">
        <f>IF(ISBLANK(טבלה1[[#This Row],[ts_accepted_at]]), 0, 1)</f>
        <v>1</v>
      </c>
      <c r="P3789">
        <f>IF(ISBLANK(טבלה1[[#This Row],[ts_booking_at]]), 0, 1)</f>
        <v>1</v>
      </c>
      <c r="Q3789">
        <f>IF(ISBLANK(טבלה1[[#This Row],[ds_checkin]]), "", טבלה1[[#This Row],[ds_checkin]] - טבלה1[[#This Row],[ts_contact_at]])</f>
        <v>27.320138888891961</v>
      </c>
      <c r="R3789" t="str">
        <f>IF(AND(ISBLANK(טבלה1[[#This Row],[ts_reply_at]]), NOT(ISBLANK(טבלה1[[#This Row],[ts_booking_at]]))), "Error: Booked without Reply", "OK")</f>
        <v>OK</v>
      </c>
      <c r="S3789" t="s">
        <v>6026</v>
      </c>
    </row>
    <row r="3790" spans="1:19" x14ac:dyDescent="0.25">
      <c r="A3790" s="4" t="s">
        <v>3745</v>
      </c>
      <c r="B3790" s="4" t="s">
        <v>670</v>
      </c>
      <c r="C3790" s="4" t="s">
        <v>671</v>
      </c>
      <c r="D3790" s="1">
        <v>41914.333333333336</v>
      </c>
      <c r="E3790" s="1">
        <v>41914.336921296293</v>
      </c>
      <c r="H3790" s="2">
        <v>41916</v>
      </c>
      <c r="I3790" s="2">
        <v>41917</v>
      </c>
      <c r="J3790" s="3">
        <v>1</v>
      </c>
      <c r="K3790" s="3">
        <v>4</v>
      </c>
      <c r="L3790">
        <f>טבלה1[[#This Row],[ds_checkout]]-טבלה1[[#This Row],[ds_checkin]]</f>
        <v>1</v>
      </c>
      <c r="M3790">
        <f>IF(ISBLANK(טבלה1[[#This Row],[ts_reply_at]]), "", (טבלה1[[#This Row],[ts_reply_at]] - טבלה1[[#This Row],[ts_contact_at]]) * 24)</f>
        <v>8.6111110984347761E-2</v>
      </c>
      <c r="N3790">
        <f>IF(ISBLANK(טבלה1[[#This Row],[ts_reply_at]]), 0, 1)</f>
        <v>1</v>
      </c>
      <c r="O3790">
        <f>IF(ISBLANK(טבלה1[[#This Row],[ts_accepted_at]]), 0, 1)</f>
        <v>0</v>
      </c>
      <c r="P3790">
        <f>IF(ISBLANK(טבלה1[[#This Row],[ts_booking_at]]), 0, 1)</f>
        <v>0</v>
      </c>
      <c r="Q3790">
        <f>IF(ISBLANK(טבלה1[[#This Row],[ds_checkin]]), "", טבלה1[[#This Row],[ds_checkin]] - טבלה1[[#This Row],[ts_contact_at]])</f>
        <v>1.6666666666642413</v>
      </c>
      <c r="R3790" t="str">
        <f>IF(AND(ISBLANK(טבלה1[[#This Row],[ts_reply_at]]), NOT(ISBLANK(טבלה1[[#This Row],[ts_booking_at]]))), "Error: Booked without Reply", "OK")</f>
        <v>OK</v>
      </c>
      <c r="S3790" t="s">
        <v>6020</v>
      </c>
    </row>
    <row r="3791" spans="1:19" x14ac:dyDescent="0.25">
      <c r="A3791" s="4" t="s">
        <v>3746</v>
      </c>
      <c r="B3791" s="4" t="s">
        <v>441</v>
      </c>
      <c r="C3791" s="4" t="s">
        <v>1224</v>
      </c>
      <c r="D3791" s="1">
        <v>41913.469444444447</v>
      </c>
      <c r="E3791" s="1">
        <v>41913.83861111111</v>
      </c>
      <c r="H3791" s="2">
        <v>41915</v>
      </c>
      <c r="I3791" s="2">
        <v>41917</v>
      </c>
      <c r="J3791" s="3">
        <v>1</v>
      </c>
      <c r="K3791" s="3">
        <v>5</v>
      </c>
      <c r="L3791">
        <f>טבלה1[[#This Row],[ds_checkout]]-טבלה1[[#This Row],[ds_checkin]]</f>
        <v>2</v>
      </c>
      <c r="M3791">
        <f>IF(ISBLANK(טבלה1[[#This Row],[ts_reply_at]]), "", (טבלה1[[#This Row],[ts_reply_at]] - טבלה1[[#This Row],[ts_contact_at]]) * 24)</f>
        <v>8.8599999999278225</v>
      </c>
      <c r="N3791">
        <f>IF(ISBLANK(טבלה1[[#This Row],[ts_reply_at]]), 0, 1)</f>
        <v>1</v>
      </c>
      <c r="O3791">
        <f>IF(ISBLANK(טבלה1[[#This Row],[ts_accepted_at]]), 0, 1)</f>
        <v>0</v>
      </c>
      <c r="P3791">
        <f>IF(ISBLANK(טבלה1[[#This Row],[ts_booking_at]]), 0, 1)</f>
        <v>0</v>
      </c>
      <c r="Q3791">
        <f>IF(ISBLANK(טבלה1[[#This Row],[ds_checkin]]), "", טבלה1[[#This Row],[ds_checkin]] - טבלה1[[#This Row],[ts_contact_at]])</f>
        <v>1.5305555555532919</v>
      </c>
      <c r="R3791" t="str">
        <f>IF(AND(ISBLANK(טבלה1[[#This Row],[ts_reply_at]]), NOT(ISBLANK(טבלה1[[#This Row],[ts_booking_at]]))), "Error: Booked without Reply", "OK")</f>
        <v>OK</v>
      </c>
      <c r="S3791" t="s">
        <v>6033</v>
      </c>
    </row>
    <row r="3792" spans="1:19" x14ac:dyDescent="0.25">
      <c r="A3792" s="4" t="s">
        <v>3747</v>
      </c>
      <c r="B3792" s="4" t="s">
        <v>236</v>
      </c>
      <c r="C3792" s="4" t="s">
        <v>237</v>
      </c>
      <c r="D3792" s="1">
        <v>41918.839583333334</v>
      </c>
      <c r="E3792" s="1">
        <v>41918.859618055554</v>
      </c>
      <c r="F3792" s="1">
        <v>41918.859618055554</v>
      </c>
      <c r="H3792" s="2">
        <v>42076</v>
      </c>
      <c r="I3792" s="2">
        <v>42078</v>
      </c>
      <c r="J3792" s="3">
        <v>6</v>
      </c>
      <c r="K3792" s="3">
        <v>2</v>
      </c>
      <c r="L3792">
        <f>טבלה1[[#This Row],[ds_checkout]]-טבלה1[[#This Row],[ds_checkin]]</f>
        <v>2</v>
      </c>
      <c r="M3792">
        <f>IF(ISBLANK(טבלה1[[#This Row],[ts_reply_at]]), "", (טבלה1[[#This Row],[ts_reply_at]] - טבלה1[[#This Row],[ts_contact_at]]) * 24)</f>
        <v>0.48083333327667788</v>
      </c>
      <c r="N3792">
        <f>IF(ISBLANK(טבלה1[[#This Row],[ts_reply_at]]), 0, 1)</f>
        <v>1</v>
      </c>
      <c r="O3792">
        <f>IF(ISBLANK(טבלה1[[#This Row],[ts_accepted_at]]), 0, 1)</f>
        <v>1</v>
      </c>
      <c r="P3792">
        <f>IF(ISBLANK(טבלה1[[#This Row],[ts_booking_at]]), 0, 1)</f>
        <v>0</v>
      </c>
      <c r="Q3792">
        <f>IF(ISBLANK(טבלה1[[#This Row],[ds_checkin]]), "", טבלה1[[#This Row],[ds_checkin]] - טבלה1[[#This Row],[ts_contact_at]])</f>
        <v>157.1604166666657</v>
      </c>
      <c r="R3792" t="str">
        <f>IF(AND(ISBLANK(טבלה1[[#This Row],[ts_reply_at]]), NOT(ISBLANK(טבלה1[[#This Row],[ts_booking_at]]))), "Error: Booked without Reply", "OK")</f>
        <v>OK</v>
      </c>
      <c r="S3792" t="s">
        <v>6019</v>
      </c>
    </row>
    <row r="3793" spans="1:19" x14ac:dyDescent="0.25">
      <c r="A3793" s="4" t="s">
        <v>3747</v>
      </c>
      <c r="B3793" s="4" t="s">
        <v>159</v>
      </c>
      <c r="C3793" s="4" t="s">
        <v>160</v>
      </c>
      <c r="D3793" s="1">
        <v>41918.738194444442</v>
      </c>
      <c r="E3793" s="1">
        <v>41923.919710648152</v>
      </c>
      <c r="H3793" s="2">
        <v>42076</v>
      </c>
      <c r="I3793" s="2">
        <v>42078</v>
      </c>
      <c r="J3793" s="3">
        <v>6</v>
      </c>
      <c r="K3793" s="3">
        <v>2</v>
      </c>
      <c r="L3793">
        <f>טבלה1[[#This Row],[ds_checkout]]-טבלה1[[#This Row],[ds_checkin]]</f>
        <v>2</v>
      </c>
      <c r="M3793">
        <f>IF(ISBLANK(טבלה1[[#This Row],[ts_reply_at]]), "", (טבלה1[[#This Row],[ts_reply_at]] - טבלה1[[#This Row],[ts_contact_at]]) * 24)</f>
        <v>124.35638888902031</v>
      </c>
      <c r="N3793">
        <f>IF(ISBLANK(טבלה1[[#This Row],[ts_reply_at]]), 0, 1)</f>
        <v>1</v>
      </c>
      <c r="O3793">
        <f>IF(ISBLANK(טבלה1[[#This Row],[ts_accepted_at]]), 0, 1)</f>
        <v>0</v>
      </c>
      <c r="P3793">
        <f>IF(ISBLANK(טבלה1[[#This Row],[ts_booking_at]]), 0, 1)</f>
        <v>0</v>
      </c>
      <c r="Q3793">
        <f>IF(ISBLANK(טבלה1[[#This Row],[ds_checkin]]), "", טבלה1[[#This Row],[ds_checkin]] - טבלה1[[#This Row],[ts_contact_at]])</f>
        <v>157.26180555555766</v>
      </c>
      <c r="R3793" t="str">
        <f>IF(AND(ISBLANK(טבלה1[[#This Row],[ts_reply_at]]), NOT(ISBLANK(טבלה1[[#This Row],[ts_booking_at]]))), "Error: Booked without Reply", "OK")</f>
        <v>OK</v>
      </c>
      <c r="S3793" t="s">
        <v>6019</v>
      </c>
    </row>
    <row r="3794" spans="1:19" x14ac:dyDescent="0.25">
      <c r="A3794" s="4" t="s">
        <v>3748</v>
      </c>
      <c r="B3794" s="4" t="s">
        <v>342</v>
      </c>
      <c r="C3794" s="4" t="s">
        <v>3749</v>
      </c>
      <c r="D3794" s="1">
        <v>41915.797222222223</v>
      </c>
      <c r="E3794" s="1">
        <v>41916.463391203702</v>
      </c>
      <c r="H3794" s="2">
        <v>41946</v>
      </c>
      <c r="I3794" s="2">
        <v>41951</v>
      </c>
      <c r="J3794" s="3">
        <v>3</v>
      </c>
      <c r="K3794" s="3">
        <v>3</v>
      </c>
      <c r="L3794">
        <f>טבלה1[[#This Row],[ds_checkout]]-טבלה1[[#This Row],[ds_checkin]]</f>
        <v>5</v>
      </c>
      <c r="M3794">
        <f>IF(ISBLANK(טבלה1[[#This Row],[ts_reply_at]]), "", (טבלה1[[#This Row],[ts_reply_at]] - טבלה1[[#This Row],[ts_contact_at]]) * 24)</f>
        <v>15.988055555499159</v>
      </c>
      <c r="N3794">
        <f>IF(ISBLANK(טבלה1[[#This Row],[ts_reply_at]]), 0, 1)</f>
        <v>1</v>
      </c>
      <c r="O3794">
        <f>IF(ISBLANK(טבלה1[[#This Row],[ts_accepted_at]]), 0, 1)</f>
        <v>0</v>
      </c>
      <c r="P3794">
        <f>IF(ISBLANK(טבלה1[[#This Row],[ts_booking_at]]), 0, 1)</f>
        <v>0</v>
      </c>
      <c r="Q3794">
        <f>IF(ISBLANK(טבלה1[[#This Row],[ds_checkin]]), "", טבלה1[[#This Row],[ds_checkin]] - טבלה1[[#This Row],[ts_contact_at]])</f>
        <v>30.202777777776646</v>
      </c>
      <c r="R3794" t="str">
        <f>IF(AND(ISBLANK(טבלה1[[#This Row],[ts_reply_at]]), NOT(ISBLANK(טבלה1[[#This Row],[ts_booking_at]]))), "Error: Booked without Reply", "OK")</f>
        <v>OK</v>
      </c>
      <c r="S3794" t="s">
        <v>6020</v>
      </c>
    </row>
    <row r="3795" spans="1:19" x14ac:dyDescent="0.25">
      <c r="A3795" s="4" t="s">
        <v>3750</v>
      </c>
      <c r="B3795" s="4" t="s">
        <v>1611</v>
      </c>
      <c r="C3795" s="4" t="s">
        <v>1612</v>
      </c>
      <c r="D3795" s="1">
        <v>41923.411111111112</v>
      </c>
      <c r="E3795" s="1">
        <v>41923.431481481479</v>
      </c>
      <c r="F3795" s="1">
        <v>41923.431481481479</v>
      </c>
      <c r="G3795" s="1">
        <v>41923.431481481479</v>
      </c>
      <c r="H3795" s="2">
        <v>41964</v>
      </c>
      <c r="I3795" s="2">
        <v>41966</v>
      </c>
      <c r="J3795" s="3">
        <v>3</v>
      </c>
      <c r="K3795" s="3">
        <v>15</v>
      </c>
      <c r="L3795">
        <f>טבלה1[[#This Row],[ds_checkout]]-טבלה1[[#This Row],[ds_checkin]]</f>
        <v>2</v>
      </c>
      <c r="M3795">
        <f>IF(ISBLANK(טבלה1[[#This Row],[ts_reply_at]]), "", (טבלה1[[#This Row],[ts_reply_at]] - טבלה1[[#This Row],[ts_contact_at]]) * 24)</f>
        <v>0.48888888879446313</v>
      </c>
      <c r="N3795">
        <f>IF(ISBLANK(טבלה1[[#This Row],[ts_reply_at]]), 0, 1)</f>
        <v>1</v>
      </c>
      <c r="O3795">
        <f>IF(ISBLANK(טבלה1[[#This Row],[ts_accepted_at]]), 0, 1)</f>
        <v>1</v>
      </c>
      <c r="P3795">
        <f>IF(ISBLANK(טבלה1[[#This Row],[ts_booking_at]]), 0, 1)</f>
        <v>1</v>
      </c>
      <c r="Q3795">
        <f>IF(ISBLANK(טבלה1[[#This Row],[ds_checkin]]), "", טבלה1[[#This Row],[ds_checkin]] - טבלה1[[#This Row],[ts_contact_at]])</f>
        <v>40.588888888887595</v>
      </c>
      <c r="R3795" t="str">
        <f>IF(AND(ISBLANK(טבלה1[[#This Row],[ts_reply_at]]), NOT(ISBLANK(טבלה1[[#This Row],[ts_booking_at]]))), "Error: Booked without Reply", "OK")</f>
        <v>OK</v>
      </c>
      <c r="S3795" t="s">
        <v>6019</v>
      </c>
    </row>
    <row r="3796" spans="1:19" x14ac:dyDescent="0.25">
      <c r="A3796" s="4" t="s">
        <v>3751</v>
      </c>
      <c r="B3796" s="4" t="s">
        <v>116</v>
      </c>
      <c r="C3796" s="4" t="s">
        <v>2049</v>
      </c>
      <c r="D3796" s="1">
        <v>41922.863888888889</v>
      </c>
      <c r="E3796" s="1">
        <v>41923.431770833333</v>
      </c>
      <c r="F3796" s="1">
        <v>41923.432673611111</v>
      </c>
      <c r="H3796" s="2">
        <v>42000</v>
      </c>
      <c r="I3796" s="2">
        <v>42007</v>
      </c>
      <c r="J3796" s="3">
        <v>1</v>
      </c>
      <c r="K3796" s="3">
        <v>5</v>
      </c>
      <c r="L3796">
        <f>טבלה1[[#This Row],[ds_checkout]]-טבלה1[[#This Row],[ds_checkin]]</f>
        <v>7</v>
      </c>
      <c r="M3796">
        <f>IF(ISBLANK(טבלה1[[#This Row],[ts_reply_at]]), "", (טבלה1[[#This Row],[ts_reply_at]] - טבלה1[[#This Row],[ts_contact_at]]) * 24)</f>
        <v>13.629166666651145</v>
      </c>
      <c r="N3796">
        <f>IF(ISBLANK(טבלה1[[#This Row],[ts_reply_at]]), 0, 1)</f>
        <v>1</v>
      </c>
      <c r="O3796">
        <f>IF(ISBLANK(טבלה1[[#This Row],[ts_accepted_at]]), 0, 1)</f>
        <v>1</v>
      </c>
      <c r="P3796">
        <f>IF(ISBLANK(טבלה1[[#This Row],[ts_booking_at]]), 0, 1)</f>
        <v>0</v>
      </c>
      <c r="Q3796">
        <f>IF(ISBLANK(טבלה1[[#This Row],[ds_checkin]]), "", טבלה1[[#This Row],[ds_checkin]] - טבלה1[[#This Row],[ts_contact_at]])</f>
        <v>77.136111111110949</v>
      </c>
      <c r="R3796" t="str">
        <f>IF(AND(ISBLANK(טבלה1[[#This Row],[ts_reply_at]]), NOT(ISBLANK(טבלה1[[#This Row],[ts_booking_at]]))), "Error: Booked without Reply", "OK")</f>
        <v>OK</v>
      </c>
      <c r="S3796" t="s">
        <v>6021</v>
      </c>
    </row>
    <row r="3797" spans="1:19" x14ac:dyDescent="0.25">
      <c r="A3797" s="4" t="s">
        <v>3751</v>
      </c>
      <c r="B3797" s="4" t="s">
        <v>344</v>
      </c>
      <c r="C3797" s="4" t="s">
        <v>345</v>
      </c>
      <c r="D3797" s="1">
        <v>41921.80972222222</v>
      </c>
      <c r="E3797" s="1">
        <v>41922.311099537037</v>
      </c>
      <c r="H3797" s="2">
        <v>42000</v>
      </c>
      <c r="I3797" s="2">
        <v>42007</v>
      </c>
      <c r="J3797" s="3">
        <v>2</v>
      </c>
      <c r="K3797" s="3">
        <v>2</v>
      </c>
      <c r="L3797">
        <f>טבלה1[[#This Row],[ds_checkout]]-טבלה1[[#This Row],[ds_checkin]]</f>
        <v>7</v>
      </c>
      <c r="M3797">
        <f>IF(ISBLANK(טבלה1[[#This Row],[ts_reply_at]]), "", (טבלה1[[#This Row],[ts_reply_at]] - טבלה1[[#This Row],[ts_contact_at]]) * 24)</f>
        <v>12.033055555599276</v>
      </c>
      <c r="N3797">
        <f>IF(ISBLANK(טבלה1[[#This Row],[ts_reply_at]]), 0, 1)</f>
        <v>1</v>
      </c>
      <c r="O3797">
        <f>IF(ISBLANK(טבלה1[[#This Row],[ts_accepted_at]]), 0, 1)</f>
        <v>0</v>
      </c>
      <c r="P3797">
        <f>IF(ISBLANK(טבלה1[[#This Row],[ts_booking_at]]), 0, 1)</f>
        <v>0</v>
      </c>
      <c r="Q3797">
        <f>IF(ISBLANK(טבלה1[[#This Row],[ds_checkin]]), "", טבלה1[[#This Row],[ds_checkin]] - טבלה1[[#This Row],[ts_contact_at]])</f>
        <v>78.190277777779556</v>
      </c>
      <c r="R3797" t="str">
        <f>IF(AND(ISBLANK(טבלה1[[#This Row],[ts_reply_at]]), NOT(ISBLANK(טבלה1[[#This Row],[ts_booking_at]]))), "Error: Booked without Reply", "OK")</f>
        <v>OK</v>
      </c>
      <c r="S3797" t="s">
        <v>6021</v>
      </c>
    </row>
    <row r="3798" spans="1:19" x14ac:dyDescent="0.25">
      <c r="A3798" s="4" t="s">
        <v>3751</v>
      </c>
      <c r="B3798" s="4" t="s">
        <v>113</v>
      </c>
      <c r="C3798" s="4" t="s">
        <v>923</v>
      </c>
      <c r="D3798" s="1">
        <v>41920.863888888889</v>
      </c>
      <c r="E3798" s="1">
        <v>41921.456828703704</v>
      </c>
      <c r="H3798" s="2">
        <v>42000</v>
      </c>
      <c r="I3798" s="2">
        <v>42007</v>
      </c>
      <c r="J3798" s="3">
        <v>2</v>
      </c>
      <c r="K3798" s="3">
        <v>2</v>
      </c>
      <c r="L3798">
        <f>טבלה1[[#This Row],[ds_checkout]]-טבלה1[[#This Row],[ds_checkin]]</f>
        <v>7</v>
      </c>
      <c r="M3798">
        <f>IF(ISBLANK(טבלה1[[#This Row],[ts_reply_at]]), "", (טבלה1[[#This Row],[ts_reply_at]] - טבלה1[[#This Row],[ts_contact_at]]) * 24)</f>
        <v>14.230555555550382</v>
      </c>
      <c r="N3798">
        <f>IF(ISBLANK(טבלה1[[#This Row],[ts_reply_at]]), 0, 1)</f>
        <v>1</v>
      </c>
      <c r="O3798">
        <f>IF(ISBLANK(טבלה1[[#This Row],[ts_accepted_at]]), 0, 1)</f>
        <v>0</v>
      </c>
      <c r="P3798">
        <f>IF(ISBLANK(טבלה1[[#This Row],[ts_booking_at]]), 0, 1)</f>
        <v>0</v>
      </c>
      <c r="Q3798">
        <f>IF(ISBLANK(טבלה1[[#This Row],[ds_checkin]]), "", טבלה1[[#This Row],[ds_checkin]] - טבלה1[[#This Row],[ts_contact_at]])</f>
        <v>79.136111111110949</v>
      </c>
      <c r="R3798" t="str">
        <f>IF(AND(ISBLANK(טבלה1[[#This Row],[ts_reply_at]]), NOT(ISBLANK(טבלה1[[#This Row],[ts_booking_at]]))), "Error: Booked without Reply", "OK")</f>
        <v>OK</v>
      </c>
      <c r="S3798" t="s">
        <v>6021</v>
      </c>
    </row>
    <row r="3799" spans="1:19" x14ac:dyDescent="0.25">
      <c r="A3799" s="4" t="s">
        <v>3752</v>
      </c>
      <c r="B3799" s="4" t="s">
        <v>3753</v>
      </c>
      <c r="C3799" s="4" t="s">
        <v>3754</v>
      </c>
      <c r="D3799" s="1">
        <v>41927.373611111114</v>
      </c>
      <c r="E3799" s="1">
        <v>41927.469189814816</v>
      </c>
      <c r="F3799" s="1">
        <v>41927.540138888886</v>
      </c>
      <c r="G3799" s="1">
        <v>41927.540138888886</v>
      </c>
      <c r="H3799" s="2">
        <v>41941</v>
      </c>
      <c r="I3799" s="2">
        <v>41946</v>
      </c>
      <c r="J3799" s="3">
        <v>4</v>
      </c>
      <c r="K3799" s="3">
        <v>15</v>
      </c>
      <c r="L3799">
        <f>טבלה1[[#This Row],[ds_checkout]]-טבלה1[[#This Row],[ds_checkin]]</f>
        <v>5</v>
      </c>
      <c r="M3799">
        <f>IF(ISBLANK(טבלה1[[#This Row],[ts_reply_at]]), "", (טבלה1[[#This Row],[ts_reply_at]] - טבלה1[[#This Row],[ts_contact_at]]) * 24)</f>
        <v>2.2938888888456859</v>
      </c>
      <c r="N3799">
        <f>IF(ISBLANK(טבלה1[[#This Row],[ts_reply_at]]), 0, 1)</f>
        <v>1</v>
      </c>
      <c r="O3799">
        <f>IF(ISBLANK(טבלה1[[#This Row],[ts_accepted_at]]), 0, 1)</f>
        <v>1</v>
      </c>
      <c r="P3799">
        <f>IF(ISBLANK(טבלה1[[#This Row],[ts_booking_at]]), 0, 1)</f>
        <v>1</v>
      </c>
      <c r="Q3799">
        <f>IF(ISBLANK(טבלה1[[#This Row],[ds_checkin]]), "", טבלה1[[#This Row],[ds_checkin]] - טבלה1[[#This Row],[ts_contact_at]])</f>
        <v>13.62638888888614</v>
      </c>
      <c r="R3799" t="str">
        <f>IF(AND(ISBLANK(טבלה1[[#This Row],[ts_reply_at]]), NOT(ISBLANK(טבלה1[[#This Row],[ts_booking_at]]))), "Error: Booked without Reply", "OK")</f>
        <v>OK</v>
      </c>
      <c r="S3799" t="s">
        <v>6019</v>
      </c>
    </row>
    <row r="3800" spans="1:19" x14ac:dyDescent="0.25">
      <c r="A3800" s="4" t="s">
        <v>3755</v>
      </c>
      <c r="B3800" s="4" t="s">
        <v>46</v>
      </c>
      <c r="C3800" s="4" t="s">
        <v>1655</v>
      </c>
      <c r="D3800" s="1">
        <v>41923.583333333336</v>
      </c>
      <c r="E3800" s="1">
        <v>41923.876817129632</v>
      </c>
      <c r="F3800" s="1">
        <v>41924.418194444443</v>
      </c>
      <c r="G3800" s="1">
        <v>41924.418194444443</v>
      </c>
      <c r="H3800" s="2">
        <v>41924</v>
      </c>
      <c r="I3800" s="2">
        <v>41925</v>
      </c>
      <c r="J3800" s="3">
        <v>1</v>
      </c>
      <c r="K3800" s="3">
        <v>13</v>
      </c>
      <c r="L3800">
        <f>טבלה1[[#This Row],[ds_checkout]]-טבלה1[[#This Row],[ds_checkin]]</f>
        <v>1</v>
      </c>
      <c r="M3800">
        <f>IF(ISBLANK(טבלה1[[#This Row],[ts_reply_at]]), "", (טבלה1[[#This Row],[ts_reply_at]] - טבלה1[[#This Row],[ts_contact_at]]) * 24)</f>
        <v>7.0436111111193895</v>
      </c>
      <c r="N3800">
        <f>IF(ISBLANK(טבלה1[[#This Row],[ts_reply_at]]), 0, 1)</f>
        <v>1</v>
      </c>
      <c r="O3800">
        <f>IF(ISBLANK(טבלה1[[#This Row],[ts_accepted_at]]), 0, 1)</f>
        <v>1</v>
      </c>
      <c r="P3800">
        <f>IF(ISBLANK(טבלה1[[#This Row],[ts_booking_at]]), 0, 1)</f>
        <v>1</v>
      </c>
      <c r="Q3800">
        <f>IF(ISBLANK(טבלה1[[#This Row],[ds_checkin]]), "", טבלה1[[#This Row],[ds_checkin]] - טבלה1[[#This Row],[ts_contact_at]])</f>
        <v>0.41666666666424135</v>
      </c>
      <c r="R3800" t="str">
        <f>IF(AND(ISBLANK(טבלה1[[#This Row],[ts_reply_at]]), NOT(ISBLANK(טבלה1[[#This Row],[ts_booking_at]]))), "Error: Booked without Reply", "OK")</f>
        <v>OK</v>
      </c>
      <c r="S3800" t="s">
        <v>6023</v>
      </c>
    </row>
    <row r="3801" spans="1:19" x14ac:dyDescent="0.25">
      <c r="A3801" s="4" t="s">
        <v>3756</v>
      </c>
      <c r="B3801" s="4" t="s">
        <v>248</v>
      </c>
      <c r="C3801" s="4" t="s">
        <v>249</v>
      </c>
      <c r="D3801" s="1">
        <v>41918.868055555555</v>
      </c>
      <c r="H3801" s="2">
        <v>41924</v>
      </c>
      <c r="I3801" s="2">
        <v>41983</v>
      </c>
      <c r="J3801" s="3">
        <v>1</v>
      </c>
      <c r="K3801" s="3">
        <v>1</v>
      </c>
      <c r="L3801">
        <f>טבלה1[[#This Row],[ds_checkout]]-טבלה1[[#This Row],[ds_checkin]]</f>
        <v>59</v>
      </c>
      <c r="M3801" t="str">
        <f>IF(ISBLANK(טבלה1[[#This Row],[ts_reply_at]]), "", (טבלה1[[#This Row],[ts_reply_at]] - טבלה1[[#This Row],[ts_contact_at]]) * 24)</f>
        <v/>
      </c>
      <c r="N3801">
        <f>IF(ISBLANK(טבלה1[[#This Row],[ts_reply_at]]), 0, 1)</f>
        <v>0</v>
      </c>
      <c r="O3801">
        <f>IF(ISBLANK(טבלה1[[#This Row],[ts_accepted_at]]), 0, 1)</f>
        <v>0</v>
      </c>
      <c r="P3801">
        <f>IF(ISBLANK(טבלה1[[#This Row],[ts_booking_at]]), 0, 1)</f>
        <v>0</v>
      </c>
      <c r="Q3801">
        <f>IF(ISBLANK(טבלה1[[#This Row],[ds_checkin]]), "", טבלה1[[#This Row],[ds_checkin]] - טבלה1[[#This Row],[ts_contact_at]])</f>
        <v>5.1319444444452529</v>
      </c>
      <c r="R3801" t="str">
        <f>IF(AND(ISBLANK(טבלה1[[#This Row],[ts_reply_at]]), NOT(ISBLANK(טבלה1[[#This Row],[ts_booking_at]]))), "Error: Booked without Reply", "OK")</f>
        <v>OK</v>
      </c>
      <c r="S3801" t="s">
        <v>6022</v>
      </c>
    </row>
    <row r="3802" spans="1:19" x14ac:dyDescent="0.25">
      <c r="A3802" s="4" t="s">
        <v>3756</v>
      </c>
      <c r="B3802" s="4" t="s">
        <v>367</v>
      </c>
      <c r="C3802" s="4" t="s">
        <v>368</v>
      </c>
      <c r="D3802" s="1">
        <v>41918.868750000001</v>
      </c>
      <c r="E3802" s="1">
        <v>41918.876030092593</v>
      </c>
      <c r="H3802" s="2">
        <v>41924</v>
      </c>
      <c r="I3802" s="2">
        <v>41983</v>
      </c>
      <c r="J3802" s="3">
        <v>2</v>
      </c>
      <c r="K3802" s="3">
        <v>5</v>
      </c>
      <c r="L3802">
        <f>טבלה1[[#This Row],[ds_checkout]]-טבלה1[[#This Row],[ds_checkin]]</f>
        <v>59</v>
      </c>
      <c r="M3802">
        <f>IF(ISBLANK(טבלה1[[#This Row],[ts_reply_at]]), "", (טבלה1[[#This Row],[ts_reply_at]] - טבלה1[[#This Row],[ts_contact_at]]) * 24)</f>
        <v>0.17472222220385447</v>
      </c>
      <c r="N3802">
        <f>IF(ISBLANK(טבלה1[[#This Row],[ts_reply_at]]), 0, 1)</f>
        <v>1</v>
      </c>
      <c r="O3802">
        <f>IF(ISBLANK(טבלה1[[#This Row],[ts_accepted_at]]), 0, 1)</f>
        <v>0</v>
      </c>
      <c r="P3802">
        <f>IF(ISBLANK(טבלה1[[#This Row],[ts_booking_at]]), 0, 1)</f>
        <v>0</v>
      </c>
      <c r="Q3802">
        <f>IF(ISBLANK(טבלה1[[#This Row],[ds_checkin]]), "", טבלה1[[#This Row],[ds_checkin]] - טבלה1[[#This Row],[ts_contact_at]])</f>
        <v>5.1312499999985448</v>
      </c>
      <c r="R3802" t="str">
        <f>IF(AND(ISBLANK(טבלה1[[#This Row],[ts_reply_at]]), NOT(ISBLANK(טבלה1[[#This Row],[ts_booking_at]]))), "Error: Booked without Reply", "OK")</f>
        <v>OK</v>
      </c>
      <c r="S3802" t="s">
        <v>6022</v>
      </c>
    </row>
    <row r="3803" spans="1:19" x14ac:dyDescent="0.25">
      <c r="A3803" s="4" t="s">
        <v>3757</v>
      </c>
      <c r="B3803" s="4" t="s">
        <v>588</v>
      </c>
      <c r="C3803" s="4" t="s">
        <v>589</v>
      </c>
      <c r="D3803" s="1">
        <v>41917.599305555559</v>
      </c>
      <c r="E3803" s="1">
        <v>41917.608506944445</v>
      </c>
      <c r="F3803" s="1">
        <v>41917.608506944445</v>
      </c>
      <c r="G3803" s="1">
        <v>41917.608506944445</v>
      </c>
      <c r="H3803" s="2">
        <v>41928</v>
      </c>
      <c r="I3803" s="2">
        <v>41932</v>
      </c>
      <c r="J3803" s="3">
        <v>1</v>
      </c>
      <c r="K3803" s="3">
        <v>27</v>
      </c>
      <c r="L3803">
        <f>טבלה1[[#This Row],[ds_checkout]]-טבלה1[[#This Row],[ds_checkin]]</f>
        <v>4</v>
      </c>
      <c r="M3803">
        <f>IF(ISBLANK(טבלה1[[#This Row],[ts_reply_at]]), "", (טבלה1[[#This Row],[ts_reply_at]] - טבלה1[[#This Row],[ts_contact_at]]) * 24)</f>
        <v>0.22083333326736465</v>
      </c>
      <c r="N3803">
        <f>IF(ISBLANK(טבלה1[[#This Row],[ts_reply_at]]), 0, 1)</f>
        <v>1</v>
      </c>
      <c r="O3803">
        <f>IF(ISBLANK(טבלה1[[#This Row],[ts_accepted_at]]), 0, 1)</f>
        <v>1</v>
      </c>
      <c r="P3803">
        <f>IF(ISBLANK(טבלה1[[#This Row],[ts_booking_at]]), 0, 1)</f>
        <v>1</v>
      </c>
      <c r="Q3803">
        <f>IF(ISBLANK(טבלה1[[#This Row],[ds_checkin]]), "", טבלה1[[#This Row],[ds_checkin]] - טבלה1[[#This Row],[ts_contact_at]])</f>
        <v>10.400694444440887</v>
      </c>
      <c r="R3803" t="str">
        <f>IF(AND(ISBLANK(טבלה1[[#This Row],[ts_reply_at]]), NOT(ISBLANK(טבלה1[[#This Row],[ts_booking_at]]))), "Error: Booked without Reply", "OK")</f>
        <v>OK</v>
      </c>
      <c r="S3803" t="s">
        <v>6021</v>
      </c>
    </row>
    <row r="3804" spans="1:19" x14ac:dyDescent="0.25">
      <c r="A3804" s="4" t="s">
        <v>3757</v>
      </c>
      <c r="B3804" s="4" t="s">
        <v>98</v>
      </c>
      <c r="C3804" s="4" t="s">
        <v>99</v>
      </c>
      <c r="D3804" s="1">
        <v>41914.849305555559</v>
      </c>
      <c r="E3804" s="1">
        <v>41918.491527777776</v>
      </c>
      <c r="H3804" s="2">
        <v>41928</v>
      </c>
      <c r="I3804" s="2">
        <v>41932</v>
      </c>
      <c r="J3804" s="3">
        <v>4</v>
      </c>
      <c r="K3804" s="3">
        <v>3</v>
      </c>
      <c r="L3804">
        <f>טבלה1[[#This Row],[ds_checkout]]-טבלה1[[#This Row],[ds_checkin]]</f>
        <v>4</v>
      </c>
      <c r="M3804">
        <f>IF(ISBLANK(טבלה1[[#This Row],[ts_reply_at]]), "", (טבלה1[[#This Row],[ts_reply_at]] - טבלה1[[#This Row],[ts_contact_at]]) * 24)</f>
        <v>87.413333333213814</v>
      </c>
      <c r="N3804">
        <f>IF(ISBLANK(טבלה1[[#This Row],[ts_reply_at]]), 0, 1)</f>
        <v>1</v>
      </c>
      <c r="O3804">
        <f>IF(ISBLANK(טבלה1[[#This Row],[ts_accepted_at]]), 0, 1)</f>
        <v>0</v>
      </c>
      <c r="P3804">
        <f>IF(ISBLANK(טבלה1[[#This Row],[ts_booking_at]]), 0, 1)</f>
        <v>0</v>
      </c>
      <c r="Q3804">
        <f>IF(ISBLANK(טבלה1[[#This Row],[ds_checkin]]), "", טבלה1[[#This Row],[ds_checkin]] - טבלה1[[#This Row],[ts_contact_at]])</f>
        <v>13.150694444440887</v>
      </c>
      <c r="R3804" t="str">
        <f>IF(AND(ISBLANK(טבלה1[[#This Row],[ts_reply_at]]), NOT(ISBLANK(טבלה1[[#This Row],[ts_booking_at]]))), "Error: Booked without Reply", "OK")</f>
        <v>OK</v>
      </c>
      <c r="S3804" t="s">
        <v>6021</v>
      </c>
    </row>
    <row r="3805" spans="1:19" x14ac:dyDescent="0.25">
      <c r="A3805" s="4" t="s">
        <v>3758</v>
      </c>
      <c r="B3805" s="4" t="s">
        <v>370</v>
      </c>
      <c r="C3805" s="4" t="s">
        <v>371</v>
      </c>
      <c r="D3805" s="1">
        <v>41917.479166666664</v>
      </c>
      <c r="E3805" s="1">
        <v>41917.482187499998</v>
      </c>
      <c r="H3805" s="2">
        <v>41935</v>
      </c>
      <c r="I3805" s="2">
        <v>41937</v>
      </c>
      <c r="J3805" s="3">
        <v>2</v>
      </c>
      <c r="K3805" s="3">
        <v>4</v>
      </c>
      <c r="L3805">
        <f>טבלה1[[#This Row],[ds_checkout]]-טבלה1[[#This Row],[ds_checkin]]</f>
        <v>2</v>
      </c>
      <c r="M3805">
        <f>IF(ISBLANK(טבלה1[[#This Row],[ts_reply_at]]), "", (טבלה1[[#This Row],[ts_reply_at]] - טבלה1[[#This Row],[ts_contact_at]]) * 24)</f>
        <v>7.2500000009313226E-2</v>
      </c>
      <c r="N3805">
        <f>IF(ISBLANK(טבלה1[[#This Row],[ts_reply_at]]), 0, 1)</f>
        <v>1</v>
      </c>
      <c r="O3805">
        <f>IF(ISBLANK(טבלה1[[#This Row],[ts_accepted_at]]), 0, 1)</f>
        <v>0</v>
      </c>
      <c r="P3805">
        <f>IF(ISBLANK(טבלה1[[#This Row],[ts_booking_at]]), 0, 1)</f>
        <v>0</v>
      </c>
      <c r="Q3805">
        <f>IF(ISBLANK(טבלה1[[#This Row],[ds_checkin]]), "", טבלה1[[#This Row],[ds_checkin]] - טבלה1[[#This Row],[ts_contact_at]])</f>
        <v>17.520833333335759</v>
      </c>
      <c r="R3805" t="str">
        <f>IF(AND(ISBLANK(טבלה1[[#This Row],[ts_reply_at]]), NOT(ISBLANK(טבלה1[[#This Row],[ts_booking_at]]))), "Error: Booked without Reply", "OK")</f>
        <v>OK</v>
      </c>
      <c r="S3805" t="s">
        <v>6022</v>
      </c>
    </row>
    <row r="3806" spans="1:19" x14ac:dyDescent="0.25">
      <c r="A3806" s="4" t="s">
        <v>3758</v>
      </c>
      <c r="B3806" s="4" t="s">
        <v>1502</v>
      </c>
      <c r="C3806" s="4" t="s">
        <v>1503</v>
      </c>
      <c r="D3806" s="1">
        <v>41917.48333333333</v>
      </c>
      <c r="E3806" s="1">
        <v>41918.322025462963</v>
      </c>
      <c r="F3806" s="1">
        <v>41918.322025462963</v>
      </c>
      <c r="H3806" s="2">
        <v>41935</v>
      </c>
      <c r="I3806" s="2">
        <v>41937</v>
      </c>
      <c r="J3806" s="3">
        <v>2</v>
      </c>
      <c r="K3806" s="3">
        <v>3</v>
      </c>
      <c r="L3806">
        <f>טבלה1[[#This Row],[ds_checkout]]-טבלה1[[#This Row],[ds_checkin]]</f>
        <v>2</v>
      </c>
      <c r="M3806">
        <f>IF(ISBLANK(טבלה1[[#This Row],[ts_reply_at]]), "", (טבלה1[[#This Row],[ts_reply_at]] - טבלה1[[#This Row],[ts_contact_at]]) * 24)</f>
        <v>20.128611111198552</v>
      </c>
      <c r="N3806">
        <f>IF(ISBLANK(טבלה1[[#This Row],[ts_reply_at]]), 0, 1)</f>
        <v>1</v>
      </c>
      <c r="O3806">
        <f>IF(ISBLANK(טבלה1[[#This Row],[ts_accepted_at]]), 0, 1)</f>
        <v>1</v>
      </c>
      <c r="P3806">
        <f>IF(ISBLANK(טבלה1[[#This Row],[ts_booking_at]]), 0, 1)</f>
        <v>0</v>
      </c>
      <c r="Q3806">
        <f>IF(ISBLANK(טבלה1[[#This Row],[ds_checkin]]), "", טבלה1[[#This Row],[ds_checkin]] - טבלה1[[#This Row],[ts_contact_at]])</f>
        <v>17.516666666670062</v>
      </c>
      <c r="R3806" t="str">
        <f>IF(AND(ISBLANK(טבלה1[[#This Row],[ts_reply_at]]), NOT(ISBLANK(טבלה1[[#This Row],[ts_booking_at]]))), "Error: Booked without Reply", "OK")</f>
        <v>OK</v>
      </c>
      <c r="S3806" t="s">
        <v>6022</v>
      </c>
    </row>
    <row r="3807" spans="1:19" x14ac:dyDescent="0.25">
      <c r="A3807" s="4" t="s">
        <v>3758</v>
      </c>
      <c r="B3807" s="4" t="s">
        <v>1674</v>
      </c>
      <c r="C3807" s="4" t="s">
        <v>1675</v>
      </c>
      <c r="D3807" s="1">
        <v>41917.482638888891</v>
      </c>
      <c r="E3807" s="1">
        <v>41917.485185185185</v>
      </c>
      <c r="H3807" s="2">
        <v>41935</v>
      </c>
      <c r="I3807" s="2">
        <v>41937</v>
      </c>
      <c r="J3807" s="3">
        <v>2</v>
      </c>
      <c r="K3807" s="3">
        <v>6</v>
      </c>
      <c r="L3807">
        <f>טבלה1[[#This Row],[ds_checkout]]-טבלה1[[#This Row],[ds_checkin]]</f>
        <v>2</v>
      </c>
      <c r="M3807">
        <f>IF(ISBLANK(טבלה1[[#This Row],[ts_reply_at]]), "", (טבלה1[[#This Row],[ts_reply_at]] - טבלה1[[#This Row],[ts_contact_at]]) * 24)</f>
        <v>6.1111111077480018E-2</v>
      </c>
      <c r="N3807">
        <f>IF(ISBLANK(טבלה1[[#This Row],[ts_reply_at]]), 0, 1)</f>
        <v>1</v>
      </c>
      <c r="O3807">
        <f>IF(ISBLANK(טבלה1[[#This Row],[ts_accepted_at]]), 0, 1)</f>
        <v>0</v>
      </c>
      <c r="P3807">
        <f>IF(ISBLANK(טבלה1[[#This Row],[ts_booking_at]]), 0, 1)</f>
        <v>0</v>
      </c>
      <c r="Q3807">
        <f>IF(ISBLANK(טבלה1[[#This Row],[ds_checkin]]), "", טבלה1[[#This Row],[ds_checkin]] - טבלה1[[#This Row],[ts_contact_at]])</f>
        <v>17.517361111109494</v>
      </c>
      <c r="R3807" t="str">
        <f>IF(AND(ISBLANK(טבלה1[[#This Row],[ts_reply_at]]), NOT(ISBLANK(טבלה1[[#This Row],[ts_booking_at]]))), "Error: Booked without Reply", "OK")</f>
        <v>OK</v>
      </c>
      <c r="S3807" t="s">
        <v>6022</v>
      </c>
    </row>
    <row r="3808" spans="1:19" x14ac:dyDescent="0.25">
      <c r="A3808" s="4" t="s">
        <v>3758</v>
      </c>
      <c r="B3808" s="4" t="s">
        <v>1157</v>
      </c>
      <c r="C3808" s="4" t="s">
        <v>1158</v>
      </c>
      <c r="D3808" s="1">
        <v>41917.478472222225</v>
      </c>
      <c r="E3808" s="1">
        <v>41917.595405092594</v>
      </c>
      <c r="F3808" s="1">
        <v>41917.595405092594</v>
      </c>
      <c r="H3808" s="2">
        <v>41935</v>
      </c>
      <c r="I3808" s="2">
        <v>41937</v>
      </c>
      <c r="J3808" s="3">
        <v>2</v>
      </c>
      <c r="K3808" s="3">
        <v>4</v>
      </c>
      <c r="L3808">
        <f>טבלה1[[#This Row],[ds_checkout]]-טבלה1[[#This Row],[ds_checkin]]</f>
        <v>2</v>
      </c>
      <c r="M3808">
        <f>IF(ISBLANK(טבלה1[[#This Row],[ts_reply_at]]), "", (טבלה1[[#This Row],[ts_reply_at]] - טבלה1[[#This Row],[ts_contact_at]]) * 24)</f>
        <v>2.8063888888573274</v>
      </c>
      <c r="N3808">
        <f>IF(ISBLANK(טבלה1[[#This Row],[ts_reply_at]]), 0, 1)</f>
        <v>1</v>
      </c>
      <c r="O3808">
        <f>IF(ISBLANK(טבלה1[[#This Row],[ts_accepted_at]]), 0, 1)</f>
        <v>1</v>
      </c>
      <c r="P3808">
        <f>IF(ISBLANK(טבלה1[[#This Row],[ts_booking_at]]), 0, 1)</f>
        <v>0</v>
      </c>
      <c r="Q3808">
        <f>IF(ISBLANK(טבלה1[[#This Row],[ds_checkin]]), "", טבלה1[[#This Row],[ds_checkin]] - טבלה1[[#This Row],[ts_contact_at]])</f>
        <v>17.521527777775191</v>
      </c>
      <c r="R3808" t="str">
        <f>IF(AND(ISBLANK(טבלה1[[#This Row],[ts_reply_at]]), NOT(ISBLANK(טבלה1[[#This Row],[ts_booking_at]]))), "Error: Booked without Reply", "OK")</f>
        <v>OK</v>
      </c>
      <c r="S3808" t="s">
        <v>6022</v>
      </c>
    </row>
    <row r="3809" spans="1:19" x14ac:dyDescent="0.25">
      <c r="A3809" s="4" t="s">
        <v>3758</v>
      </c>
      <c r="B3809" s="4" t="s">
        <v>162</v>
      </c>
      <c r="C3809" s="4" t="s">
        <v>163</v>
      </c>
      <c r="D3809" s="1">
        <v>41917.479166666664</v>
      </c>
      <c r="E3809" s="1">
        <v>41918.302002314813</v>
      </c>
      <c r="H3809" s="2">
        <v>41935</v>
      </c>
      <c r="I3809" s="2">
        <v>41937</v>
      </c>
      <c r="J3809" s="3">
        <v>2</v>
      </c>
      <c r="K3809" s="3">
        <v>2</v>
      </c>
      <c r="L3809">
        <f>טבלה1[[#This Row],[ds_checkout]]-טבלה1[[#This Row],[ds_checkin]]</f>
        <v>2</v>
      </c>
      <c r="M3809">
        <f>IF(ISBLANK(טבלה1[[#This Row],[ts_reply_at]]), "", (טבלה1[[#This Row],[ts_reply_at]] - טבלה1[[#This Row],[ts_contact_at]]) * 24)</f>
        <v>19.74805555556668</v>
      </c>
      <c r="N3809">
        <f>IF(ISBLANK(טבלה1[[#This Row],[ts_reply_at]]), 0, 1)</f>
        <v>1</v>
      </c>
      <c r="O3809">
        <f>IF(ISBLANK(טבלה1[[#This Row],[ts_accepted_at]]), 0, 1)</f>
        <v>0</v>
      </c>
      <c r="P3809">
        <f>IF(ISBLANK(טבלה1[[#This Row],[ts_booking_at]]), 0, 1)</f>
        <v>0</v>
      </c>
      <c r="Q3809">
        <f>IF(ISBLANK(טבלה1[[#This Row],[ds_checkin]]), "", טבלה1[[#This Row],[ds_checkin]] - טבלה1[[#This Row],[ts_contact_at]])</f>
        <v>17.520833333335759</v>
      </c>
      <c r="R3809" t="str">
        <f>IF(AND(ISBLANK(טבלה1[[#This Row],[ts_reply_at]]), NOT(ISBLANK(טבלה1[[#This Row],[ts_booking_at]]))), "Error: Booked without Reply", "OK")</f>
        <v>OK</v>
      </c>
      <c r="S3809" t="s">
        <v>6022</v>
      </c>
    </row>
    <row r="3810" spans="1:19" x14ac:dyDescent="0.25">
      <c r="A3810" s="4" t="s">
        <v>3759</v>
      </c>
      <c r="B3810" s="4" t="s">
        <v>564</v>
      </c>
      <c r="C3810" s="4" t="s">
        <v>565</v>
      </c>
      <c r="D3810" s="1">
        <v>41940.967361111114</v>
      </c>
      <c r="E3810" s="1">
        <v>41941.462048611109</v>
      </c>
      <c r="F3810" s="1">
        <v>41941.462048611109</v>
      </c>
      <c r="G3810" s="1">
        <v>41941.579942129632</v>
      </c>
      <c r="H3810" s="2">
        <v>42004</v>
      </c>
      <c r="I3810" s="2">
        <v>42008</v>
      </c>
      <c r="J3810" s="3">
        <v>4</v>
      </c>
      <c r="K3810" s="3">
        <v>17</v>
      </c>
      <c r="L3810">
        <f>טבלה1[[#This Row],[ds_checkout]]-טבלה1[[#This Row],[ds_checkin]]</f>
        <v>4</v>
      </c>
      <c r="M3810">
        <f>IF(ISBLANK(טבלה1[[#This Row],[ts_reply_at]]), "", (טבלה1[[#This Row],[ts_reply_at]] - טבלה1[[#This Row],[ts_contact_at]]) * 24)</f>
        <v>11.872499999881256</v>
      </c>
      <c r="N3810">
        <f>IF(ISBLANK(טבלה1[[#This Row],[ts_reply_at]]), 0, 1)</f>
        <v>1</v>
      </c>
      <c r="O3810">
        <f>IF(ISBLANK(טבלה1[[#This Row],[ts_accepted_at]]), 0, 1)</f>
        <v>1</v>
      </c>
      <c r="P3810">
        <f>IF(ISBLANK(טבלה1[[#This Row],[ts_booking_at]]), 0, 1)</f>
        <v>1</v>
      </c>
      <c r="Q3810">
        <f>IF(ISBLANK(טבלה1[[#This Row],[ds_checkin]]), "", טבלה1[[#This Row],[ds_checkin]] - טבלה1[[#This Row],[ts_contact_at]])</f>
        <v>63.03263888888614</v>
      </c>
      <c r="R3810" t="str">
        <f>IF(AND(ISBLANK(טבלה1[[#This Row],[ts_reply_at]]), NOT(ISBLANK(טבלה1[[#This Row],[ts_booking_at]]))), "Error: Booked without Reply", "OK")</f>
        <v>OK</v>
      </c>
      <c r="S3810" t="s">
        <v>6019</v>
      </c>
    </row>
    <row r="3811" spans="1:19" x14ac:dyDescent="0.25">
      <c r="A3811" s="4" t="s">
        <v>3759</v>
      </c>
      <c r="B3811" s="4" t="s">
        <v>466</v>
      </c>
      <c r="C3811" s="4" t="s">
        <v>467</v>
      </c>
      <c r="D3811" s="1">
        <v>41940.943749999999</v>
      </c>
      <c r="E3811" s="1">
        <v>41941.383900462963</v>
      </c>
      <c r="F3811" s="1">
        <v>41941.383900462963</v>
      </c>
      <c r="H3811" s="2">
        <v>42004</v>
      </c>
      <c r="I3811" s="2">
        <v>42008</v>
      </c>
      <c r="J3811" s="3">
        <v>4</v>
      </c>
      <c r="K3811" s="3">
        <v>4</v>
      </c>
      <c r="L3811">
        <f>טבלה1[[#This Row],[ds_checkout]]-טבלה1[[#This Row],[ds_checkin]]</f>
        <v>4</v>
      </c>
      <c r="M3811">
        <f>IF(ISBLANK(טבלה1[[#This Row],[ts_reply_at]]), "", (טבלה1[[#This Row],[ts_reply_at]] - טבלה1[[#This Row],[ts_contact_at]]) * 24)</f>
        <v>10.563611111138016</v>
      </c>
      <c r="N3811">
        <f>IF(ISBLANK(טבלה1[[#This Row],[ts_reply_at]]), 0, 1)</f>
        <v>1</v>
      </c>
      <c r="O3811">
        <f>IF(ISBLANK(טבלה1[[#This Row],[ts_accepted_at]]), 0, 1)</f>
        <v>1</v>
      </c>
      <c r="P3811">
        <f>IF(ISBLANK(טבלה1[[#This Row],[ts_booking_at]]), 0, 1)</f>
        <v>0</v>
      </c>
      <c r="Q3811">
        <f>IF(ISBLANK(טבלה1[[#This Row],[ds_checkin]]), "", טבלה1[[#This Row],[ds_checkin]] - טבלה1[[#This Row],[ts_contact_at]])</f>
        <v>63.056250000001455</v>
      </c>
      <c r="R3811" t="str">
        <f>IF(AND(ISBLANK(טבלה1[[#This Row],[ts_reply_at]]), NOT(ISBLANK(טבלה1[[#This Row],[ts_booking_at]]))), "Error: Booked without Reply", "OK")</f>
        <v>OK</v>
      </c>
      <c r="S3811" t="s">
        <v>6019</v>
      </c>
    </row>
    <row r="3812" spans="1:19" x14ac:dyDescent="0.25">
      <c r="A3812" s="4" t="s">
        <v>3759</v>
      </c>
      <c r="B3812" s="4" t="s">
        <v>567</v>
      </c>
      <c r="C3812" s="4" t="s">
        <v>568</v>
      </c>
      <c r="D3812" s="1">
        <v>41940.958333333336</v>
      </c>
      <c r="E3812" s="1">
        <v>41941.528078703705</v>
      </c>
      <c r="F3812" s="1">
        <v>41941.528078703705</v>
      </c>
      <c r="H3812" s="2">
        <v>42004</v>
      </c>
      <c r="I3812" s="2">
        <v>42008</v>
      </c>
      <c r="J3812" s="3">
        <v>4</v>
      </c>
      <c r="K3812" s="3">
        <v>3</v>
      </c>
      <c r="L3812">
        <f>טבלה1[[#This Row],[ds_checkout]]-טבלה1[[#This Row],[ds_checkin]]</f>
        <v>4</v>
      </c>
      <c r="M3812">
        <f>IF(ISBLANK(טבלה1[[#This Row],[ts_reply_at]]), "", (טבלה1[[#This Row],[ts_reply_at]] - טבלה1[[#This Row],[ts_contact_at]]) * 24)</f>
        <v>13.673888888850342</v>
      </c>
      <c r="N3812">
        <f>IF(ISBLANK(טבלה1[[#This Row],[ts_reply_at]]), 0, 1)</f>
        <v>1</v>
      </c>
      <c r="O3812">
        <f>IF(ISBLANK(טבלה1[[#This Row],[ts_accepted_at]]), 0, 1)</f>
        <v>1</v>
      </c>
      <c r="P3812">
        <f>IF(ISBLANK(טבלה1[[#This Row],[ts_booking_at]]), 0, 1)</f>
        <v>0</v>
      </c>
      <c r="Q3812">
        <f>IF(ISBLANK(טבלה1[[#This Row],[ds_checkin]]), "", טבלה1[[#This Row],[ds_checkin]] - טבלה1[[#This Row],[ts_contact_at]])</f>
        <v>63.041666666664241</v>
      </c>
      <c r="R3812" t="str">
        <f>IF(AND(ISBLANK(טבלה1[[#This Row],[ts_reply_at]]), NOT(ISBLANK(טבלה1[[#This Row],[ts_booking_at]]))), "Error: Booked without Reply", "OK")</f>
        <v>OK</v>
      </c>
      <c r="S3812" t="s">
        <v>6019</v>
      </c>
    </row>
    <row r="3813" spans="1:19" x14ac:dyDescent="0.25">
      <c r="A3813" s="4" t="s">
        <v>3759</v>
      </c>
      <c r="B3813" s="4" t="s">
        <v>628</v>
      </c>
      <c r="C3813" s="4" t="s">
        <v>629</v>
      </c>
      <c r="D3813" s="1">
        <v>41940.954861111109</v>
      </c>
      <c r="H3813" s="2">
        <v>42004</v>
      </c>
      <c r="I3813" s="2">
        <v>42008</v>
      </c>
      <c r="J3813" s="3">
        <v>4</v>
      </c>
      <c r="K3813" s="3">
        <v>2</v>
      </c>
      <c r="L3813">
        <f>טבלה1[[#This Row],[ds_checkout]]-טבלה1[[#This Row],[ds_checkin]]</f>
        <v>4</v>
      </c>
      <c r="M3813" t="str">
        <f>IF(ISBLANK(טבלה1[[#This Row],[ts_reply_at]]), "", (טבלה1[[#This Row],[ts_reply_at]] - טבלה1[[#This Row],[ts_contact_at]]) * 24)</f>
        <v/>
      </c>
      <c r="N3813">
        <f>IF(ISBLANK(טבלה1[[#This Row],[ts_reply_at]]), 0, 1)</f>
        <v>0</v>
      </c>
      <c r="O3813">
        <f>IF(ISBLANK(טבלה1[[#This Row],[ts_accepted_at]]), 0, 1)</f>
        <v>0</v>
      </c>
      <c r="P3813">
        <f>IF(ISBLANK(טבלה1[[#This Row],[ts_booking_at]]), 0, 1)</f>
        <v>0</v>
      </c>
      <c r="Q3813">
        <f>IF(ISBLANK(טבלה1[[#This Row],[ds_checkin]]), "", טבלה1[[#This Row],[ds_checkin]] - טבלה1[[#This Row],[ts_contact_at]])</f>
        <v>63.045138888890506</v>
      </c>
      <c r="R3813" t="str">
        <f>IF(AND(ISBLANK(טבלה1[[#This Row],[ts_reply_at]]), NOT(ISBLANK(טבלה1[[#This Row],[ts_booking_at]]))), "Error: Booked without Reply", "OK")</f>
        <v>OK</v>
      </c>
      <c r="S3813" t="s">
        <v>6019</v>
      </c>
    </row>
    <row r="3814" spans="1:19" x14ac:dyDescent="0.25">
      <c r="A3814" s="4" t="s">
        <v>3759</v>
      </c>
      <c r="B3814" s="4" t="s">
        <v>233</v>
      </c>
      <c r="C3814" s="4" t="s">
        <v>234</v>
      </c>
      <c r="D3814" s="1">
        <v>41940.956944444442</v>
      </c>
      <c r="E3814" s="1">
        <v>41940.994930555556</v>
      </c>
      <c r="H3814" s="2">
        <v>42004</v>
      </c>
      <c r="I3814" s="2">
        <v>42008</v>
      </c>
      <c r="J3814" s="3">
        <v>4</v>
      </c>
      <c r="K3814" s="3">
        <v>2</v>
      </c>
      <c r="L3814">
        <f>טבלה1[[#This Row],[ds_checkout]]-טבלה1[[#This Row],[ds_checkin]]</f>
        <v>4</v>
      </c>
      <c r="M3814">
        <f>IF(ISBLANK(טבלה1[[#This Row],[ts_reply_at]]), "", (טבלה1[[#This Row],[ts_reply_at]] - טבלה1[[#This Row],[ts_contact_at]]) * 24)</f>
        <v>0.91166666673962027</v>
      </c>
      <c r="N3814">
        <f>IF(ISBLANK(טבלה1[[#This Row],[ts_reply_at]]), 0, 1)</f>
        <v>1</v>
      </c>
      <c r="O3814">
        <f>IF(ISBLANK(טבלה1[[#This Row],[ts_accepted_at]]), 0, 1)</f>
        <v>0</v>
      </c>
      <c r="P3814">
        <f>IF(ISBLANK(טבלה1[[#This Row],[ts_booking_at]]), 0, 1)</f>
        <v>0</v>
      </c>
      <c r="Q3814">
        <f>IF(ISBLANK(טבלה1[[#This Row],[ds_checkin]]), "", טבלה1[[#This Row],[ds_checkin]] - טבלה1[[#This Row],[ts_contact_at]])</f>
        <v>63.043055555557657</v>
      </c>
      <c r="R3814" t="str">
        <f>IF(AND(ISBLANK(טבלה1[[#This Row],[ts_reply_at]]), NOT(ISBLANK(טבלה1[[#This Row],[ts_booking_at]]))), "Error: Booked without Reply", "OK")</f>
        <v>OK</v>
      </c>
      <c r="S3814" t="s">
        <v>6019</v>
      </c>
    </row>
    <row r="3815" spans="1:19" x14ac:dyDescent="0.25">
      <c r="A3815" s="4" t="s">
        <v>3759</v>
      </c>
      <c r="B3815" s="4" t="s">
        <v>159</v>
      </c>
      <c r="C3815" s="4" t="s">
        <v>600</v>
      </c>
      <c r="D3815" s="1">
        <v>41940.956944444442</v>
      </c>
      <c r="E3815" s="1">
        <v>41940.968090277776</v>
      </c>
      <c r="H3815" s="2">
        <v>42004</v>
      </c>
      <c r="I3815" s="2">
        <v>42008</v>
      </c>
      <c r="J3815" s="3">
        <v>4</v>
      </c>
      <c r="K3815" s="3">
        <v>6</v>
      </c>
      <c r="L3815">
        <f>טבלה1[[#This Row],[ds_checkout]]-טבלה1[[#This Row],[ds_checkin]]</f>
        <v>4</v>
      </c>
      <c r="M3815">
        <f>IF(ISBLANK(טבלה1[[#This Row],[ts_reply_at]]), "", (טבלה1[[#This Row],[ts_reply_at]] - טבלה1[[#This Row],[ts_contact_at]]) * 24)</f>
        <v>0.26750000001629815</v>
      </c>
      <c r="N3815">
        <f>IF(ISBLANK(טבלה1[[#This Row],[ts_reply_at]]), 0, 1)</f>
        <v>1</v>
      </c>
      <c r="O3815">
        <f>IF(ISBLANK(טבלה1[[#This Row],[ts_accepted_at]]), 0, 1)</f>
        <v>0</v>
      </c>
      <c r="P3815">
        <f>IF(ISBLANK(טבלה1[[#This Row],[ts_booking_at]]), 0, 1)</f>
        <v>0</v>
      </c>
      <c r="Q3815">
        <f>IF(ISBLANK(טבלה1[[#This Row],[ds_checkin]]), "", טבלה1[[#This Row],[ds_checkin]] - טבלה1[[#This Row],[ts_contact_at]])</f>
        <v>63.043055555557657</v>
      </c>
      <c r="R3815" t="str">
        <f>IF(AND(ISBLANK(טבלה1[[#This Row],[ts_reply_at]]), NOT(ISBLANK(טבלה1[[#This Row],[ts_booking_at]]))), "Error: Booked without Reply", "OK")</f>
        <v>OK</v>
      </c>
      <c r="S3815" t="s">
        <v>6019</v>
      </c>
    </row>
    <row r="3816" spans="1:19" x14ac:dyDescent="0.25">
      <c r="A3816" s="4" t="s">
        <v>3759</v>
      </c>
      <c r="B3816" s="4" t="s">
        <v>1116</v>
      </c>
      <c r="C3816" s="4" t="s">
        <v>2553</v>
      </c>
      <c r="D3816" s="1">
        <v>41939.715277777781</v>
      </c>
      <c r="H3816" s="2">
        <v>42004</v>
      </c>
      <c r="I3816" s="2">
        <v>42008</v>
      </c>
      <c r="J3816" s="3">
        <v>4</v>
      </c>
      <c r="K3816" s="3">
        <v>4</v>
      </c>
      <c r="L3816">
        <f>טבלה1[[#This Row],[ds_checkout]]-טבלה1[[#This Row],[ds_checkin]]</f>
        <v>4</v>
      </c>
      <c r="M3816" t="str">
        <f>IF(ISBLANK(טבלה1[[#This Row],[ts_reply_at]]), "", (טבלה1[[#This Row],[ts_reply_at]] - טבלה1[[#This Row],[ts_contact_at]]) * 24)</f>
        <v/>
      </c>
      <c r="N3816">
        <f>IF(ISBLANK(טבלה1[[#This Row],[ts_reply_at]]), 0, 1)</f>
        <v>0</v>
      </c>
      <c r="O3816">
        <f>IF(ISBLANK(טבלה1[[#This Row],[ts_accepted_at]]), 0, 1)</f>
        <v>0</v>
      </c>
      <c r="P3816">
        <f>IF(ISBLANK(טבלה1[[#This Row],[ts_booking_at]]), 0, 1)</f>
        <v>0</v>
      </c>
      <c r="Q3816">
        <f>IF(ISBLANK(טבלה1[[#This Row],[ds_checkin]]), "", טבלה1[[#This Row],[ds_checkin]] - טבלה1[[#This Row],[ts_contact_at]])</f>
        <v>64.284722222218988</v>
      </c>
      <c r="R3816" t="str">
        <f>IF(AND(ISBLANK(טבלה1[[#This Row],[ts_reply_at]]), NOT(ISBLANK(טבלה1[[#This Row],[ts_booking_at]]))), "Error: Booked without Reply", "OK")</f>
        <v>OK</v>
      </c>
      <c r="S3816" t="s">
        <v>6019</v>
      </c>
    </row>
    <row r="3817" spans="1:19" x14ac:dyDescent="0.25">
      <c r="A3817" s="4" t="s">
        <v>3759</v>
      </c>
      <c r="B3817" s="4" t="s">
        <v>3705</v>
      </c>
      <c r="C3817" s="4" t="s">
        <v>3706</v>
      </c>
      <c r="D3817" s="1">
        <v>41940.956250000003</v>
      </c>
      <c r="E3817" s="1">
        <v>41941.733402777776</v>
      </c>
      <c r="H3817" s="2">
        <v>42004</v>
      </c>
      <c r="I3817" s="2">
        <v>42008</v>
      </c>
      <c r="J3817" s="3">
        <v>4</v>
      </c>
      <c r="K3817" s="3">
        <v>3</v>
      </c>
      <c r="L3817">
        <f>טבלה1[[#This Row],[ds_checkout]]-טבלה1[[#This Row],[ds_checkin]]</f>
        <v>4</v>
      </c>
      <c r="M3817">
        <f>IF(ISBLANK(טבלה1[[#This Row],[ts_reply_at]]), "", (טבלה1[[#This Row],[ts_reply_at]] - טבלה1[[#This Row],[ts_contact_at]]) * 24)</f>
        <v>18.651666666555684</v>
      </c>
      <c r="N3817">
        <f>IF(ISBLANK(טבלה1[[#This Row],[ts_reply_at]]), 0, 1)</f>
        <v>1</v>
      </c>
      <c r="O3817">
        <f>IF(ISBLANK(טבלה1[[#This Row],[ts_accepted_at]]), 0, 1)</f>
        <v>0</v>
      </c>
      <c r="P3817">
        <f>IF(ISBLANK(טבלה1[[#This Row],[ts_booking_at]]), 0, 1)</f>
        <v>0</v>
      </c>
      <c r="Q3817">
        <f>IF(ISBLANK(טבלה1[[#This Row],[ds_checkin]]), "", טבלה1[[#This Row],[ds_checkin]] - טבלה1[[#This Row],[ts_contact_at]])</f>
        <v>63.04374999999709</v>
      </c>
      <c r="R3817" t="str">
        <f>IF(AND(ISBLANK(טבלה1[[#This Row],[ts_reply_at]]), NOT(ISBLANK(טבלה1[[#This Row],[ts_booking_at]]))), "Error: Booked without Reply", "OK")</f>
        <v>OK</v>
      </c>
      <c r="S3817" t="s">
        <v>6019</v>
      </c>
    </row>
    <row r="3818" spans="1:19" x14ac:dyDescent="0.25">
      <c r="A3818" s="4" t="s">
        <v>3759</v>
      </c>
      <c r="B3818" s="4" t="s">
        <v>3760</v>
      </c>
      <c r="C3818" s="4" t="s">
        <v>3761</v>
      </c>
      <c r="D3818" s="1">
        <v>41927.923611111109</v>
      </c>
      <c r="E3818" s="1">
        <v>41927.924212962964</v>
      </c>
      <c r="F3818" s="1">
        <v>41927.924212962964</v>
      </c>
      <c r="G3818" s="1">
        <v>41927.924212962964</v>
      </c>
      <c r="H3818" s="2">
        <v>42004</v>
      </c>
      <c r="I3818" s="2">
        <v>42008</v>
      </c>
      <c r="J3818" s="3">
        <v>4</v>
      </c>
      <c r="K3818" s="3">
        <v>15</v>
      </c>
      <c r="L3818">
        <f>טבלה1[[#This Row],[ds_checkout]]-טבלה1[[#This Row],[ds_checkin]]</f>
        <v>4</v>
      </c>
      <c r="M3818">
        <f>IF(ISBLANK(טבלה1[[#This Row],[ts_reply_at]]), "", (טבלה1[[#This Row],[ts_reply_at]] - טבלה1[[#This Row],[ts_contact_at]]) * 24)</f>
        <v>1.4444444503169507E-2</v>
      </c>
      <c r="N3818">
        <f>IF(ISBLANK(טבלה1[[#This Row],[ts_reply_at]]), 0, 1)</f>
        <v>1</v>
      </c>
      <c r="O3818">
        <f>IF(ISBLANK(טבלה1[[#This Row],[ts_accepted_at]]), 0, 1)</f>
        <v>1</v>
      </c>
      <c r="P3818">
        <f>IF(ISBLANK(טבלה1[[#This Row],[ts_booking_at]]), 0, 1)</f>
        <v>1</v>
      </c>
      <c r="Q3818">
        <f>IF(ISBLANK(טבלה1[[#This Row],[ds_checkin]]), "", טבלה1[[#This Row],[ds_checkin]] - טבלה1[[#This Row],[ts_contact_at]])</f>
        <v>76.076388888890506</v>
      </c>
      <c r="R3818" t="str">
        <f>IF(AND(ISBLANK(טבלה1[[#This Row],[ts_reply_at]]), NOT(ISBLANK(טבלה1[[#This Row],[ts_booking_at]]))), "Error: Booked without Reply", "OK")</f>
        <v>OK</v>
      </c>
      <c r="S3818" t="s">
        <v>6019</v>
      </c>
    </row>
    <row r="3819" spans="1:19" x14ac:dyDescent="0.25">
      <c r="A3819" s="4" t="s">
        <v>3759</v>
      </c>
      <c r="B3819" s="4" t="s">
        <v>602</v>
      </c>
      <c r="C3819" s="4" t="s">
        <v>603</v>
      </c>
      <c r="D3819" s="1">
        <v>41940.964583333334</v>
      </c>
      <c r="E3819" s="1">
        <v>41940.967627314814</v>
      </c>
      <c r="H3819" s="2">
        <v>42004</v>
      </c>
      <c r="I3819" s="2">
        <v>42008</v>
      </c>
      <c r="J3819" s="3">
        <v>4</v>
      </c>
      <c r="K3819" s="3">
        <v>5</v>
      </c>
      <c r="L3819">
        <f>טבלה1[[#This Row],[ds_checkout]]-טבלה1[[#This Row],[ds_checkin]]</f>
        <v>4</v>
      </c>
      <c r="M3819">
        <f>IF(ISBLANK(טבלה1[[#This Row],[ts_reply_at]]), "", (טבלה1[[#This Row],[ts_reply_at]] - טבלה1[[#This Row],[ts_contact_at]]) * 24)</f>
        <v>7.3055555520113558E-2</v>
      </c>
      <c r="N3819">
        <f>IF(ISBLANK(טבלה1[[#This Row],[ts_reply_at]]), 0, 1)</f>
        <v>1</v>
      </c>
      <c r="O3819">
        <f>IF(ISBLANK(טבלה1[[#This Row],[ts_accepted_at]]), 0, 1)</f>
        <v>0</v>
      </c>
      <c r="P3819">
        <f>IF(ISBLANK(טבלה1[[#This Row],[ts_booking_at]]), 0, 1)</f>
        <v>0</v>
      </c>
      <c r="Q3819">
        <f>IF(ISBLANK(טבלה1[[#This Row],[ds_checkin]]), "", טבלה1[[#This Row],[ds_checkin]] - טבלה1[[#This Row],[ts_contact_at]])</f>
        <v>63.035416666665697</v>
      </c>
      <c r="R3819" t="str">
        <f>IF(AND(ISBLANK(טבלה1[[#This Row],[ts_reply_at]]), NOT(ISBLANK(טבלה1[[#This Row],[ts_booking_at]]))), "Error: Booked without Reply", "OK")</f>
        <v>OK</v>
      </c>
      <c r="S3819" t="s">
        <v>6019</v>
      </c>
    </row>
    <row r="3820" spans="1:19" x14ac:dyDescent="0.25">
      <c r="A3820" s="4" t="s">
        <v>3759</v>
      </c>
      <c r="B3820" s="4" t="s">
        <v>3459</v>
      </c>
      <c r="C3820" s="4" t="s">
        <v>3460</v>
      </c>
      <c r="D3820" s="1">
        <v>41940.961111111108</v>
      </c>
      <c r="E3820" s="1">
        <v>41940.984872685185</v>
      </c>
      <c r="F3820" s="1">
        <v>41940.984872685185</v>
      </c>
      <c r="H3820" s="2">
        <v>42004</v>
      </c>
      <c r="I3820" s="2">
        <v>42008</v>
      </c>
      <c r="J3820" s="3">
        <v>4</v>
      </c>
      <c r="K3820" s="3">
        <v>5</v>
      </c>
      <c r="L3820">
        <f>טבלה1[[#This Row],[ds_checkout]]-טבלה1[[#This Row],[ds_checkin]]</f>
        <v>4</v>
      </c>
      <c r="M3820">
        <f>IF(ISBLANK(טבלה1[[#This Row],[ts_reply_at]]), "", (טבלה1[[#This Row],[ts_reply_at]] - טבלה1[[#This Row],[ts_contact_at]]) * 24)</f>
        <v>0.57027777784969658</v>
      </c>
      <c r="N3820">
        <f>IF(ISBLANK(טבלה1[[#This Row],[ts_reply_at]]), 0, 1)</f>
        <v>1</v>
      </c>
      <c r="O3820">
        <f>IF(ISBLANK(טבלה1[[#This Row],[ts_accepted_at]]), 0, 1)</f>
        <v>1</v>
      </c>
      <c r="P3820">
        <f>IF(ISBLANK(טבלה1[[#This Row],[ts_booking_at]]), 0, 1)</f>
        <v>0</v>
      </c>
      <c r="Q3820">
        <f>IF(ISBLANK(טבלה1[[#This Row],[ds_checkin]]), "", טבלה1[[#This Row],[ds_checkin]] - טבלה1[[#This Row],[ts_contact_at]])</f>
        <v>63.038888888891961</v>
      </c>
      <c r="R3820" t="str">
        <f>IF(AND(ISBLANK(טבלה1[[#This Row],[ts_reply_at]]), NOT(ISBLANK(טבלה1[[#This Row],[ts_booking_at]]))), "Error: Booked without Reply", "OK")</f>
        <v>OK</v>
      </c>
      <c r="S3820" t="s">
        <v>6019</v>
      </c>
    </row>
    <row r="3821" spans="1:19" x14ac:dyDescent="0.25">
      <c r="A3821" s="4" t="s">
        <v>3762</v>
      </c>
      <c r="B3821" s="4" t="s">
        <v>2477</v>
      </c>
      <c r="C3821" s="4" t="s">
        <v>2478</v>
      </c>
      <c r="D3821" s="1">
        <v>41920.136805555558</v>
      </c>
      <c r="E3821" s="1">
        <v>41920.264074074075</v>
      </c>
      <c r="F3821" s="1">
        <v>41920.264074074075</v>
      </c>
      <c r="G3821" s="1">
        <v>41920.559999999998</v>
      </c>
      <c r="H3821" s="2">
        <v>41920</v>
      </c>
      <c r="I3821" s="2">
        <v>41921</v>
      </c>
      <c r="J3821" s="3">
        <v>2</v>
      </c>
      <c r="K3821" s="3">
        <v>8</v>
      </c>
      <c r="L3821">
        <f>טבלה1[[#This Row],[ds_checkout]]-טבלה1[[#This Row],[ds_checkin]]</f>
        <v>1</v>
      </c>
      <c r="M3821">
        <f>IF(ISBLANK(טבלה1[[#This Row],[ts_reply_at]]), "", (טבלה1[[#This Row],[ts_reply_at]] - טבלה1[[#This Row],[ts_contact_at]]) * 24)</f>
        <v>3.0544444444240071</v>
      </c>
      <c r="N3821">
        <f>IF(ISBLANK(טבלה1[[#This Row],[ts_reply_at]]), 0, 1)</f>
        <v>1</v>
      </c>
      <c r="O3821">
        <f>IF(ISBLANK(טבלה1[[#This Row],[ts_accepted_at]]), 0, 1)</f>
        <v>1</v>
      </c>
      <c r="P3821">
        <f>IF(ISBLANK(טבלה1[[#This Row],[ts_booking_at]]), 0, 1)</f>
        <v>1</v>
      </c>
      <c r="Q3821">
        <f>IF(ISBLANK(טבלה1[[#This Row],[ds_checkin]]), "", טבלה1[[#This Row],[ds_checkin]] - טבלה1[[#This Row],[ts_contact_at]])</f>
        <v>-0.1368055555576575</v>
      </c>
      <c r="R3821" t="str">
        <f>IF(AND(ISBLANK(טבלה1[[#This Row],[ts_reply_at]]), NOT(ISBLANK(טבלה1[[#This Row],[ts_booking_at]]))), "Error: Booked without Reply", "OK")</f>
        <v>OK</v>
      </c>
      <c r="S3821" t="s">
        <v>6020</v>
      </c>
    </row>
    <row r="3822" spans="1:19" x14ac:dyDescent="0.25">
      <c r="A3822" s="4" t="s">
        <v>3763</v>
      </c>
      <c r="B3822" s="4" t="s">
        <v>659</v>
      </c>
      <c r="C3822" s="4" t="s">
        <v>660</v>
      </c>
      <c r="D3822" s="1">
        <v>41924.820833333331</v>
      </c>
      <c r="E3822" s="1">
        <v>41924.821435185186</v>
      </c>
      <c r="F3822" s="1">
        <v>41924.821435185186</v>
      </c>
      <c r="G3822" s="1">
        <v>41924.821435185186</v>
      </c>
      <c r="H3822" s="2">
        <v>41981</v>
      </c>
      <c r="I3822" s="2">
        <v>41990</v>
      </c>
      <c r="J3822" s="3">
        <v>1</v>
      </c>
      <c r="K3822" s="3">
        <v>12</v>
      </c>
      <c r="L3822">
        <f>טבלה1[[#This Row],[ds_checkout]]-טבלה1[[#This Row],[ds_checkin]]</f>
        <v>9</v>
      </c>
      <c r="M3822">
        <f>IF(ISBLANK(טבלה1[[#This Row],[ts_reply_at]]), "", (טבלה1[[#This Row],[ts_reply_at]] - טבלה1[[#This Row],[ts_contact_at]]) * 24)</f>
        <v>1.4444444503169507E-2</v>
      </c>
      <c r="N3822">
        <f>IF(ISBLANK(טבלה1[[#This Row],[ts_reply_at]]), 0, 1)</f>
        <v>1</v>
      </c>
      <c r="O3822">
        <f>IF(ISBLANK(טבלה1[[#This Row],[ts_accepted_at]]), 0, 1)</f>
        <v>1</v>
      </c>
      <c r="P3822">
        <f>IF(ISBLANK(טבלה1[[#This Row],[ts_booking_at]]), 0, 1)</f>
        <v>1</v>
      </c>
      <c r="Q3822">
        <f>IF(ISBLANK(טבלה1[[#This Row],[ds_checkin]]), "", טבלה1[[#This Row],[ds_checkin]] - טבלה1[[#This Row],[ts_contact_at]])</f>
        <v>56.179166666668607</v>
      </c>
      <c r="R3822" t="str">
        <f>IF(AND(ISBLANK(טבלה1[[#This Row],[ts_reply_at]]), NOT(ISBLANK(טבלה1[[#This Row],[ts_booking_at]]))), "Error: Booked without Reply", "OK")</f>
        <v>OK</v>
      </c>
      <c r="S3822" t="s">
        <v>6020</v>
      </c>
    </row>
    <row r="3823" spans="1:19" x14ac:dyDescent="0.25">
      <c r="A3823" s="4" t="s">
        <v>3764</v>
      </c>
      <c r="B3823" s="4" t="s">
        <v>1680</v>
      </c>
      <c r="C3823" s="4" t="s">
        <v>1681</v>
      </c>
      <c r="D3823" s="1">
        <v>41927.428472222222</v>
      </c>
      <c r="E3823" s="1">
        <v>41927.450798611113</v>
      </c>
      <c r="F3823" s="1">
        <v>41927.450798611113</v>
      </c>
      <c r="G3823" s="1">
        <v>41927.484456018516</v>
      </c>
      <c r="H3823" s="2">
        <v>41969</v>
      </c>
      <c r="I3823" s="2">
        <v>41971</v>
      </c>
      <c r="J3823" s="3">
        <v>2</v>
      </c>
      <c r="K3823" s="3">
        <v>6</v>
      </c>
      <c r="L3823">
        <f>טבלה1[[#This Row],[ds_checkout]]-טבלה1[[#This Row],[ds_checkin]]</f>
        <v>2</v>
      </c>
      <c r="M3823">
        <f>IF(ISBLANK(טבלה1[[#This Row],[ts_reply_at]]), "", (טבלה1[[#This Row],[ts_reply_at]] - טבלה1[[#This Row],[ts_contact_at]]) * 24)</f>
        <v>0.53583333338610828</v>
      </c>
      <c r="N3823">
        <f>IF(ISBLANK(טבלה1[[#This Row],[ts_reply_at]]), 0, 1)</f>
        <v>1</v>
      </c>
      <c r="O3823">
        <f>IF(ISBLANK(טבלה1[[#This Row],[ts_accepted_at]]), 0, 1)</f>
        <v>1</v>
      </c>
      <c r="P3823">
        <f>IF(ISBLANK(טבלה1[[#This Row],[ts_booking_at]]), 0, 1)</f>
        <v>1</v>
      </c>
      <c r="Q3823">
        <f>IF(ISBLANK(טבלה1[[#This Row],[ds_checkin]]), "", טבלה1[[#This Row],[ds_checkin]] - טבלה1[[#This Row],[ts_contact_at]])</f>
        <v>41.571527777778101</v>
      </c>
      <c r="R3823" t="str">
        <f>IF(AND(ISBLANK(טבלה1[[#This Row],[ts_reply_at]]), NOT(ISBLANK(טבלה1[[#This Row],[ts_booking_at]]))), "Error: Booked without Reply", "OK")</f>
        <v>OK</v>
      </c>
      <c r="S3823" t="s">
        <v>6021</v>
      </c>
    </row>
    <row r="3824" spans="1:19" x14ac:dyDescent="0.25">
      <c r="A3824" s="4" t="s">
        <v>3765</v>
      </c>
      <c r="B3824" s="4" t="s">
        <v>254</v>
      </c>
      <c r="C3824" s="4" t="s">
        <v>255</v>
      </c>
      <c r="D3824" s="1">
        <v>41911.459027777775</v>
      </c>
      <c r="E3824" s="1">
        <v>41911.47252314815</v>
      </c>
      <c r="F3824" s="1">
        <v>41911.47252314815</v>
      </c>
      <c r="G3824" s="1">
        <v>41911.47252314815</v>
      </c>
      <c r="H3824" s="2">
        <v>41937</v>
      </c>
      <c r="I3824" s="2">
        <v>41942</v>
      </c>
      <c r="J3824" s="3">
        <v>2</v>
      </c>
      <c r="K3824" s="3">
        <v>10</v>
      </c>
      <c r="L3824">
        <f>טבלה1[[#This Row],[ds_checkout]]-טבלה1[[#This Row],[ds_checkin]]</f>
        <v>5</v>
      </c>
      <c r="M3824">
        <f>IF(ISBLANK(טבלה1[[#This Row],[ts_reply_at]]), "", (טבלה1[[#This Row],[ts_reply_at]] - טבלה1[[#This Row],[ts_contact_at]]) * 24)</f>
        <v>0.32388888899004087</v>
      </c>
      <c r="N3824">
        <f>IF(ISBLANK(טבלה1[[#This Row],[ts_reply_at]]), 0, 1)</f>
        <v>1</v>
      </c>
      <c r="O3824">
        <f>IF(ISBLANK(טבלה1[[#This Row],[ts_accepted_at]]), 0, 1)</f>
        <v>1</v>
      </c>
      <c r="P3824">
        <f>IF(ISBLANK(טבלה1[[#This Row],[ts_booking_at]]), 0, 1)</f>
        <v>1</v>
      </c>
      <c r="Q3824">
        <f>IF(ISBLANK(טבלה1[[#This Row],[ds_checkin]]), "", טבלה1[[#This Row],[ds_checkin]] - טבלה1[[#This Row],[ts_contact_at]])</f>
        <v>25.540972222224809</v>
      </c>
      <c r="R3824" t="str">
        <f>IF(AND(ISBLANK(טבלה1[[#This Row],[ts_reply_at]]), NOT(ISBLANK(טבלה1[[#This Row],[ts_booking_at]]))), "Error: Booked without Reply", "OK")</f>
        <v>OK</v>
      </c>
      <c r="S3824" t="s">
        <v>6026</v>
      </c>
    </row>
    <row r="3825" spans="1:19" x14ac:dyDescent="0.25">
      <c r="A3825" s="4" t="s">
        <v>3765</v>
      </c>
      <c r="B3825" s="4" t="s">
        <v>1696</v>
      </c>
      <c r="C3825" s="4" t="s">
        <v>1697</v>
      </c>
      <c r="D3825" s="1">
        <v>41921.754166666666</v>
      </c>
      <c r="E3825" s="1">
        <v>41921.757557870369</v>
      </c>
      <c r="F3825" s="1">
        <v>41921.757581018515</v>
      </c>
      <c r="G3825" s="1">
        <v>41921.757581018515</v>
      </c>
      <c r="H3825" s="2">
        <v>41937</v>
      </c>
      <c r="I3825" s="2">
        <v>41942</v>
      </c>
      <c r="J3825" s="3">
        <v>2</v>
      </c>
      <c r="K3825" s="3">
        <v>8</v>
      </c>
      <c r="L3825">
        <f>טבלה1[[#This Row],[ds_checkout]]-טבלה1[[#This Row],[ds_checkin]]</f>
        <v>5</v>
      </c>
      <c r="M3825">
        <f>IF(ISBLANK(טבלה1[[#This Row],[ts_reply_at]]), "", (טבלה1[[#This Row],[ts_reply_at]] - טבלה1[[#This Row],[ts_contact_at]]) * 24)</f>
        <v>8.1388888880610466E-2</v>
      </c>
      <c r="N3825">
        <f>IF(ISBLANK(טבלה1[[#This Row],[ts_reply_at]]), 0, 1)</f>
        <v>1</v>
      </c>
      <c r="O3825">
        <f>IF(ISBLANK(טבלה1[[#This Row],[ts_accepted_at]]), 0, 1)</f>
        <v>1</v>
      </c>
      <c r="P3825">
        <f>IF(ISBLANK(טבלה1[[#This Row],[ts_booking_at]]), 0, 1)</f>
        <v>1</v>
      </c>
      <c r="Q3825">
        <f>IF(ISBLANK(טבלה1[[#This Row],[ds_checkin]]), "", טבלה1[[#This Row],[ds_checkin]] - טבלה1[[#This Row],[ts_contact_at]])</f>
        <v>15.245833333334303</v>
      </c>
      <c r="R3825" t="str">
        <f>IF(AND(ISBLANK(טבלה1[[#This Row],[ts_reply_at]]), NOT(ISBLANK(טבלה1[[#This Row],[ts_booking_at]]))), "Error: Booked without Reply", "OK")</f>
        <v>OK</v>
      </c>
      <c r="S3825" t="s">
        <v>6026</v>
      </c>
    </row>
    <row r="3826" spans="1:19" x14ac:dyDescent="0.25">
      <c r="A3826" s="4" t="s">
        <v>3766</v>
      </c>
      <c r="B3826" s="4" t="s">
        <v>3767</v>
      </c>
      <c r="C3826" s="4" t="s">
        <v>3768</v>
      </c>
      <c r="D3826" s="1">
        <v>41913.691666666666</v>
      </c>
      <c r="E3826" s="1">
        <v>41913.7112037037</v>
      </c>
      <c r="F3826" s="1">
        <v>41913.893043981479</v>
      </c>
      <c r="H3826" s="2">
        <v>41921</v>
      </c>
      <c r="I3826" s="2">
        <v>41924</v>
      </c>
      <c r="J3826" s="3">
        <v>2</v>
      </c>
      <c r="K3826" s="3">
        <v>3</v>
      </c>
      <c r="L3826">
        <f>טבלה1[[#This Row],[ds_checkout]]-טבלה1[[#This Row],[ds_checkin]]</f>
        <v>3</v>
      </c>
      <c r="M3826">
        <f>IF(ISBLANK(טבלה1[[#This Row],[ts_reply_at]]), "", (טבלה1[[#This Row],[ts_reply_at]] - טבלה1[[#This Row],[ts_contact_at]]) * 24)</f>
        <v>0.46888888883404434</v>
      </c>
      <c r="N3826">
        <f>IF(ISBLANK(טבלה1[[#This Row],[ts_reply_at]]), 0, 1)</f>
        <v>1</v>
      </c>
      <c r="O3826">
        <f>IF(ISBLANK(טבלה1[[#This Row],[ts_accepted_at]]), 0, 1)</f>
        <v>1</v>
      </c>
      <c r="P3826">
        <f>IF(ISBLANK(טבלה1[[#This Row],[ts_booking_at]]), 0, 1)</f>
        <v>0</v>
      </c>
      <c r="Q3826">
        <f>IF(ISBLANK(טבלה1[[#This Row],[ds_checkin]]), "", טבלה1[[#This Row],[ds_checkin]] - טבלה1[[#This Row],[ts_contact_at]])</f>
        <v>7.3083333333343035</v>
      </c>
      <c r="R3826" t="str">
        <f>IF(AND(ISBLANK(טבלה1[[#This Row],[ts_reply_at]]), NOT(ISBLANK(טבלה1[[#This Row],[ts_booking_at]]))), "Error: Booked without Reply", "OK")</f>
        <v>OK</v>
      </c>
      <c r="S3826" t="s">
        <v>6020</v>
      </c>
    </row>
    <row r="3827" spans="1:19" x14ac:dyDescent="0.25">
      <c r="A3827" s="4" t="s">
        <v>3766</v>
      </c>
      <c r="B3827" s="4" t="s">
        <v>55</v>
      </c>
      <c r="C3827" s="4" t="s">
        <v>56</v>
      </c>
      <c r="D3827" s="1">
        <v>41911.216666666667</v>
      </c>
      <c r="E3827" s="1">
        <v>41914.710289351853</v>
      </c>
      <c r="F3827" s="1">
        <v>41914.710289351853</v>
      </c>
      <c r="H3827" s="2">
        <v>41921</v>
      </c>
      <c r="I3827" s="2">
        <v>41924</v>
      </c>
      <c r="J3827" s="3">
        <v>2</v>
      </c>
      <c r="K3827" s="3">
        <v>2</v>
      </c>
      <c r="L3827">
        <f>טבלה1[[#This Row],[ds_checkout]]-טבלה1[[#This Row],[ds_checkin]]</f>
        <v>3</v>
      </c>
      <c r="M3827">
        <f>IF(ISBLANK(טבלה1[[#This Row],[ts_reply_at]]), "", (טבלה1[[#This Row],[ts_reply_at]] - טבלה1[[#This Row],[ts_contact_at]]) * 24)</f>
        <v>83.846944444463588</v>
      </c>
      <c r="N3827">
        <f>IF(ISBLANK(טבלה1[[#This Row],[ts_reply_at]]), 0, 1)</f>
        <v>1</v>
      </c>
      <c r="O3827">
        <f>IF(ISBLANK(טבלה1[[#This Row],[ts_accepted_at]]), 0, 1)</f>
        <v>1</v>
      </c>
      <c r="P3827">
        <f>IF(ISBLANK(טבלה1[[#This Row],[ts_booking_at]]), 0, 1)</f>
        <v>0</v>
      </c>
      <c r="Q3827">
        <f>IF(ISBLANK(טבלה1[[#This Row],[ds_checkin]]), "", טבלה1[[#This Row],[ds_checkin]] - טבלה1[[#This Row],[ts_contact_at]])</f>
        <v>9.7833333333328483</v>
      </c>
      <c r="R3827" t="str">
        <f>IF(AND(ISBLANK(טבלה1[[#This Row],[ts_reply_at]]), NOT(ISBLANK(טבלה1[[#This Row],[ts_booking_at]]))), "Error: Booked without Reply", "OK")</f>
        <v>OK</v>
      </c>
      <c r="S3827" t="s">
        <v>6020</v>
      </c>
    </row>
    <row r="3828" spans="1:19" x14ac:dyDescent="0.25">
      <c r="A3828" s="4" t="s">
        <v>3766</v>
      </c>
      <c r="B3828" s="4" t="s">
        <v>2064</v>
      </c>
      <c r="C3828" s="4" t="s">
        <v>2065</v>
      </c>
      <c r="D3828" s="1">
        <v>41912.163194444445</v>
      </c>
      <c r="E3828" s="1">
        <v>41912.429988425924</v>
      </c>
      <c r="F3828" s="1">
        <v>41912.429988425924</v>
      </c>
      <c r="H3828" s="2">
        <v>41921</v>
      </c>
      <c r="I3828" s="2">
        <v>41924</v>
      </c>
      <c r="J3828" s="3">
        <v>2</v>
      </c>
      <c r="K3828" s="3">
        <v>3</v>
      </c>
      <c r="L3828">
        <f>טבלה1[[#This Row],[ds_checkout]]-טבלה1[[#This Row],[ds_checkin]]</f>
        <v>3</v>
      </c>
      <c r="M3828">
        <f>IF(ISBLANK(טבלה1[[#This Row],[ts_reply_at]]), "", (טבלה1[[#This Row],[ts_reply_at]] - טבלה1[[#This Row],[ts_contact_at]]) * 24)</f>
        <v>6.403055555478204</v>
      </c>
      <c r="N3828">
        <f>IF(ISBLANK(טבלה1[[#This Row],[ts_reply_at]]), 0, 1)</f>
        <v>1</v>
      </c>
      <c r="O3828">
        <f>IF(ISBLANK(טבלה1[[#This Row],[ts_accepted_at]]), 0, 1)</f>
        <v>1</v>
      </c>
      <c r="P3828">
        <f>IF(ISBLANK(טבלה1[[#This Row],[ts_booking_at]]), 0, 1)</f>
        <v>0</v>
      </c>
      <c r="Q3828">
        <f>IF(ISBLANK(טבלה1[[#This Row],[ds_checkin]]), "", טבלה1[[#This Row],[ds_checkin]] - טבלה1[[#This Row],[ts_contact_at]])</f>
        <v>8.8368055555547471</v>
      </c>
      <c r="R3828" t="str">
        <f>IF(AND(ISBLANK(טבלה1[[#This Row],[ts_reply_at]]), NOT(ISBLANK(טבלה1[[#This Row],[ts_booking_at]]))), "Error: Booked without Reply", "OK")</f>
        <v>OK</v>
      </c>
      <c r="S3828" t="s">
        <v>6020</v>
      </c>
    </row>
    <row r="3829" spans="1:19" x14ac:dyDescent="0.25">
      <c r="A3829" s="4" t="s">
        <v>3766</v>
      </c>
      <c r="B3829" s="4" t="s">
        <v>33</v>
      </c>
      <c r="C3829" s="4" t="s">
        <v>664</v>
      </c>
      <c r="D3829" s="1">
        <v>41911.213194444441</v>
      </c>
      <c r="H3829" s="2">
        <v>41921</v>
      </c>
      <c r="I3829" s="2">
        <v>41924</v>
      </c>
      <c r="J3829" s="3">
        <v>2</v>
      </c>
      <c r="K3829" s="3">
        <v>1</v>
      </c>
      <c r="L3829">
        <f>טבלה1[[#This Row],[ds_checkout]]-טבלה1[[#This Row],[ds_checkin]]</f>
        <v>3</v>
      </c>
      <c r="M3829" t="str">
        <f>IF(ISBLANK(טבלה1[[#This Row],[ts_reply_at]]), "", (טבלה1[[#This Row],[ts_reply_at]] - טבלה1[[#This Row],[ts_contact_at]]) * 24)</f>
        <v/>
      </c>
      <c r="N3829">
        <f>IF(ISBLANK(טבלה1[[#This Row],[ts_reply_at]]), 0, 1)</f>
        <v>0</v>
      </c>
      <c r="O3829">
        <f>IF(ISBLANK(טבלה1[[#This Row],[ts_accepted_at]]), 0, 1)</f>
        <v>0</v>
      </c>
      <c r="P3829">
        <f>IF(ISBLANK(טבלה1[[#This Row],[ts_booking_at]]), 0, 1)</f>
        <v>0</v>
      </c>
      <c r="Q3829">
        <f>IF(ISBLANK(טבלה1[[#This Row],[ds_checkin]]), "", טבלה1[[#This Row],[ds_checkin]] - טבלה1[[#This Row],[ts_contact_at]])</f>
        <v>9.7868055555591127</v>
      </c>
      <c r="R3829" t="str">
        <f>IF(AND(ISBLANK(טבלה1[[#This Row],[ts_reply_at]]), NOT(ISBLANK(טבלה1[[#This Row],[ts_booking_at]]))), "Error: Booked without Reply", "OK")</f>
        <v>OK</v>
      </c>
      <c r="S3829" t="s">
        <v>6020</v>
      </c>
    </row>
    <row r="3830" spans="1:19" x14ac:dyDescent="0.25">
      <c r="A3830" s="4" t="s">
        <v>3766</v>
      </c>
      <c r="B3830" s="4" t="s">
        <v>367</v>
      </c>
      <c r="C3830" s="4" t="s">
        <v>368</v>
      </c>
      <c r="D3830" s="1">
        <v>41914.931944444441</v>
      </c>
      <c r="E3830" s="1">
        <v>41914.989641203705</v>
      </c>
      <c r="F3830" s="1">
        <v>41914.990104166667</v>
      </c>
      <c r="G3830" s="1">
        <v>41915.21770833333</v>
      </c>
      <c r="H3830" s="2">
        <v>41921</v>
      </c>
      <c r="I3830" s="2">
        <v>41924</v>
      </c>
      <c r="J3830" s="3">
        <v>2</v>
      </c>
      <c r="K3830" s="3">
        <v>39</v>
      </c>
      <c r="L3830">
        <f>טבלה1[[#This Row],[ds_checkout]]-טבלה1[[#This Row],[ds_checkin]]</f>
        <v>3</v>
      </c>
      <c r="M3830">
        <f>IF(ISBLANK(טבלה1[[#This Row],[ts_reply_at]]), "", (טבלה1[[#This Row],[ts_reply_at]] - טבלה1[[#This Row],[ts_contact_at]]) * 24)</f>
        <v>1.3847222223412246</v>
      </c>
      <c r="N3830">
        <f>IF(ISBLANK(טבלה1[[#This Row],[ts_reply_at]]), 0, 1)</f>
        <v>1</v>
      </c>
      <c r="O3830">
        <f>IF(ISBLANK(טבלה1[[#This Row],[ts_accepted_at]]), 0, 1)</f>
        <v>1</v>
      </c>
      <c r="P3830">
        <f>IF(ISBLANK(טבלה1[[#This Row],[ts_booking_at]]), 0, 1)</f>
        <v>1</v>
      </c>
      <c r="Q3830">
        <f>IF(ISBLANK(טבלה1[[#This Row],[ds_checkin]]), "", טבלה1[[#This Row],[ds_checkin]] - טבלה1[[#This Row],[ts_contact_at]])</f>
        <v>6.0680555555591127</v>
      </c>
      <c r="R3830" t="str">
        <f>IF(AND(ISBLANK(טבלה1[[#This Row],[ts_reply_at]]), NOT(ISBLANK(טבלה1[[#This Row],[ts_booking_at]]))), "Error: Booked without Reply", "OK")</f>
        <v>OK</v>
      </c>
      <c r="S3830" t="s">
        <v>6020</v>
      </c>
    </row>
    <row r="3831" spans="1:19" x14ac:dyDescent="0.25">
      <c r="A3831" s="4" t="s">
        <v>3766</v>
      </c>
      <c r="B3831" s="4" t="s">
        <v>602</v>
      </c>
      <c r="C3831" s="4" t="s">
        <v>603</v>
      </c>
      <c r="D3831" s="1">
        <v>41913.6875</v>
      </c>
      <c r="H3831" s="2">
        <v>41921</v>
      </c>
      <c r="I3831" s="2">
        <v>41924</v>
      </c>
      <c r="J3831" s="3">
        <v>2</v>
      </c>
      <c r="K3831" s="3">
        <v>1</v>
      </c>
      <c r="L3831">
        <f>טבלה1[[#This Row],[ds_checkout]]-טבלה1[[#This Row],[ds_checkin]]</f>
        <v>3</v>
      </c>
      <c r="M3831" t="str">
        <f>IF(ISBLANK(טבלה1[[#This Row],[ts_reply_at]]), "", (טבלה1[[#This Row],[ts_reply_at]] - טבלה1[[#This Row],[ts_contact_at]]) * 24)</f>
        <v/>
      </c>
      <c r="N3831">
        <f>IF(ISBLANK(טבלה1[[#This Row],[ts_reply_at]]), 0, 1)</f>
        <v>0</v>
      </c>
      <c r="O3831">
        <f>IF(ISBLANK(טבלה1[[#This Row],[ts_accepted_at]]), 0, 1)</f>
        <v>0</v>
      </c>
      <c r="P3831">
        <f>IF(ISBLANK(טבלה1[[#This Row],[ts_booking_at]]), 0, 1)</f>
        <v>0</v>
      </c>
      <c r="Q3831">
        <f>IF(ISBLANK(טבלה1[[#This Row],[ds_checkin]]), "", טבלה1[[#This Row],[ds_checkin]] - טבלה1[[#This Row],[ts_contact_at]])</f>
        <v>7.3125</v>
      </c>
      <c r="R3831" t="str">
        <f>IF(AND(ISBLANK(טבלה1[[#This Row],[ts_reply_at]]), NOT(ISBLANK(טבלה1[[#This Row],[ts_booking_at]]))), "Error: Booked without Reply", "OK")</f>
        <v>OK</v>
      </c>
      <c r="S3831" t="s">
        <v>6020</v>
      </c>
    </row>
    <row r="3832" spans="1:19" x14ac:dyDescent="0.25">
      <c r="A3832" s="4" t="s">
        <v>3766</v>
      </c>
      <c r="B3832" s="4" t="s">
        <v>269</v>
      </c>
      <c r="C3832" s="4" t="s">
        <v>270</v>
      </c>
      <c r="D3832" s="1">
        <v>41911.213194444441</v>
      </c>
      <c r="H3832" s="2">
        <v>41921</v>
      </c>
      <c r="I3832" s="2">
        <v>41924</v>
      </c>
      <c r="J3832" s="3">
        <v>2</v>
      </c>
      <c r="K3832" s="3">
        <v>1</v>
      </c>
      <c r="L3832">
        <f>טבלה1[[#This Row],[ds_checkout]]-טבלה1[[#This Row],[ds_checkin]]</f>
        <v>3</v>
      </c>
      <c r="M3832" t="str">
        <f>IF(ISBLANK(טבלה1[[#This Row],[ts_reply_at]]), "", (טבלה1[[#This Row],[ts_reply_at]] - טבלה1[[#This Row],[ts_contact_at]]) * 24)</f>
        <v/>
      </c>
      <c r="N3832">
        <f>IF(ISBLANK(טבלה1[[#This Row],[ts_reply_at]]), 0, 1)</f>
        <v>0</v>
      </c>
      <c r="O3832">
        <f>IF(ISBLANK(טבלה1[[#This Row],[ts_accepted_at]]), 0, 1)</f>
        <v>0</v>
      </c>
      <c r="P3832">
        <f>IF(ISBLANK(טבלה1[[#This Row],[ts_booking_at]]), 0, 1)</f>
        <v>0</v>
      </c>
      <c r="Q3832">
        <f>IF(ISBLANK(טבלה1[[#This Row],[ds_checkin]]), "", טבלה1[[#This Row],[ds_checkin]] - טבלה1[[#This Row],[ts_contact_at]])</f>
        <v>9.7868055555591127</v>
      </c>
      <c r="R3832" t="str">
        <f>IF(AND(ISBLANK(טבלה1[[#This Row],[ts_reply_at]]), NOT(ISBLANK(טבלה1[[#This Row],[ts_booking_at]]))), "Error: Booked without Reply", "OK")</f>
        <v>OK</v>
      </c>
      <c r="S3832" t="s">
        <v>6020</v>
      </c>
    </row>
    <row r="3833" spans="1:19" x14ac:dyDescent="0.25">
      <c r="A3833" s="4" t="s">
        <v>3769</v>
      </c>
      <c r="B3833" s="4" t="s">
        <v>3615</v>
      </c>
      <c r="C3833" s="4" t="s">
        <v>3617</v>
      </c>
      <c r="D3833" s="1">
        <v>41913.740972222222</v>
      </c>
      <c r="E3833" s="1">
        <v>41970.983020833337</v>
      </c>
      <c r="H3833" s="2">
        <v>41959</v>
      </c>
      <c r="I3833" s="2">
        <v>42050</v>
      </c>
      <c r="J3833" s="3">
        <v>1</v>
      </c>
      <c r="K3833" s="3">
        <v>2</v>
      </c>
      <c r="L3833">
        <f>טבלה1[[#This Row],[ds_checkout]]-טבלה1[[#This Row],[ds_checkin]]</f>
        <v>91</v>
      </c>
      <c r="M3833">
        <f>IF(ISBLANK(טבלה1[[#This Row],[ts_reply_at]]), "", (טבלה1[[#This Row],[ts_reply_at]] - טבלה1[[#This Row],[ts_contact_at]]) * 24)</f>
        <v>1373.8091666667606</v>
      </c>
      <c r="N3833">
        <f>IF(ISBLANK(טבלה1[[#This Row],[ts_reply_at]]), 0, 1)</f>
        <v>1</v>
      </c>
      <c r="O3833">
        <f>IF(ISBLANK(טבלה1[[#This Row],[ts_accepted_at]]), 0, 1)</f>
        <v>0</v>
      </c>
      <c r="P3833">
        <f>IF(ISBLANK(טבלה1[[#This Row],[ts_booking_at]]), 0, 1)</f>
        <v>0</v>
      </c>
      <c r="Q3833">
        <f>IF(ISBLANK(טבלה1[[#This Row],[ds_checkin]]), "", טבלה1[[#This Row],[ds_checkin]] - טבלה1[[#This Row],[ts_contact_at]])</f>
        <v>45.259027777778101</v>
      </c>
      <c r="R3833" t="str">
        <f>IF(AND(ISBLANK(טבלה1[[#This Row],[ts_reply_at]]), NOT(ISBLANK(טבלה1[[#This Row],[ts_booking_at]]))), "Error: Booked without Reply", "OK")</f>
        <v>OK</v>
      </c>
      <c r="S3833" t="s">
        <v>6043</v>
      </c>
    </row>
    <row r="3834" spans="1:19" x14ac:dyDescent="0.25">
      <c r="A3834" s="4" t="s">
        <v>3770</v>
      </c>
      <c r="B3834" s="4" t="s">
        <v>472</v>
      </c>
      <c r="C3834" s="4" t="s">
        <v>979</v>
      </c>
      <c r="D3834" s="1">
        <v>41913.595833333333</v>
      </c>
      <c r="E3834" s="1">
        <v>41914.607499999998</v>
      </c>
      <c r="F3834" s="1">
        <v>41914.607499999998</v>
      </c>
      <c r="G3834" s="1">
        <v>41914.607499999998</v>
      </c>
      <c r="H3834" s="2">
        <v>41950</v>
      </c>
      <c r="I3834" s="2">
        <v>41953</v>
      </c>
      <c r="J3834" s="3">
        <v>3</v>
      </c>
      <c r="K3834" s="3">
        <v>22</v>
      </c>
      <c r="L3834">
        <f>טבלה1[[#This Row],[ds_checkout]]-טבלה1[[#This Row],[ds_checkin]]</f>
        <v>3</v>
      </c>
      <c r="M3834">
        <f>IF(ISBLANK(טבלה1[[#This Row],[ts_reply_at]]), "", (טבלה1[[#This Row],[ts_reply_at]] - טבלה1[[#This Row],[ts_contact_at]]) * 24)</f>
        <v>24.279999999969732</v>
      </c>
      <c r="N3834">
        <f>IF(ISBLANK(טבלה1[[#This Row],[ts_reply_at]]), 0, 1)</f>
        <v>1</v>
      </c>
      <c r="O3834">
        <f>IF(ISBLANK(טבלה1[[#This Row],[ts_accepted_at]]), 0, 1)</f>
        <v>1</v>
      </c>
      <c r="P3834">
        <f>IF(ISBLANK(טבלה1[[#This Row],[ts_booking_at]]), 0, 1)</f>
        <v>1</v>
      </c>
      <c r="Q3834">
        <f>IF(ISBLANK(טבלה1[[#This Row],[ds_checkin]]), "", טבלה1[[#This Row],[ds_checkin]] - טבלה1[[#This Row],[ts_contact_at]])</f>
        <v>36.404166666667152</v>
      </c>
      <c r="R3834" t="str">
        <f>IF(AND(ISBLANK(טבלה1[[#This Row],[ts_reply_at]]), NOT(ISBLANK(טבלה1[[#This Row],[ts_booking_at]]))), "Error: Booked without Reply", "OK")</f>
        <v>OK</v>
      </c>
      <c r="S3834" t="s">
        <v>6023</v>
      </c>
    </row>
    <row r="3835" spans="1:19" x14ac:dyDescent="0.25">
      <c r="A3835" s="4" t="s">
        <v>3771</v>
      </c>
      <c r="B3835" s="4" t="s">
        <v>1285</v>
      </c>
      <c r="C3835" s="4" t="s">
        <v>1286</v>
      </c>
      <c r="D3835" s="1">
        <v>41921.588194444441</v>
      </c>
      <c r="E3835" s="1">
        <v>41921.602442129632</v>
      </c>
      <c r="F3835" s="1">
        <v>41921.602777777778</v>
      </c>
      <c r="G3835" s="1">
        <v>41921.602777777778</v>
      </c>
      <c r="H3835" s="2">
        <v>41946</v>
      </c>
      <c r="I3835" s="2">
        <v>41950</v>
      </c>
      <c r="J3835" s="3">
        <v>3</v>
      </c>
      <c r="K3835" s="3">
        <v>9</v>
      </c>
      <c r="L3835">
        <f>טבלה1[[#This Row],[ds_checkout]]-טבלה1[[#This Row],[ds_checkin]]</f>
        <v>4</v>
      </c>
      <c r="M3835">
        <f>IF(ISBLANK(טבלה1[[#This Row],[ts_reply_at]]), "", (טבלה1[[#This Row],[ts_reply_at]] - טבלה1[[#This Row],[ts_contact_at]]) * 24)</f>
        <v>0.34194444457534701</v>
      </c>
      <c r="N3835">
        <f>IF(ISBLANK(טבלה1[[#This Row],[ts_reply_at]]), 0, 1)</f>
        <v>1</v>
      </c>
      <c r="O3835">
        <f>IF(ISBLANK(טבלה1[[#This Row],[ts_accepted_at]]), 0, 1)</f>
        <v>1</v>
      </c>
      <c r="P3835">
        <f>IF(ISBLANK(טבלה1[[#This Row],[ts_booking_at]]), 0, 1)</f>
        <v>1</v>
      </c>
      <c r="Q3835">
        <f>IF(ISBLANK(טבלה1[[#This Row],[ds_checkin]]), "", טבלה1[[#This Row],[ds_checkin]] - טבלה1[[#This Row],[ts_contact_at]])</f>
        <v>24.411805555559113</v>
      </c>
      <c r="R3835" t="str">
        <f>IF(AND(ISBLANK(טבלה1[[#This Row],[ts_reply_at]]), NOT(ISBLANK(טבלה1[[#This Row],[ts_booking_at]]))), "Error: Booked without Reply", "OK")</f>
        <v>OK</v>
      </c>
      <c r="S3835" t="s">
        <v>6035</v>
      </c>
    </row>
    <row r="3836" spans="1:19" x14ac:dyDescent="0.25">
      <c r="A3836" s="4" t="s">
        <v>3772</v>
      </c>
      <c r="B3836" s="4" t="s">
        <v>357</v>
      </c>
      <c r="C3836" s="4" t="s">
        <v>358</v>
      </c>
      <c r="D3836" s="1">
        <v>41918.409722222219</v>
      </c>
      <c r="E3836" s="1">
        <v>41918.461863425924</v>
      </c>
      <c r="F3836" s="1">
        <v>41918.461863425924</v>
      </c>
      <c r="G3836" s="1">
        <v>41918.461863425924</v>
      </c>
      <c r="H3836" s="2">
        <v>41946</v>
      </c>
      <c r="I3836" s="2">
        <v>41950</v>
      </c>
      <c r="J3836" s="3">
        <v>1</v>
      </c>
      <c r="K3836" s="3">
        <v>6</v>
      </c>
      <c r="L3836">
        <f>טבלה1[[#This Row],[ds_checkout]]-טבלה1[[#This Row],[ds_checkin]]</f>
        <v>4</v>
      </c>
      <c r="M3836">
        <f>IF(ISBLANK(טבלה1[[#This Row],[ts_reply_at]]), "", (טבלה1[[#This Row],[ts_reply_at]] - טבלה1[[#This Row],[ts_contact_at]]) * 24)</f>
        <v>1.25138888892252</v>
      </c>
      <c r="N3836">
        <f>IF(ISBLANK(טבלה1[[#This Row],[ts_reply_at]]), 0, 1)</f>
        <v>1</v>
      </c>
      <c r="O3836">
        <f>IF(ISBLANK(טבלה1[[#This Row],[ts_accepted_at]]), 0, 1)</f>
        <v>1</v>
      </c>
      <c r="P3836">
        <f>IF(ISBLANK(טבלה1[[#This Row],[ts_booking_at]]), 0, 1)</f>
        <v>1</v>
      </c>
      <c r="Q3836">
        <f>IF(ISBLANK(טבלה1[[#This Row],[ds_checkin]]), "", טבלה1[[#This Row],[ds_checkin]] - טבלה1[[#This Row],[ts_contact_at]])</f>
        <v>27.590277777781012</v>
      </c>
      <c r="R3836" t="str">
        <f>IF(AND(ISBLANK(טבלה1[[#This Row],[ts_reply_at]]), NOT(ISBLANK(טבלה1[[#This Row],[ts_booking_at]]))), "Error: Booked without Reply", "OK")</f>
        <v>OK</v>
      </c>
      <c r="S3836" t="s">
        <v>6022</v>
      </c>
    </row>
    <row r="3837" spans="1:19" x14ac:dyDescent="0.25">
      <c r="A3837" s="4" t="s">
        <v>3773</v>
      </c>
      <c r="B3837" s="4" t="s">
        <v>3774</v>
      </c>
      <c r="C3837" s="4" t="s">
        <v>3775</v>
      </c>
      <c r="D3837" s="1">
        <v>41901.719444444447</v>
      </c>
      <c r="E3837" s="1">
        <v>41901.766875000001</v>
      </c>
      <c r="H3837" s="2">
        <v>41929</v>
      </c>
      <c r="I3837" s="2">
        <v>41931</v>
      </c>
      <c r="J3837" s="3">
        <v>2</v>
      </c>
      <c r="K3837" s="3">
        <v>9</v>
      </c>
      <c r="L3837">
        <f>טבלה1[[#This Row],[ds_checkout]]-טבלה1[[#This Row],[ds_checkin]]</f>
        <v>2</v>
      </c>
      <c r="M3837">
        <f>IF(ISBLANK(טבלה1[[#This Row],[ts_reply_at]]), "", (טבלה1[[#This Row],[ts_reply_at]] - טבלה1[[#This Row],[ts_contact_at]]) * 24)</f>
        <v>1.1383333333069459</v>
      </c>
      <c r="N3837">
        <f>IF(ISBLANK(טבלה1[[#This Row],[ts_reply_at]]), 0, 1)</f>
        <v>1</v>
      </c>
      <c r="O3837">
        <f>IF(ISBLANK(טבלה1[[#This Row],[ts_accepted_at]]), 0, 1)</f>
        <v>0</v>
      </c>
      <c r="P3837">
        <f>IF(ISBLANK(טבלה1[[#This Row],[ts_booking_at]]), 0, 1)</f>
        <v>0</v>
      </c>
      <c r="Q3837">
        <f>IF(ISBLANK(טבלה1[[#This Row],[ds_checkin]]), "", טבלה1[[#This Row],[ds_checkin]] - טבלה1[[#This Row],[ts_contact_at]])</f>
        <v>27.280555555553292</v>
      </c>
      <c r="R3837" t="str">
        <f>IF(AND(ISBLANK(טבלה1[[#This Row],[ts_reply_at]]), NOT(ISBLANK(טבלה1[[#This Row],[ts_booking_at]]))), "Error: Booked without Reply", "OK")</f>
        <v>OK</v>
      </c>
      <c r="S3837" t="s">
        <v>6029</v>
      </c>
    </row>
    <row r="3838" spans="1:19" x14ac:dyDescent="0.25">
      <c r="A3838" s="4" t="s">
        <v>3776</v>
      </c>
      <c r="B3838" s="4" t="s">
        <v>890</v>
      </c>
      <c r="C3838" s="4" t="s">
        <v>891</v>
      </c>
      <c r="D3838" s="1">
        <v>41920.040277777778</v>
      </c>
      <c r="H3838" s="2">
        <v>41925</v>
      </c>
      <c r="I3838" s="2">
        <v>41927</v>
      </c>
      <c r="J3838" s="3">
        <v>2</v>
      </c>
      <c r="K3838" s="3">
        <v>1</v>
      </c>
      <c r="L3838">
        <f>טבלה1[[#This Row],[ds_checkout]]-טבלה1[[#This Row],[ds_checkin]]</f>
        <v>2</v>
      </c>
      <c r="M3838" t="str">
        <f>IF(ISBLANK(טבלה1[[#This Row],[ts_reply_at]]), "", (טבלה1[[#This Row],[ts_reply_at]] - טבלה1[[#This Row],[ts_contact_at]]) * 24)</f>
        <v/>
      </c>
      <c r="N3838">
        <f>IF(ISBLANK(טבלה1[[#This Row],[ts_reply_at]]), 0, 1)</f>
        <v>0</v>
      </c>
      <c r="O3838">
        <f>IF(ISBLANK(טבלה1[[#This Row],[ts_accepted_at]]), 0, 1)</f>
        <v>0</v>
      </c>
      <c r="P3838">
        <f>IF(ISBLANK(טבלה1[[#This Row],[ts_booking_at]]), 0, 1)</f>
        <v>0</v>
      </c>
      <c r="Q3838">
        <f>IF(ISBLANK(טבלה1[[#This Row],[ds_checkin]]), "", טבלה1[[#This Row],[ds_checkin]] - טבלה1[[#This Row],[ts_contact_at]])</f>
        <v>4.9597222222218988</v>
      </c>
      <c r="R3838" t="str">
        <f>IF(AND(ISBLANK(טבלה1[[#This Row],[ts_reply_at]]), NOT(ISBLANK(טבלה1[[#This Row],[ts_booking_at]]))), "Error: Booked without Reply", "OK")</f>
        <v>OK</v>
      </c>
      <c r="S3838" t="s">
        <v>6016</v>
      </c>
    </row>
    <row r="3839" spans="1:19" x14ac:dyDescent="0.25">
      <c r="A3839" s="4" t="s">
        <v>3776</v>
      </c>
      <c r="B3839" s="4" t="s">
        <v>3777</v>
      </c>
      <c r="C3839" s="4" t="s">
        <v>3778</v>
      </c>
      <c r="D3839" s="1">
        <v>41919.261111111111</v>
      </c>
      <c r="E3839" s="1">
        <v>41919.357534722221</v>
      </c>
      <c r="H3839" s="2">
        <v>41925</v>
      </c>
      <c r="I3839" s="2">
        <v>41927</v>
      </c>
      <c r="J3839" s="3">
        <v>2</v>
      </c>
      <c r="K3839" s="3">
        <v>4</v>
      </c>
      <c r="L3839">
        <f>טבלה1[[#This Row],[ds_checkout]]-טבלה1[[#This Row],[ds_checkin]]</f>
        <v>2</v>
      </c>
      <c r="M3839">
        <f>IF(ISBLANK(טבלה1[[#This Row],[ts_reply_at]]), "", (טבלה1[[#This Row],[ts_reply_at]] - טבלה1[[#This Row],[ts_contact_at]]) * 24)</f>
        <v>2.3141666666488163</v>
      </c>
      <c r="N3839">
        <f>IF(ISBLANK(טבלה1[[#This Row],[ts_reply_at]]), 0, 1)</f>
        <v>1</v>
      </c>
      <c r="O3839">
        <f>IF(ISBLANK(טבלה1[[#This Row],[ts_accepted_at]]), 0, 1)</f>
        <v>0</v>
      </c>
      <c r="P3839">
        <f>IF(ISBLANK(טבלה1[[#This Row],[ts_booking_at]]), 0, 1)</f>
        <v>0</v>
      </c>
      <c r="Q3839">
        <f>IF(ISBLANK(טבלה1[[#This Row],[ds_checkin]]), "", טבלה1[[#This Row],[ds_checkin]] - טבלה1[[#This Row],[ts_contact_at]])</f>
        <v>5.7388888888890506</v>
      </c>
      <c r="R3839" t="str">
        <f>IF(AND(ISBLANK(טבלה1[[#This Row],[ts_reply_at]]), NOT(ISBLANK(טבלה1[[#This Row],[ts_booking_at]]))), "Error: Booked without Reply", "OK")</f>
        <v>OK</v>
      </c>
      <c r="S3839" t="s">
        <v>6016</v>
      </c>
    </row>
    <row r="3840" spans="1:19" x14ac:dyDescent="0.25">
      <c r="A3840" s="4" t="s">
        <v>3776</v>
      </c>
      <c r="B3840" s="4" t="s">
        <v>1620</v>
      </c>
      <c r="C3840" s="4" t="s">
        <v>3779</v>
      </c>
      <c r="D3840" s="1">
        <v>41920.045138888891</v>
      </c>
      <c r="H3840" s="2">
        <v>41925</v>
      </c>
      <c r="I3840" s="2">
        <v>41927</v>
      </c>
      <c r="J3840" s="3">
        <v>2</v>
      </c>
      <c r="K3840" s="3">
        <v>1</v>
      </c>
      <c r="L3840">
        <f>טבלה1[[#This Row],[ds_checkout]]-טבלה1[[#This Row],[ds_checkin]]</f>
        <v>2</v>
      </c>
      <c r="M3840" t="str">
        <f>IF(ISBLANK(טבלה1[[#This Row],[ts_reply_at]]), "", (טבלה1[[#This Row],[ts_reply_at]] - טבלה1[[#This Row],[ts_contact_at]]) * 24)</f>
        <v/>
      </c>
      <c r="N3840">
        <f>IF(ISBLANK(טבלה1[[#This Row],[ts_reply_at]]), 0, 1)</f>
        <v>0</v>
      </c>
      <c r="O3840">
        <f>IF(ISBLANK(טבלה1[[#This Row],[ts_accepted_at]]), 0, 1)</f>
        <v>0</v>
      </c>
      <c r="P3840">
        <f>IF(ISBLANK(טבלה1[[#This Row],[ts_booking_at]]), 0, 1)</f>
        <v>0</v>
      </c>
      <c r="Q3840">
        <f>IF(ISBLANK(טבלה1[[#This Row],[ds_checkin]]), "", טבלה1[[#This Row],[ds_checkin]] - טבלה1[[#This Row],[ts_contact_at]])</f>
        <v>4.9548611111094942</v>
      </c>
      <c r="R3840" t="str">
        <f>IF(AND(ISBLANK(טבלה1[[#This Row],[ts_reply_at]]), NOT(ISBLANK(טבלה1[[#This Row],[ts_booking_at]]))), "Error: Booked without Reply", "OK")</f>
        <v>OK</v>
      </c>
      <c r="S3840" t="s">
        <v>6016</v>
      </c>
    </row>
    <row r="3841" spans="1:19" x14ac:dyDescent="0.25">
      <c r="A3841" s="4" t="s">
        <v>3780</v>
      </c>
      <c r="B3841" s="4" t="s">
        <v>3028</v>
      </c>
      <c r="C3841" s="4" t="s">
        <v>3029</v>
      </c>
      <c r="D3841" s="1">
        <v>41915.4</v>
      </c>
      <c r="E3841" s="1">
        <v>41915.526435185187</v>
      </c>
      <c r="F3841" s="1">
        <v>41915.526435185187</v>
      </c>
      <c r="G3841" s="1">
        <v>41915.526435185187</v>
      </c>
      <c r="H3841" s="2">
        <v>41922</v>
      </c>
      <c r="I3841" s="2">
        <v>41925</v>
      </c>
      <c r="J3841" s="3">
        <v>1</v>
      </c>
      <c r="K3841" s="3">
        <v>5</v>
      </c>
      <c r="L3841">
        <f>טבלה1[[#This Row],[ds_checkout]]-טבלה1[[#This Row],[ds_checkin]]</f>
        <v>3</v>
      </c>
      <c r="M3841">
        <f>IF(ISBLANK(טבלה1[[#This Row],[ts_reply_at]]), "", (טבלה1[[#This Row],[ts_reply_at]] - טבלה1[[#This Row],[ts_contact_at]]) * 24)</f>
        <v>3.0344444444635883</v>
      </c>
      <c r="N3841">
        <f>IF(ISBLANK(טבלה1[[#This Row],[ts_reply_at]]), 0, 1)</f>
        <v>1</v>
      </c>
      <c r="O3841">
        <f>IF(ISBLANK(טבלה1[[#This Row],[ts_accepted_at]]), 0, 1)</f>
        <v>1</v>
      </c>
      <c r="P3841">
        <f>IF(ISBLANK(טבלה1[[#This Row],[ts_booking_at]]), 0, 1)</f>
        <v>1</v>
      </c>
      <c r="Q3841">
        <f>IF(ISBLANK(טבלה1[[#This Row],[ds_checkin]]), "", טבלה1[[#This Row],[ds_checkin]] - טבלה1[[#This Row],[ts_contact_at]])</f>
        <v>6.5999999999985448</v>
      </c>
      <c r="R3841" t="str">
        <f>IF(AND(ISBLANK(טבלה1[[#This Row],[ts_reply_at]]), NOT(ISBLANK(טבלה1[[#This Row],[ts_booking_at]]))), "Error: Booked without Reply", "OK")</f>
        <v>OK</v>
      </c>
      <c r="S3841" t="s">
        <v>6019</v>
      </c>
    </row>
    <row r="3842" spans="1:19" x14ac:dyDescent="0.25">
      <c r="A3842" s="4" t="s">
        <v>3781</v>
      </c>
      <c r="B3842" s="4" t="s">
        <v>3454</v>
      </c>
      <c r="C3842" s="4" t="s">
        <v>3455</v>
      </c>
      <c r="D3842" s="1">
        <v>41925.894444444442</v>
      </c>
      <c r="E3842" s="1">
        <v>41925.940787037034</v>
      </c>
      <c r="H3842" s="2">
        <v>41927</v>
      </c>
      <c r="I3842" s="2">
        <v>41932</v>
      </c>
      <c r="J3842" s="3">
        <v>1</v>
      </c>
      <c r="K3842" s="3">
        <v>5</v>
      </c>
      <c r="L3842">
        <f>טבלה1[[#This Row],[ds_checkout]]-טבלה1[[#This Row],[ds_checkin]]</f>
        <v>5</v>
      </c>
      <c r="M3842">
        <f>IF(ISBLANK(טבלה1[[#This Row],[ts_reply_at]]), "", (טבלה1[[#This Row],[ts_reply_at]] - טבלה1[[#This Row],[ts_contact_at]]) * 24)</f>
        <v>1.1122222222038545</v>
      </c>
      <c r="N3842">
        <f>IF(ISBLANK(טבלה1[[#This Row],[ts_reply_at]]), 0, 1)</f>
        <v>1</v>
      </c>
      <c r="O3842">
        <f>IF(ISBLANK(טבלה1[[#This Row],[ts_accepted_at]]), 0, 1)</f>
        <v>0</v>
      </c>
      <c r="P3842">
        <f>IF(ISBLANK(טבלה1[[#This Row],[ts_booking_at]]), 0, 1)</f>
        <v>0</v>
      </c>
      <c r="Q3842">
        <f>IF(ISBLANK(טבלה1[[#This Row],[ds_checkin]]), "", טבלה1[[#This Row],[ds_checkin]] - טבלה1[[#This Row],[ts_contact_at]])</f>
        <v>1.1055555555576575</v>
      </c>
      <c r="R3842" t="str">
        <f>IF(AND(ISBLANK(טבלה1[[#This Row],[ts_reply_at]]), NOT(ISBLANK(טבלה1[[#This Row],[ts_booking_at]]))), "Error: Booked without Reply", "OK")</f>
        <v>OK</v>
      </c>
      <c r="S3842" t="s">
        <v>6022</v>
      </c>
    </row>
    <row r="3843" spans="1:19" x14ac:dyDescent="0.25">
      <c r="A3843" s="4" t="s">
        <v>3782</v>
      </c>
      <c r="B3843" s="4" t="s">
        <v>1131</v>
      </c>
      <c r="C3843" s="4" t="s">
        <v>1132</v>
      </c>
      <c r="D3843" s="1">
        <v>41913.801388888889</v>
      </c>
      <c r="H3843" s="2">
        <v>41952</v>
      </c>
      <c r="I3843" s="2">
        <v>41955</v>
      </c>
      <c r="J3843" s="3">
        <v>2</v>
      </c>
      <c r="K3843" s="3">
        <v>2</v>
      </c>
      <c r="L3843">
        <f>טבלה1[[#This Row],[ds_checkout]]-טבלה1[[#This Row],[ds_checkin]]</f>
        <v>3</v>
      </c>
      <c r="M3843" t="str">
        <f>IF(ISBLANK(טבלה1[[#This Row],[ts_reply_at]]), "", (טבלה1[[#This Row],[ts_reply_at]] - טבלה1[[#This Row],[ts_contact_at]]) * 24)</f>
        <v/>
      </c>
      <c r="N3843">
        <f>IF(ISBLANK(טבלה1[[#This Row],[ts_reply_at]]), 0, 1)</f>
        <v>0</v>
      </c>
      <c r="O3843">
        <f>IF(ISBLANK(טבלה1[[#This Row],[ts_accepted_at]]), 0, 1)</f>
        <v>0</v>
      </c>
      <c r="P3843">
        <f>IF(ISBLANK(טבלה1[[#This Row],[ts_booking_at]]), 0, 1)</f>
        <v>0</v>
      </c>
      <c r="Q3843">
        <f>IF(ISBLANK(טבלה1[[#This Row],[ds_checkin]]), "", טבלה1[[#This Row],[ds_checkin]] - טבלה1[[#This Row],[ts_contact_at]])</f>
        <v>38.198611111110949</v>
      </c>
      <c r="R3843" t="str">
        <f>IF(AND(ISBLANK(טבלה1[[#This Row],[ts_reply_at]]), NOT(ISBLANK(טבלה1[[#This Row],[ts_booking_at]]))), "Error: Booked without Reply", "OK")</f>
        <v>OK</v>
      </c>
      <c r="S3843" t="s">
        <v>6016</v>
      </c>
    </row>
    <row r="3844" spans="1:19" x14ac:dyDescent="0.25">
      <c r="A3844" s="4" t="s">
        <v>3782</v>
      </c>
      <c r="B3844" s="4" t="s">
        <v>265</v>
      </c>
      <c r="C3844" s="4" t="s">
        <v>524</v>
      </c>
      <c r="D3844" s="1">
        <v>41912.770833333336</v>
      </c>
      <c r="E3844" s="1">
        <v>41912.804710648146</v>
      </c>
      <c r="H3844" s="2">
        <v>41952</v>
      </c>
      <c r="I3844" s="2">
        <v>41955</v>
      </c>
      <c r="J3844" s="3">
        <v>2</v>
      </c>
      <c r="K3844" s="3">
        <v>2</v>
      </c>
      <c r="L3844">
        <f>טבלה1[[#This Row],[ds_checkout]]-טבלה1[[#This Row],[ds_checkin]]</f>
        <v>3</v>
      </c>
      <c r="M3844">
        <f>IF(ISBLANK(טבלה1[[#This Row],[ts_reply_at]]), "", (טבלה1[[#This Row],[ts_reply_at]] - טבלה1[[#This Row],[ts_contact_at]]) * 24)</f>
        <v>0.81305555545259267</v>
      </c>
      <c r="N3844">
        <f>IF(ISBLANK(טבלה1[[#This Row],[ts_reply_at]]), 0, 1)</f>
        <v>1</v>
      </c>
      <c r="O3844">
        <f>IF(ISBLANK(טבלה1[[#This Row],[ts_accepted_at]]), 0, 1)</f>
        <v>0</v>
      </c>
      <c r="P3844">
        <f>IF(ISBLANK(טבלה1[[#This Row],[ts_booking_at]]), 0, 1)</f>
        <v>0</v>
      </c>
      <c r="Q3844">
        <f>IF(ISBLANK(טבלה1[[#This Row],[ds_checkin]]), "", טבלה1[[#This Row],[ds_checkin]] - טבלה1[[#This Row],[ts_contact_at]])</f>
        <v>39.229166666664241</v>
      </c>
      <c r="R3844" t="str">
        <f>IF(AND(ISBLANK(טבלה1[[#This Row],[ts_reply_at]]), NOT(ISBLANK(טבלה1[[#This Row],[ts_booking_at]]))), "Error: Booked without Reply", "OK")</f>
        <v>OK</v>
      </c>
      <c r="S3844" t="s">
        <v>6016</v>
      </c>
    </row>
    <row r="3845" spans="1:19" x14ac:dyDescent="0.25">
      <c r="A3845" s="4" t="s">
        <v>3782</v>
      </c>
      <c r="B3845" s="4" t="s">
        <v>985</v>
      </c>
      <c r="C3845" s="4" t="s">
        <v>986</v>
      </c>
      <c r="D3845" s="1">
        <v>41913.806250000001</v>
      </c>
      <c r="E3845" s="1">
        <v>41913.828414351854</v>
      </c>
      <c r="F3845" s="1">
        <v>41913.830497685187</v>
      </c>
      <c r="H3845" s="2">
        <v>41952</v>
      </c>
      <c r="I3845" s="2">
        <v>41955</v>
      </c>
      <c r="J3845" s="3">
        <v>2</v>
      </c>
      <c r="K3845" s="3">
        <v>5</v>
      </c>
      <c r="L3845">
        <f>טבלה1[[#This Row],[ds_checkout]]-טבלה1[[#This Row],[ds_checkin]]</f>
        <v>3</v>
      </c>
      <c r="M3845">
        <f>IF(ISBLANK(טבלה1[[#This Row],[ts_reply_at]]), "", (טבלה1[[#This Row],[ts_reply_at]] - טבלה1[[#This Row],[ts_contact_at]]) * 24)</f>
        <v>0.53194444446125999</v>
      </c>
      <c r="N3845">
        <f>IF(ISBLANK(טבלה1[[#This Row],[ts_reply_at]]), 0, 1)</f>
        <v>1</v>
      </c>
      <c r="O3845">
        <f>IF(ISBLANK(טבלה1[[#This Row],[ts_accepted_at]]), 0, 1)</f>
        <v>1</v>
      </c>
      <c r="P3845">
        <f>IF(ISBLANK(טבלה1[[#This Row],[ts_booking_at]]), 0, 1)</f>
        <v>0</v>
      </c>
      <c r="Q3845">
        <f>IF(ISBLANK(טבלה1[[#This Row],[ds_checkin]]), "", טבלה1[[#This Row],[ds_checkin]] - טבלה1[[#This Row],[ts_contact_at]])</f>
        <v>38.193749999998545</v>
      </c>
      <c r="R3845" t="str">
        <f>IF(AND(ISBLANK(טבלה1[[#This Row],[ts_reply_at]]), NOT(ISBLANK(טבלה1[[#This Row],[ts_booking_at]]))), "Error: Booked without Reply", "OK")</f>
        <v>OK</v>
      </c>
      <c r="S3845" t="s">
        <v>6016</v>
      </c>
    </row>
    <row r="3846" spans="1:19" x14ac:dyDescent="0.25">
      <c r="A3846" s="4" t="s">
        <v>3782</v>
      </c>
      <c r="B3846" s="4" t="s">
        <v>873</v>
      </c>
      <c r="C3846" s="4" t="s">
        <v>874</v>
      </c>
      <c r="D3846" s="1">
        <v>41913.804166666669</v>
      </c>
      <c r="E3846" s="1">
        <v>41913.810162037036</v>
      </c>
      <c r="F3846" s="1">
        <v>41913.810196759259</v>
      </c>
      <c r="G3846" s="1">
        <v>41913.827094907407</v>
      </c>
      <c r="H3846" s="2">
        <v>41952</v>
      </c>
      <c r="I3846" s="2">
        <v>41955</v>
      </c>
      <c r="J3846" s="3">
        <v>2</v>
      </c>
      <c r="K3846" s="3">
        <v>13</v>
      </c>
      <c r="L3846">
        <f>טבלה1[[#This Row],[ds_checkout]]-טבלה1[[#This Row],[ds_checkin]]</f>
        <v>3</v>
      </c>
      <c r="M3846">
        <f>IF(ISBLANK(טבלה1[[#This Row],[ts_reply_at]]), "", (טבלה1[[#This Row],[ts_reply_at]] - טבלה1[[#This Row],[ts_contact_at]]) * 24)</f>
        <v>0.14388888882240281</v>
      </c>
      <c r="N3846">
        <f>IF(ISBLANK(טבלה1[[#This Row],[ts_reply_at]]), 0, 1)</f>
        <v>1</v>
      </c>
      <c r="O3846">
        <f>IF(ISBLANK(טבלה1[[#This Row],[ts_accepted_at]]), 0, 1)</f>
        <v>1</v>
      </c>
      <c r="P3846">
        <f>IF(ISBLANK(טבלה1[[#This Row],[ts_booking_at]]), 0, 1)</f>
        <v>1</v>
      </c>
      <c r="Q3846">
        <f>IF(ISBLANK(טבלה1[[#This Row],[ds_checkin]]), "", טבלה1[[#This Row],[ds_checkin]] - טבלה1[[#This Row],[ts_contact_at]])</f>
        <v>38.195833333331393</v>
      </c>
      <c r="R3846" t="str">
        <f>IF(AND(ISBLANK(טבלה1[[#This Row],[ts_reply_at]]), NOT(ISBLANK(טבלה1[[#This Row],[ts_booking_at]]))), "Error: Booked without Reply", "OK")</f>
        <v>OK</v>
      </c>
      <c r="S3846" t="s">
        <v>6016</v>
      </c>
    </row>
    <row r="3847" spans="1:19" x14ac:dyDescent="0.25">
      <c r="A3847" s="4" t="s">
        <v>3783</v>
      </c>
      <c r="B3847" s="4" t="s">
        <v>1085</v>
      </c>
      <c r="C3847" s="4" t="s">
        <v>1086</v>
      </c>
      <c r="D3847" s="1">
        <v>41914.540277777778</v>
      </c>
      <c r="E3847" s="1">
        <v>41914.548090277778</v>
      </c>
      <c r="F3847" s="1">
        <v>41914.548090277778</v>
      </c>
      <c r="G3847" s="1">
        <v>41914.548090277778</v>
      </c>
      <c r="H3847" s="2">
        <v>41917</v>
      </c>
      <c r="I3847" s="2">
        <v>41926</v>
      </c>
      <c r="J3847" s="3">
        <v>1</v>
      </c>
      <c r="K3847" s="3">
        <v>7</v>
      </c>
      <c r="L3847">
        <f>טבלה1[[#This Row],[ds_checkout]]-טבלה1[[#This Row],[ds_checkin]]</f>
        <v>9</v>
      </c>
      <c r="M3847">
        <f>IF(ISBLANK(טבלה1[[#This Row],[ts_reply_at]]), "", (טבלה1[[#This Row],[ts_reply_at]] - טבלה1[[#This Row],[ts_contact_at]]) * 24)</f>
        <v>0.1875</v>
      </c>
      <c r="N3847">
        <f>IF(ISBLANK(טבלה1[[#This Row],[ts_reply_at]]), 0, 1)</f>
        <v>1</v>
      </c>
      <c r="O3847">
        <f>IF(ISBLANK(טבלה1[[#This Row],[ts_accepted_at]]), 0, 1)</f>
        <v>1</v>
      </c>
      <c r="P3847">
        <f>IF(ISBLANK(טבלה1[[#This Row],[ts_booking_at]]), 0, 1)</f>
        <v>1</v>
      </c>
      <c r="Q3847">
        <f>IF(ISBLANK(טבלה1[[#This Row],[ds_checkin]]), "", טבלה1[[#This Row],[ds_checkin]] - טבלה1[[#This Row],[ts_contact_at]])</f>
        <v>2.4597222222218988</v>
      </c>
      <c r="R3847" t="str">
        <f>IF(AND(ISBLANK(טבלה1[[#This Row],[ts_reply_at]]), NOT(ISBLANK(טבלה1[[#This Row],[ts_booking_at]]))), "Error: Booked without Reply", "OK")</f>
        <v>OK</v>
      </c>
      <c r="S3847" t="s">
        <v>6020</v>
      </c>
    </row>
    <row r="3848" spans="1:19" x14ac:dyDescent="0.25">
      <c r="A3848" s="4" t="s">
        <v>3784</v>
      </c>
      <c r="B3848" s="4" t="s">
        <v>2452</v>
      </c>
      <c r="C3848" s="4" t="s">
        <v>2453</v>
      </c>
      <c r="D3848" s="1">
        <v>41920.574305555558</v>
      </c>
      <c r="H3848" s="2">
        <v>41946</v>
      </c>
      <c r="I3848" s="2">
        <v>41950</v>
      </c>
      <c r="J3848" s="3">
        <v>1</v>
      </c>
      <c r="K3848" s="3">
        <v>3</v>
      </c>
      <c r="L3848">
        <f>טבלה1[[#This Row],[ds_checkout]]-טבלה1[[#This Row],[ds_checkin]]</f>
        <v>4</v>
      </c>
      <c r="M3848" t="str">
        <f>IF(ISBLANK(טבלה1[[#This Row],[ts_reply_at]]), "", (טבלה1[[#This Row],[ts_reply_at]] - טבלה1[[#This Row],[ts_contact_at]]) * 24)</f>
        <v/>
      </c>
      <c r="N3848">
        <f>IF(ISBLANK(טבלה1[[#This Row],[ts_reply_at]]), 0, 1)</f>
        <v>0</v>
      </c>
      <c r="O3848">
        <f>IF(ISBLANK(טבלה1[[#This Row],[ts_accepted_at]]), 0, 1)</f>
        <v>0</v>
      </c>
      <c r="P3848">
        <f>IF(ISBLANK(טבלה1[[#This Row],[ts_booking_at]]), 0, 1)</f>
        <v>0</v>
      </c>
      <c r="Q3848">
        <f>IF(ISBLANK(טבלה1[[#This Row],[ds_checkin]]), "", טבלה1[[#This Row],[ds_checkin]] - טבלה1[[#This Row],[ts_contact_at]])</f>
        <v>25.425694444442343</v>
      </c>
      <c r="R3848" t="str">
        <f>IF(AND(ISBLANK(טבלה1[[#This Row],[ts_reply_at]]), NOT(ISBLANK(טבלה1[[#This Row],[ts_booking_at]]))), "Error: Booked without Reply", "OK")</f>
        <v>OK</v>
      </c>
      <c r="S3848" t="s">
        <v>6029</v>
      </c>
    </row>
    <row r="3849" spans="1:19" x14ac:dyDescent="0.25">
      <c r="A3849" s="4" t="s">
        <v>3784</v>
      </c>
      <c r="B3849" s="4" t="s">
        <v>135</v>
      </c>
      <c r="C3849" s="4" t="s">
        <v>136</v>
      </c>
      <c r="D3849" s="1">
        <v>41920.347916666666</v>
      </c>
      <c r="E3849" s="1">
        <v>41920.374236111114</v>
      </c>
      <c r="H3849" s="2">
        <v>41946</v>
      </c>
      <c r="I3849" s="2">
        <v>41950</v>
      </c>
      <c r="J3849" s="3">
        <v>1</v>
      </c>
      <c r="K3849" s="3">
        <v>2</v>
      </c>
      <c r="L3849">
        <f>טבלה1[[#This Row],[ds_checkout]]-טבלה1[[#This Row],[ds_checkin]]</f>
        <v>4</v>
      </c>
      <c r="M3849">
        <f>IF(ISBLANK(טבלה1[[#This Row],[ts_reply_at]]), "", (טבלה1[[#This Row],[ts_reply_at]] - טבלה1[[#This Row],[ts_contact_at]]) * 24)</f>
        <v>0.63166666676988825</v>
      </c>
      <c r="N3849">
        <f>IF(ISBLANK(טבלה1[[#This Row],[ts_reply_at]]), 0, 1)</f>
        <v>1</v>
      </c>
      <c r="O3849">
        <f>IF(ISBLANK(טבלה1[[#This Row],[ts_accepted_at]]), 0, 1)</f>
        <v>0</v>
      </c>
      <c r="P3849">
        <f>IF(ISBLANK(טבלה1[[#This Row],[ts_booking_at]]), 0, 1)</f>
        <v>0</v>
      </c>
      <c r="Q3849">
        <f>IF(ISBLANK(טבלה1[[#This Row],[ds_checkin]]), "", טבלה1[[#This Row],[ds_checkin]] - טבלה1[[#This Row],[ts_contact_at]])</f>
        <v>25.652083333334303</v>
      </c>
      <c r="R3849" t="str">
        <f>IF(AND(ISBLANK(טבלה1[[#This Row],[ts_reply_at]]), NOT(ISBLANK(טבלה1[[#This Row],[ts_booking_at]]))), "Error: Booked without Reply", "OK")</f>
        <v>OK</v>
      </c>
      <c r="S3849" t="s">
        <v>6029</v>
      </c>
    </row>
    <row r="3850" spans="1:19" x14ac:dyDescent="0.25">
      <c r="A3850" s="4" t="s">
        <v>3784</v>
      </c>
      <c r="B3850" s="4" t="s">
        <v>3188</v>
      </c>
      <c r="C3850" s="4" t="s">
        <v>3189</v>
      </c>
      <c r="D3850" s="1">
        <v>41920.397222222222</v>
      </c>
      <c r="E3850" s="1">
        <v>41920.404918981483</v>
      </c>
      <c r="F3850" s="1">
        <v>41920.404942129629</v>
      </c>
      <c r="H3850" s="2">
        <v>41946</v>
      </c>
      <c r="I3850" s="2">
        <v>41950</v>
      </c>
      <c r="J3850" s="3">
        <v>1</v>
      </c>
      <c r="K3850" s="3">
        <v>5</v>
      </c>
      <c r="L3850">
        <f>טבלה1[[#This Row],[ds_checkout]]-טבלה1[[#This Row],[ds_checkin]]</f>
        <v>4</v>
      </c>
      <c r="M3850">
        <f>IF(ISBLANK(טבלה1[[#This Row],[ts_reply_at]]), "", (טבלה1[[#This Row],[ts_reply_at]] - טבלה1[[#This Row],[ts_contact_at]]) * 24)</f>
        <v>0.18472222227137536</v>
      </c>
      <c r="N3850">
        <f>IF(ISBLANK(טבלה1[[#This Row],[ts_reply_at]]), 0, 1)</f>
        <v>1</v>
      </c>
      <c r="O3850">
        <f>IF(ISBLANK(טבלה1[[#This Row],[ts_accepted_at]]), 0, 1)</f>
        <v>1</v>
      </c>
      <c r="P3850">
        <f>IF(ISBLANK(טבלה1[[#This Row],[ts_booking_at]]), 0, 1)</f>
        <v>0</v>
      </c>
      <c r="Q3850">
        <f>IF(ISBLANK(טבלה1[[#This Row],[ds_checkin]]), "", טבלה1[[#This Row],[ds_checkin]] - טבלה1[[#This Row],[ts_contact_at]])</f>
        <v>25.602777777778101</v>
      </c>
      <c r="R3850" t="str">
        <f>IF(AND(ISBLANK(טבלה1[[#This Row],[ts_reply_at]]), NOT(ISBLANK(טבלה1[[#This Row],[ts_booking_at]]))), "Error: Booked without Reply", "OK")</f>
        <v>OK</v>
      </c>
      <c r="S3850" t="s">
        <v>6029</v>
      </c>
    </row>
    <row r="3851" spans="1:19" x14ac:dyDescent="0.25">
      <c r="A3851" s="4" t="s">
        <v>3784</v>
      </c>
      <c r="B3851" s="4" t="s">
        <v>3785</v>
      </c>
      <c r="C3851" s="4" t="s">
        <v>3786</v>
      </c>
      <c r="D3851" s="1">
        <v>41920.359722222223</v>
      </c>
      <c r="E3851" s="1">
        <v>41920.38380787037</v>
      </c>
      <c r="F3851" s="1">
        <v>41920.513368055559</v>
      </c>
      <c r="G3851" s="1">
        <v>41920.661481481482</v>
      </c>
      <c r="H3851" s="2">
        <v>41946</v>
      </c>
      <c r="I3851" s="2">
        <v>41950</v>
      </c>
      <c r="J3851" s="3">
        <v>1</v>
      </c>
      <c r="K3851" s="3">
        <v>21</v>
      </c>
      <c r="L3851">
        <f>טבלה1[[#This Row],[ds_checkout]]-טבלה1[[#This Row],[ds_checkin]]</f>
        <v>4</v>
      </c>
      <c r="M3851">
        <f>IF(ISBLANK(טבלה1[[#This Row],[ts_reply_at]]), "", (טבלה1[[#This Row],[ts_reply_at]] - טבלה1[[#This Row],[ts_contact_at]]) * 24)</f>
        <v>0.57805555552477017</v>
      </c>
      <c r="N3851">
        <f>IF(ISBLANK(טבלה1[[#This Row],[ts_reply_at]]), 0, 1)</f>
        <v>1</v>
      </c>
      <c r="O3851">
        <f>IF(ISBLANK(טבלה1[[#This Row],[ts_accepted_at]]), 0, 1)</f>
        <v>1</v>
      </c>
      <c r="P3851">
        <f>IF(ISBLANK(טבלה1[[#This Row],[ts_booking_at]]), 0, 1)</f>
        <v>1</v>
      </c>
      <c r="Q3851">
        <f>IF(ISBLANK(טבלה1[[#This Row],[ds_checkin]]), "", טבלה1[[#This Row],[ds_checkin]] - טבלה1[[#This Row],[ts_contact_at]])</f>
        <v>25.640277777776646</v>
      </c>
      <c r="R3851" t="str">
        <f>IF(AND(ISBLANK(טבלה1[[#This Row],[ts_reply_at]]), NOT(ISBLANK(טבלה1[[#This Row],[ts_booking_at]]))), "Error: Booked without Reply", "OK")</f>
        <v>OK</v>
      </c>
      <c r="S3851" t="s">
        <v>6029</v>
      </c>
    </row>
    <row r="3852" spans="1:19" x14ac:dyDescent="0.25">
      <c r="A3852" s="4" t="s">
        <v>3787</v>
      </c>
      <c r="B3852" s="4" t="s">
        <v>3788</v>
      </c>
      <c r="C3852" s="4" t="s">
        <v>3789</v>
      </c>
      <c r="D3852" s="1">
        <v>41918.827777777777</v>
      </c>
      <c r="E3852" s="1">
        <v>41919.213634259257</v>
      </c>
      <c r="F3852" s="1">
        <v>41919.213634259257</v>
      </c>
      <c r="G3852" s="1">
        <v>41919.752696759257</v>
      </c>
      <c r="H3852" s="2">
        <v>41931</v>
      </c>
      <c r="I3852" s="2">
        <v>41934</v>
      </c>
      <c r="J3852" s="3">
        <v>2</v>
      </c>
      <c r="K3852" s="3">
        <v>19</v>
      </c>
      <c r="L3852">
        <f>טבלה1[[#This Row],[ds_checkout]]-טבלה1[[#This Row],[ds_checkin]]</f>
        <v>3</v>
      </c>
      <c r="M3852">
        <f>IF(ISBLANK(טבלה1[[#This Row],[ts_reply_at]]), "", (טבלה1[[#This Row],[ts_reply_at]] - טבלה1[[#This Row],[ts_contact_at]]) * 24)</f>
        <v>9.2605555555201136</v>
      </c>
      <c r="N3852">
        <f>IF(ISBLANK(טבלה1[[#This Row],[ts_reply_at]]), 0, 1)</f>
        <v>1</v>
      </c>
      <c r="O3852">
        <f>IF(ISBLANK(טבלה1[[#This Row],[ts_accepted_at]]), 0, 1)</f>
        <v>1</v>
      </c>
      <c r="P3852">
        <f>IF(ISBLANK(טבלה1[[#This Row],[ts_booking_at]]), 0, 1)</f>
        <v>1</v>
      </c>
      <c r="Q3852">
        <f>IF(ISBLANK(טבלה1[[#This Row],[ds_checkin]]), "", טבלה1[[#This Row],[ds_checkin]] - טבלה1[[#This Row],[ts_contact_at]])</f>
        <v>12.172222222223354</v>
      </c>
      <c r="R3852" t="str">
        <f>IF(AND(ISBLANK(טבלה1[[#This Row],[ts_reply_at]]), NOT(ISBLANK(טבלה1[[#This Row],[ts_booking_at]]))), "Error: Booked without Reply", "OK")</f>
        <v>OK</v>
      </c>
      <c r="S3852" t="s">
        <v>6031</v>
      </c>
    </row>
    <row r="3853" spans="1:19" x14ac:dyDescent="0.25">
      <c r="A3853" s="4" t="s">
        <v>3790</v>
      </c>
      <c r="B3853" s="4" t="s">
        <v>3791</v>
      </c>
      <c r="C3853" s="4" t="s">
        <v>3792</v>
      </c>
      <c r="D3853" s="1">
        <v>41926.852777777778</v>
      </c>
      <c r="E3853" s="1">
        <v>41926.924907407411</v>
      </c>
      <c r="H3853" s="2">
        <v>41958</v>
      </c>
      <c r="I3853" s="2">
        <v>41959</v>
      </c>
      <c r="J3853" s="3">
        <v>2</v>
      </c>
      <c r="K3853" s="3">
        <v>3</v>
      </c>
      <c r="L3853">
        <f>טבלה1[[#This Row],[ds_checkout]]-טבלה1[[#This Row],[ds_checkin]]</f>
        <v>1</v>
      </c>
      <c r="M3853">
        <f>IF(ISBLANK(טבלה1[[#This Row],[ts_reply_at]]), "", (טבלה1[[#This Row],[ts_reply_at]] - טבלה1[[#This Row],[ts_contact_at]]) * 24)</f>
        <v>1.7311111111775972</v>
      </c>
      <c r="N3853">
        <f>IF(ISBLANK(טבלה1[[#This Row],[ts_reply_at]]), 0, 1)</f>
        <v>1</v>
      </c>
      <c r="O3853">
        <f>IF(ISBLANK(טבלה1[[#This Row],[ts_accepted_at]]), 0, 1)</f>
        <v>0</v>
      </c>
      <c r="P3853">
        <f>IF(ISBLANK(טבלה1[[#This Row],[ts_booking_at]]), 0, 1)</f>
        <v>0</v>
      </c>
      <c r="Q3853">
        <f>IF(ISBLANK(טבלה1[[#This Row],[ds_checkin]]), "", טבלה1[[#This Row],[ds_checkin]] - טבלה1[[#This Row],[ts_contact_at]])</f>
        <v>31.147222222221899</v>
      </c>
      <c r="R3853" t="str">
        <f>IF(AND(ISBLANK(טבלה1[[#This Row],[ts_reply_at]]), NOT(ISBLANK(טבלה1[[#This Row],[ts_booking_at]]))), "Error: Booked without Reply", "OK")</f>
        <v>OK</v>
      </c>
      <c r="S3853" t="s">
        <v>6019</v>
      </c>
    </row>
    <row r="3854" spans="1:19" x14ac:dyDescent="0.25">
      <c r="A3854" s="4" t="s">
        <v>3790</v>
      </c>
      <c r="B3854" s="4" t="s">
        <v>182</v>
      </c>
      <c r="C3854" s="4" t="s">
        <v>183</v>
      </c>
      <c r="D3854" s="1">
        <v>41927.565972222219</v>
      </c>
      <c r="E3854" s="1">
        <v>41927.974131944444</v>
      </c>
      <c r="H3854" s="2">
        <v>41958</v>
      </c>
      <c r="I3854" s="2">
        <v>41959</v>
      </c>
      <c r="J3854" s="3">
        <v>2</v>
      </c>
      <c r="K3854" s="3">
        <v>3</v>
      </c>
      <c r="L3854">
        <f>טבלה1[[#This Row],[ds_checkout]]-טבלה1[[#This Row],[ds_checkin]]</f>
        <v>1</v>
      </c>
      <c r="M3854">
        <f>IF(ISBLANK(טבלה1[[#This Row],[ts_reply_at]]), "", (טבלה1[[#This Row],[ts_reply_at]] - טבלה1[[#This Row],[ts_contact_at]]) * 24)</f>
        <v>9.7958333333954215</v>
      </c>
      <c r="N3854">
        <f>IF(ISBLANK(טבלה1[[#This Row],[ts_reply_at]]), 0, 1)</f>
        <v>1</v>
      </c>
      <c r="O3854">
        <f>IF(ISBLANK(טבלה1[[#This Row],[ts_accepted_at]]), 0, 1)</f>
        <v>0</v>
      </c>
      <c r="P3854">
        <f>IF(ISBLANK(טבלה1[[#This Row],[ts_booking_at]]), 0, 1)</f>
        <v>0</v>
      </c>
      <c r="Q3854">
        <f>IF(ISBLANK(טבלה1[[#This Row],[ds_checkin]]), "", טבלה1[[#This Row],[ds_checkin]] - טבלה1[[#This Row],[ts_contact_at]])</f>
        <v>30.434027777781012</v>
      </c>
      <c r="R3854" t="str">
        <f>IF(AND(ISBLANK(טבלה1[[#This Row],[ts_reply_at]]), NOT(ISBLANK(טבלה1[[#This Row],[ts_booking_at]]))), "Error: Booked without Reply", "OK")</f>
        <v>OK</v>
      </c>
      <c r="S3854" t="s">
        <v>6019</v>
      </c>
    </row>
    <row r="3855" spans="1:19" x14ac:dyDescent="0.25">
      <c r="A3855" s="4" t="s">
        <v>3793</v>
      </c>
      <c r="B3855" s="4" t="s">
        <v>3794</v>
      </c>
      <c r="C3855" s="4" t="s">
        <v>3795</v>
      </c>
      <c r="D3855" s="1">
        <v>41926.480555555558</v>
      </c>
      <c r="E3855" s="1">
        <v>41926.485810185186</v>
      </c>
      <c r="F3855" s="1">
        <v>41926.52484953704</v>
      </c>
      <c r="H3855" s="2">
        <v>41940</v>
      </c>
      <c r="I3855" s="2">
        <v>41947</v>
      </c>
      <c r="J3855" s="3">
        <v>1</v>
      </c>
      <c r="K3855" s="3">
        <v>6</v>
      </c>
      <c r="L3855">
        <f>טבלה1[[#This Row],[ds_checkout]]-טבלה1[[#This Row],[ds_checkin]]</f>
        <v>7</v>
      </c>
      <c r="M3855">
        <f>IF(ISBLANK(טבלה1[[#This Row],[ts_reply_at]]), "", (טבלה1[[#This Row],[ts_reply_at]] - טבלה1[[#This Row],[ts_contact_at]]) * 24)</f>
        <v>0.12611111107980832</v>
      </c>
      <c r="N3855">
        <f>IF(ISBLANK(טבלה1[[#This Row],[ts_reply_at]]), 0, 1)</f>
        <v>1</v>
      </c>
      <c r="O3855">
        <f>IF(ISBLANK(טבלה1[[#This Row],[ts_accepted_at]]), 0, 1)</f>
        <v>1</v>
      </c>
      <c r="P3855">
        <f>IF(ISBLANK(טבלה1[[#This Row],[ts_booking_at]]), 0, 1)</f>
        <v>0</v>
      </c>
      <c r="Q3855">
        <f>IF(ISBLANK(טבלה1[[#This Row],[ds_checkin]]), "", טבלה1[[#This Row],[ds_checkin]] - טבלה1[[#This Row],[ts_contact_at]])</f>
        <v>13.519444444442343</v>
      </c>
      <c r="R3855" t="str">
        <f>IF(AND(ISBLANK(טבלה1[[#This Row],[ts_reply_at]]), NOT(ISBLANK(טבלה1[[#This Row],[ts_booking_at]]))), "Error: Booked without Reply", "OK")</f>
        <v>OK</v>
      </c>
      <c r="S3855" t="s">
        <v>6021</v>
      </c>
    </row>
    <row r="3856" spans="1:19" x14ac:dyDescent="0.25">
      <c r="A3856" s="4" t="s">
        <v>3793</v>
      </c>
      <c r="B3856" s="4" t="s">
        <v>244</v>
      </c>
      <c r="C3856" s="4" t="s">
        <v>245</v>
      </c>
      <c r="D3856" s="1">
        <v>41926.46875</v>
      </c>
      <c r="E3856" s="1">
        <v>41926.527499999997</v>
      </c>
      <c r="H3856" s="2">
        <v>41940</v>
      </c>
      <c r="I3856" s="2">
        <v>41947</v>
      </c>
      <c r="J3856" s="3">
        <v>1</v>
      </c>
      <c r="K3856" s="3">
        <v>2</v>
      </c>
      <c r="L3856">
        <f>טבלה1[[#This Row],[ds_checkout]]-טבלה1[[#This Row],[ds_checkin]]</f>
        <v>7</v>
      </c>
      <c r="M3856">
        <f>IF(ISBLANK(טבלה1[[#This Row],[ts_reply_at]]), "", (טבלה1[[#This Row],[ts_reply_at]] - טבלה1[[#This Row],[ts_contact_at]]) * 24)</f>
        <v>1.409999999916181</v>
      </c>
      <c r="N3856">
        <f>IF(ISBLANK(טבלה1[[#This Row],[ts_reply_at]]), 0, 1)</f>
        <v>1</v>
      </c>
      <c r="O3856">
        <f>IF(ISBLANK(טבלה1[[#This Row],[ts_accepted_at]]), 0, 1)</f>
        <v>0</v>
      </c>
      <c r="P3856">
        <f>IF(ISBLANK(טבלה1[[#This Row],[ts_booking_at]]), 0, 1)</f>
        <v>0</v>
      </c>
      <c r="Q3856">
        <f>IF(ISBLANK(טבלה1[[#This Row],[ds_checkin]]), "", טבלה1[[#This Row],[ds_checkin]] - טבלה1[[#This Row],[ts_contact_at]])</f>
        <v>13.53125</v>
      </c>
      <c r="R3856" t="str">
        <f>IF(AND(ISBLANK(טבלה1[[#This Row],[ts_reply_at]]), NOT(ISBLANK(טבלה1[[#This Row],[ts_booking_at]]))), "Error: Booked without Reply", "OK")</f>
        <v>OK</v>
      </c>
      <c r="S3856" t="s">
        <v>6021</v>
      </c>
    </row>
    <row r="3857" spans="1:19" x14ac:dyDescent="0.25">
      <c r="A3857" s="4" t="s">
        <v>3793</v>
      </c>
      <c r="B3857" s="4" t="s">
        <v>832</v>
      </c>
      <c r="C3857" s="4" t="s">
        <v>833</v>
      </c>
      <c r="D3857" s="1">
        <v>41926.47152777778</v>
      </c>
      <c r="E3857" s="1">
        <v>41927.491377314815</v>
      </c>
      <c r="H3857" s="2">
        <v>41940</v>
      </c>
      <c r="I3857" s="2">
        <v>41947</v>
      </c>
      <c r="J3857" s="3">
        <v>1</v>
      </c>
      <c r="K3857" s="3">
        <v>2</v>
      </c>
      <c r="L3857">
        <f>טבלה1[[#This Row],[ds_checkout]]-טבלה1[[#This Row],[ds_checkin]]</f>
        <v>7</v>
      </c>
      <c r="M3857">
        <f>IF(ISBLANK(טבלה1[[#This Row],[ts_reply_at]]), "", (טבלה1[[#This Row],[ts_reply_at]] - טבלה1[[#This Row],[ts_contact_at]]) * 24)</f>
        <v>24.476388888841029</v>
      </c>
      <c r="N3857">
        <f>IF(ISBLANK(טבלה1[[#This Row],[ts_reply_at]]), 0, 1)</f>
        <v>1</v>
      </c>
      <c r="O3857">
        <f>IF(ISBLANK(טבלה1[[#This Row],[ts_accepted_at]]), 0, 1)</f>
        <v>0</v>
      </c>
      <c r="P3857">
        <f>IF(ISBLANK(טבלה1[[#This Row],[ts_booking_at]]), 0, 1)</f>
        <v>0</v>
      </c>
      <c r="Q3857">
        <f>IF(ISBLANK(טבלה1[[#This Row],[ds_checkin]]), "", טבלה1[[#This Row],[ds_checkin]] - טבלה1[[#This Row],[ts_contact_at]])</f>
        <v>13.528472222220444</v>
      </c>
      <c r="R3857" t="str">
        <f>IF(AND(ISBLANK(טבלה1[[#This Row],[ts_reply_at]]), NOT(ISBLANK(טבלה1[[#This Row],[ts_booking_at]]))), "Error: Booked without Reply", "OK")</f>
        <v>OK</v>
      </c>
      <c r="S3857" t="s">
        <v>6021</v>
      </c>
    </row>
    <row r="3858" spans="1:19" x14ac:dyDescent="0.25">
      <c r="A3858" s="4" t="s">
        <v>3793</v>
      </c>
      <c r="B3858" s="4" t="s">
        <v>363</v>
      </c>
      <c r="C3858" s="4" t="s">
        <v>364</v>
      </c>
      <c r="D3858" s="1">
        <v>41926.474999999999</v>
      </c>
      <c r="H3858" s="2">
        <v>41940</v>
      </c>
      <c r="I3858" s="2">
        <v>41947</v>
      </c>
      <c r="J3858" s="3">
        <v>1</v>
      </c>
      <c r="K3858" s="3">
        <v>1</v>
      </c>
      <c r="L3858">
        <f>טבלה1[[#This Row],[ds_checkout]]-טבלה1[[#This Row],[ds_checkin]]</f>
        <v>7</v>
      </c>
      <c r="M3858" t="str">
        <f>IF(ISBLANK(טבלה1[[#This Row],[ts_reply_at]]), "", (טבלה1[[#This Row],[ts_reply_at]] - טבלה1[[#This Row],[ts_contact_at]]) * 24)</f>
        <v/>
      </c>
      <c r="N3858">
        <f>IF(ISBLANK(טבלה1[[#This Row],[ts_reply_at]]), 0, 1)</f>
        <v>0</v>
      </c>
      <c r="O3858">
        <f>IF(ISBLANK(טבלה1[[#This Row],[ts_accepted_at]]), 0, 1)</f>
        <v>0</v>
      </c>
      <c r="P3858">
        <f>IF(ISBLANK(טבלה1[[#This Row],[ts_booking_at]]), 0, 1)</f>
        <v>0</v>
      </c>
      <c r="Q3858">
        <f>IF(ISBLANK(טבלה1[[#This Row],[ds_checkin]]), "", טבלה1[[#This Row],[ds_checkin]] - טבלה1[[#This Row],[ts_contact_at]])</f>
        <v>13.525000000001455</v>
      </c>
      <c r="R3858" t="str">
        <f>IF(AND(ISBLANK(טבלה1[[#This Row],[ts_reply_at]]), NOT(ISBLANK(טבלה1[[#This Row],[ts_booking_at]]))), "Error: Booked without Reply", "OK")</f>
        <v>OK</v>
      </c>
      <c r="S3858" t="s">
        <v>6021</v>
      </c>
    </row>
    <row r="3859" spans="1:19" x14ac:dyDescent="0.25">
      <c r="A3859" s="4" t="s">
        <v>3793</v>
      </c>
      <c r="B3859" s="4" t="s">
        <v>1773</v>
      </c>
      <c r="C3859" s="4" t="s">
        <v>1774</v>
      </c>
      <c r="D3859" s="1">
        <v>41926.466666666667</v>
      </c>
      <c r="E3859" s="1">
        <v>41926.471898148149</v>
      </c>
      <c r="H3859" s="2">
        <v>41940</v>
      </c>
      <c r="I3859" s="2">
        <v>41947</v>
      </c>
      <c r="J3859" s="3">
        <v>1</v>
      </c>
      <c r="K3859" s="3">
        <v>3</v>
      </c>
      <c r="L3859">
        <f>טבלה1[[#This Row],[ds_checkout]]-טבלה1[[#This Row],[ds_checkin]]</f>
        <v>7</v>
      </c>
      <c r="M3859">
        <f>IF(ISBLANK(טבלה1[[#This Row],[ts_reply_at]]), "", (טבלה1[[#This Row],[ts_reply_at]] - טבלה1[[#This Row],[ts_contact_at]]) * 24)</f>
        <v>0.12555555556900799</v>
      </c>
      <c r="N3859">
        <f>IF(ISBLANK(טבלה1[[#This Row],[ts_reply_at]]), 0, 1)</f>
        <v>1</v>
      </c>
      <c r="O3859">
        <f>IF(ISBLANK(טבלה1[[#This Row],[ts_accepted_at]]), 0, 1)</f>
        <v>0</v>
      </c>
      <c r="P3859">
        <f>IF(ISBLANK(טבלה1[[#This Row],[ts_booking_at]]), 0, 1)</f>
        <v>0</v>
      </c>
      <c r="Q3859">
        <f>IF(ISBLANK(טבלה1[[#This Row],[ds_checkin]]), "", טבלה1[[#This Row],[ds_checkin]] - טבלה1[[#This Row],[ts_contact_at]])</f>
        <v>13.533333333332848</v>
      </c>
      <c r="R3859" t="str">
        <f>IF(AND(ISBLANK(טבלה1[[#This Row],[ts_reply_at]]), NOT(ISBLANK(טבלה1[[#This Row],[ts_booking_at]]))), "Error: Booked without Reply", "OK")</f>
        <v>OK</v>
      </c>
      <c r="S3859" t="s">
        <v>6021</v>
      </c>
    </row>
    <row r="3860" spans="1:19" x14ac:dyDescent="0.25">
      <c r="A3860" s="4" t="s">
        <v>3796</v>
      </c>
      <c r="B3860" s="4" t="s">
        <v>334</v>
      </c>
      <c r="C3860" s="4" t="s">
        <v>2151</v>
      </c>
      <c r="D3860" s="1">
        <v>41916.711805555555</v>
      </c>
      <c r="E3860" s="1">
        <v>41916.724050925928</v>
      </c>
      <c r="H3860" s="2">
        <v>41921</v>
      </c>
      <c r="I3860" s="2">
        <v>41925</v>
      </c>
      <c r="J3860" s="3">
        <v>2</v>
      </c>
      <c r="K3860" s="3">
        <v>2</v>
      </c>
      <c r="L3860">
        <f>טבלה1[[#This Row],[ds_checkout]]-טבלה1[[#This Row],[ds_checkin]]</f>
        <v>4</v>
      </c>
      <c r="M3860">
        <f>IF(ISBLANK(טבלה1[[#This Row],[ts_reply_at]]), "", (טבלה1[[#This Row],[ts_reply_at]] - טבלה1[[#This Row],[ts_contact_at]]) * 24)</f>
        <v>0.29388888896210119</v>
      </c>
      <c r="N3860">
        <f>IF(ISBLANK(טבלה1[[#This Row],[ts_reply_at]]), 0, 1)</f>
        <v>1</v>
      </c>
      <c r="O3860">
        <f>IF(ISBLANK(טבלה1[[#This Row],[ts_accepted_at]]), 0, 1)</f>
        <v>0</v>
      </c>
      <c r="P3860">
        <f>IF(ISBLANK(טבלה1[[#This Row],[ts_booking_at]]), 0, 1)</f>
        <v>0</v>
      </c>
      <c r="Q3860">
        <f>IF(ISBLANK(טבלה1[[#This Row],[ds_checkin]]), "", טבלה1[[#This Row],[ds_checkin]] - טבלה1[[#This Row],[ts_contact_at]])</f>
        <v>4.2881944444452529</v>
      </c>
      <c r="R3860" t="str">
        <f>IF(AND(ISBLANK(טבלה1[[#This Row],[ts_reply_at]]), NOT(ISBLANK(טבלה1[[#This Row],[ts_booking_at]]))), "Error: Booked without Reply", "OK")</f>
        <v>OK</v>
      </c>
      <c r="S3860" t="s">
        <v>6031</v>
      </c>
    </row>
    <row r="3861" spans="1:19" x14ac:dyDescent="0.25">
      <c r="A3861" s="4" t="s">
        <v>3796</v>
      </c>
      <c r="B3861" s="4" t="s">
        <v>3266</v>
      </c>
      <c r="C3861" s="4" t="s">
        <v>3267</v>
      </c>
      <c r="D3861" s="1">
        <v>41916.740972222222</v>
      </c>
      <c r="H3861" s="2">
        <v>41921</v>
      </c>
      <c r="I3861" s="2">
        <v>41925</v>
      </c>
      <c r="J3861" s="3">
        <v>2</v>
      </c>
      <c r="K3861" s="3">
        <v>2</v>
      </c>
      <c r="L3861">
        <f>טבלה1[[#This Row],[ds_checkout]]-טבלה1[[#This Row],[ds_checkin]]</f>
        <v>4</v>
      </c>
      <c r="M3861" t="str">
        <f>IF(ISBLANK(טבלה1[[#This Row],[ts_reply_at]]), "", (טבלה1[[#This Row],[ts_reply_at]] - טבלה1[[#This Row],[ts_contact_at]]) * 24)</f>
        <v/>
      </c>
      <c r="N3861">
        <f>IF(ISBLANK(טבלה1[[#This Row],[ts_reply_at]]), 0, 1)</f>
        <v>0</v>
      </c>
      <c r="O3861">
        <f>IF(ISBLANK(טבלה1[[#This Row],[ts_accepted_at]]), 0, 1)</f>
        <v>0</v>
      </c>
      <c r="P3861">
        <f>IF(ISBLANK(טבלה1[[#This Row],[ts_booking_at]]), 0, 1)</f>
        <v>0</v>
      </c>
      <c r="Q3861">
        <f>IF(ISBLANK(טבלה1[[#This Row],[ds_checkin]]), "", טבלה1[[#This Row],[ds_checkin]] - טבלה1[[#This Row],[ts_contact_at]])</f>
        <v>4.2590277777781012</v>
      </c>
      <c r="R3861" t="str">
        <f>IF(AND(ISBLANK(טבלה1[[#This Row],[ts_reply_at]]), NOT(ISBLANK(טבלה1[[#This Row],[ts_booking_at]]))), "Error: Booked without Reply", "OK")</f>
        <v>OK</v>
      </c>
      <c r="S3861" t="s">
        <v>6031</v>
      </c>
    </row>
    <row r="3862" spans="1:19" x14ac:dyDescent="0.25">
      <c r="A3862" s="4" t="s">
        <v>3796</v>
      </c>
      <c r="B3862" s="4" t="s">
        <v>1015</v>
      </c>
      <c r="C3862" s="4" t="s">
        <v>2799</v>
      </c>
      <c r="D3862" s="1">
        <v>41917.313194444447</v>
      </c>
      <c r="H3862" s="2">
        <v>41921</v>
      </c>
      <c r="I3862" s="2">
        <v>41925</v>
      </c>
      <c r="J3862" s="3">
        <v>2</v>
      </c>
      <c r="K3862" s="3">
        <v>2</v>
      </c>
      <c r="L3862">
        <f>טבלה1[[#This Row],[ds_checkout]]-טבלה1[[#This Row],[ds_checkin]]</f>
        <v>4</v>
      </c>
      <c r="M3862" t="str">
        <f>IF(ISBLANK(טבלה1[[#This Row],[ts_reply_at]]), "", (טבלה1[[#This Row],[ts_reply_at]] - טבלה1[[#This Row],[ts_contact_at]]) * 24)</f>
        <v/>
      </c>
      <c r="N3862">
        <f>IF(ISBLANK(טבלה1[[#This Row],[ts_reply_at]]), 0, 1)</f>
        <v>0</v>
      </c>
      <c r="O3862">
        <f>IF(ISBLANK(טבלה1[[#This Row],[ts_accepted_at]]), 0, 1)</f>
        <v>0</v>
      </c>
      <c r="P3862">
        <f>IF(ISBLANK(טבלה1[[#This Row],[ts_booking_at]]), 0, 1)</f>
        <v>0</v>
      </c>
      <c r="Q3862">
        <f>IF(ISBLANK(טבלה1[[#This Row],[ds_checkin]]), "", טבלה1[[#This Row],[ds_checkin]] - טבלה1[[#This Row],[ts_contact_at]])</f>
        <v>3.6868055555532919</v>
      </c>
      <c r="R3862" t="str">
        <f>IF(AND(ISBLANK(טבלה1[[#This Row],[ts_reply_at]]), NOT(ISBLANK(טבלה1[[#This Row],[ts_booking_at]]))), "Error: Booked without Reply", "OK")</f>
        <v>OK</v>
      </c>
      <c r="S3862" t="s">
        <v>6031</v>
      </c>
    </row>
    <row r="3863" spans="1:19" x14ac:dyDescent="0.25">
      <c r="A3863" s="4" t="s">
        <v>3796</v>
      </c>
      <c r="B3863" s="4" t="s">
        <v>1951</v>
      </c>
      <c r="C3863" s="4" t="s">
        <v>1952</v>
      </c>
      <c r="D3863" s="1">
        <v>41917.31527777778</v>
      </c>
      <c r="H3863" s="2">
        <v>41921</v>
      </c>
      <c r="I3863" s="2">
        <v>41925</v>
      </c>
      <c r="J3863" s="3">
        <v>2</v>
      </c>
      <c r="K3863" s="3">
        <v>2</v>
      </c>
      <c r="L3863">
        <f>טבלה1[[#This Row],[ds_checkout]]-טבלה1[[#This Row],[ds_checkin]]</f>
        <v>4</v>
      </c>
      <c r="M3863" t="str">
        <f>IF(ISBLANK(טבלה1[[#This Row],[ts_reply_at]]), "", (טבלה1[[#This Row],[ts_reply_at]] - טבלה1[[#This Row],[ts_contact_at]]) * 24)</f>
        <v/>
      </c>
      <c r="N3863">
        <f>IF(ISBLANK(טבלה1[[#This Row],[ts_reply_at]]), 0, 1)</f>
        <v>0</v>
      </c>
      <c r="O3863">
        <f>IF(ISBLANK(טבלה1[[#This Row],[ts_accepted_at]]), 0, 1)</f>
        <v>0</v>
      </c>
      <c r="P3863">
        <f>IF(ISBLANK(טבלה1[[#This Row],[ts_booking_at]]), 0, 1)</f>
        <v>0</v>
      </c>
      <c r="Q3863">
        <f>IF(ISBLANK(טבלה1[[#This Row],[ds_checkin]]), "", טבלה1[[#This Row],[ds_checkin]] - טבלה1[[#This Row],[ts_contact_at]])</f>
        <v>3.6847222222204437</v>
      </c>
      <c r="R3863" t="str">
        <f>IF(AND(ISBLANK(טבלה1[[#This Row],[ts_reply_at]]), NOT(ISBLANK(טבלה1[[#This Row],[ts_booking_at]]))), "Error: Booked without Reply", "OK")</f>
        <v>OK</v>
      </c>
      <c r="S3863" t="s">
        <v>6031</v>
      </c>
    </row>
    <row r="3864" spans="1:19" x14ac:dyDescent="0.25">
      <c r="A3864" s="4" t="s">
        <v>3796</v>
      </c>
      <c r="B3864" s="4" t="s">
        <v>1939</v>
      </c>
      <c r="C3864" s="4" t="s">
        <v>1940</v>
      </c>
      <c r="D3864" s="1">
        <v>41917.3125</v>
      </c>
      <c r="E3864" s="1">
        <v>41917.358055555553</v>
      </c>
      <c r="F3864" s="1">
        <v>41917.358055555553</v>
      </c>
      <c r="G3864" s="1">
        <v>41917.367418981485</v>
      </c>
      <c r="H3864" s="2">
        <v>41921</v>
      </c>
      <c r="I3864" s="2">
        <v>41925</v>
      </c>
      <c r="J3864" s="3">
        <v>2</v>
      </c>
      <c r="K3864" s="3">
        <v>6</v>
      </c>
      <c r="L3864">
        <f>טבלה1[[#This Row],[ds_checkout]]-טבלה1[[#This Row],[ds_checkin]]</f>
        <v>4</v>
      </c>
      <c r="M3864">
        <f>IF(ISBLANK(טבלה1[[#This Row],[ts_reply_at]]), "", (טבלה1[[#This Row],[ts_reply_at]] - טבלה1[[#This Row],[ts_contact_at]]) * 24)</f>
        <v>1.0933333332650363</v>
      </c>
      <c r="N3864">
        <f>IF(ISBLANK(טבלה1[[#This Row],[ts_reply_at]]), 0, 1)</f>
        <v>1</v>
      </c>
      <c r="O3864">
        <f>IF(ISBLANK(טבלה1[[#This Row],[ts_accepted_at]]), 0, 1)</f>
        <v>1</v>
      </c>
      <c r="P3864">
        <f>IF(ISBLANK(טבלה1[[#This Row],[ts_booking_at]]), 0, 1)</f>
        <v>1</v>
      </c>
      <c r="Q3864">
        <f>IF(ISBLANK(טבלה1[[#This Row],[ds_checkin]]), "", טבלה1[[#This Row],[ds_checkin]] - טבלה1[[#This Row],[ts_contact_at]])</f>
        <v>3.6875</v>
      </c>
      <c r="R3864" t="str">
        <f>IF(AND(ISBLANK(טבלה1[[#This Row],[ts_reply_at]]), NOT(ISBLANK(טבלה1[[#This Row],[ts_booking_at]]))), "Error: Booked without Reply", "OK")</f>
        <v>OK</v>
      </c>
      <c r="S3864" t="s">
        <v>6031</v>
      </c>
    </row>
    <row r="3865" spans="1:19" x14ac:dyDescent="0.25">
      <c r="A3865" s="4" t="s">
        <v>3797</v>
      </c>
      <c r="B3865" s="4" t="s">
        <v>83</v>
      </c>
      <c r="C3865" s="4" t="s">
        <v>84</v>
      </c>
      <c r="D3865" s="1">
        <v>41917.984027777777</v>
      </c>
      <c r="E3865" s="1">
        <v>41918.308472222219</v>
      </c>
      <c r="F3865" s="1">
        <v>41918.592511574076</v>
      </c>
      <c r="G3865" s="1">
        <v>41918.592511574076</v>
      </c>
      <c r="H3865" s="2">
        <v>41945</v>
      </c>
      <c r="I3865" s="2">
        <v>41952</v>
      </c>
      <c r="J3865" s="3">
        <v>1</v>
      </c>
      <c r="K3865" s="3">
        <v>20</v>
      </c>
      <c r="L3865">
        <f>טבלה1[[#This Row],[ds_checkout]]-טבלה1[[#This Row],[ds_checkin]]</f>
        <v>7</v>
      </c>
      <c r="M3865">
        <f>IF(ISBLANK(טבלה1[[#This Row],[ts_reply_at]]), "", (טבלה1[[#This Row],[ts_reply_at]] - טבלה1[[#This Row],[ts_contact_at]]) * 24)</f>
        <v>7.7866666666232049</v>
      </c>
      <c r="N3865">
        <f>IF(ISBLANK(טבלה1[[#This Row],[ts_reply_at]]), 0, 1)</f>
        <v>1</v>
      </c>
      <c r="O3865">
        <f>IF(ISBLANK(טבלה1[[#This Row],[ts_accepted_at]]), 0, 1)</f>
        <v>1</v>
      </c>
      <c r="P3865">
        <f>IF(ISBLANK(טבלה1[[#This Row],[ts_booking_at]]), 0, 1)</f>
        <v>1</v>
      </c>
      <c r="Q3865">
        <f>IF(ISBLANK(טבלה1[[#This Row],[ds_checkin]]), "", טבלה1[[#This Row],[ds_checkin]] - טבלה1[[#This Row],[ts_contact_at]])</f>
        <v>27.015972222223354</v>
      </c>
      <c r="R3865" t="str">
        <f>IF(AND(ISBLANK(טבלה1[[#This Row],[ts_reply_at]]), NOT(ISBLANK(טבלה1[[#This Row],[ts_booking_at]]))), "Error: Booked without Reply", "OK")</f>
        <v>OK</v>
      </c>
      <c r="S3865" t="s">
        <v>6019</v>
      </c>
    </row>
    <row r="3866" spans="1:19" x14ac:dyDescent="0.25">
      <c r="A3866" s="4" t="s">
        <v>3798</v>
      </c>
      <c r="B3866" s="4" t="s">
        <v>1910</v>
      </c>
      <c r="C3866" s="4" t="s">
        <v>1911</v>
      </c>
      <c r="D3866" s="1">
        <v>41922.126388888886</v>
      </c>
      <c r="E3866" s="1">
        <v>41922.36445601852</v>
      </c>
      <c r="H3866" s="2">
        <v>42144</v>
      </c>
      <c r="I3866" s="2">
        <v>42147</v>
      </c>
      <c r="J3866" s="3">
        <v>4</v>
      </c>
      <c r="K3866" s="3">
        <v>3</v>
      </c>
      <c r="L3866">
        <f>טבלה1[[#This Row],[ds_checkout]]-טבלה1[[#This Row],[ds_checkin]]</f>
        <v>3</v>
      </c>
      <c r="M3866">
        <f>IF(ISBLANK(טבלה1[[#This Row],[ts_reply_at]]), "", (טבלה1[[#This Row],[ts_reply_at]] - טבלה1[[#This Row],[ts_contact_at]]) * 24)</f>
        <v>5.7136111112195067</v>
      </c>
      <c r="N3866">
        <f>IF(ISBLANK(טבלה1[[#This Row],[ts_reply_at]]), 0, 1)</f>
        <v>1</v>
      </c>
      <c r="O3866">
        <f>IF(ISBLANK(טבלה1[[#This Row],[ts_accepted_at]]), 0, 1)</f>
        <v>0</v>
      </c>
      <c r="P3866">
        <f>IF(ISBLANK(טבלה1[[#This Row],[ts_booking_at]]), 0, 1)</f>
        <v>0</v>
      </c>
      <c r="Q3866">
        <f>IF(ISBLANK(טבלה1[[#This Row],[ds_checkin]]), "", טבלה1[[#This Row],[ds_checkin]] - טבלה1[[#This Row],[ts_contact_at]])</f>
        <v>221.87361111111386</v>
      </c>
      <c r="R3866" t="str">
        <f>IF(AND(ISBLANK(טבלה1[[#This Row],[ts_reply_at]]), NOT(ISBLANK(טבלה1[[#This Row],[ts_booking_at]]))), "Error: Booked without Reply", "OK")</f>
        <v>OK</v>
      </c>
      <c r="S3866" t="s">
        <v>6020</v>
      </c>
    </row>
    <row r="3867" spans="1:19" x14ac:dyDescent="0.25">
      <c r="A3867" s="4" t="s">
        <v>3799</v>
      </c>
      <c r="B3867" s="4" t="s">
        <v>265</v>
      </c>
      <c r="C3867" s="4" t="s">
        <v>1346</v>
      </c>
      <c r="D3867" s="1">
        <v>41927.884027777778</v>
      </c>
      <c r="E3867" s="1">
        <v>41927.884166666663</v>
      </c>
      <c r="F3867" s="1">
        <v>41927.884166666663</v>
      </c>
      <c r="G3867" s="1">
        <v>41927.884166666663</v>
      </c>
      <c r="H3867" s="2">
        <v>42002</v>
      </c>
      <c r="I3867" s="2">
        <v>42006</v>
      </c>
      <c r="J3867" s="3">
        <v>2</v>
      </c>
      <c r="K3867" s="3">
        <v>6</v>
      </c>
      <c r="L3867">
        <f>טבלה1[[#This Row],[ds_checkout]]-טבלה1[[#This Row],[ds_checkin]]</f>
        <v>4</v>
      </c>
      <c r="M3867">
        <f>IF(ISBLANK(טבלה1[[#This Row],[ts_reply_at]]), "", (טבלה1[[#This Row],[ts_reply_at]] - טבלה1[[#This Row],[ts_contact_at]]) * 24)</f>
        <v>3.3333332394249737E-3</v>
      </c>
      <c r="N3867">
        <f>IF(ISBLANK(טבלה1[[#This Row],[ts_reply_at]]), 0, 1)</f>
        <v>1</v>
      </c>
      <c r="O3867">
        <f>IF(ISBLANK(טבלה1[[#This Row],[ts_accepted_at]]), 0, 1)</f>
        <v>1</v>
      </c>
      <c r="P3867">
        <f>IF(ISBLANK(טבלה1[[#This Row],[ts_booking_at]]), 0, 1)</f>
        <v>1</v>
      </c>
      <c r="Q3867">
        <f>IF(ISBLANK(טבלה1[[#This Row],[ds_checkin]]), "", טבלה1[[#This Row],[ds_checkin]] - טבלה1[[#This Row],[ts_contact_at]])</f>
        <v>74.115972222221899</v>
      </c>
      <c r="R3867" t="str">
        <f>IF(AND(ISBLANK(טבלה1[[#This Row],[ts_reply_at]]), NOT(ISBLANK(טבלה1[[#This Row],[ts_booking_at]]))), "Error: Booked without Reply", "OK")</f>
        <v>OK</v>
      </c>
      <c r="S3867" t="s">
        <v>6023</v>
      </c>
    </row>
    <row r="3868" spans="1:19" x14ac:dyDescent="0.25">
      <c r="A3868" s="4" t="s">
        <v>3800</v>
      </c>
      <c r="B3868" s="4" t="s">
        <v>265</v>
      </c>
      <c r="C3868" s="4" t="s">
        <v>524</v>
      </c>
      <c r="D3868" s="1">
        <v>41923.870138888888</v>
      </c>
      <c r="E3868" s="1">
        <v>41923.873402777775</v>
      </c>
      <c r="F3868" s="1">
        <v>41923.873437499999</v>
      </c>
      <c r="H3868" s="2">
        <v>42007</v>
      </c>
      <c r="I3868" s="2">
        <v>42014</v>
      </c>
      <c r="J3868" s="3">
        <v>3</v>
      </c>
      <c r="K3868" s="3">
        <v>5</v>
      </c>
      <c r="L3868">
        <f>טבלה1[[#This Row],[ds_checkout]]-טבלה1[[#This Row],[ds_checkin]]</f>
        <v>7</v>
      </c>
      <c r="M3868">
        <f>IF(ISBLANK(טבלה1[[#This Row],[ts_reply_at]]), "", (טבלה1[[#This Row],[ts_reply_at]] - טבלה1[[#This Row],[ts_contact_at]]) * 24)</f>
        <v>7.8333333309274167E-2</v>
      </c>
      <c r="N3868">
        <f>IF(ISBLANK(טבלה1[[#This Row],[ts_reply_at]]), 0, 1)</f>
        <v>1</v>
      </c>
      <c r="O3868">
        <f>IF(ISBLANK(טבלה1[[#This Row],[ts_accepted_at]]), 0, 1)</f>
        <v>1</v>
      </c>
      <c r="P3868">
        <f>IF(ISBLANK(טבלה1[[#This Row],[ts_booking_at]]), 0, 1)</f>
        <v>0</v>
      </c>
      <c r="Q3868">
        <f>IF(ISBLANK(טבלה1[[#This Row],[ds_checkin]]), "", טבלה1[[#This Row],[ds_checkin]] - טבלה1[[#This Row],[ts_contact_at]])</f>
        <v>83.129861111112405</v>
      </c>
      <c r="R3868" t="str">
        <f>IF(AND(ISBLANK(טבלה1[[#This Row],[ts_reply_at]]), NOT(ISBLANK(טבלה1[[#This Row],[ts_booking_at]]))), "Error: Booked without Reply", "OK")</f>
        <v>OK</v>
      </c>
      <c r="S3868" t="s">
        <v>6020</v>
      </c>
    </row>
    <row r="3869" spans="1:19" x14ac:dyDescent="0.25">
      <c r="A3869" s="4" t="s">
        <v>3801</v>
      </c>
      <c r="B3869" s="4" t="s">
        <v>832</v>
      </c>
      <c r="C3869" s="4" t="s">
        <v>833</v>
      </c>
      <c r="D3869" s="1">
        <v>41920.799305555556</v>
      </c>
      <c r="E3869" s="1">
        <v>41921.759270833332</v>
      </c>
      <c r="H3869" s="2">
        <v>41929</v>
      </c>
      <c r="I3869" s="2">
        <v>41930</v>
      </c>
      <c r="J3869" s="3">
        <v>1</v>
      </c>
      <c r="K3869" s="3">
        <v>4</v>
      </c>
      <c r="L3869">
        <f>טבלה1[[#This Row],[ds_checkout]]-טבלה1[[#This Row],[ds_checkin]]</f>
        <v>1</v>
      </c>
      <c r="M3869">
        <f>IF(ISBLANK(טבלה1[[#This Row],[ts_reply_at]]), "", (טבלה1[[#This Row],[ts_reply_at]] - טבלה1[[#This Row],[ts_contact_at]]) * 24)</f>
        <v>23.039166666625533</v>
      </c>
      <c r="N3869">
        <f>IF(ISBLANK(טבלה1[[#This Row],[ts_reply_at]]), 0, 1)</f>
        <v>1</v>
      </c>
      <c r="O3869">
        <f>IF(ISBLANK(טבלה1[[#This Row],[ts_accepted_at]]), 0, 1)</f>
        <v>0</v>
      </c>
      <c r="P3869">
        <f>IF(ISBLANK(טבלה1[[#This Row],[ts_booking_at]]), 0, 1)</f>
        <v>0</v>
      </c>
      <c r="Q3869">
        <f>IF(ISBLANK(טבלה1[[#This Row],[ds_checkin]]), "", טבלה1[[#This Row],[ds_checkin]] - טבלה1[[#This Row],[ts_contact_at]])</f>
        <v>8.2006944444437977</v>
      </c>
      <c r="R3869" t="str">
        <f>IF(AND(ISBLANK(טבלה1[[#This Row],[ts_reply_at]]), NOT(ISBLANK(טבלה1[[#This Row],[ts_booking_at]]))), "Error: Booked without Reply", "OK")</f>
        <v>OK</v>
      </c>
      <c r="S3869" t="s">
        <v>6022</v>
      </c>
    </row>
    <row r="3870" spans="1:19" x14ac:dyDescent="0.25">
      <c r="A3870" s="4" t="s">
        <v>3802</v>
      </c>
      <c r="B3870" s="4" t="s">
        <v>1261</v>
      </c>
      <c r="C3870" s="4" t="s">
        <v>3371</v>
      </c>
      <c r="D3870" s="1">
        <v>41871.089583333334</v>
      </c>
      <c r="E3870" s="1">
        <v>41871.260081018518</v>
      </c>
      <c r="F3870" s="1">
        <v>41871.260138888887</v>
      </c>
      <c r="H3870" s="2">
        <v>41945</v>
      </c>
      <c r="I3870" s="2">
        <v>41948</v>
      </c>
      <c r="J3870" s="3">
        <v>4</v>
      </c>
      <c r="K3870" s="3">
        <v>3</v>
      </c>
      <c r="L3870">
        <f>טבלה1[[#This Row],[ds_checkout]]-טבלה1[[#This Row],[ds_checkin]]</f>
        <v>3</v>
      </c>
      <c r="M3870">
        <f>IF(ISBLANK(טבלה1[[#This Row],[ts_reply_at]]), "", (טבלה1[[#This Row],[ts_reply_at]] - טבלה1[[#This Row],[ts_contact_at]]) * 24)</f>
        <v>4.091944444400724</v>
      </c>
      <c r="N3870">
        <f>IF(ISBLANK(טבלה1[[#This Row],[ts_reply_at]]), 0, 1)</f>
        <v>1</v>
      </c>
      <c r="O3870">
        <f>IF(ISBLANK(טבלה1[[#This Row],[ts_accepted_at]]), 0, 1)</f>
        <v>1</v>
      </c>
      <c r="P3870">
        <f>IF(ISBLANK(טבלה1[[#This Row],[ts_booking_at]]), 0, 1)</f>
        <v>0</v>
      </c>
      <c r="Q3870">
        <f>IF(ISBLANK(טבלה1[[#This Row],[ds_checkin]]), "", טבלה1[[#This Row],[ds_checkin]] - טבלה1[[#This Row],[ts_contact_at]])</f>
        <v>73.910416666665697</v>
      </c>
      <c r="R3870" t="str">
        <f>IF(AND(ISBLANK(טבלה1[[#This Row],[ts_reply_at]]), NOT(ISBLANK(טבלה1[[#This Row],[ts_booking_at]]))), "Error: Booked without Reply", "OK")</f>
        <v>OK</v>
      </c>
      <c r="S3870" t="s">
        <v>6020</v>
      </c>
    </row>
    <row r="3871" spans="1:19" x14ac:dyDescent="0.25">
      <c r="A3871" s="4" t="s">
        <v>3803</v>
      </c>
      <c r="B3871" s="4" t="s">
        <v>1108</v>
      </c>
      <c r="C3871" s="4" t="s">
        <v>1109</v>
      </c>
      <c r="D3871" s="1">
        <v>41915.556250000001</v>
      </c>
      <c r="E3871" s="1">
        <v>41915.567627314813</v>
      </c>
      <c r="H3871" s="2">
        <v>41915</v>
      </c>
      <c r="I3871" s="2">
        <v>41917</v>
      </c>
      <c r="J3871" s="3">
        <v>2</v>
      </c>
      <c r="K3871" s="3">
        <v>3</v>
      </c>
      <c r="L3871">
        <f>טבלה1[[#This Row],[ds_checkout]]-טבלה1[[#This Row],[ds_checkin]]</f>
        <v>2</v>
      </c>
      <c r="M3871">
        <f>IF(ISBLANK(טבלה1[[#This Row],[ts_reply_at]]), "", (טבלה1[[#This Row],[ts_reply_at]] - טבלה1[[#This Row],[ts_contact_at]]) * 24)</f>
        <v>0.27305555547354743</v>
      </c>
      <c r="N3871">
        <f>IF(ISBLANK(טבלה1[[#This Row],[ts_reply_at]]), 0, 1)</f>
        <v>1</v>
      </c>
      <c r="O3871">
        <f>IF(ISBLANK(טבלה1[[#This Row],[ts_accepted_at]]), 0, 1)</f>
        <v>0</v>
      </c>
      <c r="P3871">
        <f>IF(ISBLANK(טבלה1[[#This Row],[ts_booking_at]]), 0, 1)</f>
        <v>0</v>
      </c>
      <c r="Q3871">
        <f>IF(ISBLANK(טבלה1[[#This Row],[ds_checkin]]), "", טבלה1[[#This Row],[ds_checkin]] - טבלה1[[#This Row],[ts_contact_at]])</f>
        <v>-0.55625000000145519</v>
      </c>
      <c r="R3871" t="str">
        <f>IF(AND(ISBLANK(טבלה1[[#This Row],[ts_reply_at]]), NOT(ISBLANK(טבלה1[[#This Row],[ts_booking_at]]))), "Error: Booked without Reply", "OK")</f>
        <v>OK</v>
      </c>
      <c r="S3871" t="s">
        <v>6020</v>
      </c>
    </row>
    <row r="3872" spans="1:19" x14ac:dyDescent="0.25">
      <c r="A3872" s="4" t="s">
        <v>3803</v>
      </c>
      <c r="B3872" s="4" t="s">
        <v>2242</v>
      </c>
      <c r="C3872" s="4" t="s">
        <v>2243</v>
      </c>
      <c r="D3872" s="1">
        <v>41915.563888888886</v>
      </c>
      <c r="E3872" s="1">
        <v>41915.806273148148</v>
      </c>
      <c r="H3872" s="2">
        <v>41915</v>
      </c>
      <c r="I3872" s="2">
        <v>41917</v>
      </c>
      <c r="J3872" s="3">
        <v>2</v>
      </c>
      <c r="K3872" s="3">
        <v>2</v>
      </c>
      <c r="L3872">
        <f>טבלה1[[#This Row],[ds_checkout]]-טבלה1[[#This Row],[ds_checkin]]</f>
        <v>2</v>
      </c>
      <c r="M3872">
        <f>IF(ISBLANK(טבלה1[[#This Row],[ts_reply_at]]), "", (טבלה1[[#This Row],[ts_reply_at]] - טבלה1[[#This Row],[ts_contact_at]]) * 24)</f>
        <v>5.8172222222783603</v>
      </c>
      <c r="N3872">
        <f>IF(ISBLANK(טבלה1[[#This Row],[ts_reply_at]]), 0, 1)</f>
        <v>1</v>
      </c>
      <c r="O3872">
        <f>IF(ISBLANK(טבלה1[[#This Row],[ts_accepted_at]]), 0, 1)</f>
        <v>0</v>
      </c>
      <c r="P3872">
        <f>IF(ISBLANK(טבלה1[[#This Row],[ts_booking_at]]), 0, 1)</f>
        <v>0</v>
      </c>
      <c r="Q3872">
        <f>IF(ISBLANK(טבלה1[[#This Row],[ds_checkin]]), "", טבלה1[[#This Row],[ds_checkin]] - טבלה1[[#This Row],[ts_contact_at]])</f>
        <v>-0.56388888888614019</v>
      </c>
      <c r="R3872" t="str">
        <f>IF(AND(ISBLANK(טבלה1[[#This Row],[ts_reply_at]]), NOT(ISBLANK(טבלה1[[#This Row],[ts_booking_at]]))), "Error: Booked without Reply", "OK")</f>
        <v>OK</v>
      </c>
      <c r="S3872" t="s">
        <v>6020</v>
      </c>
    </row>
    <row r="3873" spans="1:19" x14ac:dyDescent="0.25">
      <c r="A3873" s="4" t="s">
        <v>3803</v>
      </c>
      <c r="B3873" s="4" t="s">
        <v>2659</v>
      </c>
      <c r="C3873" s="4" t="s">
        <v>2660</v>
      </c>
      <c r="D3873" s="1">
        <v>41915.522916666669</v>
      </c>
      <c r="E3873" s="1">
        <v>41915.526828703703</v>
      </c>
      <c r="H3873" s="2">
        <v>41915</v>
      </c>
      <c r="I3873" s="2">
        <v>41917</v>
      </c>
      <c r="J3873" s="3">
        <v>2</v>
      </c>
      <c r="K3873" s="3">
        <v>2</v>
      </c>
      <c r="L3873">
        <f>טבלה1[[#This Row],[ds_checkout]]-טבלה1[[#This Row],[ds_checkin]]</f>
        <v>2</v>
      </c>
      <c r="M3873">
        <f>IF(ISBLANK(טבלה1[[#This Row],[ts_reply_at]]), "", (טבלה1[[#This Row],[ts_reply_at]] - טבלה1[[#This Row],[ts_contact_at]]) * 24)</f>
        <v>9.3888888834044337E-2</v>
      </c>
      <c r="N3873">
        <f>IF(ISBLANK(טבלה1[[#This Row],[ts_reply_at]]), 0, 1)</f>
        <v>1</v>
      </c>
      <c r="O3873">
        <f>IF(ISBLANK(טבלה1[[#This Row],[ts_accepted_at]]), 0, 1)</f>
        <v>0</v>
      </c>
      <c r="P3873">
        <f>IF(ISBLANK(טבלה1[[#This Row],[ts_booking_at]]), 0, 1)</f>
        <v>0</v>
      </c>
      <c r="Q3873">
        <f>IF(ISBLANK(טבלה1[[#This Row],[ds_checkin]]), "", טבלה1[[#This Row],[ds_checkin]] - טבלה1[[#This Row],[ts_contact_at]])</f>
        <v>-0.52291666666860692</v>
      </c>
      <c r="R3873" t="str">
        <f>IF(AND(ISBLANK(טבלה1[[#This Row],[ts_reply_at]]), NOT(ISBLANK(טבלה1[[#This Row],[ts_booking_at]]))), "Error: Booked without Reply", "OK")</f>
        <v>OK</v>
      </c>
      <c r="S3873" t="s">
        <v>6020</v>
      </c>
    </row>
    <row r="3874" spans="1:19" x14ac:dyDescent="0.25">
      <c r="A3874" s="4" t="s">
        <v>3803</v>
      </c>
      <c r="B3874" s="4" t="s">
        <v>3804</v>
      </c>
      <c r="C3874" s="4" t="s">
        <v>3805</v>
      </c>
      <c r="D3874" s="1">
        <v>41915.567361111112</v>
      </c>
      <c r="E3874" s="1">
        <v>41915.589745370373</v>
      </c>
      <c r="H3874" s="2">
        <v>41915</v>
      </c>
      <c r="I3874" s="2">
        <v>41917</v>
      </c>
      <c r="J3874" s="3">
        <v>2</v>
      </c>
      <c r="K3874" s="3">
        <v>2</v>
      </c>
      <c r="L3874">
        <f>טבלה1[[#This Row],[ds_checkout]]-טבלה1[[#This Row],[ds_checkin]]</f>
        <v>2</v>
      </c>
      <c r="M3874">
        <f>IF(ISBLANK(טבלה1[[#This Row],[ts_reply_at]]), "", (טבלה1[[#This Row],[ts_reply_at]] - טבלה1[[#This Row],[ts_contact_at]]) * 24)</f>
        <v>0.5372222222504206</v>
      </c>
      <c r="N3874">
        <f>IF(ISBLANK(טבלה1[[#This Row],[ts_reply_at]]), 0, 1)</f>
        <v>1</v>
      </c>
      <c r="O3874">
        <f>IF(ISBLANK(טבלה1[[#This Row],[ts_accepted_at]]), 0, 1)</f>
        <v>0</v>
      </c>
      <c r="P3874">
        <f>IF(ISBLANK(טבלה1[[#This Row],[ts_booking_at]]), 0, 1)</f>
        <v>0</v>
      </c>
      <c r="Q3874">
        <f>IF(ISBLANK(טבלה1[[#This Row],[ds_checkin]]), "", טבלה1[[#This Row],[ds_checkin]] - טבלה1[[#This Row],[ts_contact_at]])</f>
        <v>-0.56736111111240461</v>
      </c>
      <c r="R3874" t="str">
        <f>IF(AND(ISBLANK(טבלה1[[#This Row],[ts_reply_at]]), NOT(ISBLANK(טבלה1[[#This Row],[ts_booking_at]]))), "Error: Booked without Reply", "OK")</f>
        <v>OK</v>
      </c>
      <c r="S3874" t="s">
        <v>6020</v>
      </c>
    </row>
    <row r="3875" spans="1:19" x14ac:dyDescent="0.25">
      <c r="A3875" s="4" t="s">
        <v>3806</v>
      </c>
      <c r="B3875" s="4" t="s">
        <v>2562</v>
      </c>
      <c r="C3875" s="4" t="s">
        <v>2563</v>
      </c>
      <c r="D3875" s="1">
        <v>41915.677083333336</v>
      </c>
      <c r="E3875" s="1">
        <v>41915.761782407404</v>
      </c>
      <c r="F3875" s="1">
        <v>41915.761782407404</v>
      </c>
      <c r="G3875" s="1">
        <v>41915.761782407404</v>
      </c>
      <c r="H3875" s="2">
        <v>41920</v>
      </c>
      <c r="I3875" s="2">
        <v>41921</v>
      </c>
      <c r="J3875" s="3">
        <v>2</v>
      </c>
      <c r="K3875" s="3">
        <v>8</v>
      </c>
      <c r="L3875">
        <f>טבלה1[[#This Row],[ds_checkout]]-טבלה1[[#This Row],[ds_checkin]]</f>
        <v>1</v>
      </c>
      <c r="M3875">
        <f>IF(ISBLANK(טבלה1[[#This Row],[ts_reply_at]]), "", (טבלה1[[#This Row],[ts_reply_at]] - טבלה1[[#This Row],[ts_contact_at]]) * 24)</f>
        <v>2.032777777640149</v>
      </c>
      <c r="N3875">
        <f>IF(ISBLANK(טבלה1[[#This Row],[ts_reply_at]]), 0, 1)</f>
        <v>1</v>
      </c>
      <c r="O3875">
        <f>IF(ISBLANK(טבלה1[[#This Row],[ts_accepted_at]]), 0, 1)</f>
        <v>1</v>
      </c>
      <c r="P3875">
        <f>IF(ISBLANK(טבלה1[[#This Row],[ts_booking_at]]), 0, 1)</f>
        <v>1</v>
      </c>
      <c r="Q3875">
        <f>IF(ISBLANK(טבלה1[[#This Row],[ds_checkin]]), "", טבלה1[[#This Row],[ds_checkin]] - טבלה1[[#This Row],[ts_contact_at]])</f>
        <v>4.3229166666642413</v>
      </c>
      <c r="R3875" t="str">
        <f>IF(AND(ISBLANK(טבלה1[[#This Row],[ts_reply_at]]), NOT(ISBLANK(טבלה1[[#This Row],[ts_booking_at]]))), "Error: Booked without Reply", "OK")</f>
        <v>OK</v>
      </c>
      <c r="S3875" t="s">
        <v>6021</v>
      </c>
    </row>
    <row r="3876" spans="1:19" x14ac:dyDescent="0.25">
      <c r="A3876" s="4" t="s">
        <v>3807</v>
      </c>
      <c r="B3876" s="4" t="s">
        <v>18</v>
      </c>
      <c r="C3876" s="4" t="s">
        <v>19</v>
      </c>
      <c r="D3876" s="1">
        <v>41920.681944444441</v>
      </c>
      <c r="H3876" s="2">
        <v>41953</v>
      </c>
      <c r="I3876" s="2">
        <v>41957</v>
      </c>
      <c r="J3876" s="3">
        <v>4</v>
      </c>
      <c r="K3876" s="3">
        <v>1</v>
      </c>
      <c r="L3876">
        <f>טבלה1[[#This Row],[ds_checkout]]-טבלה1[[#This Row],[ds_checkin]]</f>
        <v>4</v>
      </c>
      <c r="M3876" t="str">
        <f>IF(ISBLANK(טבלה1[[#This Row],[ts_reply_at]]), "", (טבלה1[[#This Row],[ts_reply_at]] - טבלה1[[#This Row],[ts_contact_at]]) * 24)</f>
        <v/>
      </c>
      <c r="N3876">
        <f>IF(ISBLANK(טבלה1[[#This Row],[ts_reply_at]]), 0, 1)</f>
        <v>0</v>
      </c>
      <c r="O3876">
        <f>IF(ISBLANK(טבלה1[[#This Row],[ts_accepted_at]]), 0, 1)</f>
        <v>0</v>
      </c>
      <c r="P3876">
        <f>IF(ISBLANK(טבלה1[[#This Row],[ts_booking_at]]), 0, 1)</f>
        <v>0</v>
      </c>
      <c r="Q3876">
        <f>IF(ISBLANK(טבלה1[[#This Row],[ds_checkin]]), "", טבלה1[[#This Row],[ds_checkin]] - טבלה1[[#This Row],[ts_contact_at]])</f>
        <v>32.318055555559113</v>
      </c>
      <c r="R3876" t="str">
        <f>IF(AND(ISBLANK(טבלה1[[#This Row],[ts_reply_at]]), NOT(ISBLANK(טבלה1[[#This Row],[ts_booking_at]]))), "Error: Booked without Reply", "OK")</f>
        <v>OK</v>
      </c>
      <c r="S3876" t="s">
        <v>6022</v>
      </c>
    </row>
    <row r="3877" spans="1:19" x14ac:dyDescent="0.25">
      <c r="A3877" s="4" t="s">
        <v>3808</v>
      </c>
      <c r="B3877" s="4" t="s">
        <v>2054</v>
      </c>
      <c r="C3877" s="4" t="s">
        <v>2055</v>
      </c>
      <c r="D3877" s="1">
        <v>41914.704861111109</v>
      </c>
      <c r="E3877" s="1">
        <v>41915.475682870368</v>
      </c>
      <c r="F3877" s="1">
        <v>41915.475682870368</v>
      </c>
      <c r="G3877" s="1">
        <v>41915.475682870368</v>
      </c>
      <c r="H3877" s="2">
        <v>41923</v>
      </c>
      <c r="I3877" s="2">
        <v>41925</v>
      </c>
      <c r="J3877" s="3">
        <v>2</v>
      </c>
      <c r="K3877" s="3">
        <v>6</v>
      </c>
      <c r="L3877">
        <f>טבלה1[[#This Row],[ds_checkout]]-טבלה1[[#This Row],[ds_checkin]]</f>
        <v>2</v>
      </c>
      <c r="M3877">
        <f>IF(ISBLANK(טבלה1[[#This Row],[ts_reply_at]]), "", (טבלה1[[#This Row],[ts_reply_at]] - טבלה1[[#This Row],[ts_contact_at]]) * 24)</f>
        <v>18.499722222215496</v>
      </c>
      <c r="N3877">
        <f>IF(ISBLANK(טבלה1[[#This Row],[ts_reply_at]]), 0, 1)</f>
        <v>1</v>
      </c>
      <c r="O3877">
        <f>IF(ISBLANK(טבלה1[[#This Row],[ts_accepted_at]]), 0, 1)</f>
        <v>1</v>
      </c>
      <c r="P3877">
        <f>IF(ISBLANK(טבלה1[[#This Row],[ts_booking_at]]), 0, 1)</f>
        <v>1</v>
      </c>
      <c r="Q3877">
        <f>IF(ISBLANK(טבלה1[[#This Row],[ds_checkin]]), "", טבלה1[[#This Row],[ds_checkin]] - טבלה1[[#This Row],[ts_contact_at]])</f>
        <v>8.2951388888905058</v>
      </c>
      <c r="R3877" t="str">
        <f>IF(AND(ISBLANK(טבלה1[[#This Row],[ts_reply_at]]), NOT(ISBLANK(טבלה1[[#This Row],[ts_booking_at]]))), "Error: Booked without Reply", "OK")</f>
        <v>OK</v>
      </c>
      <c r="S3877" t="s">
        <v>6020</v>
      </c>
    </row>
    <row r="3878" spans="1:19" x14ac:dyDescent="0.25">
      <c r="A3878" s="4" t="s">
        <v>3809</v>
      </c>
      <c r="B3878" s="4" t="s">
        <v>460</v>
      </c>
      <c r="C3878" s="4" t="s">
        <v>461</v>
      </c>
      <c r="D3878" s="1">
        <v>41920.635416666664</v>
      </c>
      <c r="E3878" s="1">
        <v>41921.611238425925</v>
      </c>
      <c r="F3878" s="1">
        <v>41921.611238425925</v>
      </c>
      <c r="H3878" s="2">
        <v>42004</v>
      </c>
      <c r="I3878" s="2">
        <v>42006</v>
      </c>
      <c r="J3878" s="3">
        <v>16</v>
      </c>
      <c r="K3878" s="3">
        <v>2</v>
      </c>
      <c r="L3878">
        <f>טבלה1[[#This Row],[ds_checkout]]-טבלה1[[#This Row],[ds_checkin]]</f>
        <v>2</v>
      </c>
      <c r="M3878">
        <f>IF(ISBLANK(טבלה1[[#This Row],[ts_reply_at]]), "", (טבלה1[[#This Row],[ts_reply_at]] - טבלה1[[#This Row],[ts_contact_at]]) * 24)</f>
        <v>23.419722222257406</v>
      </c>
      <c r="N3878">
        <f>IF(ISBLANK(טבלה1[[#This Row],[ts_reply_at]]), 0, 1)</f>
        <v>1</v>
      </c>
      <c r="O3878">
        <f>IF(ISBLANK(טבלה1[[#This Row],[ts_accepted_at]]), 0, 1)</f>
        <v>1</v>
      </c>
      <c r="P3878">
        <f>IF(ISBLANK(טבלה1[[#This Row],[ts_booking_at]]), 0, 1)</f>
        <v>0</v>
      </c>
      <c r="Q3878">
        <f>IF(ISBLANK(טבלה1[[#This Row],[ds_checkin]]), "", טבלה1[[#This Row],[ds_checkin]] - טבלה1[[#This Row],[ts_contact_at]])</f>
        <v>83.364583333335759</v>
      </c>
      <c r="R3878" t="str">
        <f>IF(AND(ISBLANK(טבלה1[[#This Row],[ts_reply_at]]), NOT(ISBLANK(טבלה1[[#This Row],[ts_booking_at]]))), "Error: Booked without Reply", "OK")</f>
        <v>OK</v>
      </c>
      <c r="S3878" t="s">
        <v>6047</v>
      </c>
    </row>
    <row r="3879" spans="1:19" x14ac:dyDescent="0.25">
      <c r="A3879" s="4" t="s">
        <v>3810</v>
      </c>
      <c r="B3879" s="4" t="s">
        <v>707</v>
      </c>
      <c r="C3879" s="4" t="s">
        <v>708</v>
      </c>
      <c r="D3879" s="1">
        <v>41914.411111111112</v>
      </c>
      <c r="E3879" s="1">
        <v>41914.461909722224</v>
      </c>
      <c r="F3879" s="1">
        <v>41914.461909722224</v>
      </c>
      <c r="G3879" s="1">
        <v>41914.461909722224</v>
      </c>
      <c r="H3879" s="2">
        <v>41942</v>
      </c>
      <c r="I3879" s="2">
        <v>41945</v>
      </c>
      <c r="J3879" s="3">
        <v>2</v>
      </c>
      <c r="K3879" s="3">
        <v>9</v>
      </c>
      <c r="L3879">
        <f>טבלה1[[#This Row],[ds_checkout]]-טבלה1[[#This Row],[ds_checkin]]</f>
        <v>3</v>
      </c>
      <c r="M3879">
        <f>IF(ISBLANK(טבלה1[[#This Row],[ts_reply_at]]), "", (טבלה1[[#This Row],[ts_reply_at]] - טבלה1[[#This Row],[ts_contact_at]]) * 24)</f>
        <v>1.219166666676756</v>
      </c>
      <c r="N3879">
        <f>IF(ISBLANK(טבלה1[[#This Row],[ts_reply_at]]), 0, 1)</f>
        <v>1</v>
      </c>
      <c r="O3879">
        <f>IF(ISBLANK(טבלה1[[#This Row],[ts_accepted_at]]), 0, 1)</f>
        <v>1</v>
      </c>
      <c r="P3879">
        <f>IF(ISBLANK(טבלה1[[#This Row],[ts_booking_at]]), 0, 1)</f>
        <v>1</v>
      </c>
      <c r="Q3879">
        <f>IF(ISBLANK(טבלה1[[#This Row],[ds_checkin]]), "", טבלה1[[#This Row],[ds_checkin]] - טבלה1[[#This Row],[ts_contact_at]])</f>
        <v>27.588888888887595</v>
      </c>
      <c r="R3879" t="str">
        <f>IF(AND(ISBLANK(טבלה1[[#This Row],[ts_reply_at]]), NOT(ISBLANK(טבלה1[[#This Row],[ts_booking_at]]))), "Error: Booked without Reply", "OK")</f>
        <v>OK</v>
      </c>
      <c r="S3879" t="s">
        <v>6021</v>
      </c>
    </row>
    <row r="3880" spans="1:19" x14ac:dyDescent="0.25">
      <c r="A3880" s="4" t="s">
        <v>3811</v>
      </c>
      <c r="B3880" s="4" t="s">
        <v>1733</v>
      </c>
      <c r="C3880" s="4" t="s">
        <v>1734</v>
      </c>
      <c r="D3880" s="1">
        <v>41926.444444444445</v>
      </c>
      <c r="E3880" s="1">
        <v>41926.453587962962</v>
      </c>
      <c r="F3880" s="1">
        <v>41926.453587962962</v>
      </c>
      <c r="G3880" s="1">
        <v>41926.453587962962</v>
      </c>
      <c r="H3880" s="2">
        <v>41927</v>
      </c>
      <c r="I3880" s="2">
        <v>41928</v>
      </c>
      <c r="J3880" s="3">
        <v>1</v>
      </c>
      <c r="K3880" s="3">
        <v>9</v>
      </c>
      <c r="L3880">
        <f>טבלה1[[#This Row],[ds_checkout]]-טבלה1[[#This Row],[ds_checkin]]</f>
        <v>1</v>
      </c>
      <c r="M3880">
        <f>IF(ISBLANK(טבלה1[[#This Row],[ts_reply_at]]), "", (טבלה1[[#This Row],[ts_reply_at]] - טבלה1[[#This Row],[ts_contact_at]]) * 24)</f>
        <v>0.21944444440305233</v>
      </c>
      <c r="N3880">
        <f>IF(ISBLANK(טבלה1[[#This Row],[ts_reply_at]]), 0, 1)</f>
        <v>1</v>
      </c>
      <c r="O3880">
        <f>IF(ISBLANK(טבלה1[[#This Row],[ts_accepted_at]]), 0, 1)</f>
        <v>1</v>
      </c>
      <c r="P3880">
        <f>IF(ISBLANK(טבלה1[[#This Row],[ts_booking_at]]), 0, 1)</f>
        <v>1</v>
      </c>
      <c r="Q3880">
        <f>IF(ISBLANK(טבלה1[[#This Row],[ds_checkin]]), "", טבלה1[[#This Row],[ds_checkin]] - טבלה1[[#This Row],[ts_contact_at]])</f>
        <v>0.55555555555474712</v>
      </c>
      <c r="R3880" t="str">
        <f>IF(AND(ISBLANK(טבלה1[[#This Row],[ts_reply_at]]), NOT(ISBLANK(טבלה1[[#This Row],[ts_booking_at]]))), "Error: Booked without Reply", "OK")</f>
        <v>OK</v>
      </c>
      <c r="S3880" t="s">
        <v>6016</v>
      </c>
    </row>
    <row r="3881" spans="1:19" x14ac:dyDescent="0.25">
      <c r="A3881" s="4" t="s">
        <v>3812</v>
      </c>
      <c r="B3881" s="4" t="s">
        <v>3813</v>
      </c>
      <c r="C3881" s="4" t="s">
        <v>3814</v>
      </c>
      <c r="D3881" s="1">
        <v>41867.532638888886</v>
      </c>
      <c r="H3881" s="2">
        <v>42037</v>
      </c>
      <c r="I3881" s="2">
        <v>42063</v>
      </c>
      <c r="J3881" s="3">
        <v>2</v>
      </c>
      <c r="K3881" s="3">
        <v>1</v>
      </c>
      <c r="L3881">
        <f>טבלה1[[#This Row],[ds_checkout]]-טבלה1[[#This Row],[ds_checkin]]</f>
        <v>26</v>
      </c>
      <c r="M3881" t="str">
        <f>IF(ISBLANK(טבלה1[[#This Row],[ts_reply_at]]), "", (טבלה1[[#This Row],[ts_reply_at]] - טבלה1[[#This Row],[ts_contact_at]]) * 24)</f>
        <v/>
      </c>
      <c r="N3881">
        <f>IF(ISBLANK(טבלה1[[#This Row],[ts_reply_at]]), 0, 1)</f>
        <v>0</v>
      </c>
      <c r="O3881">
        <f>IF(ISBLANK(טבלה1[[#This Row],[ts_accepted_at]]), 0, 1)</f>
        <v>0</v>
      </c>
      <c r="P3881">
        <f>IF(ISBLANK(טבלה1[[#This Row],[ts_booking_at]]), 0, 1)</f>
        <v>0</v>
      </c>
      <c r="Q3881">
        <f>IF(ISBLANK(טבלה1[[#This Row],[ds_checkin]]), "", טבלה1[[#This Row],[ds_checkin]] - טבלה1[[#This Row],[ts_contact_at]])</f>
        <v>169.46736111111386</v>
      </c>
      <c r="R3881" t="str">
        <f>IF(AND(ISBLANK(טבלה1[[#This Row],[ts_reply_at]]), NOT(ISBLANK(טבלה1[[#This Row],[ts_booking_at]]))), "Error: Booked without Reply", "OK")</f>
        <v>OK</v>
      </c>
      <c r="S3881" t="s">
        <v>6046</v>
      </c>
    </row>
    <row r="3882" spans="1:19" x14ac:dyDescent="0.25">
      <c r="A3882" s="4" t="s">
        <v>3812</v>
      </c>
      <c r="B3882" s="4" t="s">
        <v>1419</v>
      </c>
      <c r="C3882" s="4" t="s">
        <v>1420</v>
      </c>
      <c r="D3882" s="1">
        <v>41867.811805555553</v>
      </c>
      <c r="E3882" s="1">
        <v>41869.263101851851</v>
      </c>
      <c r="H3882" s="2">
        <v>42037</v>
      </c>
      <c r="I3882" s="2">
        <v>42063</v>
      </c>
      <c r="J3882" s="3">
        <v>2</v>
      </c>
      <c r="K3882" s="3">
        <v>2</v>
      </c>
      <c r="L3882">
        <f>טבלה1[[#This Row],[ds_checkout]]-טבלה1[[#This Row],[ds_checkin]]</f>
        <v>26</v>
      </c>
      <c r="M3882">
        <f>IF(ISBLANK(טבלה1[[#This Row],[ts_reply_at]]), "", (טבלה1[[#This Row],[ts_reply_at]] - טבלה1[[#This Row],[ts_contact_at]]) * 24)</f>
        <v>34.831111111154314</v>
      </c>
      <c r="N3882">
        <f>IF(ISBLANK(טבלה1[[#This Row],[ts_reply_at]]), 0, 1)</f>
        <v>1</v>
      </c>
      <c r="O3882">
        <f>IF(ISBLANK(טבלה1[[#This Row],[ts_accepted_at]]), 0, 1)</f>
        <v>0</v>
      </c>
      <c r="P3882">
        <f>IF(ISBLANK(טבלה1[[#This Row],[ts_booking_at]]), 0, 1)</f>
        <v>0</v>
      </c>
      <c r="Q3882">
        <f>IF(ISBLANK(טבלה1[[#This Row],[ds_checkin]]), "", טבלה1[[#This Row],[ds_checkin]] - טבלה1[[#This Row],[ts_contact_at]])</f>
        <v>169.18819444444671</v>
      </c>
      <c r="R3882" t="str">
        <f>IF(AND(ISBLANK(טבלה1[[#This Row],[ts_reply_at]]), NOT(ISBLANK(טבלה1[[#This Row],[ts_booking_at]]))), "Error: Booked without Reply", "OK")</f>
        <v>OK</v>
      </c>
      <c r="S3882" t="s">
        <v>6046</v>
      </c>
    </row>
    <row r="3883" spans="1:19" x14ac:dyDescent="0.25">
      <c r="A3883" s="4" t="s">
        <v>3812</v>
      </c>
      <c r="B3883" s="4" t="s">
        <v>3815</v>
      </c>
      <c r="C3883" s="4" t="s">
        <v>3816</v>
      </c>
      <c r="D3883" s="1">
        <v>41867.369444444441</v>
      </c>
      <c r="E3883" s="1">
        <v>41867.560856481483</v>
      </c>
      <c r="H3883" s="2">
        <v>42037</v>
      </c>
      <c r="I3883" s="2">
        <v>42063</v>
      </c>
      <c r="J3883" s="3">
        <v>2</v>
      </c>
      <c r="K3883" s="3">
        <v>6</v>
      </c>
      <c r="L3883">
        <f>טבלה1[[#This Row],[ds_checkout]]-טבלה1[[#This Row],[ds_checkin]]</f>
        <v>26</v>
      </c>
      <c r="M3883">
        <f>IF(ISBLANK(טבלה1[[#This Row],[ts_reply_at]]), "", (טבלה1[[#This Row],[ts_reply_at]] - טבלה1[[#This Row],[ts_contact_at]]) * 24)</f>
        <v>4.5938888890086673</v>
      </c>
      <c r="N3883">
        <f>IF(ISBLANK(טבלה1[[#This Row],[ts_reply_at]]), 0, 1)</f>
        <v>1</v>
      </c>
      <c r="O3883">
        <f>IF(ISBLANK(טבלה1[[#This Row],[ts_accepted_at]]), 0, 1)</f>
        <v>0</v>
      </c>
      <c r="P3883">
        <f>IF(ISBLANK(טבלה1[[#This Row],[ts_booking_at]]), 0, 1)</f>
        <v>0</v>
      </c>
      <c r="Q3883">
        <f>IF(ISBLANK(טבלה1[[#This Row],[ds_checkin]]), "", טבלה1[[#This Row],[ds_checkin]] - טבלה1[[#This Row],[ts_contact_at]])</f>
        <v>169.63055555555911</v>
      </c>
      <c r="R3883" t="str">
        <f>IF(AND(ISBLANK(טבלה1[[#This Row],[ts_reply_at]]), NOT(ISBLANK(טבלה1[[#This Row],[ts_booking_at]]))), "Error: Booked without Reply", "OK")</f>
        <v>OK</v>
      </c>
      <c r="S3883" t="s">
        <v>6046</v>
      </c>
    </row>
    <row r="3884" spans="1:19" x14ac:dyDescent="0.25">
      <c r="A3884" s="4" t="s">
        <v>3812</v>
      </c>
      <c r="B3884" s="4" t="s">
        <v>3817</v>
      </c>
      <c r="C3884" s="4" t="s">
        <v>3818</v>
      </c>
      <c r="D3884" s="1">
        <v>41867.813888888886</v>
      </c>
      <c r="E3884" s="1">
        <v>41868.707719907405</v>
      </c>
      <c r="H3884" s="2">
        <v>42037</v>
      </c>
      <c r="I3884" s="2">
        <v>42063</v>
      </c>
      <c r="J3884" s="3">
        <v>2</v>
      </c>
      <c r="K3884" s="3">
        <v>2</v>
      </c>
      <c r="L3884">
        <f>טבלה1[[#This Row],[ds_checkout]]-טבלה1[[#This Row],[ds_checkin]]</f>
        <v>26</v>
      </c>
      <c r="M3884">
        <f>IF(ISBLANK(טבלה1[[#This Row],[ts_reply_at]]), "", (טבלה1[[#This Row],[ts_reply_at]] - טבלה1[[#This Row],[ts_contact_at]]) * 24)</f>
        <v>21.451944444444962</v>
      </c>
      <c r="N3884">
        <f>IF(ISBLANK(טבלה1[[#This Row],[ts_reply_at]]), 0, 1)</f>
        <v>1</v>
      </c>
      <c r="O3884">
        <f>IF(ISBLANK(טבלה1[[#This Row],[ts_accepted_at]]), 0, 1)</f>
        <v>0</v>
      </c>
      <c r="P3884">
        <f>IF(ISBLANK(טבלה1[[#This Row],[ts_booking_at]]), 0, 1)</f>
        <v>0</v>
      </c>
      <c r="Q3884">
        <f>IF(ISBLANK(טבלה1[[#This Row],[ds_checkin]]), "", טבלה1[[#This Row],[ds_checkin]] - טבלה1[[#This Row],[ts_contact_at]])</f>
        <v>169.18611111111386</v>
      </c>
      <c r="R3884" t="str">
        <f>IF(AND(ISBLANK(טבלה1[[#This Row],[ts_reply_at]]), NOT(ISBLANK(טבלה1[[#This Row],[ts_booking_at]]))), "Error: Booked without Reply", "OK")</f>
        <v>OK</v>
      </c>
      <c r="S3884" t="s">
        <v>6046</v>
      </c>
    </row>
    <row r="3885" spans="1:19" x14ac:dyDescent="0.25">
      <c r="A3885" s="4" t="s">
        <v>3812</v>
      </c>
      <c r="B3885" s="4" t="s">
        <v>3819</v>
      </c>
      <c r="C3885" s="4" t="s">
        <v>3820</v>
      </c>
      <c r="D3885" s="1">
        <v>41867.53402777778</v>
      </c>
      <c r="E3885" s="1">
        <v>41867.542615740742</v>
      </c>
      <c r="H3885" s="2">
        <v>42037</v>
      </c>
      <c r="I3885" s="2">
        <v>42063</v>
      </c>
      <c r="J3885" s="3">
        <v>2</v>
      </c>
      <c r="K3885" s="3">
        <v>8</v>
      </c>
      <c r="L3885">
        <f>טבלה1[[#This Row],[ds_checkout]]-טבלה1[[#This Row],[ds_checkin]]</f>
        <v>26</v>
      </c>
      <c r="M3885">
        <f>IF(ISBLANK(טבלה1[[#This Row],[ts_reply_at]]), "", (טבלה1[[#This Row],[ts_reply_at]] - טבלה1[[#This Row],[ts_contact_at]]) * 24)</f>
        <v>0.20611111109610647</v>
      </c>
      <c r="N3885">
        <f>IF(ISBLANK(טבלה1[[#This Row],[ts_reply_at]]), 0, 1)</f>
        <v>1</v>
      </c>
      <c r="O3885">
        <f>IF(ISBLANK(טבלה1[[#This Row],[ts_accepted_at]]), 0, 1)</f>
        <v>0</v>
      </c>
      <c r="P3885">
        <f>IF(ISBLANK(טבלה1[[#This Row],[ts_booking_at]]), 0, 1)</f>
        <v>0</v>
      </c>
      <c r="Q3885">
        <f>IF(ISBLANK(טבלה1[[#This Row],[ds_checkin]]), "", טבלה1[[#This Row],[ds_checkin]] - טבלה1[[#This Row],[ts_contact_at]])</f>
        <v>169.46597222222044</v>
      </c>
      <c r="R3885" t="str">
        <f>IF(AND(ISBLANK(טבלה1[[#This Row],[ts_reply_at]]), NOT(ISBLANK(טבלה1[[#This Row],[ts_booking_at]]))), "Error: Booked without Reply", "OK")</f>
        <v>OK</v>
      </c>
      <c r="S3885" t="s">
        <v>6046</v>
      </c>
    </row>
    <row r="3886" spans="1:19" x14ac:dyDescent="0.25">
      <c r="A3886" s="4" t="s">
        <v>3812</v>
      </c>
      <c r="B3886" s="4" t="s">
        <v>3821</v>
      </c>
      <c r="C3886" s="4" t="s">
        <v>3822</v>
      </c>
      <c r="D3886" s="1">
        <v>41867.817361111112</v>
      </c>
      <c r="H3886" s="2">
        <v>42037</v>
      </c>
      <c r="I3886" s="2">
        <v>42063</v>
      </c>
      <c r="J3886" s="3">
        <v>2</v>
      </c>
      <c r="K3886" s="3">
        <v>1</v>
      </c>
      <c r="L3886">
        <f>טבלה1[[#This Row],[ds_checkout]]-טבלה1[[#This Row],[ds_checkin]]</f>
        <v>26</v>
      </c>
      <c r="M3886" t="str">
        <f>IF(ISBLANK(טבלה1[[#This Row],[ts_reply_at]]), "", (טבלה1[[#This Row],[ts_reply_at]] - טבלה1[[#This Row],[ts_contact_at]]) * 24)</f>
        <v/>
      </c>
      <c r="N3886">
        <f>IF(ISBLANK(טבלה1[[#This Row],[ts_reply_at]]), 0, 1)</f>
        <v>0</v>
      </c>
      <c r="O3886">
        <f>IF(ISBLANK(טבלה1[[#This Row],[ts_accepted_at]]), 0, 1)</f>
        <v>0</v>
      </c>
      <c r="P3886">
        <f>IF(ISBLANK(טבלה1[[#This Row],[ts_booking_at]]), 0, 1)</f>
        <v>0</v>
      </c>
      <c r="Q3886">
        <f>IF(ISBLANK(טבלה1[[#This Row],[ds_checkin]]), "", טבלה1[[#This Row],[ds_checkin]] - טבלה1[[#This Row],[ts_contact_at]])</f>
        <v>169.1826388888876</v>
      </c>
      <c r="R3886" t="str">
        <f>IF(AND(ISBLANK(טבלה1[[#This Row],[ts_reply_at]]), NOT(ISBLANK(טבלה1[[#This Row],[ts_booking_at]]))), "Error: Booked without Reply", "OK")</f>
        <v>OK</v>
      </c>
      <c r="S3886" t="s">
        <v>6046</v>
      </c>
    </row>
    <row r="3887" spans="1:19" x14ac:dyDescent="0.25">
      <c r="A3887" s="4" t="s">
        <v>3812</v>
      </c>
      <c r="B3887" s="4" t="s">
        <v>225</v>
      </c>
      <c r="C3887" s="4" t="s">
        <v>226</v>
      </c>
      <c r="D3887" s="1">
        <v>41867.533333333333</v>
      </c>
      <c r="E3887" s="1">
        <v>41867.717523148145</v>
      </c>
      <c r="H3887" s="2">
        <v>42037</v>
      </c>
      <c r="I3887" s="2">
        <v>42063</v>
      </c>
      <c r="J3887" s="3">
        <v>2</v>
      </c>
      <c r="K3887" s="3">
        <v>6</v>
      </c>
      <c r="L3887">
        <f>טבלה1[[#This Row],[ds_checkout]]-טבלה1[[#This Row],[ds_checkin]]</f>
        <v>26</v>
      </c>
      <c r="M3887">
        <f>IF(ISBLANK(טבלה1[[#This Row],[ts_reply_at]]), "", (טבלה1[[#This Row],[ts_reply_at]] - טבלה1[[#This Row],[ts_contact_at]]) * 24)</f>
        <v>4.4205555554945022</v>
      </c>
      <c r="N3887">
        <f>IF(ISBLANK(טבלה1[[#This Row],[ts_reply_at]]), 0, 1)</f>
        <v>1</v>
      </c>
      <c r="O3887">
        <f>IF(ISBLANK(טבלה1[[#This Row],[ts_accepted_at]]), 0, 1)</f>
        <v>0</v>
      </c>
      <c r="P3887">
        <f>IF(ISBLANK(טבלה1[[#This Row],[ts_booking_at]]), 0, 1)</f>
        <v>0</v>
      </c>
      <c r="Q3887">
        <f>IF(ISBLANK(טבלה1[[#This Row],[ds_checkin]]), "", טבלה1[[#This Row],[ds_checkin]] - טבלה1[[#This Row],[ts_contact_at]])</f>
        <v>169.46666666666715</v>
      </c>
      <c r="R3887" t="str">
        <f>IF(AND(ISBLANK(טבלה1[[#This Row],[ts_reply_at]]), NOT(ISBLANK(טבלה1[[#This Row],[ts_booking_at]]))), "Error: Booked without Reply", "OK")</f>
        <v>OK</v>
      </c>
      <c r="S3887" t="s">
        <v>6046</v>
      </c>
    </row>
    <row r="3888" spans="1:19" x14ac:dyDescent="0.25">
      <c r="A3888" s="4" t="s">
        <v>3812</v>
      </c>
      <c r="B3888" s="4" t="s">
        <v>3823</v>
      </c>
      <c r="C3888" s="4" t="s">
        <v>3824</v>
      </c>
      <c r="D3888" s="1">
        <v>41867.814583333333</v>
      </c>
      <c r="E3888" s="1">
        <v>41871.629976851851</v>
      </c>
      <c r="H3888" s="2">
        <v>42037</v>
      </c>
      <c r="I3888" s="2">
        <v>42063</v>
      </c>
      <c r="J3888" s="3">
        <v>2</v>
      </c>
      <c r="K3888" s="3">
        <v>4</v>
      </c>
      <c r="L3888">
        <f>טבלה1[[#This Row],[ds_checkout]]-טבלה1[[#This Row],[ds_checkin]]</f>
        <v>26</v>
      </c>
      <c r="M3888">
        <f>IF(ISBLANK(טבלה1[[#This Row],[ts_reply_at]]), "", (טבלה1[[#This Row],[ts_reply_at]] - טבלה1[[#This Row],[ts_contact_at]]) * 24)</f>
        <v>91.569444444437977</v>
      </c>
      <c r="N3888">
        <f>IF(ISBLANK(טבלה1[[#This Row],[ts_reply_at]]), 0, 1)</f>
        <v>1</v>
      </c>
      <c r="O3888">
        <f>IF(ISBLANK(טבלה1[[#This Row],[ts_accepted_at]]), 0, 1)</f>
        <v>0</v>
      </c>
      <c r="P3888">
        <f>IF(ISBLANK(טבלה1[[#This Row],[ts_booking_at]]), 0, 1)</f>
        <v>0</v>
      </c>
      <c r="Q3888">
        <f>IF(ISBLANK(טבלה1[[#This Row],[ds_checkin]]), "", טבלה1[[#This Row],[ds_checkin]] - טבלה1[[#This Row],[ts_contact_at]])</f>
        <v>169.18541666666715</v>
      </c>
      <c r="R3888" t="str">
        <f>IF(AND(ISBLANK(טבלה1[[#This Row],[ts_reply_at]]), NOT(ISBLANK(טבלה1[[#This Row],[ts_booking_at]]))), "Error: Booked without Reply", "OK")</f>
        <v>OK</v>
      </c>
      <c r="S3888" t="s">
        <v>6046</v>
      </c>
    </row>
    <row r="3889" spans="1:19" x14ac:dyDescent="0.25">
      <c r="A3889" s="4" t="s">
        <v>3812</v>
      </c>
      <c r="B3889" s="4" t="s">
        <v>2562</v>
      </c>
      <c r="C3889" s="4" t="s">
        <v>2563</v>
      </c>
      <c r="D3889" s="1">
        <v>41867.822222222225</v>
      </c>
      <c r="E3889" s="1">
        <v>41867.909224537034</v>
      </c>
      <c r="H3889" s="2">
        <v>42037</v>
      </c>
      <c r="I3889" s="2">
        <v>42063</v>
      </c>
      <c r="J3889" s="3">
        <v>2</v>
      </c>
      <c r="K3889" s="3">
        <v>2</v>
      </c>
      <c r="L3889">
        <f>טבלה1[[#This Row],[ds_checkout]]-טבלה1[[#This Row],[ds_checkin]]</f>
        <v>26</v>
      </c>
      <c r="M3889">
        <f>IF(ISBLANK(טבלה1[[#This Row],[ts_reply_at]]), "", (טבלה1[[#This Row],[ts_reply_at]] - טבלה1[[#This Row],[ts_contact_at]]) * 24)</f>
        <v>2.0880555554176681</v>
      </c>
      <c r="N3889">
        <f>IF(ISBLANK(טבלה1[[#This Row],[ts_reply_at]]), 0, 1)</f>
        <v>1</v>
      </c>
      <c r="O3889">
        <f>IF(ISBLANK(טבלה1[[#This Row],[ts_accepted_at]]), 0, 1)</f>
        <v>0</v>
      </c>
      <c r="P3889">
        <f>IF(ISBLANK(טבלה1[[#This Row],[ts_booking_at]]), 0, 1)</f>
        <v>0</v>
      </c>
      <c r="Q3889">
        <f>IF(ISBLANK(טבלה1[[#This Row],[ds_checkin]]), "", טבלה1[[#This Row],[ds_checkin]] - טבלה1[[#This Row],[ts_contact_at]])</f>
        <v>169.17777777777519</v>
      </c>
      <c r="R3889" t="str">
        <f>IF(AND(ISBLANK(טבלה1[[#This Row],[ts_reply_at]]), NOT(ISBLANK(טבלה1[[#This Row],[ts_booking_at]]))), "Error: Booked without Reply", "OK")</f>
        <v>OK</v>
      </c>
      <c r="S3889" t="s">
        <v>6046</v>
      </c>
    </row>
    <row r="3890" spans="1:19" x14ac:dyDescent="0.25">
      <c r="A3890" s="4" t="s">
        <v>3812</v>
      </c>
      <c r="B3890" s="4" t="s">
        <v>615</v>
      </c>
      <c r="C3890" s="4" t="s">
        <v>1315</v>
      </c>
      <c r="D3890" s="1">
        <v>41867.534722222219</v>
      </c>
      <c r="E3890" s="1">
        <v>41868.692372685182</v>
      </c>
      <c r="F3890" s="1">
        <v>41868.692372685182</v>
      </c>
      <c r="G3890" s="1">
        <v>41870.798807870371</v>
      </c>
      <c r="H3890" s="2">
        <v>42037</v>
      </c>
      <c r="I3890" s="2">
        <v>42063</v>
      </c>
      <c r="J3890" s="3">
        <v>2</v>
      </c>
      <c r="K3890" s="3">
        <v>27</v>
      </c>
      <c r="L3890">
        <f>טבלה1[[#This Row],[ds_checkout]]-טבלה1[[#This Row],[ds_checkin]]</f>
        <v>26</v>
      </c>
      <c r="M3890">
        <f>IF(ISBLANK(טבלה1[[#This Row],[ts_reply_at]]), "", (טבלה1[[#This Row],[ts_reply_at]] - טבלה1[[#This Row],[ts_contact_at]]) * 24)</f>
        <v>27.783611111110076</v>
      </c>
      <c r="N3890">
        <f>IF(ISBLANK(טבלה1[[#This Row],[ts_reply_at]]), 0, 1)</f>
        <v>1</v>
      </c>
      <c r="O3890">
        <f>IF(ISBLANK(טבלה1[[#This Row],[ts_accepted_at]]), 0, 1)</f>
        <v>1</v>
      </c>
      <c r="P3890">
        <f>IF(ISBLANK(טבלה1[[#This Row],[ts_booking_at]]), 0, 1)</f>
        <v>1</v>
      </c>
      <c r="Q3890">
        <f>IF(ISBLANK(טבלה1[[#This Row],[ds_checkin]]), "", טבלה1[[#This Row],[ds_checkin]] - טבלה1[[#This Row],[ts_contact_at]])</f>
        <v>169.46527777778101</v>
      </c>
      <c r="R3890" t="str">
        <f>IF(AND(ISBLANK(טבלה1[[#This Row],[ts_reply_at]]), NOT(ISBLANK(טבלה1[[#This Row],[ts_booking_at]]))), "Error: Booked without Reply", "OK")</f>
        <v>OK</v>
      </c>
      <c r="S3890" t="s">
        <v>6046</v>
      </c>
    </row>
    <row r="3891" spans="1:19" x14ac:dyDescent="0.25">
      <c r="A3891" s="4" t="s">
        <v>3812</v>
      </c>
      <c r="B3891" s="4" t="s">
        <v>3825</v>
      </c>
      <c r="C3891" s="4" t="s">
        <v>3826</v>
      </c>
      <c r="D3891" s="1">
        <v>41867.820138888892</v>
      </c>
      <c r="E3891" s="1">
        <v>41867.8278587963</v>
      </c>
      <c r="H3891" s="2">
        <v>42037</v>
      </c>
      <c r="I3891" s="2">
        <v>42063</v>
      </c>
      <c r="J3891" s="3">
        <v>2</v>
      </c>
      <c r="K3891" s="3">
        <v>2</v>
      </c>
      <c r="L3891">
        <f>טבלה1[[#This Row],[ds_checkout]]-טבלה1[[#This Row],[ds_checkin]]</f>
        <v>26</v>
      </c>
      <c r="M3891">
        <f>IF(ISBLANK(טבלה1[[#This Row],[ts_reply_at]]), "", (טבלה1[[#This Row],[ts_reply_at]] - טבלה1[[#This Row],[ts_contact_at]]) * 24)</f>
        <v>0.18527777778217569</v>
      </c>
      <c r="N3891">
        <f>IF(ISBLANK(טבלה1[[#This Row],[ts_reply_at]]), 0, 1)</f>
        <v>1</v>
      </c>
      <c r="O3891">
        <f>IF(ISBLANK(טבלה1[[#This Row],[ts_accepted_at]]), 0, 1)</f>
        <v>0</v>
      </c>
      <c r="P3891">
        <f>IF(ISBLANK(טבלה1[[#This Row],[ts_booking_at]]), 0, 1)</f>
        <v>0</v>
      </c>
      <c r="Q3891">
        <f>IF(ISBLANK(טבלה1[[#This Row],[ds_checkin]]), "", טבלה1[[#This Row],[ds_checkin]] - טבלה1[[#This Row],[ts_contact_at]])</f>
        <v>169.17986111110804</v>
      </c>
      <c r="R3891" t="str">
        <f>IF(AND(ISBLANK(טבלה1[[#This Row],[ts_reply_at]]), NOT(ISBLANK(טבלה1[[#This Row],[ts_booking_at]]))), "Error: Booked without Reply", "OK")</f>
        <v>OK</v>
      </c>
      <c r="S3891" t="s">
        <v>6046</v>
      </c>
    </row>
    <row r="3892" spans="1:19" x14ac:dyDescent="0.25">
      <c r="A3892" s="4" t="s">
        <v>3812</v>
      </c>
      <c r="B3892" s="4" t="s">
        <v>3827</v>
      </c>
      <c r="C3892" s="4" t="s">
        <v>3828</v>
      </c>
      <c r="D3892" s="1">
        <v>41867.529861111114</v>
      </c>
      <c r="E3892" s="1">
        <v>41867.620891203704</v>
      </c>
      <c r="H3892" s="2">
        <v>42037</v>
      </c>
      <c r="I3892" s="2">
        <v>42063</v>
      </c>
      <c r="J3892" s="3">
        <v>2</v>
      </c>
      <c r="K3892" s="3">
        <v>2</v>
      </c>
      <c r="L3892">
        <f>טבלה1[[#This Row],[ds_checkout]]-טבלה1[[#This Row],[ds_checkin]]</f>
        <v>26</v>
      </c>
      <c r="M3892">
        <f>IF(ISBLANK(טבלה1[[#This Row],[ts_reply_at]]), "", (טבלה1[[#This Row],[ts_reply_at]] - טבלה1[[#This Row],[ts_contact_at]]) * 24)</f>
        <v>2.18472222215496</v>
      </c>
      <c r="N3892">
        <f>IF(ISBLANK(טבלה1[[#This Row],[ts_reply_at]]), 0, 1)</f>
        <v>1</v>
      </c>
      <c r="O3892">
        <f>IF(ISBLANK(טבלה1[[#This Row],[ts_accepted_at]]), 0, 1)</f>
        <v>0</v>
      </c>
      <c r="P3892">
        <f>IF(ISBLANK(טבלה1[[#This Row],[ts_booking_at]]), 0, 1)</f>
        <v>0</v>
      </c>
      <c r="Q3892">
        <f>IF(ISBLANK(טבלה1[[#This Row],[ds_checkin]]), "", טבלה1[[#This Row],[ds_checkin]] - טבלה1[[#This Row],[ts_contact_at]])</f>
        <v>169.47013888888614</v>
      </c>
      <c r="R3892" t="str">
        <f>IF(AND(ISBLANK(טבלה1[[#This Row],[ts_reply_at]]), NOT(ISBLANK(טבלה1[[#This Row],[ts_booking_at]]))), "Error: Booked without Reply", "OK")</f>
        <v>OK</v>
      </c>
      <c r="S3892" t="s">
        <v>6046</v>
      </c>
    </row>
    <row r="3893" spans="1:19" x14ac:dyDescent="0.25">
      <c r="A3893" s="4" t="s">
        <v>3812</v>
      </c>
      <c r="B3893" s="4" t="s">
        <v>2909</v>
      </c>
      <c r="C3893" s="4" t="s">
        <v>2910</v>
      </c>
      <c r="D3893" s="1">
        <v>41867.815972222219</v>
      </c>
      <c r="E3893" s="1">
        <v>41869.358495370368</v>
      </c>
      <c r="H3893" s="2">
        <v>42037</v>
      </c>
      <c r="I3893" s="2">
        <v>42063</v>
      </c>
      <c r="J3893" s="3">
        <v>2</v>
      </c>
      <c r="K3893" s="3">
        <v>4</v>
      </c>
      <c r="L3893">
        <f>טבלה1[[#This Row],[ds_checkout]]-טבלה1[[#This Row],[ds_checkin]]</f>
        <v>26</v>
      </c>
      <c r="M3893">
        <f>IF(ISBLANK(טבלה1[[#This Row],[ts_reply_at]]), "", (טבלה1[[#This Row],[ts_reply_at]] - טבלה1[[#This Row],[ts_contact_at]]) * 24)</f>
        <v>37.020555555587634</v>
      </c>
      <c r="N3893">
        <f>IF(ISBLANK(טבלה1[[#This Row],[ts_reply_at]]), 0, 1)</f>
        <v>1</v>
      </c>
      <c r="O3893">
        <f>IF(ISBLANK(טבלה1[[#This Row],[ts_accepted_at]]), 0, 1)</f>
        <v>0</v>
      </c>
      <c r="P3893">
        <f>IF(ISBLANK(טבלה1[[#This Row],[ts_booking_at]]), 0, 1)</f>
        <v>0</v>
      </c>
      <c r="Q3893">
        <f>IF(ISBLANK(טבלה1[[#This Row],[ds_checkin]]), "", טבלה1[[#This Row],[ds_checkin]] - טבלה1[[#This Row],[ts_contact_at]])</f>
        <v>169.18402777778101</v>
      </c>
      <c r="R3893" t="str">
        <f>IF(AND(ISBLANK(טבלה1[[#This Row],[ts_reply_at]]), NOT(ISBLANK(טבלה1[[#This Row],[ts_booking_at]]))), "Error: Booked without Reply", "OK")</f>
        <v>OK</v>
      </c>
      <c r="S3893" t="s">
        <v>6046</v>
      </c>
    </row>
    <row r="3894" spans="1:19" x14ac:dyDescent="0.25">
      <c r="A3894" s="4" t="s">
        <v>3812</v>
      </c>
      <c r="B3894" s="4" t="s">
        <v>399</v>
      </c>
      <c r="C3894" s="4" t="s">
        <v>400</v>
      </c>
      <c r="D3894" s="1">
        <v>41867.535416666666</v>
      </c>
      <c r="E3894" s="1">
        <v>41873.571215277778</v>
      </c>
      <c r="H3894" s="2">
        <v>42037</v>
      </c>
      <c r="I3894" s="2">
        <v>42063</v>
      </c>
      <c r="J3894" s="3">
        <v>2</v>
      </c>
      <c r="K3894" s="3">
        <v>3</v>
      </c>
      <c r="L3894">
        <f>טבלה1[[#This Row],[ds_checkout]]-טבלה1[[#This Row],[ds_checkin]]</f>
        <v>26</v>
      </c>
      <c r="M3894">
        <f>IF(ISBLANK(טבלה1[[#This Row],[ts_reply_at]]), "", (טבלה1[[#This Row],[ts_reply_at]] - טבלה1[[#This Row],[ts_contact_at]]) * 24)</f>
        <v>144.85916666669073</v>
      </c>
      <c r="N3894">
        <f>IF(ISBLANK(טבלה1[[#This Row],[ts_reply_at]]), 0, 1)</f>
        <v>1</v>
      </c>
      <c r="O3894">
        <f>IF(ISBLANK(טבלה1[[#This Row],[ts_accepted_at]]), 0, 1)</f>
        <v>0</v>
      </c>
      <c r="P3894">
        <f>IF(ISBLANK(טבלה1[[#This Row],[ts_booking_at]]), 0, 1)</f>
        <v>0</v>
      </c>
      <c r="Q3894">
        <f>IF(ISBLANK(טבלה1[[#This Row],[ds_checkin]]), "", טבלה1[[#This Row],[ds_checkin]] - טבלה1[[#This Row],[ts_contact_at]])</f>
        <v>169.4645833333343</v>
      </c>
      <c r="R3894" t="str">
        <f>IF(AND(ISBLANK(טבלה1[[#This Row],[ts_reply_at]]), NOT(ISBLANK(טבלה1[[#This Row],[ts_booking_at]]))), "Error: Booked without Reply", "OK")</f>
        <v>OK</v>
      </c>
      <c r="S3894" t="s">
        <v>6046</v>
      </c>
    </row>
    <row r="3895" spans="1:19" x14ac:dyDescent="0.25">
      <c r="A3895" s="4" t="s">
        <v>3812</v>
      </c>
      <c r="B3895" s="4" t="s">
        <v>1122</v>
      </c>
      <c r="C3895" s="4" t="s">
        <v>1123</v>
      </c>
      <c r="D3895" s="1">
        <v>41867.365277777775</v>
      </c>
      <c r="E3895" s="1">
        <v>41867.370393518519</v>
      </c>
      <c r="F3895" s="1">
        <v>41867.373020833336</v>
      </c>
      <c r="H3895" s="2">
        <v>42037</v>
      </c>
      <c r="I3895" s="2">
        <v>42063</v>
      </c>
      <c r="J3895" s="3">
        <v>2</v>
      </c>
      <c r="K3895" s="3">
        <v>24</v>
      </c>
      <c r="L3895">
        <f>טבלה1[[#This Row],[ds_checkout]]-טבלה1[[#This Row],[ds_checkin]]</f>
        <v>26</v>
      </c>
      <c r="M3895">
        <f>IF(ISBLANK(טבלה1[[#This Row],[ts_reply_at]]), "", (טבלה1[[#This Row],[ts_reply_at]] - טבלה1[[#This Row],[ts_contact_at]]) * 24)</f>
        <v>0.12277777784038335</v>
      </c>
      <c r="N3895">
        <f>IF(ISBLANK(טבלה1[[#This Row],[ts_reply_at]]), 0, 1)</f>
        <v>1</v>
      </c>
      <c r="O3895">
        <f>IF(ISBLANK(טבלה1[[#This Row],[ts_accepted_at]]), 0, 1)</f>
        <v>1</v>
      </c>
      <c r="P3895">
        <f>IF(ISBLANK(טבלה1[[#This Row],[ts_booking_at]]), 0, 1)</f>
        <v>0</v>
      </c>
      <c r="Q3895">
        <f>IF(ISBLANK(טבלה1[[#This Row],[ds_checkin]]), "", טבלה1[[#This Row],[ds_checkin]] - טבלה1[[#This Row],[ts_contact_at]])</f>
        <v>169.63472222222481</v>
      </c>
      <c r="R3895" t="str">
        <f>IF(AND(ISBLANK(טבלה1[[#This Row],[ts_reply_at]]), NOT(ISBLANK(טבלה1[[#This Row],[ts_booking_at]]))), "Error: Booked without Reply", "OK")</f>
        <v>OK</v>
      </c>
      <c r="S3895" t="s">
        <v>6046</v>
      </c>
    </row>
    <row r="3896" spans="1:19" x14ac:dyDescent="0.25">
      <c r="A3896" s="4" t="s">
        <v>3812</v>
      </c>
      <c r="B3896" s="4" t="s">
        <v>3404</v>
      </c>
      <c r="C3896" s="4" t="s">
        <v>3405</v>
      </c>
      <c r="D3896" s="1">
        <v>41867.365972222222</v>
      </c>
      <c r="E3896" s="1">
        <v>41867.372407407405</v>
      </c>
      <c r="H3896" s="2">
        <v>42037</v>
      </c>
      <c r="I3896" s="2">
        <v>42063</v>
      </c>
      <c r="J3896" s="3">
        <v>2</v>
      </c>
      <c r="K3896" s="3">
        <v>2</v>
      </c>
      <c r="L3896">
        <f>טבלה1[[#This Row],[ds_checkout]]-טבלה1[[#This Row],[ds_checkin]]</f>
        <v>26</v>
      </c>
      <c r="M3896">
        <f>IF(ISBLANK(טבלה1[[#This Row],[ts_reply_at]]), "", (טבלה1[[#This Row],[ts_reply_at]] - טבלה1[[#This Row],[ts_contact_at]]) * 24)</f>
        <v>0.15444444440072402</v>
      </c>
      <c r="N3896">
        <f>IF(ISBLANK(טבלה1[[#This Row],[ts_reply_at]]), 0, 1)</f>
        <v>1</v>
      </c>
      <c r="O3896">
        <f>IF(ISBLANK(טבלה1[[#This Row],[ts_accepted_at]]), 0, 1)</f>
        <v>0</v>
      </c>
      <c r="P3896">
        <f>IF(ISBLANK(טבלה1[[#This Row],[ts_booking_at]]), 0, 1)</f>
        <v>0</v>
      </c>
      <c r="Q3896">
        <f>IF(ISBLANK(טבלה1[[#This Row],[ds_checkin]]), "", טבלה1[[#This Row],[ds_checkin]] - טבלה1[[#This Row],[ts_contact_at]])</f>
        <v>169.6340277777781</v>
      </c>
      <c r="R3896" t="str">
        <f>IF(AND(ISBLANK(טבלה1[[#This Row],[ts_reply_at]]), NOT(ISBLANK(טבלה1[[#This Row],[ts_booking_at]]))), "Error: Booked without Reply", "OK")</f>
        <v>OK</v>
      </c>
      <c r="S3896" t="s">
        <v>6046</v>
      </c>
    </row>
    <row r="3897" spans="1:19" x14ac:dyDescent="0.25">
      <c r="A3897" s="4" t="s">
        <v>3812</v>
      </c>
      <c r="B3897" s="4" t="s">
        <v>380</v>
      </c>
      <c r="C3897" s="4" t="s">
        <v>381</v>
      </c>
      <c r="D3897" s="1">
        <v>41867.8125</v>
      </c>
      <c r="E3897" s="1">
        <v>41868.354548611111</v>
      </c>
      <c r="F3897" s="1">
        <v>41868.354548611111</v>
      </c>
      <c r="H3897" s="2">
        <v>42037</v>
      </c>
      <c r="I3897" s="2">
        <v>42063</v>
      </c>
      <c r="J3897" s="3">
        <v>2</v>
      </c>
      <c r="K3897" s="3">
        <v>3</v>
      </c>
      <c r="L3897">
        <f>טבלה1[[#This Row],[ds_checkout]]-טבלה1[[#This Row],[ds_checkin]]</f>
        <v>26</v>
      </c>
      <c r="M3897">
        <f>IF(ISBLANK(טבלה1[[#This Row],[ts_reply_at]]), "", (טבלה1[[#This Row],[ts_reply_at]] - טבלה1[[#This Row],[ts_contact_at]]) * 24)</f>
        <v>13.009166666655801</v>
      </c>
      <c r="N3897">
        <f>IF(ISBLANK(טבלה1[[#This Row],[ts_reply_at]]), 0, 1)</f>
        <v>1</v>
      </c>
      <c r="O3897">
        <f>IF(ISBLANK(טבלה1[[#This Row],[ts_accepted_at]]), 0, 1)</f>
        <v>1</v>
      </c>
      <c r="P3897">
        <f>IF(ISBLANK(טבלה1[[#This Row],[ts_booking_at]]), 0, 1)</f>
        <v>0</v>
      </c>
      <c r="Q3897">
        <f>IF(ISBLANK(טבלה1[[#This Row],[ds_checkin]]), "", טבלה1[[#This Row],[ds_checkin]] - טבלה1[[#This Row],[ts_contact_at]])</f>
        <v>169.1875</v>
      </c>
      <c r="R3897" t="str">
        <f>IF(AND(ISBLANK(טבלה1[[#This Row],[ts_reply_at]]), NOT(ISBLANK(טבלה1[[#This Row],[ts_booking_at]]))), "Error: Booked without Reply", "OK")</f>
        <v>OK</v>
      </c>
      <c r="S3897" t="s">
        <v>6046</v>
      </c>
    </row>
    <row r="3898" spans="1:19" x14ac:dyDescent="0.25">
      <c r="A3898" s="4" t="s">
        <v>3829</v>
      </c>
      <c r="B3898" s="4" t="s">
        <v>919</v>
      </c>
      <c r="C3898" s="4" t="s">
        <v>920</v>
      </c>
      <c r="D3898" s="1">
        <v>41922.066666666666</v>
      </c>
      <c r="E3898" s="1">
        <v>41922.077407407407</v>
      </c>
      <c r="F3898" s="1">
        <v>41922.077407407407</v>
      </c>
      <c r="G3898" s="1">
        <v>41922.077407407407</v>
      </c>
      <c r="H3898" s="2">
        <v>41924</v>
      </c>
      <c r="I3898" s="2">
        <v>41933</v>
      </c>
      <c r="J3898" s="3">
        <v>1</v>
      </c>
      <c r="K3898" s="3">
        <v>13</v>
      </c>
      <c r="L3898">
        <f>טבלה1[[#This Row],[ds_checkout]]-טבלה1[[#This Row],[ds_checkin]]</f>
        <v>9</v>
      </c>
      <c r="M3898">
        <f>IF(ISBLANK(טבלה1[[#This Row],[ts_reply_at]]), "", (טבלה1[[#This Row],[ts_reply_at]] - טבלה1[[#This Row],[ts_contact_at]]) * 24)</f>
        <v>0.25777777779148892</v>
      </c>
      <c r="N3898">
        <f>IF(ISBLANK(טבלה1[[#This Row],[ts_reply_at]]), 0, 1)</f>
        <v>1</v>
      </c>
      <c r="O3898">
        <f>IF(ISBLANK(טבלה1[[#This Row],[ts_accepted_at]]), 0, 1)</f>
        <v>1</v>
      </c>
      <c r="P3898">
        <f>IF(ISBLANK(טבלה1[[#This Row],[ts_booking_at]]), 0, 1)</f>
        <v>1</v>
      </c>
      <c r="Q3898">
        <f>IF(ISBLANK(טבלה1[[#This Row],[ds_checkin]]), "", טבלה1[[#This Row],[ds_checkin]] - טבלה1[[#This Row],[ts_contact_at]])</f>
        <v>1.9333333333343035</v>
      </c>
      <c r="R3898" t="str">
        <f>IF(AND(ISBLANK(טבלה1[[#This Row],[ts_reply_at]]), NOT(ISBLANK(טבלה1[[#This Row],[ts_booking_at]]))), "Error: Booked without Reply", "OK")</f>
        <v>OK</v>
      </c>
      <c r="S3898" t="s">
        <v>6020</v>
      </c>
    </row>
    <row r="3899" spans="1:19" x14ac:dyDescent="0.25">
      <c r="A3899" s="4" t="s">
        <v>3830</v>
      </c>
      <c r="B3899" s="4" t="s">
        <v>119</v>
      </c>
      <c r="C3899" s="4" t="s">
        <v>120</v>
      </c>
      <c r="D3899" s="1">
        <v>41967.772222222222</v>
      </c>
      <c r="E3899" s="1">
        <v>41968.407708333332</v>
      </c>
      <c r="H3899" s="2">
        <v>41993</v>
      </c>
      <c r="I3899" s="2">
        <v>41995</v>
      </c>
      <c r="J3899" s="3">
        <v>2</v>
      </c>
      <c r="K3899" s="3">
        <v>3</v>
      </c>
      <c r="L3899">
        <f>טבלה1[[#This Row],[ds_checkout]]-טבלה1[[#This Row],[ds_checkin]]</f>
        <v>2</v>
      </c>
      <c r="M3899">
        <f>IF(ISBLANK(טבלה1[[#This Row],[ts_reply_at]]), "", (טבלה1[[#This Row],[ts_reply_at]] - טבלה1[[#This Row],[ts_contact_at]]) * 24)</f>
        <v>15.251666666648816</v>
      </c>
      <c r="N3899">
        <f>IF(ISBLANK(טבלה1[[#This Row],[ts_reply_at]]), 0, 1)</f>
        <v>1</v>
      </c>
      <c r="O3899">
        <f>IF(ISBLANK(טבלה1[[#This Row],[ts_accepted_at]]), 0, 1)</f>
        <v>0</v>
      </c>
      <c r="P3899">
        <f>IF(ISBLANK(טבלה1[[#This Row],[ts_booking_at]]), 0, 1)</f>
        <v>0</v>
      </c>
      <c r="Q3899">
        <f>IF(ISBLANK(טבלה1[[#This Row],[ds_checkin]]), "", טבלה1[[#This Row],[ds_checkin]] - טבלה1[[#This Row],[ts_contact_at]])</f>
        <v>25.227777777778101</v>
      </c>
      <c r="R3899" t="str">
        <f>IF(AND(ISBLANK(טבלה1[[#This Row],[ts_reply_at]]), NOT(ISBLANK(טבלה1[[#This Row],[ts_booking_at]]))), "Error: Booked without Reply", "OK")</f>
        <v>OK</v>
      </c>
      <c r="S3899" t="s">
        <v>6019</v>
      </c>
    </row>
    <row r="3900" spans="1:19" x14ac:dyDescent="0.25">
      <c r="A3900" s="4" t="s">
        <v>3831</v>
      </c>
      <c r="B3900" s="4" t="s">
        <v>829</v>
      </c>
      <c r="C3900" s="4" t="s">
        <v>830</v>
      </c>
      <c r="D3900" s="1">
        <v>41938.816666666666</v>
      </c>
      <c r="E3900" s="1">
        <v>41938.989722222221</v>
      </c>
      <c r="F3900" s="1">
        <v>41939.456273148149</v>
      </c>
      <c r="G3900" s="1">
        <v>41939.456273148149</v>
      </c>
      <c r="H3900" s="2">
        <v>42157</v>
      </c>
      <c r="I3900" s="2">
        <v>42161</v>
      </c>
      <c r="J3900" s="3">
        <v>2</v>
      </c>
      <c r="K3900" s="3">
        <v>7</v>
      </c>
      <c r="L3900">
        <f>טבלה1[[#This Row],[ds_checkout]]-טבלה1[[#This Row],[ds_checkin]]</f>
        <v>4</v>
      </c>
      <c r="M3900">
        <f>IF(ISBLANK(טבלה1[[#This Row],[ts_reply_at]]), "", (טבלה1[[#This Row],[ts_reply_at]] - טבלה1[[#This Row],[ts_contact_at]]) * 24)</f>
        <v>4.1533333333209157</v>
      </c>
      <c r="N3900">
        <f>IF(ISBLANK(טבלה1[[#This Row],[ts_reply_at]]), 0, 1)</f>
        <v>1</v>
      </c>
      <c r="O3900">
        <f>IF(ISBLANK(טבלה1[[#This Row],[ts_accepted_at]]), 0, 1)</f>
        <v>1</v>
      </c>
      <c r="P3900">
        <f>IF(ISBLANK(טבלה1[[#This Row],[ts_booking_at]]), 0, 1)</f>
        <v>1</v>
      </c>
      <c r="Q3900">
        <f>IF(ISBLANK(טבלה1[[#This Row],[ds_checkin]]), "", טבלה1[[#This Row],[ds_checkin]] - טבלה1[[#This Row],[ts_contact_at]])</f>
        <v>218.1833333333343</v>
      </c>
      <c r="R3900" t="str">
        <f>IF(AND(ISBLANK(טבלה1[[#This Row],[ts_reply_at]]), NOT(ISBLANK(טבלה1[[#This Row],[ts_booking_at]]))), "Error: Booked without Reply", "OK")</f>
        <v>OK</v>
      </c>
      <c r="S3900" t="s">
        <v>6016</v>
      </c>
    </row>
    <row r="3901" spans="1:19" x14ac:dyDescent="0.25">
      <c r="A3901" s="4" t="s">
        <v>3831</v>
      </c>
      <c r="B3901" s="4" t="s">
        <v>1377</v>
      </c>
      <c r="C3901" s="4" t="s">
        <v>1378</v>
      </c>
      <c r="D3901" s="1">
        <v>41921.287499999999</v>
      </c>
      <c r="E3901" s="1">
        <v>41921.760081018518</v>
      </c>
      <c r="H3901" s="2">
        <v>42157</v>
      </c>
      <c r="I3901" s="2">
        <v>42161</v>
      </c>
      <c r="J3901" s="3">
        <v>2</v>
      </c>
      <c r="K3901" s="3">
        <v>3</v>
      </c>
      <c r="L3901">
        <f>טבלה1[[#This Row],[ds_checkout]]-טבלה1[[#This Row],[ds_checkin]]</f>
        <v>4</v>
      </c>
      <c r="M3901">
        <f>IF(ISBLANK(טבלה1[[#This Row],[ts_reply_at]]), "", (טבלה1[[#This Row],[ts_reply_at]] - טבלה1[[#This Row],[ts_contact_at]]) * 24)</f>
        <v>11.341944444458932</v>
      </c>
      <c r="N3901">
        <f>IF(ISBLANK(טבלה1[[#This Row],[ts_reply_at]]), 0, 1)</f>
        <v>1</v>
      </c>
      <c r="O3901">
        <f>IF(ISBLANK(טבלה1[[#This Row],[ts_accepted_at]]), 0, 1)</f>
        <v>0</v>
      </c>
      <c r="P3901">
        <f>IF(ISBLANK(טבלה1[[#This Row],[ts_booking_at]]), 0, 1)</f>
        <v>0</v>
      </c>
      <c r="Q3901">
        <f>IF(ISBLANK(טבלה1[[#This Row],[ds_checkin]]), "", טבלה1[[#This Row],[ds_checkin]] - טבלה1[[#This Row],[ts_contact_at]])</f>
        <v>235.71250000000146</v>
      </c>
      <c r="R3901" t="str">
        <f>IF(AND(ISBLANK(טבלה1[[#This Row],[ts_reply_at]]), NOT(ISBLANK(טבלה1[[#This Row],[ts_booking_at]]))), "Error: Booked without Reply", "OK")</f>
        <v>OK</v>
      </c>
      <c r="S3901" t="s">
        <v>6016</v>
      </c>
    </row>
    <row r="3902" spans="1:19" x14ac:dyDescent="0.25">
      <c r="A3902" s="4" t="s">
        <v>3831</v>
      </c>
      <c r="B3902" s="4" t="s">
        <v>3832</v>
      </c>
      <c r="C3902" s="4" t="s">
        <v>3833</v>
      </c>
      <c r="D3902" s="1">
        <v>41902.962500000001</v>
      </c>
      <c r="E3902" s="1">
        <v>41904.896956018521</v>
      </c>
      <c r="F3902" s="1">
        <v>41909.419247685182</v>
      </c>
      <c r="H3902" s="2">
        <v>42157</v>
      </c>
      <c r="I3902" s="2">
        <v>42161</v>
      </c>
      <c r="J3902" s="3">
        <v>2</v>
      </c>
      <c r="K3902" s="3">
        <v>7</v>
      </c>
      <c r="L3902">
        <f>טבלה1[[#This Row],[ds_checkout]]-טבלה1[[#This Row],[ds_checkin]]</f>
        <v>4</v>
      </c>
      <c r="M3902">
        <f>IF(ISBLANK(טבלה1[[#This Row],[ts_reply_at]]), "", (טבלה1[[#This Row],[ts_reply_at]] - טבלה1[[#This Row],[ts_contact_at]]) * 24)</f>
        <v>46.426944444479886</v>
      </c>
      <c r="N3902">
        <f>IF(ISBLANK(טבלה1[[#This Row],[ts_reply_at]]), 0, 1)</f>
        <v>1</v>
      </c>
      <c r="O3902">
        <f>IF(ISBLANK(טבלה1[[#This Row],[ts_accepted_at]]), 0, 1)</f>
        <v>1</v>
      </c>
      <c r="P3902">
        <f>IF(ISBLANK(טבלה1[[#This Row],[ts_booking_at]]), 0, 1)</f>
        <v>0</v>
      </c>
      <c r="Q3902">
        <f>IF(ISBLANK(טבלה1[[#This Row],[ds_checkin]]), "", טבלה1[[#This Row],[ds_checkin]] - טבלה1[[#This Row],[ts_contact_at]])</f>
        <v>254.03749999999854</v>
      </c>
      <c r="R3902" t="str">
        <f>IF(AND(ISBLANK(טבלה1[[#This Row],[ts_reply_at]]), NOT(ISBLANK(טבלה1[[#This Row],[ts_booking_at]]))), "Error: Booked without Reply", "OK")</f>
        <v>OK</v>
      </c>
      <c r="S3902" t="s">
        <v>6016</v>
      </c>
    </row>
    <row r="3903" spans="1:19" x14ac:dyDescent="0.25">
      <c r="A3903" s="4" t="s">
        <v>3834</v>
      </c>
      <c r="B3903" s="4" t="s">
        <v>558</v>
      </c>
      <c r="C3903" s="4" t="s">
        <v>559</v>
      </c>
      <c r="D3903" s="1">
        <v>41919.388194444444</v>
      </c>
      <c r="E3903" s="1">
        <v>41919.476863425924</v>
      </c>
      <c r="H3903" s="2">
        <v>42031</v>
      </c>
      <c r="I3903" s="2">
        <v>42038</v>
      </c>
      <c r="J3903" s="3">
        <v>2</v>
      </c>
      <c r="K3903" s="3">
        <v>7</v>
      </c>
      <c r="L3903">
        <f>טבלה1[[#This Row],[ds_checkout]]-טבלה1[[#This Row],[ds_checkin]]</f>
        <v>7</v>
      </c>
      <c r="M3903">
        <f>IF(ISBLANK(טבלה1[[#This Row],[ts_reply_at]]), "", (טבלה1[[#This Row],[ts_reply_at]] - טבלה1[[#This Row],[ts_contact_at]]) * 24)</f>
        <v>2.1280555555131286</v>
      </c>
      <c r="N3903">
        <f>IF(ISBLANK(טבלה1[[#This Row],[ts_reply_at]]), 0, 1)</f>
        <v>1</v>
      </c>
      <c r="O3903">
        <f>IF(ISBLANK(טבלה1[[#This Row],[ts_accepted_at]]), 0, 1)</f>
        <v>0</v>
      </c>
      <c r="P3903">
        <f>IF(ISBLANK(טבלה1[[#This Row],[ts_booking_at]]), 0, 1)</f>
        <v>0</v>
      </c>
      <c r="Q3903">
        <f>IF(ISBLANK(טבלה1[[#This Row],[ds_checkin]]), "", טבלה1[[#This Row],[ds_checkin]] - טבלה1[[#This Row],[ts_contact_at]])</f>
        <v>111.6118055555562</v>
      </c>
      <c r="R3903" t="str">
        <f>IF(AND(ISBLANK(טבלה1[[#This Row],[ts_reply_at]]), NOT(ISBLANK(טבלה1[[#This Row],[ts_booking_at]]))), "Error: Booked without Reply", "OK")</f>
        <v>OK</v>
      </c>
      <c r="S3903" t="s">
        <v>6067</v>
      </c>
    </row>
    <row r="3904" spans="1:19" x14ac:dyDescent="0.25">
      <c r="A3904" s="4" t="s">
        <v>3834</v>
      </c>
      <c r="B3904" s="4" t="s">
        <v>3835</v>
      </c>
      <c r="C3904" s="4" t="s">
        <v>3836</v>
      </c>
      <c r="D3904" s="1">
        <v>41919.575694444444</v>
      </c>
      <c r="H3904" s="2">
        <v>42031</v>
      </c>
      <c r="I3904" s="2">
        <v>42038</v>
      </c>
      <c r="J3904" s="3">
        <v>2</v>
      </c>
      <c r="K3904" s="3">
        <v>2</v>
      </c>
      <c r="L3904">
        <f>טבלה1[[#This Row],[ds_checkout]]-טבלה1[[#This Row],[ds_checkin]]</f>
        <v>7</v>
      </c>
      <c r="M3904" t="str">
        <f>IF(ISBLANK(טבלה1[[#This Row],[ts_reply_at]]), "", (טבלה1[[#This Row],[ts_reply_at]] - טבלה1[[#This Row],[ts_contact_at]]) * 24)</f>
        <v/>
      </c>
      <c r="N3904">
        <f>IF(ISBLANK(טבלה1[[#This Row],[ts_reply_at]]), 0, 1)</f>
        <v>0</v>
      </c>
      <c r="O3904">
        <f>IF(ISBLANK(טבלה1[[#This Row],[ts_accepted_at]]), 0, 1)</f>
        <v>0</v>
      </c>
      <c r="P3904">
        <f>IF(ISBLANK(טבלה1[[#This Row],[ts_booking_at]]), 0, 1)</f>
        <v>0</v>
      </c>
      <c r="Q3904">
        <f>IF(ISBLANK(טבלה1[[#This Row],[ds_checkin]]), "", טבלה1[[#This Row],[ds_checkin]] - טבלה1[[#This Row],[ts_contact_at]])</f>
        <v>111.4243055555562</v>
      </c>
      <c r="R3904" t="str">
        <f>IF(AND(ISBLANK(טבלה1[[#This Row],[ts_reply_at]]), NOT(ISBLANK(טבלה1[[#This Row],[ts_booking_at]]))), "Error: Booked without Reply", "OK")</f>
        <v>OK</v>
      </c>
      <c r="S3904" t="s">
        <v>6067</v>
      </c>
    </row>
    <row r="3905" spans="1:19" x14ac:dyDescent="0.25">
      <c r="A3905" s="4" t="s">
        <v>3837</v>
      </c>
      <c r="B3905" s="4" t="s">
        <v>441</v>
      </c>
      <c r="C3905" s="4" t="s">
        <v>442</v>
      </c>
      <c r="D3905" s="1">
        <v>41913.731249999997</v>
      </c>
      <c r="E3905" s="1">
        <v>41913.802071759259</v>
      </c>
      <c r="F3905" s="1">
        <v>41913.811597222222</v>
      </c>
      <c r="G3905" s="1">
        <v>41913.811597222222</v>
      </c>
      <c r="H3905" s="2">
        <v>41916</v>
      </c>
      <c r="I3905" s="2">
        <v>41917</v>
      </c>
      <c r="J3905" s="3">
        <v>1</v>
      </c>
      <c r="K3905" s="3">
        <v>14</v>
      </c>
      <c r="L3905">
        <f>טבלה1[[#This Row],[ds_checkout]]-טבלה1[[#This Row],[ds_checkin]]</f>
        <v>1</v>
      </c>
      <c r="M3905">
        <f>IF(ISBLANK(טבלה1[[#This Row],[ts_reply_at]]), "", (טבלה1[[#This Row],[ts_reply_at]] - טבלה1[[#This Row],[ts_contact_at]]) * 24)</f>
        <v>1.6997222222853452</v>
      </c>
      <c r="N3905">
        <f>IF(ISBLANK(טבלה1[[#This Row],[ts_reply_at]]), 0, 1)</f>
        <v>1</v>
      </c>
      <c r="O3905">
        <f>IF(ISBLANK(טבלה1[[#This Row],[ts_accepted_at]]), 0, 1)</f>
        <v>1</v>
      </c>
      <c r="P3905">
        <f>IF(ISBLANK(טבלה1[[#This Row],[ts_booking_at]]), 0, 1)</f>
        <v>1</v>
      </c>
      <c r="Q3905">
        <f>IF(ISBLANK(טבלה1[[#This Row],[ds_checkin]]), "", טבלה1[[#This Row],[ds_checkin]] - טבלה1[[#This Row],[ts_contact_at]])</f>
        <v>2.2687500000029104</v>
      </c>
      <c r="R3905" t="str">
        <f>IF(AND(ISBLANK(טבלה1[[#This Row],[ts_reply_at]]), NOT(ISBLANK(טבלה1[[#This Row],[ts_booking_at]]))), "Error: Booked without Reply", "OK")</f>
        <v>OK</v>
      </c>
      <c r="S3905" t="s">
        <v>6050</v>
      </c>
    </row>
    <row r="3906" spans="1:19" x14ac:dyDescent="0.25">
      <c r="A3906" s="4" t="s">
        <v>3838</v>
      </c>
      <c r="B3906" s="4" t="s">
        <v>2899</v>
      </c>
      <c r="C3906" s="4" t="s">
        <v>2900</v>
      </c>
      <c r="D3906" s="1">
        <v>41926.579861111109</v>
      </c>
      <c r="E3906" s="1">
        <v>41926.764618055553</v>
      </c>
      <c r="F3906" s="1">
        <v>41926.764618055553</v>
      </c>
      <c r="G3906" s="1">
        <v>41926.764618055553</v>
      </c>
      <c r="H3906" s="2">
        <v>41943</v>
      </c>
      <c r="I3906" s="2">
        <v>41950</v>
      </c>
      <c r="J3906" s="3">
        <v>2</v>
      </c>
      <c r="K3906" s="3">
        <v>12</v>
      </c>
      <c r="L3906">
        <f>טבלה1[[#This Row],[ds_checkout]]-טבלה1[[#This Row],[ds_checkin]]</f>
        <v>7</v>
      </c>
      <c r="M3906">
        <f>IF(ISBLANK(טבלה1[[#This Row],[ts_reply_at]]), "", (טבלה1[[#This Row],[ts_reply_at]] - טבלה1[[#This Row],[ts_contact_at]]) * 24)</f>
        <v>4.4341666666441597</v>
      </c>
      <c r="N3906">
        <f>IF(ISBLANK(טבלה1[[#This Row],[ts_reply_at]]), 0, 1)</f>
        <v>1</v>
      </c>
      <c r="O3906">
        <f>IF(ISBLANK(טבלה1[[#This Row],[ts_accepted_at]]), 0, 1)</f>
        <v>1</v>
      </c>
      <c r="P3906">
        <f>IF(ISBLANK(טבלה1[[#This Row],[ts_booking_at]]), 0, 1)</f>
        <v>1</v>
      </c>
      <c r="Q3906">
        <f>IF(ISBLANK(טבלה1[[#This Row],[ds_checkin]]), "", טבלה1[[#This Row],[ds_checkin]] - טבלה1[[#This Row],[ts_contact_at]])</f>
        <v>16.420138888890506</v>
      </c>
      <c r="R3906" t="str">
        <f>IF(AND(ISBLANK(טבלה1[[#This Row],[ts_reply_at]]), NOT(ISBLANK(טבלה1[[#This Row],[ts_booking_at]]))), "Error: Booked without Reply", "OK")</f>
        <v>OK</v>
      </c>
      <c r="S3906" t="s">
        <v>6025</v>
      </c>
    </row>
    <row r="3907" spans="1:19" x14ac:dyDescent="0.25">
      <c r="A3907" s="4" t="s">
        <v>3839</v>
      </c>
      <c r="B3907" s="4" t="s">
        <v>15</v>
      </c>
      <c r="C3907" s="4" t="s">
        <v>16</v>
      </c>
      <c r="D3907" s="1">
        <v>41955.832638888889</v>
      </c>
      <c r="E3907" s="1">
        <v>41955.854085648149</v>
      </c>
      <c r="F3907" s="1">
        <v>41955.855046296296</v>
      </c>
      <c r="G3907" s="1">
        <v>41955.855046296296</v>
      </c>
      <c r="H3907" s="2">
        <v>41964</v>
      </c>
      <c r="I3907" s="2">
        <v>41966</v>
      </c>
      <c r="J3907" s="3">
        <v>2</v>
      </c>
      <c r="K3907" s="3">
        <v>10</v>
      </c>
      <c r="L3907">
        <f>טבלה1[[#This Row],[ds_checkout]]-טבלה1[[#This Row],[ds_checkin]]</f>
        <v>2</v>
      </c>
      <c r="M3907">
        <f>IF(ISBLANK(טבלה1[[#This Row],[ts_reply_at]]), "", (טבלה1[[#This Row],[ts_reply_at]] - טבלה1[[#This Row],[ts_contact_at]]) * 24)</f>
        <v>0.51472222222946584</v>
      </c>
      <c r="N3907">
        <f>IF(ISBLANK(טבלה1[[#This Row],[ts_reply_at]]), 0, 1)</f>
        <v>1</v>
      </c>
      <c r="O3907">
        <f>IF(ISBLANK(טבלה1[[#This Row],[ts_accepted_at]]), 0, 1)</f>
        <v>1</v>
      </c>
      <c r="P3907">
        <f>IF(ISBLANK(טבלה1[[#This Row],[ts_booking_at]]), 0, 1)</f>
        <v>1</v>
      </c>
      <c r="Q3907">
        <f>IF(ISBLANK(טבלה1[[#This Row],[ds_checkin]]), "", טבלה1[[#This Row],[ds_checkin]] - טבלה1[[#This Row],[ts_contact_at]])</f>
        <v>8.1673611111109494</v>
      </c>
      <c r="R3907" t="str">
        <f>IF(AND(ISBLANK(טבלה1[[#This Row],[ts_reply_at]]), NOT(ISBLANK(טבלה1[[#This Row],[ts_booking_at]]))), "Error: Booked without Reply", "OK")</f>
        <v>OK</v>
      </c>
      <c r="S3907" t="s">
        <v>6031</v>
      </c>
    </row>
    <row r="3908" spans="1:19" x14ac:dyDescent="0.25">
      <c r="A3908" s="4" t="s">
        <v>3840</v>
      </c>
      <c r="B3908" s="4" t="s">
        <v>116</v>
      </c>
      <c r="C3908" s="4" t="s">
        <v>2049</v>
      </c>
      <c r="D3908" s="1">
        <v>41923.652083333334</v>
      </c>
      <c r="E3908" s="1">
        <v>41923.652199074073</v>
      </c>
      <c r="F3908" s="1">
        <v>41923.652199074073</v>
      </c>
      <c r="G3908" s="1">
        <v>41923.652199074073</v>
      </c>
      <c r="H3908" s="2">
        <v>41941</v>
      </c>
      <c r="I3908" s="2">
        <v>41945</v>
      </c>
      <c r="J3908" s="3">
        <v>2</v>
      </c>
      <c r="K3908" s="3">
        <v>8</v>
      </c>
      <c r="L3908">
        <f>טבלה1[[#This Row],[ds_checkout]]-טבלה1[[#This Row],[ds_checkin]]</f>
        <v>4</v>
      </c>
      <c r="M3908">
        <f>IF(ISBLANK(טבלה1[[#This Row],[ts_reply_at]]), "", (טבלה1[[#This Row],[ts_reply_at]] - טבלה1[[#This Row],[ts_contact_at]]) * 24)</f>
        <v>2.7777777286246419E-3</v>
      </c>
      <c r="N3908">
        <f>IF(ISBLANK(טבלה1[[#This Row],[ts_reply_at]]), 0, 1)</f>
        <v>1</v>
      </c>
      <c r="O3908">
        <f>IF(ISBLANK(טבלה1[[#This Row],[ts_accepted_at]]), 0, 1)</f>
        <v>1</v>
      </c>
      <c r="P3908">
        <f>IF(ISBLANK(טבלה1[[#This Row],[ts_booking_at]]), 0, 1)</f>
        <v>1</v>
      </c>
      <c r="Q3908">
        <f>IF(ISBLANK(טבלה1[[#This Row],[ds_checkin]]), "", טבלה1[[#This Row],[ds_checkin]] - טבלה1[[#This Row],[ts_contact_at]])</f>
        <v>17.347916666665697</v>
      </c>
      <c r="R3908" t="str">
        <f>IF(AND(ISBLANK(טבלה1[[#This Row],[ts_reply_at]]), NOT(ISBLANK(טבלה1[[#This Row],[ts_booking_at]]))), "Error: Booked without Reply", "OK")</f>
        <v>OK</v>
      </c>
      <c r="S3908" t="s">
        <v>6020</v>
      </c>
    </row>
    <row r="3909" spans="1:19" x14ac:dyDescent="0.25">
      <c r="A3909" s="4" t="s">
        <v>3840</v>
      </c>
      <c r="B3909" s="4" t="s">
        <v>412</v>
      </c>
      <c r="C3909" s="4" t="s">
        <v>413</v>
      </c>
      <c r="D3909" s="1">
        <v>41922.618055555555</v>
      </c>
      <c r="E3909" s="1">
        <v>41922.874039351853</v>
      </c>
      <c r="H3909" s="2">
        <v>41941</v>
      </c>
      <c r="I3909" s="2">
        <v>41945</v>
      </c>
      <c r="J3909" s="3">
        <v>2</v>
      </c>
      <c r="K3909" s="3">
        <v>7</v>
      </c>
      <c r="L3909">
        <f>טבלה1[[#This Row],[ds_checkout]]-טבלה1[[#This Row],[ds_checkin]]</f>
        <v>4</v>
      </c>
      <c r="M3909">
        <f>IF(ISBLANK(טבלה1[[#This Row],[ts_reply_at]]), "", (טבלה1[[#This Row],[ts_reply_at]] - טבלה1[[#This Row],[ts_contact_at]]) * 24)</f>
        <v>6.1436111111543141</v>
      </c>
      <c r="N3909">
        <f>IF(ISBLANK(טבלה1[[#This Row],[ts_reply_at]]), 0, 1)</f>
        <v>1</v>
      </c>
      <c r="O3909">
        <f>IF(ISBLANK(טבלה1[[#This Row],[ts_accepted_at]]), 0, 1)</f>
        <v>0</v>
      </c>
      <c r="P3909">
        <f>IF(ISBLANK(טבלה1[[#This Row],[ts_booking_at]]), 0, 1)</f>
        <v>0</v>
      </c>
      <c r="Q3909">
        <f>IF(ISBLANK(טבלה1[[#This Row],[ds_checkin]]), "", טבלה1[[#This Row],[ds_checkin]] - טבלה1[[#This Row],[ts_contact_at]])</f>
        <v>18.381944444445253</v>
      </c>
      <c r="R3909" t="str">
        <f>IF(AND(ISBLANK(טבלה1[[#This Row],[ts_reply_at]]), NOT(ISBLANK(טבלה1[[#This Row],[ts_booking_at]]))), "Error: Booked without Reply", "OK")</f>
        <v>OK</v>
      </c>
      <c r="S3909" t="s">
        <v>6020</v>
      </c>
    </row>
    <row r="3910" spans="1:19" x14ac:dyDescent="0.25">
      <c r="A3910" s="4" t="s">
        <v>3841</v>
      </c>
      <c r="B3910" s="4" t="s">
        <v>498</v>
      </c>
      <c r="C3910" s="4" t="s">
        <v>499</v>
      </c>
      <c r="D3910" s="1">
        <v>41917.414583333331</v>
      </c>
      <c r="E3910" s="1">
        <v>41917.742291666669</v>
      </c>
      <c r="H3910" s="2">
        <v>41921</v>
      </c>
      <c r="I3910" s="2">
        <v>41928</v>
      </c>
      <c r="J3910" s="3">
        <v>1</v>
      </c>
      <c r="K3910" s="3">
        <v>21</v>
      </c>
      <c r="L3910">
        <f>טבלה1[[#This Row],[ds_checkout]]-טבלה1[[#This Row],[ds_checkin]]</f>
        <v>7</v>
      </c>
      <c r="M3910">
        <f>IF(ISBLANK(טבלה1[[#This Row],[ts_reply_at]]), "", (טבלה1[[#This Row],[ts_reply_at]] - טבלה1[[#This Row],[ts_contact_at]]) * 24)</f>
        <v>7.8650000001071021</v>
      </c>
      <c r="N3910">
        <f>IF(ISBLANK(טבלה1[[#This Row],[ts_reply_at]]), 0, 1)</f>
        <v>1</v>
      </c>
      <c r="O3910">
        <f>IF(ISBLANK(טבלה1[[#This Row],[ts_accepted_at]]), 0, 1)</f>
        <v>0</v>
      </c>
      <c r="P3910">
        <f>IF(ISBLANK(טבלה1[[#This Row],[ts_booking_at]]), 0, 1)</f>
        <v>0</v>
      </c>
      <c r="Q3910">
        <f>IF(ISBLANK(טבלה1[[#This Row],[ds_checkin]]), "", טבלה1[[#This Row],[ds_checkin]] - טבלה1[[#This Row],[ts_contact_at]])</f>
        <v>3.5854166666686069</v>
      </c>
      <c r="R3910" t="str">
        <f>IF(AND(ISBLANK(טבלה1[[#This Row],[ts_reply_at]]), NOT(ISBLANK(טבלה1[[#This Row],[ts_booking_at]]))), "Error: Booked without Reply", "OK")</f>
        <v>OK</v>
      </c>
      <c r="S3910" t="s">
        <v>6021</v>
      </c>
    </row>
    <row r="3911" spans="1:19" x14ac:dyDescent="0.25">
      <c r="A3911" s="4" t="s">
        <v>3842</v>
      </c>
      <c r="B3911" s="4" t="s">
        <v>277</v>
      </c>
      <c r="C3911" s="4" t="s">
        <v>278</v>
      </c>
      <c r="D3911" s="1">
        <v>41926.563194444447</v>
      </c>
      <c r="E3911" s="1">
        <v>41926.864027777781</v>
      </c>
      <c r="H3911" s="2">
        <v>42002</v>
      </c>
      <c r="I3911" s="2">
        <v>42006</v>
      </c>
      <c r="J3911" s="3">
        <v>2</v>
      </c>
      <c r="K3911" s="3">
        <v>3</v>
      </c>
      <c r="L3911">
        <f>טבלה1[[#This Row],[ds_checkout]]-טבלה1[[#This Row],[ds_checkin]]</f>
        <v>4</v>
      </c>
      <c r="M3911">
        <f>IF(ISBLANK(טבלה1[[#This Row],[ts_reply_at]]), "", (טבלה1[[#This Row],[ts_reply_at]] - טבלה1[[#This Row],[ts_contact_at]]) * 24)</f>
        <v>7.220000000030268</v>
      </c>
      <c r="N3911">
        <f>IF(ISBLANK(טבלה1[[#This Row],[ts_reply_at]]), 0, 1)</f>
        <v>1</v>
      </c>
      <c r="O3911">
        <f>IF(ISBLANK(טבלה1[[#This Row],[ts_accepted_at]]), 0, 1)</f>
        <v>0</v>
      </c>
      <c r="P3911">
        <f>IF(ISBLANK(טבלה1[[#This Row],[ts_booking_at]]), 0, 1)</f>
        <v>0</v>
      </c>
      <c r="Q3911">
        <f>IF(ISBLANK(טבלה1[[#This Row],[ds_checkin]]), "", טבלה1[[#This Row],[ds_checkin]] - טבלה1[[#This Row],[ts_contact_at]])</f>
        <v>75.436805555553292</v>
      </c>
      <c r="R3911" t="str">
        <f>IF(AND(ISBLANK(טבלה1[[#This Row],[ts_reply_at]]), NOT(ISBLANK(טבלה1[[#This Row],[ts_booking_at]]))), "Error: Booked without Reply", "OK")</f>
        <v>OK</v>
      </c>
      <c r="S3911" t="s">
        <v>6029</v>
      </c>
    </row>
    <row r="3912" spans="1:19" x14ac:dyDescent="0.25">
      <c r="A3912" s="4" t="s">
        <v>3843</v>
      </c>
      <c r="B3912" s="4" t="s">
        <v>902</v>
      </c>
      <c r="C3912" s="4" t="s">
        <v>903</v>
      </c>
      <c r="D3912" s="1">
        <v>41919.549305555556</v>
      </c>
      <c r="E3912" s="1">
        <v>41919.553240740737</v>
      </c>
      <c r="F3912" s="1">
        <v>41919.553240740737</v>
      </c>
      <c r="G3912" s="1">
        <v>41924.453576388885</v>
      </c>
      <c r="H3912" s="2">
        <v>41961</v>
      </c>
      <c r="I3912" s="2">
        <v>41968</v>
      </c>
      <c r="J3912" s="3">
        <v>2</v>
      </c>
      <c r="K3912" s="3">
        <v>21</v>
      </c>
      <c r="L3912">
        <f>טבלה1[[#This Row],[ds_checkout]]-טבלה1[[#This Row],[ds_checkin]]</f>
        <v>7</v>
      </c>
      <c r="M3912">
        <f>IF(ISBLANK(טבלה1[[#This Row],[ts_reply_at]]), "", (טבלה1[[#This Row],[ts_reply_at]] - טבלה1[[#This Row],[ts_contact_at]]) * 24)</f>
        <v>9.4444444344844669E-2</v>
      </c>
      <c r="N3912">
        <f>IF(ISBLANK(טבלה1[[#This Row],[ts_reply_at]]), 0, 1)</f>
        <v>1</v>
      </c>
      <c r="O3912">
        <f>IF(ISBLANK(טבלה1[[#This Row],[ts_accepted_at]]), 0, 1)</f>
        <v>1</v>
      </c>
      <c r="P3912">
        <f>IF(ISBLANK(טבלה1[[#This Row],[ts_booking_at]]), 0, 1)</f>
        <v>1</v>
      </c>
      <c r="Q3912">
        <f>IF(ISBLANK(טבלה1[[#This Row],[ds_checkin]]), "", טבלה1[[#This Row],[ds_checkin]] - טבלה1[[#This Row],[ts_contact_at]])</f>
        <v>41.450694444443798</v>
      </c>
      <c r="R3912" t="str">
        <f>IF(AND(ISBLANK(טבלה1[[#This Row],[ts_reply_at]]), NOT(ISBLANK(טבלה1[[#This Row],[ts_booking_at]]))), "Error: Booked without Reply", "OK")</f>
        <v>OK</v>
      </c>
      <c r="S3912" t="s">
        <v>6021</v>
      </c>
    </row>
    <row r="3913" spans="1:19" x14ac:dyDescent="0.25">
      <c r="A3913" s="4" t="s">
        <v>3844</v>
      </c>
      <c r="B3913" s="4" t="s">
        <v>2440</v>
      </c>
      <c r="C3913" s="4" t="s">
        <v>3270</v>
      </c>
      <c r="D3913" s="1">
        <v>41928.914583333331</v>
      </c>
      <c r="E3913" s="1">
        <v>41928.91810185185</v>
      </c>
      <c r="F3913" s="1">
        <v>41929.285254629627</v>
      </c>
      <c r="H3913" s="2">
        <v>41929</v>
      </c>
      <c r="I3913" s="2">
        <v>41931</v>
      </c>
      <c r="J3913" s="3">
        <v>2</v>
      </c>
      <c r="K3913" s="3">
        <v>4</v>
      </c>
      <c r="L3913">
        <f>טבלה1[[#This Row],[ds_checkout]]-טבלה1[[#This Row],[ds_checkin]]</f>
        <v>2</v>
      </c>
      <c r="M3913">
        <f>IF(ISBLANK(טבלה1[[#This Row],[ts_reply_at]]), "", (טבלה1[[#This Row],[ts_reply_at]] - טבלה1[[#This Row],[ts_contact_at]]) * 24)</f>
        <v>8.4444444451946765E-2</v>
      </c>
      <c r="N3913">
        <f>IF(ISBLANK(טבלה1[[#This Row],[ts_reply_at]]), 0, 1)</f>
        <v>1</v>
      </c>
      <c r="O3913">
        <f>IF(ISBLANK(טבלה1[[#This Row],[ts_accepted_at]]), 0, 1)</f>
        <v>1</v>
      </c>
      <c r="P3913">
        <f>IF(ISBLANK(טבלה1[[#This Row],[ts_booking_at]]), 0, 1)</f>
        <v>0</v>
      </c>
      <c r="Q3913">
        <f>IF(ISBLANK(טבלה1[[#This Row],[ds_checkin]]), "", טבלה1[[#This Row],[ds_checkin]] - טבלה1[[#This Row],[ts_contact_at]])</f>
        <v>8.5416666668606922E-2</v>
      </c>
      <c r="R3913" t="str">
        <f>IF(AND(ISBLANK(טבלה1[[#This Row],[ts_reply_at]]), NOT(ISBLANK(טבלה1[[#This Row],[ts_booking_at]]))), "Error: Booked without Reply", "OK")</f>
        <v>OK</v>
      </c>
      <c r="S3913" t="s">
        <v>6019</v>
      </c>
    </row>
    <row r="3914" spans="1:19" x14ac:dyDescent="0.25">
      <c r="A3914" s="4" t="s">
        <v>3845</v>
      </c>
      <c r="B3914" s="4" t="s">
        <v>492</v>
      </c>
      <c r="C3914" s="4" t="s">
        <v>493</v>
      </c>
      <c r="D3914" s="1">
        <v>41917.454861111109</v>
      </c>
      <c r="E3914" s="1">
        <v>41918.716828703706</v>
      </c>
      <c r="H3914" s="2">
        <v>41921</v>
      </c>
      <c r="I3914" s="2">
        <v>41924</v>
      </c>
      <c r="J3914" s="3">
        <v>2</v>
      </c>
      <c r="K3914" s="3">
        <v>4</v>
      </c>
      <c r="L3914">
        <f>טבלה1[[#This Row],[ds_checkout]]-טבלה1[[#This Row],[ds_checkin]]</f>
        <v>3</v>
      </c>
      <c r="M3914">
        <f>IF(ISBLANK(טבלה1[[#This Row],[ts_reply_at]]), "", (טבלה1[[#This Row],[ts_reply_at]] - טבלה1[[#This Row],[ts_contact_at]]) * 24)</f>
        <v>30.287222222308628</v>
      </c>
      <c r="N3914">
        <f>IF(ISBLANK(טבלה1[[#This Row],[ts_reply_at]]), 0, 1)</f>
        <v>1</v>
      </c>
      <c r="O3914">
        <f>IF(ISBLANK(טבלה1[[#This Row],[ts_accepted_at]]), 0, 1)</f>
        <v>0</v>
      </c>
      <c r="P3914">
        <f>IF(ISBLANK(טבלה1[[#This Row],[ts_booking_at]]), 0, 1)</f>
        <v>0</v>
      </c>
      <c r="Q3914">
        <f>IF(ISBLANK(טבלה1[[#This Row],[ds_checkin]]), "", טבלה1[[#This Row],[ds_checkin]] - טבלה1[[#This Row],[ts_contact_at]])</f>
        <v>3.5451388888905058</v>
      </c>
      <c r="R3914" t="str">
        <f>IF(AND(ISBLANK(טבלה1[[#This Row],[ts_reply_at]]), NOT(ISBLANK(טבלה1[[#This Row],[ts_booking_at]]))), "Error: Booked without Reply", "OK")</f>
        <v>OK</v>
      </c>
      <c r="S3914" t="s">
        <v>6031</v>
      </c>
    </row>
    <row r="3915" spans="1:19" x14ac:dyDescent="0.25">
      <c r="A3915" s="4" t="s">
        <v>3846</v>
      </c>
      <c r="B3915" s="4" t="s">
        <v>1004</v>
      </c>
      <c r="C3915" s="4" t="s">
        <v>2223</v>
      </c>
      <c r="D3915" s="1">
        <v>41928.837500000001</v>
      </c>
      <c r="E3915" s="1">
        <v>41929.430335648147</v>
      </c>
      <c r="H3915" s="2">
        <v>41949</v>
      </c>
      <c r="I3915" s="2">
        <v>41952</v>
      </c>
      <c r="J3915" s="3">
        <v>2</v>
      </c>
      <c r="K3915" s="3">
        <v>3</v>
      </c>
      <c r="L3915">
        <f>טבלה1[[#This Row],[ds_checkout]]-טבלה1[[#This Row],[ds_checkin]]</f>
        <v>3</v>
      </c>
      <c r="M3915">
        <f>IF(ISBLANK(טבלה1[[#This Row],[ts_reply_at]]), "", (טבלה1[[#This Row],[ts_reply_at]] - טבלה1[[#This Row],[ts_contact_at]]) * 24)</f>
        <v>14.228055555489846</v>
      </c>
      <c r="N3915">
        <f>IF(ISBLANK(טבלה1[[#This Row],[ts_reply_at]]), 0, 1)</f>
        <v>1</v>
      </c>
      <c r="O3915">
        <f>IF(ISBLANK(טבלה1[[#This Row],[ts_accepted_at]]), 0, 1)</f>
        <v>0</v>
      </c>
      <c r="P3915">
        <f>IF(ISBLANK(טבלה1[[#This Row],[ts_booking_at]]), 0, 1)</f>
        <v>0</v>
      </c>
      <c r="Q3915">
        <f>IF(ISBLANK(טבלה1[[#This Row],[ds_checkin]]), "", טבלה1[[#This Row],[ds_checkin]] - טבלה1[[#This Row],[ts_contact_at]])</f>
        <v>20.162499999998545</v>
      </c>
      <c r="R3915" t="str">
        <f>IF(AND(ISBLANK(טבלה1[[#This Row],[ts_reply_at]]), NOT(ISBLANK(טבלה1[[#This Row],[ts_booking_at]]))), "Error: Booked without Reply", "OK")</f>
        <v>OK</v>
      </c>
      <c r="S3915" t="s">
        <v>6019</v>
      </c>
    </row>
    <row r="3916" spans="1:19" x14ac:dyDescent="0.25">
      <c r="A3916" s="4" t="s">
        <v>3846</v>
      </c>
      <c r="B3916" s="4" t="s">
        <v>472</v>
      </c>
      <c r="C3916" s="4" t="s">
        <v>1928</v>
      </c>
      <c r="D3916" s="1">
        <v>41929.443749999999</v>
      </c>
      <c r="E3916" s="1">
        <v>41929.450011574074</v>
      </c>
      <c r="F3916" s="1">
        <v>41929.450011574074</v>
      </c>
      <c r="G3916" s="1">
        <v>41929.450011574074</v>
      </c>
      <c r="H3916" s="2">
        <v>41949</v>
      </c>
      <c r="I3916" s="2">
        <v>41952</v>
      </c>
      <c r="J3916" s="3">
        <v>4</v>
      </c>
      <c r="K3916" s="3">
        <v>43</v>
      </c>
      <c r="L3916">
        <f>טבלה1[[#This Row],[ds_checkout]]-טבלה1[[#This Row],[ds_checkin]]</f>
        <v>3</v>
      </c>
      <c r="M3916">
        <f>IF(ISBLANK(טבלה1[[#This Row],[ts_reply_at]]), "", (טבלה1[[#This Row],[ts_reply_at]] - טבלה1[[#This Row],[ts_contact_at]]) * 24)</f>
        <v>0.15027777780778706</v>
      </c>
      <c r="N3916">
        <f>IF(ISBLANK(טבלה1[[#This Row],[ts_reply_at]]), 0, 1)</f>
        <v>1</v>
      </c>
      <c r="O3916">
        <f>IF(ISBLANK(טבלה1[[#This Row],[ts_accepted_at]]), 0, 1)</f>
        <v>1</v>
      </c>
      <c r="P3916">
        <f>IF(ISBLANK(טבלה1[[#This Row],[ts_booking_at]]), 0, 1)</f>
        <v>1</v>
      </c>
      <c r="Q3916">
        <f>IF(ISBLANK(טבלה1[[#This Row],[ds_checkin]]), "", טבלה1[[#This Row],[ds_checkin]] - טבלה1[[#This Row],[ts_contact_at]])</f>
        <v>19.556250000001455</v>
      </c>
      <c r="R3916" t="str">
        <f>IF(AND(ISBLANK(טבלה1[[#This Row],[ts_reply_at]]), NOT(ISBLANK(טבלה1[[#This Row],[ts_booking_at]]))), "Error: Booked without Reply", "OK")</f>
        <v>OK</v>
      </c>
      <c r="S3916" t="s">
        <v>6019</v>
      </c>
    </row>
    <row r="3917" spans="1:19" x14ac:dyDescent="0.25">
      <c r="A3917" s="4" t="s">
        <v>3847</v>
      </c>
      <c r="B3917" s="4" t="s">
        <v>55</v>
      </c>
      <c r="C3917" s="4" t="s">
        <v>56</v>
      </c>
      <c r="D3917" s="1">
        <v>41912.647222222222</v>
      </c>
      <c r="E3917" s="1">
        <v>41917.884791666664</v>
      </c>
      <c r="H3917" s="2">
        <v>41923</v>
      </c>
      <c r="I3917" s="2">
        <v>41925</v>
      </c>
      <c r="J3917" s="3">
        <v>2</v>
      </c>
      <c r="K3917" s="3">
        <v>2</v>
      </c>
      <c r="L3917">
        <f>טבלה1[[#This Row],[ds_checkout]]-טבלה1[[#This Row],[ds_checkin]]</f>
        <v>2</v>
      </c>
      <c r="M3917">
        <f>IF(ISBLANK(טבלה1[[#This Row],[ts_reply_at]]), "", (טבלה1[[#This Row],[ts_reply_at]] - טבלה1[[#This Row],[ts_contact_at]]) * 24)</f>
        <v>125.70166666660225</v>
      </c>
      <c r="N3917">
        <f>IF(ISBLANK(טבלה1[[#This Row],[ts_reply_at]]), 0, 1)</f>
        <v>1</v>
      </c>
      <c r="O3917">
        <f>IF(ISBLANK(טבלה1[[#This Row],[ts_accepted_at]]), 0, 1)</f>
        <v>0</v>
      </c>
      <c r="P3917">
        <f>IF(ISBLANK(טבלה1[[#This Row],[ts_booking_at]]), 0, 1)</f>
        <v>0</v>
      </c>
      <c r="Q3917">
        <f>IF(ISBLANK(טבלה1[[#This Row],[ds_checkin]]), "", טבלה1[[#This Row],[ds_checkin]] - טבלה1[[#This Row],[ts_contact_at]])</f>
        <v>10.352777777778101</v>
      </c>
      <c r="R3917" t="str">
        <f>IF(AND(ISBLANK(טבלה1[[#This Row],[ts_reply_at]]), NOT(ISBLANK(טבלה1[[#This Row],[ts_booking_at]]))), "Error: Booked without Reply", "OK")</f>
        <v>OK</v>
      </c>
      <c r="S3917" t="s">
        <v>6020</v>
      </c>
    </row>
    <row r="3918" spans="1:19" x14ac:dyDescent="0.25">
      <c r="A3918" s="4" t="s">
        <v>3848</v>
      </c>
      <c r="B3918" s="4" t="s">
        <v>361</v>
      </c>
      <c r="C3918" s="4" t="s">
        <v>362</v>
      </c>
      <c r="D3918" s="1">
        <v>41924.405555555553</v>
      </c>
      <c r="E3918" s="1">
        <v>41924.515081018515</v>
      </c>
      <c r="H3918" s="2">
        <v>41930</v>
      </c>
      <c r="I3918" s="2">
        <v>41934</v>
      </c>
      <c r="J3918" s="3">
        <v>1</v>
      </c>
      <c r="K3918" s="3">
        <v>2</v>
      </c>
      <c r="L3918">
        <f>טבלה1[[#This Row],[ds_checkout]]-טבלה1[[#This Row],[ds_checkin]]</f>
        <v>4</v>
      </c>
      <c r="M3918">
        <f>IF(ISBLANK(טבלה1[[#This Row],[ts_reply_at]]), "", (טבלה1[[#This Row],[ts_reply_at]] - טבלה1[[#This Row],[ts_contact_at]]) * 24)</f>
        <v>2.6286111110821366</v>
      </c>
      <c r="N3918">
        <f>IF(ISBLANK(טבלה1[[#This Row],[ts_reply_at]]), 0, 1)</f>
        <v>1</v>
      </c>
      <c r="O3918">
        <f>IF(ISBLANK(טבלה1[[#This Row],[ts_accepted_at]]), 0, 1)</f>
        <v>0</v>
      </c>
      <c r="P3918">
        <f>IF(ISBLANK(טבלה1[[#This Row],[ts_booking_at]]), 0, 1)</f>
        <v>0</v>
      </c>
      <c r="Q3918">
        <f>IF(ISBLANK(טבלה1[[#This Row],[ds_checkin]]), "", טבלה1[[#This Row],[ds_checkin]] - טבלה1[[#This Row],[ts_contact_at]])</f>
        <v>5.5944444444467081</v>
      </c>
      <c r="R3918" t="str">
        <f>IF(AND(ISBLANK(טבלה1[[#This Row],[ts_reply_at]]), NOT(ISBLANK(טבלה1[[#This Row],[ts_booking_at]]))), "Error: Booked without Reply", "OK")</f>
        <v>OK</v>
      </c>
      <c r="S3918" t="s">
        <v>6023</v>
      </c>
    </row>
    <row r="3919" spans="1:19" x14ac:dyDescent="0.25">
      <c r="A3919" s="4" t="s">
        <v>3849</v>
      </c>
      <c r="B3919" s="4" t="s">
        <v>444</v>
      </c>
      <c r="C3919" s="4" t="s">
        <v>1323</v>
      </c>
      <c r="D3919" s="1">
        <v>41920.46875</v>
      </c>
      <c r="E3919" s="1">
        <v>41920.519305555557</v>
      </c>
      <c r="H3919" s="2">
        <v>41939</v>
      </c>
      <c r="I3919" s="2">
        <v>41945</v>
      </c>
      <c r="J3919" s="3">
        <v>2</v>
      </c>
      <c r="K3919" s="3">
        <v>5</v>
      </c>
      <c r="L3919">
        <f>טבלה1[[#This Row],[ds_checkout]]-טבלה1[[#This Row],[ds_checkin]]</f>
        <v>6</v>
      </c>
      <c r="M3919">
        <f>IF(ISBLANK(טבלה1[[#This Row],[ts_reply_at]]), "", (טבלה1[[#This Row],[ts_reply_at]] - טבלה1[[#This Row],[ts_contact_at]]) * 24)</f>
        <v>1.2133333333767951</v>
      </c>
      <c r="N3919">
        <f>IF(ISBLANK(טבלה1[[#This Row],[ts_reply_at]]), 0, 1)</f>
        <v>1</v>
      </c>
      <c r="O3919">
        <f>IF(ISBLANK(טבלה1[[#This Row],[ts_accepted_at]]), 0, 1)</f>
        <v>0</v>
      </c>
      <c r="P3919">
        <f>IF(ISBLANK(טבלה1[[#This Row],[ts_booking_at]]), 0, 1)</f>
        <v>0</v>
      </c>
      <c r="Q3919">
        <f>IF(ISBLANK(טבלה1[[#This Row],[ds_checkin]]), "", טבלה1[[#This Row],[ds_checkin]] - טבלה1[[#This Row],[ts_contact_at]])</f>
        <v>18.53125</v>
      </c>
      <c r="R3919" t="str">
        <f>IF(AND(ISBLANK(טבלה1[[#This Row],[ts_reply_at]]), NOT(ISBLANK(טבלה1[[#This Row],[ts_booking_at]]))), "Error: Booked without Reply", "OK")</f>
        <v>OK</v>
      </c>
      <c r="S3919" t="s">
        <v>6048</v>
      </c>
    </row>
    <row r="3920" spans="1:19" x14ac:dyDescent="0.25">
      <c r="A3920" s="4" t="s">
        <v>3849</v>
      </c>
      <c r="B3920" s="4" t="s">
        <v>902</v>
      </c>
      <c r="C3920" s="4" t="s">
        <v>903</v>
      </c>
      <c r="D3920" s="1">
        <v>41920.524305555555</v>
      </c>
      <c r="E3920" s="1">
        <v>41920.525752314818</v>
      </c>
      <c r="F3920" s="1">
        <v>41920.525752314818</v>
      </c>
      <c r="G3920" s="1">
        <v>41920.525752314818</v>
      </c>
      <c r="H3920" s="2">
        <v>41939</v>
      </c>
      <c r="I3920" s="2">
        <v>41945</v>
      </c>
      <c r="J3920" s="3">
        <v>2</v>
      </c>
      <c r="K3920" s="3">
        <v>8</v>
      </c>
      <c r="L3920">
        <f>טבלה1[[#This Row],[ds_checkout]]-טבלה1[[#This Row],[ds_checkin]]</f>
        <v>6</v>
      </c>
      <c r="M3920">
        <f>IF(ISBLANK(טבלה1[[#This Row],[ts_reply_at]]), "", (טבלה1[[#This Row],[ts_reply_at]] - טבלה1[[#This Row],[ts_contact_at]]) * 24)</f>
        <v>3.4722222306299955E-2</v>
      </c>
      <c r="N3920">
        <f>IF(ISBLANK(טבלה1[[#This Row],[ts_reply_at]]), 0, 1)</f>
        <v>1</v>
      </c>
      <c r="O3920">
        <f>IF(ISBLANK(טבלה1[[#This Row],[ts_accepted_at]]), 0, 1)</f>
        <v>1</v>
      </c>
      <c r="P3920">
        <f>IF(ISBLANK(טבלה1[[#This Row],[ts_booking_at]]), 0, 1)</f>
        <v>1</v>
      </c>
      <c r="Q3920">
        <f>IF(ISBLANK(טבלה1[[#This Row],[ds_checkin]]), "", טבלה1[[#This Row],[ds_checkin]] - טבלה1[[#This Row],[ts_contact_at]])</f>
        <v>18.475694444445253</v>
      </c>
      <c r="R3920" t="str">
        <f>IF(AND(ISBLANK(טבלה1[[#This Row],[ts_reply_at]]), NOT(ISBLANK(טבלה1[[#This Row],[ts_booking_at]]))), "Error: Booked without Reply", "OK")</f>
        <v>OK</v>
      </c>
      <c r="S3920" t="s">
        <v>6048</v>
      </c>
    </row>
    <row r="3921" spans="1:19" x14ac:dyDescent="0.25">
      <c r="A3921" s="4" t="s">
        <v>3850</v>
      </c>
      <c r="B3921" s="4" t="s">
        <v>250</v>
      </c>
      <c r="C3921" s="4" t="s">
        <v>251</v>
      </c>
      <c r="D3921" s="1">
        <v>41925.560416666667</v>
      </c>
      <c r="E3921" s="1">
        <v>41925.569374999999</v>
      </c>
      <c r="H3921" s="2">
        <v>41956</v>
      </c>
      <c r="I3921" s="2">
        <v>41959</v>
      </c>
      <c r="J3921" s="3">
        <v>2</v>
      </c>
      <c r="K3921" s="3">
        <v>2</v>
      </c>
      <c r="L3921">
        <f>טבלה1[[#This Row],[ds_checkout]]-טבלה1[[#This Row],[ds_checkin]]</f>
        <v>3</v>
      </c>
      <c r="M3921">
        <f>IF(ISBLANK(טבלה1[[#This Row],[ts_reply_at]]), "", (טבלה1[[#This Row],[ts_reply_at]] - טבלה1[[#This Row],[ts_contact_at]]) * 24)</f>
        <v>0.21499999996740371</v>
      </c>
      <c r="N3921">
        <f>IF(ISBLANK(טבלה1[[#This Row],[ts_reply_at]]), 0, 1)</f>
        <v>1</v>
      </c>
      <c r="O3921">
        <f>IF(ISBLANK(טבלה1[[#This Row],[ts_accepted_at]]), 0, 1)</f>
        <v>0</v>
      </c>
      <c r="P3921">
        <f>IF(ISBLANK(טבלה1[[#This Row],[ts_booking_at]]), 0, 1)</f>
        <v>0</v>
      </c>
      <c r="Q3921">
        <f>IF(ISBLANK(טבלה1[[#This Row],[ds_checkin]]), "", טבלה1[[#This Row],[ds_checkin]] - טבלה1[[#This Row],[ts_contact_at]])</f>
        <v>30.439583333332848</v>
      </c>
      <c r="R3921" t="str">
        <f>IF(AND(ISBLANK(טבלה1[[#This Row],[ts_reply_at]]), NOT(ISBLANK(טבלה1[[#This Row],[ts_booking_at]]))), "Error: Booked without Reply", "OK")</f>
        <v>OK</v>
      </c>
      <c r="S3921" t="s">
        <v>6052</v>
      </c>
    </row>
    <row r="3922" spans="1:19" x14ac:dyDescent="0.25">
      <c r="A3922" s="4" t="s">
        <v>3850</v>
      </c>
      <c r="B3922" s="4" t="s">
        <v>258</v>
      </c>
      <c r="C3922" s="4" t="s">
        <v>259</v>
      </c>
      <c r="D3922" s="1">
        <v>41925.571527777778</v>
      </c>
      <c r="E3922" s="1">
        <v>41926.001550925925</v>
      </c>
      <c r="F3922" s="1">
        <v>41926.565520833334</v>
      </c>
      <c r="G3922" s="1">
        <v>41926.565520833334</v>
      </c>
      <c r="H3922" s="2">
        <v>41956</v>
      </c>
      <c r="I3922" s="2">
        <v>41959</v>
      </c>
      <c r="J3922" s="3">
        <v>1</v>
      </c>
      <c r="K3922" s="3">
        <v>12</v>
      </c>
      <c r="L3922">
        <f>טבלה1[[#This Row],[ds_checkout]]-טבלה1[[#This Row],[ds_checkin]]</f>
        <v>3</v>
      </c>
      <c r="M3922">
        <f>IF(ISBLANK(טבלה1[[#This Row],[ts_reply_at]]), "", (טבלה1[[#This Row],[ts_reply_at]] - טבלה1[[#This Row],[ts_contact_at]]) * 24)</f>
        <v>10.320555555517785</v>
      </c>
      <c r="N3922">
        <f>IF(ISBLANK(טבלה1[[#This Row],[ts_reply_at]]), 0, 1)</f>
        <v>1</v>
      </c>
      <c r="O3922">
        <f>IF(ISBLANK(טבלה1[[#This Row],[ts_accepted_at]]), 0, 1)</f>
        <v>1</v>
      </c>
      <c r="P3922">
        <f>IF(ISBLANK(טבלה1[[#This Row],[ts_booking_at]]), 0, 1)</f>
        <v>1</v>
      </c>
      <c r="Q3922">
        <f>IF(ISBLANK(טבלה1[[#This Row],[ds_checkin]]), "", טבלה1[[#This Row],[ds_checkin]] - טבלה1[[#This Row],[ts_contact_at]])</f>
        <v>30.428472222221899</v>
      </c>
      <c r="R3922" t="str">
        <f>IF(AND(ISBLANK(טבלה1[[#This Row],[ts_reply_at]]), NOT(ISBLANK(טבלה1[[#This Row],[ts_booking_at]]))), "Error: Booked without Reply", "OK")</f>
        <v>OK</v>
      </c>
      <c r="S3922" t="s">
        <v>6052</v>
      </c>
    </row>
    <row r="3923" spans="1:19" x14ac:dyDescent="0.25">
      <c r="A3923" s="4" t="s">
        <v>3850</v>
      </c>
      <c r="B3923" s="4" t="s">
        <v>1021</v>
      </c>
      <c r="C3923" s="4" t="s">
        <v>1022</v>
      </c>
      <c r="D3923" s="1">
        <v>41924.521527777775</v>
      </c>
      <c r="E3923" s="1">
        <v>41924.85833333333</v>
      </c>
      <c r="H3923" s="2">
        <v>41956</v>
      </c>
      <c r="I3923" s="2">
        <v>41959</v>
      </c>
      <c r="J3923" s="3">
        <v>2</v>
      </c>
      <c r="K3923" s="3">
        <v>7</v>
      </c>
      <c r="L3923">
        <f>טבלה1[[#This Row],[ds_checkout]]-טבלה1[[#This Row],[ds_checkin]]</f>
        <v>3</v>
      </c>
      <c r="M3923">
        <f>IF(ISBLANK(טבלה1[[#This Row],[ts_reply_at]]), "", (טבלה1[[#This Row],[ts_reply_at]] - טבלה1[[#This Row],[ts_contact_at]]) * 24)</f>
        <v>8.0833333333139308</v>
      </c>
      <c r="N3923">
        <f>IF(ISBLANK(טבלה1[[#This Row],[ts_reply_at]]), 0, 1)</f>
        <v>1</v>
      </c>
      <c r="O3923">
        <f>IF(ISBLANK(טבלה1[[#This Row],[ts_accepted_at]]), 0, 1)</f>
        <v>0</v>
      </c>
      <c r="P3923">
        <f>IF(ISBLANK(טבלה1[[#This Row],[ts_booking_at]]), 0, 1)</f>
        <v>0</v>
      </c>
      <c r="Q3923">
        <f>IF(ISBLANK(טבלה1[[#This Row],[ds_checkin]]), "", טבלה1[[#This Row],[ds_checkin]] - טבלה1[[#This Row],[ts_contact_at]])</f>
        <v>31.478472222224809</v>
      </c>
      <c r="R3923" t="str">
        <f>IF(AND(ISBLANK(טבלה1[[#This Row],[ts_reply_at]]), NOT(ISBLANK(טבלה1[[#This Row],[ts_booking_at]]))), "Error: Booked without Reply", "OK")</f>
        <v>OK</v>
      </c>
      <c r="S3923" t="s">
        <v>6052</v>
      </c>
    </row>
    <row r="3924" spans="1:19" x14ac:dyDescent="0.25">
      <c r="A3924" s="4" t="s">
        <v>3851</v>
      </c>
      <c r="B3924" s="4" t="s">
        <v>334</v>
      </c>
      <c r="C3924" s="4" t="s">
        <v>2513</v>
      </c>
      <c r="D3924" s="1">
        <v>41913.755555555559</v>
      </c>
      <c r="E3924" s="1">
        <v>41913.760879629626</v>
      </c>
      <c r="F3924" s="1">
        <v>41913.760879629626</v>
      </c>
      <c r="G3924" s="1">
        <v>41916.967581018522</v>
      </c>
      <c r="H3924" s="2">
        <v>41946</v>
      </c>
      <c r="I3924" s="2">
        <v>41951</v>
      </c>
      <c r="J3924" s="3">
        <v>3</v>
      </c>
      <c r="K3924" s="3">
        <v>11</v>
      </c>
      <c r="L3924">
        <f>טבלה1[[#This Row],[ds_checkout]]-טבלה1[[#This Row],[ds_checkin]]</f>
        <v>5</v>
      </c>
      <c r="M3924">
        <f>IF(ISBLANK(טבלה1[[#This Row],[ts_reply_at]]), "", (טבלה1[[#This Row],[ts_reply_at]] - טבלה1[[#This Row],[ts_contact_at]]) * 24)</f>
        <v>0.12777777761220932</v>
      </c>
      <c r="N3924">
        <f>IF(ISBLANK(טבלה1[[#This Row],[ts_reply_at]]), 0, 1)</f>
        <v>1</v>
      </c>
      <c r="O3924">
        <f>IF(ISBLANK(טבלה1[[#This Row],[ts_accepted_at]]), 0, 1)</f>
        <v>1</v>
      </c>
      <c r="P3924">
        <f>IF(ISBLANK(טבלה1[[#This Row],[ts_booking_at]]), 0, 1)</f>
        <v>1</v>
      </c>
      <c r="Q3924">
        <f>IF(ISBLANK(טבלה1[[#This Row],[ds_checkin]]), "", טבלה1[[#This Row],[ds_checkin]] - טבלה1[[#This Row],[ts_contact_at]])</f>
        <v>32.244444444440887</v>
      </c>
      <c r="R3924" t="str">
        <f>IF(AND(ISBLANK(טבלה1[[#This Row],[ts_reply_at]]), NOT(ISBLANK(טבלה1[[#This Row],[ts_booking_at]]))), "Error: Booked without Reply", "OK")</f>
        <v>OK</v>
      </c>
      <c r="S3924" t="s">
        <v>6020</v>
      </c>
    </row>
    <row r="3925" spans="1:19" x14ac:dyDescent="0.25">
      <c r="A3925" s="4" t="s">
        <v>3851</v>
      </c>
      <c r="B3925" s="4" t="s">
        <v>159</v>
      </c>
      <c r="C3925" s="4" t="s">
        <v>459</v>
      </c>
      <c r="D3925" s="1">
        <v>41913.746527777781</v>
      </c>
      <c r="E3925" s="1">
        <v>41913.941354166665</v>
      </c>
      <c r="F3925" s="1">
        <v>41915.868784722225</v>
      </c>
      <c r="H3925" s="2">
        <v>41946</v>
      </c>
      <c r="I3925" s="2">
        <v>41951</v>
      </c>
      <c r="J3925" s="3">
        <v>3</v>
      </c>
      <c r="K3925" s="3">
        <v>10</v>
      </c>
      <c r="L3925">
        <f>טבלה1[[#This Row],[ds_checkout]]-טבלה1[[#This Row],[ds_checkin]]</f>
        <v>5</v>
      </c>
      <c r="M3925">
        <f>IF(ISBLANK(טבלה1[[#This Row],[ts_reply_at]]), "", (טבלה1[[#This Row],[ts_reply_at]] - טבלה1[[#This Row],[ts_contact_at]]) * 24)</f>
        <v>4.6758333332254551</v>
      </c>
      <c r="N3925">
        <f>IF(ISBLANK(טבלה1[[#This Row],[ts_reply_at]]), 0, 1)</f>
        <v>1</v>
      </c>
      <c r="O3925">
        <f>IF(ISBLANK(טבלה1[[#This Row],[ts_accepted_at]]), 0, 1)</f>
        <v>1</v>
      </c>
      <c r="P3925">
        <f>IF(ISBLANK(טבלה1[[#This Row],[ts_booking_at]]), 0, 1)</f>
        <v>0</v>
      </c>
      <c r="Q3925">
        <f>IF(ISBLANK(טבלה1[[#This Row],[ds_checkin]]), "", טבלה1[[#This Row],[ds_checkin]] - טבלה1[[#This Row],[ts_contact_at]])</f>
        <v>32.253472222218988</v>
      </c>
      <c r="R3925" t="str">
        <f>IF(AND(ISBLANK(טבלה1[[#This Row],[ts_reply_at]]), NOT(ISBLANK(טבלה1[[#This Row],[ts_booking_at]]))), "Error: Booked without Reply", "OK")</f>
        <v>OK</v>
      </c>
      <c r="S3925" t="s">
        <v>6020</v>
      </c>
    </row>
    <row r="3926" spans="1:19" x14ac:dyDescent="0.25">
      <c r="A3926" s="4" t="s">
        <v>3851</v>
      </c>
      <c r="B3926" s="4" t="s">
        <v>342</v>
      </c>
      <c r="C3926" s="4" t="s">
        <v>3749</v>
      </c>
      <c r="D3926" s="1">
        <v>41913.765972222223</v>
      </c>
      <c r="E3926" s="1">
        <v>41915.589398148149</v>
      </c>
      <c r="F3926" s="1">
        <v>41916.508252314816</v>
      </c>
      <c r="H3926" s="2">
        <v>41946</v>
      </c>
      <c r="I3926" s="2">
        <v>41951</v>
      </c>
      <c r="J3926" s="3">
        <v>3</v>
      </c>
      <c r="K3926" s="3">
        <v>12</v>
      </c>
      <c r="L3926">
        <f>טבלה1[[#This Row],[ds_checkout]]-טבלה1[[#This Row],[ds_checkin]]</f>
        <v>5</v>
      </c>
      <c r="M3926">
        <f>IF(ISBLANK(טבלה1[[#This Row],[ts_reply_at]]), "", (טבלה1[[#This Row],[ts_reply_at]] - טבלה1[[#This Row],[ts_contact_at]]) * 24)</f>
        <v>43.762222222227138</v>
      </c>
      <c r="N3926">
        <f>IF(ISBLANK(טבלה1[[#This Row],[ts_reply_at]]), 0, 1)</f>
        <v>1</v>
      </c>
      <c r="O3926">
        <f>IF(ISBLANK(טבלה1[[#This Row],[ts_accepted_at]]), 0, 1)</f>
        <v>1</v>
      </c>
      <c r="P3926">
        <f>IF(ISBLANK(טבלה1[[#This Row],[ts_booking_at]]), 0, 1)</f>
        <v>0</v>
      </c>
      <c r="Q3926">
        <f>IF(ISBLANK(טבלה1[[#This Row],[ds_checkin]]), "", טבלה1[[#This Row],[ds_checkin]] - טבלה1[[#This Row],[ts_contact_at]])</f>
        <v>32.234027777776646</v>
      </c>
      <c r="R3926" t="str">
        <f>IF(AND(ISBLANK(טבלה1[[#This Row],[ts_reply_at]]), NOT(ISBLANK(טבלה1[[#This Row],[ts_booking_at]]))), "Error: Booked without Reply", "OK")</f>
        <v>OK</v>
      </c>
      <c r="S3926" t="s">
        <v>6020</v>
      </c>
    </row>
    <row r="3927" spans="1:19" x14ac:dyDescent="0.25">
      <c r="A3927" s="4" t="s">
        <v>3852</v>
      </c>
      <c r="B3927" s="4" t="s">
        <v>943</v>
      </c>
      <c r="C3927" s="4" t="s">
        <v>944</v>
      </c>
      <c r="D3927" s="1">
        <v>41921.162499999999</v>
      </c>
      <c r="E3927" s="1">
        <v>41921.162893518522</v>
      </c>
      <c r="F3927" s="1">
        <v>41921.162893518522</v>
      </c>
      <c r="G3927" s="1">
        <v>41921.162893518522</v>
      </c>
      <c r="H3927" s="2">
        <v>41994</v>
      </c>
      <c r="I3927" s="2">
        <v>41999</v>
      </c>
      <c r="J3927" s="3">
        <v>2</v>
      </c>
      <c r="K3927" s="3">
        <v>19</v>
      </c>
      <c r="L3927">
        <f>טבלה1[[#This Row],[ds_checkout]]-טבלה1[[#This Row],[ds_checkin]]</f>
        <v>5</v>
      </c>
      <c r="M3927">
        <f>IF(ISBLANK(טבלה1[[#This Row],[ts_reply_at]]), "", (טבלה1[[#This Row],[ts_reply_at]] - טבלה1[[#This Row],[ts_contact_at]]) * 24)</f>
        <v>9.4444445567205548E-3</v>
      </c>
      <c r="N3927">
        <f>IF(ISBLANK(טבלה1[[#This Row],[ts_reply_at]]), 0, 1)</f>
        <v>1</v>
      </c>
      <c r="O3927">
        <f>IF(ISBLANK(טבלה1[[#This Row],[ts_accepted_at]]), 0, 1)</f>
        <v>1</v>
      </c>
      <c r="P3927">
        <f>IF(ISBLANK(טבלה1[[#This Row],[ts_booking_at]]), 0, 1)</f>
        <v>1</v>
      </c>
      <c r="Q3927">
        <f>IF(ISBLANK(טבלה1[[#This Row],[ds_checkin]]), "", טבלה1[[#This Row],[ds_checkin]] - טבלה1[[#This Row],[ts_contact_at]])</f>
        <v>72.837500000001455</v>
      </c>
      <c r="R3927" t="str">
        <f>IF(AND(ISBLANK(טבלה1[[#This Row],[ts_reply_at]]), NOT(ISBLANK(טבלה1[[#This Row],[ts_booking_at]]))), "Error: Booked without Reply", "OK")</f>
        <v>OK</v>
      </c>
      <c r="S3927" t="s">
        <v>6016</v>
      </c>
    </row>
    <row r="3928" spans="1:19" x14ac:dyDescent="0.25">
      <c r="A3928" s="4" t="s">
        <v>3853</v>
      </c>
      <c r="B3928" s="4" t="s">
        <v>1373</v>
      </c>
      <c r="C3928" s="4" t="s">
        <v>1374</v>
      </c>
      <c r="D3928" s="1">
        <v>41944.103472222225</v>
      </c>
      <c r="E3928" s="1">
        <v>41944.303877314815</v>
      </c>
      <c r="F3928" s="1">
        <v>41944.3046875</v>
      </c>
      <c r="G3928" s="1">
        <v>41944.3046875</v>
      </c>
      <c r="H3928" s="2">
        <v>41992</v>
      </c>
      <c r="I3928" s="2">
        <v>41995</v>
      </c>
      <c r="J3928" s="3">
        <v>2</v>
      </c>
      <c r="K3928" s="3">
        <v>21</v>
      </c>
      <c r="L3928">
        <f>טבלה1[[#This Row],[ds_checkout]]-טבלה1[[#This Row],[ds_checkin]]</f>
        <v>3</v>
      </c>
      <c r="M3928">
        <f>IF(ISBLANK(טבלה1[[#This Row],[ts_reply_at]]), "", (טבלה1[[#This Row],[ts_reply_at]] - טבלה1[[#This Row],[ts_contact_at]]) * 24)</f>
        <v>4.80972222215496</v>
      </c>
      <c r="N3928">
        <f>IF(ISBLANK(טבלה1[[#This Row],[ts_reply_at]]), 0, 1)</f>
        <v>1</v>
      </c>
      <c r="O3928">
        <f>IF(ISBLANK(טבלה1[[#This Row],[ts_accepted_at]]), 0, 1)</f>
        <v>1</v>
      </c>
      <c r="P3928">
        <f>IF(ISBLANK(טבלה1[[#This Row],[ts_booking_at]]), 0, 1)</f>
        <v>1</v>
      </c>
      <c r="Q3928">
        <f>IF(ISBLANK(טבלה1[[#This Row],[ds_checkin]]), "", טבלה1[[#This Row],[ds_checkin]] - טבלה1[[#This Row],[ts_contact_at]])</f>
        <v>47.896527777775191</v>
      </c>
      <c r="R3928" t="str">
        <f>IF(AND(ISBLANK(טבלה1[[#This Row],[ts_reply_at]]), NOT(ISBLANK(טבלה1[[#This Row],[ts_booking_at]]))), "Error: Booked without Reply", "OK")</f>
        <v>OK</v>
      </c>
      <c r="S3928" t="s">
        <v>6042</v>
      </c>
    </row>
    <row r="3929" spans="1:19" x14ac:dyDescent="0.25">
      <c r="A3929" s="4" t="s">
        <v>3854</v>
      </c>
      <c r="B3929" s="4" t="s">
        <v>1208</v>
      </c>
      <c r="C3929" s="4" t="s">
        <v>1209</v>
      </c>
      <c r="D3929" s="1">
        <v>41924.747916666667</v>
      </c>
      <c r="E3929" s="1">
        <v>41925.5549537037</v>
      </c>
      <c r="H3929" s="2">
        <v>41938</v>
      </c>
      <c r="I3929" s="2">
        <v>41940</v>
      </c>
      <c r="J3929" s="3">
        <v>1</v>
      </c>
      <c r="K3929" s="3">
        <v>3</v>
      </c>
      <c r="L3929">
        <f>טבלה1[[#This Row],[ds_checkout]]-טבלה1[[#This Row],[ds_checkin]]</f>
        <v>2</v>
      </c>
      <c r="M3929">
        <f>IF(ISBLANK(טבלה1[[#This Row],[ts_reply_at]]), "", (טבלה1[[#This Row],[ts_reply_at]] - טבלה1[[#This Row],[ts_contact_at]]) * 24)</f>
        <v>19.36888888879912</v>
      </c>
      <c r="N3929">
        <f>IF(ISBLANK(טבלה1[[#This Row],[ts_reply_at]]), 0, 1)</f>
        <v>1</v>
      </c>
      <c r="O3929">
        <f>IF(ISBLANK(טבלה1[[#This Row],[ts_accepted_at]]), 0, 1)</f>
        <v>0</v>
      </c>
      <c r="P3929">
        <f>IF(ISBLANK(טבלה1[[#This Row],[ts_booking_at]]), 0, 1)</f>
        <v>0</v>
      </c>
      <c r="Q3929">
        <f>IF(ISBLANK(טבלה1[[#This Row],[ds_checkin]]), "", טבלה1[[#This Row],[ds_checkin]] - טבלה1[[#This Row],[ts_contact_at]])</f>
        <v>13.252083333332848</v>
      </c>
      <c r="R3929" t="str">
        <f>IF(AND(ISBLANK(טבלה1[[#This Row],[ts_reply_at]]), NOT(ISBLANK(טבלה1[[#This Row],[ts_booking_at]]))), "Error: Booked without Reply", "OK")</f>
        <v>OK</v>
      </c>
      <c r="S3929" t="s">
        <v>6020</v>
      </c>
    </row>
    <row r="3930" spans="1:19" x14ac:dyDescent="0.25">
      <c r="A3930" s="4" t="s">
        <v>3854</v>
      </c>
      <c r="B3930" s="4" t="s">
        <v>504</v>
      </c>
      <c r="C3930" s="4" t="s">
        <v>3855</v>
      </c>
      <c r="D3930" s="1">
        <v>41925.584027777775</v>
      </c>
      <c r="E3930" s="1">
        <v>41925.903969907406</v>
      </c>
      <c r="H3930" s="2">
        <v>41938</v>
      </c>
      <c r="I3930" s="2">
        <v>41940</v>
      </c>
      <c r="J3930" s="3">
        <v>1</v>
      </c>
      <c r="K3930" s="3">
        <v>3</v>
      </c>
      <c r="L3930">
        <f>טבלה1[[#This Row],[ds_checkout]]-טבלה1[[#This Row],[ds_checkin]]</f>
        <v>2</v>
      </c>
      <c r="M3930">
        <f>IF(ISBLANK(טבלה1[[#This Row],[ts_reply_at]]), "", (טבלה1[[#This Row],[ts_reply_at]] - טבלה1[[#This Row],[ts_contact_at]]) * 24)</f>
        <v>7.6786111111287028</v>
      </c>
      <c r="N3930">
        <f>IF(ISBLANK(טבלה1[[#This Row],[ts_reply_at]]), 0, 1)</f>
        <v>1</v>
      </c>
      <c r="O3930">
        <f>IF(ISBLANK(טבלה1[[#This Row],[ts_accepted_at]]), 0, 1)</f>
        <v>0</v>
      </c>
      <c r="P3930">
        <f>IF(ISBLANK(טבלה1[[#This Row],[ts_booking_at]]), 0, 1)</f>
        <v>0</v>
      </c>
      <c r="Q3930">
        <f>IF(ISBLANK(טבלה1[[#This Row],[ds_checkin]]), "", טבלה1[[#This Row],[ds_checkin]] - טבלה1[[#This Row],[ts_contact_at]])</f>
        <v>12.415972222224809</v>
      </c>
      <c r="R3930" t="str">
        <f>IF(AND(ISBLANK(טבלה1[[#This Row],[ts_reply_at]]), NOT(ISBLANK(טבלה1[[#This Row],[ts_booking_at]]))), "Error: Booked without Reply", "OK")</f>
        <v>OK</v>
      </c>
      <c r="S3930" t="s">
        <v>6020</v>
      </c>
    </row>
    <row r="3931" spans="1:19" x14ac:dyDescent="0.25">
      <c r="A3931" s="4" t="s">
        <v>3856</v>
      </c>
      <c r="B3931" s="4" t="s">
        <v>33</v>
      </c>
      <c r="C3931" s="4" t="s">
        <v>664</v>
      </c>
      <c r="D3931" s="1">
        <v>41914.46875</v>
      </c>
      <c r="H3931" s="2">
        <v>41921</v>
      </c>
      <c r="I3931" s="2">
        <v>41924</v>
      </c>
      <c r="J3931" s="3">
        <v>2</v>
      </c>
      <c r="K3931" s="3">
        <v>1</v>
      </c>
      <c r="L3931">
        <f>טבלה1[[#This Row],[ds_checkout]]-טבלה1[[#This Row],[ds_checkin]]</f>
        <v>3</v>
      </c>
      <c r="M3931" t="str">
        <f>IF(ISBLANK(טבלה1[[#This Row],[ts_reply_at]]), "", (טבלה1[[#This Row],[ts_reply_at]] - טבלה1[[#This Row],[ts_contact_at]]) * 24)</f>
        <v/>
      </c>
      <c r="N3931">
        <f>IF(ISBLANK(טבלה1[[#This Row],[ts_reply_at]]), 0, 1)</f>
        <v>0</v>
      </c>
      <c r="O3931">
        <f>IF(ISBLANK(טבלה1[[#This Row],[ts_accepted_at]]), 0, 1)</f>
        <v>0</v>
      </c>
      <c r="P3931">
        <f>IF(ISBLANK(טבלה1[[#This Row],[ts_booking_at]]), 0, 1)</f>
        <v>0</v>
      </c>
      <c r="Q3931">
        <f>IF(ISBLANK(טבלה1[[#This Row],[ds_checkin]]), "", טבלה1[[#This Row],[ds_checkin]] - טבלה1[[#This Row],[ts_contact_at]])</f>
        <v>6.53125</v>
      </c>
      <c r="R3931" t="str">
        <f>IF(AND(ISBLANK(טבלה1[[#This Row],[ts_reply_at]]), NOT(ISBLANK(טבלה1[[#This Row],[ts_booking_at]]))), "Error: Booked without Reply", "OK")</f>
        <v>OK</v>
      </c>
      <c r="S3931" t="s">
        <v>6020</v>
      </c>
    </row>
    <row r="3932" spans="1:19" x14ac:dyDescent="0.25">
      <c r="A3932" s="4" t="s">
        <v>3857</v>
      </c>
      <c r="B3932" s="4" t="s">
        <v>144</v>
      </c>
      <c r="C3932" s="4" t="s">
        <v>1456</v>
      </c>
      <c r="D3932" s="1">
        <v>41885.552777777775</v>
      </c>
      <c r="E3932" s="1">
        <v>41885.564618055556</v>
      </c>
      <c r="F3932" s="1">
        <v>41885.7502662037</v>
      </c>
      <c r="H3932" s="2">
        <v>41946</v>
      </c>
      <c r="I3932" s="2">
        <v>41950</v>
      </c>
      <c r="J3932" s="3">
        <v>3</v>
      </c>
      <c r="K3932" s="3">
        <v>17</v>
      </c>
      <c r="L3932">
        <f>טבלה1[[#This Row],[ds_checkout]]-טבלה1[[#This Row],[ds_checkin]]</f>
        <v>4</v>
      </c>
      <c r="M3932">
        <f>IF(ISBLANK(טבלה1[[#This Row],[ts_reply_at]]), "", (טבלה1[[#This Row],[ts_reply_at]] - טבלה1[[#This Row],[ts_contact_at]]) * 24)</f>
        <v>0.28416666673729196</v>
      </c>
      <c r="N3932">
        <f>IF(ISBLANK(טבלה1[[#This Row],[ts_reply_at]]), 0, 1)</f>
        <v>1</v>
      </c>
      <c r="O3932">
        <f>IF(ISBLANK(טבלה1[[#This Row],[ts_accepted_at]]), 0, 1)</f>
        <v>1</v>
      </c>
      <c r="P3932">
        <f>IF(ISBLANK(טבלה1[[#This Row],[ts_booking_at]]), 0, 1)</f>
        <v>0</v>
      </c>
      <c r="Q3932">
        <f>IF(ISBLANK(טבלה1[[#This Row],[ds_checkin]]), "", טבלה1[[#This Row],[ds_checkin]] - טבלה1[[#This Row],[ts_contact_at]])</f>
        <v>60.447222222224809</v>
      </c>
      <c r="R3932" t="str">
        <f>IF(AND(ISBLANK(טבלה1[[#This Row],[ts_reply_at]]), NOT(ISBLANK(טבלה1[[#This Row],[ts_booking_at]]))), "Error: Booked without Reply", "OK")</f>
        <v>OK</v>
      </c>
      <c r="S3932" t="s">
        <v>6023</v>
      </c>
    </row>
    <row r="3933" spans="1:19" x14ac:dyDescent="0.25">
      <c r="A3933" s="4" t="s">
        <v>3858</v>
      </c>
      <c r="B3933" s="4" t="s">
        <v>460</v>
      </c>
      <c r="C3933" s="4" t="s">
        <v>461</v>
      </c>
      <c r="D3933" s="1">
        <v>41926.3125</v>
      </c>
      <c r="E3933" s="1">
        <v>41926.482824074075</v>
      </c>
      <c r="F3933" s="1">
        <v>41926.482824074075</v>
      </c>
      <c r="H3933" s="2">
        <v>41964</v>
      </c>
      <c r="I3933" s="2">
        <v>41966</v>
      </c>
      <c r="J3933" s="3">
        <v>8</v>
      </c>
      <c r="K3933" s="3">
        <v>2</v>
      </c>
      <c r="L3933">
        <f>טבלה1[[#This Row],[ds_checkout]]-טבלה1[[#This Row],[ds_checkin]]</f>
        <v>2</v>
      </c>
      <c r="M3933">
        <f>IF(ISBLANK(טבלה1[[#This Row],[ts_reply_at]]), "", (טבלה1[[#This Row],[ts_reply_at]] - טבלה1[[#This Row],[ts_contact_at]]) * 24)</f>
        <v>4.0877777778077871</v>
      </c>
      <c r="N3933">
        <f>IF(ISBLANK(טבלה1[[#This Row],[ts_reply_at]]), 0, 1)</f>
        <v>1</v>
      </c>
      <c r="O3933">
        <f>IF(ISBLANK(טבלה1[[#This Row],[ts_accepted_at]]), 0, 1)</f>
        <v>1</v>
      </c>
      <c r="P3933">
        <f>IF(ISBLANK(טבלה1[[#This Row],[ts_booking_at]]), 0, 1)</f>
        <v>0</v>
      </c>
      <c r="Q3933">
        <f>IF(ISBLANK(טבלה1[[#This Row],[ds_checkin]]), "", טבלה1[[#This Row],[ds_checkin]] - טבלה1[[#This Row],[ts_contact_at]])</f>
        <v>37.6875</v>
      </c>
      <c r="R3933" t="str">
        <f>IF(AND(ISBLANK(טבלה1[[#This Row],[ts_reply_at]]), NOT(ISBLANK(טבלה1[[#This Row],[ts_booking_at]]))), "Error: Booked without Reply", "OK")</f>
        <v>OK</v>
      </c>
      <c r="S3933" t="s">
        <v>6026</v>
      </c>
    </row>
    <row r="3934" spans="1:19" x14ac:dyDescent="0.25">
      <c r="A3934" s="4" t="s">
        <v>3859</v>
      </c>
      <c r="B3934" s="4" t="s">
        <v>899</v>
      </c>
      <c r="C3934" s="4" t="s">
        <v>900</v>
      </c>
      <c r="D3934" s="1">
        <v>41921.371527777781</v>
      </c>
      <c r="E3934" s="1">
        <v>41921.389386574076</v>
      </c>
      <c r="F3934" s="1">
        <v>41921.43608796296</v>
      </c>
      <c r="G3934" s="1">
        <v>41921.43608796296</v>
      </c>
      <c r="H3934" s="2">
        <v>41922</v>
      </c>
      <c r="I3934" s="2">
        <v>41924</v>
      </c>
      <c r="J3934" s="3">
        <v>1</v>
      </c>
      <c r="K3934" s="3">
        <v>16</v>
      </c>
      <c r="L3934">
        <f>טבלה1[[#This Row],[ds_checkout]]-טבלה1[[#This Row],[ds_checkin]]</f>
        <v>2</v>
      </c>
      <c r="M3934">
        <f>IF(ISBLANK(טבלה1[[#This Row],[ts_reply_at]]), "", (טבלה1[[#This Row],[ts_reply_at]] - טבלה1[[#This Row],[ts_contact_at]]) * 24)</f>
        <v>0.4286111110704951</v>
      </c>
      <c r="N3934">
        <f>IF(ISBLANK(טבלה1[[#This Row],[ts_reply_at]]), 0, 1)</f>
        <v>1</v>
      </c>
      <c r="O3934">
        <f>IF(ISBLANK(טבלה1[[#This Row],[ts_accepted_at]]), 0, 1)</f>
        <v>1</v>
      </c>
      <c r="P3934">
        <f>IF(ISBLANK(טבלה1[[#This Row],[ts_booking_at]]), 0, 1)</f>
        <v>1</v>
      </c>
      <c r="Q3934">
        <f>IF(ISBLANK(טבלה1[[#This Row],[ds_checkin]]), "", טבלה1[[#This Row],[ds_checkin]] - טבלה1[[#This Row],[ts_contact_at]])</f>
        <v>0.62847222221898846</v>
      </c>
      <c r="R3934" t="str">
        <f>IF(AND(ISBLANK(טבלה1[[#This Row],[ts_reply_at]]), NOT(ISBLANK(טבלה1[[#This Row],[ts_booking_at]]))), "Error: Booked without Reply", "OK")</f>
        <v>OK</v>
      </c>
      <c r="S3934" t="s">
        <v>6026</v>
      </c>
    </row>
    <row r="3935" spans="1:19" x14ac:dyDescent="0.25">
      <c r="A3935" s="4" t="s">
        <v>3860</v>
      </c>
      <c r="B3935" s="4" t="s">
        <v>353</v>
      </c>
      <c r="C3935" s="4" t="s">
        <v>354</v>
      </c>
      <c r="D3935" s="1">
        <v>41920.928472222222</v>
      </c>
      <c r="E3935" s="1">
        <v>41921.188576388886</v>
      </c>
      <c r="H3935" s="2">
        <v>41922</v>
      </c>
      <c r="I3935" s="2">
        <v>41924</v>
      </c>
      <c r="J3935" s="3">
        <v>2</v>
      </c>
      <c r="K3935" s="3">
        <v>2</v>
      </c>
      <c r="L3935">
        <f>טבלה1[[#This Row],[ds_checkout]]-טבלה1[[#This Row],[ds_checkin]]</f>
        <v>2</v>
      </c>
      <c r="M3935">
        <f>IF(ISBLANK(טבלה1[[#This Row],[ts_reply_at]]), "", (טבלה1[[#This Row],[ts_reply_at]] - טבלה1[[#This Row],[ts_contact_at]]) * 24)</f>
        <v>6.2424999999348074</v>
      </c>
      <c r="N3935">
        <f>IF(ISBLANK(טבלה1[[#This Row],[ts_reply_at]]), 0, 1)</f>
        <v>1</v>
      </c>
      <c r="O3935">
        <f>IF(ISBLANK(טבלה1[[#This Row],[ts_accepted_at]]), 0, 1)</f>
        <v>0</v>
      </c>
      <c r="P3935">
        <f>IF(ISBLANK(טבלה1[[#This Row],[ts_booking_at]]), 0, 1)</f>
        <v>0</v>
      </c>
      <c r="Q3935">
        <f>IF(ISBLANK(טבלה1[[#This Row],[ds_checkin]]), "", טבלה1[[#This Row],[ds_checkin]] - טבלה1[[#This Row],[ts_contact_at]])</f>
        <v>1.0715277777781012</v>
      </c>
      <c r="R3935" t="str">
        <f>IF(AND(ISBLANK(טבלה1[[#This Row],[ts_reply_at]]), NOT(ISBLANK(טבלה1[[#This Row],[ts_booking_at]]))), "Error: Booked without Reply", "OK")</f>
        <v>OK</v>
      </c>
      <c r="S3935" t="s">
        <v>6023</v>
      </c>
    </row>
    <row r="3936" spans="1:19" x14ac:dyDescent="0.25">
      <c r="A3936" s="4" t="s">
        <v>3860</v>
      </c>
      <c r="B3936" s="4" t="s">
        <v>334</v>
      </c>
      <c r="C3936" s="4" t="s">
        <v>1403</v>
      </c>
      <c r="D3936" s="1">
        <v>41920.947222222225</v>
      </c>
      <c r="E3936" s="1">
        <v>41920.983449074076</v>
      </c>
      <c r="H3936" s="2">
        <v>41922</v>
      </c>
      <c r="I3936" s="2">
        <v>41924</v>
      </c>
      <c r="J3936" s="3">
        <v>2</v>
      </c>
      <c r="K3936" s="3">
        <v>2</v>
      </c>
      <c r="L3936">
        <f>טבלה1[[#This Row],[ds_checkout]]-טבלה1[[#This Row],[ds_checkin]]</f>
        <v>2</v>
      </c>
      <c r="M3936">
        <f>IF(ISBLANK(טבלה1[[#This Row],[ts_reply_at]]), "", (טבלה1[[#This Row],[ts_reply_at]] - טבלה1[[#This Row],[ts_contact_at]]) * 24)</f>
        <v>0.86944444442633539</v>
      </c>
      <c r="N3936">
        <f>IF(ISBLANK(טבלה1[[#This Row],[ts_reply_at]]), 0, 1)</f>
        <v>1</v>
      </c>
      <c r="O3936">
        <f>IF(ISBLANK(טבלה1[[#This Row],[ts_accepted_at]]), 0, 1)</f>
        <v>0</v>
      </c>
      <c r="P3936">
        <f>IF(ISBLANK(טבלה1[[#This Row],[ts_booking_at]]), 0, 1)</f>
        <v>0</v>
      </c>
      <c r="Q3936">
        <f>IF(ISBLANK(טבלה1[[#This Row],[ds_checkin]]), "", טבלה1[[#This Row],[ds_checkin]] - טבלה1[[#This Row],[ts_contact_at]])</f>
        <v>1.0527777777751908</v>
      </c>
      <c r="R3936" t="str">
        <f>IF(AND(ISBLANK(טבלה1[[#This Row],[ts_reply_at]]), NOT(ISBLANK(טבלה1[[#This Row],[ts_booking_at]]))), "Error: Booked without Reply", "OK")</f>
        <v>OK</v>
      </c>
      <c r="S3936" t="s">
        <v>6023</v>
      </c>
    </row>
    <row r="3937" spans="1:19" x14ac:dyDescent="0.25">
      <c r="A3937" s="4" t="s">
        <v>3860</v>
      </c>
      <c r="B3937" s="4" t="s">
        <v>3268</v>
      </c>
      <c r="C3937" s="4" t="s">
        <v>3269</v>
      </c>
      <c r="D3937" s="1">
        <v>41920.945833333331</v>
      </c>
      <c r="E3937" s="1">
        <v>41920.952048611114</v>
      </c>
      <c r="F3937" s="1">
        <v>41920.952210648145</v>
      </c>
      <c r="H3937" s="2">
        <v>41922</v>
      </c>
      <c r="I3937" s="2">
        <v>41924</v>
      </c>
      <c r="J3937" s="3">
        <v>2</v>
      </c>
      <c r="K3937" s="3">
        <v>19</v>
      </c>
      <c r="L3937">
        <f>טבלה1[[#This Row],[ds_checkout]]-טבלה1[[#This Row],[ds_checkin]]</f>
        <v>2</v>
      </c>
      <c r="M3937">
        <f>IF(ISBLANK(טבלה1[[#This Row],[ts_reply_at]]), "", (טבלה1[[#This Row],[ts_reply_at]] - טבלה1[[#This Row],[ts_contact_at]]) * 24)</f>
        <v>0.1491666667861864</v>
      </c>
      <c r="N3937">
        <f>IF(ISBLANK(טבלה1[[#This Row],[ts_reply_at]]), 0, 1)</f>
        <v>1</v>
      </c>
      <c r="O3937">
        <f>IF(ISBLANK(טבלה1[[#This Row],[ts_accepted_at]]), 0, 1)</f>
        <v>1</v>
      </c>
      <c r="P3937">
        <f>IF(ISBLANK(טבלה1[[#This Row],[ts_booking_at]]), 0, 1)</f>
        <v>0</v>
      </c>
      <c r="Q3937">
        <f>IF(ISBLANK(טבלה1[[#This Row],[ds_checkin]]), "", טבלה1[[#This Row],[ds_checkin]] - טבלה1[[#This Row],[ts_contact_at]])</f>
        <v>1.0541666666686069</v>
      </c>
      <c r="R3937" t="str">
        <f>IF(AND(ISBLANK(טבלה1[[#This Row],[ts_reply_at]]), NOT(ISBLANK(טבלה1[[#This Row],[ts_booking_at]]))), "Error: Booked without Reply", "OK")</f>
        <v>OK</v>
      </c>
      <c r="S3937" t="s">
        <v>6023</v>
      </c>
    </row>
    <row r="3938" spans="1:19" x14ac:dyDescent="0.25">
      <c r="A3938" s="4" t="s">
        <v>3861</v>
      </c>
      <c r="B3938" s="4" t="s">
        <v>305</v>
      </c>
      <c r="C3938" s="4" t="s">
        <v>306</v>
      </c>
      <c r="D3938" s="1">
        <v>41916.495833333334</v>
      </c>
      <c r="E3938" s="1">
        <v>41916.496481481481</v>
      </c>
      <c r="F3938" s="1">
        <v>41916.496481481481</v>
      </c>
      <c r="G3938" s="1">
        <v>41916.496481481481</v>
      </c>
      <c r="H3938" s="2">
        <v>41930</v>
      </c>
      <c r="I3938" s="2">
        <v>41931</v>
      </c>
      <c r="J3938" s="3">
        <v>2</v>
      </c>
      <c r="K3938" s="3">
        <v>6</v>
      </c>
      <c r="L3938">
        <f>טבלה1[[#This Row],[ds_checkout]]-טבלה1[[#This Row],[ds_checkin]]</f>
        <v>1</v>
      </c>
      <c r="M3938">
        <f>IF(ISBLANK(טבלה1[[#This Row],[ts_reply_at]]), "", (טבלה1[[#This Row],[ts_reply_at]] - טבלה1[[#This Row],[ts_contact_at]]) * 24)</f>
        <v>1.555555552477017E-2</v>
      </c>
      <c r="N3938">
        <f>IF(ISBLANK(טבלה1[[#This Row],[ts_reply_at]]), 0, 1)</f>
        <v>1</v>
      </c>
      <c r="O3938">
        <f>IF(ISBLANK(טבלה1[[#This Row],[ts_accepted_at]]), 0, 1)</f>
        <v>1</v>
      </c>
      <c r="P3938">
        <f>IF(ISBLANK(טבלה1[[#This Row],[ts_booking_at]]), 0, 1)</f>
        <v>1</v>
      </c>
      <c r="Q3938">
        <f>IF(ISBLANK(טבלה1[[#This Row],[ds_checkin]]), "", טבלה1[[#This Row],[ds_checkin]] - טבלה1[[#This Row],[ts_contact_at]])</f>
        <v>13.504166666665697</v>
      </c>
      <c r="R3938" t="str">
        <f>IF(AND(ISBLANK(טבלה1[[#This Row],[ts_reply_at]]), NOT(ISBLANK(טבלה1[[#This Row],[ts_booking_at]]))), "Error: Booked without Reply", "OK")</f>
        <v>OK</v>
      </c>
      <c r="S3938" t="s">
        <v>6019</v>
      </c>
    </row>
    <row r="3939" spans="1:19" x14ac:dyDescent="0.25">
      <c r="A3939" s="4" t="s">
        <v>3861</v>
      </c>
      <c r="B3939" s="4" t="s">
        <v>665</v>
      </c>
      <c r="C3939" s="4" t="s">
        <v>666</v>
      </c>
      <c r="D3939" s="1">
        <v>41910.944444444445</v>
      </c>
      <c r="E3939" s="1">
        <v>41910.948946759258</v>
      </c>
      <c r="H3939" s="2">
        <v>41930</v>
      </c>
      <c r="I3939" s="2">
        <v>41931</v>
      </c>
      <c r="J3939" s="3">
        <v>1</v>
      </c>
      <c r="K3939" s="3">
        <v>2</v>
      </c>
      <c r="L3939">
        <f>טבלה1[[#This Row],[ds_checkout]]-טבלה1[[#This Row],[ds_checkin]]</f>
        <v>1</v>
      </c>
      <c r="M3939">
        <f>IF(ISBLANK(טבלה1[[#This Row],[ts_reply_at]]), "", (טבלה1[[#This Row],[ts_reply_at]] - טבלה1[[#This Row],[ts_contact_at]]) * 24)</f>
        <v>0.10805555549450219</v>
      </c>
      <c r="N3939">
        <f>IF(ISBLANK(טבלה1[[#This Row],[ts_reply_at]]), 0, 1)</f>
        <v>1</v>
      </c>
      <c r="O3939">
        <f>IF(ISBLANK(טבלה1[[#This Row],[ts_accepted_at]]), 0, 1)</f>
        <v>0</v>
      </c>
      <c r="P3939">
        <f>IF(ISBLANK(טבלה1[[#This Row],[ts_booking_at]]), 0, 1)</f>
        <v>0</v>
      </c>
      <c r="Q3939">
        <f>IF(ISBLANK(טבלה1[[#This Row],[ds_checkin]]), "", טבלה1[[#This Row],[ds_checkin]] - טבלה1[[#This Row],[ts_contact_at]])</f>
        <v>19.055555555554747</v>
      </c>
      <c r="R3939" t="str">
        <f>IF(AND(ISBLANK(טבלה1[[#This Row],[ts_reply_at]]), NOT(ISBLANK(טבלה1[[#This Row],[ts_booking_at]]))), "Error: Booked without Reply", "OK")</f>
        <v>OK</v>
      </c>
      <c r="S3939" t="s">
        <v>6019</v>
      </c>
    </row>
    <row r="3940" spans="1:19" x14ac:dyDescent="0.25">
      <c r="A3940" s="4" t="s">
        <v>3862</v>
      </c>
      <c r="B3940" s="4" t="s">
        <v>1482</v>
      </c>
      <c r="C3940" s="4" t="s">
        <v>1483</v>
      </c>
      <c r="D3940" s="1">
        <v>41920.849305555559</v>
      </c>
      <c r="E3940" s="1">
        <v>41921.350370370368</v>
      </c>
      <c r="F3940" s="1">
        <v>41921.350370370368</v>
      </c>
      <c r="G3940" s="1">
        <v>41921.350370370368</v>
      </c>
      <c r="H3940" s="2">
        <v>41978</v>
      </c>
      <c r="I3940" s="2">
        <v>41981</v>
      </c>
      <c r="J3940" s="3">
        <v>2</v>
      </c>
      <c r="K3940" s="3">
        <v>10</v>
      </c>
      <c r="L3940">
        <f>טבלה1[[#This Row],[ds_checkout]]-טבלה1[[#This Row],[ds_checkin]]</f>
        <v>3</v>
      </c>
      <c r="M3940">
        <f>IF(ISBLANK(טבלה1[[#This Row],[ts_reply_at]]), "", (טבלה1[[#This Row],[ts_reply_at]] - טבלה1[[#This Row],[ts_contact_at]]) * 24)</f>
        <v>12.025555555417668</v>
      </c>
      <c r="N3940">
        <f>IF(ISBLANK(טבלה1[[#This Row],[ts_reply_at]]), 0, 1)</f>
        <v>1</v>
      </c>
      <c r="O3940">
        <f>IF(ISBLANK(טבלה1[[#This Row],[ts_accepted_at]]), 0, 1)</f>
        <v>1</v>
      </c>
      <c r="P3940">
        <f>IF(ISBLANK(טבלה1[[#This Row],[ts_booking_at]]), 0, 1)</f>
        <v>1</v>
      </c>
      <c r="Q3940">
        <f>IF(ISBLANK(טבלה1[[#This Row],[ds_checkin]]), "", טבלה1[[#This Row],[ds_checkin]] - טבלה1[[#This Row],[ts_contact_at]])</f>
        <v>57.150694444440887</v>
      </c>
      <c r="R3940" t="str">
        <f>IF(AND(ISBLANK(טבלה1[[#This Row],[ts_reply_at]]), NOT(ISBLANK(טבלה1[[#This Row],[ts_booking_at]]))), "Error: Booked without Reply", "OK")</f>
        <v>OK</v>
      </c>
      <c r="S3940" t="s">
        <v>6019</v>
      </c>
    </row>
    <row r="3941" spans="1:19" x14ac:dyDescent="0.25">
      <c r="A3941" s="4" t="s">
        <v>3863</v>
      </c>
      <c r="B3941" s="4" t="s">
        <v>265</v>
      </c>
      <c r="C3941" s="4" t="s">
        <v>1346</v>
      </c>
      <c r="D3941" s="1">
        <v>41913.805555555555</v>
      </c>
      <c r="E3941" s="1">
        <v>41913.805659722224</v>
      </c>
      <c r="F3941" s="1">
        <v>41913.805659722224</v>
      </c>
      <c r="G3941" s="1">
        <v>41913.805659722224</v>
      </c>
      <c r="H3941" s="2">
        <v>41982</v>
      </c>
      <c r="I3941" s="2">
        <v>41984</v>
      </c>
      <c r="J3941" s="3">
        <v>2</v>
      </c>
      <c r="K3941" s="3">
        <v>7</v>
      </c>
      <c r="L3941">
        <f>טבלה1[[#This Row],[ds_checkout]]-טבלה1[[#This Row],[ds_checkin]]</f>
        <v>2</v>
      </c>
      <c r="M3941">
        <f>IF(ISBLANK(טבלה1[[#This Row],[ts_reply_at]]), "", (טבלה1[[#This Row],[ts_reply_at]] - טבלה1[[#This Row],[ts_contact_at]]) * 24)</f>
        <v>2.5000000605359674E-3</v>
      </c>
      <c r="N3941">
        <f>IF(ISBLANK(טבלה1[[#This Row],[ts_reply_at]]), 0, 1)</f>
        <v>1</v>
      </c>
      <c r="O3941">
        <f>IF(ISBLANK(טבלה1[[#This Row],[ts_accepted_at]]), 0, 1)</f>
        <v>1</v>
      </c>
      <c r="P3941">
        <f>IF(ISBLANK(טבלה1[[#This Row],[ts_booking_at]]), 0, 1)</f>
        <v>1</v>
      </c>
      <c r="Q3941">
        <f>IF(ISBLANK(טבלה1[[#This Row],[ds_checkin]]), "", טבלה1[[#This Row],[ds_checkin]] - טבלה1[[#This Row],[ts_contact_at]])</f>
        <v>68.194444444445253</v>
      </c>
      <c r="R3941" t="str">
        <f>IF(AND(ISBLANK(טבלה1[[#This Row],[ts_reply_at]]), NOT(ISBLANK(טבלה1[[#This Row],[ts_booking_at]]))), "Error: Booked without Reply", "OK")</f>
        <v>OK</v>
      </c>
      <c r="S3941" t="s">
        <v>6019</v>
      </c>
    </row>
    <row r="3942" spans="1:19" x14ac:dyDescent="0.25">
      <c r="A3942" s="4" t="s">
        <v>3864</v>
      </c>
      <c r="B3942" s="4" t="s">
        <v>1665</v>
      </c>
      <c r="C3942" s="4" t="s">
        <v>1666</v>
      </c>
      <c r="D3942" s="1">
        <v>41916.620138888888</v>
      </c>
      <c r="E3942" s="1">
        <v>41916.694016203706</v>
      </c>
      <c r="F3942" s="1">
        <v>41916.694120370368</v>
      </c>
      <c r="G3942" s="1">
        <v>41918.419548611113</v>
      </c>
      <c r="H3942" s="2">
        <v>41931</v>
      </c>
      <c r="I3942" s="2">
        <v>41937</v>
      </c>
      <c r="J3942" s="3">
        <v>3</v>
      </c>
      <c r="K3942" s="3">
        <v>32</v>
      </c>
      <c r="L3942">
        <f>טבלה1[[#This Row],[ds_checkout]]-טבלה1[[#This Row],[ds_checkin]]</f>
        <v>6</v>
      </c>
      <c r="M3942">
        <f>IF(ISBLANK(טבלה1[[#This Row],[ts_reply_at]]), "", (טבלה1[[#This Row],[ts_reply_at]] - טבלה1[[#This Row],[ts_contact_at]]) * 24)</f>
        <v>1.7730555556481704</v>
      </c>
      <c r="N3942">
        <f>IF(ISBLANK(טבלה1[[#This Row],[ts_reply_at]]), 0, 1)</f>
        <v>1</v>
      </c>
      <c r="O3942">
        <f>IF(ISBLANK(טבלה1[[#This Row],[ts_accepted_at]]), 0, 1)</f>
        <v>1</v>
      </c>
      <c r="P3942">
        <f>IF(ISBLANK(טבלה1[[#This Row],[ts_booking_at]]), 0, 1)</f>
        <v>1</v>
      </c>
      <c r="Q3942">
        <f>IF(ISBLANK(טבלה1[[#This Row],[ds_checkin]]), "", טבלה1[[#This Row],[ds_checkin]] - טבלה1[[#This Row],[ts_contact_at]])</f>
        <v>14.379861111112405</v>
      </c>
      <c r="R3942" t="str">
        <f>IF(AND(ISBLANK(טבלה1[[#This Row],[ts_reply_at]]), NOT(ISBLANK(טבלה1[[#This Row],[ts_booking_at]]))), "Error: Booked without Reply", "OK")</f>
        <v>OK</v>
      </c>
      <c r="S3942" t="s">
        <v>6026</v>
      </c>
    </row>
    <row r="3943" spans="1:19" x14ac:dyDescent="0.25">
      <c r="A3943" s="4" t="s">
        <v>3865</v>
      </c>
      <c r="B3943" s="4" t="s">
        <v>213</v>
      </c>
      <c r="C3943" s="4" t="s">
        <v>214</v>
      </c>
      <c r="D3943" s="1">
        <v>41926.652083333334</v>
      </c>
      <c r="E3943" s="1">
        <v>41926.896747685183</v>
      </c>
      <c r="H3943" s="2">
        <v>41936</v>
      </c>
      <c r="I3943" s="2">
        <v>41950</v>
      </c>
      <c r="J3943" s="3">
        <v>1</v>
      </c>
      <c r="K3943" s="3">
        <v>4</v>
      </c>
      <c r="L3943">
        <f>טבלה1[[#This Row],[ds_checkout]]-טבלה1[[#This Row],[ds_checkin]]</f>
        <v>14</v>
      </c>
      <c r="M3943">
        <f>IF(ISBLANK(טבלה1[[#This Row],[ts_reply_at]]), "", (טבלה1[[#This Row],[ts_reply_at]] - טבלה1[[#This Row],[ts_contact_at]]) * 24)</f>
        <v>5.871944444370456</v>
      </c>
      <c r="N3943">
        <f>IF(ISBLANK(טבלה1[[#This Row],[ts_reply_at]]), 0, 1)</f>
        <v>1</v>
      </c>
      <c r="O3943">
        <f>IF(ISBLANK(טבלה1[[#This Row],[ts_accepted_at]]), 0, 1)</f>
        <v>0</v>
      </c>
      <c r="P3943">
        <f>IF(ISBLANK(טבלה1[[#This Row],[ts_booking_at]]), 0, 1)</f>
        <v>0</v>
      </c>
      <c r="Q3943">
        <f>IF(ISBLANK(טבלה1[[#This Row],[ds_checkin]]), "", טבלה1[[#This Row],[ds_checkin]] - טבלה1[[#This Row],[ts_contact_at]])</f>
        <v>9.3479166666656965</v>
      </c>
      <c r="R3943" t="str">
        <f>IF(AND(ISBLANK(טבלה1[[#This Row],[ts_reply_at]]), NOT(ISBLANK(טבלה1[[#This Row],[ts_booking_at]]))), "Error: Booked without Reply", "OK")</f>
        <v>OK</v>
      </c>
      <c r="S3943" t="s">
        <v>6049</v>
      </c>
    </row>
    <row r="3944" spans="1:19" x14ac:dyDescent="0.25">
      <c r="A3944" s="4" t="s">
        <v>3865</v>
      </c>
      <c r="B3944" s="4" t="s">
        <v>3866</v>
      </c>
      <c r="C3944" s="4" t="s">
        <v>3867</v>
      </c>
      <c r="D3944" s="1">
        <v>41926.661111111112</v>
      </c>
      <c r="E3944" s="1">
        <v>41926.691701388889</v>
      </c>
      <c r="F3944" s="1">
        <v>41926.727222222224</v>
      </c>
      <c r="G3944" s="1">
        <v>41927.564409722225</v>
      </c>
      <c r="H3944" s="2">
        <v>41936</v>
      </c>
      <c r="I3944" s="2">
        <v>41950</v>
      </c>
      <c r="J3944" s="3">
        <v>1</v>
      </c>
      <c r="K3944" s="3">
        <v>24</v>
      </c>
      <c r="L3944">
        <f>טבלה1[[#This Row],[ds_checkout]]-טבלה1[[#This Row],[ds_checkin]]</f>
        <v>14</v>
      </c>
      <c r="M3944">
        <f>IF(ISBLANK(טבלה1[[#This Row],[ts_reply_at]]), "", (טבלה1[[#This Row],[ts_reply_at]] - טבלה1[[#This Row],[ts_contact_at]]) * 24)</f>
        <v>0.73416666663251817</v>
      </c>
      <c r="N3944">
        <f>IF(ISBLANK(טבלה1[[#This Row],[ts_reply_at]]), 0, 1)</f>
        <v>1</v>
      </c>
      <c r="O3944">
        <f>IF(ISBLANK(טבלה1[[#This Row],[ts_accepted_at]]), 0, 1)</f>
        <v>1</v>
      </c>
      <c r="P3944">
        <f>IF(ISBLANK(טבלה1[[#This Row],[ts_booking_at]]), 0, 1)</f>
        <v>1</v>
      </c>
      <c r="Q3944">
        <f>IF(ISBLANK(טבלה1[[#This Row],[ds_checkin]]), "", טבלה1[[#This Row],[ds_checkin]] - טבלה1[[#This Row],[ts_contact_at]])</f>
        <v>9.3388888888875954</v>
      </c>
      <c r="R3944" t="str">
        <f>IF(AND(ISBLANK(טבלה1[[#This Row],[ts_reply_at]]), NOT(ISBLANK(טבלה1[[#This Row],[ts_booking_at]]))), "Error: Booked without Reply", "OK")</f>
        <v>OK</v>
      </c>
      <c r="S3944" t="s">
        <v>6049</v>
      </c>
    </row>
    <row r="3945" spans="1:19" x14ac:dyDescent="0.25">
      <c r="A3945" s="4" t="s">
        <v>3868</v>
      </c>
      <c r="B3945" s="4" t="s">
        <v>135</v>
      </c>
      <c r="C3945" s="4" t="s">
        <v>136</v>
      </c>
      <c r="D3945" s="1">
        <v>41913.680555555555</v>
      </c>
      <c r="E3945" s="1">
        <v>41913.688611111109</v>
      </c>
      <c r="F3945" s="1">
        <v>41913.692997685182</v>
      </c>
      <c r="G3945" s="1">
        <v>41913.692997685182</v>
      </c>
      <c r="H3945" s="2">
        <v>41915</v>
      </c>
      <c r="I3945" s="2">
        <v>41917</v>
      </c>
      <c r="J3945" s="3">
        <v>2</v>
      </c>
      <c r="K3945" s="3">
        <v>8</v>
      </c>
      <c r="L3945">
        <f>טבלה1[[#This Row],[ds_checkout]]-טבלה1[[#This Row],[ds_checkin]]</f>
        <v>2</v>
      </c>
      <c r="M3945">
        <f>IF(ISBLANK(טבלה1[[#This Row],[ts_reply_at]]), "", (טבלה1[[#This Row],[ts_reply_at]] - טבלה1[[#This Row],[ts_contact_at]]) * 24)</f>
        <v>0.19333333329996094</v>
      </c>
      <c r="N3945">
        <f>IF(ISBLANK(טבלה1[[#This Row],[ts_reply_at]]), 0, 1)</f>
        <v>1</v>
      </c>
      <c r="O3945">
        <f>IF(ISBLANK(טבלה1[[#This Row],[ts_accepted_at]]), 0, 1)</f>
        <v>1</v>
      </c>
      <c r="P3945">
        <f>IF(ISBLANK(טבלה1[[#This Row],[ts_booking_at]]), 0, 1)</f>
        <v>1</v>
      </c>
      <c r="Q3945">
        <f>IF(ISBLANK(טבלה1[[#This Row],[ds_checkin]]), "", טבלה1[[#This Row],[ds_checkin]] - טבלה1[[#This Row],[ts_contact_at]])</f>
        <v>1.3194444444452529</v>
      </c>
      <c r="R3945" t="str">
        <f>IF(AND(ISBLANK(טבלה1[[#This Row],[ts_reply_at]]), NOT(ISBLANK(טבלה1[[#This Row],[ts_booking_at]]))), "Error: Booked without Reply", "OK")</f>
        <v>OK</v>
      </c>
      <c r="S3945" t="s">
        <v>6021</v>
      </c>
    </row>
    <row r="3946" spans="1:19" x14ac:dyDescent="0.25">
      <c r="A3946" s="4" t="s">
        <v>3868</v>
      </c>
      <c r="B3946" s="4" t="s">
        <v>602</v>
      </c>
      <c r="C3946" s="4" t="s">
        <v>603</v>
      </c>
      <c r="D3946" s="1">
        <v>41912.864583333336</v>
      </c>
      <c r="E3946" s="1">
        <v>41912.970277777778</v>
      </c>
      <c r="H3946" s="2">
        <v>41915</v>
      </c>
      <c r="I3946" s="2">
        <v>41917</v>
      </c>
      <c r="J3946" s="3">
        <v>2</v>
      </c>
      <c r="K3946" s="3">
        <v>4</v>
      </c>
      <c r="L3946">
        <f>טבלה1[[#This Row],[ds_checkout]]-טבלה1[[#This Row],[ds_checkin]]</f>
        <v>2</v>
      </c>
      <c r="M3946">
        <f>IF(ISBLANK(טבלה1[[#This Row],[ts_reply_at]]), "", (טבלה1[[#This Row],[ts_reply_at]] - טבלה1[[#This Row],[ts_contact_at]]) * 24)</f>
        <v>2.5366666666232049</v>
      </c>
      <c r="N3946">
        <f>IF(ISBLANK(טבלה1[[#This Row],[ts_reply_at]]), 0, 1)</f>
        <v>1</v>
      </c>
      <c r="O3946">
        <f>IF(ISBLANK(טבלה1[[#This Row],[ts_accepted_at]]), 0, 1)</f>
        <v>0</v>
      </c>
      <c r="P3946">
        <f>IF(ISBLANK(טבלה1[[#This Row],[ts_booking_at]]), 0, 1)</f>
        <v>0</v>
      </c>
      <c r="Q3946">
        <f>IF(ISBLANK(טבלה1[[#This Row],[ds_checkin]]), "", טבלה1[[#This Row],[ds_checkin]] - טבלה1[[#This Row],[ts_contact_at]])</f>
        <v>2.1354166666642413</v>
      </c>
      <c r="R3946" t="str">
        <f>IF(AND(ISBLANK(טבלה1[[#This Row],[ts_reply_at]]), NOT(ISBLANK(טבלה1[[#This Row],[ts_booking_at]]))), "Error: Booked without Reply", "OK")</f>
        <v>OK</v>
      </c>
      <c r="S3946" t="s">
        <v>6021</v>
      </c>
    </row>
    <row r="3947" spans="1:19" x14ac:dyDescent="0.25">
      <c r="A3947" s="4" t="s">
        <v>3869</v>
      </c>
      <c r="B3947" s="4" t="s">
        <v>3132</v>
      </c>
      <c r="C3947" s="4" t="s">
        <v>3133</v>
      </c>
      <c r="D3947" s="1">
        <v>41913.862500000003</v>
      </c>
      <c r="E3947" s="1">
        <v>41914.796956018516</v>
      </c>
      <c r="F3947" s="1">
        <v>41914.796956018516</v>
      </c>
      <c r="G3947" s="1">
        <v>41914.830324074072</v>
      </c>
      <c r="H3947" s="2">
        <v>41922</v>
      </c>
      <c r="I3947" s="2">
        <v>41925</v>
      </c>
      <c r="J3947" s="3">
        <v>2</v>
      </c>
      <c r="K3947" s="3">
        <v>9</v>
      </c>
      <c r="L3947">
        <f>טבלה1[[#This Row],[ds_checkout]]-טבלה1[[#This Row],[ds_checkin]]</f>
        <v>3</v>
      </c>
      <c r="M3947">
        <f>IF(ISBLANK(טבלה1[[#This Row],[ts_reply_at]]), "", (טבלה1[[#This Row],[ts_reply_at]] - טבלה1[[#This Row],[ts_contact_at]]) * 24)</f>
        <v>22.426944444305263</v>
      </c>
      <c r="N3947">
        <f>IF(ISBLANK(טבלה1[[#This Row],[ts_reply_at]]), 0, 1)</f>
        <v>1</v>
      </c>
      <c r="O3947">
        <f>IF(ISBLANK(טבלה1[[#This Row],[ts_accepted_at]]), 0, 1)</f>
        <v>1</v>
      </c>
      <c r="P3947">
        <f>IF(ISBLANK(טבלה1[[#This Row],[ts_booking_at]]), 0, 1)</f>
        <v>1</v>
      </c>
      <c r="Q3947">
        <f>IF(ISBLANK(טבלה1[[#This Row],[ds_checkin]]), "", טבלה1[[#This Row],[ds_checkin]] - טבלה1[[#This Row],[ts_contact_at]])</f>
        <v>8.1374999999970896</v>
      </c>
      <c r="R3947" t="str">
        <f>IF(AND(ISBLANK(טבלה1[[#This Row],[ts_reply_at]]), NOT(ISBLANK(טבלה1[[#This Row],[ts_booking_at]]))), "Error: Booked without Reply", "OK")</f>
        <v>OK</v>
      </c>
      <c r="S3947" t="s">
        <v>6031</v>
      </c>
    </row>
    <row r="3948" spans="1:19" x14ac:dyDescent="0.25">
      <c r="A3948" s="4" t="s">
        <v>3869</v>
      </c>
      <c r="B3948" s="4" t="s">
        <v>55</v>
      </c>
      <c r="C3948" s="4" t="s">
        <v>56</v>
      </c>
      <c r="D3948" s="1">
        <v>41914.780555555553</v>
      </c>
      <c r="E3948" s="1">
        <v>41917.882337962961</v>
      </c>
      <c r="H3948" s="2">
        <v>41923</v>
      </c>
      <c r="I3948" s="2">
        <v>41925</v>
      </c>
      <c r="J3948" s="3">
        <v>1</v>
      </c>
      <c r="K3948" s="3">
        <v>2</v>
      </c>
      <c r="L3948">
        <f>טבלה1[[#This Row],[ds_checkout]]-טבלה1[[#This Row],[ds_checkin]]</f>
        <v>2</v>
      </c>
      <c r="M3948">
        <f>IF(ISBLANK(טבלה1[[#This Row],[ts_reply_at]]), "", (טבלה1[[#This Row],[ts_reply_at]] - טבלה1[[#This Row],[ts_contact_at]]) * 24)</f>
        <v>74.442777777789161</v>
      </c>
      <c r="N3948">
        <f>IF(ISBLANK(טבלה1[[#This Row],[ts_reply_at]]), 0, 1)</f>
        <v>1</v>
      </c>
      <c r="O3948">
        <f>IF(ISBLANK(טבלה1[[#This Row],[ts_accepted_at]]), 0, 1)</f>
        <v>0</v>
      </c>
      <c r="P3948">
        <f>IF(ISBLANK(טבלה1[[#This Row],[ts_booking_at]]), 0, 1)</f>
        <v>0</v>
      </c>
      <c r="Q3948">
        <f>IF(ISBLANK(טבלה1[[#This Row],[ds_checkin]]), "", טבלה1[[#This Row],[ds_checkin]] - טבלה1[[#This Row],[ts_contact_at]])</f>
        <v>8.2194444444467081</v>
      </c>
      <c r="R3948" t="str">
        <f>IF(AND(ISBLANK(טבלה1[[#This Row],[ts_reply_at]]), NOT(ISBLANK(טבלה1[[#This Row],[ts_booking_at]]))), "Error: Booked without Reply", "OK")</f>
        <v>OK</v>
      </c>
      <c r="S3948" t="s">
        <v>6031</v>
      </c>
    </row>
    <row r="3949" spans="1:19" x14ac:dyDescent="0.25">
      <c r="A3949" s="4" t="s">
        <v>3869</v>
      </c>
      <c r="B3949" s="4" t="s">
        <v>142</v>
      </c>
      <c r="C3949" s="4" t="s">
        <v>143</v>
      </c>
      <c r="D3949" s="1">
        <v>41914.782638888886</v>
      </c>
      <c r="E3949" s="1">
        <v>41915.393888888888</v>
      </c>
      <c r="H3949" s="2">
        <v>41923</v>
      </c>
      <c r="I3949" s="2">
        <v>41925</v>
      </c>
      <c r="J3949" s="3">
        <v>2</v>
      </c>
      <c r="K3949" s="3">
        <v>2</v>
      </c>
      <c r="L3949">
        <f>טבלה1[[#This Row],[ds_checkout]]-טבלה1[[#This Row],[ds_checkin]]</f>
        <v>2</v>
      </c>
      <c r="M3949">
        <f>IF(ISBLANK(טבלה1[[#This Row],[ts_reply_at]]), "", (טבלה1[[#This Row],[ts_reply_at]] - טבלה1[[#This Row],[ts_contact_at]]) * 24)</f>
        <v>14.67000000004191</v>
      </c>
      <c r="N3949">
        <f>IF(ISBLANK(טבלה1[[#This Row],[ts_reply_at]]), 0, 1)</f>
        <v>1</v>
      </c>
      <c r="O3949">
        <f>IF(ISBLANK(טבלה1[[#This Row],[ts_accepted_at]]), 0, 1)</f>
        <v>0</v>
      </c>
      <c r="P3949">
        <f>IF(ISBLANK(טבלה1[[#This Row],[ts_booking_at]]), 0, 1)</f>
        <v>0</v>
      </c>
      <c r="Q3949">
        <f>IF(ISBLANK(טבלה1[[#This Row],[ds_checkin]]), "", טבלה1[[#This Row],[ds_checkin]] - טבלה1[[#This Row],[ts_contact_at]])</f>
        <v>8.2173611111138598</v>
      </c>
      <c r="R3949" t="str">
        <f>IF(AND(ISBLANK(טבלה1[[#This Row],[ts_reply_at]]), NOT(ISBLANK(טבלה1[[#This Row],[ts_booking_at]]))), "Error: Booked without Reply", "OK")</f>
        <v>OK</v>
      </c>
      <c r="S3949" t="s">
        <v>6031</v>
      </c>
    </row>
    <row r="3950" spans="1:19" x14ac:dyDescent="0.25">
      <c r="A3950" s="4" t="s">
        <v>3869</v>
      </c>
      <c r="B3950" s="4" t="s">
        <v>334</v>
      </c>
      <c r="C3950" s="4" t="s">
        <v>1083</v>
      </c>
      <c r="D3950" s="1">
        <v>41913.880555555559</v>
      </c>
      <c r="E3950" s="1">
        <v>41913.888726851852</v>
      </c>
      <c r="F3950" s="1">
        <v>41913.888726851852</v>
      </c>
      <c r="H3950" s="2">
        <v>41922</v>
      </c>
      <c r="I3950" s="2">
        <v>41925</v>
      </c>
      <c r="J3950" s="3">
        <v>2</v>
      </c>
      <c r="K3950" s="3">
        <v>4</v>
      </c>
      <c r="L3950">
        <f>טבלה1[[#This Row],[ds_checkout]]-טבלה1[[#This Row],[ds_checkin]]</f>
        <v>3</v>
      </c>
      <c r="M3950">
        <f>IF(ISBLANK(טבלה1[[#This Row],[ts_reply_at]]), "", (טבלה1[[#This Row],[ts_reply_at]] - טבלה1[[#This Row],[ts_contact_at]]) * 24)</f>
        <v>0.19611111102858558</v>
      </c>
      <c r="N3950">
        <f>IF(ISBLANK(טבלה1[[#This Row],[ts_reply_at]]), 0, 1)</f>
        <v>1</v>
      </c>
      <c r="O3950">
        <f>IF(ISBLANK(טבלה1[[#This Row],[ts_accepted_at]]), 0, 1)</f>
        <v>1</v>
      </c>
      <c r="P3950">
        <f>IF(ISBLANK(טבלה1[[#This Row],[ts_booking_at]]), 0, 1)</f>
        <v>0</v>
      </c>
      <c r="Q3950">
        <f>IF(ISBLANK(טבלה1[[#This Row],[ds_checkin]]), "", טבלה1[[#This Row],[ds_checkin]] - טבלה1[[#This Row],[ts_contact_at]])</f>
        <v>8.1194444444408873</v>
      </c>
      <c r="R3950" t="str">
        <f>IF(AND(ISBLANK(טבלה1[[#This Row],[ts_reply_at]]), NOT(ISBLANK(טבלה1[[#This Row],[ts_booking_at]]))), "Error: Booked without Reply", "OK")</f>
        <v>OK</v>
      </c>
      <c r="S3950" t="s">
        <v>6031</v>
      </c>
    </row>
    <row r="3951" spans="1:19" x14ac:dyDescent="0.25">
      <c r="A3951" s="4" t="s">
        <v>3869</v>
      </c>
      <c r="B3951" s="4" t="s">
        <v>334</v>
      </c>
      <c r="C3951" s="4" t="s">
        <v>2151</v>
      </c>
      <c r="D3951" s="1">
        <v>41913.861805555556</v>
      </c>
      <c r="E3951" s="1">
        <v>41914.771666666667</v>
      </c>
      <c r="H3951" s="2">
        <v>41922</v>
      </c>
      <c r="I3951" s="2">
        <v>41925</v>
      </c>
      <c r="J3951" s="3">
        <v>2</v>
      </c>
      <c r="K3951" s="3">
        <v>6</v>
      </c>
      <c r="L3951">
        <f>טבלה1[[#This Row],[ds_checkout]]-טבלה1[[#This Row],[ds_checkin]]</f>
        <v>3</v>
      </c>
      <c r="M3951">
        <f>IF(ISBLANK(טבלה1[[#This Row],[ts_reply_at]]), "", (טבלה1[[#This Row],[ts_reply_at]] - טבלה1[[#This Row],[ts_contact_at]]) * 24)</f>
        <v>21.836666666669771</v>
      </c>
      <c r="N3951">
        <f>IF(ISBLANK(טבלה1[[#This Row],[ts_reply_at]]), 0, 1)</f>
        <v>1</v>
      </c>
      <c r="O3951">
        <f>IF(ISBLANK(טבלה1[[#This Row],[ts_accepted_at]]), 0, 1)</f>
        <v>0</v>
      </c>
      <c r="P3951">
        <f>IF(ISBLANK(טבלה1[[#This Row],[ts_booking_at]]), 0, 1)</f>
        <v>0</v>
      </c>
      <c r="Q3951">
        <f>IF(ISBLANK(טבלה1[[#This Row],[ds_checkin]]), "", טבלה1[[#This Row],[ds_checkin]] - טבלה1[[#This Row],[ts_contact_at]])</f>
        <v>8.1381944444437977</v>
      </c>
      <c r="R3951" t="str">
        <f>IF(AND(ISBLANK(טבלה1[[#This Row],[ts_reply_at]]), NOT(ISBLANK(טבלה1[[#This Row],[ts_booking_at]]))), "Error: Booked without Reply", "OK")</f>
        <v>OK</v>
      </c>
      <c r="S3951" t="s">
        <v>6031</v>
      </c>
    </row>
    <row r="3952" spans="1:19" x14ac:dyDescent="0.25">
      <c r="A3952" s="4" t="s">
        <v>3869</v>
      </c>
      <c r="B3952" s="4" t="s">
        <v>3266</v>
      </c>
      <c r="C3952" s="4" t="s">
        <v>3267</v>
      </c>
      <c r="D3952" s="1">
        <v>41913.861111111109</v>
      </c>
      <c r="E3952" s="1">
        <v>41913.868692129632</v>
      </c>
      <c r="H3952" s="2">
        <v>41922</v>
      </c>
      <c r="I3952" s="2">
        <v>41925</v>
      </c>
      <c r="J3952" s="3">
        <v>2</v>
      </c>
      <c r="K3952" s="3">
        <v>2</v>
      </c>
      <c r="L3952">
        <f>טבלה1[[#This Row],[ds_checkout]]-טבלה1[[#This Row],[ds_checkin]]</f>
        <v>3</v>
      </c>
      <c r="M3952">
        <f>IF(ISBLANK(טבלה1[[#This Row],[ts_reply_at]]), "", (טבלה1[[#This Row],[ts_reply_at]] - טבלה1[[#This Row],[ts_contact_at]]) * 24)</f>
        <v>0.18194444454275072</v>
      </c>
      <c r="N3952">
        <f>IF(ISBLANK(טבלה1[[#This Row],[ts_reply_at]]), 0, 1)</f>
        <v>1</v>
      </c>
      <c r="O3952">
        <f>IF(ISBLANK(טבלה1[[#This Row],[ts_accepted_at]]), 0, 1)</f>
        <v>0</v>
      </c>
      <c r="P3952">
        <f>IF(ISBLANK(טבלה1[[#This Row],[ts_booking_at]]), 0, 1)</f>
        <v>0</v>
      </c>
      <c r="Q3952">
        <f>IF(ISBLANK(טבלה1[[#This Row],[ds_checkin]]), "", טבלה1[[#This Row],[ds_checkin]] - טבלה1[[#This Row],[ts_contact_at]])</f>
        <v>8.1388888888905058</v>
      </c>
      <c r="R3952" t="str">
        <f>IF(AND(ISBLANK(טבלה1[[#This Row],[ts_reply_at]]), NOT(ISBLANK(טבלה1[[#This Row],[ts_booking_at]]))), "Error: Booked without Reply", "OK")</f>
        <v>OK</v>
      </c>
      <c r="S3952" t="s">
        <v>6031</v>
      </c>
    </row>
    <row r="3953" spans="1:19" x14ac:dyDescent="0.25">
      <c r="A3953" s="4" t="s">
        <v>3869</v>
      </c>
      <c r="B3953" s="4" t="s">
        <v>1721</v>
      </c>
      <c r="C3953" s="4" t="s">
        <v>1722</v>
      </c>
      <c r="D3953" s="1">
        <v>41914.784722222219</v>
      </c>
      <c r="H3953" s="2">
        <v>41923</v>
      </c>
      <c r="I3953" s="2">
        <v>41925</v>
      </c>
      <c r="J3953" s="3">
        <v>2</v>
      </c>
      <c r="K3953" s="3">
        <v>1</v>
      </c>
      <c r="L3953">
        <f>טבלה1[[#This Row],[ds_checkout]]-טבלה1[[#This Row],[ds_checkin]]</f>
        <v>2</v>
      </c>
      <c r="M3953" t="str">
        <f>IF(ISBLANK(טבלה1[[#This Row],[ts_reply_at]]), "", (טבלה1[[#This Row],[ts_reply_at]] - טבלה1[[#This Row],[ts_contact_at]]) * 24)</f>
        <v/>
      </c>
      <c r="N3953">
        <f>IF(ISBLANK(טבלה1[[#This Row],[ts_reply_at]]), 0, 1)</f>
        <v>0</v>
      </c>
      <c r="O3953">
        <f>IF(ISBLANK(טבלה1[[#This Row],[ts_accepted_at]]), 0, 1)</f>
        <v>0</v>
      </c>
      <c r="P3953">
        <f>IF(ISBLANK(טבלה1[[#This Row],[ts_booking_at]]), 0, 1)</f>
        <v>0</v>
      </c>
      <c r="Q3953">
        <f>IF(ISBLANK(טבלה1[[#This Row],[ds_checkin]]), "", טבלה1[[#This Row],[ds_checkin]] - טבלה1[[#This Row],[ts_contact_at]])</f>
        <v>8.2152777777810115</v>
      </c>
      <c r="R3953" t="str">
        <f>IF(AND(ISBLANK(טבלה1[[#This Row],[ts_reply_at]]), NOT(ISBLANK(טבלה1[[#This Row],[ts_booking_at]]))), "Error: Booked without Reply", "OK")</f>
        <v>OK</v>
      </c>
      <c r="S3953" t="s">
        <v>6031</v>
      </c>
    </row>
    <row r="3954" spans="1:19" x14ac:dyDescent="0.25">
      <c r="A3954" s="4" t="s">
        <v>3869</v>
      </c>
      <c r="B3954" s="4" t="s">
        <v>1404</v>
      </c>
      <c r="C3954" s="4" t="s">
        <v>1405</v>
      </c>
      <c r="D3954" s="1">
        <v>41914.786111111112</v>
      </c>
      <c r="E3954" s="1">
        <v>41914.855717592596</v>
      </c>
      <c r="H3954" s="2">
        <v>41923</v>
      </c>
      <c r="I3954" s="2">
        <v>41925</v>
      </c>
      <c r="J3954" s="3">
        <v>2</v>
      </c>
      <c r="K3954" s="3">
        <v>3</v>
      </c>
      <c r="L3954">
        <f>טבלה1[[#This Row],[ds_checkout]]-טבלה1[[#This Row],[ds_checkin]]</f>
        <v>2</v>
      </c>
      <c r="M3954">
        <f>IF(ISBLANK(טבלה1[[#This Row],[ts_reply_at]]), "", (טבלה1[[#This Row],[ts_reply_at]] - טבלה1[[#This Row],[ts_contact_at]]) * 24)</f>
        <v>1.6705555556109175</v>
      </c>
      <c r="N3954">
        <f>IF(ISBLANK(טבלה1[[#This Row],[ts_reply_at]]), 0, 1)</f>
        <v>1</v>
      </c>
      <c r="O3954">
        <f>IF(ISBLANK(טבלה1[[#This Row],[ts_accepted_at]]), 0, 1)</f>
        <v>0</v>
      </c>
      <c r="P3954">
        <f>IF(ISBLANK(טבלה1[[#This Row],[ts_booking_at]]), 0, 1)</f>
        <v>0</v>
      </c>
      <c r="Q3954">
        <f>IF(ISBLANK(טבלה1[[#This Row],[ds_checkin]]), "", טבלה1[[#This Row],[ds_checkin]] - טבלה1[[#This Row],[ts_contact_at]])</f>
        <v>8.2138888888875954</v>
      </c>
      <c r="R3954" t="str">
        <f>IF(AND(ISBLANK(טבלה1[[#This Row],[ts_reply_at]]), NOT(ISBLANK(טבלה1[[#This Row],[ts_booking_at]]))), "Error: Booked without Reply", "OK")</f>
        <v>OK</v>
      </c>
      <c r="S3954" t="s">
        <v>6031</v>
      </c>
    </row>
    <row r="3955" spans="1:19" x14ac:dyDescent="0.25">
      <c r="A3955" s="4" t="s">
        <v>3870</v>
      </c>
      <c r="B3955" s="4" t="s">
        <v>3871</v>
      </c>
      <c r="C3955" s="4" t="s">
        <v>3872</v>
      </c>
      <c r="D3955" s="1">
        <v>41917.786111111112</v>
      </c>
      <c r="E3955" s="1">
        <v>41918.418287037035</v>
      </c>
      <c r="H3955" s="2">
        <v>41922</v>
      </c>
      <c r="I3955" s="2">
        <v>41923</v>
      </c>
      <c r="J3955" s="3">
        <v>1</v>
      </c>
      <c r="K3955" s="3">
        <v>2</v>
      </c>
      <c r="L3955">
        <f>טבלה1[[#This Row],[ds_checkout]]-טבלה1[[#This Row],[ds_checkin]]</f>
        <v>1</v>
      </c>
      <c r="M3955">
        <f>IF(ISBLANK(טבלה1[[#This Row],[ts_reply_at]]), "", (טבלה1[[#This Row],[ts_reply_at]] - טבלה1[[#This Row],[ts_contact_at]]) * 24)</f>
        <v>15.172222222143319</v>
      </c>
      <c r="N3955">
        <f>IF(ISBLANK(טבלה1[[#This Row],[ts_reply_at]]), 0, 1)</f>
        <v>1</v>
      </c>
      <c r="O3955">
        <f>IF(ISBLANK(טבלה1[[#This Row],[ts_accepted_at]]), 0, 1)</f>
        <v>0</v>
      </c>
      <c r="P3955">
        <f>IF(ISBLANK(טבלה1[[#This Row],[ts_booking_at]]), 0, 1)</f>
        <v>0</v>
      </c>
      <c r="Q3955">
        <f>IF(ISBLANK(טבלה1[[#This Row],[ds_checkin]]), "", טבלה1[[#This Row],[ds_checkin]] - טבלה1[[#This Row],[ts_contact_at]])</f>
        <v>4.2138888888875954</v>
      </c>
      <c r="R3955" t="str">
        <f>IF(AND(ISBLANK(טבלה1[[#This Row],[ts_reply_at]]), NOT(ISBLANK(טבלה1[[#This Row],[ts_booking_at]]))), "Error: Booked without Reply", "OK")</f>
        <v>OK</v>
      </c>
      <c r="S3955" t="s">
        <v>6031</v>
      </c>
    </row>
    <row r="3956" spans="1:19" x14ac:dyDescent="0.25">
      <c r="A3956" s="4" t="s">
        <v>3870</v>
      </c>
      <c r="B3956" s="4" t="s">
        <v>504</v>
      </c>
      <c r="C3956" s="4" t="s">
        <v>3855</v>
      </c>
      <c r="D3956" s="1">
        <v>41917.785416666666</v>
      </c>
      <c r="E3956" s="1">
        <v>41917.92355324074</v>
      </c>
      <c r="H3956" s="2">
        <v>41922</v>
      </c>
      <c r="I3956" s="2">
        <v>41923</v>
      </c>
      <c r="J3956" s="3">
        <v>1</v>
      </c>
      <c r="K3956" s="3">
        <v>2</v>
      </c>
      <c r="L3956">
        <f>טבלה1[[#This Row],[ds_checkout]]-טבלה1[[#This Row],[ds_checkin]]</f>
        <v>1</v>
      </c>
      <c r="M3956">
        <f>IF(ISBLANK(טבלה1[[#This Row],[ts_reply_at]]), "", (טבלה1[[#This Row],[ts_reply_at]] - טבלה1[[#This Row],[ts_contact_at]]) * 24)</f>
        <v>3.3152777777868323</v>
      </c>
      <c r="N3956">
        <f>IF(ISBLANK(טבלה1[[#This Row],[ts_reply_at]]), 0, 1)</f>
        <v>1</v>
      </c>
      <c r="O3956">
        <f>IF(ISBLANK(טבלה1[[#This Row],[ts_accepted_at]]), 0, 1)</f>
        <v>0</v>
      </c>
      <c r="P3956">
        <f>IF(ISBLANK(טבלה1[[#This Row],[ts_booking_at]]), 0, 1)</f>
        <v>0</v>
      </c>
      <c r="Q3956">
        <f>IF(ISBLANK(טבלה1[[#This Row],[ds_checkin]]), "", טבלה1[[#This Row],[ds_checkin]] - טבלה1[[#This Row],[ts_contact_at]])</f>
        <v>4.2145833333343035</v>
      </c>
      <c r="R3956" t="str">
        <f>IF(AND(ISBLANK(טבלה1[[#This Row],[ts_reply_at]]), NOT(ISBLANK(טבלה1[[#This Row],[ts_booking_at]]))), "Error: Booked without Reply", "OK")</f>
        <v>OK</v>
      </c>
      <c r="S3956" t="s">
        <v>6031</v>
      </c>
    </row>
    <row r="3957" spans="1:19" x14ac:dyDescent="0.25">
      <c r="A3957" s="4" t="s">
        <v>3870</v>
      </c>
      <c r="B3957" s="4" t="s">
        <v>3873</v>
      </c>
      <c r="C3957" s="4" t="s">
        <v>3874</v>
      </c>
      <c r="D3957" s="1">
        <v>41918.844444444447</v>
      </c>
      <c r="E3957" s="1">
        <v>41918.850254629629</v>
      </c>
      <c r="H3957" s="2">
        <v>41922</v>
      </c>
      <c r="I3957" s="2">
        <v>41923</v>
      </c>
      <c r="J3957" s="3">
        <v>1</v>
      </c>
      <c r="K3957" s="3">
        <v>4</v>
      </c>
      <c r="L3957">
        <f>טבלה1[[#This Row],[ds_checkout]]-טבלה1[[#This Row],[ds_checkin]]</f>
        <v>1</v>
      </c>
      <c r="M3957">
        <f>IF(ISBLANK(טבלה1[[#This Row],[ts_reply_at]]), "", (טבלה1[[#This Row],[ts_reply_at]] - טבלה1[[#This Row],[ts_contact_at]]) * 24)</f>
        <v>0.13944444438675418</v>
      </c>
      <c r="N3957">
        <f>IF(ISBLANK(טבלה1[[#This Row],[ts_reply_at]]), 0, 1)</f>
        <v>1</v>
      </c>
      <c r="O3957">
        <f>IF(ISBLANK(טבלה1[[#This Row],[ts_accepted_at]]), 0, 1)</f>
        <v>0</v>
      </c>
      <c r="P3957">
        <f>IF(ISBLANK(טבלה1[[#This Row],[ts_booking_at]]), 0, 1)</f>
        <v>0</v>
      </c>
      <c r="Q3957">
        <f>IF(ISBLANK(טבלה1[[#This Row],[ds_checkin]]), "", טבלה1[[#This Row],[ds_checkin]] - טבלה1[[#This Row],[ts_contact_at]])</f>
        <v>3.1555555555532919</v>
      </c>
      <c r="R3957" t="str">
        <f>IF(AND(ISBLANK(טבלה1[[#This Row],[ts_reply_at]]), NOT(ISBLANK(טבלה1[[#This Row],[ts_booking_at]]))), "Error: Booked without Reply", "OK")</f>
        <v>OK</v>
      </c>
      <c r="S3957" t="s">
        <v>6031</v>
      </c>
    </row>
    <row r="3958" spans="1:19" x14ac:dyDescent="0.25">
      <c r="A3958" s="4" t="s">
        <v>3875</v>
      </c>
      <c r="B3958" s="4" t="s">
        <v>451</v>
      </c>
      <c r="C3958" s="4" t="s">
        <v>452</v>
      </c>
      <c r="D3958" s="1">
        <v>41916.749305555553</v>
      </c>
      <c r="E3958" s="1">
        <v>41916.758680555555</v>
      </c>
      <c r="H3958" s="2">
        <v>41922</v>
      </c>
      <c r="I3958" s="2">
        <v>41924</v>
      </c>
      <c r="J3958" s="3">
        <v>2</v>
      </c>
      <c r="K3958" s="3">
        <v>3</v>
      </c>
      <c r="L3958">
        <f>טבלה1[[#This Row],[ds_checkout]]-טבלה1[[#This Row],[ds_checkin]]</f>
        <v>2</v>
      </c>
      <c r="M3958">
        <f>IF(ISBLANK(טבלה1[[#This Row],[ts_reply_at]]), "", (טבלה1[[#This Row],[ts_reply_at]] - טבלה1[[#This Row],[ts_contact_at]]) * 24)</f>
        <v>0.2250000000349246</v>
      </c>
      <c r="N3958">
        <f>IF(ISBLANK(טבלה1[[#This Row],[ts_reply_at]]), 0, 1)</f>
        <v>1</v>
      </c>
      <c r="O3958">
        <f>IF(ISBLANK(טבלה1[[#This Row],[ts_accepted_at]]), 0, 1)</f>
        <v>0</v>
      </c>
      <c r="P3958">
        <f>IF(ISBLANK(טבלה1[[#This Row],[ts_booking_at]]), 0, 1)</f>
        <v>0</v>
      </c>
      <c r="Q3958">
        <f>IF(ISBLANK(טבלה1[[#This Row],[ds_checkin]]), "", טבלה1[[#This Row],[ds_checkin]] - טבלה1[[#This Row],[ts_contact_at]])</f>
        <v>5.2506944444467081</v>
      </c>
      <c r="R3958" t="str">
        <f>IF(AND(ISBLANK(טבלה1[[#This Row],[ts_reply_at]]), NOT(ISBLANK(טבלה1[[#This Row],[ts_booking_at]]))), "Error: Booked without Reply", "OK")</f>
        <v>OK</v>
      </c>
      <c r="S3958" t="s">
        <v>6019</v>
      </c>
    </row>
    <row r="3959" spans="1:19" x14ac:dyDescent="0.25">
      <c r="A3959" s="4" t="s">
        <v>3875</v>
      </c>
      <c r="B3959" s="4" t="s">
        <v>1429</v>
      </c>
      <c r="C3959" s="4" t="s">
        <v>1430</v>
      </c>
      <c r="D3959" s="1">
        <v>41916.734027777777</v>
      </c>
      <c r="E3959" s="1">
        <v>41916.748842592591</v>
      </c>
      <c r="F3959" s="1">
        <v>41916.748842592591</v>
      </c>
      <c r="G3959" s="1">
        <v>41916.748842592591</v>
      </c>
      <c r="H3959" s="2">
        <v>41922</v>
      </c>
      <c r="I3959" s="2">
        <v>41924</v>
      </c>
      <c r="J3959" s="3">
        <v>2</v>
      </c>
      <c r="K3959" s="3">
        <v>25</v>
      </c>
      <c r="L3959">
        <f>טבלה1[[#This Row],[ds_checkout]]-טבלה1[[#This Row],[ds_checkin]]</f>
        <v>2</v>
      </c>
      <c r="M3959">
        <f>IF(ISBLANK(טבלה1[[#This Row],[ts_reply_at]]), "", (טבלה1[[#This Row],[ts_reply_at]] - טבלה1[[#This Row],[ts_contact_at]]) * 24)</f>
        <v>0.35555555555038154</v>
      </c>
      <c r="N3959">
        <f>IF(ISBLANK(טבלה1[[#This Row],[ts_reply_at]]), 0, 1)</f>
        <v>1</v>
      </c>
      <c r="O3959">
        <f>IF(ISBLANK(טבלה1[[#This Row],[ts_accepted_at]]), 0, 1)</f>
        <v>1</v>
      </c>
      <c r="P3959">
        <f>IF(ISBLANK(טבלה1[[#This Row],[ts_booking_at]]), 0, 1)</f>
        <v>1</v>
      </c>
      <c r="Q3959">
        <f>IF(ISBLANK(טבלה1[[#This Row],[ds_checkin]]), "", טבלה1[[#This Row],[ds_checkin]] - טבלה1[[#This Row],[ts_contact_at]])</f>
        <v>5.265972222223354</v>
      </c>
      <c r="R3959" t="str">
        <f>IF(AND(ISBLANK(טבלה1[[#This Row],[ts_reply_at]]), NOT(ISBLANK(טבלה1[[#This Row],[ts_booking_at]]))), "Error: Booked without Reply", "OK")</f>
        <v>OK</v>
      </c>
      <c r="S3959" t="s">
        <v>6019</v>
      </c>
    </row>
    <row r="3960" spans="1:19" x14ac:dyDescent="0.25">
      <c r="A3960" s="4" t="s">
        <v>3876</v>
      </c>
      <c r="B3960" s="4" t="s">
        <v>441</v>
      </c>
      <c r="C3960" s="4" t="s">
        <v>442</v>
      </c>
      <c r="D3960" s="1">
        <v>41922.365277777775</v>
      </c>
      <c r="E3960" s="1">
        <v>41922.394907407404</v>
      </c>
      <c r="F3960" s="1">
        <v>41922.534039351849</v>
      </c>
      <c r="G3960" s="1">
        <v>41922.534039351849</v>
      </c>
      <c r="H3960" s="2">
        <v>41922</v>
      </c>
      <c r="I3960" s="2">
        <v>41924</v>
      </c>
      <c r="J3960" s="3">
        <v>1</v>
      </c>
      <c r="K3960" s="3">
        <v>16</v>
      </c>
      <c r="L3960">
        <f>טבלה1[[#This Row],[ds_checkout]]-טבלה1[[#This Row],[ds_checkin]]</f>
        <v>2</v>
      </c>
      <c r="M3960">
        <f>IF(ISBLANK(טבלה1[[#This Row],[ts_reply_at]]), "", (טבלה1[[#This Row],[ts_reply_at]] - טבלה1[[#This Row],[ts_contact_at]]) * 24)</f>
        <v>0.71111111110076308</v>
      </c>
      <c r="N3960">
        <f>IF(ISBLANK(טבלה1[[#This Row],[ts_reply_at]]), 0, 1)</f>
        <v>1</v>
      </c>
      <c r="O3960">
        <f>IF(ISBLANK(טבלה1[[#This Row],[ts_accepted_at]]), 0, 1)</f>
        <v>1</v>
      </c>
      <c r="P3960">
        <f>IF(ISBLANK(טבלה1[[#This Row],[ts_booking_at]]), 0, 1)</f>
        <v>1</v>
      </c>
      <c r="Q3960">
        <f>IF(ISBLANK(טבלה1[[#This Row],[ds_checkin]]), "", טבלה1[[#This Row],[ds_checkin]] - טבלה1[[#This Row],[ts_contact_at]])</f>
        <v>-0.36527777777519077</v>
      </c>
      <c r="R3960" t="str">
        <f>IF(AND(ISBLANK(טבלה1[[#This Row],[ts_reply_at]]), NOT(ISBLANK(טבלה1[[#This Row],[ts_booking_at]]))), "Error: Booked without Reply", "OK")</f>
        <v>OK</v>
      </c>
      <c r="S3960" t="s">
        <v>6020</v>
      </c>
    </row>
    <row r="3961" spans="1:19" x14ac:dyDescent="0.25">
      <c r="A3961" s="4" t="s">
        <v>3877</v>
      </c>
      <c r="B3961" s="4" t="s">
        <v>480</v>
      </c>
      <c r="C3961" s="4" t="s">
        <v>481</v>
      </c>
      <c r="D3961" s="1">
        <v>41924.709027777775</v>
      </c>
      <c r="E3961" s="1">
        <v>41924.711423611108</v>
      </c>
      <c r="F3961" s="1">
        <v>41924.711423611108</v>
      </c>
      <c r="G3961" s="1">
        <v>41924.711423611108</v>
      </c>
      <c r="H3961" s="2">
        <v>41934</v>
      </c>
      <c r="I3961" s="2">
        <v>41938</v>
      </c>
      <c r="J3961" s="3">
        <v>4</v>
      </c>
      <c r="K3961" s="3">
        <v>6</v>
      </c>
      <c r="L3961">
        <f>טבלה1[[#This Row],[ds_checkout]]-טבלה1[[#This Row],[ds_checkin]]</f>
        <v>4</v>
      </c>
      <c r="M3961">
        <f>IF(ISBLANK(טבלה1[[#This Row],[ts_reply_at]]), "", (טבלה1[[#This Row],[ts_reply_at]] - טבלה1[[#This Row],[ts_contact_at]]) * 24)</f>
        <v>5.7499999995343387E-2</v>
      </c>
      <c r="N3961">
        <f>IF(ISBLANK(טבלה1[[#This Row],[ts_reply_at]]), 0, 1)</f>
        <v>1</v>
      </c>
      <c r="O3961">
        <f>IF(ISBLANK(טבלה1[[#This Row],[ts_accepted_at]]), 0, 1)</f>
        <v>1</v>
      </c>
      <c r="P3961">
        <f>IF(ISBLANK(טבלה1[[#This Row],[ts_booking_at]]), 0, 1)</f>
        <v>1</v>
      </c>
      <c r="Q3961">
        <f>IF(ISBLANK(טבלה1[[#This Row],[ds_checkin]]), "", טבלה1[[#This Row],[ds_checkin]] - טבלה1[[#This Row],[ts_contact_at]])</f>
        <v>9.2909722222248092</v>
      </c>
      <c r="R3961" t="str">
        <f>IF(AND(ISBLANK(טבלה1[[#This Row],[ts_reply_at]]), NOT(ISBLANK(טבלה1[[#This Row],[ts_booking_at]]))), "Error: Booked without Reply", "OK")</f>
        <v>OK</v>
      </c>
      <c r="S3961" t="s">
        <v>6026</v>
      </c>
    </row>
    <row r="3962" spans="1:19" x14ac:dyDescent="0.25">
      <c r="A3962" s="4" t="s">
        <v>3878</v>
      </c>
      <c r="B3962" s="4" t="s">
        <v>1668</v>
      </c>
      <c r="C3962" s="4" t="s">
        <v>1669</v>
      </c>
      <c r="D3962" s="1">
        <v>41918.402777777781</v>
      </c>
      <c r="E3962" s="1">
        <v>41918.411550925928</v>
      </c>
      <c r="H3962" s="2">
        <v>41937</v>
      </c>
      <c r="I3962" s="2">
        <v>41944</v>
      </c>
      <c r="J3962" s="3">
        <v>2</v>
      </c>
      <c r="K3962" s="3">
        <v>3</v>
      </c>
      <c r="L3962">
        <f>טבלה1[[#This Row],[ds_checkout]]-טבלה1[[#This Row],[ds_checkin]]</f>
        <v>7</v>
      </c>
      <c r="M3962">
        <f>IF(ISBLANK(טבלה1[[#This Row],[ts_reply_at]]), "", (טבלה1[[#This Row],[ts_reply_at]] - טבלה1[[#This Row],[ts_contact_at]]) * 24)</f>
        <v>0.21055555553175509</v>
      </c>
      <c r="N3962">
        <f>IF(ISBLANK(טבלה1[[#This Row],[ts_reply_at]]), 0, 1)</f>
        <v>1</v>
      </c>
      <c r="O3962">
        <f>IF(ISBLANK(טבלה1[[#This Row],[ts_accepted_at]]), 0, 1)</f>
        <v>0</v>
      </c>
      <c r="P3962">
        <f>IF(ISBLANK(טבלה1[[#This Row],[ts_booking_at]]), 0, 1)</f>
        <v>0</v>
      </c>
      <c r="Q3962">
        <f>IF(ISBLANK(טבלה1[[#This Row],[ds_checkin]]), "", טבלה1[[#This Row],[ds_checkin]] - טבלה1[[#This Row],[ts_contact_at]])</f>
        <v>18.597222222218988</v>
      </c>
      <c r="R3962" t="str">
        <f>IF(AND(ISBLANK(טבלה1[[#This Row],[ts_reply_at]]), NOT(ISBLANK(טבלה1[[#This Row],[ts_booking_at]]))), "Error: Booked without Reply", "OK")</f>
        <v>OK</v>
      </c>
      <c r="S3962" t="s">
        <v>6026</v>
      </c>
    </row>
    <row r="3963" spans="1:19" x14ac:dyDescent="0.25">
      <c r="A3963" s="4" t="s">
        <v>3878</v>
      </c>
      <c r="B3963" s="4" t="s">
        <v>2909</v>
      </c>
      <c r="C3963" s="4" t="s">
        <v>2910</v>
      </c>
      <c r="D3963" s="1">
        <v>41918.637499999997</v>
      </c>
      <c r="E3963" s="1">
        <v>41918.641689814816</v>
      </c>
      <c r="F3963" s="1">
        <v>41918.676215277781</v>
      </c>
      <c r="G3963" s="1">
        <v>41918.676215277781</v>
      </c>
      <c r="H3963" s="2">
        <v>41937</v>
      </c>
      <c r="I3963" s="2">
        <v>41944</v>
      </c>
      <c r="J3963" s="3">
        <v>2</v>
      </c>
      <c r="K3963" s="3">
        <v>14</v>
      </c>
      <c r="L3963">
        <f>טבלה1[[#This Row],[ds_checkout]]-טבלה1[[#This Row],[ds_checkin]]</f>
        <v>7</v>
      </c>
      <c r="M3963">
        <f>IF(ISBLANK(טבלה1[[#This Row],[ts_reply_at]]), "", (טבלה1[[#This Row],[ts_reply_at]] - טבלה1[[#This Row],[ts_contact_at]]) * 24)</f>
        <v>0.10055555566214025</v>
      </c>
      <c r="N3963">
        <f>IF(ISBLANK(טבלה1[[#This Row],[ts_reply_at]]), 0, 1)</f>
        <v>1</v>
      </c>
      <c r="O3963">
        <f>IF(ISBLANK(טבלה1[[#This Row],[ts_accepted_at]]), 0, 1)</f>
        <v>1</v>
      </c>
      <c r="P3963">
        <f>IF(ISBLANK(טבלה1[[#This Row],[ts_booking_at]]), 0, 1)</f>
        <v>1</v>
      </c>
      <c r="Q3963">
        <f>IF(ISBLANK(טבלה1[[#This Row],[ds_checkin]]), "", טבלה1[[#This Row],[ds_checkin]] - טבלה1[[#This Row],[ts_contact_at]])</f>
        <v>18.36250000000291</v>
      </c>
      <c r="R3963" t="str">
        <f>IF(AND(ISBLANK(טבלה1[[#This Row],[ts_reply_at]]), NOT(ISBLANK(טבלה1[[#This Row],[ts_booking_at]]))), "Error: Booked without Reply", "OK")</f>
        <v>OK</v>
      </c>
      <c r="S3963" t="s">
        <v>6026</v>
      </c>
    </row>
    <row r="3964" spans="1:19" x14ac:dyDescent="0.25">
      <c r="A3964" s="4" t="s">
        <v>3879</v>
      </c>
      <c r="B3964" s="4" t="s">
        <v>1004</v>
      </c>
      <c r="C3964" s="4" t="s">
        <v>2508</v>
      </c>
      <c r="D3964" s="1">
        <v>41921.947916666664</v>
      </c>
      <c r="H3964" s="2">
        <v>41929</v>
      </c>
      <c r="I3964" s="2">
        <v>41931</v>
      </c>
      <c r="J3964" s="3">
        <v>2</v>
      </c>
      <c r="K3964" s="3">
        <v>1</v>
      </c>
      <c r="L3964">
        <f>טבלה1[[#This Row],[ds_checkout]]-טבלה1[[#This Row],[ds_checkin]]</f>
        <v>2</v>
      </c>
      <c r="M3964" t="str">
        <f>IF(ISBLANK(טבלה1[[#This Row],[ts_reply_at]]), "", (טבלה1[[#This Row],[ts_reply_at]] - טבלה1[[#This Row],[ts_contact_at]]) * 24)</f>
        <v/>
      </c>
      <c r="N3964">
        <f>IF(ISBLANK(טבלה1[[#This Row],[ts_reply_at]]), 0, 1)</f>
        <v>0</v>
      </c>
      <c r="O3964">
        <f>IF(ISBLANK(טבלה1[[#This Row],[ts_accepted_at]]), 0, 1)</f>
        <v>0</v>
      </c>
      <c r="P3964">
        <f>IF(ISBLANK(טבלה1[[#This Row],[ts_booking_at]]), 0, 1)</f>
        <v>0</v>
      </c>
      <c r="Q3964">
        <f>IF(ISBLANK(טבלה1[[#This Row],[ds_checkin]]), "", טבלה1[[#This Row],[ds_checkin]] - טבלה1[[#This Row],[ts_contact_at]])</f>
        <v>7.0520833333357587</v>
      </c>
      <c r="R3964" t="str">
        <f>IF(AND(ISBLANK(טבלה1[[#This Row],[ts_reply_at]]), NOT(ISBLANK(טבלה1[[#This Row],[ts_booking_at]]))), "Error: Booked without Reply", "OK")</f>
        <v>OK</v>
      </c>
      <c r="S3964" t="s">
        <v>6021</v>
      </c>
    </row>
    <row r="3965" spans="1:19" x14ac:dyDescent="0.25">
      <c r="A3965" s="4" t="s">
        <v>3879</v>
      </c>
      <c r="B3965" s="4" t="s">
        <v>1004</v>
      </c>
      <c r="C3965" s="4" t="s">
        <v>1005</v>
      </c>
      <c r="D3965" s="1">
        <v>41921.948611111111</v>
      </c>
      <c r="E3965" s="1">
        <v>41922.282025462962</v>
      </c>
      <c r="F3965" s="1">
        <v>41922.282025462962</v>
      </c>
      <c r="H3965" s="2">
        <v>41929</v>
      </c>
      <c r="I3965" s="2">
        <v>41931</v>
      </c>
      <c r="J3965" s="3">
        <v>2</v>
      </c>
      <c r="K3965" s="3">
        <v>9</v>
      </c>
      <c r="L3965">
        <f>טבלה1[[#This Row],[ds_checkout]]-טבלה1[[#This Row],[ds_checkin]]</f>
        <v>2</v>
      </c>
      <c r="M3965">
        <f>IF(ISBLANK(טבלה1[[#This Row],[ts_reply_at]]), "", (טבלה1[[#This Row],[ts_reply_at]] - טבלה1[[#This Row],[ts_contact_at]]) * 24)</f>
        <v>8.0019444444333203</v>
      </c>
      <c r="N3965">
        <f>IF(ISBLANK(טבלה1[[#This Row],[ts_reply_at]]), 0, 1)</f>
        <v>1</v>
      </c>
      <c r="O3965">
        <f>IF(ISBLANK(טבלה1[[#This Row],[ts_accepted_at]]), 0, 1)</f>
        <v>1</v>
      </c>
      <c r="P3965">
        <f>IF(ISBLANK(טבלה1[[#This Row],[ts_booking_at]]), 0, 1)</f>
        <v>0</v>
      </c>
      <c r="Q3965">
        <f>IF(ISBLANK(טבלה1[[#This Row],[ds_checkin]]), "", טבלה1[[#This Row],[ds_checkin]] - טבלה1[[#This Row],[ts_contact_at]])</f>
        <v>7.0513888888890506</v>
      </c>
      <c r="R3965" t="str">
        <f>IF(AND(ISBLANK(טבלה1[[#This Row],[ts_reply_at]]), NOT(ISBLANK(טבלה1[[#This Row],[ts_booking_at]]))), "Error: Booked without Reply", "OK")</f>
        <v>OK</v>
      </c>
      <c r="S3965" t="s">
        <v>6021</v>
      </c>
    </row>
    <row r="3966" spans="1:19" x14ac:dyDescent="0.25">
      <c r="A3966" s="4" t="s">
        <v>3879</v>
      </c>
      <c r="B3966" s="4" t="s">
        <v>252</v>
      </c>
      <c r="C3966" s="4" t="s">
        <v>253</v>
      </c>
      <c r="D3966" s="1">
        <v>41921.945138888892</v>
      </c>
      <c r="E3966" s="1">
        <v>41925.931250000001</v>
      </c>
      <c r="F3966" s="1">
        <v>41925.931250000001</v>
      </c>
      <c r="H3966" s="2">
        <v>41929</v>
      </c>
      <c r="I3966" s="2">
        <v>41931</v>
      </c>
      <c r="J3966" s="3">
        <v>2</v>
      </c>
      <c r="K3966" s="3">
        <v>2</v>
      </c>
      <c r="L3966">
        <f>טבלה1[[#This Row],[ds_checkout]]-טבלה1[[#This Row],[ds_checkin]]</f>
        <v>2</v>
      </c>
      <c r="M3966">
        <f>IF(ISBLANK(טבלה1[[#This Row],[ts_reply_at]]), "", (טבלה1[[#This Row],[ts_reply_at]] - טבלה1[[#This Row],[ts_contact_at]]) * 24)</f>
        <v>95.666666666627862</v>
      </c>
      <c r="N3966">
        <f>IF(ISBLANK(טבלה1[[#This Row],[ts_reply_at]]), 0, 1)</f>
        <v>1</v>
      </c>
      <c r="O3966">
        <f>IF(ISBLANK(טבלה1[[#This Row],[ts_accepted_at]]), 0, 1)</f>
        <v>1</v>
      </c>
      <c r="P3966">
        <f>IF(ISBLANK(טבלה1[[#This Row],[ts_booking_at]]), 0, 1)</f>
        <v>0</v>
      </c>
      <c r="Q3966">
        <f>IF(ISBLANK(טבלה1[[#This Row],[ds_checkin]]), "", טבלה1[[#This Row],[ds_checkin]] - טבלה1[[#This Row],[ts_contact_at]])</f>
        <v>7.054861111108039</v>
      </c>
      <c r="R3966" t="str">
        <f>IF(AND(ISBLANK(טבלה1[[#This Row],[ts_reply_at]]), NOT(ISBLANK(טבלה1[[#This Row],[ts_booking_at]]))), "Error: Booked without Reply", "OK")</f>
        <v>OK</v>
      </c>
      <c r="S3966" t="s">
        <v>6021</v>
      </c>
    </row>
    <row r="3967" spans="1:19" x14ac:dyDescent="0.25">
      <c r="A3967" s="4" t="s">
        <v>3879</v>
      </c>
      <c r="B3967" s="4" t="s">
        <v>899</v>
      </c>
      <c r="C3967" s="4" t="s">
        <v>900</v>
      </c>
      <c r="D3967" s="1">
        <v>41921.9375</v>
      </c>
      <c r="E3967" s="1">
        <v>41921.941990740743</v>
      </c>
      <c r="H3967" s="2">
        <v>41929</v>
      </c>
      <c r="I3967" s="2">
        <v>41931</v>
      </c>
      <c r="J3967" s="3">
        <v>2</v>
      </c>
      <c r="K3967" s="3">
        <v>3</v>
      </c>
      <c r="L3967">
        <f>טבלה1[[#This Row],[ds_checkout]]-טבלה1[[#This Row],[ds_checkin]]</f>
        <v>2</v>
      </c>
      <c r="M3967">
        <f>IF(ISBLANK(טבלה1[[#This Row],[ts_reply_at]]), "", (טבלה1[[#This Row],[ts_reply_at]] - טבלה1[[#This Row],[ts_contact_at]]) * 24)</f>
        <v>0.10777777782641351</v>
      </c>
      <c r="N3967">
        <f>IF(ISBLANK(טבלה1[[#This Row],[ts_reply_at]]), 0, 1)</f>
        <v>1</v>
      </c>
      <c r="O3967">
        <f>IF(ISBLANK(טבלה1[[#This Row],[ts_accepted_at]]), 0, 1)</f>
        <v>0</v>
      </c>
      <c r="P3967">
        <f>IF(ISBLANK(טבלה1[[#This Row],[ts_booking_at]]), 0, 1)</f>
        <v>0</v>
      </c>
      <c r="Q3967">
        <f>IF(ISBLANK(טבלה1[[#This Row],[ds_checkin]]), "", טבלה1[[#This Row],[ds_checkin]] - טבלה1[[#This Row],[ts_contact_at]])</f>
        <v>7.0625</v>
      </c>
      <c r="R3967" t="str">
        <f>IF(AND(ISBLANK(טבלה1[[#This Row],[ts_reply_at]]), NOT(ISBLANK(טבלה1[[#This Row],[ts_booking_at]]))), "Error: Booked without Reply", "OK")</f>
        <v>OK</v>
      </c>
      <c r="S3967" t="s">
        <v>6021</v>
      </c>
    </row>
    <row r="3968" spans="1:19" x14ac:dyDescent="0.25">
      <c r="A3968" s="4" t="s">
        <v>3879</v>
      </c>
      <c r="B3968" s="4" t="s">
        <v>2878</v>
      </c>
      <c r="C3968" s="4" t="s">
        <v>2879</v>
      </c>
      <c r="D3968" s="1">
        <v>41921.935416666667</v>
      </c>
      <c r="E3968" s="1">
        <v>41921.956631944442</v>
      </c>
      <c r="F3968" s="1">
        <v>41921.956631944442</v>
      </c>
      <c r="H3968" s="2">
        <v>41929</v>
      </c>
      <c r="I3968" s="2">
        <v>41931</v>
      </c>
      <c r="J3968" s="3">
        <v>2</v>
      </c>
      <c r="K3968" s="3">
        <v>4</v>
      </c>
      <c r="L3968">
        <f>טבלה1[[#This Row],[ds_checkout]]-טבלה1[[#This Row],[ds_checkin]]</f>
        <v>2</v>
      </c>
      <c r="M3968">
        <f>IF(ISBLANK(טבלה1[[#This Row],[ts_reply_at]]), "", (טבלה1[[#This Row],[ts_reply_at]] - טבלה1[[#This Row],[ts_contact_at]]) * 24)</f>
        <v>0.50916666659759358</v>
      </c>
      <c r="N3968">
        <f>IF(ISBLANK(טבלה1[[#This Row],[ts_reply_at]]), 0, 1)</f>
        <v>1</v>
      </c>
      <c r="O3968">
        <f>IF(ISBLANK(טבלה1[[#This Row],[ts_accepted_at]]), 0, 1)</f>
        <v>1</v>
      </c>
      <c r="P3968">
        <f>IF(ISBLANK(טבלה1[[#This Row],[ts_booking_at]]), 0, 1)</f>
        <v>0</v>
      </c>
      <c r="Q3968">
        <f>IF(ISBLANK(טבלה1[[#This Row],[ds_checkin]]), "", טבלה1[[#This Row],[ds_checkin]] - טבלה1[[#This Row],[ts_contact_at]])</f>
        <v>7.0645833333328483</v>
      </c>
      <c r="R3968" t="str">
        <f>IF(AND(ISBLANK(טבלה1[[#This Row],[ts_reply_at]]), NOT(ISBLANK(טבלה1[[#This Row],[ts_booking_at]]))), "Error: Booked without Reply", "OK")</f>
        <v>OK</v>
      </c>
      <c r="S3968" t="s">
        <v>6021</v>
      </c>
    </row>
    <row r="3969" spans="1:19" x14ac:dyDescent="0.25">
      <c r="A3969" s="4" t="s">
        <v>3879</v>
      </c>
      <c r="B3969" s="4" t="s">
        <v>683</v>
      </c>
      <c r="C3969" s="4" t="s">
        <v>684</v>
      </c>
      <c r="D3969" s="1">
        <v>41921.940972222219</v>
      </c>
      <c r="E3969" s="1">
        <v>41922.228252314817</v>
      </c>
      <c r="H3969" s="2">
        <v>41929</v>
      </c>
      <c r="I3969" s="2">
        <v>41931</v>
      </c>
      <c r="J3969" s="3">
        <v>2</v>
      </c>
      <c r="K3969" s="3">
        <v>3</v>
      </c>
      <c r="L3969">
        <f>טבלה1[[#This Row],[ds_checkout]]-טבלה1[[#This Row],[ds_checkin]]</f>
        <v>2</v>
      </c>
      <c r="M3969">
        <f>IF(ISBLANK(טבלה1[[#This Row],[ts_reply_at]]), "", (טבלה1[[#This Row],[ts_reply_at]] - טבלה1[[#This Row],[ts_contact_at]]) * 24)</f>
        <v>6.8947222223505378</v>
      </c>
      <c r="N3969">
        <f>IF(ISBLANK(טבלה1[[#This Row],[ts_reply_at]]), 0, 1)</f>
        <v>1</v>
      </c>
      <c r="O3969">
        <f>IF(ISBLANK(טבלה1[[#This Row],[ts_accepted_at]]), 0, 1)</f>
        <v>0</v>
      </c>
      <c r="P3969">
        <f>IF(ISBLANK(טבלה1[[#This Row],[ts_booking_at]]), 0, 1)</f>
        <v>0</v>
      </c>
      <c r="Q3969">
        <f>IF(ISBLANK(טבלה1[[#This Row],[ds_checkin]]), "", טבלה1[[#This Row],[ds_checkin]] - טבלה1[[#This Row],[ts_contact_at]])</f>
        <v>7.0590277777810115</v>
      </c>
      <c r="R3969" t="str">
        <f>IF(AND(ISBLANK(טבלה1[[#This Row],[ts_reply_at]]), NOT(ISBLANK(טבלה1[[#This Row],[ts_booking_at]]))), "Error: Booked without Reply", "OK")</f>
        <v>OK</v>
      </c>
      <c r="S3969" t="s">
        <v>6021</v>
      </c>
    </row>
    <row r="3970" spans="1:19" x14ac:dyDescent="0.25">
      <c r="A3970" s="4" t="s">
        <v>3879</v>
      </c>
      <c r="B3970" s="4" t="s">
        <v>1245</v>
      </c>
      <c r="C3970" s="4" t="s">
        <v>1246</v>
      </c>
      <c r="D3970" s="1">
        <v>41921.938888888886</v>
      </c>
      <c r="E3970" s="1">
        <v>41922.108553240738</v>
      </c>
      <c r="F3970" s="1">
        <v>41922.108553240738</v>
      </c>
      <c r="H3970" s="2">
        <v>41929</v>
      </c>
      <c r="I3970" s="2">
        <v>41931</v>
      </c>
      <c r="J3970" s="3">
        <v>2</v>
      </c>
      <c r="K3970" s="3">
        <v>5</v>
      </c>
      <c r="L3970">
        <f>טבלה1[[#This Row],[ds_checkout]]-טבלה1[[#This Row],[ds_checkin]]</f>
        <v>2</v>
      </c>
      <c r="M3970">
        <f>IF(ISBLANK(טבלה1[[#This Row],[ts_reply_at]]), "", (טבלה1[[#This Row],[ts_reply_at]] - טבלה1[[#This Row],[ts_contact_at]]) * 24)</f>
        <v>4.0719444444403052</v>
      </c>
      <c r="N3970">
        <f>IF(ISBLANK(טבלה1[[#This Row],[ts_reply_at]]), 0, 1)</f>
        <v>1</v>
      </c>
      <c r="O3970">
        <f>IF(ISBLANK(טבלה1[[#This Row],[ts_accepted_at]]), 0, 1)</f>
        <v>1</v>
      </c>
      <c r="P3970">
        <f>IF(ISBLANK(טבלה1[[#This Row],[ts_booking_at]]), 0, 1)</f>
        <v>0</v>
      </c>
      <c r="Q3970">
        <f>IF(ISBLANK(טבלה1[[#This Row],[ds_checkin]]), "", טבלה1[[#This Row],[ds_checkin]] - טבלה1[[#This Row],[ts_contact_at]])</f>
        <v>7.0611111111138598</v>
      </c>
      <c r="R3970" t="str">
        <f>IF(AND(ISBLANK(טבלה1[[#This Row],[ts_reply_at]]), NOT(ISBLANK(טבלה1[[#This Row],[ts_booking_at]]))), "Error: Booked without Reply", "OK")</f>
        <v>OK</v>
      </c>
      <c r="S3970" t="s">
        <v>6021</v>
      </c>
    </row>
    <row r="3971" spans="1:19" x14ac:dyDescent="0.25">
      <c r="A3971" s="4" t="s">
        <v>3879</v>
      </c>
      <c r="B3971" s="4" t="s">
        <v>1646</v>
      </c>
      <c r="C3971" s="4" t="s">
        <v>1647</v>
      </c>
      <c r="D3971" s="1">
        <v>41921.947222222225</v>
      </c>
      <c r="E3971" s="1">
        <v>41922.449120370373</v>
      </c>
      <c r="H3971" s="2">
        <v>41929</v>
      </c>
      <c r="I3971" s="2">
        <v>41931</v>
      </c>
      <c r="J3971" s="3">
        <v>2</v>
      </c>
      <c r="K3971" s="3">
        <v>6</v>
      </c>
      <c r="L3971">
        <f>טבלה1[[#This Row],[ds_checkout]]-טבלה1[[#This Row],[ds_checkin]]</f>
        <v>2</v>
      </c>
      <c r="M3971">
        <f>IF(ISBLANK(טבלה1[[#This Row],[ts_reply_at]]), "", (טבלה1[[#This Row],[ts_reply_at]] - טבלה1[[#This Row],[ts_contact_at]]) * 24)</f>
        <v>12.04555555555271</v>
      </c>
      <c r="N3971">
        <f>IF(ISBLANK(טבלה1[[#This Row],[ts_reply_at]]), 0, 1)</f>
        <v>1</v>
      </c>
      <c r="O3971">
        <f>IF(ISBLANK(טבלה1[[#This Row],[ts_accepted_at]]), 0, 1)</f>
        <v>0</v>
      </c>
      <c r="P3971">
        <f>IF(ISBLANK(טבלה1[[#This Row],[ts_booking_at]]), 0, 1)</f>
        <v>0</v>
      </c>
      <c r="Q3971">
        <f>IF(ISBLANK(טבלה1[[#This Row],[ds_checkin]]), "", טבלה1[[#This Row],[ds_checkin]] - טבלה1[[#This Row],[ts_contact_at]])</f>
        <v>7.0527777777751908</v>
      </c>
      <c r="R3971" t="str">
        <f>IF(AND(ISBLANK(טבלה1[[#This Row],[ts_reply_at]]), NOT(ISBLANK(טבלה1[[#This Row],[ts_booking_at]]))), "Error: Booked without Reply", "OK")</f>
        <v>OK</v>
      </c>
      <c r="S3971" t="s">
        <v>6021</v>
      </c>
    </row>
    <row r="3972" spans="1:19" x14ac:dyDescent="0.25">
      <c r="A3972" s="4" t="s">
        <v>3879</v>
      </c>
      <c r="B3972" s="4" t="s">
        <v>2662</v>
      </c>
      <c r="C3972" s="4" t="s">
        <v>2663</v>
      </c>
      <c r="D3972" s="1">
        <v>41921.9375</v>
      </c>
      <c r="E3972" s="1">
        <v>41922.334791666668</v>
      </c>
      <c r="F3972" s="1">
        <v>41922.334791666668</v>
      </c>
      <c r="H3972" s="2">
        <v>41929</v>
      </c>
      <c r="I3972" s="2">
        <v>41931</v>
      </c>
      <c r="J3972" s="3">
        <v>2</v>
      </c>
      <c r="K3972" s="3">
        <v>5</v>
      </c>
      <c r="L3972">
        <f>טבלה1[[#This Row],[ds_checkout]]-טבלה1[[#This Row],[ds_checkin]]</f>
        <v>2</v>
      </c>
      <c r="M3972">
        <f>IF(ISBLANK(טבלה1[[#This Row],[ts_reply_at]]), "", (טבלה1[[#This Row],[ts_reply_at]] - טבלה1[[#This Row],[ts_contact_at]]) * 24)</f>
        <v>9.5350000000325963</v>
      </c>
      <c r="N3972">
        <f>IF(ISBLANK(טבלה1[[#This Row],[ts_reply_at]]), 0, 1)</f>
        <v>1</v>
      </c>
      <c r="O3972">
        <f>IF(ISBLANK(טבלה1[[#This Row],[ts_accepted_at]]), 0, 1)</f>
        <v>1</v>
      </c>
      <c r="P3972">
        <f>IF(ISBLANK(טבלה1[[#This Row],[ts_booking_at]]), 0, 1)</f>
        <v>0</v>
      </c>
      <c r="Q3972">
        <f>IF(ISBLANK(טבלה1[[#This Row],[ds_checkin]]), "", טבלה1[[#This Row],[ds_checkin]] - טבלה1[[#This Row],[ts_contact_at]])</f>
        <v>7.0625</v>
      </c>
      <c r="R3972" t="str">
        <f>IF(AND(ISBLANK(טבלה1[[#This Row],[ts_reply_at]]), NOT(ISBLANK(טבלה1[[#This Row],[ts_booking_at]]))), "Error: Booked without Reply", "OK")</f>
        <v>OK</v>
      </c>
      <c r="S3972" t="s">
        <v>6021</v>
      </c>
    </row>
    <row r="3973" spans="1:19" x14ac:dyDescent="0.25">
      <c r="A3973" s="4" t="s">
        <v>3879</v>
      </c>
      <c r="B3973" s="4" t="s">
        <v>1225</v>
      </c>
      <c r="C3973" s="4" t="s">
        <v>3880</v>
      </c>
      <c r="D3973" s="1">
        <v>41921.939583333333</v>
      </c>
      <c r="E3973" s="1">
        <v>41922.201805555553</v>
      </c>
      <c r="F3973" s="1">
        <v>41922.201909722222</v>
      </c>
      <c r="H3973" s="2">
        <v>41929</v>
      </c>
      <c r="I3973" s="2">
        <v>41931</v>
      </c>
      <c r="J3973" s="3">
        <v>2</v>
      </c>
      <c r="K3973" s="3">
        <v>3</v>
      </c>
      <c r="L3973">
        <f>טבלה1[[#This Row],[ds_checkout]]-טבלה1[[#This Row],[ds_checkin]]</f>
        <v>2</v>
      </c>
      <c r="M3973">
        <f>IF(ISBLANK(טבלה1[[#This Row],[ts_reply_at]]), "", (טבלה1[[#This Row],[ts_reply_at]] - טבלה1[[#This Row],[ts_contact_at]]) * 24)</f>
        <v>6.2933333332766779</v>
      </c>
      <c r="N3973">
        <f>IF(ISBLANK(טבלה1[[#This Row],[ts_reply_at]]), 0, 1)</f>
        <v>1</v>
      </c>
      <c r="O3973">
        <f>IF(ISBLANK(טבלה1[[#This Row],[ts_accepted_at]]), 0, 1)</f>
        <v>1</v>
      </c>
      <c r="P3973">
        <f>IF(ISBLANK(טבלה1[[#This Row],[ts_booking_at]]), 0, 1)</f>
        <v>0</v>
      </c>
      <c r="Q3973">
        <f>IF(ISBLANK(טבלה1[[#This Row],[ds_checkin]]), "", טבלה1[[#This Row],[ds_checkin]] - טבלה1[[#This Row],[ts_contact_at]])</f>
        <v>7.0604166666671517</v>
      </c>
      <c r="R3973" t="str">
        <f>IF(AND(ISBLANK(טבלה1[[#This Row],[ts_reply_at]]), NOT(ISBLANK(טבלה1[[#This Row],[ts_booking_at]]))), "Error: Booked without Reply", "OK")</f>
        <v>OK</v>
      </c>
      <c r="S3973" t="s">
        <v>6021</v>
      </c>
    </row>
    <row r="3974" spans="1:19" x14ac:dyDescent="0.25">
      <c r="A3974" s="4" t="s">
        <v>3881</v>
      </c>
      <c r="B3974" s="4" t="s">
        <v>144</v>
      </c>
      <c r="C3974" s="4" t="s">
        <v>145</v>
      </c>
      <c r="D3974" s="1">
        <v>41919.702777777777</v>
      </c>
      <c r="E3974" s="1">
        <v>41919.712800925925</v>
      </c>
      <c r="F3974" s="1">
        <v>41919.712800925925</v>
      </c>
      <c r="G3974" s="1">
        <v>41919.712800925925</v>
      </c>
      <c r="H3974" s="2">
        <v>42079</v>
      </c>
      <c r="I3974" s="2">
        <v>42085</v>
      </c>
      <c r="J3974" s="3">
        <v>2</v>
      </c>
      <c r="K3974" s="3">
        <v>9</v>
      </c>
      <c r="L3974">
        <f>טבלה1[[#This Row],[ds_checkout]]-טבלה1[[#This Row],[ds_checkin]]</f>
        <v>6</v>
      </c>
      <c r="M3974">
        <f>IF(ISBLANK(טבלה1[[#This Row],[ts_reply_at]]), "", (טבלה1[[#This Row],[ts_reply_at]] - טבלה1[[#This Row],[ts_contact_at]]) * 24)</f>
        <v>0.24055555555969477</v>
      </c>
      <c r="N3974">
        <f>IF(ISBLANK(טבלה1[[#This Row],[ts_reply_at]]), 0, 1)</f>
        <v>1</v>
      </c>
      <c r="O3974">
        <f>IF(ISBLANK(טבלה1[[#This Row],[ts_accepted_at]]), 0, 1)</f>
        <v>1</v>
      </c>
      <c r="P3974">
        <f>IF(ISBLANK(טבלה1[[#This Row],[ts_booking_at]]), 0, 1)</f>
        <v>1</v>
      </c>
      <c r="Q3974">
        <f>IF(ISBLANK(טבלה1[[#This Row],[ds_checkin]]), "", טבלה1[[#This Row],[ds_checkin]] - טבלה1[[#This Row],[ts_contact_at]])</f>
        <v>159.29722222222335</v>
      </c>
      <c r="R3974" t="str">
        <f>IF(AND(ISBLANK(טבלה1[[#This Row],[ts_reply_at]]), NOT(ISBLANK(טבלה1[[#This Row],[ts_booking_at]]))), "Error: Booked without Reply", "OK")</f>
        <v>OK</v>
      </c>
      <c r="S3974" t="s">
        <v>6021</v>
      </c>
    </row>
    <row r="3975" spans="1:19" x14ac:dyDescent="0.25">
      <c r="A3975" s="4" t="s">
        <v>3882</v>
      </c>
      <c r="B3975" s="4" t="s">
        <v>277</v>
      </c>
      <c r="C3975" s="4" t="s">
        <v>278</v>
      </c>
      <c r="D3975" s="1">
        <v>41920.497916666667</v>
      </c>
      <c r="H3975" s="2">
        <v>41946</v>
      </c>
      <c r="I3975" s="2">
        <v>41950</v>
      </c>
      <c r="J3975" s="3">
        <v>3</v>
      </c>
      <c r="K3975" s="3">
        <v>2</v>
      </c>
      <c r="L3975">
        <f>טבלה1[[#This Row],[ds_checkout]]-טבלה1[[#This Row],[ds_checkin]]</f>
        <v>4</v>
      </c>
      <c r="M3975" t="str">
        <f>IF(ISBLANK(טבלה1[[#This Row],[ts_reply_at]]), "", (טבלה1[[#This Row],[ts_reply_at]] - טבלה1[[#This Row],[ts_contact_at]]) * 24)</f>
        <v/>
      </c>
      <c r="N3975">
        <f>IF(ISBLANK(טבלה1[[#This Row],[ts_reply_at]]), 0, 1)</f>
        <v>0</v>
      </c>
      <c r="O3975">
        <f>IF(ISBLANK(טבלה1[[#This Row],[ts_accepted_at]]), 0, 1)</f>
        <v>0</v>
      </c>
      <c r="P3975">
        <f>IF(ISBLANK(טבלה1[[#This Row],[ts_booking_at]]), 0, 1)</f>
        <v>0</v>
      </c>
      <c r="Q3975">
        <f>IF(ISBLANK(טבלה1[[#This Row],[ds_checkin]]), "", טבלה1[[#This Row],[ds_checkin]] - טבלה1[[#This Row],[ts_contact_at]])</f>
        <v>25.502083333332848</v>
      </c>
      <c r="R3975" t="str">
        <f>IF(AND(ISBLANK(טבלה1[[#This Row],[ts_reply_at]]), NOT(ISBLANK(טבלה1[[#This Row],[ts_booking_at]]))), "Error: Booked without Reply", "OK")</f>
        <v>OK</v>
      </c>
      <c r="S3975" t="s">
        <v>6039</v>
      </c>
    </row>
    <row r="3976" spans="1:19" x14ac:dyDescent="0.25">
      <c r="A3976" s="4" t="s">
        <v>3883</v>
      </c>
      <c r="B3976" s="4" t="s">
        <v>621</v>
      </c>
      <c r="C3976" s="4" t="s">
        <v>1381</v>
      </c>
      <c r="D3976" s="1">
        <v>41893.414583333331</v>
      </c>
      <c r="E3976" s="1">
        <v>41893.459837962961</v>
      </c>
      <c r="F3976" s="1">
        <v>41893.459837962961</v>
      </c>
      <c r="G3976" s="1">
        <v>41893.459837962961</v>
      </c>
      <c r="H3976" s="2">
        <v>41913</v>
      </c>
      <c r="I3976" s="2">
        <v>41917</v>
      </c>
      <c r="J3976" s="3">
        <v>2</v>
      </c>
      <c r="K3976" s="3">
        <v>7</v>
      </c>
      <c r="L3976">
        <f>טבלה1[[#This Row],[ds_checkout]]-טבלה1[[#This Row],[ds_checkin]]</f>
        <v>4</v>
      </c>
      <c r="M3976">
        <f>IF(ISBLANK(טבלה1[[#This Row],[ts_reply_at]]), "", (טבלה1[[#This Row],[ts_reply_at]] - טבלה1[[#This Row],[ts_contact_at]]) * 24)</f>
        <v>1.0861111111007631</v>
      </c>
      <c r="N3976">
        <f>IF(ISBLANK(טבלה1[[#This Row],[ts_reply_at]]), 0, 1)</f>
        <v>1</v>
      </c>
      <c r="O3976">
        <f>IF(ISBLANK(טבלה1[[#This Row],[ts_accepted_at]]), 0, 1)</f>
        <v>1</v>
      </c>
      <c r="P3976">
        <f>IF(ISBLANK(טבלה1[[#This Row],[ts_booking_at]]), 0, 1)</f>
        <v>1</v>
      </c>
      <c r="Q3976">
        <f>IF(ISBLANK(טבלה1[[#This Row],[ds_checkin]]), "", טבלה1[[#This Row],[ds_checkin]] - טבלה1[[#This Row],[ts_contact_at]])</f>
        <v>19.585416666668607</v>
      </c>
      <c r="R3976" t="str">
        <f>IF(AND(ISBLANK(טבלה1[[#This Row],[ts_reply_at]]), NOT(ISBLANK(טבלה1[[#This Row],[ts_booking_at]]))), "Error: Booked without Reply", "OK")</f>
        <v>OK</v>
      </c>
      <c r="S3976" t="s">
        <v>6023</v>
      </c>
    </row>
    <row r="3977" spans="1:19" x14ac:dyDescent="0.25">
      <c r="A3977" s="4" t="s">
        <v>3883</v>
      </c>
      <c r="B3977" s="4" t="s">
        <v>3884</v>
      </c>
      <c r="C3977" s="4" t="s">
        <v>3885</v>
      </c>
      <c r="D3977" s="1">
        <v>41902.318749999999</v>
      </c>
      <c r="E3977" s="1">
        <v>41902.335532407407</v>
      </c>
      <c r="F3977" s="1">
        <v>41902.341192129628</v>
      </c>
      <c r="G3977" s="1">
        <v>41902.341192129628</v>
      </c>
      <c r="H3977" s="2">
        <v>41913</v>
      </c>
      <c r="I3977" s="2">
        <v>41917</v>
      </c>
      <c r="J3977" s="3">
        <v>2</v>
      </c>
      <c r="K3977" s="3">
        <v>6</v>
      </c>
      <c r="L3977">
        <f>טבלה1[[#This Row],[ds_checkout]]-טבלה1[[#This Row],[ds_checkin]]</f>
        <v>4</v>
      </c>
      <c r="M3977">
        <f>IF(ISBLANK(טבלה1[[#This Row],[ts_reply_at]]), "", (טבלה1[[#This Row],[ts_reply_at]] - טבלה1[[#This Row],[ts_contact_at]]) * 24)</f>
        <v>0.40277777781011537</v>
      </c>
      <c r="N3977">
        <f>IF(ISBLANK(טבלה1[[#This Row],[ts_reply_at]]), 0, 1)</f>
        <v>1</v>
      </c>
      <c r="O3977">
        <f>IF(ISBLANK(טבלה1[[#This Row],[ts_accepted_at]]), 0, 1)</f>
        <v>1</v>
      </c>
      <c r="P3977">
        <f>IF(ISBLANK(טבלה1[[#This Row],[ts_booking_at]]), 0, 1)</f>
        <v>1</v>
      </c>
      <c r="Q3977">
        <f>IF(ISBLANK(טבלה1[[#This Row],[ds_checkin]]), "", טבלה1[[#This Row],[ds_checkin]] - טבלה1[[#This Row],[ts_contact_at]])</f>
        <v>10.681250000001455</v>
      </c>
      <c r="R3977" t="str">
        <f>IF(AND(ISBLANK(טבלה1[[#This Row],[ts_reply_at]]), NOT(ISBLANK(טבלה1[[#This Row],[ts_booking_at]]))), "Error: Booked without Reply", "OK")</f>
        <v>OK</v>
      </c>
      <c r="S3977" t="s">
        <v>6023</v>
      </c>
    </row>
    <row r="3978" spans="1:19" x14ac:dyDescent="0.25">
      <c r="A3978" s="4" t="s">
        <v>3886</v>
      </c>
      <c r="B3978" s="4" t="s">
        <v>444</v>
      </c>
      <c r="C3978" s="4" t="s">
        <v>445</v>
      </c>
      <c r="D3978" s="1">
        <v>41930.748611111114</v>
      </c>
      <c r="E3978" s="1">
        <v>41930.777581018519</v>
      </c>
      <c r="F3978" s="1">
        <v>41930.777581018519</v>
      </c>
      <c r="G3978" s="1">
        <v>41930.777581018519</v>
      </c>
      <c r="H3978" s="2">
        <v>41952</v>
      </c>
      <c r="I3978" s="2">
        <v>41955</v>
      </c>
      <c r="J3978" s="3">
        <v>3</v>
      </c>
      <c r="K3978" s="3">
        <v>15</v>
      </c>
      <c r="L3978">
        <f>טבלה1[[#This Row],[ds_checkout]]-טבלה1[[#This Row],[ds_checkin]]</f>
        <v>3</v>
      </c>
      <c r="M3978">
        <f>IF(ISBLANK(טבלה1[[#This Row],[ts_reply_at]]), "", (טבלה1[[#This Row],[ts_reply_at]] - טבלה1[[#This Row],[ts_contact_at]]) * 24)</f>
        <v>0.69527777773328125</v>
      </c>
      <c r="N3978">
        <f>IF(ISBLANK(טבלה1[[#This Row],[ts_reply_at]]), 0, 1)</f>
        <v>1</v>
      </c>
      <c r="O3978">
        <f>IF(ISBLANK(טבלה1[[#This Row],[ts_accepted_at]]), 0, 1)</f>
        <v>1</v>
      </c>
      <c r="P3978">
        <f>IF(ISBLANK(טבלה1[[#This Row],[ts_booking_at]]), 0, 1)</f>
        <v>1</v>
      </c>
      <c r="Q3978">
        <f>IF(ISBLANK(טבלה1[[#This Row],[ds_checkin]]), "", טבלה1[[#This Row],[ds_checkin]] - טבלה1[[#This Row],[ts_contact_at]])</f>
        <v>21.25138888888614</v>
      </c>
      <c r="R3978" t="str">
        <f>IF(AND(ISBLANK(טבלה1[[#This Row],[ts_reply_at]]), NOT(ISBLANK(טבלה1[[#This Row],[ts_booking_at]]))), "Error: Booked without Reply", "OK")</f>
        <v>OK</v>
      </c>
      <c r="S3978" t="s">
        <v>6026</v>
      </c>
    </row>
    <row r="3979" spans="1:19" x14ac:dyDescent="0.25">
      <c r="A3979" s="4" t="s">
        <v>3887</v>
      </c>
      <c r="B3979" s="4" t="s">
        <v>165</v>
      </c>
      <c r="C3979" s="4" t="s">
        <v>2062</v>
      </c>
      <c r="D3979" s="1">
        <v>41945.631944444445</v>
      </c>
      <c r="E3979" s="1">
        <v>41945.641736111109</v>
      </c>
      <c r="H3979" s="2">
        <v>41950</v>
      </c>
      <c r="I3979" s="2">
        <v>41953</v>
      </c>
      <c r="J3979" s="3">
        <v>2</v>
      </c>
      <c r="K3979" s="3">
        <v>3</v>
      </c>
      <c r="L3979">
        <f>טבלה1[[#This Row],[ds_checkout]]-טבלה1[[#This Row],[ds_checkin]]</f>
        <v>3</v>
      </c>
      <c r="M3979">
        <f>IF(ISBLANK(טבלה1[[#This Row],[ts_reply_at]]), "", (טבלה1[[#This Row],[ts_reply_at]] - טבלה1[[#This Row],[ts_contact_at]]) * 24)</f>
        <v>0.2349999999278225</v>
      </c>
      <c r="N3979">
        <f>IF(ISBLANK(טבלה1[[#This Row],[ts_reply_at]]), 0, 1)</f>
        <v>1</v>
      </c>
      <c r="O3979">
        <f>IF(ISBLANK(טבלה1[[#This Row],[ts_accepted_at]]), 0, 1)</f>
        <v>0</v>
      </c>
      <c r="P3979">
        <f>IF(ISBLANK(טבלה1[[#This Row],[ts_booking_at]]), 0, 1)</f>
        <v>0</v>
      </c>
      <c r="Q3979">
        <f>IF(ISBLANK(טבלה1[[#This Row],[ds_checkin]]), "", טבלה1[[#This Row],[ds_checkin]] - טבלה1[[#This Row],[ts_contact_at]])</f>
        <v>4.3680555555547471</v>
      </c>
      <c r="R3979" t="str">
        <f>IF(AND(ISBLANK(טבלה1[[#This Row],[ts_reply_at]]), NOT(ISBLANK(טבלה1[[#This Row],[ts_booking_at]]))), "Error: Booked without Reply", "OK")</f>
        <v>OK</v>
      </c>
      <c r="S3979" t="s">
        <v>6026</v>
      </c>
    </row>
    <row r="3980" spans="1:19" x14ac:dyDescent="0.25">
      <c r="A3980" s="4" t="s">
        <v>3887</v>
      </c>
      <c r="B3980" s="4" t="s">
        <v>2638</v>
      </c>
      <c r="C3980" s="4" t="s">
        <v>2639</v>
      </c>
      <c r="D3980" s="1">
        <v>41947.623611111114</v>
      </c>
      <c r="E3980" s="1">
        <v>41948.908645833333</v>
      </c>
      <c r="H3980" s="2">
        <v>41950</v>
      </c>
      <c r="I3980" s="2">
        <v>41953</v>
      </c>
      <c r="J3980" s="3">
        <v>2</v>
      </c>
      <c r="K3980" s="3">
        <v>3</v>
      </c>
      <c r="L3980">
        <f>טבלה1[[#This Row],[ds_checkout]]-טבלה1[[#This Row],[ds_checkin]]</f>
        <v>3</v>
      </c>
      <c r="M3980">
        <f>IF(ISBLANK(טבלה1[[#This Row],[ts_reply_at]]), "", (טבלה1[[#This Row],[ts_reply_at]] - טבלה1[[#This Row],[ts_contact_at]]) * 24)</f>
        <v>30.840833333262708</v>
      </c>
      <c r="N3980">
        <f>IF(ISBLANK(טבלה1[[#This Row],[ts_reply_at]]), 0, 1)</f>
        <v>1</v>
      </c>
      <c r="O3980">
        <f>IF(ISBLANK(טבלה1[[#This Row],[ts_accepted_at]]), 0, 1)</f>
        <v>0</v>
      </c>
      <c r="P3980">
        <f>IF(ISBLANK(טבלה1[[#This Row],[ts_booking_at]]), 0, 1)</f>
        <v>0</v>
      </c>
      <c r="Q3980">
        <f>IF(ISBLANK(טבלה1[[#This Row],[ds_checkin]]), "", טבלה1[[#This Row],[ds_checkin]] - טבלה1[[#This Row],[ts_contact_at]])</f>
        <v>2.3763888888861402</v>
      </c>
      <c r="R3980" t="str">
        <f>IF(AND(ISBLANK(טבלה1[[#This Row],[ts_reply_at]]), NOT(ISBLANK(טבלה1[[#This Row],[ts_booking_at]]))), "Error: Booked without Reply", "OK")</f>
        <v>OK</v>
      </c>
      <c r="S3980" t="s">
        <v>6026</v>
      </c>
    </row>
    <row r="3981" spans="1:19" x14ac:dyDescent="0.25">
      <c r="A3981" s="4" t="s">
        <v>3887</v>
      </c>
      <c r="B3981" s="4" t="s">
        <v>3888</v>
      </c>
      <c r="C3981" s="4" t="s">
        <v>3889</v>
      </c>
      <c r="D3981" s="1">
        <v>41948.663194444445</v>
      </c>
      <c r="E3981" s="1">
        <v>41948.751099537039</v>
      </c>
      <c r="H3981" s="2">
        <v>41950</v>
      </c>
      <c r="I3981" s="2">
        <v>41953</v>
      </c>
      <c r="J3981" s="3">
        <v>2</v>
      </c>
      <c r="K3981" s="3">
        <v>2</v>
      </c>
      <c r="L3981">
        <f>טבלה1[[#This Row],[ds_checkout]]-טבלה1[[#This Row],[ds_checkin]]</f>
        <v>3</v>
      </c>
      <c r="M3981">
        <f>IF(ISBLANK(טבלה1[[#This Row],[ts_reply_at]]), "", (טבלה1[[#This Row],[ts_reply_at]] - טבלה1[[#This Row],[ts_contact_at]]) * 24)</f>
        <v>2.1097222222597338</v>
      </c>
      <c r="N3981">
        <f>IF(ISBLANK(טבלה1[[#This Row],[ts_reply_at]]), 0, 1)</f>
        <v>1</v>
      </c>
      <c r="O3981">
        <f>IF(ISBLANK(טבלה1[[#This Row],[ts_accepted_at]]), 0, 1)</f>
        <v>0</v>
      </c>
      <c r="P3981">
        <f>IF(ISBLANK(טבלה1[[#This Row],[ts_booking_at]]), 0, 1)</f>
        <v>0</v>
      </c>
      <c r="Q3981">
        <f>IF(ISBLANK(טבלה1[[#This Row],[ds_checkin]]), "", טבלה1[[#This Row],[ds_checkin]] - טבלה1[[#This Row],[ts_contact_at]])</f>
        <v>1.3368055555547471</v>
      </c>
      <c r="R3981" t="str">
        <f>IF(AND(ISBLANK(טבלה1[[#This Row],[ts_reply_at]]), NOT(ISBLANK(טבלה1[[#This Row],[ts_booking_at]]))), "Error: Booked without Reply", "OK")</f>
        <v>OK</v>
      </c>
      <c r="S3981" t="s">
        <v>6026</v>
      </c>
    </row>
    <row r="3982" spans="1:19" x14ac:dyDescent="0.25">
      <c r="A3982" s="4" t="s">
        <v>3887</v>
      </c>
      <c r="B3982" s="4" t="s">
        <v>3890</v>
      </c>
      <c r="C3982" s="4" t="s">
        <v>3891</v>
      </c>
      <c r="D3982" s="1">
        <v>41949.355555555558</v>
      </c>
      <c r="E3982" s="1">
        <v>41949.365543981483</v>
      </c>
      <c r="H3982" s="2">
        <v>41950</v>
      </c>
      <c r="I3982" s="2">
        <v>41953</v>
      </c>
      <c r="J3982" s="3">
        <v>2</v>
      </c>
      <c r="K3982" s="3">
        <v>2</v>
      </c>
      <c r="L3982">
        <f>טבלה1[[#This Row],[ds_checkout]]-טבלה1[[#This Row],[ds_checkin]]</f>
        <v>3</v>
      </c>
      <c r="M3982">
        <f>IF(ISBLANK(טבלה1[[#This Row],[ts_reply_at]]), "", (טבלה1[[#This Row],[ts_reply_at]] - טבלה1[[#This Row],[ts_contact_at]]) * 24)</f>
        <v>0.23972222220618278</v>
      </c>
      <c r="N3982">
        <f>IF(ISBLANK(טבלה1[[#This Row],[ts_reply_at]]), 0, 1)</f>
        <v>1</v>
      </c>
      <c r="O3982">
        <f>IF(ISBLANK(טבלה1[[#This Row],[ts_accepted_at]]), 0, 1)</f>
        <v>0</v>
      </c>
      <c r="P3982">
        <f>IF(ISBLANK(טבלה1[[#This Row],[ts_booking_at]]), 0, 1)</f>
        <v>0</v>
      </c>
      <c r="Q3982">
        <f>IF(ISBLANK(טבלה1[[#This Row],[ds_checkin]]), "", טבלה1[[#This Row],[ds_checkin]] - טבלה1[[#This Row],[ts_contact_at]])</f>
        <v>0.6444444444423425</v>
      </c>
      <c r="R3982" t="str">
        <f>IF(AND(ISBLANK(טבלה1[[#This Row],[ts_reply_at]]), NOT(ISBLANK(טבלה1[[#This Row],[ts_booking_at]]))), "Error: Booked without Reply", "OK")</f>
        <v>OK</v>
      </c>
      <c r="S3982" t="s">
        <v>6026</v>
      </c>
    </row>
    <row r="3983" spans="1:19" x14ac:dyDescent="0.25">
      <c r="A3983" s="4" t="s">
        <v>3887</v>
      </c>
      <c r="B3983" s="4" t="s">
        <v>159</v>
      </c>
      <c r="C3983" s="4" t="s">
        <v>600</v>
      </c>
      <c r="D3983" s="1">
        <v>41946.537499999999</v>
      </c>
      <c r="E3983" s="1">
        <v>41946.647881944446</v>
      </c>
      <c r="H3983" s="2">
        <v>41950</v>
      </c>
      <c r="I3983" s="2">
        <v>41953</v>
      </c>
      <c r="J3983" s="3">
        <v>2</v>
      </c>
      <c r="K3983" s="3">
        <v>11</v>
      </c>
      <c r="L3983">
        <f>טבלה1[[#This Row],[ds_checkout]]-טבלה1[[#This Row],[ds_checkin]]</f>
        <v>3</v>
      </c>
      <c r="M3983">
        <f>IF(ISBLANK(טבלה1[[#This Row],[ts_reply_at]]), "", (טבלה1[[#This Row],[ts_reply_at]] - טבלה1[[#This Row],[ts_contact_at]]) * 24)</f>
        <v>2.6491666667279787</v>
      </c>
      <c r="N3983">
        <f>IF(ISBLANK(טבלה1[[#This Row],[ts_reply_at]]), 0, 1)</f>
        <v>1</v>
      </c>
      <c r="O3983">
        <f>IF(ISBLANK(טבלה1[[#This Row],[ts_accepted_at]]), 0, 1)</f>
        <v>0</v>
      </c>
      <c r="P3983">
        <f>IF(ISBLANK(טבלה1[[#This Row],[ts_booking_at]]), 0, 1)</f>
        <v>0</v>
      </c>
      <c r="Q3983">
        <f>IF(ISBLANK(טבלה1[[#This Row],[ds_checkin]]), "", טבלה1[[#This Row],[ds_checkin]] - טבלה1[[#This Row],[ts_contact_at]])</f>
        <v>3.4625000000014552</v>
      </c>
      <c r="R3983" t="str">
        <f>IF(AND(ISBLANK(טבלה1[[#This Row],[ts_reply_at]]), NOT(ISBLANK(טבלה1[[#This Row],[ts_booking_at]]))), "Error: Booked without Reply", "OK")</f>
        <v>OK</v>
      </c>
      <c r="S3983" t="s">
        <v>6026</v>
      </c>
    </row>
    <row r="3984" spans="1:19" x14ac:dyDescent="0.25">
      <c r="A3984" s="4" t="s">
        <v>3887</v>
      </c>
      <c r="B3984" s="4" t="s">
        <v>2262</v>
      </c>
      <c r="C3984" s="4" t="s">
        <v>2263</v>
      </c>
      <c r="D3984" s="1">
        <v>41948.663888888892</v>
      </c>
      <c r="E3984" s="1">
        <v>41948.737037037034</v>
      </c>
      <c r="F3984" s="1">
        <v>41948.737037037034</v>
      </c>
      <c r="H3984" s="2">
        <v>41950</v>
      </c>
      <c r="I3984" s="2">
        <v>41953</v>
      </c>
      <c r="J3984" s="3">
        <v>2</v>
      </c>
      <c r="K3984" s="3">
        <v>3</v>
      </c>
      <c r="L3984">
        <f>טבלה1[[#This Row],[ds_checkout]]-טבלה1[[#This Row],[ds_checkin]]</f>
        <v>3</v>
      </c>
      <c r="M3984">
        <f>IF(ISBLANK(טבלה1[[#This Row],[ts_reply_at]]), "", (טבלה1[[#This Row],[ts_reply_at]] - טבלה1[[#This Row],[ts_contact_at]]) * 24)</f>
        <v>1.7555555553990416</v>
      </c>
      <c r="N3984">
        <f>IF(ISBLANK(טבלה1[[#This Row],[ts_reply_at]]), 0, 1)</f>
        <v>1</v>
      </c>
      <c r="O3984">
        <f>IF(ISBLANK(טבלה1[[#This Row],[ts_accepted_at]]), 0, 1)</f>
        <v>1</v>
      </c>
      <c r="P3984">
        <f>IF(ISBLANK(טבלה1[[#This Row],[ts_booking_at]]), 0, 1)</f>
        <v>0</v>
      </c>
      <c r="Q3984">
        <f>IF(ISBLANK(טבלה1[[#This Row],[ds_checkin]]), "", טבלה1[[#This Row],[ds_checkin]] - טבלה1[[#This Row],[ts_contact_at]])</f>
        <v>1.336111111108039</v>
      </c>
      <c r="R3984" t="str">
        <f>IF(AND(ISBLANK(טבלה1[[#This Row],[ts_reply_at]]), NOT(ISBLANK(טבלה1[[#This Row],[ts_booking_at]]))), "Error: Booked without Reply", "OK")</f>
        <v>OK</v>
      </c>
      <c r="S3984" t="s">
        <v>6026</v>
      </c>
    </row>
    <row r="3985" spans="1:19" x14ac:dyDescent="0.25">
      <c r="A3985" s="4" t="s">
        <v>3887</v>
      </c>
      <c r="B3985" s="4" t="s">
        <v>3892</v>
      </c>
      <c r="C3985" s="4" t="s">
        <v>3893</v>
      </c>
      <c r="D3985" s="1">
        <v>41949.359027777777</v>
      </c>
      <c r="E3985" s="1">
        <v>41949.442187499997</v>
      </c>
      <c r="H3985" s="2">
        <v>41950</v>
      </c>
      <c r="I3985" s="2">
        <v>41953</v>
      </c>
      <c r="J3985" s="3">
        <v>2</v>
      </c>
      <c r="K3985" s="3">
        <v>3</v>
      </c>
      <c r="L3985">
        <f>טבלה1[[#This Row],[ds_checkout]]-טבלה1[[#This Row],[ds_checkin]]</f>
        <v>3</v>
      </c>
      <c r="M3985">
        <f>IF(ISBLANK(טבלה1[[#This Row],[ts_reply_at]]), "", (טבלה1[[#This Row],[ts_reply_at]] - טבלה1[[#This Row],[ts_contact_at]]) * 24)</f>
        <v>1.9958333332906477</v>
      </c>
      <c r="N3985">
        <f>IF(ISBLANK(טבלה1[[#This Row],[ts_reply_at]]), 0, 1)</f>
        <v>1</v>
      </c>
      <c r="O3985">
        <f>IF(ISBLANK(טבלה1[[#This Row],[ts_accepted_at]]), 0, 1)</f>
        <v>0</v>
      </c>
      <c r="P3985">
        <f>IF(ISBLANK(טבלה1[[#This Row],[ts_booking_at]]), 0, 1)</f>
        <v>0</v>
      </c>
      <c r="Q3985">
        <f>IF(ISBLANK(טבלה1[[#This Row],[ds_checkin]]), "", טבלה1[[#This Row],[ds_checkin]] - טבלה1[[#This Row],[ts_contact_at]])</f>
        <v>0.64097222222335404</v>
      </c>
      <c r="R3985" t="str">
        <f>IF(AND(ISBLANK(טבלה1[[#This Row],[ts_reply_at]]), NOT(ISBLANK(טבלה1[[#This Row],[ts_booking_at]]))), "Error: Booked without Reply", "OK")</f>
        <v>OK</v>
      </c>
      <c r="S3985" t="s">
        <v>6026</v>
      </c>
    </row>
    <row r="3986" spans="1:19" x14ac:dyDescent="0.25">
      <c r="A3986" s="4" t="s">
        <v>3887</v>
      </c>
      <c r="B3986" s="4" t="s">
        <v>3894</v>
      </c>
      <c r="C3986" s="4" t="s">
        <v>3895</v>
      </c>
      <c r="D3986" s="1">
        <v>41949.359027777777</v>
      </c>
      <c r="E3986" s="1">
        <v>41949.365810185183</v>
      </c>
      <c r="F3986" s="1">
        <v>41949.469097222223</v>
      </c>
      <c r="G3986" s="1">
        <v>41949.562905092593</v>
      </c>
      <c r="H3986" s="2">
        <v>41950</v>
      </c>
      <c r="I3986" s="2">
        <v>41953</v>
      </c>
      <c r="J3986" s="3">
        <v>2</v>
      </c>
      <c r="K3986" s="3">
        <v>10</v>
      </c>
      <c r="L3986">
        <f>טבלה1[[#This Row],[ds_checkout]]-טבלה1[[#This Row],[ds_checkin]]</f>
        <v>3</v>
      </c>
      <c r="M3986">
        <f>IF(ISBLANK(טבלה1[[#This Row],[ts_reply_at]]), "", (טבלה1[[#This Row],[ts_reply_at]] - טבלה1[[#This Row],[ts_contact_at]]) * 24)</f>
        <v>0.16277777776122093</v>
      </c>
      <c r="N3986">
        <f>IF(ISBLANK(טבלה1[[#This Row],[ts_reply_at]]), 0, 1)</f>
        <v>1</v>
      </c>
      <c r="O3986">
        <f>IF(ISBLANK(טבלה1[[#This Row],[ts_accepted_at]]), 0, 1)</f>
        <v>1</v>
      </c>
      <c r="P3986">
        <f>IF(ISBLANK(טבלה1[[#This Row],[ts_booking_at]]), 0, 1)</f>
        <v>1</v>
      </c>
      <c r="Q3986">
        <f>IF(ISBLANK(טבלה1[[#This Row],[ds_checkin]]), "", טבלה1[[#This Row],[ds_checkin]] - טבלה1[[#This Row],[ts_contact_at]])</f>
        <v>0.64097222222335404</v>
      </c>
      <c r="R3986" t="str">
        <f>IF(AND(ISBLANK(טבלה1[[#This Row],[ts_reply_at]]), NOT(ISBLANK(טבלה1[[#This Row],[ts_booking_at]]))), "Error: Booked without Reply", "OK")</f>
        <v>OK</v>
      </c>
      <c r="S3986" t="s">
        <v>6026</v>
      </c>
    </row>
    <row r="3987" spans="1:19" x14ac:dyDescent="0.25">
      <c r="A3987" s="4" t="s">
        <v>3896</v>
      </c>
      <c r="B3987" s="4" t="s">
        <v>12</v>
      </c>
      <c r="C3987" s="4" t="s">
        <v>13</v>
      </c>
      <c r="D3987" s="1">
        <v>41918.929166666669</v>
      </c>
      <c r="E3987" s="1">
        <v>41918.938761574071</v>
      </c>
      <c r="F3987" s="1">
        <v>41918.938761574071</v>
      </c>
      <c r="G3987" s="1">
        <v>41918.938761574071</v>
      </c>
      <c r="H3987" s="2">
        <v>41957</v>
      </c>
      <c r="I3987" s="2">
        <v>41959</v>
      </c>
      <c r="J3987" s="3">
        <v>2</v>
      </c>
      <c r="K3987" s="3">
        <v>7</v>
      </c>
      <c r="L3987">
        <f>טבלה1[[#This Row],[ds_checkout]]-טבלה1[[#This Row],[ds_checkin]]</f>
        <v>2</v>
      </c>
      <c r="M3987">
        <f>IF(ISBLANK(טבלה1[[#This Row],[ts_reply_at]]), "", (טבלה1[[#This Row],[ts_reply_at]] - טבלה1[[#This Row],[ts_contact_at]]) * 24)</f>
        <v>0.23027777764946222</v>
      </c>
      <c r="N3987">
        <f>IF(ISBLANK(טבלה1[[#This Row],[ts_reply_at]]), 0, 1)</f>
        <v>1</v>
      </c>
      <c r="O3987">
        <f>IF(ISBLANK(טבלה1[[#This Row],[ts_accepted_at]]), 0, 1)</f>
        <v>1</v>
      </c>
      <c r="P3987">
        <f>IF(ISBLANK(טבלה1[[#This Row],[ts_booking_at]]), 0, 1)</f>
        <v>1</v>
      </c>
      <c r="Q3987">
        <f>IF(ISBLANK(טבלה1[[#This Row],[ds_checkin]]), "", טבלה1[[#This Row],[ds_checkin]] - טבלה1[[#This Row],[ts_contact_at]])</f>
        <v>38.070833333331393</v>
      </c>
      <c r="R3987" t="str">
        <f>IF(AND(ISBLANK(טבלה1[[#This Row],[ts_reply_at]]), NOT(ISBLANK(טבלה1[[#This Row],[ts_booking_at]]))), "Error: Booked without Reply", "OK")</f>
        <v>OK</v>
      </c>
      <c r="S3987" t="s">
        <v>6019</v>
      </c>
    </row>
    <row r="3988" spans="1:19" x14ac:dyDescent="0.25">
      <c r="A3988" s="4" t="s">
        <v>3897</v>
      </c>
      <c r="B3988" s="4" t="s">
        <v>95</v>
      </c>
      <c r="C3988" s="4" t="s">
        <v>96</v>
      </c>
      <c r="D3988" s="1">
        <v>41918.788888888892</v>
      </c>
      <c r="E3988" s="1">
        <v>41919.600601851853</v>
      </c>
      <c r="F3988" s="1">
        <v>41919.667847222219</v>
      </c>
      <c r="G3988" s="1">
        <v>41919.667847222219</v>
      </c>
      <c r="H3988" s="2">
        <v>41922</v>
      </c>
      <c r="I3988" s="2">
        <v>41925</v>
      </c>
      <c r="J3988" s="3">
        <v>3</v>
      </c>
      <c r="K3988" s="3">
        <v>12</v>
      </c>
      <c r="L3988">
        <f>טבלה1[[#This Row],[ds_checkout]]-טבלה1[[#This Row],[ds_checkin]]</f>
        <v>3</v>
      </c>
      <c r="M3988">
        <f>IF(ISBLANK(טבלה1[[#This Row],[ts_reply_at]]), "", (טבלה1[[#This Row],[ts_reply_at]] - טבלה1[[#This Row],[ts_contact_at]]) * 24)</f>
        <v>19.481111111061182</v>
      </c>
      <c r="N3988">
        <f>IF(ISBLANK(טבלה1[[#This Row],[ts_reply_at]]), 0, 1)</f>
        <v>1</v>
      </c>
      <c r="O3988">
        <f>IF(ISBLANK(טבלה1[[#This Row],[ts_accepted_at]]), 0, 1)</f>
        <v>1</v>
      </c>
      <c r="P3988">
        <f>IF(ISBLANK(טבלה1[[#This Row],[ts_booking_at]]), 0, 1)</f>
        <v>1</v>
      </c>
      <c r="Q3988">
        <f>IF(ISBLANK(טבלה1[[#This Row],[ds_checkin]]), "", טבלה1[[#This Row],[ds_checkin]] - טבלה1[[#This Row],[ts_contact_at]])</f>
        <v>3.211111111108039</v>
      </c>
      <c r="R3988" t="str">
        <f>IF(AND(ISBLANK(טבלה1[[#This Row],[ts_reply_at]]), NOT(ISBLANK(טבלה1[[#This Row],[ts_booking_at]]))), "Error: Booked without Reply", "OK")</f>
        <v>OK</v>
      </c>
      <c r="S3988" t="s">
        <v>6017</v>
      </c>
    </row>
    <row r="3989" spans="1:19" x14ac:dyDescent="0.25">
      <c r="A3989" s="4" t="s">
        <v>3898</v>
      </c>
      <c r="B3989" s="4" t="s">
        <v>1533</v>
      </c>
      <c r="C3989" s="4" t="s">
        <v>1534</v>
      </c>
      <c r="D3989" s="1">
        <v>41913.304166666669</v>
      </c>
      <c r="E3989" s="1">
        <v>41913.867118055554</v>
      </c>
      <c r="H3989" s="2">
        <v>41914</v>
      </c>
      <c r="I3989" s="2">
        <v>41915</v>
      </c>
      <c r="J3989" s="3">
        <v>2</v>
      </c>
      <c r="K3989" s="3">
        <v>4</v>
      </c>
      <c r="L3989">
        <f>טבלה1[[#This Row],[ds_checkout]]-טבלה1[[#This Row],[ds_checkin]]</f>
        <v>1</v>
      </c>
      <c r="M3989">
        <f>IF(ISBLANK(טבלה1[[#This Row],[ts_reply_at]]), "", (טבלה1[[#This Row],[ts_reply_at]] - טבלה1[[#This Row],[ts_contact_at]]) * 24)</f>
        <v>13.51083333324641</v>
      </c>
      <c r="N3989">
        <f>IF(ISBLANK(טבלה1[[#This Row],[ts_reply_at]]), 0, 1)</f>
        <v>1</v>
      </c>
      <c r="O3989">
        <f>IF(ISBLANK(טבלה1[[#This Row],[ts_accepted_at]]), 0, 1)</f>
        <v>0</v>
      </c>
      <c r="P3989">
        <f>IF(ISBLANK(טבלה1[[#This Row],[ts_booking_at]]), 0, 1)</f>
        <v>0</v>
      </c>
      <c r="Q3989">
        <f>IF(ISBLANK(טבלה1[[#This Row],[ds_checkin]]), "", טבלה1[[#This Row],[ds_checkin]] - טבלה1[[#This Row],[ts_contact_at]])</f>
        <v>0.69583333333139308</v>
      </c>
      <c r="R3989" t="str">
        <f>IF(AND(ISBLANK(טבלה1[[#This Row],[ts_reply_at]]), NOT(ISBLANK(טבלה1[[#This Row],[ts_booking_at]]))), "Error: Booked without Reply", "OK")</f>
        <v>OK</v>
      </c>
      <c r="S3989" t="s">
        <v>6020</v>
      </c>
    </row>
    <row r="3990" spans="1:19" x14ac:dyDescent="0.25">
      <c r="A3990" s="4" t="s">
        <v>3899</v>
      </c>
      <c r="B3990" s="4" t="s">
        <v>2524</v>
      </c>
      <c r="C3990" s="4" t="s">
        <v>2525</v>
      </c>
      <c r="D3990" s="1">
        <v>41927.592361111114</v>
      </c>
      <c r="E3990" s="1">
        <v>41927.614652777775</v>
      </c>
      <c r="F3990" s="1">
        <v>41927.637824074074</v>
      </c>
      <c r="G3990" s="1">
        <v>41927.637824074074</v>
      </c>
      <c r="H3990" s="2">
        <v>41942</v>
      </c>
      <c r="I3990" s="2">
        <v>41944</v>
      </c>
      <c r="J3990" s="3">
        <v>1</v>
      </c>
      <c r="K3990" s="3">
        <v>9</v>
      </c>
      <c r="L3990">
        <f>טבלה1[[#This Row],[ds_checkout]]-טבלה1[[#This Row],[ds_checkin]]</f>
        <v>2</v>
      </c>
      <c r="M3990">
        <f>IF(ISBLANK(טבלה1[[#This Row],[ts_reply_at]]), "", (טבלה1[[#This Row],[ts_reply_at]] - טבלה1[[#This Row],[ts_contact_at]]) * 24)</f>
        <v>0.53499999985797331</v>
      </c>
      <c r="N3990">
        <f>IF(ISBLANK(טבלה1[[#This Row],[ts_reply_at]]), 0, 1)</f>
        <v>1</v>
      </c>
      <c r="O3990">
        <f>IF(ISBLANK(טבלה1[[#This Row],[ts_accepted_at]]), 0, 1)</f>
        <v>1</v>
      </c>
      <c r="P3990">
        <f>IF(ISBLANK(טבלה1[[#This Row],[ts_booking_at]]), 0, 1)</f>
        <v>1</v>
      </c>
      <c r="Q3990">
        <f>IF(ISBLANK(טבלה1[[#This Row],[ds_checkin]]), "", טבלה1[[#This Row],[ds_checkin]] - טבלה1[[#This Row],[ts_contact_at]])</f>
        <v>14.40763888888614</v>
      </c>
      <c r="R3990" t="str">
        <f>IF(AND(ISBLANK(טבלה1[[#This Row],[ts_reply_at]]), NOT(ISBLANK(טבלה1[[#This Row],[ts_booking_at]]))), "Error: Booked without Reply", "OK")</f>
        <v>OK</v>
      </c>
      <c r="S3990" t="s">
        <v>6020</v>
      </c>
    </row>
    <row r="3991" spans="1:19" x14ac:dyDescent="0.25">
      <c r="A3991" s="4" t="s">
        <v>3900</v>
      </c>
      <c r="B3991" s="4" t="s">
        <v>74</v>
      </c>
      <c r="C3991" s="4" t="s">
        <v>75</v>
      </c>
      <c r="D3991" s="1">
        <v>41915.384027777778</v>
      </c>
      <c r="H3991" s="2">
        <v>41916</v>
      </c>
      <c r="I3991" s="2">
        <v>41917</v>
      </c>
      <c r="J3991" s="3">
        <v>2</v>
      </c>
      <c r="K3991" s="3">
        <v>1</v>
      </c>
      <c r="L3991">
        <f>טבלה1[[#This Row],[ds_checkout]]-טבלה1[[#This Row],[ds_checkin]]</f>
        <v>1</v>
      </c>
      <c r="M3991" t="str">
        <f>IF(ISBLANK(טבלה1[[#This Row],[ts_reply_at]]), "", (טבלה1[[#This Row],[ts_reply_at]] - טבלה1[[#This Row],[ts_contact_at]]) * 24)</f>
        <v/>
      </c>
      <c r="N3991">
        <f>IF(ISBLANK(טבלה1[[#This Row],[ts_reply_at]]), 0, 1)</f>
        <v>0</v>
      </c>
      <c r="O3991">
        <f>IF(ISBLANK(טבלה1[[#This Row],[ts_accepted_at]]), 0, 1)</f>
        <v>0</v>
      </c>
      <c r="P3991">
        <f>IF(ISBLANK(טבלה1[[#This Row],[ts_booking_at]]), 0, 1)</f>
        <v>0</v>
      </c>
      <c r="Q3991">
        <f>IF(ISBLANK(טבלה1[[#This Row],[ds_checkin]]), "", טבלה1[[#This Row],[ds_checkin]] - טבלה1[[#This Row],[ts_contact_at]])</f>
        <v>0.61597222222189885</v>
      </c>
      <c r="R3991" t="str">
        <f>IF(AND(ISBLANK(טבלה1[[#This Row],[ts_reply_at]]), NOT(ISBLANK(טבלה1[[#This Row],[ts_booking_at]]))), "Error: Booked without Reply", "OK")</f>
        <v>OK</v>
      </c>
      <c r="S3991" t="s">
        <v>6023</v>
      </c>
    </row>
    <row r="3992" spans="1:19" x14ac:dyDescent="0.25">
      <c r="A3992" s="4" t="s">
        <v>3900</v>
      </c>
      <c r="B3992" s="4" t="s">
        <v>2054</v>
      </c>
      <c r="C3992" s="4" t="s">
        <v>2055</v>
      </c>
      <c r="D3992" s="1">
        <v>41915.693749999999</v>
      </c>
      <c r="E3992" s="1">
        <v>41916.373148148145</v>
      </c>
      <c r="H3992" s="2">
        <v>41916</v>
      </c>
      <c r="I3992" s="2">
        <v>41917</v>
      </c>
      <c r="J3992" s="3">
        <v>2</v>
      </c>
      <c r="K3992" s="3">
        <v>4</v>
      </c>
      <c r="L3992">
        <f>טבלה1[[#This Row],[ds_checkout]]-טבלה1[[#This Row],[ds_checkin]]</f>
        <v>1</v>
      </c>
      <c r="M3992">
        <f>IF(ISBLANK(טבלה1[[#This Row],[ts_reply_at]]), "", (טבלה1[[#This Row],[ts_reply_at]] - טבלה1[[#This Row],[ts_contact_at]]) * 24)</f>
        <v>16.305555555503815</v>
      </c>
      <c r="N3992">
        <f>IF(ISBLANK(טבלה1[[#This Row],[ts_reply_at]]), 0, 1)</f>
        <v>1</v>
      </c>
      <c r="O3992">
        <f>IF(ISBLANK(טבלה1[[#This Row],[ts_accepted_at]]), 0, 1)</f>
        <v>0</v>
      </c>
      <c r="P3992">
        <f>IF(ISBLANK(טבלה1[[#This Row],[ts_booking_at]]), 0, 1)</f>
        <v>0</v>
      </c>
      <c r="Q3992">
        <f>IF(ISBLANK(טבלה1[[#This Row],[ds_checkin]]), "", טבלה1[[#This Row],[ds_checkin]] - טבלה1[[#This Row],[ts_contact_at]])</f>
        <v>0.30625000000145519</v>
      </c>
      <c r="R3992" t="str">
        <f>IF(AND(ISBLANK(טבלה1[[#This Row],[ts_reply_at]]), NOT(ISBLANK(טבלה1[[#This Row],[ts_booking_at]]))), "Error: Booked without Reply", "OK")</f>
        <v>OK</v>
      </c>
      <c r="S3992" t="s">
        <v>6023</v>
      </c>
    </row>
    <row r="3993" spans="1:19" x14ac:dyDescent="0.25">
      <c r="A3993" s="4" t="s">
        <v>3900</v>
      </c>
      <c r="B3993" s="4" t="s">
        <v>159</v>
      </c>
      <c r="C3993" s="4" t="s">
        <v>548</v>
      </c>
      <c r="D3993" s="1">
        <v>41916.332638888889</v>
      </c>
      <c r="E3993" s="1">
        <v>41916.345891203702</v>
      </c>
      <c r="H3993" s="2">
        <v>41916</v>
      </c>
      <c r="I3993" s="2">
        <v>41917</v>
      </c>
      <c r="J3993" s="3">
        <v>2</v>
      </c>
      <c r="K3993" s="3">
        <v>5</v>
      </c>
      <c r="L3993">
        <f>טבלה1[[#This Row],[ds_checkout]]-טבלה1[[#This Row],[ds_checkin]]</f>
        <v>1</v>
      </c>
      <c r="M3993">
        <f>IF(ISBLANK(טבלה1[[#This Row],[ts_reply_at]]), "", (טבלה1[[#This Row],[ts_reply_at]] - טבלה1[[#This Row],[ts_contact_at]]) * 24)</f>
        <v>0.31805555551545694</v>
      </c>
      <c r="N3993">
        <f>IF(ISBLANK(טבלה1[[#This Row],[ts_reply_at]]), 0, 1)</f>
        <v>1</v>
      </c>
      <c r="O3993">
        <f>IF(ISBLANK(טבלה1[[#This Row],[ts_accepted_at]]), 0, 1)</f>
        <v>0</v>
      </c>
      <c r="P3993">
        <f>IF(ISBLANK(טבלה1[[#This Row],[ts_booking_at]]), 0, 1)</f>
        <v>0</v>
      </c>
      <c r="Q3993">
        <f>IF(ISBLANK(טבלה1[[#This Row],[ds_checkin]]), "", טבלה1[[#This Row],[ds_checkin]] - טבלה1[[#This Row],[ts_contact_at]])</f>
        <v>-0.33263888888905058</v>
      </c>
      <c r="R3993" t="str">
        <f>IF(AND(ISBLANK(טבלה1[[#This Row],[ts_reply_at]]), NOT(ISBLANK(טבלה1[[#This Row],[ts_booking_at]]))), "Error: Booked without Reply", "OK")</f>
        <v>OK</v>
      </c>
      <c r="S3993" t="s">
        <v>6023</v>
      </c>
    </row>
    <row r="3994" spans="1:19" x14ac:dyDescent="0.25">
      <c r="A3994" s="4" t="s">
        <v>3900</v>
      </c>
      <c r="B3994" s="4" t="s">
        <v>1429</v>
      </c>
      <c r="C3994" s="4" t="s">
        <v>1430</v>
      </c>
      <c r="D3994" s="1">
        <v>41913.890972222223</v>
      </c>
      <c r="H3994" s="2">
        <v>41916</v>
      </c>
      <c r="I3994" s="2">
        <v>41917</v>
      </c>
      <c r="J3994" s="3">
        <v>2</v>
      </c>
      <c r="K3994" s="3">
        <v>2</v>
      </c>
      <c r="L3994">
        <f>טבלה1[[#This Row],[ds_checkout]]-טבלה1[[#This Row],[ds_checkin]]</f>
        <v>1</v>
      </c>
      <c r="M3994" t="str">
        <f>IF(ISBLANK(טבלה1[[#This Row],[ts_reply_at]]), "", (טבלה1[[#This Row],[ts_reply_at]] - טבלה1[[#This Row],[ts_contact_at]]) * 24)</f>
        <v/>
      </c>
      <c r="N3994">
        <f>IF(ISBLANK(טבלה1[[#This Row],[ts_reply_at]]), 0, 1)</f>
        <v>0</v>
      </c>
      <c r="O3994">
        <f>IF(ISBLANK(טבלה1[[#This Row],[ts_accepted_at]]), 0, 1)</f>
        <v>0</v>
      </c>
      <c r="P3994">
        <f>IF(ISBLANK(טבלה1[[#This Row],[ts_booking_at]]), 0, 1)</f>
        <v>0</v>
      </c>
      <c r="Q3994">
        <f>IF(ISBLANK(טבלה1[[#This Row],[ds_checkin]]), "", טבלה1[[#This Row],[ds_checkin]] - טבלה1[[#This Row],[ts_contact_at]])</f>
        <v>2.109027777776646</v>
      </c>
      <c r="R3994" t="str">
        <f>IF(AND(ISBLANK(טבלה1[[#This Row],[ts_reply_at]]), NOT(ISBLANK(טבלה1[[#This Row],[ts_booking_at]]))), "Error: Booked without Reply", "OK")</f>
        <v>OK</v>
      </c>
      <c r="S3994" t="s">
        <v>6023</v>
      </c>
    </row>
    <row r="3995" spans="1:19" x14ac:dyDescent="0.25">
      <c r="A3995" s="4" t="s">
        <v>3901</v>
      </c>
      <c r="B3995" s="4" t="s">
        <v>1114</v>
      </c>
      <c r="C3995" s="4" t="s">
        <v>3902</v>
      </c>
      <c r="D3995" s="1">
        <v>41914.009027777778</v>
      </c>
      <c r="E3995" s="1">
        <v>41914.300787037035</v>
      </c>
      <c r="F3995" s="1">
        <v>41914.300787037035</v>
      </c>
      <c r="G3995" s="1">
        <v>41914.300787037035</v>
      </c>
      <c r="H3995" s="2">
        <v>41915</v>
      </c>
      <c r="I3995" s="2">
        <v>41917</v>
      </c>
      <c r="J3995" s="3">
        <v>1</v>
      </c>
      <c r="K3995" s="3">
        <v>9</v>
      </c>
      <c r="L3995">
        <f>טבלה1[[#This Row],[ds_checkout]]-טבלה1[[#This Row],[ds_checkin]]</f>
        <v>2</v>
      </c>
      <c r="M3995">
        <f>IF(ISBLANK(טבלה1[[#This Row],[ts_reply_at]]), "", (טבלה1[[#This Row],[ts_reply_at]] - טבלה1[[#This Row],[ts_contact_at]]) * 24)</f>
        <v>7.0022222221596166</v>
      </c>
      <c r="N3995">
        <f>IF(ISBLANK(טבלה1[[#This Row],[ts_reply_at]]), 0, 1)</f>
        <v>1</v>
      </c>
      <c r="O3995">
        <f>IF(ISBLANK(טבלה1[[#This Row],[ts_accepted_at]]), 0, 1)</f>
        <v>1</v>
      </c>
      <c r="P3995">
        <f>IF(ISBLANK(טבלה1[[#This Row],[ts_booking_at]]), 0, 1)</f>
        <v>1</v>
      </c>
      <c r="Q3995">
        <f>IF(ISBLANK(טבלה1[[#This Row],[ds_checkin]]), "", טבלה1[[#This Row],[ds_checkin]] - טבלה1[[#This Row],[ts_contact_at]])</f>
        <v>0.99097222222189885</v>
      </c>
      <c r="R3995" t="str">
        <f>IF(AND(ISBLANK(טבלה1[[#This Row],[ts_reply_at]]), NOT(ISBLANK(טבלה1[[#This Row],[ts_booking_at]]))), "Error: Booked without Reply", "OK")</f>
        <v>OK</v>
      </c>
      <c r="S3995" t="s">
        <v>6020</v>
      </c>
    </row>
    <row r="3996" spans="1:19" x14ac:dyDescent="0.25">
      <c r="A3996" s="4" t="s">
        <v>3903</v>
      </c>
      <c r="B3996" s="4" t="s">
        <v>3312</v>
      </c>
      <c r="C3996" s="4" t="s">
        <v>3313</v>
      </c>
      <c r="D3996" s="1">
        <v>41924.258333333331</v>
      </c>
      <c r="E3996" s="1">
        <v>41924.307557870372</v>
      </c>
      <c r="F3996" s="1">
        <v>41924.308819444443</v>
      </c>
      <c r="G3996" s="1">
        <v>41924.308819444443</v>
      </c>
      <c r="H3996" s="2">
        <v>42002</v>
      </c>
      <c r="I3996" s="2">
        <v>42004</v>
      </c>
      <c r="J3996" s="3">
        <v>2</v>
      </c>
      <c r="K3996" s="3">
        <v>11</v>
      </c>
      <c r="L3996">
        <f>טבלה1[[#This Row],[ds_checkout]]-טבלה1[[#This Row],[ds_checkin]]</f>
        <v>2</v>
      </c>
      <c r="M3996">
        <f>IF(ISBLANK(טבלה1[[#This Row],[ts_reply_at]]), "", (טבלה1[[#This Row],[ts_reply_at]] - טבלה1[[#This Row],[ts_contact_at]]) * 24)</f>
        <v>1.1813888889737427</v>
      </c>
      <c r="N3996">
        <f>IF(ISBLANK(טבלה1[[#This Row],[ts_reply_at]]), 0, 1)</f>
        <v>1</v>
      </c>
      <c r="O3996">
        <f>IF(ISBLANK(טבלה1[[#This Row],[ts_accepted_at]]), 0, 1)</f>
        <v>1</v>
      </c>
      <c r="P3996">
        <f>IF(ISBLANK(טבלה1[[#This Row],[ts_booking_at]]), 0, 1)</f>
        <v>1</v>
      </c>
      <c r="Q3996">
        <f>IF(ISBLANK(טבלה1[[#This Row],[ds_checkin]]), "", טבלה1[[#This Row],[ds_checkin]] - טבלה1[[#This Row],[ts_contact_at]])</f>
        <v>77.741666666668607</v>
      </c>
      <c r="R3996" t="str">
        <f>IF(AND(ISBLANK(טבלה1[[#This Row],[ts_reply_at]]), NOT(ISBLANK(טבלה1[[#This Row],[ts_booking_at]]))), "Error: Booked without Reply", "OK")</f>
        <v>OK</v>
      </c>
      <c r="S3996" t="s">
        <v>6025</v>
      </c>
    </row>
    <row r="3997" spans="1:19" x14ac:dyDescent="0.25">
      <c r="A3997" s="4" t="s">
        <v>3904</v>
      </c>
      <c r="B3997" s="4" t="s">
        <v>3223</v>
      </c>
      <c r="C3997" s="4" t="s">
        <v>3905</v>
      </c>
      <c r="D3997" s="1">
        <v>41915.68472222222</v>
      </c>
      <c r="E3997" s="1">
        <v>41915.688437500001</v>
      </c>
      <c r="F3997" s="1">
        <v>41915.706979166665</v>
      </c>
      <c r="H3997" s="2">
        <v>41918</v>
      </c>
      <c r="I3997" s="2">
        <v>41921</v>
      </c>
      <c r="J3997" s="3">
        <v>1</v>
      </c>
      <c r="K3997" s="3">
        <v>8</v>
      </c>
      <c r="L3997">
        <f>טבלה1[[#This Row],[ds_checkout]]-טבלה1[[#This Row],[ds_checkin]]</f>
        <v>3</v>
      </c>
      <c r="M3997">
        <f>IF(ISBLANK(טבלה1[[#This Row],[ts_reply_at]]), "", (טבלה1[[#This Row],[ts_reply_at]] - טבלה1[[#This Row],[ts_contact_at]]) * 24)</f>
        <v>8.9166666730307043E-2</v>
      </c>
      <c r="N3997">
        <f>IF(ISBLANK(טבלה1[[#This Row],[ts_reply_at]]), 0, 1)</f>
        <v>1</v>
      </c>
      <c r="O3997">
        <f>IF(ISBLANK(טבלה1[[#This Row],[ts_accepted_at]]), 0, 1)</f>
        <v>1</v>
      </c>
      <c r="P3997">
        <f>IF(ISBLANK(טבלה1[[#This Row],[ts_booking_at]]), 0, 1)</f>
        <v>0</v>
      </c>
      <c r="Q3997">
        <f>IF(ISBLANK(טבלה1[[#This Row],[ds_checkin]]), "", טבלה1[[#This Row],[ds_checkin]] - טבלה1[[#This Row],[ts_contact_at]])</f>
        <v>2.3152777777795563</v>
      </c>
      <c r="R3997" t="str">
        <f>IF(AND(ISBLANK(טבלה1[[#This Row],[ts_reply_at]]), NOT(ISBLANK(טבלה1[[#This Row],[ts_booking_at]]))), "Error: Booked without Reply", "OK")</f>
        <v>OK</v>
      </c>
      <c r="S3997" t="s">
        <v>6019</v>
      </c>
    </row>
    <row r="3998" spans="1:19" x14ac:dyDescent="0.25">
      <c r="A3998" s="4" t="s">
        <v>3904</v>
      </c>
      <c r="B3998" s="4" t="s">
        <v>670</v>
      </c>
      <c r="C3998" s="4" t="s">
        <v>2479</v>
      </c>
      <c r="D3998" s="1">
        <v>41915.685416666667</v>
      </c>
      <c r="E3998" s="1">
        <v>41915.693715277775</v>
      </c>
      <c r="F3998" s="1">
        <v>41915.741666666669</v>
      </c>
      <c r="G3998" s="1">
        <v>41915.741666666669</v>
      </c>
      <c r="H3998" s="2">
        <v>41918</v>
      </c>
      <c r="I3998" s="2">
        <v>41921</v>
      </c>
      <c r="J3998" s="3">
        <v>1</v>
      </c>
      <c r="K3998" s="3">
        <v>33</v>
      </c>
      <c r="L3998">
        <f>טבלה1[[#This Row],[ds_checkout]]-טבלה1[[#This Row],[ds_checkin]]</f>
        <v>3</v>
      </c>
      <c r="M3998">
        <f>IF(ISBLANK(טבלה1[[#This Row],[ts_reply_at]]), "", (טבלה1[[#This Row],[ts_reply_at]] - טבלה1[[#This Row],[ts_contact_at]]) * 24)</f>
        <v>0.19916666659992188</v>
      </c>
      <c r="N3998">
        <f>IF(ISBLANK(טבלה1[[#This Row],[ts_reply_at]]), 0, 1)</f>
        <v>1</v>
      </c>
      <c r="O3998">
        <f>IF(ISBLANK(טבלה1[[#This Row],[ts_accepted_at]]), 0, 1)</f>
        <v>1</v>
      </c>
      <c r="P3998">
        <f>IF(ISBLANK(טבלה1[[#This Row],[ts_booking_at]]), 0, 1)</f>
        <v>1</v>
      </c>
      <c r="Q3998">
        <f>IF(ISBLANK(טבלה1[[#This Row],[ds_checkin]]), "", טבלה1[[#This Row],[ds_checkin]] - טבלה1[[#This Row],[ts_contact_at]])</f>
        <v>2.3145833333328483</v>
      </c>
      <c r="R3998" t="str">
        <f>IF(AND(ISBLANK(טבלה1[[#This Row],[ts_reply_at]]), NOT(ISBLANK(טבלה1[[#This Row],[ts_booking_at]]))), "Error: Booked without Reply", "OK")</f>
        <v>OK</v>
      </c>
      <c r="S3998" t="s">
        <v>6019</v>
      </c>
    </row>
    <row r="3999" spans="1:19" x14ac:dyDescent="0.25">
      <c r="A3999" s="4" t="s">
        <v>3906</v>
      </c>
      <c r="B3999" s="4" t="s">
        <v>1004</v>
      </c>
      <c r="C3999" s="4" t="s">
        <v>2223</v>
      </c>
      <c r="D3999" s="1">
        <v>41936.479166666664</v>
      </c>
      <c r="E3999" s="1">
        <v>41936.506701388891</v>
      </c>
      <c r="F3999" s="1">
        <v>41936.506701388891</v>
      </c>
      <c r="G3999" s="1">
        <v>41936.724212962959</v>
      </c>
      <c r="H3999" s="2">
        <v>41996</v>
      </c>
      <c r="I3999" s="2">
        <v>42001</v>
      </c>
      <c r="J3999" s="3">
        <v>6</v>
      </c>
      <c r="K3999" s="3">
        <v>15</v>
      </c>
      <c r="L3999">
        <f>טבלה1[[#This Row],[ds_checkout]]-טבלה1[[#This Row],[ds_checkin]]</f>
        <v>5</v>
      </c>
      <c r="M3999">
        <f>IF(ISBLANK(טבלה1[[#This Row],[ts_reply_at]]), "", (טבלה1[[#This Row],[ts_reply_at]] - טבלה1[[#This Row],[ts_contact_at]]) * 24)</f>
        <v>0.66083333344431594</v>
      </c>
      <c r="N3999">
        <f>IF(ISBLANK(טבלה1[[#This Row],[ts_reply_at]]), 0, 1)</f>
        <v>1</v>
      </c>
      <c r="O3999">
        <f>IF(ISBLANK(טבלה1[[#This Row],[ts_accepted_at]]), 0, 1)</f>
        <v>1</v>
      </c>
      <c r="P3999">
        <f>IF(ISBLANK(טבלה1[[#This Row],[ts_booking_at]]), 0, 1)</f>
        <v>1</v>
      </c>
      <c r="Q3999">
        <f>IF(ISBLANK(טבלה1[[#This Row],[ds_checkin]]), "", טבלה1[[#This Row],[ds_checkin]] - טבלה1[[#This Row],[ts_contact_at]])</f>
        <v>59.520833333335759</v>
      </c>
      <c r="R3999" t="str">
        <f>IF(AND(ISBLANK(טבלה1[[#This Row],[ts_reply_at]]), NOT(ISBLANK(טבלה1[[#This Row],[ts_booking_at]]))), "Error: Booked without Reply", "OK")</f>
        <v>OK</v>
      </c>
      <c r="S3999" t="s">
        <v>6031</v>
      </c>
    </row>
    <row r="4000" spans="1:19" x14ac:dyDescent="0.25">
      <c r="A4000" s="4" t="s">
        <v>3907</v>
      </c>
      <c r="B4000" s="4" t="s">
        <v>1642</v>
      </c>
      <c r="C4000" s="4" t="s">
        <v>1643</v>
      </c>
      <c r="D4000" s="1">
        <v>41921.422222222223</v>
      </c>
      <c r="E4000" s="1">
        <v>41921.591724537036</v>
      </c>
      <c r="F4000" s="1">
        <v>41921.60738425926</v>
      </c>
      <c r="G4000" s="1">
        <v>41921.647372685184</v>
      </c>
      <c r="H4000" s="2">
        <v>41927</v>
      </c>
      <c r="I4000" s="2">
        <v>41930</v>
      </c>
      <c r="J4000" s="3">
        <v>1</v>
      </c>
      <c r="K4000" s="3">
        <v>36</v>
      </c>
      <c r="L4000">
        <f>טבלה1[[#This Row],[ds_checkout]]-טבלה1[[#This Row],[ds_checkin]]</f>
        <v>3</v>
      </c>
      <c r="M4000">
        <f>IF(ISBLANK(טבלה1[[#This Row],[ts_reply_at]]), "", (טבלה1[[#This Row],[ts_reply_at]] - טבלה1[[#This Row],[ts_contact_at]]) * 24)</f>
        <v>4.0680555555154569</v>
      </c>
      <c r="N4000">
        <f>IF(ISBLANK(טבלה1[[#This Row],[ts_reply_at]]), 0, 1)</f>
        <v>1</v>
      </c>
      <c r="O4000">
        <f>IF(ISBLANK(טבלה1[[#This Row],[ts_accepted_at]]), 0, 1)</f>
        <v>1</v>
      </c>
      <c r="P4000">
        <f>IF(ISBLANK(טבלה1[[#This Row],[ts_booking_at]]), 0, 1)</f>
        <v>1</v>
      </c>
      <c r="Q4000">
        <f>IF(ISBLANK(טבלה1[[#This Row],[ds_checkin]]), "", טבלה1[[#This Row],[ds_checkin]] - טבלה1[[#This Row],[ts_contact_at]])</f>
        <v>5.577777777776646</v>
      </c>
      <c r="R4000" t="str">
        <f>IF(AND(ISBLANK(טבלה1[[#This Row],[ts_reply_at]]), NOT(ISBLANK(טבלה1[[#This Row],[ts_booking_at]]))), "Error: Booked without Reply", "OK")</f>
        <v>OK</v>
      </c>
      <c r="S4000" t="s">
        <v>6019</v>
      </c>
    </row>
    <row r="4001" spans="1:19" x14ac:dyDescent="0.25">
      <c r="A4001" s="4" t="s">
        <v>3907</v>
      </c>
      <c r="B4001" s="4" t="s">
        <v>1723</v>
      </c>
      <c r="C4001" s="4" t="s">
        <v>1724</v>
      </c>
      <c r="D4001" s="1">
        <v>41921.396527777775</v>
      </c>
      <c r="E4001" s="1">
        <v>41922.481307870374</v>
      </c>
      <c r="H4001" s="2">
        <v>41927</v>
      </c>
      <c r="I4001" s="2">
        <v>41930</v>
      </c>
      <c r="J4001" s="3">
        <v>1</v>
      </c>
      <c r="K4001" s="3">
        <v>2</v>
      </c>
      <c r="L4001">
        <f>טבלה1[[#This Row],[ds_checkout]]-טבלה1[[#This Row],[ds_checkin]]</f>
        <v>3</v>
      </c>
      <c r="M4001">
        <f>IF(ISBLANK(טבלה1[[#This Row],[ts_reply_at]]), "", (טבלה1[[#This Row],[ts_reply_at]] - טבלה1[[#This Row],[ts_contact_at]]) * 24)</f>
        <v>26.034722222364508</v>
      </c>
      <c r="N4001">
        <f>IF(ISBLANK(טבלה1[[#This Row],[ts_reply_at]]), 0, 1)</f>
        <v>1</v>
      </c>
      <c r="O4001">
        <f>IF(ISBLANK(טבלה1[[#This Row],[ts_accepted_at]]), 0, 1)</f>
        <v>0</v>
      </c>
      <c r="P4001">
        <f>IF(ISBLANK(טבלה1[[#This Row],[ts_booking_at]]), 0, 1)</f>
        <v>0</v>
      </c>
      <c r="Q4001">
        <f>IF(ISBLANK(טבלה1[[#This Row],[ds_checkin]]), "", טבלה1[[#This Row],[ds_checkin]] - טבלה1[[#This Row],[ts_contact_at]])</f>
        <v>5.6034722222248092</v>
      </c>
      <c r="R4001" t="str">
        <f>IF(AND(ISBLANK(טבלה1[[#This Row],[ts_reply_at]]), NOT(ISBLANK(טבלה1[[#This Row],[ts_booking_at]]))), "Error: Booked without Reply", "OK")</f>
        <v>OK</v>
      </c>
      <c r="S4001" t="s">
        <v>6019</v>
      </c>
    </row>
    <row r="4002" spans="1:19" x14ac:dyDescent="0.25">
      <c r="A4002" s="4" t="s">
        <v>3908</v>
      </c>
      <c r="B4002" s="4" t="s">
        <v>3909</v>
      </c>
      <c r="C4002" s="4" t="s">
        <v>3910</v>
      </c>
      <c r="D4002" s="1">
        <v>41913.933333333334</v>
      </c>
      <c r="E4002" s="1">
        <v>41914.451099537036</v>
      </c>
      <c r="H4002" s="2">
        <v>41914</v>
      </c>
      <c r="I4002" s="2">
        <v>41917</v>
      </c>
      <c r="J4002" s="3">
        <v>2</v>
      </c>
      <c r="K4002" s="3">
        <v>3</v>
      </c>
      <c r="L4002">
        <f>טבלה1[[#This Row],[ds_checkout]]-טבלה1[[#This Row],[ds_checkin]]</f>
        <v>3</v>
      </c>
      <c r="M4002">
        <f>IF(ISBLANK(טבלה1[[#This Row],[ts_reply_at]]), "", (טבלה1[[#This Row],[ts_reply_at]] - טבלה1[[#This Row],[ts_contact_at]]) * 24)</f>
        <v>12.426388888852671</v>
      </c>
      <c r="N4002">
        <f>IF(ISBLANK(טבלה1[[#This Row],[ts_reply_at]]), 0, 1)</f>
        <v>1</v>
      </c>
      <c r="O4002">
        <f>IF(ISBLANK(טבלה1[[#This Row],[ts_accepted_at]]), 0, 1)</f>
        <v>0</v>
      </c>
      <c r="P4002">
        <f>IF(ISBLANK(טבלה1[[#This Row],[ts_booking_at]]), 0, 1)</f>
        <v>0</v>
      </c>
      <c r="Q4002">
        <f>IF(ISBLANK(טבלה1[[#This Row],[ds_checkin]]), "", טבלה1[[#This Row],[ds_checkin]] - טבלה1[[#This Row],[ts_contact_at]])</f>
        <v>6.6666666665696539E-2</v>
      </c>
      <c r="R4002" t="str">
        <f>IF(AND(ISBLANK(טבלה1[[#This Row],[ts_reply_at]]), NOT(ISBLANK(טבלה1[[#This Row],[ts_booking_at]]))), "Error: Booked without Reply", "OK")</f>
        <v>OK</v>
      </c>
      <c r="S4002" t="s">
        <v>6020</v>
      </c>
    </row>
    <row r="4003" spans="1:19" x14ac:dyDescent="0.25">
      <c r="A4003" s="4" t="s">
        <v>3908</v>
      </c>
      <c r="B4003" s="4" t="s">
        <v>77</v>
      </c>
      <c r="C4003" s="4" t="s">
        <v>78</v>
      </c>
      <c r="D4003" s="1">
        <v>41913.921527777777</v>
      </c>
      <c r="E4003" s="1">
        <v>41913.92465277778</v>
      </c>
      <c r="H4003" s="2">
        <v>41914</v>
      </c>
      <c r="I4003" s="2">
        <v>41917</v>
      </c>
      <c r="J4003" s="3">
        <v>2</v>
      </c>
      <c r="K4003" s="3">
        <v>2</v>
      </c>
      <c r="L4003">
        <f>טבלה1[[#This Row],[ds_checkout]]-טבלה1[[#This Row],[ds_checkin]]</f>
        <v>3</v>
      </c>
      <c r="M4003">
        <f>IF(ISBLANK(טבלה1[[#This Row],[ts_reply_at]]), "", (טבלה1[[#This Row],[ts_reply_at]] - טבלה1[[#This Row],[ts_contact_at]]) * 24)</f>
        <v>7.5000000069849193E-2</v>
      </c>
      <c r="N4003">
        <f>IF(ISBLANK(טבלה1[[#This Row],[ts_reply_at]]), 0, 1)</f>
        <v>1</v>
      </c>
      <c r="O4003">
        <f>IF(ISBLANK(טבלה1[[#This Row],[ts_accepted_at]]), 0, 1)</f>
        <v>0</v>
      </c>
      <c r="P4003">
        <f>IF(ISBLANK(טבלה1[[#This Row],[ts_booking_at]]), 0, 1)</f>
        <v>0</v>
      </c>
      <c r="Q4003">
        <f>IF(ISBLANK(טבלה1[[#This Row],[ds_checkin]]), "", טבלה1[[#This Row],[ds_checkin]] - טבלה1[[#This Row],[ts_contact_at]])</f>
        <v>7.8472222223354038E-2</v>
      </c>
      <c r="R4003" t="str">
        <f>IF(AND(ISBLANK(טבלה1[[#This Row],[ts_reply_at]]), NOT(ISBLANK(טבלה1[[#This Row],[ts_booking_at]]))), "Error: Booked without Reply", "OK")</f>
        <v>OK</v>
      </c>
      <c r="S4003" t="s">
        <v>6020</v>
      </c>
    </row>
    <row r="4004" spans="1:19" x14ac:dyDescent="0.25">
      <c r="A4004" s="4" t="s">
        <v>3908</v>
      </c>
      <c r="B4004" s="4" t="s">
        <v>3911</v>
      </c>
      <c r="C4004" s="4" t="s">
        <v>3912</v>
      </c>
      <c r="D4004" s="1">
        <v>41913.941666666666</v>
      </c>
      <c r="E4004" s="1">
        <v>41913.958368055559</v>
      </c>
      <c r="F4004" s="1">
        <v>41913.975844907407</v>
      </c>
      <c r="G4004" s="1">
        <v>41913.97761574074</v>
      </c>
      <c r="H4004" s="2">
        <v>41914</v>
      </c>
      <c r="I4004" s="2">
        <v>41917</v>
      </c>
      <c r="J4004" s="3">
        <v>2</v>
      </c>
      <c r="K4004" s="3">
        <v>9</v>
      </c>
      <c r="L4004">
        <f>טבלה1[[#This Row],[ds_checkout]]-טבלה1[[#This Row],[ds_checkin]]</f>
        <v>3</v>
      </c>
      <c r="M4004">
        <f>IF(ISBLANK(טבלה1[[#This Row],[ts_reply_at]]), "", (טבלה1[[#This Row],[ts_reply_at]] - טבלה1[[#This Row],[ts_contact_at]]) * 24)</f>
        <v>0.40083333343500271</v>
      </c>
      <c r="N4004">
        <f>IF(ISBLANK(טבלה1[[#This Row],[ts_reply_at]]), 0, 1)</f>
        <v>1</v>
      </c>
      <c r="O4004">
        <f>IF(ISBLANK(טבלה1[[#This Row],[ts_accepted_at]]), 0, 1)</f>
        <v>1</v>
      </c>
      <c r="P4004">
        <f>IF(ISBLANK(טבלה1[[#This Row],[ts_booking_at]]), 0, 1)</f>
        <v>1</v>
      </c>
      <c r="Q4004">
        <f>IF(ISBLANK(טבלה1[[#This Row],[ds_checkin]]), "", טבלה1[[#This Row],[ds_checkin]] - טבלה1[[#This Row],[ts_contact_at]])</f>
        <v>5.8333333334303461E-2</v>
      </c>
      <c r="R4004" t="str">
        <f>IF(AND(ISBLANK(טבלה1[[#This Row],[ts_reply_at]]), NOT(ISBLANK(טבלה1[[#This Row],[ts_booking_at]]))), "Error: Booked without Reply", "OK")</f>
        <v>OK</v>
      </c>
      <c r="S4004" t="s">
        <v>6020</v>
      </c>
    </row>
    <row r="4005" spans="1:19" x14ac:dyDescent="0.25">
      <c r="A4005" s="4" t="s">
        <v>3908</v>
      </c>
      <c r="B4005" s="4" t="s">
        <v>952</v>
      </c>
      <c r="C4005" s="4" t="s">
        <v>953</v>
      </c>
      <c r="D4005" s="1">
        <v>41913.611805555556</v>
      </c>
      <c r="E4005" s="1">
        <v>41913.823634259257</v>
      </c>
      <c r="H4005" s="2">
        <v>41914</v>
      </c>
      <c r="I4005" s="2">
        <v>41917</v>
      </c>
      <c r="J4005" s="3">
        <v>2</v>
      </c>
      <c r="K4005" s="3">
        <v>6</v>
      </c>
      <c r="L4005">
        <f>טבלה1[[#This Row],[ds_checkout]]-טבלה1[[#This Row],[ds_checkin]]</f>
        <v>3</v>
      </c>
      <c r="M4005">
        <f>IF(ISBLANK(טבלה1[[#This Row],[ts_reply_at]]), "", (טבלה1[[#This Row],[ts_reply_at]] - טבלה1[[#This Row],[ts_contact_at]]) * 24)</f>
        <v>5.0838888888247311</v>
      </c>
      <c r="N4005">
        <f>IF(ISBLANK(טבלה1[[#This Row],[ts_reply_at]]), 0, 1)</f>
        <v>1</v>
      </c>
      <c r="O4005">
        <f>IF(ISBLANK(טבלה1[[#This Row],[ts_accepted_at]]), 0, 1)</f>
        <v>0</v>
      </c>
      <c r="P4005">
        <f>IF(ISBLANK(טבלה1[[#This Row],[ts_booking_at]]), 0, 1)</f>
        <v>0</v>
      </c>
      <c r="Q4005">
        <f>IF(ISBLANK(טבלה1[[#This Row],[ds_checkin]]), "", טבלה1[[#This Row],[ds_checkin]] - טבלה1[[#This Row],[ts_contact_at]])</f>
        <v>0.38819444444379769</v>
      </c>
      <c r="R4005" t="str">
        <f>IF(AND(ISBLANK(טבלה1[[#This Row],[ts_reply_at]]), NOT(ISBLANK(טבלה1[[#This Row],[ts_booking_at]]))), "Error: Booked without Reply", "OK")</f>
        <v>OK</v>
      </c>
      <c r="S4005" t="s">
        <v>6020</v>
      </c>
    </row>
    <row r="4006" spans="1:19" x14ac:dyDescent="0.25">
      <c r="A4006" s="4" t="s">
        <v>3908</v>
      </c>
      <c r="B4006" s="4" t="s">
        <v>1990</v>
      </c>
      <c r="C4006" s="4" t="s">
        <v>1991</v>
      </c>
      <c r="D4006" s="1">
        <v>41913.621527777781</v>
      </c>
      <c r="E4006" s="1">
        <v>41914.628622685188</v>
      </c>
      <c r="H4006" s="2">
        <v>41914</v>
      </c>
      <c r="I4006" s="2">
        <v>41917</v>
      </c>
      <c r="J4006" s="3">
        <v>2</v>
      </c>
      <c r="K4006" s="3">
        <v>4</v>
      </c>
      <c r="L4006">
        <f>טבלה1[[#This Row],[ds_checkout]]-טבלה1[[#This Row],[ds_checkin]]</f>
        <v>3</v>
      </c>
      <c r="M4006">
        <f>IF(ISBLANK(טבלה1[[#This Row],[ts_reply_at]]), "", (טבלה1[[#This Row],[ts_reply_at]] - טבלה1[[#This Row],[ts_contact_at]]) * 24)</f>
        <v>24.170277777768206</v>
      </c>
      <c r="N4006">
        <f>IF(ISBLANK(טבלה1[[#This Row],[ts_reply_at]]), 0, 1)</f>
        <v>1</v>
      </c>
      <c r="O4006">
        <f>IF(ISBLANK(טבלה1[[#This Row],[ts_accepted_at]]), 0, 1)</f>
        <v>0</v>
      </c>
      <c r="P4006">
        <f>IF(ISBLANK(טבלה1[[#This Row],[ts_booking_at]]), 0, 1)</f>
        <v>0</v>
      </c>
      <c r="Q4006">
        <f>IF(ISBLANK(טבלה1[[#This Row],[ds_checkin]]), "", טבלה1[[#This Row],[ds_checkin]] - טבלה1[[#This Row],[ts_contact_at]])</f>
        <v>0.37847222221898846</v>
      </c>
      <c r="R4006" t="str">
        <f>IF(AND(ISBLANK(טבלה1[[#This Row],[ts_reply_at]]), NOT(ISBLANK(טבלה1[[#This Row],[ts_booking_at]]))), "Error: Booked without Reply", "OK")</f>
        <v>OK</v>
      </c>
      <c r="S4006" t="s">
        <v>6020</v>
      </c>
    </row>
    <row r="4007" spans="1:19" x14ac:dyDescent="0.25">
      <c r="A4007" s="4" t="s">
        <v>3908</v>
      </c>
      <c r="B4007" s="4" t="s">
        <v>269</v>
      </c>
      <c r="C4007" s="4" t="s">
        <v>270</v>
      </c>
      <c r="D4007" s="1">
        <v>41913.936111111114</v>
      </c>
      <c r="E4007" s="1">
        <v>41914.305324074077</v>
      </c>
      <c r="H4007" s="2">
        <v>41914</v>
      </c>
      <c r="I4007" s="2">
        <v>41917</v>
      </c>
      <c r="J4007" s="3">
        <v>2</v>
      </c>
      <c r="K4007" s="3">
        <v>3</v>
      </c>
      <c r="L4007">
        <f>טבלה1[[#This Row],[ds_checkout]]-טבלה1[[#This Row],[ds_checkin]]</f>
        <v>3</v>
      </c>
      <c r="M4007">
        <f>IF(ISBLANK(טבלה1[[#This Row],[ts_reply_at]]), "", (טבלה1[[#This Row],[ts_reply_at]] - טבלה1[[#This Row],[ts_contact_at]]) * 24)</f>
        <v>8.8611111111240461</v>
      </c>
      <c r="N4007">
        <f>IF(ISBLANK(טבלה1[[#This Row],[ts_reply_at]]), 0, 1)</f>
        <v>1</v>
      </c>
      <c r="O4007">
        <f>IF(ISBLANK(טבלה1[[#This Row],[ts_accepted_at]]), 0, 1)</f>
        <v>0</v>
      </c>
      <c r="P4007">
        <f>IF(ISBLANK(טבלה1[[#This Row],[ts_booking_at]]), 0, 1)</f>
        <v>0</v>
      </c>
      <c r="Q4007">
        <f>IF(ISBLANK(טבלה1[[#This Row],[ds_checkin]]), "", טבלה1[[#This Row],[ds_checkin]] - טבלה1[[#This Row],[ts_contact_at]])</f>
        <v>6.3888888886140194E-2</v>
      </c>
      <c r="R4007" t="str">
        <f>IF(AND(ISBLANK(טבלה1[[#This Row],[ts_reply_at]]), NOT(ISBLANK(טבלה1[[#This Row],[ts_booking_at]]))), "Error: Booked without Reply", "OK")</f>
        <v>OK</v>
      </c>
      <c r="S4007" t="s">
        <v>6020</v>
      </c>
    </row>
    <row r="4008" spans="1:19" x14ac:dyDescent="0.25">
      <c r="A4008" s="4" t="s">
        <v>3913</v>
      </c>
      <c r="B4008" s="4" t="s">
        <v>1828</v>
      </c>
      <c r="C4008" s="4" t="s">
        <v>1829</v>
      </c>
      <c r="D4008" s="1">
        <v>41954.885416666664</v>
      </c>
      <c r="E4008" s="1">
        <v>41955.375671296293</v>
      </c>
      <c r="F4008" s="1">
        <v>41955.627627314818</v>
      </c>
      <c r="H4008" s="2">
        <v>42077</v>
      </c>
      <c r="I4008" s="2">
        <v>42081</v>
      </c>
      <c r="J4008" s="3">
        <v>7</v>
      </c>
      <c r="K4008" s="3">
        <v>11</v>
      </c>
      <c r="L4008">
        <f>טבלה1[[#This Row],[ds_checkout]]-טבלה1[[#This Row],[ds_checkin]]</f>
        <v>4</v>
      </c>
      <c r="M4008">
        <f>IF(ISBLANK(טבלה1[[#This Row],[ts_reply_at]]), "", (טבלה1[[#This Row],[ts_reply_at]] - טבלה1[[#This Row],[ts_contact_at]]) * 24)</f>
        <v>11.766111111093778</v>
      </c>
      <c r="N4008">
        <f>IF(ISBLANK(טבלה1[[#This Row],[ts_reply_at]]), 0, 1)</f>
        <v>1</v>
      </c>
      <c r="O4008">
        <f>IF(ISBLANK(טבלה1[[#This Row],[ts_accepted_at]]), 0, 1)</f>
        <v>1</v>
      </c>
      <c r="P4008">
        <f>IF(ISBLANK(טבלה1[[#This Row],[ts_booking_at]]), 0, 1)</f>
        <v>0</v>
      </c>
      <c r="Q4008">
        <f>IF(ISBLANK(טבלה1[[#This Row],[ds_checkin]]), "", טבלה1[[#This Row],[ds_checkin]] - טבלה1[[#This Row],[ts_contact_at]])</f>
        <v>122.11458333333576</v>
      </c>
      <c r="R4008" t="str">
        <f>IF(AND(ISBLANK(טבלה1[[#This Row],[ts_reply_at]]), NOT(ISBLANK(טבלה1[[#This Row],[ts_booking_at]]))), "Error: Booked without Reply", "OK")</f>
        <v>OK</v>
      </c>
      <c r="S4008" t="s">
        <v>6024</v>
      </c>
    </row>
    <row r="4009" spans="1:19" x14ac:dyDescent="0.25">
      <c r="A4009" s="4" t="s">
        <v>3913</v>
      </c>
      <c r="B4009" s="4" t="s">
        <v>3523</v>
      </c>
      <c r="C4009" s="4" t="s">
        <v>3524</v>
      </c>
      <c r="D4009" s="1">
        <v>41956.84097222222</v>
      </c>
      <c r="E4009" s="1">
        <v>41956.850370370368</v>
      </c>
      <c r="F4009" s="1">
        <v>41957.50309027778</v>
      </c>
      <c r="G4009" s="1">
        <v>41957.50309027778</v>
      </c>
      <c r="H4009" s="2">
        <v>42077</v>
      </c>
      <c r="I4009" s="2">
        <v>42081</v>
      </c>
      <c r="J4009" s="3">
        <v>7</v>
      </c>
      <c r="K4009" s="3">
        <v>9</v>
      </c>
      <c r="L4009">
        <f>טבלה1[[#This Row],[ds_checkout]]-טבלה1[[#This Row],[ds_checkin]]</f>
        <v>4</v>
      </c>
      <c r="M4009">
        <f>IF(ISBLANK(טבלה1[[#This Row],[ts_reply_at]]), "", (טבלה1[[#This Row],[ts_reply_at]] - טבלה1[[#This Row],[ts_contact_at]]) * 24)</f>
        <v>0.22555555554572493</v>
      </c>
      <c r="N4009">
        <f>IF(ISBLANK(טבלה1[[#This Row],[ts_reply_at]]), 0, 1)</f>
        <v>1</v>
      </c>
      <c r="O4009">
        <f>IF(ISBLANK(טבלה1[[#This Row],[ts_accepted_at]]), 0, 1)</f>
        <v>1</v>
      </c>
      <c r="P4009">
        <f>IF(ISBLANK(טבלה1[[#This Row],[ts_booking_at]]), 0, 1)</f>
        <v>1</v>
      </c>
      <c r="Q4009">
        <f>IF(ISBLANK(טבלה1[[#This Row],[ds_checkin]]), "", טבלה1[[#This Row],[ds_checkin]] - טבלה1[[#This Row],[ts_contact_at]])</f>
        <v>120.15902777777956</v>
      </c>
      <c r="R4009" t="str">
        <f>IF(AND(ISBLANK(טבלה1[[#This Row],[ts_reply_at]]), NOT(ISBLANK(טבלה1[[#This Row],[ts_booking_at]]))), "Error: Booked without Reply", "OK")</f>
        <v>OK</v>
      </c>
      <c r="S4009" t="s">
        <v>6024</v>
      </c>
    </row>
    <row r="4010" spans="1:19" x14ac:dyDescent="0.25">
      <c r="A4010" s="4" t="s">
        <v>3914</v>
      </c>
      <c r="B4010" s="4" t="s">
        <v>3185</v>
      </c>
      <c r="C4010" s="4" t="s">
        <v>3186</v>
      </c>
      <c r="D4010" s="1">
        <v>41920.916666666664</v>
      </c>
      <c r="E4010" s="1">
        <v>41920.919594907406</v>
      </c>
      <c r="F4010" s="1">
        <v>41920.919594907406</v>
      </c>
      <c r="H4010" s="2">
        <v>41930</v>
      </c>
      <c r="I4010" s="2">
        <v>41932</v>
      </c>
      <c r="J4010" s="3">
        <v>2</v>
      </c>
      <c r="K4010" s="3">
        <v>6</v>
      </c>
      <c r="L4010">
        <f>טבלה1[[#This Row],[ds_checkout]]-טבלה1[[#This Row],[ds_checkin]]</f>
        <v>2</v>
      </c>
      <c r="M4010">
        <f>IF(ISBLANK(טבלה1[[#This Row],[ts_reply_at]]), "", (טבלה1[[#This Row],[ts_reply_at]] - טבלה1[[#This Row],[ts_contact_at]]) * 24)</f>
        <v>7.0277777791488916E-2</v>
      </c>
      <c r="N4010">
        <f>IF(ISBLANK(טבלה1[[#This Row],[ts_reply_at]]), 0, 1)</f>
        <v>1</v>
      </c>
      <c r="O4010">
        <f>IF(ISBLANK(טבלה1[[#This Row],[ts_accepted_at]]), 0, 1)</f>
        <v>1</v>
      </c>
      <c r="P4010">
        <f>IF(ISBLANK(טבלה1[[#This Row],[ts_booking_at]]), 0, 1)</f>
        <v>0</v>
      </c>
      <c r="Q4010">
        <f>IF(ISBLANK(טבלה1[[#This Row],[ds_checkin]]), "", טבלה1[[#This Row],[ds_checkin]] - טבלה1[[#This Row],[ts_contact_at]])</f>
        <v>9.0833333333357587</v>
      </c>
      <c r="R4010" t="str">
        <f>IF(AND(ISBLANK(טבלה1[[#This Row],[ts_reply_at]]), NOT(ISBLANK(טבלה1[[#This Row],[ts_booking_at]]))), "Error: Booked without Reply", "OK")</f>
        <v>OK</v>
      </c>
      <c r="S4010" t="s">
        <v>6020</v>
      </c>
    </row>
    <row r="4011" spans="1:19" x14ac:dyDescent="0.25">
      <c r="A4011" s="4" t="s">
        <v>3915</v>
      </c>
      <c r="B4011" s="4" t="s">
        <v>159</v>
      </c>
      <c r="C4011" s="4" t="s">
        <v>600</v>
      </c>
      <c r="D4011" s="1">
        <v>41924.331944444442</v>
      </c>
      <c r="E4011" s="1">
        <v>41924.534826388888</v>
      </c>
      <c r="H4011" s="2">
        <v>42078</v>
      </c>
      <c r="I4011" s="2">
        <v>42081</v>
      </c>
      <c r="J4011" s="3">
        <v>7</v>
      </c>
      <c r="K4011" s="3">
        <v>2</v>
      </c>
      <c r="L4011">
        <f>טבלה1[[#This Row],[ds_checkout]]-טבלה1[[#This Row],[ds_checkin]]</f>
        <v>3</v>
      </c>
      <c r="M4011">
        <f>IF(ISBLANK(טבלה1[[#This Row],[ts_reply_at]]), "", (טבלה1[[#This Row],[ts_reply_at]] - טבלה1[[#This Row],[ts_contact_at]]) * 24)</f>
        <v>4.8691666667000391</v>
      </c>
      <c r="N4011">
        <f>IF(ISBLANK(טבלה1[[#This Row],[ts_reply_at]]), 0, 1)</f>
        <v>1</v>
      </c>
      <c r="O4011">
        <f>IF(ISBLANK(טבלה1[[#This Row],[ts_accepted_at]]), 0, 1)</f>
        <v>0</v>
      </c>
      <c r="P4011">
        <f>IF(ISBLANK(טבלה1[[#This Row],[ts_booking_at]]), 0, 1)</f>
        <v>0</v>
      </c>
      <c r="Q4011">
        <f>IF(ISBLANK(טבלה1[[#This Row],[ds_checkin]]), "", טבלה1[[#This Row],[ds_checkin]] - טבלה1[[#This Row],[ts_contact_at]])</f>
        <v>153.66805555555766</v>
      </c>
      <c r="R4011" t="str">
        <f>IF(AND(ISBLANK(טבלה1[[#This Row],[ts_reply_at]]), NOT(ISBLANK(טבלה1[[#This Row],[ts_booking_at]]))), "Error: Booked without Reply", "OK")</f>
        <v>OK</v>
      </c>
      <c r="S4011" t="s">
        <v>6026</v>
      </c>
    </row>
    <row r="4012" spans="1:19" x14ac:dyDescent="0.25">
      <c r="A4012" s="4" t="s">
        <v>3915</v>
      </c>
      <c r="B4012" s="4" t="s">
        <v>1759</v>
      </c>
      <c r="C4012" s="4" t="s">
        <v>1760</v>
      </c>
      <c r="D4012" s="1">
        <v>41924.32916666667</v>
      </c>
      <c r="E4012" s="1">
        <v>41924.429560185185</v>
      </c>
      <c r="H4012" s="2">
        <v>42078</v>
      </c>
      <c r="I4012" s="2">
        <v>42081</v>
      </c>
      <c r="J4012" s="3">
        <v>7</v>
      </c>
      <c r="K4012" s="3">
        <v>6</v>
      </c>
      <c r="L4012">
        <f>טבלה1[[#This Row],[ds_checkout]]-טבלה1[[#This Row],[ds_checkin]]</f>
        <v>3</v>
      </c>
      <c r="M4012">
        <f>IF(ISBLANK(טבלה1[[#This Row],[ts_reply_at]]), "", (טבלה1[[#This Row],[ts_reply_at]] - טבלה1[[#This Row],[ts_contact_at]]) * 24)</f>
        <v>2.409444444347173</v>
      </c>
      <c r="N4012">
        <f>IF(ISBLANK(טבלה1[[#This Row],[ts_reply_at]]), 0, 1)</f>
        <v>1</v>
      </c>
      <c r="O4012">
        <f>IF(ISBLANK(טבלה1[[#This Row],[ts_accepted_at]]), 0, 1)</f>
        <v>0</v>
      </c>
      <c r="P4012">
        <f>IF(ISBLANK(טבלה1[[#This Row],[ts_booking_at]]), 0, 1)</f>
        <v>0</v>
      </c>
      <c r="Q4012">
        <f>IF(ISBLANK(טבלה1[[#This Row],[ds_checkin]]), "", טבלה1[[#This Row],[ds_checkin]] - טבלה1[[#This Row],[ts_contact_at]])</f>
        <v>153.67083333332994</v>
      </c>
      <c r="R4012" t="str">
        <f>IF(AND(ISBLANK(טבלה1[[#This Row],[ts_reply_at]]), NOT(ISBLANK(טבלה1[[#This Row],[ts_booking_at]]))), "Error: Booked without Reply", "OK")</f>
        <v>OK</v>
      </c>
      <c r="S4012" t="s">
        <v>6026</v>
      </c>
    </row>
    <row r="4013" spans="1:19" x14ac:dyDescent="0.25">
      <c r="A4013" s="4" t="s">
        <v>3916</v>
      </c>
      <c r="B4013" s="4" t="s">
        <v>292</v>
      </c>
      <c r="C4013" s="4" t="s">
        <v>293</v>
      </c>
      <c r="D4013" s="1">
        <v>41914.84097222222</v>
      </c>
      <c r="E4013" s="1">
        <v>41914.864641203705</v>
      </c>
      <c r="F4013" s="1">
        <v>41914.864641203705</v>
      </c>
      <c r="G4013" s="1">
        <v>41914.864641203705</v>
      </c>
      <c r="H4013" s="2">
        <v>41915</v>
      </c>
      <c r="I4013" s="2">
        <v>41916</v>
      </c>
      <c r="J4013" s="3">
        <v>3</v>
      </c>
      <c r="K4013" s="3">
        <v>6</v>
      </c>
      <c r="L4013">
        <f>טבלה1[[#This Row],[ds_checkout]]-טבלה1[[#This Row],[ds_checkin]]</f>
        <v>1</v>
      </c>
      <c r="M4013">
        <f>IF(ISBLANK(טבלה1[[#This Row],[ts_reply_at]]), "", (טבלה1[[#This Row],[ts_reply_at]] - טבלה1[[#This Row],[ts_contact_at]]) * 24)</f>
        <v>0.56805555563187227</v>
      </c>
      <c r="N4013">
        <f>IF(ISBLANK(טבלה1[[#This Row],[ts_reply_at]]), 0, 1)</f>
        <v>1</v>
      </c>
      <c r="O4013">
        <f>IF(ISBLANK(טבלה1[[#This Row],[ts_accepted_at]]), 0, 1)</f>
        <v>1</v>
      </c>
      <c r="P4013">
        <f>IF(ISBLANK(טבלה1[[#This Row],[ts_booking_at]]), 0, 1)</f>
        <v>1</v>
      </c>
      <c r="Q4013">
        <f>IF(ISBLANK(טבלה1[[#This Row],[ds_checkin]]), "", טבלה1[[#This Row],[ds_checkin]] - טבלה1[[#This Row],[ts_contact_at]])</f>
        <v>0.15902777777955635</v>
      </c>
      <c r="R4013" t="str">
        <f>IF(AND(ISBLANK(טבלה1[[#This Row],[ts_reply_at]]), NOT(ISBLANK(טבלה1[[#This Row],[ts_booking_at]]))), "Error: Booked without Reply", "OK")</f>
        <v>OK</v>
      </c>
      <c r="S4013" t="s">
        <v>6039</v>
      </c>
    </row>
    <row r="4014" spans="1:19" x14ac:dyDescent="0.25">
      <c r="A4014" s="4" t="s">
        <v>3917</v>
      </c>
      <c r="B4014" s="4" t="s">
        <v>159</v>
      </c>
      <c r="C4014" s="4" t="s">
        <v>160</v>
      </c>
      <c r="D4014" s="1">
        <v>41958.666666666664</v>
      </c>
      <c r="E4014" s="1">
        <v>41959.379305555558</v>
      </c>
      <c r="F4014" s="1">
        <v>41959.379305555558</v>
      </c>
      <c r="G4014" s="1">
        <v>41959.379305555558</v>
      </c>
      <c r="H4014" s="2">
        <v>41964</v>
      </c>
      <c r="I4014" s="2">
        <v>41966</v>
      </c>
      <c r="J4014" s="3">
        <v>4</v>
      </c>
      <c r="K4014" s="3">
        <v>10</v>
      </c>
      <c r="L4014">
        <f>טבלה1[[#This Row],[ds_checkout]]-טבלה1[[#This Row],[ds_checkin]]</f>
        <v>2</v>
      </c>
      <c r="M4014">
        <f>IF(ISBLANK(טבלה1[[#This Row],[ts_reply_at]]), "", (טבלה1[[#This Row],[ts_reply_at]] - טבלה1[[#This Row],[ts_contact_at]]) * 24)</f>
        <v>17.103333333448973</v>
      </c>
      <c r="N4014">
        <f>IF(ISBLANK(טבלה1[[#This Row],[ts_reply_at]]), 0, 1)</f>
        <v>1</v>
      </c>
      <c r="O4014">
        <f>IF(ISBLANK(טבלה1[[#This Row],[ts_accepted_at]]), 0, 1)</f>
        <v>1</v>
      </c>
      <c r="P4014">
        <f>IF(ISBLANK(טבלה1[[#This Row],[ts_booking_at]]), 0, 1)</f>
        <v>1</v>
      </c>
      <c r="Q4014">
        <f>IF(ISBLANK(טבלה1[[#This Row],[ds_checkin]]), "", טבלה1[[#This Row],[ds_checkin]] - טבלה1[[#This Row],[ts_contact_at]])</f>
        <v>5.3333333333357587</v>
      </c>
      <c r="R4014" t="str">
        <f>IF(AND(ISBLANK(טבלה1[[#This Row],[ts_reply_at]]), NOT(ISBLANK(טבלה1[[#This Row],[ts_booking_at]]))), "Error: Booked without Reply", "OK")</f>
        <v>OK</v>
      </c>
      <c r="S4014" t="s">
        <v>6025</v>
      </c>
    </row>
    <row r="4015" spans="1:19" x14ac:dyDescent="0.25">
      <c r="A4015" s="4" t="s">
        <v>3918</v>
      </c>
      <c r="B4015" s="4" t="s">
        <v>265</v>
      </c>
      <c r="C4015" s="4" t="s">
        <v>1459</v>
      </c>
      <c r="D4015" s="1">
        <v>41926.579861111109</v>
      </c>
      <c r="E4015" s="1">
        <v>41926.586087962962</v>
      </c>
      <c r="H4015" s="2">
        <v>42020</v>
      </c>
      <c r="I4015" s="2">
        <v>42022</v>
      </c>
      <c r="J4015" s="3">
        <v>2</v>
      </c>
      <c r="K4015" s="3">
        <v>2</v>
      </c>
      <c r="L4015">
        <f>טבלה1[[#This Row],[ds_checkout]]-טבלה1[[#This Row],[ds_checkin]]</f>
        <v>2</v>
      </c>
      <c r="M4015">
        <f>IF(ISBLANK(טבלה1[[#This Row],[ts_reply_at]]), "", (טבלה1[[#This Row],[ts_reply_at]] - טבלה1[[#This Row],[ts_contact_at]]) * 24)</f>
        <v>0.14944444445427507</v>
      </c>
      <c r="N4015">
        <f>IF(ISBLANK(טבלה1[[#This Row],[ts_reply_at]]), 0, 1)</f>
        <v>1</v>
      </c>
      <c r="O4015">
        <f>IF(ISBLANK(טבלה1[[#This Row],[ts_accepted_at]]), 0, 1)</f>
        <v>0</v>
      </c>
      <c r="P4015">
        <f>IF(ISBLANK(טבלה1[[#This Row],[ts_booking_at]]), 0, 1)</f>
        <v>0</v>
      </c>
      <c r="Q4015">
        <f>IF(ISBLANK(טבלה1[[#This Row],[ds_checkin]]), "", טבלה1[[#This Row],[ds_checkin]] - טבלה1[[#This Row],[ts_contact_at]])</f>
        <v>93.420138888890506</v>
      </c>
      <c r="R4015" t="str">
        <f>IF(AND(ISBLANK(טבלה1[[#This Row],[ts_reply_at]]), NOT(ISBLANK(טבלה1[[#This Row],[ts_booking_at]]))), "Error: Booked without Reply", "OK")</f>
        <v>OK</v>
      </c>
      <c r="S4015" t="s">
        <v>6024</v>
      </c>
    </row>
    <row r="4016" spans="1:19" x14ac:dyDescent="0.25">
      <c r="A4016" s="4" t="s">
        <v>3919</v>
      </c>
      <c r="B4016" s="4" t="s">
        <v>3123</v>
      </c>
      <c r="C4016" s="4" t="s">
        <v>3124</v>
      </c>
      <c r="D4016" s="1">
        <v>41945.893055555556</v>
      </c>
      <c r="E4016" s="1">
        <v>41946.209803240738</v>
      </c>
      <c r="F4016" s="1">
        <v>41946.209803240738</v>
      </c>
      <c r="H4016" s="2">
        <v>41977</v>
      </c>
      <c r="I4016" s="2">
        <v>41982</v>
      </c>
      <c r="J4016" s="3">
        <v>4</v>
      </c>
      <c r="K4016" s="3">
        <v>7</v>
      </c>
      <c r="L4016">
        <f>טבלה1[[#This Row],[ds_checkout]]-טבלה1[[#This Row],[ds_checkin]]</f>
        <v>5</v>
      </c>
      <c r="M4016">
        <f>IF(ISBLANK(טבלה1[[#This Row],[ts_reply_at]]), "", (טבלה1[[#This Row],[ts_reply_at]] - טבלה1[[#This Row],[ts_contact_at]]) * 24)</f>
        <v>7.6019444443518296</v>
      </c>
      <c r="N4016">
        <f>IF(ISBLANK(טבלה1[[#This Row],[ts_reply_at]]), 0, 1)</f>
        <v>1</v>
      </c>
      <c r="O4016">
        <f>IF(ISBLANK(טבלה1[[#This Row],[ts_accepted_at]]), 0, 1)</f>
        <v>1</v>
      </c>
      <c r="P4016">
        <f>IF(ISBLANK(טבלה1[[#This Row],[ts_booking_at]]), 0, 1)</f>
        <v>0</v>
      </c>
      <c r="Q4016">
        <f>IF(ISBLANK(טבלה1[[#This Row],[ds_checkin]]), "", טבלה1[[#This Row],[ds_checkin]] - טבלה1[[#This Row],[ts_contact_at]])</f>
        <v>31.106944444443798</v>
      </c>
      <c r="R4016" t="str">
        <f>IF(AND(ISBLANK(טבלה1[[#This Row],[ts_reply_at]]), NOT(ISBLANK(טבלה1[[#This Row],[ts_booking_at]]))), "Error: Booked without Reply", "OK")</f>
        <v>OK</v>
      </c>
      <c r="S4016" t="s">
        <v>6029</v>
      </c>
    </row>
    <row r="4017" spans="1:19" x14ac:dyDescent="0.25">
      <c r="A4017" s="4" t="s">
        <v>3919</v>
      </c>
      <c r="B4017" s="4" t="s">
        <v>1360</v>
      </c>
      <c r="C4017" s="4" t="s">
        <v>1361</v>
      </c>
      <c r="D4017" s="1">
        <v>41952.261805555558</v>
      </c>
      <c r="E4017" s="1">
        <v>41952.277245370373</v>
      </c>
      <c r="F4017" s="1">
        <v>41952.277245370373</v>
      </c>
      <c r="G4017" s="1">
        <v>41952.277245370373</v>
      </c>
      <c r="H4017" s="2">
        <v>41977</v>
      </c>
      <c r="I4017" s="2">
        <v>41982</v>
      </c>
      <c r="J4017" s="3">
        <v>4</v>
      </c>
      <c r="K4017" s="3">
        <v>16</v>
      </c>
      <c r="L4017">
        <f>טבלה1[[#This Row],[ds_checkout]]-טבלה1[[#This Row],[ds_checkin]]</f>
        <v>5</v>
      </c>
      <c r="M4017">
        <f>IF(ISBLANK(טבלה1[[#This Row],[ts_reply_at]]), "", (טבלה1[[#This Row],[ts_reply_at]] - טבלה1[[#This Row],[ts_contact_at]]) * 24)</f>
        <v>0.37055555556435138</v>
      </c>
      <c r="N4017">
        <f>IF(ISBLANK(טבלה1[[#This Row],[ts_reply_at]]), 0, 1)</f>
        <v>1</v>
      </c>
      <c r="O4017">
        <f>IF(ISBLANK(טבלה1[[#This Row],[ts_accepted_at]]), 0, 1)</f>
        <v>1</v>
      </c>
      <c r="P4017">
        <f>IF(ISBLANK(טבלה1[[#This Row],[ts_booking_at]]), 0, 1)</f>
        <v>1</v>
      </c>
      <c r="Q4017">
        <f>IF(ISBLANK(טבלה1[[#This Row],[ds_checkin]]), "", טבלה1[[#This Row],[ds_checkin]] - טבלה1[[#This Row],[ts_contact_at]])</f>
        <v>24.738194444442343</v>
      </c>
      <c r="R4017" t="str">
        <f>IF(AND(ISBLANK(טבלה1[[#This Row],[ts_reply_at]]), NOT(ISBLANK(טבלה1[[#This Row],[ts_booking_at]]))), "Error: Booked without Reply", "OK")</f>
        <v>OK</v>
      </c>
      <c r="S4017" t="s">
        <v>6029</v>
      </c>
    </row>
    <row r="4018" spans="1:19" x14ac:dyDescent="0.25">
      <c r="A4018" s="4" t="s">
        <v>3920</v>
      </c>
      <c r="B4018" s="4" t="s">
        <v>265</v>
      </c>
      <c r="C4018" s="4" t="s">
        <v>1346</v>
      </c>
      <c r="D4018" s="1">
        <v>41935.643055555556</v>
      </c>
      <c r="E4018" s="1">
        <v>41935.643125000002</v>
      </c>
      <c r="F4018" s="1">
        <v>41935.643125000002</v>
      </c>
      <c r="G4018" s="1">
        <v>41935.643125000002</v>
      </c>
      <c r="H4018" s="2">
        <v>41959</v>
      </c>
      <c r="I4018" s="2">
        <v>41960</v>
      </c>
      <c r="J4018" s="3">
        <v>2</v>
      </c>
      <c r="K4018" s="3">
        <v>6</v>
      </c>
      <c r="L4018">
        <f>טבלה1[[#This Row],[ds_checkout]]-טבלה1[[#This Row],[ds_checkin]]</f>
        <v>1</v>
      </c>
      <c r="M4018">
        <f>IF(ISBLANK(טבלה1[[#This Row],[ts_reply_at]]), "", (טבלה1[[#This Row],[ts_reply_at]] - טבלה1[[#This Row],[ts_contact_at]]) * 24)</f>
        <v>1.6666667070239782E-3</v>
      </c>
      <c r="N4018">
        <f>IF(ISBLANK(טבלה1[[#This Row],[ts_reply_at]]), 0, 1)</f>
        <v>1</v>
      </c>
      <c r="O4018">
        <f>IF(ISBLANK(טבלה1[[#This Row],[ts_accepted_at]]), 0, 1)</f>
        <v>1</v>
      </c>
      <c r="P4018">
        <f>IF(ISBLANK(טבלה1[[#This Row],[ts_booking_at]]), 0, 1)</f>
        <v>1</v>
      </c>
      <c r="Q4018">
        <f>IF(ISBLANK(טבלה1[[#This Row],[ds_checkin]]), "", טבלה1[[#This Row],[ds_checkin]] - טבלה1[[#This Row],[ts_contact_at]])</f>
        <v>23.356944444443798</v>
      </c>
      <c r="R4018" t="str">
        <f>IF(AND(ISBLANK(טבלה1[[#This Row],[ts_reply_at]]), NOT(ISBLANK(טבלה1[[#This Row],[ts_booking_at]]))), "Error: Booked without Reply", "OK")</f>
        <v>OK</v>
      </c>
      <c r="S4018" t="s">
        <v>6021</v>
      </c>
    </row>
    <row r="4019" spans="1:19" x14ac:dyDescent="0.25">
      <c r="A4019" s="4" t="s">
        <v>3921</v>
      </c>
      <c r="B4019" s="4" t="s">
        <v>551</v>
      </c>
      <c r="C4019" s="4" t="s">
        <v>552</v>
      </c>
      <c r="D4019" s="1">
        <v>41921.853472222225</v>
      </c>
      <c r="E4019" s="1">
        <v>41922.717962962961</v>
      </c>
      <c r="H4019" s="2">
        <v>42159</v>
      </c>
      <c r="I4019" s="2">
        <v>42180</v>
      </c>
      <c r="J4019" s="3">
        <v>1</v>
      </c>
      <c r="K4019" s="3">
        <v>3</v>
      </c>
      <c r="L4019">
        <f>טבלה1[[#This Row],[ds_checkout]]-טבלה1[[#This Row],[ds_checkin]]</f>
        <v>21</v>
      </c>
      <c r="M4019">
        <f>IF(ISBLANK(טבלה1[[#This Row],[ts_reply_at]]), "", (טבלה1[[#This Row],[ts_reply_at]] - טבלה1[[#This Row],[ts_contact_at]]) * 24)</f>
        <v>20.74777777766576</v>
      </c>
      <c r="N4019">
        <f>IF(ISBLANK(טבלה1[[#This Row],[ts_reply_at]]), 0, 1)</f>
        <v>1</v>
      </c>
      <c r="O4019">
        <f>IF(ISBLANK(טבלה1[[#This Row],[ts_accepted_at]]), 0, 1)</f>
        <v>0</v>
      </c>
      <c r="P4019">
        <f>IF(ISBLANK(טבלה1[[#This Row],[ts_booking_at]]), 0, 1)</f>
        <v>0</v>
      </c>
      <c r="Q4019">
        <f>IF(ISBLANK(טבלה1[[#This Row],[ds_checkin]]), "", טבלה1[[#This Row],[ds_checkin]] - טבלה1[[#This Row],[ts_contact_at]])</f>
        <v>237.14652777777519</v>
      </c>
      <c r="R4019" t="str">
        <f>IF(AND(ISBLANK(טבלה1[[#This Row],[ts_reply_at]]), NOT(ISBLANK(טבלה1[[#This Row],[ts_booking_at]]))), "Error: Booked without Reply", "OK")</f>
        <v>OK</v>
      </c>
      <c r="S4019" t="s">
        <v>6067</v>
      </c>
    </row>
    <row r="4020" spans="1:19" x14ac:dyDescent="0.25">
      <c r="A4020" s="4" t="s">
        <v>3921</v>
      </c>
      <c r="B4020" s="4" t="s">
        <v>786</v>
      </c>
      <c r="C4020" s="4" t="s">
        <v>3922</v>
      </c>
      <c r="D4020" s="1">
        <v>41923.885416666664</v>
      </c>
      <c r="E4020" s="1">
        <v>41924.628206018519</v>
      </c>
      <c r="F4020" s="1">
        <v>41924.628206018519</v>
      </c>
      <c r="H4020" s="2">
        <v>42181</v>
      </c>
      <c r="I4020" s="2">
        <v>42196</v>
      </c>
      <c r="J4020" s="3">
        <v>1</v>
      </c>
      <c r="K4020" s="3">
        <v>4</v>
      </c>
      <c r="L4020">
        <f>טבלה1[[#This Row],[ds_checkout]]-טבלה1[[#This Row],[ds_checkin]]</f>
        <v>15</v>
      </c>
      <c r="M4020">
        <f>IF(ISBLANK(טבלה1[[#This Row],[ts_reply_at]]), "", (טבלה1[[#This Row],[ts_reply_at]] - טבלה1[[#This Row],[ts_contact_at]]) * 24)</f>
        <v>17.82694444450317</v>
      </c>
      <c r="N4020">
        <f>IF(ISBLANK(טבלה1[[#This Row],[ts_reply_at]]), 0, 1)</f>
        <v>1</v>
      </c>
      <c r="O4020">
        <f>IF(ISBLANK(טבלה1[[#This Row],[ts_accepted_at]]), 0, 1)</f>
        <v>1</v>
      </c>
      <c r="P4020">
        <f>IF(ISBLANK(טבלה1[[#This Row],[ts_booking_at]]), 0, 1)</f>
        <v>0</v>
      </c>
      <c r="Q4020">
        <f>IF(ISBLANK(טבלה1[[#This Row],[ds_checkin]]), "", טבלה1[[#This Row],[ds_checkin]] - טבלה1[[#This Row],[ts_contact_at]])</f>
        <v>257.11458333333576</v>
      </c>
      <c r="R4020" t="str">
        <f>IF(AND(ISBLANK(טבלה1[[#This Row],[ts_reply_at]]), NOT(ISBLANK(טבלה1[[#This Row],[ts_booking_at]]))), "Error: Booked without Reply", "OK")</f>
        <v>OK</v>
      </c>
      <c r="S4020" t="s">
        <v>6067</v>
      </c>
    </row>
    <row r="4021" spans="1:19" x14ac:dyDescent="0.25">
      <c r="A4021" s="4" t="s">
        <v>3921</v>
      </c>
      <c r="B4021" s="4" t="s">
        <v>3923</v>
      </c>
      <c r="C4021" s="4" t="s">
        <v>3924</v>
      </c>
      <c r="D4021" s="1">
        <v>41921.86041666667</v>
      </c>
      <c r="E4021" s="1">
        <v>41924.917326388888</v>
      </c>
      <c r="H4021" s="2">
        <v>42159</v>
      </c>
      <c r="I4021" s="2">
        <v>42180</v>
      </c>
      <c r="J4021" s="3">
        <v>1</v>
      </c>
      <c r="K4021" s="3">
        <v>4</v>
      </c>
      <c r="L4021">
        <f>טבלה1[[#This Row],[ds_checkout]]-טבלה1[[#This Row],[ds_checkin]]</f>
        <v>21</v>
      </c>
      <c r="M4021">
        <f>IF(ISBLANK(טבלה1[[#This Row],[ts_reply_at]]), "", (טבלה1[[#This Row],[ts_reply_at]] - טבלה1[[#This Row],[ts_contact_at]]) * 24)</f>
        <v>73.365833333227783</v>
      </c>
      <c r="N4021">
        <f>IF(ISBLANK(טבלה1[[#This Row],[ts_reply_at]]), 0, 1)</f>
        <v>1</v>
      </c>
      <c r="O4021">
        <f>IF(ISBLANK(טבלה1[[#This Row],[ts_accepted_at]]), 0, 1)</f>
        <v>0</v>
      </c>
      <c r="P4021">
        <f>IF(ISBLANK(טבלה1[[#This Row],[ts_booking_at]]), 0, 1)</f>
        <v>0</v>
      </c>
      <c r="Q4021">
        <f>IF(ISBLANK(טבלה1[[#This Row],[ds_checkin]]), "", טבלה1[[#This Row],[ds_checkin]] - טבלה1[[#This Row],[ts_contact_at]])</f>
        <v>237.13958333332994</v>
      </c>
      <c r="R4021" t="str">
        <f>IF(AND(ISBLANK(טבלה1[[#This Row],[ts_reply_at]]), NOT(ISBLANK(טבלה1[[#This Row],[ts_booking_at]]))), "Error: Booked without Reply", "OK")</f>
        <v>OK</v>
      </c>
      <c r="S4021" t="s">
        <v>6067</v>
      </c>
    </row>
    <row r="4022" spans="1:19" x14ac:dyDescent="0.25">
      <c r="A4022" s="4" t="s">
        <v>3921</v>
      </c>
      <c r="B4022" s="4" t="s">
        <v>3925</v>
      </c>
      <c r="C4022" s="4" t="s">
        <v>3926</v>
      </c>
      <c r="D4022" s="1">
        <v>41923.890972222223</v>
      </c>
      <c r="H4022" s="2">
        <v>42181</v>
      </c>
      <c r="I4022" s="2">
        <v>42196</v>
      </c>
      <c r="J4022" s="3">
        <v>1</v>
      </c>
      <c r="K4022" s="3">
        <v>1</v>
      </c>
      <c r="L4022">
        <f>טבלה1[[#This Row],[ds_checkout]]-טבלה1[[#This Row],[ds_checkin]]</f>
        <v>15</v>
      </c>
      <c r="M4022" t="str">
        <f>IF(ISBLANK(טבלה1[[#This Row],[ts_reply_at]]), "", (טבלה1[[#This Row],[ts_reply_at]] - טבלה1[[#This Row],[ts_contact_at]]) * 24)</f>
        <v/>
      </c>
      <c r="N4022">
        <f>IF(ISBLANK(טבלה1[[#This Row],[ts_reply_at]]), 0, 1)</f>
        <v>0</v>
      </c>
      <c r="O4022">
        <f>IF(ISBLANK(טבלה1[[#This Row],[ts_accepted_at]]), 0, 1)</f>
        <v>0</v>
      </c>
      <c r="P4022">
        <f>IF(ISBLANK(טבלה1[[#This Row],[ts_booking_at]]), 0, 1)</f>
        <v>0</v>
      </c>
      <c r="Q4022">
        <f>IF(ISBLANK(טבלה1[[#This Row],[ds_checkin]]), "", טבלה1[[#This Row],[ds_checkin]] - טבלה1[[#This Row],[ts_contact_at]])</f>
        <v>257.10902777777665</v>
      </c>
      <c r="R4022" t="str">
        <f>IF(AND(ISBLANK(טבלה1[[#This Row],[ts_reply_at]]), NOT(ISBLANK(טבלה1[[#This Row],[ts_booking_at]]))), "Error: Booked without Reply", "OK")</f>
        <v>OK</v>
      </c>
      <c r="S4022" t="s">
        <v>6067</v>
      </c>
    </row>
    <row r="4023" spans="1:19" x14ac:dyDescent="0.25">
      <c r="A4023" s="4" t="s">
        <v>3921</v>
      </c>
      <c r="B4023" s="4" t="s">
        <v>1187</v>
      </c>
      <c r="C4023" s="4" t="s">
        <v>1188</v>
      </c>
      <c r="D4023" s="1">
        <v>41922.456250000003</v>
      </c>
      <c r="E4023" s="1">
        <v>41922.467094907406</v>
      </c>
      <c r="H4023" s="2">
        <v>42182</v>
      </c>
      <c r="I4023" s="2">
        <v>42196</v>
      </c>
      <c r="J4023" s="3">
        <v>1</v>
      </c>
      <c r="K4023" s="3">
        <v>17</v>
      </c>
      <c r="L4023">
        <f>טבלה1[[#This Row],[ds_checkout]]-טבלה1[[#This Row],[ds_checkin]]</f>
        <v>14</v>
      </c>
      <c r="M4023">
        <f>IF(ISBLANK(טבלה1[[#This Row],[ts_reply_at]]), "", (טבלה1[[#This Row],[ts_reply_at]] - טבלה1[[#This Row],[ts_contact_at]]) * 24)</f>
        <v>0.2602777776774019</v>
      </c>
      <c r="N4023">
        <f>IF(ISBLANK(טבלה1[[#This Row],[ts_reply_at]]), 0, 1)</f>
        <v>1</v>
      </c>
      <c r="O4023">
        <f>IF(ISBLANK(טבלה1[[#This Row],[ts_accepted_at]]), 0, 1)</f>
        <v>0</v>
      </c>
      <c r="P4023">
        <f>IF(ISBLANK(טבלה1[[#This Row],[ts_booking_at]]), 0, 1)</f>
        <v>0</v>
      </c>
      <c r="Q4023">
        <f>IF(ISBLANK(טבלה1[[#This Row],[ds_checkin]]), "", טבלה1[[#This Row],[ds_checkin]] - טבלה1[[#This Row],[ts_contact_at]])</f>
        <v>259.54374999999709</v>
      </c>
      <c r="R4023" t="str">
        <f>IF(AND(ISBLANK(טבלה1[[#This Row],[ts_reply_at]]), NOT(ISBLANK(טבלה1[[#This Row],[ts_booking_at]]))), "Error: Booked without Reply", "OK")</f>
        <v>OK</v>
      </c>
      <c r="S4023" t="s">
        <v>6067</v>
      </c>
    </row>
    <row r="4024" spans="1:19" x14ac:dyDescent="0.25">
      <c r="A4024" s="4" t="s">
        <v>3927</v>
      </c>
      <c r="B4024" s="4" t="s">
        <v>18</v>
      </c>
      <c r="C4024" s="4" t="s">
        <v>703</v>
      </c>
      <c r="D4024" s="1">
        <v>41935.563888888886</v>
      </c>
      <c r="H4024" s="2">
        <v>41949</v>
      </c>
      <c r="I4024" s="2">
        <v>41953</v>
      </c>
      <c r="J4024" s="3">
        <v>2</v>
      </c>
      <c r="K4024" s="3">
        <v>1</v>
      </c>
      <c r="L4024">
        <f>טבלה1[[#This Row],[ds_checkout]]-טבלה1[[#This Row],[ds_checkin]]</f>
        <v>4</v>
      </c>
      <c r="M4024" t="str">
        <f>IF(ISBLANK(טבלה1[[#This Row],[ts_reply_at]]), "", (טבלה1[[#This Row],[ts_reply_at]] - טבלה1[[#This Row],[ts_contact_at]]) * 24)</f>
        <v/>
      </c>
      <c r="N4024">
        <f>IF(ISBLANK(טבלה1[[#This Row],[ts_reply_at]]), 0, 1)</f>
        <v>0</v>
      </c>
      <c r="O4024">
        <f>IF(ISBLANK(טבלה1[[#This Row],[ts_accepted_at]]), 0, 1)</f>
        <v>0</v>
      </c>
      <c r="P4024">
        <f>IF(ISBLANK(טבלה1[[#This Row],[ts_booking_at]]), 0, 1)</f>
        <v>0</v>
      </c>
      <c r="Q4024">
        <f>IF(ISBLANK(טבלה1[[#This Row],[ds_checkin]]), "", טבלה1[[#This Row],[ds_checkin]] - טבלה1[[#This Row],[ts_contact_at]])</f>
        <v>13.43611111111386</v>
      </c>
      <c r="R4024" t="str">
        <f>IF(AND(ISBLANK(טבלה1[[#This Row],[ts_reply_at]]), NOT(ISBLANK(טבלה1[[#This Row],[ts_booking_at]]))), "Error: Booked without Reply", "OK")</f>
        <v>OK</v>
      </c>
      <c r="S4024" t="s">
        <v>6021</v>
      </c>
    </row>
    <row r="4025" spans="1:19" x14ac:dyDescent="0.25">
      <c r="A4025" s="4" t="s">
        <v>3927</v>
      </c>
      <c r="B4025" s="4" t="s">
        <v>412</v>
      </c>
      <c r="C4025" s="4" t="s">
        <v>3928</v>
      </c>
      <c r="D4025" s="1">
        <v>41935.375694444447</v>
      </c>
      <c r="E4025" s="1">
        <v>41935.534722222219</v>
      </c>
      <c r="H4025" s="2">
        <v>41949</v>
      </c>
      <c r="I4025" s="2">
        <v>41953</v>
      </c>
      <c r="J4025" s="3">
        <v>2</v>
      </c>
      <c r="K4025" s="3">
        <v>3</v>
      </c>
      <c r="L4025">
        <f>טבלה1[[#This Row],[ds_checkout]]-טבלה1[[#This Row],[ds_checkin]]</f>
        <v>4</v>
      </c>
      <c r="M4025">
        <f>IF(ISBLANK(טבלה1[[#This Row],[ts_reply_at]]), "", (טבלה1[[#This Row],[ts_reply_at]] - טבלה1[[#This Row],[ts_contact_at]]) * 24)</f>
        <v>3.8166666665347293</v>
      </c>
      <c r="N4025">
        <f>IF(ISBLANK(טבלה1[[#This Row],[ts_reply_at]]), 0, 1)</f>
        <v>1</v>
      </c>
      <c r="O4025">
        <f>IF(ISBLANK(טבלה1[[#This Row],[ts_accepted_at]]), 0, 1)</f>
        <v>0</v>
      </c>
      <c r="P4025">
        <f>IF(ISBLANK(טבלה1[[#This Row],[ts_booking_at]]), 0, 1)</f>
        <v>0</v>
      </c>
      <c r="Q4025">
        <f>IF(ISBLANK(טבלה1[[#This Row],[ds_checkin]]), "", טבלה1[[#This Row],[ds_checkin]] - טבלה1[[#This Row],[ts_contact_at]])</f>
        <v>13.624305555553292</v>
      </c>
      <c r="R4025" t="str">
        <f>IF(AND(ISBLANK(טבלה1[[#This Row],[ts_reply_at]]), NOT(ISBLANK(טבלה1[[#This Row],[ts_booking_at]]))), "Error: Booked without Reply", "OK")</f>
        <v>OK</v>
      </c>
      <c r="S4025" t="s">
        <v>6021</v>
      </c>
    </row>
    <row r="4026" spans="1:19" x14ac:dyDescent="0.25">
      <c r="A4026" s="4" t="s">
        <v>3927</v>
      </c>
      <c r="B4026" s="4" t="s">
        <v>2432</v>
      </c>
      <c r="C4026" s="4" t="s">
        <v>2433</v>
      </c>
      <c r="D4026" s="1">
        <v>41935.574305555558</v>
      </c>
      <c r="E4026" s="1">
        <v>41935.586898148147</v>
      </c>
      <c r="F4026" s="1">
        <v>41935.638923611114</v>
      </c>
      <c r="G4026" s="1">
        <v>41935.800891203704</v>
      </c>
      <c r="H4026" s="2">
        <v>41949</v>
      </c>
      <c r="I4026" s="2">
        <v>41953</v>
      </c>
      <c r="J4026" s="3">
        <v>2</v>
      </c>
      <c r="K4026" s="3">
        <v>9</v>
      </c>
      <c r="L4026">
        <f>טבלה1[[#This Row],[ds_checkout]]-טבלה1[[#This Row],[ds_checkin]]</f>
        <v>4</v>
      </c>
      <c r="M4026">
        <f>IF(ISBLANK(טבלה1[[#This Row],[ts_reply_at]]), "", (טבלה1[[#This Row],[ts_reply_at]] - טבלה1[[#This Row],[ts_contact_at]]) * 24)</f>
        <v>0.30222222214797512</v>
      </c>
      <c r="N4026">
        <f>IF(ISBLANK(טבלה1[[#This Row],[ts_reply_at]]), 0, 1)</f>
        <v>1</v>
      </c>
      <c r="O4026">
        <f>IF(ISBLANK(טבלה1[[#This Row],[ts_accepted_at]]), 0, 1)</f>
        <v>1</v>
      </c>
      <c r="P4026">
        <f>IF(ISBLANK(טבלה1[[#This Row],[ts_booking_at]]), 0, 1)</f>
        <v>1</v>
      </c>
      <c r="Q4026">
        <f>IF(ISBLANK(טבלה1[[#This Row],[ds_checkin]]), "", טבלה1[[#This Row],[ds_checkin]] - טבלה1[[#This Row],[ts_contact_at]])</f>
        <v>13.425694444442343</v>
      </c>
      <c r="R4026" t="str">
        <f>IF(AND(ISBLANK(טבלה1[[#This Row],[ts_reply_at]]), NOT(ISBLANK(טבלה1[[#This Row],[ts_booking_at]]))), "Error: Booked without Reply", "OK")</f>
        <v>OK</v>
      </c>
      <c r="S4026" t="s">
        <v>6021</v>
      </c>
    </row>
    <row r="4027" spans="1:19" x14ac:dyDescent="0.25">
      <c r="A4027" s="4" t="s">
        <v>3929</v>
      </c>
      <c r="B4027" s="4" t="s">
        <v>1377</v>
      </c>
      <c r="C4027" s="4" t="s">
        <v>1378</v>
      </c>
      <c r="D4027" s="1">
        <v>41916.688888888886</v>
      </c>
      <c r="E4027" s="1">
        <v>41917.883877314816</v>
      </c>
      <c r="H4027" s="2">
        <v>41970</v>
      </c>
      <c r="I4027" s="2">
        <v>41973</v>
      </c>
      <c r="J4027" s="3">
        <v>2</v>
      </c>
      <c r="K4027" s="3">
        <v>3</v>
      </c>
      <c r="L4027">
        <f>טבלה1[[#This Row],[ds_checkout]]-טבלה1[[#This Row],[ds_checkin]]</f>
        <v>3</v>
      </c>
      <c r="M4027">
        <f>IF(ISBLANK(טבלה1[[#This Row],[ts_reply_at]]), "", (טבלה1[[#This Row],[ts_reply_at]] - טבלה1[[#This Row],[ts_contact_at]]) * 24)</f>
        <v>28.679722222324926</v>
      </c>
      <c r="N4027">
        <f>IF(ISBLANK(טבלה1[[#This Row],[ts_reply_at]]), 0, 1)</f>
        <v>1</v>
      </c>
      <c r="O4027">
        <f>IF(ISBLANK(טבלה1[[#This Row],[ts_accepted_at]]), 0, 1)</f>
        <v>0</v>
      </c>
      <c r="P4027">
        <f>IF(ISBLANK(טבלה1[[#This Row],[ts_booking_at]]), 0, 1)</f>
        <v>0</v>
      </c>
      <c r="Q4027">
        <f>IF(ISBLANK(טבלה1[[#This Row],[ds_checkin]]), "", טבלה1[[#This Row],[ds_checkin]] - טבלה1[[#This Row],[ts_contact_at]])</f>
        <v>53.31111111111386</v>
      </c>
      <c r="R4027" t="str">
        <f>IF(AND(ISBLANK(טבלה1[[#This Row],[ts_reply_at]]), NOT(ISBLANK(טבלה1[[#This Row],[ts_booking_at]]))), "Error: Booked without Reply", "OK")</f>
        <v>OK</v>
      </c>
      <c r="S4027" t="s">
        <v>6029</v>
      </c>
    </row>
    <row r="4028" spans="1:19" x14ac:dyDescent="0.25">
      <c r="A4028" s="4" t="s">
        <v>3929</v>
      </c>
      <c r="B4028" s="4" t="s">
        <v>1267</v>
      </c>
      <c r="C4028" s="4" t="s">
        <v>1268</v>
      </c>
      <c r="D4028" s="1">
        <v>41917.504166666666</v>
      </c>
      <c r="E4028" s="1">
        <v>41917.517187500001</v>
      </c>
      <c r="F4028" s="1">
        <v>41917.88962962963</v>
      </c>
      <c r="H4028" s="2">
        <v>41970</v>
      </c>
      <c r="I4028" s="2">
        <v>41973</v>
      </c>
      <c r="J4028" s="3">
        <v>2</v>
      </c>
      <c r="K4028" s="3">
        <v>3</v>
      </c>
      <c r="L4028">
        <f>טבלה1[[#This Row],[ds_checkout]]-טבלה1[[#This Row],[ds_checkin]]</f>
        <v>3</v>
      </c>
      <c r="M4028">
        <f>IF(ISBLANK(טבלה1[[#This Row],[ts_reply_at]]), "", (טבלה1[[#This Row],[ts_reply_at]] - טבלה1[[#This Row],[ts_contact_at]]) * 24)</f>
        <v>0.31250000005820766</v>
      </c>
      <c r="N4028">
        <f>IF(ISBLANK(טבלה1[[#This Row],[ts_reply_at]]), 0, 1)</f>
        <v>1</v>
      </c>
      <c r="O4028">
        <f>IF(ISBLANK(טבלה1[[#This Row],[ts_accepted_at]]), 0, 1)</f>
        <v>1</v>
      </c>
      <c r="P4028">
        <f>IF(ISBLANK(טבלה1[[#This Row],[ts_booking_at]]), 0, 1)</f>
        <v>0</v>
      </c>
      <c r="Q4028">
        <f>IF(ISBLANK(טבלה1[[#This Row],[ds_checkin]]), "", טבלה1[[#This Row],[ds_checkin]] - טבלה1[[#This Row],[ts_contact_at]])</f>
        <v>52.495833333334303</v>
      </c>
      <c r="R4028" t="str">
        <f>IF(AND(ISBLANK(טבלה1[[#This Row],[ts_reply_at]]), NOT(ISBLANK(טבלה1[[#This Row],[ts_booking_at]]))), "Error: Booked without Reply", "OK")</f>
        <v>OK</v>
      </c>
      <c r="S4028" t="s">
        <v>6029</v>
      </c>
    </row>
    <row r="4029" spans="1:19" x14ac:dyDescent="0.25">
      <c r="A4029" s="4" t="s">
        <v>3930</v>
      </c>
      <c r="B4029" s="4" t="s">
        <v>3931</v>
      </c>
      <c r="C4029" s="4" t="s">
        <v>3932</v>
      </c>
      <c r="D4029" s="1">
        <v>41973.624305555553</v>
      </c>
      <c r="E4029" s="1">
        <v>41974.371400462966</v>
      </c>
      <c r="H4029" s="2">
        <v>41977</v>
      </c>
      <c r="I4029" s="2">
        <v>41982</v>
      </c>
      <c r="J4029" s="3">
        <v>2</v>
      </c>
      <c r="K4029" s="3">
        <v>3</v>
      </c>
      <c r="L4029">
        <f>טבלה1[[#This Row],[ds_checkout]]-טבלה1[[#This Row],[ds_checkin]]</f>
        <v>5</v>
      </c>
      <c r="M4029">
        <f>IF(ISBLANK(טבלה1[[#This Row],[ts_reply_at]]), "", (טבלה1[[#This Row],[ts_reply_at]] - טבלה1[[#This Row],[ts_contact_at]]) * 24)</f>
        <v>17.930277777893934</v>
      </c>
      <c r="N4029">
        <f>IF(ISBLANK(טבלה1[[#This Row],[ts_reply_at]]), 0, 1)</f>
        <v>1</v>
      </c>
      <c r="O4029">
        <f>IF(ISBLANK(טבלה1[[#This Row],[ts_accepted_at]]), 0, 1)</f>
        <v>0</v>
      </c>
      <c r="P4029">
        <f>IF(ISBLANK(טבלה1[[#This Row],[ts_booking_at]]), 0, 1)</f>
        <v>0</v>
      </c>
      <c r="Q4029">
        <f>IF(ISBLANK(טבלה1[[#This Row],[ds_checkin]]), "", טבלה1[[#This Row],[ds_checkin]] - טבלה1[[#This Row],[ts_contact_at]])</f>
        <v>3.3756944444467081</v>
      </c>
      <c r="R4029" t="str">
        <f>IF(AND(ISBLANK(טבלה1[[#This Row],[ts_reply_at]]), NOT(ISBLANK(טבלה1[[#This Row],[ts_booking_at]]))), "Error: Booked without Reply", "OK")</f>
        <v>OK</v>
      </c>
      <c r="S4029" t="s">
        <v>6029</v>
      </c>
    </row>
    <row r="4030" spans="1:19" x14ac:dyDescent="0.25">
      <c r="A4030" s="4" t="s">
        <v>3930</v>
      </c>
      <c r="B4030" s="4" t="s">
        <v>3933</v>
      </c>
      <c r="C4030" s="4" t="s">
        <v>3934</v>
      </c>
      <c r="D4030" s="1">
        <v>41971.868055555555</v>
      </c>
      <c r="E4030" s="1">
        <v>41972.407581018517</v>
      </c>
      <c r="H4030" s="2">
        <v>41977</v>
      </c>
      <c r="I4030" s="2">
        <v>41982</v>
      </c>
      <c r="J4030" s="3">
        <v>2</v>
      </c>
      <c r="K4030" s="3">
        <v>3</v>
      </c>
      <c r="L4030">
        <f>טבלה1[[#This Row],[ds_checkout]]-טבלה1[[#This Row],[ds_checkin]]</f>
        <v>5</v>
      </c>
      <c r="M4030">
        <f>IF(ISBLANK(טבלה1[[#This Row],[ts_reply_at]]), "", (טבלה1[[#This Row],[ts_reply_at]] - טבלה1[[#This Row],[ts_contact_at]]) * 24)</f>
        <v>12.948611111089122</v>
      </c>
      <c r="N4030">
        <f>IF(ISBLANK(טבלה1[[#This Row],[ts_reply_at]]), 0, 1)</f>
        <v>1</v>
      </c>
      <c r="O4030">
        <f>IF(ISBLANK(טבלה1[[#This Row],[ts_accepted_at]]), 0, 1)</f>
        <v>0</v>
      </c>
      <c r="P4030">
        <f>IF(ISBLANK(טבלה1[[#This Row],[ts_booking_at]]), 0, 1)</f>
        <v>0</v>
      </c>
      <c r="Q4030">
        <f>IF(ISBLANK(טבלה1[[#This Row],[ds_checkin]]), "", טבלה1[[#This Row],[ds_checkin]] - טבלה1[[#This Row],[ts_contact_at]])</f>
        <v>5.1319444444452529</v>
      </c>
      <c r="R4030" t="str">
        <f>IF(AND(ISBLANK(טבלה1[[#This Row],[ts_reply_at]]), NOT(ISBLANK(טבלה1[[#This Row],[ts_booking_at]]))), "Error: Booked without Reply", "OK")</f>
        <v>OK</v>
      </c>
      <c r="S4030" t="s">
        <v>6029</v>
      </c>
    </row>
    <row r="4031" spans="1:19" x14ac:dyDescent="0.25">
      <c r="A4031" s="4" t="s">
        <v>3930</v>
      </c>
      <c r="B4031" s="4" t="s">
        <v>2396</v>
      </c>
      <c r="C4031" s="4" t="s">
        <v>2397</v>
      </c>
      <c r="D4031" s="1">
        <v>41971.859027777777</v>
      </c>
      <c r="E4031" s="1">
        <v>41971.899421296293</v>
      </c>
      <c r="H4031" s="2">
        <v>41977</v>
      </c>
      <c r="I4031" s="2">
        <v>41982</v>
      </c>
      <c r="J4031" s="3">
        <v>2</v>
      </c>
      <c r="K4031" s="3">
        <v>2</v>
      </c>
      <c r="L4031">
        <f>טבלה1[[#This Row],[ds_checkout]]-טבלה1[[#This Row],[ds_checkin]]</f>
        <v>5</v>
      </c>
      <c r="M4031">
        <f>IF(ISBLANK(טבלה1[[#This Row],[ts_reply_at]]), "", (טבלה1[[#This Row],[ts_reply_at]] - טבלה1[[#This Row],[ts_contact_at]]) * 24)</f>
        <v>0.96944444440305233</v>
      </c>
      <c r="N4031">
        <f>IF(ISBLANK(טבלה1[[#This Row],[ts_reply_at]]), 0, 1)</f>
        <v>1</v>
      </c>
      <c r="O4031">
        <f>IF(ISBLANK(טבלה1[[#This Row],[ts_accepted_at]]), 0, 1)</f>
        <v>0</v>
      </c>
      <c r="P4031">
        <f>IF(ISBLANK(טבלה1[[#This Row],[ts_booking_at]]), 0, 1)</f>
        <v>0</v>
      </c>
      <c r="Q4031">
        <f>IF(ISBLANK(טבלה1[[#This Row],[ds_checkin]]), "", טבלה1[[#This Row],[ds_checkin]] - טבלה1[[#This Row],[ts_contact_at]])</f>
        <v>5.140972222223354</v>
      </c>
      <c r="R4031" t="str">
        <f>IF(AND(ISBLANK(טבלה1[[#This Row],[ts_reply_at]]), NOT(ISBLANK(טבלה1[[#This Row],[ts_booking_at]]))), "Error: Booked without Reply", "OK")</f>
        <v>OK</v>
      </c>
      <c r="S4031" t="s">
        <v>6029</v>
      </c>
    </row>
    <row r="4032" spans="1:19" x14ac:dyDescent="0.25">
      <c r="A4032" s="4" t="s">
        <v>3930</v>
      </c>
      <c r="B4032" s="4" t="s">
        <v>3935</v>
      </c>
      <c r="C4032" s="4" t="s">
        <v>3936</v>
      </c>
      <c r="D4032" s="1">
        <v>41971.857638888891</v>
      </c>
      <c r="E4032" s="1">
        <v>41971.87096064815</v>
      </c>
      <c r="F4032" s="1">
        <v>41971.871018518519</v>
      </c>
      <c r="H4032" s="2">
        <v>41977</v>
      </c>
      <c r="I4032" s="2">
        <v>41982</v>
      </c>
      <c r="J4032" s="3">
        <v>2</v>
      </c>
      <c r="K4032" s="3">
        <v>4</v>
      </c>
      <c r="L4032">
        <f>טבלה1[[#This Row],[ds_checkout]]-טבלה1[[#This Row],[ds_checkin]]</f>
        <v>5</v>
      </c>
      <c r="M4032">
        <f>IF(ISBLANK(טבלה1[[#This Row],[ts_reply_at]]), "", (טבלה1[[#This Row],[ts_reply_at]] - טבלה1[[#This Row],[ts_contact_at]]) * 24)</f>
        <v>0.31972222222248092</v>
      </c>
      <c r="N4032">
        <f>IF(ISBLANK(טבלה1[[#This Row],[ts_reply_at]]), 0, 1)</f>
        <v>1</v>
      </c>
      <c r="O4032">
        <f>IF(ISBLANK(טבלה1[[#This Row],[ts_accepted_at]]), 0, 1)</f>
        <v>1</v>
      </c>
      <c r="P4032">
        <f>IF(ISBLANK(טבלה1[[#This Row],[ts_booking_at]]), 0, 1)</f>
        <v>0</v>
      </c>
      <c r="Q4032">
        <f>IF(ISBLANK(טבלה1[[#This Row],[ds_checkin]]), "", טבלה1[[#This Row],[ds_checkin]] - טבלה1[[#This Row],[ts_contact_at]])</f>
        <v>5.1423611111094942</v>
      </c>
      <c r="R4032" t="str">
        <f>IF(AND(ISBLANK(טבלה1[[#This Row],[ts_reply_at]]), NOT(ISBLANK(טבלה1[[#This Row],[ts_booking_at]]))), "Error: Booked without Reply", "OK")</f>
        <v>OK</v>
      </c>
      <c r="S4032" t="s">
        <v>6029</v>
      </c>
    </row>
    <row r="4033" spans="1:19" x14ac:dyDescent="0.25">
      <c r="A4033" s="4" t="s">
        <v>3930</v>
      </c>
      <c r="B4033" s="4" t="s">
        <v>77</v>
      </c>
      <c r="C4033" s="4" t="s">
        <v>770</v>
      </c>
      <c r="D4033" s="1">
        <v>41971.85833333333</v>
      </c>
      <c r="E4033" s="1">
        <v>41971.863865740743</v>
      </c>
      <c r="H4033" s="2">
        <v>41977</v>
      </c>
      <c r="I4033" s="2">
        <v>41982</v>
      </c>
      <c r="J4033" s="3">
        <v>2</v>
      </c>
      <c r="K4033" s="3">
        <v>2</v>
      </c>
      <c r="L4033">
        <f>טבלה1[[#This Row],[ds_checkout]]-טבלה1[[#This Row],[ds_checkin]]</f>
        <v>5</v>
      </c>
      <c r="M4033">
        <f>IF(ISBLANK(טבלה1[[#This Row],[ts_reply_at]]), "", (טבלה1[[#This Row],[ts_reply_at]] - טבלה1[[#This Row],[ts_contact_at]]) * 24)</f>
        <v>0.13277777790790424</v>
      </c>
      <c r="N4033">
        <f>IF(ISBLANK(טבלה1[[#This Row],[ts_reply_at]]), 0, 1)</f>
        <v>1</v>
      </c>
      <c r="O4033">
        <f>IF(ISBLANK(טבלה1[[#This Row],[ts_accepted_at]]), 0, 1)</f>
        <v>0</v>
      </c>
      <c r="P4033">
        <f>IF(ISBLANK(טבלה1[[#This Row],[ts_booking_at]]), 0, 1)</f>
        <v>0</v>
      </c>
      <c r="Q4033">
        <f>IF(ISBLANK(טבלה1[[#This Row],[ds_checkin]]), "", טבלה1[[#This Row],[ds_checkin]] - טבלה1[[#This Row],[ts_contact_at]])</f>
        <v>5.1416666666700621</v>
      </c>
      <c r="R4033" t="str">
        <f>IF(AND(ISBLANK(טבלה1[[#This Row],[ts_reply_at]]), NOT(ISBLANK(טבלה1[[#This Row],[ts_booking_at]]))), "Error: Booked without Reply", "OK")</f>
        <v>OK</v>
      </c>
      <c r="S4033" t="s">
        <v>6029</v>
      </c>
    </row>
    <row r="4034" spans="1:19" x14ac:dyDescent="0.25">
      <c r="A4034" s="4" t="s">
        <v>3930</v>
      </c>
      <c r="B4034" s="4" t="s">
        <v>3937</v>
      </c>
      <c r="C4034" s="4" t="s">
        <v>3938</v>
      </c>
      <c r="D4034" s="1">
        <v>41968.438194444447</v>
      </c>
      <c r="E4034" s="1">
        <v>41968.564849537041</v>
      </c>
      <c r="F4034" s="1">
        <v>41968.564849537041</v>
      </c>
      <c r="H4034" s="2">
        <v>41977</v>
      </c>
      <c r="I4034" s="2">
        <v>41982</v>
      </c>
      <c r="J4034" s="3">
        <v>2</v>
      </c>
      <c r="K4034" s="3">
        <v>2</v>
      </c>
      <c r="L4034">
        <f>טבלה1[[#This Row],[ds_checkout]]-טבלה1[[#This Row],[ds_checkin]]</f>
        <v>5</v>
      </c>
      <c r="M4034">
        <f>IF(ISBLANK(טבלה1[[#This Row],[ts_reply_at]]), "", (טבלה1[[#This Row],[ts_reply_at]] - טבלה1[[#This Row],[ts_contact_at]]) * 24)</f>
        <v>3.0397222222527489</v>
      </c>
      <c r="N4034">
        <f>IF(ISBLANK(טבלה1[[#This Row],[ts_reply_at]]), 0, 1)</f>
        <v>1</v>
      </c>
      <c r="O4034">
        <f>IF(ISBLANK(טבלה1[[#This Row],[ts_accepted_at]]), 0, 1)</f>
        <v>1</v>
      </c>
      <c r="P4034">
        <f>IF(ISBLANK(טבלה1[[#This Row],[ts_booking_at]]), 0, 1)</f>
        <v>0</v>
      </c>
      <c r="Q4034">
        <f>IF(ISBLANK(טבלה1[[#This Row],[ds_checkin]]), "", טבלה1[[#This Row],[ds_checkin]] - טבלה1[[#This Row],[ts_contact_at]])</f>
        <v>8.5618055555532919</v>
      </c>
      <c r="R4034" t="str">
        <f>IF(AND(ISBLANK(טבלה1[[#This Row],[ts_reply_at]]), NOT(ISBLANK(טבלה1[[#This Row],[ts_booking_at]]))), "Error: Booked without Reply", "OK")</f>
        <v>OK</v>
      </c>
      <c r="S4034" t="s">
        <v>6029</v>
      </c>
    </row>
    <row r="4035" spans="1:19" x14ac:dyDescent="0.25">
      <c r="A4035" s="4" t="s">
        <v>3930</v>
      </c>
      <c r="B4035" s="4" t="s">
        <v>2247</v>
      </c>
      <c r="C4035" s="4" t="s">
        <v>3939</v>
      </c>
      <c r="D4035" s="1">
        <v>41968.434027777781</v>
      </c>
      <c r="E4035" s="1">
        <v>41973.80096064815</v>
      </c>
      <c r="F4035" s="1">
        <v>41974.188252314816</v>
      </c>
      <c r="G4035" s="1">
        <v>41974.348958333336</v>
      </c>
      <c r="H4035" s="2">
        <v>41977</v>
      </c>
      <c r="I4035" s="2">
        <v>41982</v>
      </c>
      <c r="J4035" s="3">
        <v>2</v>
      </c>
      <c r="K4035" s="3">
        <v>46</v>
      </c>
      <c r="L4035">
        <f>טבלה1[[#This Row],[ds_checkout]]-טבלה1[[#This Row],[ds_checkin]]</f>
        <v>5</v>
      </c>
      <c r="M4035">
        <f>IF(ISBLANK(טבלה1[[#This Row],[ts_reply_at]]), "", (טבלה1[[#This Row],[ts_reply_at]] - טבלה1[[#This Row],[ts_contact_at]]) * 24)</f>
        <v>128.80638888885733</v>
      </c>
      <c r="N4035">
        <f>IF(ISBLANK(טבלה1[[#This Row],[ts_reply_at]]), 0, 1)</f>
        <v>1</v>
      </c>
      <c r="O4035">
        <f>IF(ISBLANK(טבלה1[[#This Row],[ts_accepted_at]]), 0, 1)</f>
        <v>1</v>
      </c>
      <c r="P4035">
        <f>IF(ISBLANK(טבלה1[[#This Row],[ts_booking_at]]), 0, 1)</f>
        <v>1</v>
      </c>
      <c r="Q4035">
        <f>IF(ISBLANK(טבלה1[[#This Row],[ds_checkin]]), "", טבלה1[[#This Row],[ds_checkin]] - טבלה1[[#This Row],[ts_contact_at]])</f>
        <v>8.5659722222189885</v>
      </c>
      <c r="R4035" t="str">
        <f>IF(AND(ISBLANK(טבלה1[[#This Row],[ts_reply_at]]), NOT(ISBLANK(טבלה1[[#This Row],[ts_booking_at]]))), "Error: Booked without Reply", "OK")</f>
        <v>OK</v>
      </c>
      <c r="S4035" t="s">
        <v>6029</v>
      </c>
    </row>
    <row r="4036" spans="1:19" x14ac:dyDescent="0.25">
      <c r="A4036" s="4" t="s">
        <v>3930</v>
      </c>
      <c r="B4036" s="4" t="s">
        <v>3940</v>
      </c>
      <c r="C4036" s="4" t="s">
        <v>3941</v>
      </c>
      <c r="D4036" s="1">
        <v>41968.434027777781</v>
      </c>
      <c r="E4036" s="1">
        <v>41970.444178240738</v>
      </c>
      <c r="H4036" s="2">
        <v>41977</v>
      </c>
      <c r="I4036" s="2">
        <v>41982</v>
      </c>
      <c r="J4036" s="3">
        <v>2</v>
      </c>
      <c r="K4036" s="3">
        <v>2</v>
      </c>
      <c r="L4036">
        <f>טבלה1[[#This Row],[ds_checkout]]-טבלה1[[#This Row],[ds_checkin]]</f>
        <v>5</v>
      </c>
      <c r="M4036">
        <f>IF(ISBLANK(טבלה1[[#This Row],[ts_reply_at]]), "", (טבלה1[[#This Row],[ts_reply_at]] - טבלה1[[#This Row],[ts_contact_at]]) * 24)</f>
        <v>48.243611110956408</v>
      </c>
      <c r="N4036">
        <f>IF(ISBLANK(טבלה1[[#This Row],[ts_reply_at]]), 0, 1)</f>
        <v>1</v>
      </c>
      <c r="O4036">
        <f>IF(ISBLANK(טבלה1[[#This Row],[ts_accepted_at]]), 0, 1)</f>
        <v>0</v>
      </c>
      <c r="P4036">
        <f>IF(ISBLANK(טבלה1[[#This Row],[ts_booking_at]]), 0, 1)</f>
        <v>0</v>
      </c>
      <c r="Q4036">
        <f>IF(ISBLANK(טבלה1[[#This Row],[ds_checkin]]), "", טבלה1[[#This Row],[ds_checkin]] - טבלה1[[#This Row],[ts_contact_at]])</f>
        <v>8.5659722222189885</v>
      </c>
      <c r="R4036" t="str">
        <f>IF(AND(ISBLANK(טבלה1[[#This Row],[ts_reply_at]]), NOT(ISBLANK(טבלה1[[#This Row],[ts_booking_at]]))), "Error: Booked without Reply", "OK")</f>
        <v>OK</v>
      </c>
      <c r="S4036" t="s">
        <v>6029</v>
      </c>
    </row>
    <row r="4037" spans="1:19" x14ac:dyDescent="0.25">
      <c r="A4037" s="4" t="s">
        <v>3930</v>
      </c>
      <c r="B4037" s="4" t="s">
        <v>588</v>
      </c>
      <c r="C4037" s="4" t="s">
        <v>3942</v>
      </c>
      <c r="D4037" s="1">
        <v>41971.867361111108</v>
      </c>
      <c r="E4037" s="1">
        <v>41971.873981481483</v>
      </c>
      <c r="H4037" s="2">
        <v>41977</v>
      </c>
      <c r="I4037" s="2">
        <v>41982</v>
      </c>
      <c r="J4037" s="3">
        <v>2</v>
      </c>
      <c r="K4037" s="3">
        <v>2</v>
      </c>
      <c r="L4037">
        <f>טבלה1[[#This Row],[ds_checkout]]-טבלה1[[#This Row],[ds_checkin]]</f>
        <v>5</v>
      </c>
      <c r="M4037">
        <f>IF(ISBLANK(טבלה1[[#This Row],[ts_reply_at]]), "", (טבלה1[[#This Row],[ts_reply_at]] - טבלה1[[#This Row],[ts_contact_at]]) * 24)</f>
        <v>0.15888888901099563</v>
      </c>
      <c r="N4037">
        <f>IF(ISBLANK(טבלה1[[#This Row],[ts_reply_at]]), 0, 1)</f>
        <v>1</v>
      </c>
      <c r="O4037">
        <f>IF(ISBLANK(טבלה1[[#This Row],[ts_accepted_at]]), 0, 1)</f>
        <v>0</v>
      </c>
      <c r="P4037">
        <f>IF(ISBLANK(טבלה1[[#This Row],[ts_booking_at]]), 0, 1)</f>
        <v>0</v>
      </c>
      <c r="Q4037">
        <f>IF(ISBLANK(טבלה1[[#This Row],[ds_checkin]]), "", טבלה1[[#This Row],[ds_checkin]] - טבלה1[[#This Row],[ts_contact_at]])</f>
        <v>5.132638888891961</v>
      </c>
      <c r="R4037" t="str">
        <f>IF(AND(ISBLANK(טבלה1[[#This Row],[ts_reply_at]]), NOT(ISBLANK(טבלה1[[#This Row],[ts_booking_at]]))), "Error: Booked without Reply", "OK")</f>
        <v>OK</v>
      </c>
      <c r="S4037" t="s">
        <v>6029</v>
      </c>
    </row>
    <row r="4038" spans="1:19" x14ac:dyDescent="0.25">
      <c r="A4038" s="4" t="s">
        <v>3930</v>
      </c>
      <c r="B4038" s="4" t="s">
        <v>2892</v>
      </c>
      <c r="C4038" s="4" t="s">
        <v>2893</v>
      </c>
      <c r="D4038" s="1">
        <v>41968.435416666667</v>
      </c>
      <c r="E4038" s="1">
        <v>41968.861319444448</v>
      </c>
      <c r="F4038" s="1">
        <v>41968.861319444448</v>
      </c>
      <c r="H4038" s="2">
        <v>41977</v>
      </c>
      <c r="I4038" s="2">
        <v>41982</v>
      </c>
      <c r="J4038" s="3">
        <v>2</v>
      </c>
      <c r="K4038" s="3">
        <v>5</v>
      </c>
      <c r="L4038">
        <f>טבלה1[[#This Row],[ds_checkout]]-טבלה1[[#This Row],[ds_checkin]]</f>
        <v>5</v>
      </c>
      <c r="M4038">
        <f>IF(ISBLANK(טבלה1[[#This Row],[ts_reply_at]]), "", (טבלה1[[#This Row],[ts_reply_at]] - טבלה1[[#This Row],[ts_contact_at]]) * 24)</f>
        <v>10.221666666737292</v>
      </c>
      <c r="N4038">
        <f>IF(ISBLANK(טבלה1[[#This Row],[ts_reply_at]]), 0, 1)</f>
        <v>1</v>
      </c>
      <c r="O4038">
        <f>IF(ISBLANK(טבלה1[[#This Row],[ts_accepted_at]]), 0, 1)</f>
        <v>1</v>
      </c>
      <c r="P4038">
        <f>IF(ISBLANK(טבלה1[[#This Row],[ts_booking_at]]), 0, 1)</f>
        <v>0</v>
      </c>
      <c r="Q4038">
        <f>IF(ISBLANK(טבלה1[[#This Row],[ds_checkin]]), "", טבלה1[[#This Row],[ds_checkin]] - טבלה1[[#This Row],[ts_contact_at]])</f>
        <v>8.5645833333328483</v>
      </c>
      <c r="R4038" t="str">
        <f>IF(AND(ISBLANK(טבלה1[[#This Row],[ts_reply_at]]), NOT(ISBLANK(טבלה1[[#This Row],[ts_booking_at]]))), "Error: Booked without Reply", "OK")</f>
        <v>OK</v>
      </c>
      <c r="S4038" t="s">
        <v>6029</v>
      </c>
    </row>
    <row r="4039" spans="1:19" x14ac:dyDescent="0.25">
      <c r="A4039" s="4" t="s">
        <v>3930</v>
      </c>
      <c r="B4039" s="4" t="s">
        <v>2562</v>
      </c>
      <c r="C4039" s="4" t="s">
        <v>2563</v>
      </c>
      <c r="D4039" s="1">
        <v>41971.859722222223</v>
      </c>
      <c r="E4039" s="1">
        <v>41972.478182870371</v>
      </c>
      <c r="H4039" s="2">
        <v>41977</v>
      </c>
      <c r="I4039" s="2">
        <v>41982</v>
      </c>
      <c r="J4039" s="3">
        <v>2</v>
      </c>
      <c r="K4039" s="3">
        <v>2</v>
      </c>
      <c r="L4039">
        <f>טבלה1[[#This Row],[ds_checkout]]-טבלה1[[#This Row],[ds_checkin]]</f>
        <v>5</v>
      </c>
      <c r="M4039">
        <f>IF(ISBLANK(טבלה1[[#This Row],[ts_reply_at]]), "", (טבלה1[[#This Row],[ts_reply_at]] - טבלה1[[#This Row],[ts_contact_at]]) * 24)</f>
        <v>14.84305555553874</v>
      </c>
      <c r="N4039">
        <f>IF(ISBLANK(טבלה1[[#This Row],[ts_reply_at]]), 0, 1)</f>
        <v>1</v>
      </c>
      <c r="O4039">
        <f>IF(ISBLANK(טבלה1[[#This Row],[ts_accepted_at]]), 0, 1)</f>
        <v>0</v>
      </c>
      <c r="P4039">
        <f>IF(ISBLANK(טבלה1[[#This Row],[ts_booking_at]]), 0, 1)</f>
        <v>0</v>
      </c>
      <c r="Q4039">
        <f>IF(ISBLANK(טבלה1[[#This Row],[ds_checkin]]), "", טבלה1[[#This Row],[ds_checkin]] - טבלה1[[#This Row],[ts_contact_at]])</f>
        <v>5.140277777776646</v>
      </c>
      <c r="R4039" t="str">
        <f>IF(AND(ISBLANK(טבלה1[[#This Row],[ts_reply_at]]), NOT(ISBLANK(טבלה1[[#This Row],[ts_booking_at]]))), "Error: Booked without Reply", "OK")</f>
        <v>OK</v>
      </c>
      <c r="S4039" t="s">
        <v>6029</v>
      </c>
    </row>
    <row r="4040" spans="1:19" x14ac:dyDescent="0.25">
      <c r="A4040" s="4" t="s">
        <v>3930</v>
      </c>
      <c r="B4040" s="4" t="s">
        <v>2100</v>
      </c>
      <c r="C4040" s="4" t="s">
        <v>2101</v>
      </c>
      <c r="D4040" s="1">
        <v>41971.863194444442</v>
      </c>
      <c r="E4040" s="1">
        <v>41973.301087962966</v>
      </c>
      <c r="H4040" s="2">
        <v>41977</v>
      </c>
      <c r="I4040" s="2">
        <v>41982</v>
      </c>
      <c r="J4040" s="3">
        <v>2</v>
      </c>
      <c r="K4040" s="3">
        <v>2</v>
      </c>
      <c r="L4040">
        <f>טבלה1[[#This Row],[ds_checkout]]-טבלה1[[#This Row],[ds_checkin]]</f>
        <v>5</v>
      </c>
      <c r="M4040">
        <f>IF(ISBLANK(טבלה1[[#This Row],[ts_reply_at]]), "", (טבלה1[[#This Row],[ts_reply_at]] - טבלה1[[#This Row],[ts_contact_at]]) * 24)</f>
        <v>34.509444444556721</v>
      </c>
      <c r="N4040">
        <f>IF(ISBLANK(טבלה1[[#This Row],[ts_reply_at]]), 0, 1)</f>
        <v>1</v>
      </c>
      <c r="O4040">
        <f>IF(ISBLANK(טבלה1[[#This Row],[ts_accepted_at]]), 0, 1)</f>
        <v>0</v>
      </c>
      <c r="P4040">
        <f>IF(ISBLANK(טבלה1[[#This Row],[ts_booking_at]]), 0, 1)</f>
        <v>0</v>
      </c>
      <c r="Q4040">
        <f>IF(ISBLANK(טבלה1[[#This Row],[ds_checkin]]), "", טבלה1[[#This Row],[ds_checkin]] - טבלה1[[#This Row],[ts_contact_at]])</f>
        <v>5.1368055555576575</v>
      </c>
      <c r="R4040" t="str">
        <f>IF(AND(ISBLANK(טבלה1[[#This Row],[ts_reply_at]]), NOT(ISBLANK(טבלה1[[#This Row],[ts_booking_at]]))), "Error: Booked without Reply", "OK")</f>
        <v>OK</v>
      </c>
      <c r="S4040" t="s">
        <v>6029</v>
      </c>
    </row>
    <row r="4041" spans="1:19" x14ac:dyDescent="0.25">
      <c r="A4041" s="4" t="s">
        <v>3930</v>
      </c>
      <c r="B4041" s="4" t="s">
        <v>2278</v>
      </c>
      <c r="C4041" s="4" t="s">
        <v>2279</v>
      </c>
      <c r="D4041" s="1">
        <v>41971.861111111109</v>
      </c>
      <c r="E4041" s="1">
        <v>41971.863749999997</v>
      </c>
      <c r="F4041" s="1">
        <v>41971.863749999997</v>
      </c>
      <c r="H4041" s="2">
        <v>41977</v>
      </c>
      <c r="I4041" s="2">
        <v>41982</v>
      </c>
      <c r="J4041" s="3">
        <v>2</v>
      </c>
      <c r="K4041" s="3">
        <v>4</v>
      </c>
      <c r="L4041">
        <f>טבלה1[[#This Row],[ds_checkout]]-טבלה1[[#This Row],[ds_checkin]]</f>
        <v>5</v>
      </c>
      <c r="M4041">
        <f>IF(ISBLANK(טבלה1[[#This Row],[ts_reply_at]]), "", (טבלה1[[#This Row],[ts_reply_at]] - טבלה1[[#This Row],[ts_contact_at]]) * 24)</f>
        <v>6.3333333295304328E-2</v>
      </c>
      <c r="N4041">
        <f>IF(ISBLANK(טבלה1[[#This Row],[ts_reply_at]]), 0, 1)</f>
        <v>1</v>
      </c>
      <c r="O4041">
        <f>IF(ISBLANK(טבלה1[[#This Row],[ts_accepted_at]]), 0, 1)</f>
        <v>1</v>
      </c>
      <c r="P4041">
        <f>IF(ISBLANK(טבלה1[[#This Row],[ts_booking_at]]), 0, 1)</f>
        <v>0</v>
      </c>
      <c r="Q4041">
        <f>IF(ISBLANK(טבלה1[[#This Row],[ds_checkin]]), "", טבלה1[[#This Row],[ds_checkin]] - טבלה1[[#This Row],[ts_contact_at]])</f>
        <v>5.1388888888905058</v>
      </c>
      <c r="R4041" t="str">
        <f>IF(AND(ISBLANK(טבלה1[[#This Row],[ts_reply_at]]), NOT(ISBLANK(טבלה1[[#This Row],[ts_booking_at]]))), "Error: Booked without Reply", "OK")</f>
        <v>OK</v>
      </c>
      <c r="S4041" t="s">
        <v>6029</v>
      </c>
    </row>
    <row r="4042" spans="1:19" x14ac:dyDescent="0.25">
      <c r="A4042" s="4" t="s">
        <v>3930</v>
      </c>
      <c r="B4042" s="4" t="s">
        <v>3943</v>
      </c>
      <c r="C4042" s="4" t="s">
        <v>3944</v>
      </c>
      <c r="D4042" s="1">
        <v>41971.866666666669</v>
      </c>
      <c r="E4042" s="1">
        <v>41972.343159722222</v>
      </c>
      <c r="H4042" s="2">
        <v>41977</v>
      </c>
      <c r="I4042" s="2">
        <v>41982</v>
      </c>
      <c r="J4042" s="3">
        <v>2</v>
      </c>
      <c r="K4042" s="3">
        <v>3</v>
      </c>
      <c r="L4042">
        <f>טבלה1[[#This Row],[ds_checkout]]-טבלה1[[#This Row],[ds_checkin]]</f>
        <v>5</v>
      </c>
      <c r="M4042">
        <f>IF(ISBLANK(טבלה1[[#This Row],[ts_reply_at]]), "", (טבלה1[[#This Row],[ts_reply_at]] - טבלה1[[#This Row],[ts_contact_at]]) * 24)</f>
        <v>11.435833333292976</v>
      </c>
      <c r="N4042">
        <f>IF(ISBLANK(טבלה1[[#This Row],[ts_reply_at]]), 0, 1)</f>
        <v>1</v>
      </c>
      <c r="O4042">
        <f>IF(ISBLANK(טבלה1[[#This Row],[ts_accepted_at]]), 0, 1)</f>
        <v>0</v>
      </c>
      <c r="P4042">
        <f>IF(ISBLANK(טבלה1[[#This Row],[ts_booking_at]]), 0, 1)</f>
        <v>0</v>
      </c>
      <c r="Q4042">
        <f>IF(ISBLANK(טבלה1[[#This Row],[ds_checkin]]), "", טבלה1[[#This Row],[ds_checkin]] - טבלה1[[#This Row],[ts_contact_at]])</f>
        <v>5.1333333333313931</v>
      </c>
      <c r="R4042" t="str">
        <f>IF(AND(ISBLANK(טבלה1[[#This Row],[ts_reply_at]]), NOT(ISBLANK(טבלה1[[#This Row],[ts_booking_at]]))), "Error: Booked without Reply", "OK")</f>
        <v>OK</v>
      </c>
      <c r="S4042" t="s">
        <v>6029</v>
      </c>
    </row>
    <row r="4043" spans="1:19" x14ac:dyDescent="0.25">
      <c r="A4043" s="4" t="s">
        <v>3930</v>
      </c>
      <c r="B4043" s="4" t="s">
        <v>1497</v>
      </c>
      <c r="C4043" s="4" t="s">
        <v>1498</v>
      </c>
      <c r="D4043" s="1">
        <v>41971.862500000003</v>
      </c>
      <c r="E4043" s="1">
        <v>41973.483726851853</v>
      </c>
      <c r="F4043" s="1">
        <v>41973.483726851853</v>
      </c>
      <c r="H4043" s="2">
        <v>41977</v>
      </c>
      <c r="I4043" s="2">
        <v>41982</v>
      </c>
      <c r="J4043" s="3">
        <v>2</v>
      </c>
      <c r="K4043" s="3">
        <v>2</v>
      </c>
      <c r="L4043">
        <f>טבלה1[[#This Row],[ds_checkout]]-טבלה1[[#This Row],[ds_checkin]]</f>
        <v>5</v>
      </c>
      <c r="M4043">
        <f>IF(ISBLANK(טבלה1[[#This Row],[ts_reply_at]]), "", (טבלה1[[#This Row],[ts_reply_at]] - טבלה1[[#This Row],[ts_contact_at]]) * 24)</f>
        <v>38.909444444405381</v>
      </c>
      <c r="N4043">
        <f>IF(ISBLANK(טבלה1[[#This Row],[ts_reply_at]]), 0, 1)</f>
        <v>1</v>
      </c>
      <c r="O4043">
        <f>IF(ISBLANK(טבלה1[[#This Row],[ts_accepted_at]]), 0, 1)</f>
        <v>1</v>
      </c>
      <c r="P4043">
        <f>IF(ISBLANK(טבלה1[[#This Row],[ts_booking_at]]), 0, 1)</f>
        <v>0</v>
      </c>
      <c r="Q4043">
        <f>IF(ISBLANK(טבלה1[[#This Row],[ds_checkin]]), "", טבלה1[[#This Row],[ds_checkin]] - טבלה1[[#This Row],[ts_contact_at]])</f>
        <v>5.1374999999970896</v>
      </c>
      <c r="R4043" t="str">
        <f>IF(AND(ISBLANK(טבלה1[[#This Row],[ts_reply_at]]), NOT(ISBLANK(טבלה1[[#This Row],[ts_booking_at]]))), "Error: Booked without Reply", "OK")</f>
        <v>OK</v>
      </c>
      <c r="S4043" t="s">
        <v>6029</v>
      </c>
    </row>
    <row r="4044" spans="1:19" x14ac:dyDescent="0.25">
      <c r="A4044" s="4" t="s">
        <v>3930</v>
      </c>
      <c r="B4044" s="4" t="s">
        <v>1165</v>
      </c>
      <c r="C4044" s="4" t="s">
        <v>1938</v>
      </c>
      <c r="D4044" s="1">
        <v>41973.628472222219</v>
      </c>
      <c r="E4044" s="1">
        <v>41973.633449074077</v>
      </c>
      <c r="F4044" s="1">
        <v>41973.633449074077</v>
      </c>
      <c r="H4044" s="2">
        <v>41977</v>
      </c>
      <c r="I4044" s="2">
        <v>41982</v>
      </c>
      <c r="J4044" s="3">
        <v>2</v>
      </c>
      <c r="K4044" s="3">
        <v>4</v>
      </c>
      <c r="L4044">
        <f>טבלה1[[#This Row],[ds_checkout]]-טבלה1[[#This Row],[ds_checkin]]</f>
        <v>5</v>
      </c>
      <c r="M4044">
        <f>IF(ISBLANK(טבלה1[[#This Row],[ts_reply_at]]), "", (טבלה1[[#This Row],[ts_reply_at]] - טבלה1[[#This Row],[ts_contact_at]]) * 24)</f>
        <v>0.11944444460095838</v>
      </c>
      <c r="N4044">
        <f>IF(ISBLANK(טבלה1[[#This Row],[ts_reply_at]]), 0, 1)</f>
        <v>1</v>
      </c>
      <c r="O4044">
        <f>IF(ISBLANK(טבלה1[[#This Row],[ts_accepted_at]]), 0, 1)</f>
        <v>1</v>
      </c>
      <c r="P4044">
        <f>IF(ISBLANK(טבלה1[[#This Row],[ts_booking_at]]), 0, 1)</f>
        <v>0</v>
      </c>
      <c r="Q4044">
        <f>IF(ISBLANK(טבלה1[[#This Row],[ds_checkin]]), "", טבלה1[[#This Row],[ds_checkin]] - טבלה1[[#This Row],[ts_contact_at]])</f>
        <v>3.3715277777810115</v>
      </c>
      <c r="R4044" t="str">
        <f>IF(AND(ISBLANK(טבלה1[[#This Row],[ts_reply_at]]), NOT(ISBLANK(טבלה1[[#This Row],[ts_booking_at]]))), "Error: Booked without Reply", "OK")</f>
        <v>OK</v>
      </c>
      <c r="S4044" t="s">
        <v>6029</v>
      </c>
    </row>
    <row r="4045" spans="1:19" x14ac:dyDescent="0.25">
      <c r="A4045" s="4" t="s">
        <v>3930</v>
      </c>
      <c r="B4045" s="4" t="s">
        <v>3049</v>
      </c>
      <c r="C4045" s="4" t="s">
        <v>3050</v>
      </c>
      <c r="D4045" s="1">
        <v>41968.436111111114</v>
      </c>
      <c r="E4045" s="1">
        <v>41968.988229166665</v>
      </c>
      <c r="F4045" s="1">
        <v>41968.988229166665</v>
      </c>
      <c r="H4045" s="2">
        <v>41977</v>
      </c>
      <c r="I4045" s="2">
        <v>41982</v>
      </c>
      <c r="J4045" s="3">
        <v>2</v>
      </c>
      <c r="K4045" s="3">
        <v>2</v>
      </c>
      <c r="L4045">
        <f>טבלה1[[#This Row],[ds_checkout]]-טבלה1[[#This Row],[ds_checkin]]</f>
        <v>5</v>
      </c>
      <c r="M4045">
        <f>IF(ISBLANK(טבלה1[[#This Row],[ts_reply_at]]), "", (טבלה1[[#This Row],[ts_reply_at]] - טבלה1[[#This Row],[ts_contact_at]]) * 24)</f>
        <v>13.250833333237097</v>
      </c>
      <c r="N4045">
        <f>IF(ISBLANK(טבלה1[[#This Row],[ts_reply_at]]), 0, 1)</f>
        <v>1</v>
      </c>
      <c r="O4045">
        <f>IF(ISBLANK(טבלה1[[#This Row],[ts_accepted_at]]), 0, 1)</f>
        <v>1</v>
      </c>
      <c r="P4045">
        <f>IF(ISBLANK(טבלה1[[#This Row],[ts_booking_at]]), 0, 1)</f>
        <v>0</v>
      </c>
      <c r="Q4045">
        <f>IF(ISBLANK(טבלה1[[#This Row],[ds_checkin]]), "", טבלה1[[#This Row],[ds_checkin]] - טבלה1[[#This Row],[ts_contact_at]])</f>
        <v>8.5638888888861402</v>
      </c>
      <c r="R4045" t="str">
        <f>IF(AND(ISBLANK(טבלה1[[#This Row],[ts_reply_at]]), NOT(ISBLANK(טבלה1[[#This Row],[ts_booking_at]]))), "Error: Booked without Reply", "OK")</f>
        <v>OK</v>
      </c>
      <c r="S4045" t="s">
        <v>6029</v>
      </c>
    </row>
    <row r="4046" spans="1:19" x14ac:dyDescent="0.25">
      <c r="A4046" s="4" t="s">
        <v>3930</v>
      </c>
      <c r="B4046" s="4" t="s">
        <v>3945</v>
      </c>
      <c r="C4046" s="4" t="s">
        <v>3946</v>
      </c>
      <c r="D4046" s="1">
        <v>41971.861111111109</v>
      </c>
      <c r="E4046" s="1">
        <v>41972.463263888887</v>
      </c>
      <c r="H4046" s="2">
        <v>41977</v>
      </c>
      <c r="I4046" s="2">
        <v>41982</v>
      </c>
      <c r="J4046" s="3">
        <v>2</v>
      </c>
      <c r="K4046" s="3">
        <v>2</v>
      </c>
      <c r="L4046">
        <f>טבלה1[[#This Row],[ds_checkout]]-טבלה1[[#This Row],[ds_checkin]]</f>
        <v>5</v>
      </c>
      <c r="M4046">
        <f>IF(ISBLANK(טבלה1[[#This Row],[ts_reply_at]]), "", (טבלה1[[#This Row],[ts_reply_at]] - טבלה1[[#This Row],[ts_contact_at]]) * 24)</f>
        <v>14.451666666660458</v>
      </c>
      <c r="N4046">
        <f>IF(ISBLANK(טבלה1[[#This Row],[ts_reply_at]]), 0, 1)</f>
        <v>1</v>
      </c>
      <c r="O4046">
        <f>IF(ISBLANK(טבלה1[[#This Row],[ts_accepted_at]]), 0, 1)</f>
        <v>0</v>
      </c>
      <c r="P4046">
        <f>IF(ISBLANK(טבלה1[[#This Row],[ts_booking_at]]), 0, 1)</f>
        <v>0</v>
      </c>
      <c r="Q4046">
        <f>IF(ISBLANK(טבלה1[[#This Row],[ds_checkin]]), "", טבלה1[[#This Row],[ds_checkin]] - טבלה1[[#This Row],[ts_contact_at]])</f>
        <v>5.1388888888905058</v>
      </c>
      <c r="R4046" t="str">
        <f>IF(AND(ISBLANK(טבלה1[[#This Row],[ts_reply_at]]), NOT(ISBLANK(טבלה1[[#This Row],[ts_booking_at]]))), "Error: Booked without Reply", "OK")</f>
        <v>OK</v>
      </c>
      <c r="S4046" t="s">
        <v>6029</v>
      </c>
    </row>
    <row r="4047" spans="1:19" x14ac:dyDescent="0.25">
      <c r="A4047" s="4" t="s">
        <v>3930</v>
      </c>
      <c r="B4047" s="4" t="s">
        <v>378</v>
      </c>
      <c r="C4047" s="4" t="s">
        <v>379</v>
      </c>
      <c r="D4047" s="1">
        <v>41971.86041666667</v>
      </c>
      <c r="E4047" s="1">
        <v>41971.900138888886</v>
      </c>
      <c r="F4047" s="1">
        <v>41971.923935185187</v>
      </c>
      <c r="H4047" s="2">
        <v>41977</v>
      </c>
      <c r="I4047" s="2">
        <v>41982</v>
      </c>
      <c r="J4047" s="3">
        <v>2</v>
      </c>
      <c r="K4047" s="3">
        <v>4</v>
      </c>
      <c r="L4047">
        <f>טבלה1[[#This Row],[ds_checkout]]-טבלה1[[#This Row],[ds_checkin]]</f>
        <v>5</v>
      </c>
      <c r="M4047">
        <f>IF(ISBLANK(טבלה1[[#This Row],[ts_reply_at]]), "", (טבלה1[[#This Row],[ts_reply_at]] - טבלה1[[#This Row],[ts_contact_at]]) * 24)</f>
        <v>0.95333333319285884</v>
      </c>
      <c r="N4047">
        <f>IF(ISBLANK(טבלה1[[#This Row],[ts_reply_at]]), 0, 1)</f>
        <v>1</v>
      </c>
      <c r="O4047">
        <f>IF(ISBLANK(טבלה1[[#This Row],[ts_accepted_at]]), 0, 1)</f>
        <v>1</v>
      </c>
      <c r="P4047">
        <f>IF(ISBLANK(טבלה1[[#This Row],[ts_booking_at]]), 0, 1)</f>
        <v>0</v>
      </c>
      <c r="Q4047">
        <f>IF(ISBLANK(טבלה1[[#This Row],[ds_checkin]]), "", טבלה1[[#This Row],[ds_checkin]] - טבלה1[[#This Row],[ts_contact_at]])</f>
        <v>5.1395833333299379</v>
      </c>
      <c r="R4047" t="str">
        <f>IF(AND(ISBLANK(טבלה1[[#This Row],[ts_reply_at]]), NOT(ISBLANK(טבלה1[[#This Row],[ts_booking_at]]))), "Error: Booked without Reply", "OK")</f>
        <v>OK</v>
      </c>
      <c r="S4047" t="s">
        <v>6029</v>
      </c>
    </row>
    <row r="4048" spans="1:19" x14ac:dyDescent="0.25">
      <c r="A4048" s="4" t="s">
        <v>3930</v>
      </c>
      <c r="B4048" s="4" t="s">
        <v>33</v>
      </c>
      <c r="C4048" s="4" t="s">
        <v>122</v>
      </c>
      <c r="D4048" s="1">
        <v>41959.821527777778</v>
      </c>
      <c r="E4048" s="1">
        <v>41960.70758101852</v>
      </c>
      <c r="H4048" s="2">
        <v>41977</v>
      </c>
      <c r="I4048" s="2">
        <v>41982</v>
      </c>
      <c r="J4048" s="3">
        <v>2</v>
      </c>
      <c r="K4048" s="3">
        <v>4</v>
      </c>
      <c r="L4048">
        <f>טבלה1[[#This Row],[ds_checkout]]-טבלה1[[#This Row],[ds_checkin]]</f>
        <v>5</v>
      </c>
      <c r="M4048">
        <f>IF(ISBLANK(טבלה1[[#This Row],[ts_reply_at]]), "", (טבלה1[[#This Row],[ts_reply_at]] - טבלה1[[#This Row],[ts_contact_at]]) * 24)</f>
        <v>21.265277777798474</v>
      </c>
      <c r="N4048">
        <f>IF(ISBLANK(טבלה1[[#This Row],[ts_reply_at]]), 0, 1)</f>
        <v>1</v>
      </c>
      <c r="O4048">
        <f>IF(ISBLANK(טבלה1[[#This Row],[ts_accepted_at]]), 0, 1)</f>
        <v>0</v>
      </c>
      <c r="P4048">
        <f>IF(ISBLANK(טבלה1[[#This Row],[ts_booking_at]]), 0, 1)</f>
        <v>0</v>
      </c>
      <c r="Q4048">
        <f>IF(ISBLANK(טבלה1[[#This Row],[ds_checkin]]), "", טבלה1[[#This Row],[ds_checkin]] - טבלה1[[#This Row],[ts_contact_at]])</f>
        <v>17.178472222221899</v>
      </c>
      <c r="R4048" t="str">
        <f>IF(AND(ISBLANK(טבלה1[[#This Row],[ts_reply_at]]), NOT(ISBLANK(טבלה1[[#This Row],[ts_booking_at]]))), "Error: Booked without Reply", "OK")</f>
        <v>OK</v>
      </c>
      <c r="S4048" t="s">
        <v>6029</v>
      </c>
    </row>
    <row r="4049" spans="1:19" x14ac:dyDescent="0.25">
      <c r="A4049" s="4" t="s">
        <v>3930</v>
      </c>
      <c r="B4049" s="4" t="s">
        <v>33</v>
      </c>
      <c r="C4049" s="4" t="s">
        <v>3947</v>
      </c>
      <c r="D4049" s="1">
        <v>41963.305555555555</v>
      </c>
      <c r="E4049" s="1">
        <v>41964.047881944447</v>
      </c>
      <c r="F4049" s="1">
        <v>41964.047881944447</v>
      </c>
      <c r="G4049" s="1">
        <v>41964.047881944447</v>
      </c>
      <c r="H4049" s="2">
        <v>41977</v>
      </c>
      <c r="I4049" s="2">
        <v>41982</v>
      </c>
      <c r="J4049" s="3">
        <v>2</v>
      </c>
      <c r="K4049" s="3">
        <v>3</v>
      </c>
      <c r="L4049">
        <f>טבלה1[[#This Row],[ds_checkout]]-טבלה1[[#This Row],[ds_checkin]]</f>
        <v>5</v>
      </c>
      <c r="M4049">
        <f>IF(ISBLANK(טבלה1[[#This Row],[ts_reply_at]]), "", (טבלה1[[#This Row],[ts_reply_at]] - טבלה1[[#This Row],[ts_contact_at]]) * 24)</f>
        <v>17.815833333414048</v>
      </c>
      <c r="N4049">
        <f>IF(ISBLANK(טבלה1[[#This Row],[ts_reply_at]]), 0, 1)</f>
        <v>1</v>
      </c>
      <c r="O4049">
        <f>IF(ISBLANK(טבלה1[[#This Row],[ts_accepted_at]]), 0, 1)</f>
        <v>1</v>
      </c>
      <c r="P4049">
        <f>IF(ISBLANK(טבלה1[[#This Row],[ts_booking_at]]), 0, 1)</f>
        <v>1</v>
      </c>
      <c r="Q4049">
        <f>IF(ISBLANK(טבלה1[[#This Row],[ds_checkin]]), "", טבלה1[[#This Row],[ds_checkin]] - טבלה1[[#This Row],[ts_contact_at]])</f>
        <v>13.694444444445253</v>
      </c>
      <c r="R4049" t="str">
        <f>IF(AND(ISBLANK(טבלה1[[#This Row],[ts_reply_at]]), NOT(ISBLANK(טבלה1[[#This Row],[ts_booking_at]]))), "Error: Booked without Reply", "OK")</f>
        <v>OK</v>
      </c>
      <c r="S4049" t="s">
        <v>6029</v>
      </c>
    </row>
    <row r="4050" spans="1:19" x14ac:dyDescent="0.25">
      <c r="A4050" s="4" t="s">
        <v>3930</v>
      </c>
      <c r="B4050" s="4" t="s">
        <v>650</v>
      </c>
      <c r="C4050" s="4" t="s">
        <v>651</v>
      </c>
      <c r="D4050" s="1">
        <v>41968.439583333333</v>
      </c>
      <c r="E4050" s="1">
        <v>41968.463043981479</v>
      </c>
      <c r="F4050" s="1">
        <v>41968.463043981479</v>
      </c>
      <c r="H4050" s="2">
        <v>41977</v>
      </c>
      <c r="I4050" s="2">
        <v>41982</v>
      </c>
      <c r="J4050" s="3">
        <v>2</v>
      </c>
      <c r="K4050" s="3">
        <v>2</v>
      </c>
      <c r="L4050">
        <f>טבלה1[[#This Row],[ds_checkout]]-טבלה1[[#This Row],[ds_checkin]]</f>
        <v>5</v>
      </c>
      <c r="M4050">
        <f>IF(ISBLANK(טבלה1[[#This Row],[ts_reply_at]]), "", (טבלה1[[#This Row],[ts_reply_at]] - טבלה1[[#This Row],[ts_contact_at]]) * 24)</f>
        <v>0.56305555551080033</v>
      </c>
      <c r="N4050">
        <f>IF(ISBLANK(טבלה1[[#This Row],[ts_reply_at]]), 0, 1)</f>
        <v>1</v>
      </c>
      <c r="O4050">
        <f>IF(ISBLANK(טבלה1[[#This Row],[ts_accepted_at]]), 0, 1)</f>
        <v>1</v>
      </c>
      <c r="P4050">
        <f>IF(ISBLANK(טבלה1[[#This Row],[ts_booking_at]]), 0, 1)</f>
        <v>0</v>
      </c>
      <c r="Q4050">
        <f>IF(ISBLANK(טבלה1[[#This Row],[ds_checkin]]), "", טבלה1[[#This Row],[ds_checkin]] - טבלה1[[#This Row],[ts_contact_at]])</f>
        <v>8.5604166666671517</v>
      </c>
      <c r="R4050" t="str">
        <f>IF(AND(ISBLANK(טבלה1[[#This Row],[ts_reply_at]]), NOT(ISBLANK(טבלה1[[#This Row],[ts_booking_at]]))), "Error: Booked without Reply", "OK")</f>
        <v>OK</v>
      </c>
      <c r="S4050" t="s">
        <v>6029</v>
      </c>
    </row>
    <row r="4051" spans="1:19" x14ac:dyDescent="0.25">
      <c r="A4051" s="4" t="s">
        <v>3930</v>
      </c>
      <c r="B4051" s="4" t="s">
        <v>3626</v>
      </c>
      <c r="C4051" s="4" t="s">
        <v>3948</v>
      </c>
      <c r="D4051" s="1">
        <v>41968.436805555553</v>
      </c>
      <c r="E4051" s="1">
        <v>41968.524826388886</v>
      </c>
      <c r="F4051" s="1">
        <v>41968.524826388886</v>
      </c>
      <c r="H4051" s="2">
        <v>41977</v>
      </c>
      <c r="I4051" s="2">
        <v>41982</v>
      </c>
      <c r="J4051" s="3">
        <v>2</v>
      </c>
      <c r="K4051" s="3">
        <v>2</v>
      </c>
      <c r="L4051">
        <f>טבלה1[[#This Row],[ds_checkout]]-טבלה1[[#This Row],[ds_checkin]]</f>
        <v>5</v>
      </c>
      <c r="M4051">
        <f>IF(ISBLANK(טבלה1[[#This Row],[ts_reply_at]]), "", (טבלה1[[#This Row],[ts_reply_at]] - טבלה1[[#This Row],[ts_contact_at]]) * 24)</f>
        <v>2.1124999999883585</v>
      </c>
      <c r="N4051">
        <f>IF(ISBLANK(טבלה1[[#This Row],[ts_reply_at]]), 0, 1)</f>
        <v>1</v>
      </c>
      <c r="O4051">
        <f>IF(ISBLANK(טבלה1[[#This Row],[ts_accepted_at]]), 0, 1)</f>
        <v>1</v>
      </c>
      <c r="P4051">
        <f>IF(ISBLANK(טבלה1[[#This Row],[ts_booking_at]]), 0, 1)</f>
        <v>0</v>
      </c>
      <c r="Q4051">
        <f>IF(ISBLANK(טבלה1[[#This Row],[ds_checkin]]), "", טבלה1[[#This Row],[ds_checkin]] - טבלה1[[#This Row],[ts_contact_at]])</f>
        <v>8.5631944444467081</v>
      </c>
      <c r="R4051" t="str">
        <f>IF(AND(ISBLANK(טבלה1[[#This Row],[ts_reply_at]]), NOT(ISBLANK(טבלה1[[#This Row],[ts_booking_at]]))), "Error: Booked without Reply", "OK")</f>
        <v>OK</v>
      </c>
      <c r="S4051" t="s">
        <v>6029</v>
      </c>
    </row>
    <row r="4052" spans="1:19" x14ac:dyDescent="0.25">
      <c r="A4052" s="4" t="s">
        <v>3930</v>
      </c>
      <c r="B4052" s="4" t="s">
        <v>2518</v>
      </c>
      <c r="C4052" s="4" t="s">
        <v>2519</v>
      </c>
      <c r="D4052" s="1">
        <v>41971.935416666667</v>
      </c>
      <c r="E4052" s="1">
        <v>41972.808287037034</v>
      </c>
      <c r="H4052" s="2">
        <v>41977</v>
      </c>
      <c r="I4052" s="2">
        <v>41982</v>
      </c>
      <c r="J4052" s="3">
        <v>1</v>
      </c>
      <c r="K4052" s="3">
        <v>2</v>
      </c>
      <c r="L4052">
        <f>טבלה1[[#This Row],[ds_checkout]]-טבלה1[[#This Row],[ds_checkin]]</f>
        <v>5</v>
      </c>
      <c r="M4052">
        <f>IF(ISBLANK(טבלה1[[#This Row],[ts_reply_at]]), "", (טבלה1[[#This Row],[ts_reply_at]] - טבלה1[[#This Row],[ts_contact_at]]) * 24)</f>
        <v>20.948888888815418</v>
      </c>
      <c r="N4052">
        <f>IF(ISBLANK(טבלה1[[#This Row],[ts_reply_at]]), 0, 1)</f>
        <v>1</v>
      </c>
      <c r="O4052">
        <f>IF(ISBLANK(טבלה1[[#This Row],[ts_accepted_at]]), 0, 1)</f>
        <v>0</v>
      </c>
      <c r="P4052">
        <f>IF(ISBLANK(טבלה1[[#This Row],[ts_booking_at]]), 0, 1)</f>
        <v>0</v>
      </c>
      <c r="Q4052">
        <f>IF(ISBLANK(טבלה1[[#This Row],[ds_checkin]]), "", טבלה1[[#This Row],[ds_checkin]] - טבלה1[[#This Row],[ts_contact_at]])</f>
        <v>5.0645833333328483</v>
      </c>
      <c r="R4052" t="str">
        <f>IF(AND(ISBLANK(טבלה1[[#This Row],[ts_reply_at]]), NOT(ISBLANK(טבלה1[[#This Row],[ts_booking_at]]))), "Error: Booked without Reply", "OK")</f>
        <v>OK</v>
      </c>
      <c r="S4052" t="s">
        <v>6029</v>
      </c>
    </row>
    <row r="4053" spans="1:19" x14ac:dyDescent="0.25">
      <c r="A4053" s="4" t="s">
        <v>3930</v>
      </c>
      <c r="B4053" s="4" t="s">
        <v>539</v>
      </c>
      <c r="C4053" s="4" t="s">
        <v>540</v>
      </c>
      <c r="D4053" s="1">
        <v>41968.43472222222</v>
      </c>
      <c r="E4053" s="1">
        <v>41971.754652777781</v>
      </c>
      <c r="F4053" s="1">
        <v>41971.914201388892</v>
      </c>
      <c r="H4053" s="2">
        <v>41977</v>
      </c>
      <c r="I4053" s="2">
        <v>41982</v>
      </c>
      <c r="J4053" s="3">
        <v>2</v>
      </c>
      <c r="K4053" s="3">
        <v>8</v>
      </c>
      <c r="L4053">
        <f>טבלה1[[#This Row],[ds_checkout]]-טבלה1[[#This Row],[ds_checkin]]</f>
        <v>5</v>
      </c>
      <c r="M4053">
        <f>IF(ISBLANK(טבלה1[[#This Row],[ts_reply_at]]), "", (טבלה1[[#This Row],[ts_reply_at]] - טבלה1[[#This Row],[ts_contact_at]]) * 24)</f>
        <v>79.678333333460614</v>
      </c>
      <c r="N4053">
        <f>IF(ISBLANK(טבלה1[[#This Row],[ts_reply_at]]), 0, 1)</f>
        <v>1</v>
      </c>
      <c r="O4053">
        <f>IF(ISBLANK(טבלה1[[#This Row],[ts_accepted_at]]), 0, 1)</f>
        <v>1</v>
      </c>
      <c r="P4053">
        <f>IF(ISBLANK(טבלה1[[#This Row],[ts_booking_at]]), 0, 1)</f>
        <v>0</v>
      </c>
      <c r="Q4053">
        <f>IF(ISBLANK(טבלה1[[#This Row],[ds_checkin]]), "", טבלה1[[#This Row],[ds_checkin]] - טבלה1[[#This Row],[ts_contact_at]])</f>
        <v>8.5652777777795563</v>
      </c>
      <c r="R4053" t="str">
        <f>IF(AND(ISBLANK(טבלה1[[#This Row],[ts_reply_at]]), NOT(ISBLANK(טבלה1[[#This Row],[ts_booking_at]]))), "Error: Booked without Reply", "OK")</f>
        <v>OK</v>
      </c>
      <c r="S4053" t="s">
        <v>6029</v>
      </c>
    </row>
    <row r="4054" spans="1:19" x14ac:dyDescent="0.25">
      <c r="A4054" s="4" t="s">
        <v>3949</v>
      </c>
      <c r="B4054" s="4" t="s">
        <v>1577</v>
      </c>
      <c r="C4054" s="4" t="s">
        <v>1578</v>
      </c>
      <c r="D4054" s="1">
        <v>41915.509027777778</v>
      </c>
      <c r="H4054" s="2">
        <v>41944</v>
      </c>
      <c r="I4054" s="2">
        <v>41959</v>
      </c>
      <c r="J4054" s="3">
        <v>1</v>
      </c>
      <c r="K4054" s="3">
        <v>2</v>
      </c>
      <c r="L4054">
        <f>טבלה1[[#This Row],[ds_checkout]]-טבלה1[[#This Row],[ds_checkin]]</f>
        <v>15</v>
      </c>
      <c r="M4054" t="str">
        <f>IF(ISBLANK(טבלה1[[#This Row],[ts_reply_at]]), "", (טבלה1[[#This Row],[ts_reply_at]] - טבלה1[[#This Row],[ts_contact_at]]) * 24)</f>
        <v/>
      </c>
      <c r="N4054">
        <f>IF(ISBLANK(טבלה1[[#This Row],[ts_reply_at]]), 0, 1)</f>
        <v>0</v>
      </c>
      <c r="O4054">
        <f>IF(ISBLANK(טבלה1[[#This Row],[ts_accepted_at]]), 0, 1)</f>
        <v>0</v>
      </c>
      <c r="P4054">
        <f>IF(ISBLANK(טבלה1[[#This Row],[ts_booking_at]]), 0, 1)</f>
        <v>0</v>
      </c>
      <c r="Q4054">
        <f>IF(ISBLANK(טבלה1[[#This Row],[ds_checkin]]), "", טבלה1[[#This Row],[ds_checkin]] - טבלה1[[#This Row],[ts_contact_at]])</f>
        <v>28.490972222221899</v>
      </c>
      <c r="R4054" t="str">
        <f>IF(AND(ISBLANK(טבלה1[[#This Row],[ts_reply_at]]), NOT(ISBLANK(טבלה1[[#This Row],[ts_booking_at]]))), "Error: Booked without Reply", "OK")</f>
        <v>OK</v>
      </c>
      <c r="S4054" t="s">
        <v>6019</v>
      </c>
    </row>
    <row r="4055" spans="1:19" x14ac:dyDescent="0.25">
      <c r="A4055" s="4" t="s">
        <v>3949</v>
      </c>
      <c r="B4055" s="4" t="s">
        <v>2190</v>
      </c>
      <c r="C4055" s="4" t="s">
        <v>2191</v>
      </c>
      <c r="D4055" s="1">
        <v>41915.5</v>
      </c>
      <c r="E4055" s="1">
        <v>41916.350243055553</v>
      </c>
      <c r="F4055" s="1">
        <v>41916.350243055553</v>
      </c>
      <c r="H4055" s="2">
        <v>41944</v>
      </c>
      <c r="I4055" s="2">
        <v>41958</v>
      </c>
      <c r="J4055" s="3">
        <v>1</v>
      </c>
      <c r="K4055" s="3">
        <v>2</v>
      </c>
      <c r="L4055">
        <f>טבלה1[[#This Row],[ds_checkout]]-טבלה1[[#This Row],[ds_checkin]]</f>
        <v>14</v>
      </c>
      <c r="M4055">
        <f>IF(ISBLANK(טבלה1[[#This Row],[ts_reply_at]]), "", (טבלה1[[#This Row],[ts_reply_at]] - טבלה1[[#This Row],[ts_contact_at]]) * 24)</f>
        <v>20.405833333265036</v>
      </c>
      <c r="N4055">
        <f>IF(ISBLANK(טבלה1[[#This Row],[ts_reply_at]]), 0, 1)</f>
        <v>1</v>
      </c>
      <c r="O4055">
        <f>IF(ISBLANK(טבלה1[[#This Row],[ts_accepted_at]]), 0, 1)</f>
        <v>1</v>
      </c>
      <c r="P4055">
        <f>IF(ISBLANK(טבלה1[[#This Row],[ts_booking_at]]), 0, 1)</f>
        <v>0</v>
      </c>
      <c r="Q4055">
        <f>IF(ISBLANK(טבלה1[[#This Row],[ds_checkin]]), "", טבלה1[[#This Row],[ds_checkin]] - טבלה1[[#This Row],[ts_contact_at]])</f>
        <v>28.5</v>
      </c>
      <c r="R4055" t="str">
        <f>IF(AND(ISBLANK(טבלה1[[#This Row],[ts_reply_at]]), NOT(ISBLANK(טבלה1[[#This Row],[ts_booking_at]]))), "Error: Booked without Reply", "OK")</f>
        <v>OK</v>
      </c>
      <c r="S4055" t="s">
        <v>6019</v>
      </c>
    </row>
    <row r="4056" spans="1:19" x14ac:dyDescent="0.25">
      <c r="A4056" s="4" t="s">
        <v>3950</v>
      </c>
      <c r="B4056" s="4" t="s">
        <v>758</v>
      </c>
      <c r="C4056" s="4" t="s">
        <v>759</v>
      </c>
      <c r="D4056" s="1">
        <v>41960.593055555553</v>
      </c>
      <c r="E4056" s="1">
        <v>41960.673055555555</v>
      </c>
      <c r="F4056" s="1">
        <v>41960.690462962964</v>
      </c>
      <c r="G4056" s="1">
        <v>41961.609791666669</v>
      </c>
      <c r="H4056" s="2">
        <v>42048</v>
      </c>
      <c r="I4056" s="2">
        <v>42050</v>
      </c>
      <c r="J4056" s="3">
        <v>4</v>
      </c>
      <c r="K4056" s="3">
        <v>10</v>
      </c>
      <c r="L4056">
        <f>טבלה1[[#This Row],[ds_checkout]]-טבלה1[[#This Row],[ds_checkin]]</f>
        <v>2</v>
      </c>
      <c r="M4056">
        <f>IF(ISBLANK(טבלה1[[#This Row],[ts_reply_at]]), "", (טבלה1[[#This Row],[ts_reply_at]] - טבלה1[[#This Row],[ts_contact_at]]) * 24)</f>
        <v>1.9200000000419095</v>
      </c>
      <c r="N4056">
        <f>IF(ISBLANK(טבלה1[[#This Row],[ts_reply_at]]), 0, 1)</f>
        <v>1</v>
      </c>
      <c r="O4056">
        <f>IF(ISBLANK(טבלה1[[#This Row],[ts_accepted_at]]), 0, 1)</f>
        <v>1</v>
      </c>
      <c r="P4056">
        <f>IF(ISBLANK(טבלה1[[#This Row],[ts_booking_at]]), 0, 1)</f>
        <v>1</v>
      </c>
      <c r="Q4056">
        <f>IF(ISBLANK(טבלה1[[#This Row],[ds_checkin]]), "", טבלה1[[#This Row],[ds_checkin]] - טבלה1[[#This Row],[ts_contact_at]])</f>
        <v>87.406944444446708</v>
      </c>
      <c r="R4056" t="str">
        <f>IF(AND(ISBLANK(טבלה1[[#This Row],[ts_reply_at]]), NOT(ISBLANK(טבלה1[[#This Row],[ts_booking_at]]))), "Error: Booked without Reply", "OK")</f>
        <v>OK</v>
      </c>
      <c r="S4056" t="s">
        <v>6026</v>
      </c>
    </row>
    <row r="4057" spans="1:19" x14ac:dyDescent="0.25">
      <c r="A4057" s="4" t="s">
        <v>3951</v>
      </c>
      <c r="B4057" s="4" t="s">
        <v>2737</v>
      </c>
      <c r="C4057" s="4" t="s">
        <v>2738</v>
      </c>
      <c r="D4057" s="1">
        <v>41927.443749999999</v>
      </c>
      <c r="E4057" s="1">
        <v>41927.457569444443</v>
      </c>
      <c r="F4057" s="1">
        <v>41927.502245370371</v>
      </c>
      <c r="G4057" s="1">
        <v>41929.534594907411</v>
      </c>
      <c r="H4057" s="2">
        <v>41950</v>
      </c>
      <c r="I4057" s="2">
        <v>41953</v>
      </c>
      <c r="J4057" s="3">
        <v>1</v>
      </c>
      <c r="K4057" s="3">
        <v>20</v>
      </c>
      <c r="L4057">
        <f>טבלה1[[#This Row],[ds_checkout]]-טבלה1[[#This Row],[ds_checkin]]</f>
        <v>3</v>
      </c>
      <c r="M4057">
        <f>IF(ISBLANK(טבלה1[[#This Row],[ts_reply_at]]), "", (טבלה1[[#This Row],[ts_reply_at]] - טבלה1[[#This Row],[ts_contact_at]]) * 24)</f>
        <v>0.33166666666511446</v>
      </c>
      <c r="N4057">
        <f>IF(ISBLANK(טבלה1[[#This Row],[ts_reply_at]]), 0, 1)</f>
        <v>1</v>
      </c>
      <c r="O4057">
        <f>IF(ISBLANK(טבלה1[[#This Row],[ts_accepted_at]]), 0, 1)</f>
        <v>1</v>
      </c>
      <c r="P4057">
        <f>IF(ISBLANK(טבלה1[[#This Row],[ts_booking_at]]), 0, 1)</f>
        <v>1</v>
      </c>
      <c r="Q4057">
        <f>IF(ISBLANK(טבלה1[[#This Row],[ds_checkin]]), "", טבלה1[[#This Row],[ds_checkin]] - טבלה1[[#This Row],[ts_contact_at]])</f>
        <v>22.556250000001455</v>
      </c>
      <c r="R4057" t="str">
        <f>IF(AND(ISBLANK(טבלה1[[#This Row],[ts_reply_at]]), NOT(ISBLANK(טבלה1[[#This Row],[ts_booking_at]]))), "Error: Booked without Reply", "OK")</f>
        <v>OK</v>
      </c>
      <c r="S4057" t="s">
        <v>6023</v>
      </c>
    </row>
    <row r="4058" spans="1:19" x14ac:dyDescent="0.25">
      <c r="A4058" s="4" t="s">
        <v>3951</v>
      </c>
      <c r="B4058" s="4" t="s">
        <v>659</v>
      </c>
      <c r="C4058" s="4" t="s">
        <v>660</v>
      </c>
      <c r="D4058" s="1">
        <v>41927.406944444447</v>
      </c>
      <c r="E4058" s="1">
        <v>41927.455972222226</v>
      </c>
      <c r="F4058" s="1">
        <v>41927.455972222226</v>
      </c>
      <c r="H4058" s="2">
        <v>41950</v>
      </c>
      <c r="I4058" s="2">
        <v>41953</v>
      </c>
      <c r="J4058" s="3">
        <v>1</v>
      </c>
      <c r="K4058" s="3">
        <v>3</v>
      </c>
      <c r="L4058">
        <f>טבלה1[[#This Row],[ds_checkout]]-טבלה1[[#This Row],[ds_checkin]]</f>
        <v>3</v>
      </c>
      <c r="M4058">
        <f>IF(ISBLANK(טבלה1[[#This Row],[ts_reply_at]]), "", (טבלה1[[#This Row],[ts_reply_at]] - טבלה1[[#This Row],[ts_contact_at]]) * 24)</f>
        <v>1.1766666666953824</v>
      </c>
      <c r="N4058">
        <f>IF(ISBLANK(טבלה1[[#This Row],[ts_reply_at]]), 0, 1)</f>
        <v>1</v>
      </c>
      <c r="O4058">
        <f>IF(ISBLANK(טבלה1[[#This Row],[ts_accepted_at]]), 0, 1)</f>
        <v>1</v>
      </c>
      <c r="P4058">
        <f>IF(ISBLANK(טבלה1[[#This Row],[ts_booking_at]]), 0, 1)</f>
        <v>0</v>
      </c>
      <c r="Q4058">
        <f>IF(ISBLANK(טבלה1[[#This Row],[ds_checkin]]), "", טבלה1[[#This Row],[ds_checkin]] - טבלה1[[#This Row],[ts_contact_at]])</f>
        <v>22.593055555553292</v>
      </c>
      <c r="R4058" t="str">
        <f>IF(AND(ISBLANK(טבלה1[[#This Row],[ts_reply_at]]), NOT(ISBLANK(טבלה1[[#This Row],[ts_booking_at]]))), "Error: Booked without Reply", "OK")</f>
        <v>OK</v>
      </c>
      <c r="S4058" t="s">
        <v>6023</v>
      </c>
    </row>
    <row r="4059" spans="1:19" x14ac:dyDescent="0.25">
      <c r="A4059" s="4" t="s">
        <v>3952</v>
      </c>
      <c r="B4059" s="4" t="s">
        <v>3953</v>
      </c>
      <c r="C4059" s="4" t="s">
        <v>3954</v>
      </c>
      <c r="D4059" s="1">
        <v>41924.015277777777</v>
      </c>
      <c r="E4059" s="1">
        <v>41924.017800925925</v>
      </c>
      <c r="F4059" s="1">
        <v>41924.017800925925</v>
      </c>
      <c r="G4059" s="1">
        <v>41924.017800925925</v>
      </c>
      <c r="H4059" s="2">
        <v>42004</v>
      </c>
      <c r="I4059" s="2">
        <v>42006</v>
      </c>
      <c r="J4059" s="3">
        <v>2</v>
      </c>
      <c r="K4059" s="3">
        <v>8</v>
      </c>
      <c r="L4059">
        <f>טבלה1[[#This Row],[ds_checkout]]-טבלה1[[#This Row],[ds_checkin]]</f>
        <v>2</v>
      </c>
      <c r="M4059">
        <f>IF(ISBLANK(טבלה1[[#This Row],[ts_reply_at]]), "", (טבלה1[[#This Row],[ts_reply_at]] - טבלה1[[#This Row],[ts_contact_at]]) * 24)</f>
        <v>6.0555555566679686E-2</v>
      </c>
      <c r="N4059">
        <f>IF(ISBLANK(טבלה1[[#This Row],[ts_reply_at]]), 0, 1)</f>
        <v>1</v>
      </c>
      <c r="O4059">
        <f>IF(ISBLANK(טבלה1[[#This Row],[ts_accepted_at]]), 0, 1)</f>
        <v>1</v>
      </c>
      <c r="P4059">
        <f>IF(ISBLANK(טבלה1[[#This Row],[ts_booking_at]]), 0, 1)</f>
        <v>1</v>
      </c>
      <c r="Q4059">
        <f>IF(ISBLANK(טבלה1[[#This Row],[ds_checkin]]), "", טבלה1[[#This Row],[ds_checkin]] - טבלה1[[#This Row],[ts_contact_at]])</f>
        <v>79.984722222223354</v>
      </c>
      <c r="R4059" t="str">
        <f>IF(AND(ISBLANK(טבלה1[[#This Row],[ts_reply_at]]), NOT(ISBLANK(טבלה1[[#This Row],[ts_booking_at]]))), "Error: Booked without Reply", "OK")</f>
        <v>OK</v>
      </c>
      <c r="S4059" t="s">
        <v>6033</v>
      </c>
    </row>
    <row r="4060" spans="1:19" x14ac:dyDescent="0.25">
      <c r="A4060" s="4" t="s">
        <v>3955</v>
      </c>
      <c r="B4060" s="4" t="s">
        <v>444</v>
      </c>
      <c r="C4060" s="4" t="s">
        <v>1323</v>
      </c>
      <c r="D4060" s="1">
        <v>41935.661111111112</v>
      </c>
      <c r="E4060" s="1">
        <v>41935.708912037036</v>
      </c>
      <c r="F4060" s="1">
        <v>41935.708912037036</v>
      </c>
      <c r="G4060" s="1">
        <v>41935.708912037036</v>
      </c>
      <c r="H4060" s="2">
        <v>41992</v>
      </c>
      <c r="I4060" s="2">
        <v>41995</v>
      </c>
      <c r="J4060" s="3">
        <v>3</v>
      </c>
      <c r="K4060" s="3">
        <v>12</v>
      </c>
      <c r="L4060">
        <f>טבלה1[[#This Row],[ds_checkout]]-טבלה1[[#This Row],[ds_checkin]]</f>
        <v>3</v>
      </c>
      <c r="M4060">
        <f>IF(ISBLANK(טבלה1[[#This Row],[ts_reply_at]]), "", (טבלה1[[#This Row],[ts_reply_at]] - טבלה1[[#This Row],[ts_contact_at]]) * 24)</f>
        <v>1.1472222221782431</v>
      </c>
      <c r="N4060">
        <f>IF(ISBLANK(טבלה1[[#This Row],[ts_reply_at]]), 0, 1)</f>
        <v>1</v>
      </c>
      <c r="O4060">
        <f>IF(ISBLANK(טבלה1[[#This Row],[ts_accepted_at]]), 0, 1)</f>
        <v>1</v>
      </c>
      <c r="P4060">
        <f>IF(ISBLANK(טבלה1[[#This Row],[ts_booking_at]]), 0, 1)</f>
        <v>1</v>
      </c>
      <c r="Q4060">
        <f>IF(ISBLANK(טבלה1[[#This Row],[ds_checkin]]), "", טבלה1[[#This Row],[ds_checkin]] - טבלה1[[#This Row],[ts_contact_at]])</f>
        <v>56.338888888887595</v>
      </c>
      <c r="R4060" t="str">
        <f>IF(AND(ISBLANK(טבלה1[[#This Row],[ts_reply_at]]), NOT(ISBLANK(טבלה1[[#This Row],[ts_booking_at]]))), "Error: Booked without Reply", "OK")</f>
        <v>OK</v>
      </c>
      <c r="S4060" t="s">
        <v>6020</v>
      </c>
    </row>
    <row r="4061" spans="1:19" x14ac:dyDescent="0.25">
      <c r="A4061" s="4" t="s">
        <v>3956</v>
      </c>
      <c r="B4061" s="4" t="s">
        <v>3957</v>
      </c>
      <c r="C4061" s="4" t="s">
        <v>3958</v>
      </c>
      <c r="D4061" s="1">
        <v>41934.567361111112</v>
      </c>
      <c r="E4061" s="1">
        <v>41934.947800925926</v>
      </c>
      <c r="F4061" s="1">
        <v>41935.580972222226</v>
      </c>
      <c r="H4061" s="2">
        <v>42023</v>
      </c>
      <c r="I4061" s="2">
        <v>42146</v>
      </c>
      <c r="J4061" s="3">
        <v>1</v>
      </c>
      <c r="K4061" s="3">
        <v>10</v>
      </c>
      <c r="L4061">
        <f>טבלה1[[#This Row],[ds_checkout]]-טבלה1[[#This Row],[ds_checkin]]</f>
        <v>123</v>
      </c>
      <c r="M4061">
        <f>IF(ISBLANK(טבלה1[[#This Row],[ts_reply_at]]), "", (טבלה1[[#This Row],[ts_reply_at]] - טבלה1[[#This Row],[ts_contact_at]]) * 24)</f>
        <v>9.1305555555154569</v>
      </c>
      <c r="N4061">
        <f>IF(ISBLANK(טבלה1[[#This Row],[ts_reply_at]]), 0, 1)</f>
        <v>1</v>
      </c>
      <c r="O4061">
        <f>IF(ISBLANK(טבלה1[[#This Row],[ts_accepted_at]]), 0, 1)</f>
        <v>1</v>
      </c>
      <c r="P4061">
        <f>IF(ISBLANK(טבלה1[[#This Row],[ts_booking_at]]), 0, 1)</f>
        <v>0</v>
      </c>
      <c r="Q4061">
        <f>IF(ISBLANK(טבלה1[[#This Row],[ds_checkin]]), "", טבלה1[[#This Row],[ds_checkin]] - טבלה1[[#This Row],[ts_contact_at]])</f>
        <v>88.432638888887595</v>
      </c>
      <c r="R4061" t="str">
        <f>IF(AND(ISBLANK(טבלה1[[#This Row],[ts_reply_at]]), NOT(ISBLANK(טבלה1[[#This Row],[ts_booking_at]]))), "Error: Booked without Reply", "OK")</f>
        <v>OK</v>
      </c>
      <c r="S4061" t="s">
        <v>6019</v>
      </c>
    </row>
    <row r="4062" spans="1:19" x14ac:dyDescent="0.25">
      <c r="A4062" s="4" t="s">
        <v>3956</v>
      </c>
      <c r="B4062" s="4" t="s">
        <v>3959</v>
      </c>
      <c r="C4062" s="4" t="s">
        <v>3960</v>
      </c>
      <c r="D4062" s="1">
        <v>41933.48333333333</v>
      </c>
      <c r="E4062" s="1">
        <v>41939.51152777778</v>
      </c>
      <c r="H4062" s="2">
        <v>42023</v>
      </c>
      <c r="I4062" s="2">
        <v>42146</v>
      </c>
      <c r="J4062" s="3">
        <v>1</v>
      </c>
      <c r="K4062" s="3">
        <v>3</v>
      </c>
      <c r="L4062">
        <f>טבלה1[[#This Row],[ds_checkout]]-טבלה1[[#This Row],[ds_checkin]]</f>
        <v>123</v>
      </c>
      <c r="M4062">
        <f>IF(ISBLANK(טבלה1[[#This Row],[ts_reply_at]]), "", (טבלה1[[#This Row],[ts_reply_at]] - טבלה1[[#This Row],[ts_contact_at]]) * 24)</f>
        <v>144.6766666668118</v>
      </c>
      <c r="N4062">
        <f>IF(ISBLANK(טבלה1[[#This Row],[ts_reply_at]]), 0, 1)</f>
        <v>1</v>
      </c>
      <c r="O4062">
        <f>IF(ISBLANK(טבלה1[[#This Row],[ts_accepted_at]]), 0, 1)</f>
        <v>0</v>
      </c>
      <c r="P4062">
        <f>IF(ISBLANK(טבלה1[[#This Row],[ts_booking_at]]), 0, 1)</f>
        <v>0</v>
      </c>
      <c r="Q4062">
        <f>IF(ISBLANK(טבלה1[[#This Row],[ds_checkin]]), "", טבלה1[[#This Row],[ds_checkin]] - טבלה1[[#This Row],[ts_contact_at]])</f>
        <v>89.516666666670062</v>
      </c>
      <c r="R4062" t="str">
        <f>IF(AND(ISBLANK(טבלה1[[#This Row],[ts_reply_at]]), NOT(ISBLANK(טבלה1[[#This Row],[ts_booking_at]]))), "Error: Booked without Reply", "OK")</f>
        <v>OK</v>
      </c>
      <c r="S4062" t="s">
        <v>6019</v>
      </c>
    </row>
    <row r="4063" spans="1:19" x14ac:dyDescent="0.25">
      <c r="A4063" s="4" t="s">
        <v>3961</v>
      </c>
      <c r="B4063" s="4" t="s">
        <v>1373</v>
      </c>
      <c r="C4063" s="4" t="s">
        <v>1374</v>
      </c>
      <c r="D4063" s="1">
        <v>41914.465277777781</v>
      </c>
      <c r="H4063" s="2">
        <v>41914</v>
      </c>
      <c r="I4063" s="2">
        <v>41915</v>
      </c>
      <c r="J4063" s="3">
        <v>2</v>
      </c>
      <c r="K4063" s="3">
        <v>1</v>
      </c>
      <c r="L4063">
        <f>טבלה1[[#This Row],[ds_checkout]]-טבלה1[[#This Row],[ds_checkin]]</f>
        <v>1</v>
      </c>
      <c r="M4063" t="str">
        <f>IF(ISBLANK(טבלה1[[#This Row],[ts_reply_at]]), "", (טבלה1[[#This Row],[ts_reply_at]] - טבלה1[[#This Row],[ts_contact_at]]) * 24)</f>
        <v/>
      </c>
      <c r="N4063">
        <f>IF(ISBLANK(טבלה1[[#This Row],[ts_reply_at]]), 0, 1)</f>
        <v>0</v>
      </c>
      <c r="O4063">
        <f>IF(ISBLANK(טבלה1[[#This Row],[ts_accepted_at]]), 0, 1)</f>
        <v>0</v>
      </c>
      <c r="P4063">
        <f>IF(ISBLANK(טבלה1[[#This Row],[ts_booking_at]]), 0, 1)</f>
        <v>0</v>
      </c>
      <c r="Q4063">
        <f>IF(ISBLANK(טבלה1[[#This Row],[ds_checkin]]), "", טבלה1[[#This Row],[ds_checkin]] - טבלה1[[#This Row],[ts_contact_at]])</f>
        <v>-0.46527777778101154</v>
      </c>
      <c r="R4063" t="str">
        <f>IF(AND(ISBLANK(טבלה1[[#This Row],[ts_reply_at]]), NOT(ISBLANK(טבלה1[[#This Row],[ts_booking_at]]))), "Error: Booked without Reply", "OK")</f>
        <v>OK</v>
      </c>
      <c r="S4063" t="s">
        <v>6020</v>
      </c>
    </row>
    <row r="4064" spans="1:19" x14ac:dyDescent="0.25">
      <c r="A4064" s="4" t="s">
        <v>3961</v>
      </c>
      <c r="B4064" s="4" t="s">
        <v>334</v>
      </c>
      <c r="C4064" s="4" t="s">
        <v>3386</v>
      </c>
      <c r="D4064" s="1">
        <v>41914.473611111112</v>
      </c>
      <c r="E4064" s="1">
        <v>41914.490914351853</v>
      </c>
      <c r="F4064" s="1">
        <v>41914.491261574076</v>
      </c>
      <c r="H4064" s="2">
        <v>41914</v>
      </c>
      <c r="I4064" s="2">
        <v>41915</v>
      </c>
      <c r="J4064" s="3">
        <v>1</v>
      </c>
      <c r="K4064" s="3">
        <v>5</v>
      </c>
      <c r="L4064">
        <f>טבלה1[[#This Row],[ds_checkout]]-טבלה1[[#This Row],[ds_checkin]]</f>
        <v>1</v>
      </c>
      <c r="M4064">
        <f>IF(ISBLANK(טבלה1[[#This Row],[ts_reply_at]]), "", (טבלה1[[#This Row],[ts_reply_at]] - טבלה1[[#This Row],[ts_contact_at]]) * 24)</f>
        <v>0.41527777776354924</v>
      </c>
      <c r="N4064">
        <f>IF(ISBLANK(טבלה1[[#This Row],[ts_reply_at]]), 0, 1)</f>
        <v>1</v>
      </c>
      <c r="O4064">
        <f>IF(ISBLANK(טבלה1[[#This Row],[ts_accepted_at]]), 0, 1)</f>
        <v>1</v>
      </c>
      <c r="P4064">
        <f>IF(ISBLANK(טבלה1[[#This Row],[ts_booking_at]]), 0, 1)</f>
        <v>0</v>
      </c>
      <c r="Q4064">
        <f>IF(ISBLANK(טבלה1[[#This Row],[ds_checkin]]), "", טבלה1[[#This Row],[ds_checkin]] - טבלה1[[#This Row],[ts_contact_at]])</f>
        <v>-0.47361111111240461</v>
      </c>
      <c r="R4064" t="str">
        <f>IF(AND(ISBLANK(טבלה1[[#This Row],[ts_reply_at]]), NOT(ISBLANK(טבלה1[[#This Row],[ts_booking_at]]))), "Error: Booked without Reply", "OK")</f>
        <v>OK</v>
      </c>
      <c r="S4064" t="s">
        <v>6020</v>
      </c>
    </row>
    <row r="4065" spans="1:19" x14ac:dyDescent="0.25">
      <c r="A4065" s="4" t="s">
        <v>3962</v>
      </c>
      <c r="B4065" s="4" t="s">
        <v>2324</v>
      </c>
      <c r="C4065" s="4" t="s">
        <v>2325</v>
      </c>
      <c r="D4065" s="1">
        <v>41921.197222222225</v>
      </c>
      <c r="H4065" s="2">
        <v>41946</v>
      </c>
      <c r="I4065" s="2">
        <v>41949</v>
      </c>
      <c r="J4065" s="3">
        <v>2</v>
      </c>
      <c r="K4065" s="3">
        <v>2</v>
      </c>
      <c r="L4065">
        <f>טבלה1[[#This Row],[ds_checkout]]-טבלה1[[#This Row],[ds_checkin]]</f>
        <v>3</v>
      </c>
      <c r="M4065" t="str">
        <f>IF(ISBLANK(טבלה1[[#This Row],[ts_reply_at]]), "", (טבלה1[[#This Row],[ts_reply_at]] - טבלה1[[#This Row],[ts_contact_at]]) * 24)</f>
        <v/>
      </c>
      <c r="N4065">
        <f>IF(ISBLANK(טבלה1[[#This Row],[ts_reply_at]]), 0, 1)</f>
        <v>0</v>
      </c>
      <c r="O4065">
        <f>IF(ISBLANK(טבלה1[[#This Row],[ts_accepted_at]]), 0, 1)</f>
        <v>0</v>
      </c>
      <c r="P4065">
        <f>IF(ISBLANK(טבלה1[[#This Row],[ts_booking_at]]), 0, 1)</f>
        <v>0</v>
      </c>
      <c r="Q4065">
        <f>IF(ISBLANK(טבלה1[[#This Row],[ds_checkin]]), "", טבלה1[[#This Row],[ds_checkin]] - טבלה1[[#This Row],[ts_contact_at]])</f>
        <v>24.802777777775191</v>
      </c>
      <c r="R4065" t="str">
        <f>IF(AND(ISBLANK(טבלה1[[#This Row],[ts_reply_at]]), NOT(ISBLANK(טבלה1[[#This Row],[ts_booking_at]]))), "Error: Booked without Reply", "OK")</f>
        <v>OK</v>
      </c>
      <c r="S4065" t="s">
        <v>6019</v>
      </c>
    </row>
    <row r="4066" spans="1:19" x14ac:dyDescent="0.25">
      <c r="A4066" s="4" t="s">
        <v>3963</v>
      </c>
      <c r="B4066" s="4" t="s">
        <v>154</v>
      </c>
      <c r="C4066" s="4" t="s">
        <v>155</v>
      </c>
      <c r="D4066" s="1">
        <v>41919.644444444442</v>
      </c>
      <c r="E4066" s="1">
        <v>41919.660763888889</v>
      </c>
      <c r="F4066" s="1">
        <v>41919.660995370374</v>
      </c>
      <c r="G4066" s="1">
        <v>41919.660995370374</v>
      </c>
      <c r="H4066" s="2">
        <v>41936</v>
      </c>
      <c r="I4066" s="2">
        <v>41939</v>
      </c>
      <c r="J4066" s="3">
        <v>2</v>
      </c>
      <c r="K4066" s="3">
        <v>12</v>
      </c>
      <c r="L4066">
        <f>טבלה1[[#This Row],[ds_checkout]]-טבלה1[[#This Row],[ds_checkin]]</f>
        <v>3</v>
      </c>
      <c r="M4066">
        <f>IF(ISBLANK(טבלה1[[#This Row],[ts_reply_at]]), "", (טבלה1[[#This Row],[ts_reply_at]] - טבלה1[[#This Row],[ts_contact_at]]) * 24)</f>
        <v>0.39166666672099382</v>
      </c>
      <c r="N4066">
        <f>IF(ISBLANK(טבלה1[[#This Row],[ts_reply_at]]), 0, 1)</f>
        <v>1</v>
      </c>
      <c r="O4066">
        <f>IF(ISBLANK(טבלה1[[#This Row],[ts_accepted_at]]), 0, 1)</f>
        <v>1</v>
      </c>
      <c r="P4066">
        <f>IF(ISBLANK(טבלה1[[#This Row],[ts_booking_at]]), 0, 1)</f>
        <v>1</v>
      </c>
      <c r="Q4066">
        <f>IF(ISBLANK(טבלה1[[#This Row],[ds_checkin]]), "", טבלה1[[#This Row],[ds_checkin]] - טבלה1[[#This Row],[ts_contact_at]])</f>
        <v>16.355555555557657</v>
      </c>
      <c r="R4066" t="str">
        <f>IF(AND(ISBLANK(טבלה1[[#This Row],[ts_reply_at]]), NOT(ISBLANK(טבלה1[[#This Row],[ts_booking_at]]))), "Error: Booked without Reply", "OK")</f>
        <v>OK</v>
      </c>
      <c r="S4066" t="s">
        <v>6031</v>
      </c>
    </row>
    <row r="4067" spans="1:19" x14ac:dyDescent="0.25">
      <c r="A4067" s="4" t="s">
        <v>3964</v>
      </c>
      <c r="B4067" s="4" t="s">
        <v>1316</v>
      </c>
      <c r="C4067" s="4" t="s">
        <v>1317</v>
      </c>
      <c r="D4067" s="1">
        <v>41929.987500000003</v>
      </c>
      <c r="E4067" s="1">
        <v>41930.001377314817</v>
      </c>
      <c r="F4067" s="1">
        <v>41930.001377314817</v>
      </c>
      <c r="G4067" s="1">
        <v>41930.001377314817</v>
      </c>
      <c r="H4067" s="2">
        <v>41955</v>
      </c>
      <c r="I4067" s="2">
        <v>41962</v>
      </c>
      <c r="J4067" s="3">
        <v>2</v>
      </c>
      <c r="K4067" s="3">
        <v>2</v>
      </c>
      <c r="L4067">
        <f>טבלה1[[#This Row],[ds_checkout]]-טבלה1[[#This Row],[ds_checkin]]</f>
        <v>7</v>
      </c>
      <c r="M4067">
        <f>IF(ISBLANK(טבלה1[[#This Row],[ts_reply_at]]), "", (טבלה1[[#This Row],[ts_reply_at]] - טבלה1[[#This Row],[ts_contact_at]]) * 24)</f>
        <v>0.33305555552942678</v>
      </c>
      <c r="N4067">
        <f>IF(ISBLANK(טבלה1[[#This Row],[ts_reply_at]]), 0, 1)</f>
        <v>1</v>
      </c>
      <c r="O4067">
        <f>IF(ISBLANK(טבלה1[[#This Row],[ts_accepted_at]]), 0, 1)</f>
        <v>1</v>
      </c>
      <c r="P4067">
        <f>IF(ISBLANK(טבלה1[[#This Row],[ts_booking_at]]), 0, 1)</f>
        <v>1</v>
      </c>
      <c r="Q4067">
        <f>IF(ISBLANK(טבלה1[[#This Row],[ds_checkin]]), "", טבלה1[[#This Row],[ds_checkin]] - טבלה1[[#This Row],[ts_contact_at]])</f>
        <v>25.01249999999709</v>
      </c>
      <c r="R4067" t="str">
        <f>IF(AND(ISBLANK(טבלה1[[#This Row],[ts_reply_at]]), NOT(ISBLANK(טבלה1[[#This Row],[ts_booking_at]]))), "Error: Booked without Reply", "OK")</f>
        <v>OK</v>
      </c>
      <c r="S4067" t="s">
        <v>6019</v>
      </c>
    </row>
    <row r="4068" spans="1:19" x14ac:dyDescent="0.25">
      <c r="A4068" s="4" t="s">
        <v>3965</v>
      </c>
      <c r="B4068" s="4" t="s">
        <v>1946</v>
      </c>
      <c r="C4068" s="4" t="s">
        <v>1947</v>
      </c>
      <c r="D4068" s="1">
        <v>41919.90902777778</v>
      </c>
      <c r="E4068" s="1">
        <v>41919.91741898148</v>
      </c>
      <c r="F4068" s="1">
        <v>41920.313125000001</v>
      </c>
      <c r="H4068" s="2">
        <v>41937</v>
      </c>
      <c r="I4068" s="2">
        <v>41941</v>
      </c>
      <c r="J4068" s="3">
        <v>3</v>
      </c>
      <c r="K4068" s="3">
        <v>4</v>
      </c>
      <c r="L4068">
        <f>טבלה1[[#This Row],[ds_checkout]]-טבלה1[[#This Row],[ds_checkin]]</f>
        <v>4</v>
      </c>
      <c r="M4068">
        <f>IF(ISBLANK(טבלה1[[#This Row],[ts_reply_at]]), "", (טבלה1[[#This Row],[ts_reply_at]] - טבלה1[[#This Row],[ts_contact_at]]) * 24)</f>
        <v>0.20138888881774619</v>
      </c>
      <c r="N4068">
        <f>IF(ISBLANK(טבלה1[[#This Row],[ts_reply_at]]), 0, 1)</f>
        <v>1</v>
      </c>
      <c r="O4068">
        <f>IF(ISBLANK(טבלה1[[#This Row],[ts_accepted_at]]), 0, 1)</f>
        <v>1</v>
      </c>
      <c r="P4068">
        <f>IF(ISBLANK(טבלה1[[#This Row],[ts_booking_at]]), 0, 1)</f>
        <v>0</v>
      </c>
      <c r="Q4068">
        <f>IF(ISBLANK(טבלה1[[#This Row],[ds_checkin]]), "", טבלה1[[#This Row],[ds_checkin]] - טבלה1[[#This Row],[ts_contact_at]])</f>
        <v>17.090972222220444</v>
      </c>
      <c r="R4068" t="str">
        <f>IF(AND(ISBLANK(טבלה1[[#This Row],[ts_reply_at]]), NOT(ISBLANK(טבלה1[[#This Row],[ts_booking_at]]))), "Error: Booked without Reply", "OK")</f>
        <v>OK</v>
      </c>
      <c r="S4068" t="s">
        <v>6026</v>
      </c>
    </row>
    <row r="4069" spans="1:19" x14ac:dyDescent="0.25">
      <c r="A4069" s="4" t="s">
        <v>3965</v>
      </c>
      <c r="B4069" s="4" t="s">
        <v>3104</v>
      </c>
      <c r="C4069" s="4" t="s">
        <v>3105</v>
      </c>
      <c r="D4069" s="1">
        <v>41917.888888888891</v>
      </c>
      <c r="E4069" s="1">
        <v>41918.894293981481</v>
      </c>
      <c r="H4069" s="2">
        <v>41937</v>
      </c>
      <c r="I4069" s="2">
        <v>41941</v>
      </c>
      <c r="J4069" s="3">
        <v>3</v>
      </c>
      <c r="K4069" s="3">
        <v>2</v>
      </c>
      <c r="L4069">
        <f>טבלה1[[#This Row],[ds_checkout]]-טבלה1[[#This Row],[ds_checkin]]</f>
        <v>4</v>
      </c>
      <c r="M4069">
        <f>IF(ISBLANK(טבלה1[[#This Row],[ts_reply_at]]), "", (טבלה1[[#This Row],[ts_reply_at]] - טבלה1[[#This Row],[ts_contact_at]]) * 24)</f>
        <v>24.129722222161945</v>
      </c>
      <c r="N4069">
        <f>IF(ISBLANK(טבלה1[[#This Row],[ts_reply_at]]), 0, 1)</f>
        <v>1</v>
      </c>
      <c r="O4069">
        <f>IF(ISBLANK(טבלה1[[#This Row],[ts_accepted_at]]), 0, 1)</f>
        <v>0</v>
      </c>
      <c r="P4069">
        <f>IF(ISBLANK(טבלה1[[#This Row],[ts_booking_at]]), 0, 1)</f>
        <v>0</v>
      </c>
      <c r="Q4069">
        <f>IF(ISBLANK(טבלה1[[#This Row],[ds_checkin]]), "", טבלה1[[#This Row],[ds_checkin]] - טבלה1[[#This Row],[ts_contact_at]])</f>
        <v>19.111111111109494</v>
      </c>
      <c r="R4069" t="str">
        <f>IF(AND(ISBLANK(טבלה1[[#This Row],[ts_reply_at]]), NOT(ISBLANK(טבלה1[[#This Row],[ts_booking_at]]))), "Error: Booked without Reply", "OK")</f>
        <v>OK</v>
      </c>
      <c r="S4069" t="s">
        <v>6026</v>
      </c>
    </row>
    <row r="4070" spans="1:19" x14ac:dyDescent="0.25">
      <c r="A4070" s="4" t="s">
        <v>3965</v>
      </c>
      <c r="B4070" s="4" t="s">
        <v>3507</v>
      </c>
      <c r="C4070" s="4" t="s">
        <v>3508</v>
      </c>
      <c r="D4070" s="1">
        <v>41917.879166666666</v>
      </c>
      <c r="E4070" s="1">
        <v>41917.944201388891</v>
      </c>
      <c r="F4070" s="1">
        <v>41917.944201388891</v>
      </c>
      <c r="H4070" s="2">
        <v>41937</v>
      </c>
      <c r="I4070" s="2">
        <v>41941</v>
      </c>
      <c r="J4070" s="3">
        <v>3</v>
      </c>
      <c r="K4070" s="3">
        <v>5</v>
      </c>
      <c r="L4070">
        <f>טבלה1[[#This Row],[ds_checkout]]-טבלה1[[#This Row],[ds_checkin]]</f>
        <v>4</v>
      </c>
      <c r="M4070">
        <f>IF(ISBLANK(טבלה1[[#This Row],[ts_reply_at]]), "", (טבלה1[[#This Row],[ts_reply_at]] - טבלה1[[#This Row],[ts_contact_at]]) * 24)</f>
        <v>1.5608333334093913</v>
      </c>
      <c r="N4070">
        <f>IF(ISBLANK(טבלה1[[#This Row],[ts_reply_at]]), 0, 1)</f>
        <v>1</v>
      </c>
      <c r="O4070">
        <f>IF(ISBLANK(טבלה1[[#This Row],[ts_accepted_at]]), 0, 1)</f>
        <v>1</v>
      </c>
      <c r="P4070">
        <f>IF(ISBLANK(טבלה1[[#This Row],[ts_booking_at]]), 0, 1)</f>
        <v>0</v>
      </c>
      <c r="Q4070">
        <f>IF(ISBLANK(טבלה1[[#This Row],[ds_checkin]]), "", טבלה1[[#This Row],[ds_checkin]] - טבלה1[[#This Row],[ts_contact_at]])</f>
        <v>19.120833333334303</v>
      </c>
      <c r="R4070" t="str">
        <f>IF(AND(ISBLANK(טבלה1[[#This Row],[ts_reply_at]]), NOT(ISBLANK(טבלה1[[#This Row],[ts_booking_at]]))), "Error: Booked without Reply", "OK")</f>
        <v>OK</v>
      </c>
      <c r="S4070" t="s">
        <v>6026</v>
      </c>
    </row>
    <row r="4071" spans="1:19" x14ac:dyDescent="0.25">
      <c r="A4071" s="4" t="s">
        <v>3965</v>
      </c>
      <c r="B4071" s="4" t="s">
        <v>626</v>
      </c>
      <c r="C4071" s="4" t="s">
        <v>627</v>
      </c>
      <c r="D4071" s="1">
        <v>41925.42291666667</v>
      </c>
      <c r="E4071" s="1">
        <v>41925.428622685184</v>
      </c>
      <c r="H4071" s="2">
        <v>41937</v>
      </c>
      <c r="I4071" s="2">
        <v>41941</v>
      </c>
      <c r="J4071" s="3">
        <v>3</v>
      </c>
      <c r="K4071" s="3">
        <v>5</v>
      </c>
      <c r="L4071">
        <f>טבלה1[[#This Row],[ds_checkout]]-טבלה1[[#This Row],[ds_checkin]]</f>
        <v>4</v>
      </c>
      <c r="M4071">
        <f>IF(ISBLANK(טבלה1[[#This Row],[ts_reply_at]]), "", (טבלה1[[#This Row],[ts_reply_at]] - טבלה1[[#This Row],[ts_contact_at]]) * 24)</f>
        <v>0.13694444432621822</v>
      </c>
      <c r="N4071">
        <f>IF(ISBLANK(טבלה1[[#This Row],[ts_reply_at]]), 0, 1)</f>
        <v>1</v>
      </c>
      <c r="O4071">
        <f>IF(ISBLANK(טבלה1[[#This Row],[ts_accepted_at]]), 0, 1)</f>
        <v>0</v>
      </c>
      <c r="P4071">
        <f>IF(ISBLANK(טבלה1[[#This Row],[ts_booking_at]]), 0, 1)</f>
        <v>0</v>
      </c>
      <c r="Q4071">
        <f>IF(ISBLANK(טבלה1[[#This Row],[ds_checkin]]), "", טבלה1[[#This Row],[ds_checkin]] - טבלה1[[#This Row],[ts_contact_at]])</f>
        <v>11.577083333329938</v>
      </c>
      <c r="R4071" t="str">
        <f>IF(AND(ISBLANK(טבלה1[[#This Row],[ts_reply_at]]), NOT(ISBLANK(טבלה1[[#This Row],[ts_booking_at]]))), "Error: Booked without Reply", "OK")</f>
        <v>OK</v>
      </c>
      <c r="S4071" t="s">
        <v>6026</v>
      </c>
    </row>
    <row r="4072" spans="1:19" x14ac:dyDescent="0.25">
      <c r="A4072" s="4" t="s">
        <v>3965</v>
      </c>
      <c r="B4072" s="4" t="s">
        <v>1972</v>
      </c>
      <c r="C4072" s="4" t="s">
        <v>2020</v>
      </c>
      <c r="D4072" s="1">
        <v>41925.881944444445</v>
      </c>
      <c r="E4072" s="1">
        <v>41925.920185185183</v>
      </c>
      <c r="H4072" s="2">
        <v>41937</v>
      </c>
      <c r="I4072" s="2">
        <v>41941</v>
      </c>
      <c r="J4072" s="3">
        <v>3</v>
      </c>
      <c r="K4072" s="3">
        <v>3</v>
      </c>
      <c r="L4072">
        <f>טבלה1[[#This Row],[ds_checkout]]-טבלה1[[#This Row],[ds_checkin]]</f>
        <v>4</v>
      </c>
      <c r="M4072">
        <f>IF(ISBLANK(טבלה1[[#This Row],[ts_reply_at]]), "", (טבלה1[[#This Row],[ts_reply_at]] - טבלה1[[#This Row],[ts_contact_at]]) * 24)</f>
        <v>0.91777777770766988</v>
      </c>
      <c r="N4072">
        <f>IF(ISBLANK(טבלה1[[#This Row],[ts_reply_at]]), 0, 1)</f>
        <v>1</v>
      </c>
      <c r="O4072">
        <f>IF(ISBLANK(טבלה1[[#This Row],[ts_accepted_at]]), 0, 1)</f>
        <v>0</v>
      </c>
      <c r="P4072">
        <f>IF(ISBLANK(טבלה1[[#This Row],[ts_booking_at]]), 0, 1)</f>
        <v>0</v>
      </c>
      <c r="Q4072">
        <f>IF(ISBLANK(טבלה1[[#This Row],[ds_checkin]]), "", טבלה1[[#This Row],[ds_checkin]] - טבלה1[[#This Row],[ts_contact_at]])</f>
        <v>11.118055555554747</v>
      </c>
      <c r="R4072" t="str">
        <f>IF(AND(ISBLANK(טבלה1[[#This Row],[ts_reply_at]]), NOT(ISBLANK(טבלה1[[#This Row],[ts_booking_at]]))), "Error: Booked without Reply", "OK")</f>
        <v>OK</v>
      </c>
      <c r="S4072" t="s">
        <v>6026</v>
      </c>
    </row>
    <row r="4073" spans="1:19" x14ac:dyDescent="0.25">
      <c r="A4073" s="4" t="s">
        <v>3965</v>
      </c>
      <c r="B4073" s="4" t="s">
        <v>2106</v>
      </c>
      <c r="C4073" s="4" t="s">
        <v>2107</v>
      </c>
      <c r="D4073" s="1">
        <v>41925.879166666666</v>
      </c>
      <c r="H4073" s="2">
        <v>41937</v>
      </c>
      <c r="I4073" s="2">
        <v>41941</v>
      </c>
      <c r="J4073" s="3">
        <v>3</v>
      </c>
      <c r="K4073" s="3">
        <v>1</v>
      </c>
      <c r="L4073">
        <f>טבלה1[[#This Row],[ds_checkout]]-טבלה1[[#This Row],[ds_checkin]]</f>
        <v>4</v>
      </c>
      <c r="M4073" t="str">
        <f>IF(ISBLANK(טבלה1[[#This Row],[ts_reply_at]]), "", (טבלה1[[#This Row],[ts_reply_at]] - טבלה1[[#This Row],[ts_contact_at]]) * 24)</f>
        <v/>
      </c>
      <c r="N4073">
        <f>IF(ISBLANK(טבלה1[[#This Row],[ts_reply_at]]), 0, 1)</f>
        <v>0</v>
      </c>
      <c r="O4073">
        <f>IF(ISBLANK(טבלה1[[#This Row],[ts_accepted_at]]), 0, 1)</f>
        <v>0</v>
      </c>
      <c r="P4073">
        <f>IF(ISBLANK(טבלה1[[#This Row],[ts_booking_at]]), 0, 1)</f>
        <v>0</v>
      </c>
      <c r="Q4073">
        <f>IF(ISBLANK(טבלה1[[#This Row],[ds_checkin]]), "", טבלה1[[#This Row],[ds_checkin]] - טבלה1[[#This Row],[ts_contact_at]])</f>
        <v>11.120833333334303</v>
      </c>
      <c r="R4073" t="str">
        <f>IF(AND(ISBLANK(טבלה1[[#This Row],[ts_reply_at]]), NOT(ISBLANK(טבלה1[[#This Row],[ts_booking_at]]))), "Error: Booked without Reply", "OK")</f>
        <v>OK</v>
      </c>
      <c r="S4073" t="s">
        <v>6026</v>
      </c>
    </row>
    <row r="4074" spans="1:19" x14ac:dyDescent="0.25">
      <c r="A4074" s="4" t="s">
        <v>3965</v>
      </c>
      <c r="B4074" s="4" t="s">
        <v>862</v>
      </c>
      <c r="C4074" s="4" t="s">
        <v>863</v>
      </c>
      <c r="D4074" s="1">
        <v>41925.433333333334</v>
      </c>
      <c r="E4074" s="1">
        <v>41927.897523148145</v>
      </c>
      <c r="F4074" s="1">
        <v>41927.897731481484</v>
      </c>
      <c r="H4074" s="2">
        <v>41937</v>
      </c>
      <c r="I4074" s="2">
        <v>41941</v>
      </c>
      <c r="J4074" s="3">
        <v>3</v>
      </c>
      <c r="K4074" s="3">
        <v>3</v>
      </c>
      <c r="L4074">
        <f>טבלה1[[#This Row],[ds_checkout]]-טבלה1[[#This Row],[ds_checkin]]</f>
        <v>4</v>
      </c>
      <c r="M4074">
        <f>IF(ISBLANK(טבלה1[[#This Row],[ts_reply_at]]), "", (טבלה1[[#This Row],[ts_reply_at]] - טבלה1[[#This Row],[ts_contact_at]]) * 24)</f>
        <v>59.140555555466563</v>
      </c>
      <c r="N4074">
        <f>IF(ISBLANK(טבלה1[[#This Row],[ts_reply_at]]), 0, 1)</f>
        <v>1</v>
      </c>
      <c r="O4074">
        <f>IF(ISBLANK(טבלה1[[#This Row],[ts_accepted_at]]), 0, 1)</f>
        <v>1</v>
      </c>
      <c r="P4074">
        <f>IF(ISBLANK(טבלה1[[#This Row],[ts_booking_at]]), 0, 1)</f>
        <v>0</v>
      </c>
      <c r="Q4074">
        <f>IF(ISBLANK(טבלה1[[#This Row],[ds_checkin]]), "", טבלה1[[#This Row],[ds_checkin]] - טבלה1[[#This Row],[ts_contact_at]])</f>
        <v>11.566666666665697</v>
      </c>
      <c r="R4074" t="str">
        <f>IF(AND(ISBLANK(טבלה1[[#This Row],[ts_reply_at]]), NOT(ISBLANK(טבלה1[[#This Row],[ts_booking_at]]))), "Error: Booked without Reply", "OK")</f>
        <v>OK</v>
      </c>
      <c r="S4074" t="s">
        <v>6026</v>
      </c>
    </row>
    <row r="4075" spans="1:19" x14ac:dyDescent="0.25">
      <c r="A4075" s="4" t="s">
        <v>3965</v>
      </c>
      <c r="B4075" s="4" t="s">
        <v>468</v>
      </c>
      <c r="C4075" s="4" t="s">
        <v>469</v>
      </c>
      <c r="D4075" s="1">
        <v>41920.896527777775</v>
      </c>
      <c r="E4075" s="1">
        <v>41920.899293981478</v>
      </c>
      <c r="F4075" s="1">
        <v>41920.899293981478</v>
      </c>
      <c r="H4075" s="2">
        <v>41937</v>
      </c>
      <c r="I4075" s="2">
        <v>41941</v>
      </c>
      <c r="J4075" s="3">
        <v>3</v>
      </c>
      <c r="K4075" s="3">
        <v>3</v>
      </c>
      <c r="L4075">
        <f>טבלה1[[#This Row],[ds_checkout]]-טבלה1[[#This Row],[ds_checkin]]</f>
        <v>4</v>
      </c>
      <c r="M4075">
        <f>IF(ISBLANK(טבלה1[[#This Row],[ts_reply_at]]), "", (טבלה1[[#This Row],[ts_reply_at]] - טבלה1[[#This Row],[ts_contact_at]]) * 24)</f>
        <v>6.6388888866640627E-2</v>
      </c>
      <c r="N4075">
        <f>IF(ISBLANK(טבלה1[[#This Row],[ts_reply_at]]), 0, 1)</f>
        <v>1</v>
      </c>
      <c r="O4075">
        <f>IF(ISBLANK(טבלה1[[#This Row],[ts_accepted_at]]), 0, 1)</f>
        <v>1</v>
      </c>
      <c r="P4075">
        <f>IF(ISBLANK(טבלה1[[#This Row],[ts_booking_at]]), 0, 1)</f>
        <v>0</v>
      </c>
      <c r="Q4075">
        <f>IF(ISBLANK(טבלה1[[#This Row],[ds_checkin]]), "", טבלה1[[#This Row],[ds_checkin]] - טבלה1[[#This Row],[ts_contact_at]])</f>
        <v>16.103472222224809</v>
      </c>
      <c r="R4075" t="str">
        <f>IF(AND(ISBLANK(טבלה1[[#This Row],[ts_reply_at]]), NOT(ISBLANK(טבלה1[[#This Row],[ts_booking_at]]))), "Error: Booked without Reply", "OK")</f>
        <v>OK</v>
      </c>
      <c r="S4075" t="s">
        <v>6026</v>
      </c>
    </row>
    <row r="4076" spans="1:19" x14ac:dyDescent="0.25">
      <c r="A4076" s="4" t="s">
        <v>3965</v>
      </c>
      <c r="B4076" s="4" t="s">
        <v>18</v>
      </c>
      <c r="C4076" s="4" t="s">
        <v>620</v>
      </c>
      <c r="D4076" s="1">
        <v>41922.884722222225</v>
      </c>
      <c r="H4076" s="2">
        <v>41937</v>
      </c>
      <c r="I4076" s="2">
        <v>41941</v>
      </c>
      <c r="J4076" s="3">
        <v>3</v>
      </c>
      <c r="K4076" s="3">
        <v>2</v>
      </c>
      <c r="L4076">
        <f>טבלה1[[#This Row],[ds_checkout]]-טבלה1[[#This Row],[ds_checkin]]</f>
        <v>4</v>
      </c>
      <c r="M4076" t="str">
        <f>IF(ISBLANK(טבלה1[[#This Row],[ts_reply_at]]), "", (טבלה1[[#This Row],[ts_reply_at]] - טבלה1[[#This Row],[ts_contact_at]]) * 24)</f>
        <v/>
      </c>
      <c r="N4076">
        <f>IF(ISBLANK(טבלה1[[#This Row],[ts_reply_at]]), 0, 1)</f>
        <v>0</v>
      </c>
      <c r="O4076">
        <f>IF(ISBLANK(טבלה1[[#This Row],[ts_accepted_at]]), 0, 1)</f>
        <v>0</v>
      </c>
      <c r="P4076">
        <f>IF(ISBLANK(טבלה1[[#This Row],[ts_booking_at]]), 0, 1)</f>
        <v>0</v>
      </c>
      <c r="Q4076">
        <f>IF(ISBLANK(טבלה1[[#This Row],[ds_checkin]]), "", טבלה1[[#This Row],[ds_checkin]] - טבלה1[[#This Row],[ts_contact_at]])</f>
        <v>14.115277777775191</v>
      </c>
      <c r="R4076" t="str">
        <f>IF(AND(ISBLANK(טבלה1[[#This Row],[ts_reply_at]]), NOT(ISBLANK(טבלה1[[#This Row],[ts_booking_at]]))), "Error: Booked without Reply", "OK")</f>
        <v>OK</v>
      </c>
      <c r="S4076" t="s">
        <v>6026</v>
      </c>
    </row>
    <row r="4077" spans="1:19" x14ac:dyDescent="0.25">
      <c r="A4077" s="4" t="s">
        <v>3965</v>
      </c>
      <c r="B4077" s="4" t="s">
        <v>18</v>
      </c>
      <c r="C4077" s="4" t="s">
        <v>675</v>
      </c>
      <c r="D4077" s="1">
        <v>41922.88958333333</v>
      </c>
      <c r="E4077" s="1">
        <v>41922.90929398148</v>
      </c>
      <c r="H4077" s="2">
        <v>41937</v>
      </c>
      <c r="I4077" s="2">
        <v>41941</v>
      </c>
      <c r="J4077" s="3">
        <v>3</v>
      </c>
      <c r="K4077" s="3">
        <v>5</v>
      </c>
      <c r="L4077">
        <f>טבלה1[[#This Row],[ds_checkout]]-טבלה1[[#This Row],[ds_checkin]]</f>
        <v>4</v>
      </c>
      <c r="M4077">
        <f>IF(ISBLANK(טבלה1[[#This Row],[ts_reply_at]]), "", (טבלה1[[#This Row],[ts_reply_at]] - טבלה1[[#This Row],[ts_contact_at]]) * 24)</f>
        <v>0.47305555560160428</v>
      </c>
      <c r="N4077">
        <f>IF(ISBLANK(טבלה1[[#This Row],[ts_reply_at]]), 0, 1)</f>
        <v>1</v>
      </c>
      <c r="O4077">
        <f>IF(ISBLANK(טבלה1[[#This Row],[ts_accepted_at]]), 0, 1)</f>
        <v>0</v>
      </c>
      <c r="P4077">
        <f>IF(ISBLANK(טבלה1[[#This Row],[ts_booking_at]]), 0, 1)</f>
        <v>0</v>
      </c>
      <c r="Q4077">
        <f>IF(ISBLANK(טבלה1[[#This Row],[ds_checkin]]), "", טבלה1[[#This Row],[ds_checkin]] - טבלה1[[#This Row],[ts_contact_at]])</f>
        <v>14.110416666670062</v>
      </c>
      <c r="R4077" t="str">
        <f>IF(AND(ISBLANK(טבלה1[[#This Row],[ts_reply_at]]), NOT(ISBLANK(טבלה1[[#This Row],[ts_booking_at]]))), "Error: Booked without Reply", "OK")</f>
        <v>OK</v>
      </c>
      <c r="S4077" t="s">
        <v>6026</v>
      </c>
    </row>
    <row r="4078" spans="1:19" x14ac:dyDescent="0.25">
      <c r="A4078" s="4" t="s">
        <v>3965</v>
      </c>
      <c r="B4078" s="4" t="s">
        <v>774</v>
      </c>
      <c r="C4078" s="4" t="s">
        <v>775</v>
      </c>
      <c r="D4078" s="1">
        <v>41925.426388888889</v>
      </c>
      <c r="E4078" s="1">
        <v>41925.453101851854</v>
      </c>
      <c r="F4078" s="1">
        <v>41925.453472222223</v>
      </c>
      <c r="H4078" s="2">
        <v>41937</v>
      </c>
      <c r="I4078" s="2">
        <v>41941</v>
      </c>
      <c r="J4078" s="3">
        <v>3</v>
      </c>
      <c r="K4078" s="3">
        <v>10</v>
      </c>
      <c r="L4078">
        <f>טבלה1[[#This Row],[ds_checkout]]-טבלה1[[#This Row],[ds_checkin]]</f>
        <v>4</v>
      </c>
      <c r="M4078">
        <f>IF(ISBLANK(טבלה1[[#This Row],[ts_reply_at]]), "", (טבלה1[[#This Row],[ts_reply_at]] - טבלה1[[#This Row],[ts_contact_at]]) * 24)</f>
        <v>0.64111111115198582</v>
      </c>
      <c r="N4078">
        <f>IF(ISBLANK(טבלה1[[#This Row],[ts_reply_at]]), 0, 1)</f>
        <v>1</v>
      </c>
      <c r="O4078">
        <f>IF(ISBLANK(טבלה1[[#This Row],[ts_accepted_at]]), 0, 1)</f>
        <v>1</v>
      </c>
      <c r="P4078">
        <f>IF(ISBLANK(טבלה1[[#This Row],[ts_booking_at]]), 0, 1)</f>
        <v>0</v>
      </c>
      <c r="Q4078">
        <f>IF(ISBLANK(טבלה1[[#This Row],[ds_checkin]]), "", טבלה1[[#This Row],[ds_checkin]] - טבלה1[[#This Row],[ts_contact_at]])</f>
        <v>11.573611111110949</v>
      </c>
      <c r="R4078" t="str">
        <f>IF(AND(ISBLANK(טבלה1[[#This Row],[ts_reply_at]]), NOT(ISBLANK(טבלה1[[#This Row],[ts_booking_at]]))), "Error: Booked without Reply", "OK")</f>
        <v>OK</v>
      </c>
      <c r="S4078" t="s">
        <v>6026</v>
      </c>
    </row>
    <row r="4079" spans="1:19" x14ac:dyDescent="0.25">
      <c r="A4079" s="4" t="s">
        <v>3965</v>
      </c>
      <c r="B4079" s="4" t="s">
        <v>159</v>
      </c>
      <c r="C4079" s="4" t="s">
        <v>160</v>
      </c>
      <c r="D4079" s="1">
        <v>41925.585416666669</v>
      </c>
      <c r="E4079" s="1">
        <v>41925.635937500003</v>
      </c>
      <c r="F4079" s="1">
        <v>41925.878692129627</v>
      </c>
      <c r="H4079" s="2">
        <v>41937</v>
      </c>
      <c r="I4079" s="2">
        <v>41941</v>
      </c>
      <c r="J4079" s="3">
        <v>3</v>
      </c>
      <c r="K4079" s="3">
        <v>7</v>
      </c>
      <c r="L4079">
        <f>טבלה1[[#This Row],[ds_checkout]]-טבלה1[[#This Row],[ds_checkin]]</f>
        <v>4</v>
      </c>
      <c r="M4079">
        <f>IF(ISBLANK(טבלה1[[#This Row],[ts_reply_at]]), "", (טבלה1[[#This Row],[ts_reply_at]] - טבלה1[[#This Row],[ts_contact_at]]) * 24)</f>
        <v>1.2125000000232831</v>
      </c>
      <c r="N4079">
        <f>IF(ISBLANK(טבלה1[[#This Row],[ts_reply_at]]), 0, 1)</f>
        <v>1</v>
      </c>
      <c r="O4079">
        <f>IF(ISBLANK(טבלה1[[#This Row],[ts_accepted_at]]), 0, 1)</f>
        <v>1</v>
      </c>
      <c r="P4079">
        <f>IF(ISBLANK(טבלה1[[#This Row],[ts_booking_at]]), 0, 1)</f>
        <v>0</v>
      </c>
      <c r="Q4079">
        <f>IF(ISBLANK(טבלה1[[#This Row],[ds_checkin]]), "", טבלה1[[#This Row],[ds_checkin]] - טבלה1[[#This Row],[ts_contact_at]])</f>
        <v>11.414583333331393</v>
      </c>
      <c r="R4079" t="str">
        <f>IF(AND(ISBLANK(טבלה1[[#This Row],[ts_reply_at]]), NOT(ISBLANK(טבלה1[[#This Row],[ts_booking_at]]))), "Error: Booked without Reply", "OK")</f>
        <v>OK</v>
      </c>
      <c r="S4079" t="s">
        <v>6026</v>
      </c>
    </row>
    <row r="4080" spans="1:19" x14ac:dyDescent="0.25">
      <c r="A4080" s="4" t="s">
        <v>3965</v>
      </c>
      <c r="B4080" s="4" t="s">
        <v>1395</v>
      </c>
      <c r="C4080" s="4" t="s">
        <v>1396</v>
      </c>
      <c r="D4080" s="1">
        <v>41917.881249999999</v>
      </c>
      <c r="E4080" s="1">
        <v>41917.908333333333</v>
      </c>
      <c r="H4080" s="2">
        <v>41937</v>
      </c>
      <c r="I4080" s="2">
        <v>41941</v>
      </c>
      <c r="J4080" s="3">
        <v>3</v>
      </c>
      <c r="K4080" s="3">
        <v>2</v>
      </c>
      <c r="L4080">
        <f>טבלה1[[#This Row],[ds_checkout]]-טבלה1[[#This Row],[ds_checkin]]</f>
        <v>4</v>
      </c>
      <c r="M4080">
        <f>IF(ISBLANK(טבלה1[[#This Row],[ts_reply_at]]), "", (טבלה1[[#This Row],[ts_reply_at]] - טבלה1[[#This Row],[ts_contact_at]]) * 24)</f>
        <v>0.65000000002328306</v>
      </c>
      <c r="N4080">
        <f>IF(ISBLANK(טבלה1[[#This Row],[ts_reply_at]]), 0, 1)</f>
        <v>1</v>
      </c>
      <c r="O4080">
        <f>IF(ISBLANK(טבלה1[[#This Row],[ts_accepted_at]]), 0, 1)</f>
        <v>0</v>
      </c>
      <c r="P4080">
        <f>IF(ISBLANK(טבלה1[[#This Row],[ts_booking_at]]), 0, 1)</f>
        <v>0</v>
      </c>
      <c r="Q4080">
        <f>IF(ISBLANK(טבלה1[[#This Row],[ds_checkin]]), "", טבלה1[[#This Row],[ds_checkin]] - טבלה1[[#This Row],[ts_contact_at]])</f>
        <v>19.118750000001455</v>
      </c>
      <c r="R4080" t="str">
        <f>IF(AND(ISBLANK(טבלה1[[#This Row],[ts_reply_at]]), NOT(ISBLANK(טבלה1[[#This Row],[ts_booking_at]]))), "Error: Booked without Reply", "OK")</f>
        <v>OK</v>
      </c>
      <c r="S4080" t="s">
        <v>6026</v>
      </c>
    </row>
    <row r="4081" spans="1:19" x14ac:dyDescent="0.25">
      <c r="A4081" s="4" t="s">
        <v>3965</v>
      </c>
      <c r="B4081" s="4" t="s">
        <v>1140</v>
      </c>
      <c r="C4081" s="4" t="s">
        <v>1141</v>
      </c>
      <c r="D4081" s="1">
        <v>41917.893055555556</v>
      </c>
      <c r="E4081" s="1">
        <v>41917.936620370368</v>
      </c>
      <c r="F4081" s="1">
        <v>41918.300451388888</v>
      </c>
      <c r="H4081" s="2">
        <v>41937</v>
      </c>
      <c r="I4081" s="2">
        <v>41941</v>
      </c>
      <c r="J4081" s="3">
        <v>3</v>
      </c>
      <c r="K4081" s="3">
        <v>3</v>
      </c>
      <c r="L4081">
        <f>טבלה1[[#This Row],[ds_checkout]]-טבלה1[[#This Row],[ds_checkin]]</f>
        <v>4</v>
      </c>
      <c r="M4081">
        <f>IF(ISBLANK(טבלה1[[#This Row],[ts_reply_at]]), "", (טבלה1[[#This Row],[ts_reply_at]] - טבלה1[[#This Row],[ts_contact_at]]) * 24)</f>
        <v>1.0455555554945022</v>
      </c>
      <c r="N4081">
        <f>IF(ISBLANK(טבלה1[[#This Row],[ts_reply_at]]), 0, 1)</f>
        <v>1</v>
      </c>
      <c r="O4081">
        <f>IF(ISBLANK(טבלה1[[#This Row],[ts_accepted_at]]), 0, 1)</f>
        <v>1</v>
      </c>
      <c r="P4081">
        <f>IF(ISBLANK(טבלה1[[#This Row],[ts_booking_at]]), 0, 1)</f>
        <v>0</v>
      </c>
      <c r="Q4081">
        <f>IF(ISBLANK(טבלה1[[#This Row],[ds_checkin]]), "", טבלה1[[#This Row],[ds_checkin]] - טבלה1[[#This Row],[ts_contact_at]])</f>
        <v>19.106944444443798</v>
      </c>
      <c r="R4081" t="str">
        <f>IF(AND(ISBLANK(טבלה1[[#This Row],[ts_reply_at]]), NOT(ISBLANK(טבלה1[[#This Row],[ts_booking_at]]))), "Error: Booked without Reply", "OK")</f>
        <v>OK</v>
      </c>
      <c r="S4081" t="s">
        <v>6026</v>
      </c>
    </row>
    <row r="4082" spans="1:19" x14ac:dyDescent="0.25">
      <c r="A4082" s="4" t="s">
        <v>3965</v>
      </c>
      <c r="B4082" s="4" t="s">
        <v>182</v>
      </c>
      <c r="C4082" s="4" t="s">
        <v>183</v>
      </c>
      <c r="D4082" s="1">
        <v>41917.882638888892</v>
      </c>
      <c r="E4082" s="1">
        <v>41917.885312500002</v>
      </c>
      <c r="F4082" s="1">
        <v>41917.885312500002</v>
      </c>
      <c r="H4082" s="2">
        <v>41937</v>
      </c>
      <c r="I4082" s="2">
        <v>41941</v>
      </c>
      <c r="J4082" s="3">
        <v>3</v>
      </c>
      <c r="K4082" s="3">
        <v>3</v>
      </c>
      <c r="L4082">
        <f>טבלה1[[#This Row],[ds_checkout]]-טבלה1[[#This Row],[ds_checkin]]</f>
        <v>4</v>
      </c>
      <c r="M4082">
        <f>IF(ISBLANK(טבלה1[[#This Row],[ts_reply_at]]), "", (טבלה1[[#This Row],[ts_reply_at]] - טבלה1[[#This Row],[ts_contact_at]]) * 24)</f>
        <v>6.4166666648816317E-2</v>
      </c>
      <c r="N4082">
        <f>IF(ISBLANK(טבלה1[[#This Row],[ts_reply_at]]), 0, 1)</f>
        <v>1</v>
      </c>
      <c r="O4082">
        <f>IF(ISBLANK(טבלה1[[#This Row],[ts_accepted_at]]), 0, 1)</f>
        <v>1</v>
      </c>
      <c r="P4082">
        <f>IF(ISBLANK(טבלה1[[#This Row],[ts_booking_at]]), 0, 1)</f>
        <v>0</v>
      </c>
      <c r="Q4082">
        <f>IF(ISBLANK(טבלה1[[#This Row],[ds_checkin]]), "", טבלה1[[#This Row],[ds_checkin]] - טבלה1[[#This Row],[ts_contact_at]])</f>
        <v>19.117361111108039</v>
      </c>
      <c r="R4082" t="str">
        <f>IF(AND(ISBLANK(טבלה1[[#This Row],[ts_reply_at]]), NOT(ISBLANK(טבלה1[[#This Row],[ts_booking_at]]))), "Error: Booked without Reply", "OK")</f>
        <v>OK</v>
      </c>
      <c r="S4082" t="s">
        <v>6026</v>
      </c>
    </row>
    <row r="4083" spans="1:19" x14ac:dyDescent="0.25">
      <c r="A4083" s="4" t="s">
        <v>3965</v>
      </c>
      <c r="B4083" s="4" t="s">
        <v>800</v>
      </c>
      <c r="C4083" s="4" t="s">
        <v>801</v>
      </c>
      <c r="D4083" s="1">
        <v>41917.884722222225</v>
      </c>
      <c r="E4083" s="1">
        <v>41918.894074074073</v>
      </c>
      <c r="H4083" s="2">
        <v>41937</v>
      </c>
      <c r="I4083" s="2">
        <v>41941</v>
      </c>
      <c r="J4083" s="3">
        <v>3</v>
      </c>
      <c r="K4083" s="3">
        <v>6</v>
      </c>
      <c r="L4083">
        <f>טבלה1[[#This Row],[ds_checkout]]-טבלה1[[#This Row],[ds_checkin]]</f>
        <v>4</v>
      </c>
      <c r="M4083">
        <f>IF(ISBLANK(טבלה1[[#This Row],[ts_reply_at]]), "", (טבלה1[[#This Row],[ts_reply_at]] - טבלה1[[#This Row],[ts_contact_at]]) * 24)</f>
        <v>24.224444444349501</v>
      </c>
      <c r="N4083">
        <f>IF(ISBLANK(טבלה1[[#This Row],[ts_reply_at]]), 0, 1)</f>
        <v>1</v>
      </c>
      <c r="O4083">
        <f>IF(ISBLANK(טבלה1[[#This Row],[ts_accepted_at]]), 0, 1)</f>
        <v>0</v>
      </c>
      <c r="P4083">
        <f>IF(ISBLANK(טבלה1[[#This Row],[ts_booking_at]]), 0, 1)</f>
        <v>0</v>
      </c>
      <c r="Q4083">
        <f>IF(ISBLANK(טבלה1[[#This Row],[ds_checkin]]), "", טבלה1[[#This Row],[ds_checkin]] - טבלה1[[#This Row],[ts_contact_at]])</f>
        <v>19.115277777775191</v>
      </c>
      <c r="R4083" t="str">
        <f>IF(AND(ISBLANK(טבלה1[[#This Row],[ts_reply_at]]), NOT(ISBLANK(טבלה1[[#This Row],[ts_booking_at]]))), "Error: Booked without Reply", "OK")</f>
        <v>OK</v>
      </c>
      <c r="S4083" t="s">
        <v>6026</v>
      </c>
    </row>
    <row r="4084" spans="1:19" x14ac:dyDescent="0.25">
      <c r="A4084" s="4" t="s">
        <v>3965</v>
      </c>
      <c r="B4084" s="4" t="s">
        <v>299</v>
      </c>
      <c r="C4084" s="4" t="s">
        <v>300</v>
      </c>
      <c r="D4084" s="1">
        <v>41920.893055555556</v>
      </c>
      <c r="E4084" s="1">
        <v>41920.911562499998</v>
      </c>
      <c r="H4084" s="2">
        <v>41937</v>
      </c>
      <c r="I4084" s="2">
        <v>41941</v>
      </c>
      <c r="J4084" s="3">
        <v>3</v>
      </c>
      <c r="K4084" s="3">
        <v>2</v>
      </c>
      <c r="L4084">
        <f>טבלה1[[#This Row],[ds_checkout]]-טבלה1[[#This Row],[ds_checkin]]</f>
        <v>4</v>
      </c>
      <c r="M4084">
        <f>IF(ISBLANK(טבלה1[[#This Row],[ts_reply_at]]), "", (טבלה1[[#This Row],[ts_reply_at]] - טבלה1[[#This Row],[ts_contact_at]]) * 24)</f>
        <v>0.44416666659526527</v>
      </c>
      <c r="N4084">
        <f>IF(ISBLANK(טבלה1[[#This Row],[ts_reply_at]]), 0, 1)</f>
        <v>1</v>
      </c>
      <c r="O4084">
        <f>IF(ISBLANK(טבלה1[[#This Row],[ts_accepted_at]]), 0, 1)</f>
        <v>0</v>
      </c>
      <c r="P4084">
        <f>IF(ISBLANK(טבלה1[[#This Row],[ts_booking_at]]), 0, 1)</f>
        <v>0</v>
      </c>
      <c r="Q4084">
        <f>IF(ISBLANK(טבלה1[[#This Row],[ds_checkin]]), "", טבלה1[[#This Row],[ds_checkin]] - טבלה1[[#This Row],[ts_contact_at]])</f>
        <v>16.106944444443798</v>
      </c>
      <c r="R4084" t="str">
        <f>IF(AND(ISBLANK(טבלה1[[#This Row],[ts_reply_at]]), NOT(ISBLANK(טבלה1[[#This Row],[ts_booking_at]]))), "Error: Booked without Reply", "OK")</f>
        <v>OK</v>
      </c>
      <c r="S4084" t="s">
        <v>6026</v>
      </c>
    </row>
    <row r="4085" spans="1:19" x14ac:dyDescent="0.25">
      <c r="A4085" s="4" t="s">
        <v>3965</v>
      </c>
      <c r="B4085" s="4" t="s">
        <v>409</v>
      </c>
      <c r="C4085" s="4" t="s">
        <v>2250</v>
      </c>
      <c r="D4085" s="1">
        <v>41920.902777777781</v>
      </c>
      <c r="E4085" s="1">
        <v>41921.050821759258</v>
      </c>
      <c r="F4085" s="1">
        <v>41921.314293981479</v>
      </c>
      <c r="H4085" s="2">
        <v>41937</v>
      </c>
      <c r="I4085" s="2">
        <v>41941</v>
      </c>
      <c r="J4085" s="3">
        <v>3</v>
      </c>
      <c r="K4085" s="3">
        <v>5</v>
      </c>
      <c r="L4085">
        <f>טבלה1[[#This Row],[ds_checkout]]-טבלה1[[#This Row],[ds_checkin]]</f>
        <v>4</v>
      </c>
      <c r="M4085">
        <f>IF(ISBLANK(טבלה1[[#This Row],[ts_reply_at]]), "", (טבלה1[[#This Row],[ts_reply_at]] - טבלה1[[#This Row],[ts_contact_at]]) * 24)</f>
        <v>3.5530555554432794</v>
      </c>
      <c r="N4085">
        <f>IF(ISBLANK(טבלה1[[#This Row],[ts_reply_at]]), 0, 1)</f>
        <v>1</v>
      </c>
      <c r="O4085">
        <f>IF(ISBLANK(טבלה1[[#This Row],[ts_accepted_at]]), 0, 1)</f>
        <v>1</v>
      </c>
      <c r="P4085">
        <f>IF(ISBLANK(טבלה1[[#This Row],[ts_booking_at]]), 0, 1)</f>
        <v>0</v>
      </c>
      <c r="Q4085">
        <f>IF(ISBLANK(טבלה1[[#This Row],[ds_checkin]]), "", טבלה1[[#This Row],[ds_checkin]] - טבלה1[[#This Row],[ts_contact_at]])</f>
        <v>16.097222222218988</v>
      </c>
      <c r="R4085" t="str">
        <f>IF(AND(ISBLANK(טבלה1[[#This Row],[ts_reply_at]]), NOT(ISBLANK(טבלה1[[#This Row],[ts_booking_at]]))), "Error: Booked without Reply", "OK")</f>
        <v>OK</v>
      </c>
      <c r="S4085" t="s">
        <v>6026</v>
      </c>
    </row>
    <row r="4086" spans="1:19" x14ac:dyDescent="0.25">
      <c r="A4086" s="4" t="s">
        <v>3965</v>
      </c>
      <c r="B4086" s="4" t="s">
        <v>1067</v>
      </c>
      <c r="C4086" s="4" t="s">
        <v>1068</v>
      </c>
      <c r="D4086" s="1">
        <v>41925.429861111108</v>
      </c>
      <c r="E4086" s="1">
        <v>41925.433229166665</v>
      </c>
      <c r="F4086" s="1">
        <v>41925.449745370373</v>
      </c>
      <c r="G4086" s="1">
        <v>41926.429212962961</v>
      </c>
      <c r="H4086" s="2">
        <v>41937</v>
      </c>
      <c r="I4086" s="2">
        <v>41941</v>
      </c>
      <c r="J4086" s="3">
        <v>3</v>
      </c>
      <c r="K4086" s="3">
        <v>16</v>
      </c>
      <c r="L4086">
        <f>טבלה1[[#This Row],[ds_checkout]]-טבלה1[[#This Row],[ds_checkin]]</f>
        <v>4</v>
      </c>
      <c r="M4086">
        <f>IF(ISBLANK(טבלה1[[#This Row],[ts_reply_at]]), "", (טבלה1[[#This Row],[ts_reply_at]] - טבלה1[[#This Row],[ts_contact_at]]) * 24)</f>
        <v>8.0833333369810134E-2</v>
      </c>
      <c r="N4086">
        <f>IF(ISBLANK(טבלה1[[#This Row],[ts_reply_at]]), 0, 1)</f>
        <v>1</v>
      </c>
      <c r="O4086">
        <f>IF(ISBLANK(טבלה1[[#This Row],[ts_accepted_at]]), 0, 1)</f>
        <v>1</v>
      </c>
      <c r="P4086">
        <f>IF(ISBLANK(טבלה1[[#This Row],[ts_booking_at]]), 0, 1)</f>
        <v>1</v>
      </c>
      <c r="Q4086">
        <f>IF(ISBLANK(טבלה1[[#This Row],[ds_checkin]]), "", טבלה1[[#This Row],[ds_checkin]] - טבלה1[[#This Row],[ts_contact_at]])</f>
        <v>11.570138888891961</v>
      </c>
      <c r="R4086" t="str">
        <f>IF(AND(ISBLANK(טבלה1[[#This Row],[ts_reply_at]]), NOT(ISBLANK(טבלה1[[#This Row],[ts_booking_at]]))), "Error: Booked without Reply", "OK")</f>
        <v>OK</v>
      </c>
      <c r="S4086" t="s">
        <v>6026</v>
      </c>
    </row>
    <row r="4087" spans="1:19" x14ac:dyDescent="0.25">
      <c r="A4087" s="4" t="s">
        <v>3966</v>
      </c>
      <c r="B4087" s="4" t="s">
        <v>1373</v>
      </c>
      <c r="C4087" s="4" t="s">
        <v>1374</v>
      </c>
      <c r="D4087" s="1">
        <v>41934.036111111112</v>
      </c>
      <c r="E4087" s="1">
        <v>41934.038472222222</v>
      </c>
      <c r="F4087" s="1">
        <v>41934.038530092592</v>
      </c>
      <c r="G4087" s="1">
        <v>41934.115243055552</v>
      </c>
      <c r="H4087" s="2">
        <v>41960</v>
      </c>
      <c r="I4087" s="2">
        <v>41962</v>
      </c>
      <c r="J4087" s="3">
        <v>2</v>
      </c>
      <c r="K4087" s="3">
        <v>8</v>
      </c>
      <c r="L4087">
        <f>טבלה1[[#This Row],[ds_checkout]]-טבלה1[[#This Row],[ds_checkin]]</f>
        <v>2</v>
      </c>
      <c r="M4087">
        <f>IF(ISBLANK(טבלה1[[#This Row],[ts_reply_at]]), "", (טבלה1[[#This Row],[ts_reply_at]] - טבלה1[[#This Row],[ts_contact_at]]) * 24)</f>
        <v>5.6666666641831398E-2</v>
      </c>
      <c r="N4087">
        <f>IF(ISBLANK(טבלה1[[#This Row],[ts_reply_at]]), 0, 1)</f>
        <v>1</v>
      </c>
      <c r="O4087">
        <f>IF(ISBLANK(טבלה1[[#This Row],[ts_accepted_at]]), 0, 1)</f>
        <v>1</v>
      </c>
      <c r="P4087">
        <f>IF(ISBLANK(טבלה1[[#This Row],[ts_booking_at]]), 0, 1)</f>
        <v>1</v>
      </c>
      <c r="Q4087">
        <f>IF(ISBLANK(טבלה1[[#This Row],[ds_checkin]]), "", טבלה1[[#This Row],[ds_checkin]] - טבלה1[[#This Row],[ts_contact_at]])</f>
        <v>25.963888888887595</v>
      </c>
      <c r="R4087" t="str">
        <f>IF(AND(ISBLANK(טבלה1[[#This Row],[ts_reply_at]]), NOT(ISBLANK(טבלה1[[#This Row],[ts_booking_at]]))), "Error: Booked without Reply", "OK")</f>
        <v>OK</v>
      </c>
      <c r="S4087" t="s">
        <v>6016</v>
      </c>
    </row>
    <row r="4088" spans="1:19" x14ac:dyDescent="0.25">
      <c r="A4088" s="4" t="s">
        <v>3967</v>
      </c>
      <c r="B4088" s="4" t="s">
        <v>159</v>
      </c>
      <c r="C4088" s="4" t="s">
        <v>160</v>
      </c>
      <c r="D4088" s="1">
        <v>41920.738888888889</v>
      </c>
      <c r="E4088" s="1">
        <v>41921.3121875</v>
      </c>
      <c r="F4088" s="1">
        <v>41921.3121875</v>
      </c>
      <c r="G4088" s="1">
        <v>41921.3121875</v>
      </c>
      <c r="H4088" s="2">
        <v>41921</v>
      </c>
      <c r="I4088" s="2">
        <v>41924</v>
      </c>
      <c r="J4088" s="3">
        <v>6</v>
      </c>
      <c r="K4088" s="3">
        <v>12</v>
      </c>
      <c r="L4088">
        <f>טבלה1[[#This Row],[ds_checkout]]-טבלה1[[#This Row],[ds_checkin]]</f>
        <v>3</v>
      </c>
      <c r="M4088">
        <f>IF(ISBLANK(טבלה1[[#This Row],[ts_reply_at]]), "", (טבלה1[[#This Row],[ts_reply_at]] - טבלה1[[#This Row],[ts_contact_at]]) * 24)</f>
        <v>13.759166666655801</v>
      </c>
      <c r="N4088">
        <f>IF(ISBLANK(טבלה1[[#This Row],[ts_reply_at]]), 0, 1)</f>
        <v>1</v>
      </c>
      <c r="O4088">
        <f>IF(ISBLANK(טבלה1[[#This Row],[ts_accepted_at]]), 0, 1)</f>
        <v>1</v>
      </c>
      <c r="P4088">
        <f>IF(ISBLANK(טבלה1[[#This Row],[ts_booking_at]]), 0, 1)</f>
        <v>1</v>
      </c>
      <c r="Q4088">
        <f>IF(ISBLANK(טבלה1[[#This Row],[ds_checkin]]), "", טבלה1[[#This Row],[ds_checkin]] - טבלה1[[#This Row],[ts_contact_at]])</f>
        <v>0.26111111111094942</v>
      </c>
      <c r="R4088" t="str">
        <f>IF(AND(ISBLANK(טבלה1[[#This Row],[ts_reply_at]]), NOT(ISBLANK(טבלה1[[#This Row],[ts_booking_at]]))), "Error: Booked without Reply", "OK")</f>
        <v>OK</v>
      </c>
      <c r="S4088" t="s">
        <v>6026</v>
      </c>
    </row>
    <row r="4089" spans="1:19" x14ac:dyDescent="0.25">
      <c r="A4089" s="4" t="s">
        <v>3968</v>
      </c>
      <c r="B4089" s="4" t="s">
        <v>1204</v>
      </c>
      <c r="C4089" s="4" t="s">
        <v>1205</v>
      </c>
      <c r="D4089" s="1">
        <v>41925.664583333331</v>
      </c>
      <c r="E4089" s="1">
        <v>41925.687754629631</v>
      </c>
      <c r="F4089" s="1">
        <v>41925.687754629631</v>
      </c>
      <c r="H4089" s="2">
        <v>41945</v>
      </c>
      <c r="I4089" s="2">
        <v>41948</v>
      </c>
      <c r="J4089" s="3">
        <v>1</v>
      </c>
      <c r="K4089" s="3">
        <v>4</v>
      </c>
      <c r="L4089">
        <f>טבלה1[[#This Row],[ds_checkout]]-טבלה1[[#This Row],[ds_checkin]]</f>
        <v>3</v>
      </c>
      <c r="M4089">
        <f>IF(ISBLANK(טבלה1[[#This Row],[ts_reply_at]]), "", (טבלה1[[#This Row],[ts_reply_at]] - טבלה1[[#This Row],[ts_contact_at]]) * 24)</f>
        <v>0.55611111118923873</v>
      </c>
      <c r="N4089">
        <f>IF(ISBLANK(טבלה1[[#This Row],[ts_reply_at]]), 0, 1)</f>
        <v>1</v>
      </c>
      <c r="O4089">
        <f>IF(ISBLANK(טבלה1[[#This Row],[ts_accepted_at]]), 0, 1)</f>
        <v>1</v>
      </c>
      <c r="P4089">
        <f>IF(ISBLANK(טבלה1[[#This Row],[ts_booking_at]]), 0, 1)</f>
        <v>0</v>
      </c>
      <c r="Q4089">
        <f>IF(ISBLANK(טבלה1[[#This Row],[ds_checkin]]), "", טבלה1[[#This Row],[ds_checkin]] - טבלה1[[#This Row],[ts_contact_at]])</f>
        <v>19.335416666668607</v>
      </c>
      <c r="R4089" t="str">
        <f>IF(AND(ISBLANK(טבלה1[[#This Row],[ts_reply_at]]), NOT(ISBLANK(טבלה1[[#This Row],[ts_booking_at]]))), "Error: Booked without Reply", "OK")</f>
        <v>OK</v>
      </c>
      <c r="S4089" t="s">
        <v>6019</v>
      </c>
    </row>
    <row r="4090" spans="1:19" x14ac:dyDescent="0.25">
      <c r="A4090" s="4" t="s">
        <v>3968</v>
      </c>
      <c r="B4090" s="4" t="s">
        <v>1642</v>
      </c>
      <c r="C4090" s="4" t="s">
        <v>2647</v>
      </c>
      <c r="D4090" s="1">
        <v>41925.661805555559</v>
      </c>
      <c r="E4090" s="1">
        <v>41925.669537037036</v>
      </c>
      <c r="F4090" s="1">
        <v>41925.680543981478</v>
      </c>
      <c r="G4090" s="1">
        <v>41926.433564814812</v>
      </c>
      <c r="H4090" s="2">
        <v>41945</v>
      </c>
      <c r="I4090" s="2">
        <v>41948</v>
      </c>
      <c r="J4090" s="3">
        <v>1</v>
      </c>
      <c r="K4090" s="3">
        <v>33</v>
      </c>
      <c r="L4090">
        <f>טבלה1[[#This Row],[ds_checkout]]-טבלה1[[#This Row],[ds_checkin]]</f>
        <v>3</v>
      </c>
      <c r="M4090">
        <f>IF(ISBLANK(טבלה1[[#This Row],[ts_reply_at]]), "", (טבלה1[[#This Row],[ts_reply_at]] - טבלה1[[#This Row],[ts_contact_at]]) * 24)</f>
        <v>0.18555555545026436</v>
      </c>
      <c r="N4090">
        <f>IF(ISBLANK(טבלה1[[#This Row],[ts_reply_at]]), 0, 1)</f>
        <v>1</v>
      </c>
      <c r="O4090">
        <f>IF(ISBLANK(טבלה1[[#This Row],[ts_accepted_at]]), 0, 1)</f>
        <v>1</v>
      </c>
      <c r="P4090">
        <f>IF(ISBLANK(טבלה1[[#This Row],[ts_booking_at]]), 0, 1)</f>
        <v>1</v>
      </c>
      <c r="Q4090">
        <f>IF(ISBLANK(טבלה1[[#This Row],[ds_checkin]]), "", טבלה1[[#This Row],[ds_checkin]] - טבלה1[[#This Row],[ts_contact_at]])</f>
        <v>19.338194444440887</v>
      </c>
      <c r="R4090" t="str">
        <f>IF(AND(ISBLANK(טבלה1[[#This Row],[ts_reply_at]]), NOT(ISBLANK(טבלה1[[#This Row],[ts_booking_at]]))), "Error: Booked without Reply", "OK")</f>
        <v>OK</v>
      </c>
      <c r="S4090" t="s">
        <v>6019</v>
      </c>
    </row>
    <row r="4091" spans="1:19" x14ac:dyDescent="0.25">
      <c r="A4091" s="4" t="s">
        <v>3968</v>
      </c>
      <c r="B4091" s="4" t="s">
        <v>683</v>
      </c>
      <c r="C4091" s="4" t="s">
        <v>684</v>
      </c>
      <c r="D4091" s="1">
        <v>41925.665277777778</v>
      </c>
      <c r="E4091" s="1">
        <v>41925.811574074076</v>
      </c>
      <c r="H4091" s="2">
        <v>41945</v>
      </c>
      <c r="I4091" s="2">
        <v>41948</v>
      </c>
      <c r="J4091" s="3">
        <v>1</v>
      </c>
      <c r="K4091" s="3">
        <v>3</v>
      </c>
      <c r="L4091">
        <f>טבלה1[[#This Row],[ds_checkout]]-טבלה1[[#This Row],[ds_checkin]]</f>
        <v>3</v>
      </c>
      <c r="M4091">
        <f>IF(ISBLANK(טבלה1[[#This Row],[ts_reply_at]]), "", (טבלה1[[#This Row],[ts_reply_at]] - טבלה1[[#This Row],[ts_contact_at]]) * 24)</f>
        <v>3.5111111111473292</v>
      </c>
      <c r="N4091">
        <f>IF(ISBLANK(טבלה1[[#This Row],[ts_reply_at]]), 0, 1)</f>
        <v>1</v>
      </c>
      <c r="O4091">
        <f>IF(ISBLANK(טבלה1[[#This Row],[ts_accepted_at]]), 0, 1)</f>
        <v>0</v>
      </c>
      <c r="P4091">
        <f>IF(ISBLANK(טבלה1[[#This Row],[ts_booking_at]]), 0, 1)</f>
        <v>0</v>
      </c>
      <c r="Q4091">
        <f>IF(ISBLANK(טבלה1[[#This Row],[ds_checkin]]), "", טבלה1[[#This Row],[ds_checkin]] - טבלה1[[#This Row],[ts_contact_at]])</f>
        <v>19.334722222221899</v>
      </c>
      <c r="R4091" t="str">
        <f>IF(AND(ISBLANK(טבלה1[[#This Row],[ts_reply_at]]), NOT(ISBLANK(טבלה1[[#This Row],[ts_booking_at]]))), "Error: Booked without Reply", "OK")</f>
        <v>OK</v>
      </c>
      <c r="S4091" t="s">
        <v>6019</v>
      </c>
    </row>
    <row r="4092" spans="1:19" x14ac:dyDescent="0.25">
      <c r="A4092" s="4" t="s">
        <v>3968</v>
      </c>
      <c r="B4092" s="4" t="s">
        <v>1013</v>
      </c>
      <c r="C4092" s="4" t="s">
        <v>1014</v>
      </c>
      <c r="D4092" s="1">
        <v>41925.661111111112</v>
      </c>
      <c r="E4092" s="1">
        <v>41926.441921296297</v>
      </c>
      <c r="H4092" s="2">
        <v>41945</v>
      </c>
      <c r="I4092" s="2">
        <v>41948</v>
      </c>
      <c r="J4092" s="3">
        <v>1</v>
      </c>
      <c r="K4092" s="3">
        <v>3</v>
      </c>
      <c r="L4092">
        <f>טבלה1[[#This Row],[ds_checkout]]-טבלה1[[#This Row],[ds_checkin]]</f>
        <v>3</v>
      </c>
      <c r="M4092">
        <f>IF(ISBLANK(טבלה1[[#This Row],[ts_reply_at]]), "", (טבלה1[[#This Row],[ts_reply_at]] - טבלה1[[#This Row],[ts_contact_at]]) * 24)</f>
        <v>18.739444444421679</v>
      </c>
      <c r="N4092">
        <f>IF(ISBLANK(טבלה1[[#This Row],[ts_reply_at]]), 0, 1)</f>
        <v>1</v>
      </c>
      <c r="O4092">
        <f>IF(ISBLANK(טבלה1[[#This Row],[ts_accepted_at]]), 0, 1)</f>
        <v>0</v>
      </c>
      <c r="P4092">
        <f>IF(ISBLANK(טבלה1[[#This Row],[ts_booking_at]]), 0, 1)</f>
        <v>0</v>
      </c>
      <c r="Q4092">
        <f>IF(ISBLANK(טבלה1[[#This Row],[ds_checkin]]), "", טבלה1[[#This Row],[ds_checkin]] - טבלה1[[#This Row],[ts_contact_at]])</f>
        <v>19.338888888887595</v>
      </c>
      <c r="R4092" t="str">
        <f>IF(AND(ISBLANK(טבלה1[[#This Row],[ts_reply_at]]), NOT(ISBLANK(טבלה1[[#This Row],[ts_booking_at]]))), "Error: Booked without Reply", "OK")</f>
        <v>OK</v>
      </c>
      <c r="S4092" t="s">
        <v>6019</v>
      </c>
    </row>
    <row r="4093" spans="1:19" x14ac:dyDescent="0.25">
      <c r="A4093" s="4" t="s">
        <v>3968</v>
      </c>
      <c r="B4093" s="4" t="s">
        <v>1723</v>
      </c>
      <c r="C4093" s="4" t="s">
        <v>1724</v>
      </c>
      <c r="D4093" s="1">
        <v>41925.657638888886</v>
      </c>
      <c r="H4093" s="2">
        <v>41945</v>
      </c>
      <c r="I4093" s="2">
        <v>41948</v>
      </c>
      <c r="J4093" s="3">
        <v>1</v>
      </c>
      <c r="K4093" s="3">
        <v>2</v>
      </c>
      <c r="L4093">
        <f>טבלה1[[#This Row],[ds_checkout]]-טבלה1[[#This Row],[ds_checkin]]</f>
        <v>3</v>
      </c>
      <c r="M4093" t="str">
        <f>IF(ISBLANK(טבלה1[[#This Row],[ts_reply_at]]), "", (טבלה1[[#This Row],[ts_reply_at]] - טבלה1[[#This Row],[ts_contact_at]]) * 24)</f>
        <v/>
      </c>
      <c r="N4093">
        <f>IF(ISBLANK(טבלה1[[#This Row],[ts_reply_at]]), 0, 1)</f>
        <v>0</v>
      </c>
      <c r="O4093">
        <f>IF(ISBLANK(טבלה1[[#This Row],[ts_accepted_at]]), 0, 1)</f>
        <v>0</v>
      </c>
      <c r="P4093">
        <f>IF(ISBLANK(טבלה1[[#This Row],[ts_booking_at]]), 0, 1)</f>
        <v>0</v>
      </c>
      <c r="Q4093">
        <f>IF(ISBLANK(טבלה1[[#This Row],[ds_checkin]]), "", טבלה1[[#This Row],[ds_checkin]] - טבלה1[[#This Row],[ts_contact_at]])</f>
        <v>19.34236111111386</v>
      </c>
      <c r="R4093" t="str">
        <f>IF(AND(ISBLANK(טבלה1[[#This Row],[ts_reply_at]]), NOT(ISBLANK(טבלה1[[#This Row],[ts_booking_at]]))), "Error: Booked without Reply", "OK")</f>
        <v>OK</v>
      </c>
      <c r="S4093" t="s">
        <v>6019</v>
      </c>
    </row>
    <row r="4094" spans="1:19" x14ac:dyDescent="0.25">
      <c r="A4094" s="4" t="s">
        <v>3968</v>
      </c>
      <c r="B4094" s="4" t="s">
        <v>1890</v>
      </c>
      <c r="C4094" s="4" t="s">
        <v>3668</v>
      </c>
      <c r="D4094" s="1">
        <v>41925.658333333333</v>
      </c>
      <c r="E4094" s="1">
        <v>41925.693344907406</v>
      </c>
      <c r="H4094" s="2">
        <v>41945</v>
      </c>
      <c r="I4094" s="2">
        <v>41948</v>
      </c>
      <c r="J4094" s="3">
        <v>1</v>
      </c>
      <c r="K4094" s="3">
        <v>2</v>
      </c>
      <c r="L4094">
        <f>טבלה1[[#This Row],[ds_checkout]]-טבלה1[[#This Row],[ds_checkin]]</f>
        <v>3</v>
      </c>
      <c r="M4094">
        <f>IF(ISBLANK(טבלה1[[#This Row],[ts_reply_at]]), "", (טבלה1[[#This Row],[ts_reply_at]] - טבלה1[[#This Row],[ts_contact_at]]) * 24)</f>
        <v>0.84027777775190771</v>
      </c>
      <c r="N4094">
        <f>IF(ISBLANK(טבלה1[[#This Row],[ts_reply_at]]), 0, 1)</f>
        <v>1</v>
      </c>
      <c r="O4094">
        <f>IF(ISBLANK(טבלה1[[#This Row],[ts_accepted_at]]), 0, 1)</f>
        <v>0</v>
      </c>
      <c r="P4094">
        <f>IF(ISBLANK(טבלה1[[#This Row],[ts_booking_at]]), 0, 1)</f>
        <v>0</v>
      </c>
      <c r="Q4094">
        <f>IF(ISBLANK(טבלה1[[#This Row],[ds_checkin]]), "", טבלה1[[#This Row],[ds_checkin]] - טבלה1[[#This Row],[ts_contact_at]])</f>
        <v>19.341666666667152</v>
      </c>
      <c r="R4094" t="str">
        <f>IF(AND(ISBLANK(טבלה1[[#This Row],[ts_reply_at]]), NOT(ISBLANK(טבלה1[[#This Row],[ts_booking_at]]))), "Error: Booked without Reply", "OK")</f>
        <v>OK</v>
      </c>
      <c r="S4094" t="s">
        <v>6019</v>
      </c>
    </row>
    <row r="4095" spans="1:19" x14ac:dyDescent="0.25">
      <c r="A4095" s="4" t="s">
        <v>3969</v>
      </c>
      <c r="B4095" s="4" t="s">
        <v>159</v>
      </c>
      <c r="C4095" s="4" t="s">
        <v>548</v>
      </c>
      <c r="D4095" s="1">
        <v>41916.709027777775</v>
      </c>
      <c r="E4095" s="1">
        <v>41917.917361111111</v>
      </c>
      <c r="H4095" s="2">
        <v>41917</v>
      </c>
      <c r="I4095" s="2">
        <v>41927</v>
      </c>
      <c r="J4095" s="3">
        <v>1</v>
      </c>
      <c r="K4095" s="3">
        <v>2</v>
      </c>
      <c r="L4095">
        <f>טבלה1[[#This Row],[ds_checkout]]-טבלה1[[#This Row],[ds_checkin]]</f>
        <v>10</v>
      </c>
      <c r="M4095">
        <f>IF(ISBLANK(טבלה1[[#This Row],[ts_reply_at]]), "", (טבלה1[[#This Row],[ts_reply_at]] - טבלה1[[#This Row],[ts_contact_at]]) * 24)</f>
        <v>29.000000000058208</v>
      </c>
      <c r="N4095">
        <f>IF(ISBLANK(טבלה1[[#This Row],[ts_reply_at]]), 0, 1)</f>
        <v>1</v>
      </c>
      <c r="O4095">
        <f>IF(ISBLANK(טבלה1[[#This Row],[ts_accepted_at]]), 0, 1)</f>
        <v>0</v>
      </c>
      <c r="P4095">
        <f>IF(ISBLANK(טבלה1[[#This Row],[ts_booking_at]]), 0, 1)</f>
        <v>0</v>
      </c>
      <c r="Q4095">
        <f>IF(ISBLANK(טבלה1[[#This Row],[ds_checkin]]), "", טבלה1[[#This Row],[ds_checkin]] - טבלה1[[#This Row],[ts_contact_at]])</f>
        <v>0.29097222222480923</v>
      </c>
      <c r="R4095" t="str">
        <f>IF(AND(ISBLANK(טבלה1[[#This Row],[ts_reply_at]]), NOT(ISBLANK(טבלה1[[#This Row],[ts_booking_at]]))), "Error: Booked without Reply", "OK")</f>
        <v>OK</v>
      </c>
      <c r="S4095" t="s">
        <v>6019</v>
      </c>
    </row>
    <row r="4096" spans="1:19" x14ac:dyDescent="0.25">
      <c r="A4096" s="4" t="s">
        <v>3969</v>
      </c>
      <c r="B4096" s="4" t="s">
        <v>299</v>
      </c>
      <c r="C4096" s="4" t="s">
        <v>300</v>
      </c>
      <c r="D4096" s="1">
        <v>41916.701388888891</v>
      </c>
      <c r="E4096" s="1">
        <v>41917.726620370369</v>
      </c>
      <c r="H4096" s="2">
        <v>41917</v>
      </c>
      <c r="I4096" s="2">
        <v>41927</v>
      </c>
      <c r="J4096" s="3">
        <v>1</v>
      </c>
      <c r="K4096" s="3">
        <v>3</v>
      </c>
      <c r="L4096">
        <f>טבלה1[[#This Row],[ds_checkout]]-טבלה1[[#This Row],[ds_checkin]]</f>
        <v>10</v>
      </c>
      <c r="M4096">
        <f>IF(ISBLANK(טבלה1[[#This Row],[ts_reply_at]]), "", (טבלה1[[#This Row],[ts_reply_at]] - טבלה1[[#This Row],[ts_contact_at]]) * 24)</f>
        <v>24.605555555492174</v>
      </c>
      <c r="N4096">
        <f>IF(ISBLANK(טבלה1[[#This Row],[ts_reply_at]]), 0, 1)</f>
        <v>1</v>
      </c>
      <c r="O4096">
        <f>IF(ISBLANK(טבלה1[[#This Row],[ts_accepted_at]]), 0, 1)</f>
        <v>0</v>
      </c>
      <c r="P4096">
        <f>IF(ISBLANK(טבלה1[[#This Row],[ts_booking_at]]), 0, 1)</f>
        <v>0</v>
      </c>
      <c r="Q4096">
        <f>IF(ISBLANK(טבלה1[[#This Row],[ds_checkin]]), "", טבלה1[[#This Row],[ds_checkin]] - טבלה1[[#This Row],[ts_contact_at]])</f>
        <v>0.29861111110949423</v>
      </c>
      <c r="R4096" t="str">
        <f>IF(AND(ISBLANK(טבלה1[[#This Row],[ts_reply_at]]), NOT(ISBLANK(טבלה1[[#This Row],[ts_booking_at]]))), "Error: Booked without Reply", "OK")</f>
        <v>OK</v>
      </c>
      <c r="S4096" t="s">
        <v>6019</v>
      </c>
    </row>
    <row r="4097" spans="1:19" x14ac:dyDescent="0.25">
      <c r="A4097" s="4" t="s">
        <v>3970</v>
      </c>
      <c r="B4097" s="4" t="s">
        <v>3025</v>
      </c>
      <c r="C4097" s="4" t="s">
        <v>3026</v>
      </c>
      <c r="D4097" s="1">
        <v>41926.646527777775</v>
      </c>
      <c r="E4097" s="1">
        <v>41926.659421296295</v>
      </c>
      <c r="F4097" s="1">
        <v>41926.659421296295</v>
      </c>
      <c r="G4097" s="1">
        <v>41926.667581018519</v>
      </c>
      <c r="H4097" s="2">
        <v>41928</v>
      </c>
      <c r="I4097" s="2">
        <v>41938</v>
      </c>
      <c r="J4097" s="3">
        <v>2</v>
      </c>
      <c r="K4097" s="3">
        <v>9</v>
      </c>
      <c r="L4097">
        <f>טבלה1[[#This Row],[ds_checkout]]-טבלה1[[#This Row],[ds_checkin]]</f>
        <v>10</v>
      </c>
      <c r="M4097">
        <f>IF(ISBLANK(טבלה1[[#This Row],[ts_reply_at]]), "", (טבלה1[[#This Row],[ts_reply_at]] - טבלה1[[#This Row],[ts_contact_at]]) * 24)</f>
        <v>0.30944444448687136</v>
      </c>
      <c r="N4097">
        <f>IF(ISBLANK(טבלה1[[#This Row],[ts_reply_at]]), 0, 1)</f>
        <v>1</v>
      </c>
      <c r="O4097">
        <f>IF(ISBLANK(טבלה1[[#This Row],[ts_accepted_at]]), 0, 1)</f>
        <v>1</v>
      </c>
      <c r="P4097">
        <f>IF(ISBLANK(טבלה1[[#This Row],[ts_booking_at]]), 0, 1)</f>
        <v>1</v>
      </c>
      <c r="Q4097">
        <f>IF(ISBLANK(טבלה1[[#This Row],[ds_checkin]]), "", טבלה1[[#This Row],[ds_checkin]] - טבלה1[[#This Row],[ts_contact_at]])</f>
        <v>1.3534722222248092</v>
      </c>
      <c r="R4097" t="str">
        <f>IF(AND(ISBLANK(טבלה1[[#This Row],[ts_reply_at]]), NOT(ISBLANK(טבלה1[[#This Row],[ts_booking_at]]))), "Error: Booked without Reply", "OK")</f>
        <v>OK</v>
      </c>
      <c r="S4097" t="s">
        <v>6022</v>
      </c>
    </row>
    <row r="4098" spans="1:19" x14ac:dyDescent="0.25">
      <c r="A4098" s="4" t="s">
        <v>3970</v>
      </c>
      <c r="B4098" s="4" t="s">
        <v>1217</v>
      </c>
      <c r="C4098" s="4" t="s">
        <v>1218</v>
      </c>
      <c r="D4098" s="1">
        <v>41922.316666666666</v>
      </c>
      <c r="E4098" s="1">
        <v>41922.488240740742</v>
      </c>
      <c r="F4098" s="1">
        <v>41922.488240740742</v>
      </c>
      <c r="H4098" s="2">
        <v>41928</v>
      </c>
      <c r="I4098" s="2">
        <v>41937</v>
      </c>
      <c r="J4098" s="3">
        <v>2</v>
      </c>
      <c r="K4098" s="3">
        <v>2</v>
      </c>
      <c r="L4098">
        <f>טבלה1[[#This Row],[ds_checkout]]-טבלה1[[#This Row],[ds_checkin]]</f>
        <v>9</v>
      </c>
      <c r="M4098">
        <f>IF(ISBLANK(טבלה1[[#This Row],[ts_reply_at]]), "", (טבלה1[[#This Row],[ts_reply_at]] - טבלה1[[#This Row],[ts_contact_at]]) * 24)</f>
        <v>4.1177777778357267</v>
      </c>
      <c r="N4098">
        <f>IF(ISBLANK(טבלה1[[#This Row],[ts_reply_at]]), 0, 1)</f>
        <v>1</v>
      </c>
      <c r="O4098">
        <f>IF(ISBLANK(טבלה1[[#This Row],[ts_accepted_at]]), 0, 1)</f>
        <v>1</v>
      </c>
      <c r="P4098">
        <f>IF(ISBLANK(טבלה1[[#This Row],[ts_booking_at]]), 0, 1)</f>
        <v>0</v>
      </c>
      <c r="Q4098">
        <f>IF(ISBLANK(טבלה1[[#This Row],[ds_checkin]]), "", טבלה1[[#This Row],[ds_checkin]] - טבלה1[[#This Row],[ts_contact_at]])</f>
        <v>5.6833333333343035</v>
      </c>
      <c r="R4098" t="str">
        <f>IF(AND(ISBLANK(טבלה1[[#This Row],[ts_reply_at]]), NOT(ISBLANK(טבלה1[[#This Row],[ts_booking_at]]))), "Error: Booked without Reply", "OK")</f>
        <v>OK</v>
      </c>
      <c r="S4098" t="s">
        <v>6022</v>
      </c>
    </row>
    <row r="4099" spans="1:19" x14ac:dyDescent="0.25">
      <c r="A4099" s="4" t="s">
        <v>3970</v>
      </c>
      <c r="B4099" s="4" t="s">
        <v>2290</v>
      </c>
      <c r="C4099" s="4" t="s">
        <v>2291</v>
      </c>
      <c r="D4099" s="1">
        <v>41922.313888888886</v>
      </c>
      <c r="E4099" s="1">
        <v>41922.445439814815</v>
      </c>
      <c r="F4099" s="1">
        <v>41922.692453703705</v>
      </c>
      <c r="H4099" s="2">
        <v>41928</v>
      </c>
      <c r="I4099" s="2">
        <v>41937</v>
      </c>
      <c r="J4099" s="3">
        <v>2</v>
      </c>
      <c r="K4099" s="3">
        <v>25</v>
      </c>
      <c r="L4099">
        <f>טבלה1[[#This Row],[ds_checkout]]-טבלה1[[#This Row],[ds_checkin]]</f>
        <v>9</v>
      </c>
      <c r="M4099">
        <f>IF(ISBLANK(טבלה1[[#This Row],[ts_reply_at]]), "", (טבלה1[[#This Row],[ts_reply_at]] - טבלה1[[#This Row],[ts_contact_at]]) * 24)</f>
        <v>3.1572222223039716</v>
      </c>
      <c r="N4099">
        <f>IF(ISBLANK(טבלה1[[#This Row],[ts_reply_at]]), 0, 1)</f>
        <v>1</v>
      </c>
      <c r="O4099">
        <f>IF(ISBLANK(טבלה1[[#This Row],[ts_accepted_at]]), 0, 1)</f>
        <v>1</v>
      </c>
      <c r="P4099">
        <f>IF(ISBLANK(טבלה1[[#This Row],[ts_booking_at]]), 0, 1)</f>
        <v>0</v>
      </c>
      <c r="Q4099">
        <f>IF(ISBLANK(טבלה1[[#This Row],[ds_checkin]]), "", טבלה1[[#This Row],[ds_checkin]] - טבלה1[[#This Row],[ts_contact_at]])</f>
        <v>5.6861111111138598</v>
      </c>
      <c r="R4099" t="str">
        <f>IF(AND(ISBLANK(טבלה1[[#This Row],[ts_reply_at]]), NOT(ISBLANK(טבלה1[[#This Row],[ts_booking_at]]))), "Error: Booked without Reply", "OK")</f>
        <v>OK</v>
      </c>
      <c r="S4099" t="s">
        <v>6022</v>
      </c>
    </row>
    <row r="4100" spans="1:19" x14ac:dyDescent="0.25">
      <c r="A4100" s="4" t="s">
        <v>3971</v>
      </c>
      <c r="B4100" s="4" t="s">
        <v>404</v>
      </c>
      <c r="C4100" s="4" t="s">
        <v>405</v>
      </c>
      <c r="D4100" s="1">
        <v>41918.425694444442</v>
      </c>
      <c r="E4100" s="1">
        <v>41918.428043981483</v>
      </c>
      <c r="F4100" s="1">
        <v>41918.428043981483</v>
      </c>
      <c r="G4100" s="1">
        <v>41918.428043981483</v>
      </c>
      <c r="H4100" s="2">
        <v>41929</v>
      </c>
      <c r="I4100" s="2">
        <v>41932</v>
      </c>
      <c r="J4100" s="3">
        <v>2</v>
      </c>
      <c r="K4100" s="3">
        <v>8</v>
      </c>
      <c r="L4100">
        <f>טבלה1[[#This Row],[ds_checkout]]-טבלה1[[#This Row],[ds_checkin]]</f>
        <v>3</v>
      </c>
      <c r="M4100">
        <f>IF(ISBLANK(טבלה1[[#This Row],[ts_reply_at]]), "", (טבלה1[[#This Row],[ts_reply_at]] - טבלה1[[#This Row],[ts_contact_at]]) * 24)</f>
        <v>5.6388888973742723E-2</v>
      </c>
      <c r="N4100">
        <f>IF(ISBLANK(טבלה1[[#This Row],[ts_reply_at]]), 0, 1)</f>
        <v>1</v>
      </c>
      <c r="O4100">
        <f>IF(ISBLANK(טבלה1[[#This Row],[ts_accepted_at]]), 0, 1)</f>
        <v>1</v>
      </c>
      <c r="P4100">
        <f>IF(ISBLANK(טבלה1[[#This Row],[ts_booking_at]]), 0, 1)</f>
        <v>1</v>
      </c>
      <c r="Q4100">
        <f>IF(ISBLANK(טבלה1[[#This Row],[ds_checkin]]), "", טבלה1[[#This Row],[ds_checkin]] - טבלה1[[#This Row],[ts_contact_at]])</f>
        <v>10.574305555557657</v>
      </c>
      <c r="R4100" t="str">
        <f>IF(AND(ISBLANK(טבלה1[[#This Row],[ts_reply_at]]), NOT(ISBLANK(טבלה1[[#This Row],[ts_booking_at]]))), "Error: Booked without Reply", "OK")</f>
        <v>OK</v>
      </c>
      <c r="S4100" t="s">
        <v>6051</v>
      </c>
    </row>
    <row r="4101" spans="1:19" x14ac:dyDescent="0.25">
      <c r="A4101" s="4" t="s">
        <v>3972</v>
      </c>
      <c r="B4101" s="4" t="s">
        <v>597</v>
      </c>
      <c r="C4101" s="4" t="s">
        <v>598</v>
      </c>
      <c r="D4101" s="1">
        <v>41921.859027777777</v>
      </c>
      <c r="E4101" s="1">
        <v>41922.017106481479</v>
      </c>
      <c r="F4101" s="1">
        <v>41922.555532407408</v>
      </c>
      <c r="G4101" s="1">
        <v>41924.630960648145</v>
      </c>
      <c r="H4101" s="2">
        <v>41950</v>
      </c>
      <c r="I4101" s="2">
        <v>41952</v>
      </c>
      <c r="J4101" s="3">
        <v>6</v>
      </c>
      <c r="K4101" s="3">
        <v>15</v>
      </c>
      <c r="L4101">
        <f>טבלה1[[#This Row],[ds_checkout]]-טבלה1[[#This Row],[ds_checkin]]</f>
        <v>2</v>
      </c>
      <c r="M4101">
        <f>IF(ISBLANK(טבלה1[[#This Row],[ts_reply_at]]), "", (טבלה1[[#This Row],[ts_reply_at]] - טבלה1[[#This Row],[ts_contact_at]]) * 24)</f>
        <v>3.7938888888456859</v>
      </c>
      <c r="N4101">
        <f>IF(ISBLANK(טבלה1[[#This Row],[ts_reply_at]]), 0, 1)</f>
        <v>1</v>
      </c>
      <c r="O4101">
        <f>IF(ISBLANK(טבלה1[[#This Row],[ts_accepted_at]]), 0, 1)</f>
        <v>1</v>
      </c>
      <c r="P4101">
        <f>IF(ISBLANK(טבלה1[[#This Row],[ts_booking_at]]), 0, 1)</f>
        <v>1</v>
      </c>
      <c r="Q4101">
        <f>IF(ISBLANK(טבלה1[[#This Row],[ds_checkin]]), "", טבלה1[[#This Row],[ds_checkin]] - טבלה1[[#This Row],[ts_contact_at]])</f>
        <v>28.140972222223354</v>
      </c>
      <c r="R4101" t="str">
        <f>IF(AND(ISBLANK(טבלה1[[#This Row],[ts_reply_at]]), NOT(ISBLANK(טבלה1[[#This Row],[ts_booking_at]]))), "Error: Booked without Reply", "OK")</f>
        <v>OK</v>
      </c>
      <c r="S4101" t="s">
        <v>6022</v>
      </c>
    </row>
    <row r="4102" spans="1:19" x14ac:dyDescent="0.25">
      <c r="A4102" s="4" t="s">
        <v>3973</v>
      </c>
      <c r="B4102" s="4" t="s">
        <v>334</v>
      </c>
      <c r="C4102" s="4" t="s">
        <v>427</v>
      </c>
      <c r="D4102" s="1">
        <v>41852.492361111108</v>
      </c>
      <c r="E4102" s="1">
        <v>41852.530277777776</v>
      </c>
      <c r="F4102" s="1">
        <v>41852.530277777776</v>
      </c>
      <c r="H4102" s="2">
        <v>41921</v>
      </c>
      <c r="I4102" s="2">
        <v>41926</v>
      </c>
      <c r="J4102" s="3">
        <v>5</v>
      </c>
      <c r="K4102" s="3">
        <v>2</v>
      </c>
      <c r="L4102">
        <f>טבלה1[[#This Row],[ds_checkout]]-טבלה1[[#This Row],[ds_checkin]]</f>
        <v>5</v>
      </c>
      <c r="M4102">
        <f>IF(ISBLANK(טבלה1[[#This Row],[ts_reply_at]]), "", (טבלה1[[#This Row],[ts_reply_at]] - טבלה1[[#This Row],[ts_contact_at]]) * 24)</f>
        <v>0.91000000003259629</v>
      </c>
      <c r="N4102">
        <f>IF(ISBLANK(טבלה1[[#This Row],[ts_reply_at]]), 0, 1)</f>
        <v>1</v>
      </c>
      <c r="O4102">
        <f>IF(ISBLANK(טבלה1[[#This Row],[ts_accepted_at]]), 0, 1)</f>
        <v>1</v>
      </c>
      <c r="P4102">
        <f>IF(ISBLANK(טבלה1[[#This Row],[ts_booking_at]]), 0, 1)</f>
        <v>0</v>
      </c>
      <c r="Q4102">
        <f>IF(ISBLANK(טבלה1[[#This Row],[ds_checkin]]), "", טבלה1[[#This Row],[ds_checkin]] - טבלה1[[#This Row],[ts_contact_at]])</f>
        <v>68.507638888891961</v>
      </c>
      <c r="R4102" t="str">
        <f>IF(AND(ISBLANK(טבלה1[[#This Row],[ts_reply_at]]), NOT(ISBLANK(טבלה1[[#This Row],[ts_booking_at]]))), "Error: Booked without Reply", "OK")</f>
        <v>OK</v>
      </c>
      <c r="S4102" t="s">
        <v>6029</v>
      </c>
    </row>
    <row r="4103" spans="1:19" x14ac:dyDescent="0.25">
      <c r="A4103" s="4" t="s">
        <v>3973</v>
      </c>
      <c r="B4103" s="4" t="s">
        <v>843</v>
      </c>
      <c r="C4103" s="4" t="s">
        <v>844</v>
      </c>
      <c r="D4103" s="1">
        <v>41852.361805555556</v>
      </c>
      <c r="E4103" s="1">
        <v>41852.460844907408</v>
      </c>
      <c r="F4103" s="1">
        <v>41852.538703703707</v>
      </c>
      <c r="G4103" s="1">
        <v>41861.406712962962</v>
      </c>
      <c r="H4103" s="2">
        <v>41921</v>
      </c>
      <c r="I4103" s="2">
        <v>41926</v>
      </c>
      <c r="J4103" s="3">
        <v>5</v>
      </c>
      <c r="K4103" s="3">
        <v>19</v>
      </c>
      <c r="L4103">
        <f>טבלה1[[#This Row],[ds_checkout]]-טבלה1[[#This Row],[ds_checkin]]</f>
        <v>5</v>
      </c>
      <c r="M4103">
        <f>IF(ISBLANK(טבלה1[[#This Row],[ts_reply_at]]), "", (טבלה1[[#This Row],[ts_reply_at]] - טבלה1[[#This Row],[ts_contact_at]]) * 24)</f>
        <v>2.3769444444333203</v>
      </c>
      <c r="N4103">
        <f>IF(ISBLANK(טבלה1[[#This Row],[ts_reply_at]]), 0, 1)</f>
        <v>1</v>
      </c>
      <c r="O4103">
        <f>IF(ISBLANK(טבלה1[[#This Row],[ts_accepted_at]]), 0, 1)</f>
        <v>1</v>
      </c>
      <c r="P4103">
        <f>IF(ISBLANK(טבלה1[[#This Row],[ts_booking_at]]), 0, 1)</f>
        <v>1</v>
      </c>
      <c r="Q4103">
        <f>IF(ISBLANK(טבלה1[[#This Row],[ds_checkin]]), "", טבלה1[[#This Row],[ds_checkin]] - טבלה1[[#This Row],[ts_contact_at]])</f>
        <v>68.638194444443798</v>
      </c>
      <c r="R4103" t="str">
        <f>IF(AND(ISBLANK(טבלה1[[#This Row],[ts_reply_at]]), NOT(ISBLANK(טבלה1[[#This Row],[ts_booking_at]]))), "Error: Booked without Reply", "OK")</f>
        <v>OK</v>
      </c>
      <c r="S4103" t="s">
        <v>6029</v>
      </c>
    </row>
    <row r="4104" spans="1:19" x14ac:dyDescent="0.25">
      <c r="A4104" s="4" t="s">
        <v>3973</v>
      </c>
      <c r="B4104" s="4" t="s">
        <v>18</v>
      </c>
      <c r="C4104" s="4" t="s">
        <v>1194</v>
      </c>
      <c r="D4104" s="1">
        <v>41852.486111111109</v>
      </c>
      <c r="E4104" s="1">
        <v>41852.684699074074</v>
      </c>
      <c r="F4104" s="1">
        <v>41852.684699074074</v>
      </c>
      <c r="H4104" s="2">
        <v>41921</v>
      </c>
      <c r="I4104" s="2">
        <v>41926</v>
      </c>
      <c r="J4104" s="3">
        <v>5</v>
      </c>
      <c r="K4104" s="3">
        <v>4</v>
      </c>
      <c r="L4104">
        <f>טבלה1[[#This Row],[ds_checkout]]-טבלה1[[#This Row],[ds_checkin]]</f>
        <v>5</v>
      </c>
      <c r="M4104">
        <f>IF(ISBLANK(טבלה1[[#This Row],[ts_reply_at]]), "", (טבלה1[[#This Row],[ts_reply_at]] - טבלה1[[#This Row],[ts_contact_at]]) * 24)</f>
        <v>4.7661111111519858</v>
      </c>
      <c r="N4104">
        <f>IF(ISBLANK(טבלה1[[#This Row],[ts_reply_at]]), 0, 1)</f>
        <v>1</v>
      </c>
      <c r="O4104">
        <f>IF(ISBLANK(טבלה1[[#This Row],[ts_accepted_at]]), 0, 1)</f>
        <v>1</v>
      </c>
      <c r="P4104">
        <f>IF(ISBLANK(טבלה1[[#This Row],[ts_booking_at]]), 0, 1)</f>
        <v>0</v>
      </c>
      <c r="Q4104">
        <f>IF(ISBLANK(טבלה1[[#This Row],[ds_checkin]]), "", טבלה1[[#This Row],[ds_checkin]] - טבלה1[[#This Row],[ts_contact_at]])</f>
        <v>68.513888888890506</v>
      </c>
      <c r="R4104" t="str">
        <f>IF(AND(ISBLANK(טבלה1[[#This Row],[ts_reply_at]]), NOT(ISBLANK(טבלה1[[#This Row],[ts_booking_at]]))), "Error: Booked without Reply", "OK")</f>
        <v>OK</v>
      </c>
      <c r="S4104" t="s">
        <v>6029</v>
      </c>
    </row>
    <row r="4105" spans="1:19" x14ac:dyDescent="0.25">
      <c r="A4105" s="4" t="s">
        <v>3973</v>
      </c>
      <c r="B4105" s="4" t="s">
        <v>159</v>
      </c>
      <c r="C4105" s="4" t="s">
        <v>160</v>
      </c>
      <c r="D4105" s="1">
        <v>41852.490277777775</v>
      </c>
      <c r="E4105" s="1">
        <v>41852.623530092591</v>
      </c>
      <c r="H4105" s="2">
        <v>41921</v>
      </c>
      <c r="I4105" s="2">
        <v>41926</v>
      </c>
      <c r="J4105" s="3">
        <v>5</v>
      </c>
      <c r="K4105" s="3">
        <v>15</v>
      </c>
      <c r="L4105">
        <f>טבלה1[[#This Row],[ds_checkout]]-טבלה1[[#This Row],[ds_checkin]]</f>
        <v>5</v>
      </c>
      <c r="M4105">
        <f>IF(ISBLANK(טבלה1[[#This Row],[ts_reply_at]]), "", (טבלה1[[#This Row],[ts_reply_at]] - טבלה1[[#This Row],[ts_contact_at]]) * 24)</f>
        <v>3.1980555555783212</v>
      </c>
      <c r="N4105">
        <f>IF(ISBLANK(טבלה1[[#This Row],[ts_reply_at]]), 0, 1)</f>
        <v>1</v>
      </c>
      <c r="O4105">
        <f>IF(ISBLANK(טבלה1[[#This Row],[ts_accepted_at]]), 0, 1)</f>
        <v>0</v>
      </c>
      <c r="P4105">
        <f>IF(ISBLANK(טבלה1[[#This Row],[ts_booking_at]]), 0, 1)</f>
        <v>0</v>
      </c>
      <c r="Q4105">
        <f>IF(ISBLANK(טבלה1[[#This Row],[ds_checkin]]), "", טבלה1[[#This Row],[ds_checkin]] - טבלה1[[#This Row],[ts_contact_at]])</f>
        <v>68.509722222224809</v>
      </c>
      <c r="R4105" t="str">
        <f>IF(AND(ISBLANK(טבלה1[[#This Row],[ts_reply_at]]), NOT(ISBLANK(טבלה1[[#This Row],[ts_booking_at]]))), "Error: Booked without Reply", "OK")</f>
        <v>OK</v>
      </c>
      <c r="S4105" t="s">
        <v>6029</v>
      </c>
    </row>
    <row r="4106" spans="1:19" x14ac:dyDescent="0.25">
      <c r="A4106" s="4" t="s">
        <v>3973</v>
      </c>
      <c r="B4106" s="4" t="s">
        <v>3974</v>
      </c>
      <c r="C4106" s="4" t="s">
        <v>3975</v>
      </c>
      <c r="D4106" s="1">
        <v>41852.488194444442</v>
      </c>
      <c r="E4106" s="1">
        <v>41852.59983796296</v>
      </c>
      <c r="F4106" s="1">
        <v>41852.59983796296</v>
      </c>
      <c r="H4106" s="2">
        <v>41921</v>
      </c>
      <c r="I4106" s="2">
        <v>41926</v>
      </c>
      <c r="J4106" s="3">
        <v>5</v>
      </c>
      <c r="K4106" s="3">
        <v>5</v>
      </c>
      <c r="L4106">
        <f>טבלה1[[#This Row],[ds_checkout]]-טבלה1[[#This Row],[ds_checkin]]</f>
        <v>5</v>
      </c>
      <c r="M4106">
        <f>IF(ISBLANK(טבלה1[[#This Row],[ts_reply_at]]), "", (טבלה1[[#This Row],[ts_reply_at]] - טבלה1[[#This Row],[ts_contact_at]]) * 24)</f>
        <v>2.6794444444240071</v>
      </c>
      <c r="N4106">
        <f>IF(ISBLANK(טבלה1[[#This Row],[ts_reply_at]]), 0, 1)</f>
        <v>1</v>
      </c>
      <c r="O4106">
        <f>IF(ISBLANK(טבלה1[[#This Row],[ts_accepted_at]]), 0, 1)</f>
        <v>1</v>
      </c>
      <c r="P4106">
        <f>IF(ISBLANK(טבלה1[[#This Row],[ts_booking_at]]), 0, 1)</f>
        <v>0</v>
      </c>
      <c r="Q4106">
        <f>IF(ISBLANK(טבלה1[[#This Row],[ds_checkin]]), "", טבלה1[[#This Row],[ds_checkin]] - טבלה1[[#This Row],[ts_contact_at]])</f>
        <v>68.511805555557657</v>
      </c>
      <c r="R4106" t="str">
        <f>IF(AND(ISBLANK(טבלה1[[#This Row],[ts_reply_at]]), NOT(ISBLANK(טבלה1[[#This Row],[ts_booking_at]]))), "Error: Booked without Reply", "OK")</f>
        <v>OK</v>
      </c>
      <c r="S4106" t="s">
        <v>6029</v>
      </c>
    </row>
    <row r="4107" spans="1:19" x14ac:dyDescent="0.25">
      <c r="A4107" s="4" t="s">
        <v>3973</v>
      </c>
      <c r="B4107" s="4" t="s">
        <v>1590</v>
      </c>
      <c r="C4107" s="4" t="s">
        <v>1591</v>
      </c>
      <c r="D4107" s="1">
        <v>41848.70208333333</v>
      </c>
      <c r="E4107" s="1">
        <v>41849.49722222222</v>
      </c>
      <c r="H4107" s="2">
        <v>41921</v>
      </c>
      <c r="I4107" s="2">
        <v>41926</v>
      </c>
      <c r="J4107" s="3">
        <v>5</v>
      </c>
      <c r="K4107" s="3">
        <v>2</v>
      </c>
      <c r="L4107">
        <f>טבלה1[[#This Row],[ds_checkout]]-טבלה1[[#This Row],[ds_checkin]]</f>
        <v>5</v>
      </c>
      <c r="M4107">
        <f>IF(ISBLANK(טבלה1[[#This Row],[ts_reply_at]]), "", (טבלה1[[#This Row],[ts_reply_at]] - טבלה1[[#This Row],[ts_contact_at]]) * 24)</f>
        <v>19.083333333372138</v>
      </c>
      <c r="N4107">
        <f>IF(ISBLANK(טבלה1[[#This Row],[ts_reply_at]]), 0, 1)</f>
        <v>1</v>
      </c>
      <c r="O4107">
        <f>IF(ISBLANK(טבלה1[[#This Row],[ts_accepted_at]]), 0, 1)</f>
        <v>0</v>
      </c>
      <c r="P4107">
        <f>IF(ISBLANK(טבלה1[[#This Row],[ts_booking_at]]), 0, 1)</f>
        <v>0</v>
      </c>
      <c r="Q4107">
        <f>IF(ISBLANK(טבלה1[[#This Row],[ds_checkin]]), "", טבלה1[[#This Row],[ds_checkin]] - טבלה1[[#This Row],[ts_contact_at]])</f>
        <v>72.297916666670062</v>
      </c>
      <c r="R4107" t="str">
        <f>IF(AND(ISBLANK(טבלה1[[#This Row],[ts_reply_at]]), NOT(ISBLANK(טבלה1[[#This Row],[ts_booking_at]]))), "Error: Booked without Reply", "OK")</f>
        <v>OK</v>
      </c>
      <c r="S4107" t="s">
        <v>6029</v>
      </c>
    </row>
    <row r="4108" spans="1:19" x14ac:dyDescent="0.25">
      <c r="A4108" s="4" t="s">
        <v>3976</v>
      </c>
      <c r="B4108" s="4" t="s">
        <v>127</v>
      </c>
      <c r="C4108" s="4" t="s">
        <v>128</v>
      </c>
      <c r="D4108" s="1">
        <v>41948.751388888886</v>
      </c>
      <c r="E4108" s="1">
        <v>41948.892337962963</v>
      </c>
      <c r="F4108" s="1">
        <v>41949.031122685185</v>
      </c>
      <c r="G4108" s="1">
        <v>41949.823344907411</v>
      </c>
      <c r="H4108" s="2">
        <v>41957</v>
      </c>
      <c r="I4108" s="2">
        <v>41960</v>
      </c>
      <c r="J4108" s="3">
        <v>2</v>
      </c>
      <c r="K4108" s="3">
        <v>16</v>
      </c>
      <c r="L4108">
        <f>טבלה1[[#This Row],[ds_checkout]]-טבלה1[[#This Row],[ds_checkin]]</f>
        <v>3</v>
      </c>
      <c r="M4108">
        <f>IF(ISBLANK(טבלה1[[#This Row],[ts_reply_at]]), "", (טבלה1[[#This Row],[ts_reply_at]] - טבלה1[[#This Row],[ts_contact_at]]) * 24)</f>
        <v>3.3827777778496966</v>
      </c>
      <c r="N4108">
        <f>IF(ISBLANK(טבלה1[[#This Row],[ts_reply_at]]), 0, 1)</f>
        <v>1</v>
      </c>
      <c r="O4108">
        <f>IF(ISBLANK(טבלה1[[#This Row],[ts_accepted_at]]), 0, 1)</f>
        <v>1</v>
      </c>
      <c r="P4108">
        <f>IF(ISBLANK(טבלה1[[#This Row],[ts_booking_at]]), 0, 1)</f>
        <v>1</v>
      </c>
      <c r="Q4108">
        <f>IF(ISBLANK(טבלה1[[#This Row],[ds_checkin]]), "", טבלה1[[#This Row],[ds_checkin]] - טבלה1[[#This Row],[ts_contact_at]])</f>
        <v>8.2486111111138598</v>
      </c>
      <c r="R4108" t="str">
        <f>IF(AND(ISBLANK(טבלה1[[#This Row],[ts_reply_at]]), NOT(ISBLANK(טבלה1[[#This Row],[ts_booking_at]]))), "Error: Booked without Reply", "OK")</f>
        <v>OK</v>
      </c>
      <c r="S4108" t="s">
        <v>6021</v>
      </c>
    </row>
    <row r="4109" spans="1:19" x14ac:dyDescent="0.25">
      <c r="A4109" s="4" t="s">
        <v>3976</v>
      </c>
      <c r="B4109" s="4" t="s">
        <v>3977</v>
      </c>
      <c r="C4109" s="4" t="s">
        <v>3978</v>
      </c>
      <c r="D4109" s="1">
        <v>41948.736111111109</v>
      </c>
      <c r="E4109" s="1">
        <v>41949.589259259257</v>
      </c>
      <c r="H4109" s="2">
        <v>41957</v>
      </c>
      <c r="I4109" s="2">
        <v>41960</v>
      </c>
      <c r="J4109" s="3">
        <v>2</v>
      </c>
      <c r="K4109" s="3">
        <v>2</v>
      </c>
      <c r="L4109">
        <f>טבלה1[[#This Row],[ds_checkout]]-טבלה1[[#This Row],[ds_checkin]]</f>
        <v>3</v>
      </c>
      <c r="M4109">
        <f>IF(ISBLANK(טבלה1[[#This Row],[ts_reply_at]]), "", (טבלה1[[#This Row],[ts_reply_at]] - טבלה1[[#This Row],[ts_contact_at]]) * 24)</f>
        <v>20.475555555545725</v>
      </c>
      <c r="N4109">
        <f>IF(ISBLANK(טבלה1[[#This Row],[ts_reply_at]]), 0, 1)</f>
        <v>1</v>
      </c>
      <c r="O4109">
        <f>IF(ISBLANK(טבלה1[[#This Row],[ts_accepted_at]]), 0, 1)</f>
        <v>0</v>
      </c>
      <c r="P4109">
        <f>IF(ISBLANK(טבלה1[[#This Row],[ts_booking_at]]), 0, 1)</f>
        <v>0</v>
      </c>
      <c r="Q4109">
        <f>IF(ISBLANK(טבלה1[[#This Row],[ds_checkin]]), "", טבלה1[[#This Row],[ds_checkin]] - טבלה1[[#This Row],[ts_contact_at]])</f>
        <v>8.2638888888905058</v>
      </c>
      <c r="R4109" t="str">
        <f>IF(AND(ISBLANK(טבלה1[[#This Row],[ts_reply_at]]), NOT(ISBLANK(טבלה1[[#This Row],[ts_booking_at]]))), "Error: Booked without Reply", "OK")</f>
        <v>OK</v>
      </c>
      <c r="S4109" t="s">
        <v>6021</v>
      </c>
    </row>
    <row r="4110" spans="1:19" x14ac:dyDescent="0.25">
      <c r="A4110" s="4" t="s">
        <v>3979</v>
      </c>
      <c r="B4110" s="4" t="s">
        <v>460</v>
      </c>
      <c r="C4110" s="4" t="s">
        <v>461</v>
      </c>
      <c r="D4110" s="1">
        <v>41914.928472222222</v>
      </c>
      <c r="E4110" s="1">
        <v>41918.576365740744</v>
      </c>
      <c r="F4110" s="1">
        <v>41918.576365740744</v>
      </c>
      <c r="H4110" s="2">
        <v>42000</v>
      </c>
      <c r="I4110" s="2">
        <v>42004</v>
      </c>
      <c r="J4110" s="3">
        <v>8</v>
      </c>
      <c r="K4110" s="3">
        <v>2</v>
      </c>
      <c r="L4110">
        <f>טבלה1[[#This Row],[ds_checkout]]-טבלה1[[#This Row],[ds_checkin]]</f>
        <v>4</v>
      </c>
      <c r="M4110">
        <f>IF(ISBLANK(טבלה1[[#This Row],[ts_reply_at]]), "", (טבלה1[[#This Row],[ts_reply_at]] - טבלה1[[#This Row],[ts_contact_at]]) * 24)</f>
        <v>87.549444444535766</v>
      </c>
      <c r="N4110">
        <f>IF(ISBLANK(טבלה1[[#This Row],[ts_reply_at]]), 0, 1)</f>
        <v>1</v>
      </c>
      <c r="O4110">
        <f>IF(ISBLANK(טבלה1[[#This Row],[ts_accepted_at]]), 0, 1)</f>
        <v>1</v>
      </c>
      <c r="P4110">
        <f>IF(ISBLANK(טבלה1[[#This Row],[ts_booking_at]]), 0, 1)</f>
        <v>0</v>
      </c>
      <c r="Q4110">
        <f>IF(ISBLANK(טבלה1[[#This Row],[ds_checkin]]), "", טבלה1[[#This Row],[ds_checkin]] - טבלה1[[#This Row],[ts_contact_at]])</f>
        <v>85.071527777778101</v>
      </c>
      <c r="R4110" t="str">
        <f>IF(AND(ISBLANK(טבלה1[[#This Row],[ts_reply_at]]), NOT(ISBLANK(טבלה1[[#This Row],[ts_booking_at]]))), "Error: Booked without Reply", "OK")</f>
        <v>OK</v>
      </c>
      <c r="S4110" t="s">
        <v>6020</v>
      </c>
    </row>
    <row r="4111" spans="1:19" x14ac:dyDescent="0.25">
      <c r="A4111" s="4" t="s">
        <v>3980</v>
      </c>
      <c r="B4111" s="4" t="s">
        <v>252</v>
      </c>
      <c r="C4111" s="4" t="s">
        <v>253</v>
      </c>
      <c r="D4111" s="1">
        <v>41924.444444444445</v>
      </c>
      <c r="H4111" s="2">
        <v>41936</v>
      </c>
      <c r="I4111" s="2">
        <v>41937</v>
      </c>
      <c r="J4111" s="3">
        <v>2</v>
      </c>
      <c r="K4111" s="3">
        <v>1</v>
      </c>
      <c r="L4111">
        <f>טבלה1[[#This Row],[ds_checkout]]-טבלה1[[#This Row],[ds_checkin]]</f>
        <v>1</v>
      </c>
      <c r="M4111" t="str">
        <f>IF(ISBLANK(טבלה1[[#This Row],[ts_reply_at]]), "", (טבלה1[[#This Row],[ts_reply_at]] - טבלה1[[#This Row],[ts_contact_at]]) * 24)</f>
        <v/>
      </c>
      <c r="N4111">
        <f>IF(ISBLANK(טבלה1[[#This Row],[ts_reply_at]]), 0, 1)</f>
        <v>0</v>
      </c>
      <c r="O4111">
        <f>IF(ISBLANK(טבלה1[[#This Row],[ts_accepted_at]]), 0, 1)</f>
        <v>0</v>
      </c>
      <c r="P4111">
        <f>IF(ISBLANK(טבלה1[[#This Row],[ts_booking_at]]), 0, 1)</f>
        <v>0</v>
      </c>
      <c r="Q4111">
        <f>IF(ISBLANK(טבלה1[[#This Row],[ds_checkin]]), "", טבלה1[[#This Row],[ds_checkin]] - טבלה1[[#This Row],[ts_contact_at]])</f>
        <v>11.555555555554747</v>
      </c>
      <c r="R4111" t="str">
        <f>IF(AND(ISBLANK(טבלה1[[#This Row],[ts_reply_at]]), NOT(ISBLANK(טבלה1[[#This Row],[ts_booking_at]]))), "Error: Booked without Reply", "OK")</f>
        <v>OK</v>
      </c>
      <c r="S4111" t="s">
        <v>6026</v>
      </c>
    </row>
    <row r="4112" spans="1:19" x14ac:dyDescent="0.25">
      <c r="A4112" s="4" t="s">
        <v>3980</v>
      </c>
      <c r="B4112" s="4" t="s">
        <v>135</v>
      </c>
      <c r="C4112" s="4" t="s">
        <v>136</v>
      </c>
      <c r="D4112" s="1">
        <v>41933.774305555555</v>
      </c>
      <c r="H4112" s="2">
        <v>41936</v>
      </c>
      <c r="I4112" s="2">
        <v>41937</v>
      </c>
      <c r="J4112" s="3">
        <v>2</v>
      </c>
      <c r="K4112" s="3">
        <v>2</v>
      </c>
      <c r="L4112">
        <f>טבלה1[[#This Row],[ds_checkout]]-טבלה1[[#This Row],[ds_checkin]]</f>
        <v>1</v>
      </c>
      <c r="M4112" t="str">
        <f>IF(ISBLANK(טבלה1[[#This Row],[ts_reply_at]]), "", (טבלה1[[#This Row],[ts_reply_at]] - טבלה1[[#This Row],[ts_contact_at]]) * 24)</f>
        <v/>
      </c>
      <c r="N4112">
        <f>IF(ISBLANK(טבלה1[[#This Row],[ts_reply_at]]), 0, 1)</f>
        <v>0</v>
      </c>
      <c r="O4112">
        <f>IF(ISBLANK(טבלה1[[#This Row],[ts_accepted_at]]), 0, 1)</f>
        <v>0</v>
      </c>
      <c r="P4112">
        <f>IF(ISBLANK(טבלה1[[#This Row],[ts_booking_at]]), 0, 1)</f>
        <v>0</v>
      </c>
      <c r="Q4112">
        <f>IF(ISBLANK(טבלה1[[#This Row],[ds_checkin]]), "", טבלה1[[#This Row],[ds_checkin]] - טבלה1[[#This Row],[ts_contact_at]])</f>
        <v>2.2256944444452529</v>
      </c>
      <c r="R4112" t="str">
        <f>IF(AND(ISBLANK(טבלה1[[#This Row],[ts_reply_at]]), NOT(ISBLANK(טבלה1[[#This Row],[ts_booking_at]]))), "Error: Booked without Reply", "OK")</f>
        <v>OK</v>
      </c>
      <c r="S4112" t="s">
        <v>6026</v>
      </c>
    </row>
    <row r="4113" spans="1:19" x14ac:dyDescent="0.25">
      <c r="A4113" s="4" t="s">
        <v>3980</v>
      </c>
      <c r="B4113" s="4" t="s">
        <v>665</v>
      </c>
      <c r="C4113" s="4" t="s">
        <v>666</v>
      </c>
      <c r="D4113" s="1">
        <v>41931.443749999999</v>
      </c>
      <c r="E4113" s="1">
        <v>41936.307812500003</v>
      </c>
      <c r="H4113" s="2">
        <v>41936</v>
      </c>
      <c r="I4113" s="2">
        <v>41937</v>
      </c>
      <c r="J4113" s="3">
        <v>2</v>
      </c>
      <c r="K4113" s="3">
        <v>2</v>
      </c>
      <c r="L4113">
        <f>טבלה1[[#This Row],[ds_checkout]]-טבלה1[[#This Row],[ds_checkin]]</f>
        <v>1</v>
      </c>
      <c r="M4113">
        <f>IF(ISBLANK(טבלה1[[#This Row],[ts_reply_at]]), "", (טבלה1[[#This Row],[ts_reply_at]] - טבלה1[[#This Row],[ts_contact_at]]) * 24)</f>
        <v>116.73750000010477</v>
      </c>
      <c r="N4113">
        <f>IF(ISBLANK(טבלה1[[#This Row],[ts_reply_at]]), 0, 1)</f>
        <v>1</v>
      </c>
      <c r="O4113">
        <f>IF(ISBLANK(טבלה1[[#This Row],[ts_accepted_at]]), 0, 1)</f>
        <v>0</v>
      </c>
      <c r="P4113">
        <f>IF(ISBLANK(טבלה1[[#This Row],[ts_booking_at]]), 0, 1)</f>
        <v>0</v>
      </c>
      <c r="Q4113">
        <f>IF(ISBLANK(טבלה1[[#This Row],[ds_checkin]]), "", טבלה1[[#This Row],[ds_checkin]] - טבלה1[[#This Row],[ts_contact_at]])</f>
        <v>4.5562500000014552</v>
      </c>
      <c r="R4113" t="str">
        <f>IF(AND(ISBLANK(טבלה1[[#This Row],[ts_reply_at]]), NOT(ISBLANK(טבלה1[[#This Row],[ts_booking_at]]))), "Error: Booked without Reply", "OK")</f>
        <v>OK</v>
      </c>
      <c r="S4113" t="s">
        <v>6026</v>
      </c>
    </row>
    <row r="4114" spans="1:19" x14ac:dyDescent="0.25">
      <c r="A4114" s="4" t="s">
        <v>3980</v>
      </c>
      <c r="B4114" s="4" t="s">
        <v>2484</v>
      </c>
      <c r="C4114" s="4" t="s">
        <v>2485</v>
      </c>
      <c r="D4114" s="1">
        <v>41931.452777777777</v>
      </c>
      <c r="E4114" s="1">
        <v>41931.45517361111</v>
      </c>
      <c r="F4114" s="1">
        <v>41931.455312500002</v>
      </c>
      <c r="H4114" s="2">
        <v>41936</v>
      </c>
      <c r="I4114" s="2">
        <v>41937</v>
      </c>
      <c r="J4114" s="3">
        <v>2</v>
      </c>
      <c r="K4114" s="3">
        <v>3</v>
      </c>
      <c r="L4114">
        <f>טבלה1[[#This Row],[ds_checkout]]-טבלה1[[#This Row],[ds_checkin]]</f>
        <v>1</v>
      </c>
      <c r="M4114">
        <f>IF(ISBLANK(טבלה1[[#This Row],[ts_reply_at]]), "", (טבלה1[[#This Row],[ts_reply_at]] - טבלה1[[#This Row],[ts_contact_at]]) * 24)</f>
        <v>5.7499999995343387E-2</v>
      </c>
      <c r="N4114">
        <f>IF(ISBLANK(טבלה1[[#This Row],[ts_reply_at]]), 0, 1)</f>
        <v>1</v>
      </c>
      <c r="O4114">
        <f>IF(ISBLANK(טבלה1[[#This Row],[ts_accepted_at]]), 0, 1)</f>
        <v>1</v>
      </c>
      <c r="P4114">
        <f>IF(ISBLANK(טבלה1[[#This Row],[ts_booking_at]]), 0, 1)</f>
        <v>0</v>
      </c>
      <c r="Q4114">
        <f>IF(ISBLANK(טבלה1[[#This Row],[ds_checkin]]), "", טבלה1[[#This Row],[ds_checkin]] - טבלה1[[#This Row],[ts_contact_at]])</f>
        <v>4.547222222223354</v>
      </c>
      <c r="R4114" t="str">
        <f>IF(AND(ISBLANK(טבלה1[[#This Row],[ts_reply_at]]), NOT(ISBLANK(טבלה1[[#This Row],[ts_booking_at]]))), "Error: Booked without Reply", "OK")</f>
        <v>OK</v>
      </c>
      <c r="S4114" t="s">
        <v>6026</v>
      </c>
    </row>
    <row r="4115" spans="1:19" x14ac:dyDescent="0.25">
      <c r="A4115" s="4" t="s">
        <v>3981</v>
      </c>
      <c r="B4115" s="4" t="s">
        <v>444</v>
      </c>
      <c r="C4115" s="4" t="s">
        <v>445</v>
      </c>
      <c r="D4115" s="1">
        <v>41968.842361111114</v>
      </c>
      <c r="E4115" s="1">
        <v>41968.90053240741</v>
      </c>
      <c r="F4115" s="1">
        <v>41968.90053240741</v>
      </c>
      <c r="G4115" s="1">
        <v>41968.90053240741</v>
      </c>
      <c r="H4115" s="2">
        <v>42013</v>
      </c>
      <c r="I4115" s="2">
        <v>42016</v>
      </c>
      <c r="J4115" s="3">
        <v>4</v>
      </c>
      <c r="K4115" s="3">
        <v>9</v>
      </c>
      <c r="L4115">
        <f>טבלה1[[#This Row],[ds_checkout]]-טבלה1[[#This Row],[ds_checkin]]</f>
        <v>3</v>
      </c>
      <c r="M4115">
        <f>IF(ISBLANK(טבלה1[[#This Row],[ts_reply_at]]), "", (טבלה1[[#This Row],[ts_reply_at]] - טבלה1[[#This Row],[ts_contact_at]]) * 24)</f>
        <v>1.3961111110984348</v>
      </c>
      <c r="N4115">
        <f>IF(ISBLANK(טבלה1[[#This Row],[ts_reply_at]]), 0, 1)</f>
        <v>1</v>
      </c>
      <c r="O4115">
        <f>IF(ISBLANK(טבלה1[[#This Row],[ts_accepted_at]]), 0, 1)</f>
        <v>1</v>
      </c>
      <c r="P4115">
        <f>IF(ISBLANK(טבלה1[[#This Row],[ts_booking_at]]), 0, 1)</f>
        <v>1</v>
      </c>
      <c r="Q4115">
        <f>IF(ISBLANK(טבלה1[[#This Row],[ds_checkin]]), "", טבלה1[[#This Row],[ds_checkin]] - טבלה1[[#This Row],[ts_contact_at]])</f>
        <v>44.15763888888614</v>
      </c>
      <c r="R4115" t="str">
        <f>IF(AND(ISBLANK(טבלה1[[#This Row],[ts_reply_at]]), NOT(ISBLANK(טבלה1[[#This Row],[ts_booking_at]]))), "Error: Booked without Reply", "OK")</f>
        <v>OK</v>
      </c>
      <c r="S4115" t="s">
        <v>6031</v>
      </c>
    </row>
    <row r="4116" spans="1:19" x14ac:dyDescent="0.25">
      <c r="A4116" s="4" t="s">
        <v>3982</v>
      </c>
      <c r="B4116" s="4" t="s">
        <v>334</v>
      </c>
      <c r="C4116" s="4" t="s">
        <v>335</v>
      </c>
      <c r="D4116" s="1">
        <v>41905.828472222223</v>
      </c>
      <c r="E4116" s="1">
        <v>41905.855208333334</v>
      </c>
      <c r="H4116" s="2">
        <v>41922</v>
      </c>
      <c r="I4116" s="2">
        <v>41924</v>
      </c>
      <c r="J4116" s="3">
        <v>4</v>
      </c>
      <c r="K4116" s="3">
        <v>7</v>
      </c>
      <c r="L4116">
        <f>טבלה1[[#This Row],[ds_checkout]]-טבלה1[[#This Row],[ds_checkin]]</f>
        <v>2</v>
      </c>
      <c r="M4116">
        <f>IF(ISBLANK(טבלה1[[#This Row],[ts_reply_at]]), "", (טבלה1[[#This Row],[ts_reply_at]] - טבלה1[[#This Row],[ts_contact_at]]) * 24)</f>
        <v>0.64166666666278616</v>
      </c>
      <c r="N4116">
        <f>IF(ISBLANK(טבלה1[[#This Row],[ts_reply_at]]), 0, 1)</f>
        <v>1</v>
      </c>
      <c r="O4116">
        <f>IF(ISBLANK(טבלה1[[#This Row],[ts_accepted_at]]), 0, 1)</f>
        <v>0</v>
      </c>
      <c r="P4116">
        <f>IF(ISBLANK(טבלה1[[#This Row],[ts_booking_at]]), 0, 1)</f>
        <v>0</v>
      </c>
      <c r="Q4116">
        <f>IF(ISBLANK(טבלה1[[#This Row],[ds_checkin]]), "", טבלה1[[#This Row],[ds_checkin]] - טבלה1[[#This Row],[ts_contact_at]])</f>
        <v>16.171527777776646</v>
      </c>
      <c r="R4116" t="str">
        <f>IF(AND(ISBLANK(טבלה1[[#This Row],[ts_reply_at]]), NOT(ISBLANK(טבלה1[[#This Row],[ts_booking_at]]))), "Error: Booked without Reply", "OK")</f>
        <v>OK</v>
      </c>
      <c r="S4116" t="s">
        <v>6019</v>
      </c>
    </row>
    <row r="4117" spans="1:19" x14ac:dyDescent="0.25">
      <c r="A4117" s="4" t="s">
        <v>3982</v>
      </c>
      <c r="B4117" s="4" t="s">
        <v>609</v>
      </c>
      <c r="C4117" s="4" t="s">
        <v>610</v>
      </c>
      <c r="D4117" s="1">
        <v>41905.504861111112</v>
      </c>
      <c r="E4117" s="1">
        <v>41905.543761574074</v>
      </c>
      <c r="F4117" s="1">
        <v>41907.534629629627</v>
      </c>
      <c r="G4117" s="1">
        <v>41907.534629629627</v>
      </c>
      <c r="H4117" s="2">
        <v>41922</v>
      </c>
      <c r="I4117" s="2">
        <v>41924</v>
      </c>
      <c r="J4117" s="3">
        <v>8</v>
      </c>
      <c r="K4117" s="3">
        <v>17</v>
      </c>
      <c r="L4117">
        <f>טבלה1[[#This Row],[ds_checkout]]-טבלה1[[#This Row],[ds_checkin]]</f>
        <v>2</v>
      </c>
      <c r="M4117">
        <f>IF(ISBLANK(טבלה1[[#This Row],[ts_reply_at]]), "", (טבלה1[[#This Row],[ts_reply_at]] - טבלה1[[#This Row],[ts_contact_at]]) * 24)</f>
        <v>0.93361111107515171</v>
      </c>
      <c r="N4117">
        <f>IF(ISBLANK(טבלה1[[#This Row],[ts_reply_at]]), 0, 1)</f>
        <v>1</v>
      </c>
      <c r="O4117">
        <f>IF(ISBLANK(טבלה1[[#This Row],[ts_accepted_at]]), 0, 1)</f>
        <v>1</v>
      </c>
      <c r="P4117">
        <f>IF(ISBLANK(טבלה1[[#This Row],[ts_booking_at]]), 0, 1)</f>
        <v>1</v>
      </c>
      <c r="Q4117">
        <f>IF(ISBLANK(טבלה1[[#This Row],[ds_checkin]]), "", טבלה1[[#This Row],[ds_checkin]] - טבלה1[[#This Row],[ts_contact_at]])</f>
        <v>16.495138888887595</v>
      </c>
      <c r="R4117" t="str">
        <f>IF(AND(ISBLANK(טבלה1[[#This Row],[ts_reply_at]]), NOT(ISBLANK(טבלה1[[#This Row],[ts_booking_at]]))), "Error: Booked without Reply", "OK")</f>
        <v>OK</v>
      </c>
      <c r="S4117" t="s">
        <v>6019</v>
      </c>
    </row>
    <row r="4118" spans="1:19" x14ac:dyDescent="0.25">
      <c r="A4118" s="4" t="s">
        <v>3983</v>
      </c>
      <c r="B4118" s="4" t="s">
        <v>2432</v>
      </c>
      <c r="C4118" s="4" t="s">
        <v>2433</v>
      </c>
      <c r="D4118" s="1">
        <v>41926.75277777778</v>
      </c>
      <c r="E4118" s="1">
        <v>41926.760347222225</v>
      </c>
      <c r="F4118" s="1">
        <v>41926.760381944441</v>
      </c>
      <c r="G4118" s="1">
        <v>41926.760381944441</v>
      </c>
      <c r="H4118" s="2">
        <v>41927</v>
      </c>
      <c r="I4118" s="2">
        <v>41928</v>
      </c>
      <c r="J4118" s="3">
        <v>2</v>
      </c>
      <c r="K4118" s="3">
        <v>2</v>
      </c>
      <c r="L4118">
        <f>טבלה1[[#This Row],[ds_checkout]]-טבלה1[[#This Row],[ds_checkin]]</f>
        <v>1</v>
      </c>
      <c r="M4118">
        <f>IF(ISBLANK(טבלה1[[#This Row],[ts_reply_at]]), "", (טבלה1[[#This Row],[ts_reply_at]] - טבלה1[[#This Row],[ts_contact_at]]) * 24)</f>
        <v>0.18166666670003906</v>
      </c>
      <c r="N4118">
        <f>IF(ISBLANK(טבלה1[[#This Row],[ts_reply_at]]), 0, 1)</f>
        <v>1</v>
      </c>
      <c r="O4118">
        <f>IF(ISBLANK(טבלה1[[#This Row],[ts_accepted_at]]), 0, 1)</f>
        <v>1</v>
      </c>
      <c r="P4118">
        <f>IF(ISBLANK(טבלה1[[#This Row],[ts_booking_at]]), 0, 1)</f>
        <v>1</v>
      </c>
      <c r="Q4118">
        <f>IF(ISBLANK(טבלה1[[#This Row],[ds_checkin]]), "", טבלה1[[#This Row],[ds_checkin]] - טבלה1[[#This Row],[ts_contact_at]])</f>
        <v>0.24722222222044365</v>
      </c>
      <c r="R4118" t="str">
        <f>IF(AND(ISBLANK(טבלה1[[#This Row],[ts_reply_at]]), NOT(ISBLANK(טבלה1[[#This Row],[ts_booking_at]]))), "Error: Booked without Reply", "OK")</f>
        <v>OK</v>
      </c>
      <c r="S4118" t="s">
        <v>6021</v>
      </c>
    </row>
    <row r="4119" spans="1:19" x14ac:dyDescent="0.25">
      <c r="A4119" s="4" t="s">
        <v>3984</v>
      </c>
      <c r="B4119" s="4" t="s">
        <v>495</v>
      </c>
      <c r="C4119" s="4" t="s">
        <v>496</v>
      </c>
      <c r="D4119" s="1">
        <v>41913.74722222222</v>
      </c>
      <c r="E4119" s="1">
        <v>41913.762418981481</v>
      </c>
      <c r="F4119" s="1">
        <v>41915.372997685183</v>
      </c>
      <c r="G4119" s="1">
        <v>41915.372997685183</v>
      </c>
      <c r="H4119" s="2">
        <v>41938</v>
      </c>
      <c r="I4119" s="2">
        <v>41940</v>
      </c>
      <c r="J4119" s="3">
        <v>4</v>
      </c>
      <c r="K4119" s="3">
        <v>20</v>
      </c>
      <c r="L4119">
        <f>טבלה1[[#This Row],[ds_checkout]]-טבלה1[[#This Row],[ds_checkin]]</f>
        <v>2</v>
      </c>
      <c r="M4119">
        <f>IF(ISBLANK(טבלה1[[#This Row],[ts_reply_at]]), "", (טבלה1[[#This Row],[ts_reply_at]] - טבלה1[[#This Row],[ts_contact_at]]) * 24)</f>
        <v>0.36472222226439044</v>
      </c>
      <c r="N4119">
        <f>IF(ISBLANK(טבלה1[[#This Row],[ts_reply_at]]), 0, 1)</f>
        <v>1</v>
      </c>
      <c r="O4119">
        <f>IF(ISBLANK(טבלה1[[#This Row],[ts_accepted_at]]), 0, 1)</f>
        <v>1</v>
      </c>
      <c r="P4119">
        <f>IF(ISBLANK(טבלה1[[#This Row],[ts_booking_at]]), 0, 1)</f>
        <v>1</v>
      </c>
      <c r="Q4119">
        <f>IF(ISBLANK(טבלה1[[#This Row],[ds_checkin]]), "", טבלה1[[#This Row],[ds_checkin]] - טבלה1[[#This Row],[ts_contact_at]])</f>
        <v>24.252777777779556</v>
      </c>
      <c r="R4119" t="str">
        <f>IF(AND(ISBLANK(טבלה1[[#This Row],[ts_reply_at]]), NOT(ISBLANK(טבלה1[[#This Row],[ts_booking_at]]))), "Error: Booked without Reply", "OK")</f>
        <v>OK</v>
      </c>
      <c r="S4119" t="s">
        <v>6019</v>
      </c>
    </row>
    <row r="4120" spans="1:19" x14ac:dyDescent="0.25">
      <c r="A4120" s="4" t="s">
        <v>3985</v>
      </c>
      <c r="B4120" s="4" t="s">
        <v>159</v>
      </c>
      <c r="C4120" s="4" t="s">
        <v>260</v>
      </c>
      <c r="D4120" s="1">
        <v>41916.583333333336</v>
      </c>
      <c r="E4120" s="1">
        <v>41916.647789351853</v>
      </c>
      <c r="H4120" s="2">
        <v>41950</v>
      </c>
      <c r="I4120" s="2">
        <v>41952</v>
      </c>
      <c r="J4120" s="3">
        <v>8</v>
      </c>
      <c r="K4120" s="3">
        <v>8</v>
      </c>
      <c r="L4120">
        <f>טבלה1[[#This Row],[ds_checkout]]-טבלה1[[#This Row],[ds_checkin]]</f>
        <v>2</v>
      </c>
      <c r="M4120">
        <f>IF(ISBLANK(טבלה1[[#This Row],[ts_reply_at]]), "", (טבלה1[[#This Row],[ts_reply_at]] - טבלה1[[#This Row],[ts_contact_at]]) * 24)</f>
        <v>1.5469444444170222</v>
      </c>
      <c r="N4120">
        <f>IF(ISBLANK(טבלה1[[#This Row],[ts_reply_at]]), 0, 1)</f>
        <v>1</v>
      </c>
      <c r="O4120">
        <f>IF(ISBLANK(טבלה1[[#This Row],[ts_accepted_at]]), 0, 1)</f>
        <v>0</v>
      </c>
      <c r="P4120">
        <f>IF(ISBLANK(טבלה1[[#This Row],[ts_booking_at]]), 0, 1)</f>
        <v>0</v>
      </c>
      <c r="Q4120">
        <f>IF(ISBLANK(טבלה1[[#This Row],[ds_checkin]]), "", טבלה1[[#This Row],[ds_checkin]] - טבלה1[[#This Row],[ts_contact_at]])</f>
        <v>33.416666666664241</v>
      </c>
      <c r="R4120" t="str">
        <f>IF(AND(ISBLANK(טבלה1[[#This Row],[ts_reply_at]]), NOT(ISBLANK(טבלה1[[#This Row],[ts_booking_at]]))), "Error: Booked without Reply", "OK")</f>
        <v>OK</v>
      </c>
      <c r="S4120" t="s">
        <v>6019</v>
      </c>
    </row>
    <row r="4121" spans="1:19" x14ac:dyDescent="0.25">
      <c r="A4121" s="4" t="s">
        <v>3985</v>
      </c>
      <c r="B4121" s="4" t="s">
        <v>415</v>
      </c>
      <c r="C4121" s="4" t="s">
        <v>416</v>
      </c>
      <c r="D4121" s="1">
        <v>41916.586111111108</v>
      </c>
      <c r="E4121" s="1">
        <v>41917.414305555554</v>
      </c>
      <c r="F4121" s="1">
        <v>41917.414305555554</v>
      </c>
      <c r="G4121" s="1">
        <v>41917.414305555554</v>
      </c>
      <c r="H4121" s="2">
        <v>41950</v>
      </c>
      <c r="I4121" s="2">
        <v>41952</v>
      </c>
      <c r="J4121" s="3">
        <v>8</v>
      </c>
      <c r="K4121" s="3">
        <v>6</v>
      </c>
      <c r="L4121">
        <f>טבלה1[[#This Row],[ds_checkout]]-טבלה1[[#This Row],[ds_checkin]]</f>
        <v>2</v>
      </c>
      <c r="M4121">
        <f>IF(ISBLANK(טבלה1[[#This Row],[ts_reply_at]]), "", (טבלה1[[#This Row],[ts_reply_at]] - טבלה1[[#This Row],[ts_contact_at]]) * 24)</f>
        <v>19.876666666707024</v>
      </c>
      <c r="N4121">
        <f>IF(ISBLANK(טבלה1[[#This Row],[ts_reply_at]]), 0, 1)</f>
        <v>1</v>
      </c>
      <c r="O4121">
        <f>IF(ISBLANK(טבלה1[[#This Row],[ts_accepted_at]]), 0, 1)</f>
        <v>1</v>
      </c>
      <c r="P4121">
        <f>IF(ISBLANK(טבלה1[[#This Row],[ts_booking_at]]), 0, 1)</f>
        <v>1</v>
      </c>
      <c r="Q4121">
        <f>IF(ISBLANK(טבלה1[[#This Row],[ds_checkin]]), "", טבלה1[[#This Row],[ds_checkin]] - טבלה1[[#This Row],[ts_contact_at]])</f>
        <v>33.413888888891961</v>
      </c>
      <c r="R4121" t="str">
        <f>IF(AND(ISBLANK(טבלה1[[#This Row],[ts_reply_at]]), NOT(ISBLANK(טבלה1[[#This Row],[ts_booking_at]]))), "Error: Booked without Reply", "OK")</f>
        <v>OK</v>
      </c>
      <c r="S4121" t="s">
        <v>6019</v>
      </c>
    </row>
    <row r="4122" spans="1:19" x14ac:dyDescent="0.25">
      <c r="A4122" s="4" t="s">
        <v>3986</v>
      </c>
      <c r="B4122" s="4" t="s">
        <v>3987</v>
      </c>
      <c r="C4122" s="4" t="s">
        <v>3988</v>
      </c>
      <c r="D4122" s="1">
        <v>41925.126388888886</v>
      </c>
      <c r="E4122" s="1">
        <v>41925.846620370372</v>
      </c>
      <c r="F4122" s="1">
        <v>41925.846932870372</v>
      </c>
      <c r="G4122" s="1">
        <v>41925.846932870372</v>
      </c>
      <c r="H4122" s="2">
        <v>41957</v>
      </c>
      <c r="I4122" s="2">
        <v>41959</v>
      </c>
      <c r="J4122" s="3">
        <v>2</v>
      </c>
      <c r="K4122" s="3">
        <v>16</v>
      </c>
      <c r="L4122">
        <f>טבלה1[[#This Row],[ds_checkout]]-טבלה1[[#This Row],[ds_checkin]]</f>
        <v>2</v>
      </c>
      <c r="M4122">
        <f>IF(ISBLANK(טבלה1[[#This Row],[ts_reply_at]]), "", (טבלה1[[#This Row],[ts_reply_at]] - טבלה1[[#This Row],[ts_contact_at]]) * 24)</f>
        <v>17.285555555659812</v>
      </c>
      <c r="N4122">
        <f>IF(ISBLANK(טבלה1[[#This Row],[ts_reply_at]]), 0, 1)</f>
        <v>1</v>
      </c>
      <c r="O4122">
        <f>IF(ISBLANK(טבלה1[[#This Row],[ts_accepted_at]]), 0, 1)</f>
        <v>1</v>
      </c>
      <c r="P4122">
        <f>IF(ISBLANK(טבלה1[[#This Row],[ts_booking_at]]), 0, 1)</f>
        <v>1</v>
      </c>
      <c r="Q4122">
        <f>IF(ISBLANK(טבלה1[[#This Row],[ds_checkin]]), "", טבלה1[[#This Row],[ds_checkin]] - טבלה1[[#This Row],[ts_contact_at]])</f>
        <v>31.87361111111386</v>
      </c>
      <c r="R4122" t="str">
        <f>IF(AND(ISBLANK(טבלה1[[#This Row],[ts_reply_at]]), NOT(ISBLANK(טבלה1[[#This Row],[ts_booking_at]]))), "Error: Booked without Reply", "OK")</f>
        <v>OK</v>
      </c>
      <c r="S4122" t="s">
        <v>6020</v>
      </c>
    </row>
    <row r="4123" spans="1:19" x14ac:dyDescent="0.25">
      <c r="A4123" s="4" t="s">
        <v>3986</v>
      </c>
      <c r="B4123" s="4" t="s">
        <v>1565</v>
      </c>
      <c r="C4123" s="4" t="s">
        <v>1566</v>
      </c>
      <c r="D4123" s="1">
        <v>41925.581944444442</v>
      </c>
      <c r="E4123" s="1">
        <v>41925.763969907406</v>
      </c>
      <c r="H4123" s="2">
        <v>41957</v>
      </c>
      <c r="I4123" s="2">
        <v>41959</v>
      </c>
      <c r="J4123" s="3">
        <v>2</v>
      </c>
      <c r="K4123" s="3">
        <v>3</v>
      </c>
      <c r="L4123">
        <f>טבלה1[[#This Row],[ds_checkout]]-טבלה1[[#This Row],[ds_checkin]]</f>
        <v>2</v>
      </c>
      <c r="M4123">
        <f>IF(ISBLANK(טבלה1[[#This Row],[ts_reply_at]]), "", (טבלה1[[#This Row],[ts_reply_at]] - טבלה1[[#This Row],[ts_contact_at]]) * 24)</f>
        <v>4.3686111111310311</v>
      </c>
      <c r="N4123">
        <f>IF(ISBLANK(טבלה1[[#This Row],[ts_reply_at]]), 0, 1)</f>
        <v>1</v>
      </c>
      <c r="O4123">
        <f>IF(ISBLANK(טבלה1[[#This Row],[ts_accepted_at]]), 0, 1)</f>
        <v>0</v>
      </c>
      <c r="P4123">
        <f>IF(ISBLANK(טבלה1[[#This Row],[ts_booking_at]]), 0, 1)</f>
        <v>0</v>
      </c>
      <c r="Q4123">
        <f>IF(ISBLANK(טבלה1[[#This Row],[ds_checkin]]), "", טבלה1[[#This Row],[ds_checkin]] - טבלה1[[#This Row],[ts_contact_at]])</f>
        <v>31.418055555557657</v>
      </c>
      <c r="R4123" t="str">
        <f>IF(AND(ISBLANK(טבלה1[[#This Row],[ts_reply_at]]), NOT(ISBLANK(טבלה1[[#This Row],[ts_booking_at]]))), "Error: Booked without Reply", "OK")</f>
        <v>OK</v>
      </c>
      <c r="S4123" t="s">
        <v>6020</v>
      </c>
    </row>
    <row r="4124" spans="1:19" x14ac:dyDescent="0.25">
      <c r="A4124" s="4" t="s">
        <v>3986</v>
      </c>
      <c r="B4124" s="4" t="s">
        <v>30</v>
      </c>
      <c r="C4124" s="4" t="s">
        <v>31</v>
      </c>
      <c r="D4124" s="1">
        <v>41920.652083333334</v>
      </c>
      <c r="E4124" s="1">
        <v>41920.695833333331</v>
      </c>
      <c r="H4124" s="2">
        <v>41957</v>
      </c>
      <c r="I4124" s="2">
        <v>41959</v>
      </c>
      <c r="J4124" s="3">
        <v>2</v>
      </c>
      <c r="K4124" s="3">
        <v>3</v>
      </c>
      <c r="L4124">
        <f>טבלה1[[#This Row],[ds_checkout]]-טבלה1[[#This Row],[ds_checkin]]</f>
        <v>2</v>
      </c>
      <c r="M4124">
        <f>IF(ISBLANK(טבלה1[[#This Row],[ts_reply_at]]), "", (טבלה1[[#This Row],[ts_reply_at]] - טבלה1[[#This Row],[ts_contact_at]]) * 24)</f>
        <v>1.0499999999301508</v>
      </c>
      <c r="N4124">
        <f>IF(ISBLANK(טבלה1[[#This Row],[ts_reply_at]]), 0, 1)</f>
        <v>1</v>
      </c>
      <c r="O4124">
        <f>IF(ISBLANK(טבלה1[[#This Row],[ts_accepted_at]]), 0, 1)</f>
        <v>0</v>
      </c>
      <c r="P4124">
        <f>IF(ISBLANK(טבלה1[[#This Row],[ts_booking_at]]), 0, 1)</f>
        <v>0</v>
      </c>
      <c r="Q4124">
        <f>IF(ISBLANK(טבלה1[[#This Row],[ds_checkin]]), "", טבלה1[[#This Row],[ds_checkin]] - טבלה1[[#This Row],[ts_contact_at]])</f>
        <v>36.347916666665697</v>
      </c>
      <c r="R4124" t="str">
        <f>IF(AND(ISBLANK(טבלה1[[#This Row],[ts_reply_at]]), NOT(ISBLANK(טבלה1[[#This Row],[ts_booking_at]]))), "Error: Booked without Reply", "OK")</f>
        <v>OK</v>
      </c>
      <c r="S4124" t="s">
        <v>6020</v>
      </c>
    </row>
    <row r="4125" spans="1:19" x14ac:dyDescent="0.25">
      <c r="A4125" s="4" t="s">
        <v>3989</v>
      </c>
      <c r="B4125" s="4" t="s">
        <v>470</v>
      </c>
      <c r="C4125" s="4" t="s">
        <v>471</v>
      </c>
      <c r="D4125" s="1">
        <v>41924.444444444445</v>
      </c>
      <c r="H4125" s="2">
        <v>41944</v>
      </c>
      <c r="I4125" s="2">
        <v>41945</v>
      </c>
      <c r="J4125" s="3">
        <v>3</v>
      </c>
      <c r="K4125" s="3">
        <v>2</v>
      </c>
      <c r="L4125">
        <f>טבלה1[[#This Row],[ds_checkout]]-טבלה1[[#This Row],[ds_checkin]]</f>
        <v>1</v>
      </c>
      <c r="M4125" t="str">
        <f>IF(ISBLANK(טבלה1[[#This Row],[ts_reply_at]]), "", (טבלה1[[#This Row],[ts_reply_at]] - טבלה1[[#This Row],[ts_contact_at]]) * 24)</f>
        <v/>
      </c>
      <c r="N4125">
        <f>IF(ISBLANK(טבלה1[[#This Row],[ts_reply_at]]), 0, 1)</f>
        <v>0</v>
      </c>
      <c r="O4125">
        <f>IF(ISBLANK(טבלה1[[#This Row],[ts_accepted_at]]), 0, 1)</f>
        <v>0</v>
      </c>
      <c r="P4125">
        <f>IF(ISBLANK(טבלה1[[#This Row],[ts_booking_at]]), 0, 1)</f>
        <v>0</v>
      </c>
      <c r="Q4125">
        <f>IF(ISBLANK(טבלה1[[#This Row],[ds_checkin]]), "", טבלה1[[#This Row],[ds_checkin]] - טבלה1[[#This Row],[ts_contact_at]])</f>
        <v>19.555555555554747</v>
      </c>
      <c r="R4125" t="str">
        <f>IF(AND(ISBLANK(טבלה1[[#This Row],[ts_reply_at]]), NOT(ISBLANK(טבלה1[[#This Row],[ts_booking_at]]))), "Error: Booked without Reply", "OK")</f>
        <v>OK</v>
      </c>
      <c r="S4125" t="s">
        <v>6019</v>
      </c>
    </row>
    <row r="4126" spans="1:19" x14ac:dyDescent="0.25">
      <c r="A4126" s="4" t="s">
        <v>3990</v>
      </c>
      <c r="B4126" s="4" t="s">
        <v>395</v>
      </c>
      <c r="C4126" s="4" t="s">
        <v>1007</v>
      </c>
      <c r="D4126" s="1">
        <v>41924.743750000001</v>
      </c>
      <c r="E4126" s="1">
        <v>41924.750717592593</v>
      </c>
      <c r="F4126" s="1">
        <v>41924.750717592593</v>
      </c>
      <c r="G4126" s="1">
        <v>41924.750717592593</v>
      </c>
      <c r="H4126" s="2">
        <v>41932</v>
      </c>
      <c r="I4126" s="2">
        <v>41934</v>
      </c>
      <c r="J4126" s="3">
        <v>1</v>
      </c>
      <c r="K4126" s="3">
        <v>16</v>
      </c>
      <c r="L4126">
        <f>טבלה1[[#This Row],[ds_checkout]]-טבלה1[[#This Row],[ds_checkin]]</f>
        <v>2</v>
      </c>
      <c r="M4126">
        <f>IF(ISBLANK(טבלה1[[#This Row],[ts_reply_at]]), "", (טבלה1[[#This Row],[ts_reply_at]] - טבלה1[[#This Row],[ts_contact_at]]) * 24)</f>
        <v>0.16722222219686955</v>
      </c>
      <c r="N4126">
        <f>IF(ISBLANK(טבלה1[[#This Row],[ts_reply_at]]), 0, 1)</f>
        <v>1</v>
      </c>
      <c r="O4126">
        <f>IF(ISBLANK(טבלה1[[#This Row],[ts_accepted_at]]), 0, 1)</f>
        <v>1</v>
      </c>
      <c r="P4126">
        <f>IF(ISBLANK(טבלה1[[#This Row],[ts_booking_at]]), 0, 1)</f>
        <v>1</v>
      </c>
      <c r="Q4126">
        <f>IF(ISBLANK(טבלה1[[#This Row],[ds_checkin]]), "", טבלה1[[#This Row],[ds_checkin]] - טבלה1[[#This Row],[ts_contact_at]])</f>
        <v>7.2562499999985448</v>
      </c>
      <c r="R4126" t="str">
        <f>IF(AND(ISBLANK(טבלה1[[#This Row],[ts_reply_at]]), NOT(ISBLANK(טבלה1[[#This Row],[ts_booking_at]]))), "Error: Booked without Reply", "OK")</f>
        <v>OK</v>
      </c>
      <c r="S4126" t="s">
        <v>6047</v>
      </c>
    </row>
    <row r="4127" spans="1:19" x14ac:dyDescent="0.25">
      <c r="A4127" s="4" t="s">
        <v>3990</v>
      </c>
      <c r="B4127" s="4" t="s">
        <v>2190</v>
      </c>
      <c r="C4127" s="4" t="s">
        <v>2191</v>
      </c>
      <c r="D4127" s="1">
        <v>41924.762499999997</v>
      </c>
      <c r="E4127" s="1">
        <v>41924.767326388886</v>
      </c>
      <c r="F4127" s="1">
        <v>41924.767326388886</v>
      </c>
      <c r="G4127" s="1">
        <v>41924.767326388886</v>
      </c>
      <c r="H4127" s="2">
        <v>41928</v>
      </c>
      <c r="I4127" s="2">
        <v>41932</v>
      </c>
      <c r="J4127" s="3">
        <v>1</v>
      </c>
      <c r="K4127" s="3">
        <v>35</v>
      </c>
      <c r="L4127">
        <f>טבלה1[[#This Row],[ds_checkout]]-טבלה1[[#This Row],[ds_checkin]]</f>
        <v>4</v>
      </c>
      <c r="M4127">
        <f>IF(ISBLANK(טבלה1[[#This Row],[ts_reply_at]]), "", (טבלה1[[#This Row],[ts_reply_at]] - טבלה1[[#This Row],[ts_contact_at]]) * 24)</f>
        <v>0.11583333334419876</v>
      </c>
      <c r="N4127">
        <f>IF(ISBLANK(טבלה1[[#This Row],[ts_reply_at]]), 0, 1)</f>
        <v>1</v>
      </c>
      <c r="O4127">
        <f>IF(ISBLANK(טבלה1[[#This Row],[ts_accepted_at]]), 0, 1)</f>
        <v>1</v>
      </c>
      <c r="P4127">
        <f>IF(ISBLANK(טבלה1[[#This Row],[ts_booking_at]]), 0, 1)</f>
        <v>1</v>
      </c>
      <c r="Q4127">
        <f>IF(ISBLANK(טבלה1[[#This Row],[ds_checkin]]), "", טבלה1[[#This Row],[ds_checkin]] - טבלה1[[#This Row],[ts_contact_at]])</f>
        <v>3.2375000000029104</v>
      </c>
      <c r="R4127" t="str">
        <f>IF(AND(ISBLANK(טבלה1[[#This Row],[ts_reply_at]]), NOT(ISBLANK(טבלה1[[#This Row],[ts_booking_at]]))), "Error: Booked without Reply", "OK")</f>
        <v>OK</v>
      </c>
      <c r="S4127" t="s">
        <v>6047</v>
      </c>
    </row>
    <row r="4128" spans="1:19" x14ac:dyDescent="0.25">
      <c r="A4128" s="4" t="s">
        <v>3991</v>
      </c>
      <c r="B4128" s="4" t="s">
        <v>1093</v>
      </c>
      <c r="C4128" s="4" t="s">
        <v>2973</v>
      </c>
      <c r="D4128" s="1">
        <v>41921.744444444441</v>
      </c>
      <c r="E4128" s="1">
        <v>41922.197523148148</v>
      </c>
      <c r="H4128" s="2">
        <v>42004</v>
      </c>
      <c r="I4128" s="2">
        <v>42007</v>
      </c>
      <c r="J4128" s="3">
        <v>2</v>
      </c>
      <c r="K4128" s="3">
        <v>2</v>
      </c>
      <c r="L4128">
        <f>טבלה1[[#This Row],[ds_checkout]]-טבלה1[[#This Row],[ds_checkin]]</f>
        <v>3</v>
      </c>
      <c r="M4128">
        <f>IF(ISBLANK(טבלה1[[#This Row],[ts_reply_at]]), "", (טבלה1[[#This Row],[ts_reply_at]] - טבלה1[[#This Row],[ts_contact_at]]) * 24)</f>
        <v>10.873888888978399</v>
      </c>
      <c r="N4128">
        <f>IF(ISBLANK(טבלה1[[#This Row],[ts_reply_at]]), 0, 1)</f>
        <v>1</v>
      </c>
      <c r="O4128">
        <f>IF(ISBLANK(טבלה1[[#This Row],[ts_accepted_at]]), 0, 1)</f>
        <v>0</v>
      </c>
      <c r="P4128">
        <f>IF(ISBLANK(טבלה1[[#This Row],[ts_booking_at]]), 0, 1)</f>
        <v>0</v>
      </c>
      <c r="Q4128">
        <f>IF(ISBLANK(טבלה1[[#This Row],[ds_checkin]]), "", טבלה1[[#This Row],[ds_checkin]] - טבלה1[[#This Row],[ts_contact_at]])</f>
        <v>82.255555555559113</v>
      </c>
      <c r="R4128" t="str">
        <f>IF(AND(ISBLANK(טבלה1[[#This Row],[ts_reply_at]]), NOT(ISBLANK(טבלה1[[#This Row],[ts_booking_at]]))), "Error: Booked without Reply", "OK")</f>
        <v>OK</v>
      </c>
      <c r="S4128" t="s">
        <v>6020</v>
      </c>
    </row>
    <row r="4129" spans="1:19" x14ac:dyDescent="0.25">
      <c r="A4129" s="4" t="s">
        <v>3991</v>
      </c>
      <c r="B4129" s="4" t="s">
        <v>127</v>
      </c>
      <c r="C4129" s="4" t="s">
        <v>128</v>
      </c>
      <c r="D4129" s="1">
        <v>41922.684027777781</v>
      </c>
      <c r="E4129" s="1">
        <v>41922.699421296296</v>
      </c>
      <c r="H4129" s="2">
        <v>42004</v>
      </c>
      <c r="I4129" s="2">
        <v>42007</v>
      </c>
      <c r="J4129" s="3">
        <v>2</v>
      </c>
      <c r="K4129" s="3">
        <v>4</v>
      </c>
      <c r="L4129">
        <f>טבלה1[[#This Row],[ds_checkout]]-טבלה1[[#This Row],[ds_checkin]]</f>
        <v>3</v>
      </c>
      <c r="M4129">
        <f>IF(ISBLANK(טבלה1[[#This Row],[ts_reply_at]]), "", (טבלה1[[#This Row],[ts_reply_at]] - טבלה1[[#This Row],[ts_contact_at]]) * 24)</f>
        <v>0.36944444436812773</v>
      </c>
      <c r="N4129">
        <f>IF(ISBLANK(טבלה1[[#This Row],[ts_reply_at]]), 0, 1)</f>
        <v>1</v>
      </c>
      <c r="O4129">
        <f>IF(ISBLANK(טבלה1[[#This Row],[ts_accepted_at]]), 0, 1)</f>
        <v>0</v>
      </c>
      <c r="P4129">
        <f>IF(ISBLANK(טבלה1[[#This Row],[ts_booking_at]]), 0, 1)</f>
        <v>0</v>
      </c>
      <c r="Q4129">
        <f>IF(ISBLANK(טבלה1[[#This Row],[ds_checkin]]), "", טבלה1[[#This Row],[ds_checkin]] - טבלה1[[#This Row],[ts_contact_at]])</f>
        <v>81.315972222218988</v>
      </c>
      <c r="R4129" t="str">
        <f>IF(AND(ISBLANK(טבלה1[[#This Row],[ts_reply_at]]), NOT(ISBLANK(טבלה1[[#This Row],[ts_booking_at]]))), "Error: Booked without Reply", "OK")</f>
        <v>OK</v>
      </c>
      <c r="S4129" t="s">
        <v>6020</v>
      </c>
    </row>
    <row r="4130" spans="1:19" x14ac:dyDescent="0.25">
      <c r="A4130" s="4" t="s">
        <v>3991</v>
      </c>
      <c r="B4130" s="4" t="s">
        <v>108</v>
      </c>
      <c r="C4130" s="4" t="s">
        <v>109</v>
      </c>
      <c r="D4130" s="1">
        <v>41922.925694444442</v>
      </c>
      <c r="E4130" s="1">
        <v>41923.533761574072</v>
      </c>
      <c r="F4130" s="1">
        <v>41923.533831018518</v>
      </c>
      <c r="G4130" s="1">
        <v>41923.89230324074</v>
      </c>
      <c r="H4130" s="2">
        <v>42004</v>
      </c>
      <c r="I4130" s="2">
        <v>42007</v>
      </c>
      <c r="J4130" s="3">
        <v>2</v>
      </c>
      <c r="K4130" s="3">
        <v>15</v>
      </c>
      <c r="L4130">
        <f>טבלה1[[#This Row],[ds_checkout]]-טבלה1[[#This Row],[ds_checkin]]</f>
        <v>3</v>
      </c>
      <c r="M4130">
        <f>IF(ISBLANK(טבלה1[[#This Row],[ts_reply_at]]), "", (טבלה1[[#This Row],[ts_reply_at]] - טבלה1[[#This Row],[ts_contact_at]]) * 24)</f>
        <v>14.593611111107748</v>
      </c>
      <c r="N4130">
        <f>IF(ISBLANK(טבלה1[[#This Row],[ts_reply_at]]), 0, 1)</f>
        <v>1</v>
      </c>
      <c r="O4130">
        <f>IF(ISBLANK(טבלה1[[#This Row],[ts_accepted_at]]), 0, 1)</f>
        <v>1</v>
      </c>
      <c r="P4130">
        <f>IF(ISBLANK(טבלה1[[#This Row],[ts_booking_at]]), 0, 1)</f>
        <v>1</v>
      </c>
      <c r="Q4130">
        <f>IF(ISBLANK(טבלה1[[#This Row],[ds_checkin]]), "", טבלה1[[#This Row],[ds_checkin]] - טבלה1[[#This Row],[ts_contact_at]])</f>
        <v>81.074305555557657</v>
      </c>
      <c r="R4130" t="str">
        <f>IF(AND(ISBLANK(טבלה1[[#This Row],[ts_reply_at]]), NOT(ISBLANK(טבלה1[[#This Row],[ts_booking_at]]))), "Error: Booked without Reply", "OK")</f>
        <v>OK</v>
      </c>
      <c r="S4130" t="s">
        <v>6020</v>
      </c>
    </row>
    <row r="4131" spans="1:19" x14ac:dyDescent="0.25">
      <c r="A4131" s="4" t="s">
        <v>3991</v>
      </c>
      <c r="B4131" s="4" t="s">
        <v>1264</v>
      </c>
      <c r="C4131" s="4" t="s">
        <v>1265</v>
      </c>
      <c r="D4131" s="1">
        <v>41921.681944444441</v>
      </c>
      <c r="E4131" s="1">
        <v>41921.729027777779</v>
      </c>
      <c r="H4131" s="2">
        <v>42004</v>
      </c>
      <c r="I4131" s="2">
        <v>42007</v>
      </c>
      <c r="J4131" s="3">
        <v>2</v>
      </c>
      <c r="K4131" s="3">
        <v>2</v>
      </c>
      <c r="L4131">
        <f>טבלה1[[#This Row],[ds_checkout]]-טבלה1[[#This Row],[ds_checkin]]</f>
        <v>3</v>
      </c>
      <c r="M4131">
        <f>IF(ISBLANK(טבלה1[[#This Row],[ts_reply_at]]), "", (טבלה1[[#This Row],[ts_reply_at]] - טבלה1[[#This Row],[ts_contact_at]]) * 24)</f>
        <v>1.1300000001210719</v>
      </c>
      <c r="N4131">
        <f>IF(ISBLANK(טבלה1[[#This Row],[ts_reply_at]]), 0, 1)</f>
        <v>1</v>
      </c>
      <c r="O4131">
        <f>IF(ISBLANK(טבלה1[[#This Row],[ts_accepted_at]]), 0, 1)</f>
        <v>0</v>
      </c>
      <c r="P4131">
        <f>IF(ISBLANK(טבלה1[[#This Row],[ts_booking_at]]), 0, 1)</f>
        <v>0</v>
      </c>
      <c r="Q4131">
        <f>IF(ISBLANK(טבלה1[[#This Row],[ds_checkin]]), "", טבלה1[[#This Row],[ds_checkin]] - טבלה1[[#This Row],[ts_contact_at]])</f>
        <v>82.318055555559113</v>
      </c>
      <c r="R4131" t="str">
        <f>IF(AND(ISBLANK(טבלה1[[#This Row],[ts_reply_at]]), NOT(ISBLANK(טבלה1[[#This Row],[ts_booking_at]]))), "Error: Booked without Reply", "OK")</f>
        <v>OK</v>
      </c>
      <c r="S4131" t="s">
        <v>6020</v>
      </c>
    </row>
    <row r="4132" spans="1:19" x14ac:dyDescent="0.25">
      <c r="A4132" s="4" t="s">
        <v>3991</v>
      </c>
      <c r="B4132" s="4" t="s">
        <v>762</v>
      </c>
      <c r="C4132" s="4" t="s">
        <v>763</v>
      </c>
      <c r="D4132" s="1">
        <v>41922.765277777777</v>
      </c>
      <c r="E4132" s="1">
        <v>41922.849386574075</v>
      </c>
      <c r="H4132" s="2">
        <v>42004</v>
      </c>
      <c r="I4132" s="2">
        <v>42007</v>
      </c>
      <c r="J4132" s="3">
        <v>2</v>
      </c>
      <c r="K4132" s="3">
        <v>3</v>
      </c>
      <c r="L4132">
        <f>טבלה1[[#This Row],[ds_checkout]]-טבלה1[[#This Row],[ds_checkin]]</f>
        <v>3</v>
      </c>
      <c r="M4132">
        <f>IF(ISBLANK(טבלה1[[#This Row],[ts_reply_at]]), "", (טבלה1[[#This Row],[ts_reply_at]] - טבלה1[[#This Row],[ts_contact_at]]) * 24)</f>
        <v>2.0186111111543141</v>
      </c>
      <c r="N4132">
        <f>IF(ISBLANK(טבלה1[[#This Row],[ts_reply_at]]), 0, 1)</f>
        <v>1</v>
      </c>
      <c r="O4132">
        <f>IF(ISBLANK(טבלה1[[#This Row],[ts_accepted_at]]), 0, 1)</f>
        <v>0</v>
      </c>
      <c r="P4132">
        <f>IF(ISBLANK(טבלה1[[#This Row],[ts_booking_at]]), 0, 1)</f>
        <v>0</v>
      </c>
      <c r="Q4132">
        <f>IF(ISBLANK(טבלה1[[#This Row],[ds_checkin]]), "", טבלה1[[#This Row],[ds_checkin]] - טבלה1[[#This Row],[ts_contact_at]])</f>
        <v>81.234722222223354</v>
      </c>
      <c r="R4132" t="str">
        <f>IF(AND(ISBLANK(טבלה1[[#This Row],[ts_reply_at]]), NOT(ISBLANK(טבלה1[[#This Row],[ts_booking_at]]))), "Error: Booked without Reply", "OK")</f>
        <v>OK</v>
      </c>
      <c r="S4132" t="s">
        <v>6020</v>
      </c>
    </row>
    <row r="4133" spans="1:19" x14ac:dyDescent="0.25">
      <c r="A4133" s="4" t="s">
        <v>3991</v>
      </c>
      <c r="B4133" s="4" t="s">
        <v>265</v>
      </c>
      <c r="C4133" s="4" t="s">
        <v>1346</v>
      </c>
      <c r="D4133" s="1">
        <v>41921.947916666664</v>
      </c>
      <c r="E4133" s="1">
        <v>41921.968981481485</v>
      </c>
      <c r="F4133" s="1">
        <v>41921.983078703706</v>
      </c>
      <c r="G4133" s="1">
        <v>41921.983078703706</v>
      </c>
      <c r="H4133" s="2">
        <v>41999</v>
      </c>
      <c r="I4133" s="2">
        <v>42000</v>
      </c>
      <c r="J4133" s="3">
        <v>2</v>
      </c>
      <c r="K4133" s="3">
        <v>6</v>
      </c>
      <c r="L4133">
        <f>טבלה1[[#This Row],[ds_checkout]]-טבלה1[[#This Row],[ds_checkin]]</f>
        <v>1</v>
      </c>
      <c r="M4133">
        <f>IF(ISBLANK(טבלה1[[#This Row],[ts_reply_at]]), "", (טבלה1[[#This Row],[ts_reply_at]] - טבלה1[[#This Row],[ts_contact_at]]) * 24)</f>
        <v>0.50555555569007993</v>
      </c>
      <c r="N4133">
        <f>IF(ISBLANK(טבלה1[[#This Row],[ts_reply_at]]), 0, 1)</f>
        <v>1</v>
      </c>
      <c r="O4133">
        <f>IF(ISBLANK(טבלה1[[#This Row],[ts_accepted_at]]), 0, 1)</f>
        <v>1</v>
      </c>
      <c r="P4133">
        <f>IF(ISBLANK(טבלה1[[#This Row],[ts_booking_at]]), 0, 1)</f>
        <v>1</v>
      </c>
      <c r="Q4133">
        <f>IF(ISBLANK(טבלה1[[#This Row],[ds_checkin]]), "", טבלה1[[#This Row],[ds_checkin]] - טבלה1[[#This Row],[ts_contact_at]])</f>
        <v>77.052083333335759</v>
      </c>
      <c r="R4133" t="str">
        <f>IF(AND(ISBLANK(טבלה1[[#This Row],[ts_reply_at]]), NOT(ISBLANK(טבלה1[[#This Row],[ts_booking_at]]))), "Error: Booked without Reply", "OK")</f>
        <v>OK</v>
      </c>
      <c r="S4133" t="s">
        <v>6020</v>
      </c>
    </row>
    <row r="4134" spans="1:19" x14ac:dyDescent="0.25">
      <c r="A4134" s="4" t="s">
        <v>3991</v>
      </c>
      <c r="B4134" s="4" t="s">
        <v>135</v>
      </c>
      <c r="C4134" s="4" t="s">
        <v>136</v>
      </c>
      <c r="D4134" s="1">
        <v>41920.731249999997</v>
      </c>
      <c r="E4134" s="1">
        <v>41920.794988425929</v>
      </c>
      <c r="H4134" s="2">
        <v>41999</v>
      </c>
      <c r="I4134" s="2">
        <v>42000</v>
      </c>
      <c r="J4134" s="3">
        <v>2</v>
      </c>
      <c r="K4134" s="3">
        <v>2</v>
      </c>
      <c r="L4134">
        <f>טבלה1[[#This Row],[ds_checkout]]-טבלה1[[#This Row],[ds_checkin]]</f>
        <v>1</v>
      </c>
      <c r="M4134">
        <f>IF(ISBLANK(טבלה1[[#This Row],[ts_reply_at]]), "", (טבלה1[[#This Row],[ts_reply_at]] - טבלה1[[#This Row],[ts_contact_at]]) * 24)</f>
        <v>1.529722222359851</v>
      </c>
      <c r="N4134">
        <f>IF(ISBLANK(טבלה1[[#This Row],[ts_reply_at]]), 0, 1)</f>
        <v>1</v>
      </c>
      <c r="O4134">
        <f>IF(ISBLANK(טבלה1[[#This Row],[ts_accepted_at]]), 0, 1)</f>
        <v>0</v>
      </c>
      <c r="P4134">
        <f>IF(ISBLANK(טבלה1[[#This Row],[ts_booking_at]]), 0, 1)</f>
        <v>0</v>
      </c>
      <c r="Q4134">
        <f>IF(ISBLANK(טבלה1[[#This Row],[ds_checkin]]), "", טבלה1[[#This Row],[ds_checkin]] - טבלה1[[#This Row],[ts_contact_at]])</f>
        <v>78.26875000000291</v>
      </c>
      <c r="R4134" t="str">
        <f>IF(AND(ISBLANK(טבלה1[[#This Row],[ts_reply_at]]), NOT(ISBLANK(טבלה1[[#This Row],[ts_booking_at]]))), "Error: Booked without Reply", "OK")</f>
        <v>OK</v>
      </c>
      <c r="S4134" t="s">
        <v>6020</v>
      </c>
    </row>
    <row r="4135" spans="1:19" x14ac:dyDescent="0.25">
      <c r="A4135" s="4" t="s">
        <v>3991</v>
      </c>
      <c r="B4135" s="4" t="s">
        <v>2540</v>
      </c>
      <c r="C4135" s="4" t="s">
        <v>2541</v>
      </c>
      <c r="D4135" s="1">
        <v>41908.768750000003</v>
      </c>
      <c r="E4135" s="1">
        <v>41908.771006944444</v>
      </c>
      <c r="H4135" s="2">
        <v>41999</v>
      </c>
      <c r="I4135" s="2">
        <v>42000</v>
      </c>
      <c r="J4135" s="3">
        <v>2</v>
      </c>
      <c r="K4135" s="3">
        <v>4</v>
      </c>
      <c r="L4135">
        <f>טבלה1[[#This Row],[ds_checkout]]-טבלה1[[#This Row],[ds_checkin]]</f>
        <v>1</v>
      </c>
      <c r="M4135">
        <f>IF(ISBLANK(טבלה1[[#This Row],[ts_reply_at]]), "", (טבלה1[[#This Row],[ts_reply_at]] - טבלה1[[#This Row],[ts_contact_at]]) * 24)</f>
        <v>5.4166666581295431E-2</v>
      </c>
      <c r="N4135">
        <f>IF(ISBLANK(טבלה1[[#This Row],[ts_reply_at]]), 0, 1)</f>
        <v>1</v>
      </c>
      <c r="O4135">
        <f>IF(ISBLANK(טבלה1[[#This Row],[ts_accepted_at]]), 0, 1)</f>
        <v>0</v>
      </c>
      <c r="P4135">
        <f>IF(ISBLANK(טבלה1[[#This Row],[ts_booking_at]]), 0, 1)</f>
        <v>0</v>
      </c>
      <c r="Q4135">
        <f>IF(ISBLANK(טבלה1[[#This Row],[ds_checkin]]), "", טבלה1[[#This Row],[ds_checkin]] - טבלה1[[#This Row],[ts_contact_at]])</f>
        <v>90.23124999999709</v>
      </c>
      <c r="R4135" t="str">
        <f>IF(AND(ISBLANK(טבלה1[[#This Row],[ts_reply_at]]), NOT(ISBLANK(טבלה1[[#This Row],[ts_booking_at]]))), "Error: Booked without Reply", "OK")</f>
        <v>OK</v>
      </c>
      <c r="S4135" t="s">
        <v>6020</v>
      </c>
    </row>
    <row r="4136" spans="1:19" x14ac:dyDescent="0.25">
      <c r="A4136" s="4" t="s">
        <v>3991</v>
      </c>
      <c r="B4136" s="4" t="s">
        <v>2932</v>
      </c>
      <c r="C4136" s="4" t="s">
        <v>2933</v>
      </c>
      <c r="D4136" s="1">
        <v>41922.864583333336</v>
      </c>
      <c r="E4136" s="1">
        <v>41922.867118055554</v>
      </c>
      <c r="H4136" s="2">
        <v>42004</v>
      </c>
      <c r="I4136" s="2">
        <v>42007</v>
      </c>
      <c r="J4136" s="3">
        <v>2</v>
      </c>
      <c r="K4136" s="3">
        <v>2</v>
      </c>
      <c r="L4136">
        <f>טבלה1[[#This Row],[ds_checkout]]-טבלה1[[#This Row],[ds_checkin]]</f>
        <v>3</v>
      </c>
      <c r="M4136">
        <f>IF(ISBLANK(טבלה1[[#This Row],[ts_reply_at]]), "", (טבלה1[[#This Row],[ts_reply_at]] - טבלה1[[#This Row],[ts_contact_at]]) * 24)</f>
        <v>6.0833333234768361E-2</v>
      </c>
      <c r="N4136">
        <f>IF(ISBLANK(טבלה1[[#This Row],[ts_reply_at]]), 0, 1)</f>
        <v>1</v>
      </c>
      <c r="O4136">
        <f>IF(ISBLANK(טבלה1[[#This Row],[ts_accepted_at]]), 0, 1)</f>
        <v>0</v>
      </c>
      <c r="P4136">
        <f>IF(ISBLANK(טבלה1[[#This Row],[ts_booking_at]]), 0, 1)</f>
        <v>0</v>
      </c>
      <c r="Q4136">
        <f>IF(ISBLANK(טבלה1[[#This Row],[ds_checkin]]), "", טבלה1[[#This Row],[ds_checkin]] - טבלה1[[#This Row],[ts_contact_at]])</f>
        <v>81.135416666664241</v>
      </c>
      <c r="R4136" t="str">
        <f>IF(AND(ISBLANK(טבלה1[[#This Row],[ts_reply_at]]), NOT(ISBLANK(טבלה1[[#This Row],[ts_booking_at]]))), "Error: Booked without Reply", "OK")</f>
        <v>OK</v>
      </c>
      <c r="S4136" t="s">
        <v>6020</v>
      </c>
    </row>
    <row r="4137" spans="1:19" x14ac:dyDescent="0.25">
      <c r="A4137" s="4" t="s">
        <v>3992</v>
      </c>
      <c r="B4137" s="4" t="s">
        <v>334</v>
      </c>
      <c r="C4137" s="4" t="s">
        <v>1083</v>
      </c>
      <c r="D4137" s="1">
        <v>41917.913194444445</v>
      </c>
      <c r="E4137" s="1">
        <v>41917.93582175926</v>
      </c>
      <c r="H4137" s="2">
        <v>41923</v>
      </c>
      <c r="I4137" s="2">
        <v>41924</v>
      </c>
      <c r="J4137" s="3">
        <v>1</v>
      </c>
      <c r="K4137" s="3">
        <v>4</v>
      </c>
      <c r="L4137">
        <f>טבלה1[[#This Row],[ds_checkout]]-טבלה1[[#This Row],[ds_checkin]]</f>
        <v>1</v>
      </c>
      <c r="M4137">
        <f>IF(ISBLANK(טבלה1[[#This Row],[ts_reply_at]]), "", (טבלה1[[#This Row],[ts_reply_at]] - טבלה1[[#This Row],[ts_contact_at]]) * 24)</f>
        <v>0.54305555555038154</v>
      </c>
      <c r="N4137">
        <f>IF(ISBLANK(טבלה1[[#This Row],[ts_reply_at]]), 0, 1)</f>
        <v>1</v>
      </c>
      <c r="O4137">
        <f>IF(ISBLANK(טבלה1[[#This Row],[ts_accepted_at]]), 0, 1)</f>
        <v>0</v>
      </c>
      <c r="P4137">
        <f>IF(ISBLANK(טבלה1[[#This Row],[ts_booking_at]]), 0, 1)</f>
        <v>0</v>
      </c>
      <c r="Q4137">
        <f>IF(ISBLANK(טבלה1[[#This Row],[ds_checkin]]), "", טבלה1[[#This Row],[ds_checkin]] - טבלה1[[#This Row],[ts_contact_at]])</f>
        <v>5.0868055555547471</v>
      </c>
      <c r="R4137" t="str">
        <f>IF(AND(ISBLANK(טבלה1[[#This Row],[ts_reply_at]]), NOT(ISBLANK(טבלה1[[#This Row],[ts_booking_at]]))), "Error: Booked without Reply", "OK")</f>
        <v>OK</v>
      </c>
      <c r="S4137" t="s">
        <v>6031</v>
      </c>
    </row>
    <row r="4138" spans="1:19" x14ac:dyDescent="0.25">
      <c r="A4138" s="4" t="s">
        <v>3992</v>
      </c>
      <c r="B4138" s="4" t="s">
        <v>441</v>
      </c>
      <c r="C4138" s="4" t="s">
        <v>442</v>
      </c>
      <c r="D4138" s="1">
        <v>41918.769444444442</v>
      </c>
      <c r="E4138" s="1">
        <v>41918.774444444447</v>
      </c>
      <c r="F4138" s="1">
        <v>41918.774444444447</v>
      </c>
      <c r="G4138" s="1">
        <v>41918.774444444447</v>
      </c>
      <c r="H4138" s="2">
        <v>41923</v>
      </c>
      <c r="I4138" s="2">
        <v>41924</v>
      </c>
      <c r="J4138" s="3">
        <v>1</v>
      </c>
      <c r="K4138" s="3">
        <v>2</v>
      </c>
      <c r="L4138">
        <f>טבלה1[[#This Row],[ds_checkout]]-טבלה1[[#This Row],[ds_checkin]]</f>
        <v>1</v>
      </c>
      <c r="M4138">
        <f>IF(ISBLANK(טבלה1[[#This Row],[ts_reply_at]]), "", (טבלה1[[#This Row],[ts_reply_at]] - טבלה1[[#This Row],[ts_contact_at]]) * 24)</f>
        <v>0.12000000011175871</v>
      </c>
      <c r="N4138">
        <f>IF(ISBLANK(טבלה1[[#This Row],[ts_reply_at]]), 0, 1)</f>
        <v>1</v>
      </c>
      <c r="O4138">
        <f>IF(ISBLANK(טבלה1[[#This Row],[ts_accepted_at]]), 0, 1)</f>
        <v>1</v>
      </c>
      <c r="P4138">
        <f>IF(ISBLANK(טבלה1[[#This Row],[ts_booking_at]]), 0, 1)</f>
        <v>1</v>
      </c>
      <c r="Q4138">
        <f>IF(ISBLANK(טבלה1[[#This Row],[ds_checkin]]), "", טבלה1[[#This Row],[ds_checkin]] - טבלה1[[#This Row],[ts_contact_at]])</f>
        <v>4.2305555555576575</v>
      </c>
      <c r="R4138" t="str">
        <f>IF(AND(ISBLANK(טבלה1[[#This Row],[ts_reply_at]]), NOT(ISBLANK(טבלה1[[#This Row],[ts_booking_at]]))), "Error: Booked without Reply", "OK")</f>
        <v>OK</v>
      </c>
      <c r="S4138" t="s">
        <v>6031</v>
      </c>
    </row>
    <row r="4139" spans="1:19" x14ac:dyDescent="0.25">
      <c r="A4139" s="4" t="s">
        <v>3992</v>
      </c>
      <c r="B4139" s="4" t="s">
        <v>441</v>
      </c>
      <c r="C4139" s="4" t="s">
        <v>1224</v>
      </c>
      <c r="D4139" s="1">
        <v>41918.25</v>
      </c>
      <c r="E4139" s="1">
        <v>41918.735381944447</v>
      </c>
      <c r="H4139" s="2">
        <v>41923</v>
      </c>
      <c r="I4139" s="2">
        <v>41924</v>
      </c>
      <c r="J4139" s="3">
        <v>1</v>
      </c>
      <c r="K4139" s="3">
        <v>7</v>
      </c>
      <c r="L4139">
        <f>טבלה1[[#This Row],[ds_checkout]]-טבלה1[[#This Row],[ds_checkin]]</f>
        <v>1</v>
      </c>
      <c r="M4139">
        <f>IF(ISBLANK(טבלה1[[#This Row],[ts_reply_at]]), "", (טבלה1[[#This Row],[ts_reply_at]] - טבלה1[[#This Row],[ts_contact_at]]) * 24)</f>
        <v>11.649166666727979</v>
      </c>
      <c r="N4139">
        <f>IF(ISBLANK(טבלה1[[#This Row],[ts_reply_at]]), 0, 1)</f>
        <v>1</v>
      </c>
      <c r="O4139">
        <f>IF(ISBLANK(טבלה1[[#This Row],[ts_accepted_at]]), 0, 1)</f>
        <v>0</v>
      </c>
      <c r="P4139">
        <f>IF(ISBLANK(טבלה1[[#This Row],[ts_booking_at]]), 0, 1)</f>
        <v>0</v>
      </c>
      <c r="Q4139">
        <f>IF(ISBLANK(טבלה1[[#This Row],[ds_checkin]]), "", טבלה1[[#This Row],[ds_checkin]] - טבלה1[[#This Row],[ts_contact_at]])</f>
        <v>4.75</v>
      </c>
      <c r="R4139" t="str">
        <f>IF(AND(ISBLANK(טבלה1[[#This Row],[ts_reply_at]]), NOT(ISBLANK(טבלה1[[#This Row],[ts_booking_at]]))), "Error: Booked without Reply", "OK")</f>
        <v>OK</v>
      </c>
      <c r="S4139" t="s">
        <v>6031</v>
      </c>
    </row>
    <row r="4140" spans="1:19" x14ac:dyDescent="0.25">
      <c r="A4140" s="4" t="s">
        <v>3993</v>
      </c>
      <c r="B4140" s="4" t="s">
        <v>2396</v>
      </c>
      <c r="C4140" s="4" t="s">
        <v>2397</v>
      </c>
      <c r="D4140" s="1">
        <v>41914.814583333333</v>
      </c>
      <c r="E4140" s="1">
        <v>41914.824456018519</v>
      </c>
      <c r="F4140" s="1">
        <v>41914.824502314812</v>
      </c>
      <c r="G4140" s="1">
        <v>41914.827569444446</v>
      </c>
      <c r="H4140" s="2">
        <v>41916</v>
      </c>
      <c r="I4140" s="2">
        <v>41920</v>
      </c>
      <c r="J4140" s="3">
        <v>2</v>
      </c>
      <c r="K4140" s="3">
        <v>12</v>
      </c>
      <c r="L4140">
        <f>טבלה1[[#This Row],[ds_checkout]]-טבלה1[[#This Row],[ds_checkin]]</f>
        <v>4</v>
      </c>
      <c r="M4140">
        <f>IF(ISBLANK(טבלה1[[#This Row],[ts_reply_at]]), "", (טבלה1[[#This Row],[ts_reply_at]] - טבלה1[[#This Row],[ts_contact_at]]) * 24)</f>
        <v>0.23694444447755814</v>
      </c>
      <c r="N4140">
        <f>IF(ISBLANK(טבלה1[[#This Row],[ts_reply_at]]), 0, 1)</f>
        <v>1</v>
      </c>
      <c r="O4140">
        <f>IF(ISBLANK(טבלה1[[#This Row],[ts_accepted_at]]), 0, 1)</f>
        <v>1</v>
      </c>
      <c r="P4140">
        <f>IF(ISBLANK(טבלה1[[#This Row],[ts_booking_at]]), 0, 1)</f>
        <v>1</v>
      </c>
      <c r="Q4140">
        <f>IF(ISBLANK(טבלה1[[#This Row],[ds_checkin]]), "", טבלה1[[#This Row],[ds_checkin]] - טבלה1[[#This Row],[ts_contact_at]])</f>
        <v>1.1854166666671517</v>
      </c>
      <c r="R4140" t="str">
        <f>IF(AND(ISBLANK(טבלה1[[#This Row],[ts_reply_at]]), NOT(ISBLANK(טבלה1[[#This Row],[ts_booking_at]]))), "Error: Booked without Reply", "OK")</f>
        <v>OK</v>
      </c>
      <c r="S4140" t="s">
        <v>6046</v>
      </c>
    </row>
    <row r="4141" spans="1:19" x14ac:dyDescent="0.25">
      <c r="A4141" s="4" t="s">
        <v>3993</v>
      </c>
      <c r="B4141" s="4" t="s">
        <v>2028</v>
      </c>
      <c r="C4141" s="4" t="s">
        <v>2029</v>
      </c>
      <c r="D4141" s="1">
        <v>41913.673611111109</v>
      </c>
      <c r="E4141" s="1">
        <v>41913.715254629627</v>
      </c>
      <c r="H4141" s="2">
        <v>41916</v>
      </c>
      <c r="I4141" s="2">
        <v>41920</v>
      </c>
      <c r="J4141" s="3">
        <v>2</v>
      </c>
      <c r="K4141" s="3">
        <v>3</v>
      </c>
      <c r="L4141">
        <f>טבלה1[[#This Row],[ds_checkout]]-טבלה1[[#This Row],[ds_checkin]]</f>
        <v>4</v>
      </c>
      <c r="M4141">
        <f>IF(ISBLANK(טבלה1[[#This Row],[ts_reply_at]]), "", (טבלה1[[#This Row],[ts_reply_at]] - טבלה1[[#This Row],[ts_contact_at]]) * 24)</f>
        <v>0.99944444443099201</v>
      </c>
      <c r="N4141">
        <f>IF(ISBLANK(טבלה1[[#This Row],[ts_reply_at]]), 0, 1)</f>
        <v>1</v>
      </c>
      <c r="O4141">
        <f>IF(ISBLANK(טבלה1[[#This Row],[ts_accepted_at]]), 0, 1)</f>
        <v>0</v>
      </c>
      <c r="P4141">
        <f>IF(ISBLANK(טבלה1[[#This Row],[ts_booking_at]]), 0, 1)</f>
        <v>0</v>
      </c>
      <c r="Q4141">
        <f>IF(ISBLANK(טבלה1[[#This Row],[ds_checkin]]), "", טבלה1[[#This Row],[ds_checkin]] - טבלה1[[#This Row],[ts_contact_at]])</f>
        <v>2.3263888888905058</v>
      </c>
      <c r="R4141" t="str">
        <f>IF(AND(ISBLANK(טבלה1[[#This Row],[ts_reply_at]]), NOT(ISBLANK(טבלה1[[#This Row],[ts_booking_at]]))), "Error: Booked without Reply", "OK")</f>
        <v>OK</v>
      </c>
      <c r="S4141" t="s">
        <v>6046</v>
      </c>
    </row>
    <row r="4142" spans="1:19" x14ac:dyDescent="0.25">
      <c r="A4142" s="4" t="s">
        <v>3994</v>
      </c>
      <c r="B4142" s="4" t="s">
        <v>843</v>
      </c>
      <c r="C4142" s="4" t="s">
        <v>3995</v>
      </c>
      <c r="D4142" s="1">
        <v>41914.34375</v>
      </c>
      <c r="E4142" s="1">
        <v>41914.440925925926</v>
      </c>
      <c r="H4142" s="2">
        <v>41930</v>
      </c>
      <c r="I4142" s="2">
        <v>41932</v>
      </c>
      <c r="J4142" s="3">
        <v>3</v>
      </c>
      <c r="K4142" s="3">
        <v>4</v>
      </c>
      <c r="L4142">
        <f>טבלה1[[#This Row],[ds_checkout]]-טבלה1[[#This Row],[ds_checkin]]</f>
        <v>2</v>
      </c>
      <c r="M4142">
        <f>IF(ISBLANK(טבלה1[[#This Row],[ts_reply_at]]), "", (טבלה1[[#This Row],[ts_reply_at]] - טבלה1[[#This Row],[ts_contact_at]]) * 24)</f>
        <v>2.3322222222341225</v>
      </c>
      <c r="N4142">
        <f>IF(ISBLANK(טבלה1[[#This Row],[ts_reply_at]]), 0, 1)</f>
        <v>1</v>
      </c>
      <c r="O4142">
        <f>IF(ISBLANK(טבלה1[[#This Row],[ts_accepted_at]]), 0, 1)</f>
        <v>0</v>
      </c>
      <c r="P4142">
        <f>IF(ISBLANK(טבלה1[[#This Row],[ts_booking_at]]), 0, 1)</f>
        <v>0</v>
      </c>
      <c r="Q4142">
        <f>IF(ISBLANK(טבלה1[[#This Row],[ds_checkin]]), "", טבלה1[[#This Row],[ds_checkin]] - טבלה1[[#This Row],[ts_contact_at]])</f>
        <v>15.65625</v>
      </c>
      <c r="R4142" t="str">
        <f>IF(AND(ISBLANK(טבלה1[[#This Row],[ts_reply_at]]), NOT(ISBLANK(טבלה1[[#This Row],[ts_booking_at]]))), "Error: Booked without Reply", "OK")</f>
        <v>OK</v>
      </c>
      <c r="S4142" t="s">
        <v>6020</v>
      </c>
    </row>
    <row r="4143" spans="1:19" x14ac:dyDescent="0.25">
      <c r="A4143" s="4" t="s">
        <v>3994</v>
      </c>
      <c r="B4143" s="4" t="s">
        <v>472</v>
      </c>
      <c r="C4143" s="4" t="s">
        <v>979</v>
      </c>
      <c r="D4143" s="1">
        <v>41914.769444444442</v>
      </c>
      <c r="E4143" s="1">
        <v>41914.773611111108</v>
      </c>
      <c r="F4143" s="1">
        <v>41914.773611111108</v>
      </c>
      <c r="G4143" s="1">
        <v>41914.773611111108</v>
      </c>
      <c r="H4143" s="2">
        <v>41930</v>
      </c>
      <c r="I4143" s="2">
        <v>41932</v>
      </c>
      <c r="J4143" s="3">
        <v>3</v>
      </c>
      <c r="K4143" s="3">
        <v>9</v>
      </c>
      <c r="L4143">
        <f>טבלה1[[#This Row],[ds_checkout]]-טבלה1[[#This Row],[ds_checkin]]</f>
        <v>2</v>
      </c>
      <c r="M4143">
        <f>IF(ISBLANK(טבלה1[[#This Row],[ts_reply_at]]), "", (טבלה1[[#This Row],[ts_reply_at]] - טבלה1[[#This Row],[ts_contact_at]]) * 24)</f>
        <v>9.9999999976716936E-2</v>
      </c>
      <c r="N4143">
        <f>IF(ISBLANK(טבלה1[[#This Row],[ts_reply_at]]), 0, 1)</f>
        <v>1</v>
      </c>
      <c r="O4143">
        <f>IF(ISBLANK(טבלה1[[#This Row],[ts_accepted_at]]), 0, 1)</f>
        <v>1</v>
      </c>
      <c r="P4143">
        <f>IF(ISBLANK(טבלה1[[#This Row],[ts_booking_at]]), 0, 1)</f>
        <v>1</v>
      </c>
      <c r="Q4143">
        <f>IF(ISBLANK(טבלה1[[#This Row],[ds_checkin]]), "", טבלה1[[#This Row],[ds_checkin]] - טבלה1[[#This Row],[ts_contact_at]])</f>
        <v>15.230555555557657</v>
      </c>
      <c r="R4143" t="str">
        <f>IF(AND(ISBLANK(טבלה1[[#This Row],[ts_reply_at]]), NOT(ISBLANK(טבלה1[[#This Row],[ts_booking_at]]))), "Error: Booked without Reply", "OK")</f>
        <v>OK</v>
      </c>
      <c r="S4143" t="s">
        <v>6020</v>
      </c>
    </row>
    <row r="4144" spans="1:19" x14ac:dyDescent="0.25">
      <c r="A4144" s="4" t="s">
        <v>3996</v>
      </c>
      <c r="B4144" s="4" t="s">
        <v>624</v>
      </c>
      <c r="C4144" s="4" t="s">
        <v>625</v>
      </c>
      <c r="D4144" s="1">
        <v>41915.958333333336</v>
      </c>
      <c r="E4144" s="1">
        <v>41916.302858796298</v>
      </c>
      <c r="H4144" s="2">
        <v>41916</v>
      </c>
      <c r="I4144" s="2">
        <v>41917</v>
      </c>
      <c r="J4144" s="3">
        <v>4</v>
      </c>
      <c r="K4144" s="3">
        <v>3</v>
      </c>
      <c r="L4144">
        <f>טבלה1[[#This Row],[ds_checkout]]-טבלה1[[#This Row],[ds_checkin]]</f>
        <v>1</v>
      </c>
      <c r="M4144">
        <f>IF(ISBLANK(טבלה1[[#This Row],[ts_reply_at]]), "", (טבלה1[[#This Row],[ts_reply_at]] - טבלה1[[#This Row],[ts_contact_at]]) * 24)</f>
        <v>8.2686111110961065</v>
      </c>
      <c r="N4144">
        <f>IF(ISBLANK(טבלה1[[#This Row],[ts_reply_at]]), 0, 1)</f>
        <v>1</v>
      </c>
      <c r="O4144">
        <f>IF(ISBLANK(טבלה1[[#This Row],[ts_accepted_at]]), 0, 1)</f>
        <v>0</v>
      </c>
      <c r="P4144">
        <f>IF(ISBLANK(טבלה1[[#This Row],[ts_booking_at]]), 0, 1)</f>
        <v>0</v>
      </c>
      <c r="Q4144">
        <f>IF(ISBLANK(טבלה1[[#This Row],[ds_checkin]]), "", טבלה1[[#This Row],[ds_checkin]] - טבלה1[[#This Row],[ts_contact_at]])</f>
        <v>4.1666666664241347E-2</v>
      </c>
      <c r="R4144" t="str">
        <f>IF(AND(ISBLANK(טבלה1[[#This Row],[ts_reply_at]]), NOT(ISBLANK(טבלה1[[#This Row],[ts_booking_at]]))), "Error: Booked without Reply", "OK")</f>
        <v>OK</v>
      </c>
      <c r="S4144" t="s">
        <v>6019</v>
      </c>
    </row>
    <row r="4145" spans="1:19" x14ac:dyDescent="0.25">
      <c r="A4145" s="4" t="s">
        <v>3996</v>
      </c>
      <c r="B4145" s="4" t="s">
        <v>700</v>
      </c>
      <c r="C4145" s="4" t="s">
        <v>701</v>
      </c>
      <c r="D4145" s="1">
        <v>41915.960416666669</v>
      </c>
      <c r="E4145" s="1">
        <v>41915.971863425926</v>
      </c>
      <c r="H4145" s="2">
        <v>41916</v>
      </c>
      <c r="I4145" s="2">
        <v>41917</v>
      </c>
      <c r="J4145" s="3">
        <v>4</v>
      </c>
      <c r="K4145" s="3">
        <v>2</v>
      </c>
      <c r="L4145">
        <f>טבלה1[[#This Row],[ds_checkout]]-טבלה1[[#This Row],[ds_checkin]]</f>
        <v>1</v>
      </c>
      <c r="M4145">
        <f>IF(ISBLANK(טבלה1[[#This Row],[ts_reply_at]]), "", (טבלה1[[#This Row],[ts_reply_at]] - טבלה1[[#This Row],[ts_contact_at]]) * 24)</f>
        <v>0.27472222218057141</v>
      </c>
      <c r="N4145">
        <f>IF(ISBLANK(טבלה1[[#This Row],[ts_reply_at]]), 0, 1)</f>
        <v>1</v>
      </c>
      <c r="O4145">
        <f>IF(ISBLANK(טבלה1[[#This Row],[ts_accepted_at]]), 0, 1)</f>
        <v>0</v>
      </c>
      <c r="P4145">
        <f>IF(ISBLANK(טבלה1[[#This Row],[ts_booking_at]]), 0, 1)</f>
        <v>0</v>
      </c>
      <c r="Q4145">
        <f>IF(ISBLANK(טבלה1[[#This Row],[ds_checkin]]), "", טבלה1[[#This Row],[ds_checkin]] - טבלה1[[#This Row],[ts_contact_at]])</f>
        <v>3.9583333331393078E-2</v>
      </c>
      <c r="R4145" t="str">
        <f>IF(AND(ISBLANK(טבלה1[[#This Row],[ts_reply_at]]), NOT(ISBLANK(טבלה1[[#This Row],[ts_booking_at]]))), "Error: Booked without Reply", "OK")</f>
        <v>OK</v>
      </c>
      <c r="S4145" t="s">
        <v>6019</v>
      </c>
    </row>
    <row r="4146" spans="1:19" x14ac:dyDescent="0.25">
      <c r="A4146" s="4" t="s">
        <v>3997</v>
      </c>
      <c r="B4146" s="4" t="s">
        <v>2152</v>
      </c>
      <c r="C4146" s="4" t="s">
        <v>2153</v>
      </c>
      <c r="D4146" s="1">
        <v>41913.484027777777</v>
      </c>
      <c r="E4146" s="1">
        <v>41913.490648148145</v>
      </c>
      <c r="F4146" s="1">
        <v>41913.498437499999</v>
      </c>
      <c r="G4146" s="1">
        <v>41913.500104166669</v>
      </c>
      <c r="H4146" s="2">
        <v>41918</v>
      </c>
      <c r="I4146" s="2">
        <v>41922</v>
      </c>
      <c r="J4146" s="3">
        <v>1</v>
      </c>
      <c r="K4146" s="3">
        <v>8</v>
      </c>
      <c r="L4146">
        <f>טבלה1[[#This Row],[ds_checkout]]-טבלה1[[#This Row],[ds_checkin]]</f>
        <v>4</v>
      </c>
      <c r="M4146">
        <f>IF(ISBLANK(טבלה1[[#This Row],[ts_reply_at]]), "", (טבלה1[[#This Row],[ts_reply_at]] - טבלה1[[#This Row],[ts_contact_at]]) * 24)</f>
        <v>0.15888888883637264</v>
      </c>
      <c r="N4146">
        <f>IF(ISBLANK(טבלה1[[#This Row],[ts_reply_at]]), 0, 1)</f>
        <v>1</v>
      </c>
      <c r="O4146">
        <f>IF(ISBLANK(טבלה1[[#This Row],[ts_accepted_at]]), 0, 1)</f>
        <v>1</v>
      </c>
      <c r="P4146">
        <f>IF(ISBLANK(טבלה1[[#This Row],[ts_booking_at]]), 0, 1)</f>
        <v>1</v>
      </c>
      <c r="Q4146">
        <f>IF(ISBLANK(טבלה1[[#This Row],[ds_checkin]]), "", טבלה1[[#This Row],[ds_checkin]] - טבלה1[[#This Row],[ts_contact_at]])</f>
        <v>4.515972222223354</v>
      </c>
      <c r="R4146" t="str">
        <f>IF(AND(ISBLANK(טבלה1[[#This Row],[ts_reply_at]]), NOT(ISBLANK(טבלה1[[#This Row],[ts_booking_at]]))), "Error: Booked without Reply", "OK")</f>
        <v>OK</v>
      </c>
      <c r="S4146" t="s">
        <v>6019</v>
      </c>
    </row>
    <row r="4147" spans="1:19" x14ac:dyDescent="0.25">
      <c r="A4147" s="4" t="s">
        <v>3998</v>
      </c>
      <c r="B4147" s="4" t="s">
        <v>271</v>
      </c>
      <c r="C4147" s="4" t="s">
        <v>272</v>
      </c>
      <c r="D4147" s="1">
        <v>41926.457638888889</v>
      </c>
      <c r="E4147" s="1">
        <v>41926.866284722222</v>
      </c>
      <c r="H4147" s="2">
        <v>41927</v>
      </c>
      <c r="I4147" s="2">
        <v>41931</v>
      </c>
      <c r="J4147" s="3">
        <v>1</v>
      </c>
      <c r="K4147" s="3">
        <v>2</v>
      </c>
      <c r="L4147">
        <f>טבלה1[[#This Row],[ds_checkout]]-טבלה1[[#This Row],[ds_checkin]]</f>
        <v>4</v>
      </c>
      <c r="M4147">
        <f>IF(ISBLANK(טבלה1[[#This Row],[ts_reply_at]]), "", (טבלה1[[#This Row],[ts_reply_at]] - טבלה1[[#This Row],[ts_contact_at]]) * 24)</f>
        <v>9.8074999999953434</v>
      </c>
      <c r="N4147">
        <f>IF(ISBLANK(טבלה1[[#This Row],[ts_reply_at]]), 0, 1)</f>
        <v>1</v>
      </c>
      <c r="O4147">
        <f>IF(ISBLANK(טבלה1[[#This Row],[ts_accepted_at]]), 0, 1)</f>
        <v>0</v>
      </c>
      <c r="P4147">
        <f>IF(ISBLANK(טבלה1[[#This Row],[ts_booking_at]]), 0, 1)</f>
        <v>0</v>
      </c>
      <c r="Q4147">
        <f>IF(ISBLANK(טבלה1[[#This Row],[ds_checkin]]), "", טבלה1[[#This Row],[ds_checkin]] - טבלה1[[#This Row],[ts_contact_at]])</f>
        <v>0.54236111111094942</v>
      </c>
      <c r="R4147" t="str">
        <f>IF(AND(ISBLANK(טבלה1[[#This Row],[ts_reply_at]]), NOT(ISBLANK(טבלה1[[#This Row],[ts_booking_at]]))), "Error: Booked without Reply", "OK")</f>
        <v>OK</v>
      </c>
      <c r="S4147" t="s">
        <v>6023</v>
      </c>
    </row>
    <row r="4148" spans="1:19" x14ac:dyDescent="0.25">
      <c r="A4148" s="4" t="s">
        <v>3999</v>
      </c>
      <c r="B4148" s="4" t="s">
        <v>2143</v>
      </c>
      <c r="C4148" s="4" t="s">
        <v>2144</v>
      </c>
      <c r="D4148" s="1">
        <v>41912.754166666666</v>
      </c>
      <c r="E4148" s="1">
        <v>41912.846736111111</v>
      </c>
      <c r="H4148" s="2">
        <v>41915</v>
      </c>
      <c r="I4148" s="2">
        <v>41918</v>
      </c>
      <c r="J4148" s="3">
        <v>4</v>
      </c>
      <c r="K4148" s="3">
        <v>2</v>
      </c>
      <c r="L4148">
        <f>טבלה1[[#This Row],[ds_checkout]]-טבלה1[[#This Row],[ds_checkin]]</f>
        <v>3</v>
      </c>
      <c r="M4148">
        <f>IF(ISBLANK(טבלה1[[#This Row],[ts_reply_at]]), "", (טבלה1[[#This Row],[ts_reply_at]] - טבלה1[[#This Row],[ts_contact_at]]) * 24)</f>
        <v>2.2216666666790843</v>
      </c>
      <c r="N4148">
        <f>IF(ISBLANK(טבלה1[[#This Row],[ts_reply_at]]), 0, 1)</f>
        <v>1</v>
      </c>
      <c r="O4148">
        <f>IF(ISBLANK(טבלה1[[#This Row],[ts_accepted_at]]), 0, 1)</f>
        <v>0</v>
      </c>
      <c r="P4148">
        <f>IF(ISBLANK(טבלה1[[#This Row],[ts_booking_at]]), 0, 1)</f>
        <v>0</v>
      </c>
      <c r="Q4148">
        <f>IF(ISBLANK(טבלה1[[#This Row],[ds_checkin]]), "", טבלה1[[#This Row],[ds_checkin]] - טבלה1[[#This Row],[ts_contact_at]])</f>
        <v>2.2458333333343035</v>
      </c>
      <c r="R4148" t="str">
        <f>IF(AND(ISBLANK(טבלה1[[#This Row],[ts_reply_at]]), NOT(ISBLANK(טבלה1[[#This Row],[ts_booking_at]]))), "Error: Booked without Reply", "OK")</f>
        <v>OK</v>
      </c>
      <c r="S4148" t="s">
        <v>6019</v>
      </c>
    </row>
    <row r="4149" spans="1:19" x14ac:dyDescent="0.25">
      <c r="A4149" s="4" t="s">
        <v>3999</v>
      </c>
      <c r="B4149" s="4" t="s">
        <v>624</v>
      </c>
      <c r="C4149" s="4" t="s">
        <v>625</v>
      </c>
      <c r="D4149" s="1">
        <v>41912.761805555558</v>
      </c>
      <c r="E4149" s="1">
        <v>41912.84746527778</v>
      </c>
      <c r="H4149" s="2">
        <v>41915</v>
      </c>
      <c r="I4149" s="2">
        <v>41918</v>
      </c>
      <c r="J4149" s="3">
        <v>4</v>
      </c>
      <c r="K4149" s="3">
        <v>3</v>
      </c>
      <c r="L4149">
        <f>טבלה1[[#This Row],[ds_checkout]]-טבלה1[[#This Row],[ds_checkin]]</f>
        <v>3</v>
      </c>
      <c r="M4149">
        <f>IF(ISBLANK(טבלה1[[#This Row],[ts_reply_at]]), "", (טבלה1[[#This Row],[ts_reply_at]] - טבלה1[[#This Row],[ts_contact_at]]) * 24)</f>
        <v>2.0558333333465271</v>
      </c>
      <c r="N4149">
        <f>IF(ISBLANK(טבלה1[[#This Row],[ts_reply_at]]), 0, 1)</f>
        <v>1</v>
      </c>
      <c r="O4149">
        <f>IF(ISBLANK(טבלה1[[#This Row],[ts_accepted_at]]), 0, 1)</f>
        <v>0</v>
      </c>
      <c r="P4149">
        <f>IF(ISBLANK(טבלה1[[#This Row],[ts_booking_at]]), 0, 1)</f>
        <v>0</v>
      </c>
      <c r="Q4149">
        <f>IF(ISBLANK(טבלה1[[#This Row],[ds_checkin]]), "", טבלה1[[#This Row],[ds_checkin]] - טבלה1[[#This Row],[ts_contact_at]])</f>
        <v>2.2381944444423425</v>
      </c>
      <c r="R4149" t="str">
        <f>IF(AND(ISBLANK(טבלה1[[#This Row],[ts_reply_at]]), NOT(ISBLANK(טבלה1[[#This Row],[ts_booking_at]]))), "Error: Booked without Reply", "OK")</f>
        <v>OK</v>
      </c>
      <c r="S4149" t="s">
        <v>6019</v>
      </c>
    </row>
    <row r="4150" spans="1:19" x14ac:dyDescent="0.25">
      <c r="A4150" s="4" t="s">
        <v>3999</v>
      </c>
      <c r="B4150" s="4" t="s">
        <v>1285</v>
      </c>
      <c r="C4150" s="4" t="s">
        <v>1763</v>
      </c>
      <c r="D4150" s="1">
        <v>41913.494444444441</v>
      </c>
      <c r="E4150" s="1">
        <v>41913.496874999997</v>
      </c>
      <c r="F4150" s="1">
        <v>41913.49695601852</v>
      </c>
      <c r="H4150" s="2">
        <v>41915</v>
      </c>
      <c r="I4150" s="2">
        <v>41918</v>
      </c>
      <c r="J4150" s="3">
        <v>4</v>
      </c>
      <c r="K4150" s="3">
        <v>7</v>
      </c>
      <c r="L4150">
        <f>טבלה1[[#This Row],[ds_checkout]]-טבלה1[[#This Row],[ds_checkin]]</f>
        <v>3</v>
      </c>
      <c r="M4150">
        <f>IF(ISBLANK(טבלה1[[#This Row],[ts_reply_at]]), "", (טבלה1[[#This Row],[ts_reply_at]] - טבלה1[[#This Row],[ts_contact_at]]) * 24)</f>
        <v>5.8333333348855376E-2</v>
      </c>
      <c r="N4150">
        <f>IF(ISBLANK(טבלה1[[#This Row],[ts_reply_at]]), 0, 1)</f>
        <v>1</v>
      </c>
      <c r="O4150">
        <f>IF(ISBLANK(טבלה1[[#This Row],[ts_accepted_at]]), 0, 1)</f>
        <v>1</v>
      </c>
      <c r="P4150">
        <f>IF(ISBLANK(טבלה1[[#This Row],[ts_booking_at]]), 0, 1)</f>
        <v>0</v>
      </c>
      <c r="Q4150">
        <f>IF(ISBLANK(טבלה1[[#This Row],[ds_checkin]]), "", טבלה1[[#This Row],[ds_checkin]] - טבלה1[[#This Row],[ts_contact_at]])</f>
        <v>1.5055555555591127</v>
      </c>
      <c r="R4150" t="str">
        <f>IF(AND(ISBLANK(טבלה1[[#This Row],[ts_reply_at]]), NOT(ISBLANK(טבלה1[[#This Row],[ts_booking_at]]))), "Error: Booked without Reply", "OK")</f>
        <v>OK</v>
      </c>
      <c r="S4150" t="s">
        <v>6019</v>
      </c>
    </row>
    <row r="4151" spans="1:19" x14ac:dyDescent="0.25">
      <c r="A4151" s="4" t="s">
        <v>3999</v>
      </c>
      <c r="B4151" s="4" t="s">
        <v>38</v>
      </c>
      <c r="C4151" s="4" t="s">
        <v>39</v>
      </c>
      <c r="D4151" s="1">
        <v>41911.842361111114</v>
      </c>
      <c r="E4151" s="1">
        <v>41911.844305555554</v>
      </c>
      <c r="H4151" s="2">
        <v>41915</v>
      </c>
      <c r="I4151" s="2">
        <v>41917</v>
      </c>
      <c r="J4151" s="3">
        <v>4</v>
      </c>
      <c r="K4151" s="3">
        <v>5</v>
      </c>
      <c r="L4151">
        <f>טבלה1[[#This Row],[ds_checkout]]-טבלה1[[#This Row],[ds_checkin]]</f>
        <v>2</v>
      </c>
      <c r="M4151">
        <f>IF(ISBLANK(טבלה1[[#This Row],[ts_reply_at]]), "", (טבלה1[[#This Row],[ts_reply_at]] - טבלה1[[#This Row],[ts_contact_at]]) * 24)</f>
        <v>4.6666666574310511E-2</v>
      </c>
      <c r="N4151">
        <f>IF(ISBLANK(טבלה1[[#This Row],[ts_reply_at]]), 0, 1)</f>
        <v>1</v>
      </c>
      <c r="O4151">
        <f>IF(ISBLANK(טבלה1[[#This Row],[ts_accepted_at]]), 0, 1)</f>
        <v>0</v>
      </c>
      <c r="P4151">
        <f>IF(ISBLANK(טבלה1[[#This Row],[ts_booking_at]]), 0, 1)</f>
        <v>0</v>
      </c>
      <c r="Q4151">
        <f>IF(ISBLANK(טבלה1[[#This Row],[ds_checkin]]), "", טבלה1[[#This Row],[ds_checkin]] - טבלה1[[#This Row],[ts_contact_at]])</f>
        <v>3.1576388888861402</v>
      </c>
      <c r="R4151" t="str">
        <f>IF(AND(ISBLANK(טבלה1[[#This Row],[ts_reply_at]]), NOT(ISBLANK(טבלה1[[#This Row],[ts_booking_at]]))), "Error: Booked without Reply", "OK")</f>
        <v>OK</v>
      </c>
      <c r="S4151" t="s">
        <v>6019</v>
      </c>
    </row>
    <row r="4152" spans="1:19" x14ac:dyDescent="0.25">
      <c r="A4152" s="4" t="s">
        <v>3999</v>
      </c>
      <c r="B4152" s="4" t="s">
        <v>911</v>
      </c>
      <c r="C4152" s="4" t="s">
        <v>2428</v>
      </c>
      <c r="D4152" s="1">
        <v>41912.758333333331</v>
      </c>
      <c r="E4152" s="1">
        <v>41912.776898148149</v>
      </c>
      <c r="H4152" s="2">
        <v>41915</v>
      </c>
      <c r="I4152" s="2">
        <v>41918</v>
      </c>
      <c r="J4152" s="3">
        <v>4</v>
      </c>
      <c r="K4152" s="3">
        <v>2</v>
      </c>
      <c r="L4152">
        <f>טבלה1[[#This Row],[ds_checkout]]-טבלה1[[#This Row],[ds_checkin]]</f>
        <v>3</v>
      </c>
      <c r="M4152">
        <f>IF(ISBLANK(טבלה1[[#This Row],[ts_reply_at]]), "", (טבלה1[[#This Row],[ts_reply_at]] - טבלה1[[#This Row],[ts_contact_at]]) * 24)</f>
        <v>0.44555555563420057</v>
      </c>
      <c r="N4152">
        <f>IF(ISBLANK(טבלה1[[#This Row],[ts_reply_at]]), 0, 1)</f>
        <v>1</v>
      </c>
      <c r="O4152">
        <f>IF(ISBLANK(טבלה1[[#This Row],[ts_accepted_at]]), 0, 1)</f>
        <v>0</v>
      </c>
      <c r="P4152">
        <f>IF(ISBLANK(טבלה1[[#This Row],[ts_booking_at]]), 0, 1)</f>
        <v>0</v>
      </c>
      <c r="Q4152">
        <f>IF(ISBLANK(טבלה1[[#This Row],[ds_checkin]]), "", טבלה1[[#This Row],[ds_checkin]] - טבלה1[[#This Row],[ts_contact_at]])</f>
        <v>2.2416666666686069</v>
      </c>
      <c r="R4152" t="str">
        <f>IF(AND(ISBLANK(טבלה1[[#This Row],[ts_reply_at]]), NOT(ISBLANK(טבלה1[[#This Row],[ts_booking_at]]))), "Error: Booked without Reply", "OK")</f>
        <v>OK</v>
      </c>
      <c r="S4152" t="s">
        <v>6019</v>
      </c>
    </row>
    <row r="4153" spans="1:19" x14ac:dyDescent="0.25">
      <c r="A4153" s="4" t="s">
        <v>3999</v>
      </c>
      <c r="B4153" s="4" t="s">
        <v>906</v>
      </c>
      <c r="C4153" s="4" t="s">
        <v>2217</v>
      </c>
      <c r="D4153" s="1">
        <v>41913.749305555553</v>
      </c>
      <c r="E4153" s="1">
        <v>41913.776678240742</v>
      </c>
      <c r="F4153" s="1">
        <v>41913.776678240742</v>
      </c>
      <c r="G4153" s="1">
        <v>41913.776678240742</v>
      </c>
      <c r="H4153" s="2">
        <v>41915</v>
      </c>
      <c r="I4153" s="2">
        <v>41918</v>
      </c>
      <c r="J4153" s="3">
        <v>4</v>
      </c>
      <c r="K4153" s="3">
        <v>4</v>
      </c>
      <c r="L4153">
        <f>טבלה1[[#This Row],[ds_checkout]]-טבלה1[[#This Row],[ds_checkin]]</f>
        <v>3</v>
      </c>
      <c r="M4153">
        <f>IF(ISBLANK(טבלה1[[#This Row],[ts_reply_at]]), "", (טבלה1[[#This Row],[ts_reply_at]] - טבלה1[[#This Row],[ts_contact_at]]) * 24)</f>
        <v>0.65694444451946765</v>
      </c>
      <c r="N4153">
        <f>IF(ISBLANK(טבלה1[[#This Row],[ts_reply_at]]), 0, 1)</f>
        <v>1</v>
      </c>
      <c r="O4153">
        <f>IF(ISBLANK(טבלה1[[#This Row],[ts_accepted_at]]), 0, 1)</f>
        <v>1</v>
      </c>
      <c r="P4153">
        <f>IF(ISBLANK(טבלה1[[#This Row],[ts_booking_at]]), 0, 1)</f>
        <v>1</v>
      </c>
      <c r="Q4153">
        <f>IF(ISBLANK(טבלה1[[#This Row],[ds_checkin]]), "", טבלה1[[#This Row],[ds_checkin]] - טבלה1[[#This Row],[ts_contact_at]])</f>
        <v>1.2506944444467081</v>
      </c>
      <c r="R4153" t="str">
        <f>IF(AND(ISBLANK(טבלה1[[#This Row],[ts_reply_at]]), NOT(ISBLANK(טבלה1[[#This Row],[ts_booking_at]]))), "Error: Booked without Reply", "OK")</f>
        <v>OK</v>
      </c>
      <c r="S4153" t="s">
        <v>6019</v>
      </c>
    </row>
    <row r="4154" spans="1:19" x14ac:dyDescent="0.25">
      <c r="A4154" s="4" t="s">
        <v>4000</v>
      </c>
      <c r="B4154" s="4" t="s">
        <v>331</v>
      </c>
      <c r="C4154" s="4" t="s">
        <v>332</v>
      </c>
      <c r="D4154" s="1">
        <v>41920.529861111114</v>
      </c>
      <c r="E4154" s="1">
        <v>41921.319571759261</v>
      </c>
      <c r="H4154" s="2">
        <v>41922</v>
      </c>
      <c r="I4154" s="2">
        <v>41925</v>
      </c>
      <c r="J4154" s="3">
        <v>1</v>
      </c>
      <c r="K4154" s="3">
        <v>5</v>
      </c>
      <c r="L4154">
        <f>טבלה1[[#This Row],[ds_checkout]]-טבלה1[[#This Row],[ds_checkin]]</f>
        <v>3</v>
      </c>
      <c r="M4154">
        <f>IF(ISBLANK(טבלה1[[#This Row],[ts_reply_at]]), "", (טבלה1[[#This Row],[ts_reply_at]] - טבלה1[[#This Row],[ts_contact_at]]) * 24)</f>
        <v>18.95305555552477</v>
      </c>
      <c r="N4154">
        <f>IF(ISBLANK(טבלה1[[#This Row],[ts_reply_at]]), 0, 1)</f>
        <v>1</v>
      </c>
      <c r="O4154">
        <f>IF(ISBLANK(טבלה1[[#This Row],[ts_accepted_at]]), 0, 1)</f>
        <v>0</v>
      </c>
      <c r="P4154">
        <f>IF(ISBLANK(טבלה1[[#This Row],[ts_booking_at]]), 0, 1)</f>
        <v>0</v>
      </c>
      <c r="Q4154">
        <f>IF(ISBLANK(טבלה1[[#This Row],[ds_checkin]]), "", טבלה1[[#This Row],[ds_checkin]] - טבלה1[[#This Row],[ts_contact_at]])</f>
        <v>1.4701388888861402</v>
      </c>
      <c r="R4154" t="str">
        <f>IF(AND(ISBLANK(טבלה1[[#This Row],[ts_reply_at]]), NOT(ISBLANK(טבלה1[[#This Row],[ts_booking_at]]))), "Error: Booked without Reply", "OK")</f>
        <v>OK</v>
      </c>
      <c r="S4154" t="s">
        <v>6029</v>
      </c>
    </row>
    <row r="4155" spans="1:19" x14ac:dyDescent="0.25">
      <c r="A4155" s="4" t="s">
        <v>4001</v>
      </c>
      <c r="B4155" s="4" t="s">
        <v>63</v>
      </c>
      <c r="C4155" s="4" t="s">
        <v>64</v>
      </c>
      <c r="D4155" s="1">
        <v>41926.883333333331</v>
      </c>
      <c r="E4155" s="1">
        <v>41926.924224537041</v>
      </c>
      <c r="F4155" s="1">
        <v>41926.924224537041</v>
      </c>
      <c r="H4155" s="2">
        <v>41999</v>
      </c>
      <c r="I4155" s="2">
        <v>42003</v>
      </c>
      <c r="J4155" s="3">
        <v>3</v>
      </c>
      <c r="K4155" s="3">
        <v>7</v>
      </c>
      <c r="L4155">
        <f>טבלה1[[#This Row],[ds_checkout]]-טבלה1[[#This Row],[ds_checkin]]</f>
        <v>4</v>
      </c>
      <c r="M4155">
        <f>IF(ISBLANK(טבלה1[[#This Row],[ts_reply_at]]), "", (טבלה1[[#This Row],[ts_reply_at]] - טבלה1[[#This Row],[ts_contact_at]]) * 24)</f>
        <v>0.98138888902030885</v>
      </c>
      <c r="N4155">
        <f>IF(ISBLANK(טבלה1[[#This Row],[ts_reply_at]]), 0, 1)</f>
        <v>1</v>
      </c>
      <c r="O4155">
        <f>IF(ISBLANK(טבלה1[[#This Row],[ts_accepted_at]]), 0, 1)</f>
        <v>1</v>
      </c>
      <c r="P4155">
        <f>IF(ISBLANK(טבלה1[[#This Row],[ts_booking_at]]), 0, 1)</f>
        <v>0</v>
      </c>
      <c r="Q4155">
        <f>IF(ISBLANK(טבלה1[[#This Row],[ds_checkin]]), "", טבלה1[[#This Row],[ds_checkin]] - טבלה1[[#This Row],[ts_contact_at]])</f>
        <v>72.116666666668607</v>
      </c>
      <c r="R4155" t="str">
        <f>IF(AND(ISBLANK(טבלה1[[#This Row],[ts_reply_at]]), NOT(ISBLANK(טבלה1[[#This Row],[ts_booking_at]]))), "Error: Booked without Reply", "OK")</f>
        <v>OK</v>
      </c>
      <c r="S4155" t="s">
        <v>6029</v>
      </c>
    </row>
    <row r="4156" spans="1:19" x14ac:dyDescent="0.25">
      <c r="A4156" s="4" t="s">
        <v>4002</v>
      </c>
      <c r="B4156" s="4" t="s">
        <v>790</v>
      </c>
      <c r="C4156" s="4" t="s">
        <v>1901</v>
      </c>
      <c r="D4156" s="1">
        <v>41928.811111111114</v>
      </c>
      <c r="E4156" s="1">
        <v>41928.815578703703</v>
      </c>
      <c r="F4156" s="1">
        <v>41928.815578703703</v>
      </c>
      <c r="H4156" s="2">
        <v>41969</v>
      </c>
      <c r="I4156" s="2">
        <v>41974</v>
      </c>
      <c r="J4156" s="3">
        <v>8</v>
      </c>
      <c r="K4156" s="3">
        <v>2</v>
      </c>
      <c r="L4156">
        <f>טבלה1[[#This Row],[ds_checkout]]-טבלה1[[#This Row],[ds_checkin]]</f>
        <v>5</v>
      </c>
      <c r="M4156">
        <f>IF(ISBLANK(טבלה1[[#This Row],[ts_reply_at]]), "", (טבלה1[[#This Row],[ts_reply_at]] - טבלה1[[#This Row],[ts_contact_at]]) * 24)</f>
        <v>0.1072222221409902</v>
      </c>
      <c r="N4156">
        <f>IF(ISBLANK(טבלה1[[#This Row],[ts_reply_at]]), 0, 1)</f>
        <v>1</v>
      </c>
      <c r="O4156">
        <f>IF(ISBLANK(טבלה1[[#This Row],[ts_accepted_at]]), 0, 1)</f>
        <v>1</v>
      </c>
      <c r="P4156">
        <f>IF(ISBLANK(טבלה1[[#This Row],[ts_booking_at]]), 0, 1)</f>
        <v>0</v>
      </c>
      <c r="Q4156">
        <f>IF(ISBLANK(טבלה1[[#This Row],[ds_checkin]]), "", טבלה1[[#This Row],[ds_checkin]] - טבלה1[[#This Row],[ts_contact_at]])</f>
        <v>40.18888888888614</v>
      </c>
      <c r="R4156" t="str">
        <f>IF(AND(ISBLANK(טבלה1[[#This Row],[ts_reply_at]]), NOT(ISBLANK(טבלה1[[#This Row],[ts_booking_at]]))), "Error: Booked without Reply", "OK")</f>
        <v>OK</v>
      </c>
      <c r="S4156" t="s">
        <v>6045</v>
      </c>
    </row>
    <row r="4157" spans="1:19" x14ac:dyDescent="0.25">
      <c r="A4157" s="4" t="s">
        <v>4003</v>
      </c>
      <c r="B4157" s="4" t="s">
        <v>1494</v>
      </c>
      <c r="C4157" s="4" t="s">
        <v>1495</v>
      </c>
      <c r="D4157" s="1">
        <v>41911.249305555553</v>
      </c>
      <c r="E4157" s="1">
        <v>41913.409791666665</v>
      </c>
      <c r="H4157" s="2">
        <v>41946</v>
      </c>
      <c r="I4157" s="2">
        <v>41951</v>
      </c>
      <c r="J4157" s="3">
        <v>2</v>
      </c>
      <c r="K4157" s="3">
        <v>5</v>
      </c>
      <c r="L4157">
        <f>טבלה1[[#This Row],[ds_checkout]]-טבלה1[[#This Row],[ds_checkin]]</f>
        <v>5</v>
      </c>
      <c r="M4157">
        <f>IF(ISBLANK(טבלה1[[#This Row],[ts_reply_at]]), "", (טבלה1[[#This Row],[ts_reply_at]] - טבלה1[[#This Row],[ts_contact_at]]) * 24)</f>
        <v>51.851666666683741</v>
      </c>
      <c r="N4157">
        <f>IF(ISBLANK(טבלה1[[#This Row],[ts_reply_at]]), 0, 1)</f>
        <v>1</v>
      </c>
      <c r="O4157">
        <f>IF(ISBLANK(טבלה1[[#This Row],[ts_accepted_at]]), 0, 1)</f>
        <v>0</v>
      </c>
      <c r="P4157">
        <f>IF(ISBLANK(טבלה1[[#This Row],[ts_booking_at]]), 0, 1)</f>
        <v>0</v>
      </c>
      <c r="Q4157">
        <f>IF(ISBLANK(טבלה1[[#This Row],[ds_checkin]]), "", טבלה1[[#This Row],[ds_checkin]] - טבלה1[[#This Row],[ts_contact_at]])</f>
        <v>34.750694444446708</v>
      </c>
      <c r="R4157" t="str">
        <f>IF(AND(ISBLANK(טבלה1[[#This Row],[ts_reply_at]]), NOT(ISBLANK(טבלה1[[#This Row],[ts_booking_at]]))), "Error: Booked without Reply", "OK")</f>
        <v>OK</v>
      </c>
      <c r="S4157" t="s">
        <v>6060</v>
      </c>
    </row>
    <row r="4158" spans="1:19" x14ac:dyDescent="0.25">
      <c r="A4158" s="4" t="s">
        <v>4003</v>
      </c>
      <c r="B4158" s="4" t="s">
        <v>435</v>
      </c>
      <c r="C4158" s="4" t="s">
        <v>436</v>
      </c>
      <c r="D4158" s="1">
        <v>41912.527777777781</v>
      </c>
      <c r="E4158" s="1">
        <v>41912.545497685183</v>
      </c>
      <c r="H4158" s="2">
        <v>41946</v>
      </c>
      <c r="I4158" s="2">
        <v>41951</v>
      </c>
      <c r="J4158" s="3">
        <v>2</v>
      </c>
      <c r="K4158" s="3">
        <v>6</v>
      </c>
      <c r="L4158">
        <f>טבלה1[[#This Row],[ds_checkout]]-טבלה1[[#This Row],[ds_checkin]]</f>
        <v>5</v>
      </c>
      <c r="M4158">
        <f>IF(ISBLANK(טבלה1[[#This Row],[ts_reply_at]]), "", (טבלה1[[#This Row],[ts_reply_at]] - טבלה1[[#This Row],[ts_contact_at]]) * 24)</f>
        <v>0.42527777765644714</v>
      </c>
      <c r="N4158">
        <f>IF(ISBLANK(טבלה1[[#This Row],[ts_reply_at]]), 0, 1)</f>
        <v>1</v>
      </c>
      <c r="O4158">
        <f>IF(ISBLANK(טבלה1[[#This Row],[ts_accepted_at]]), 0, 1)</f>
        <v>0</v>
      </c>
      <c r="P4158">
        <f>IF(ISBLANK(טבלה1[[#This Row],[ts_booking_at]]), 0, 1)</f>
        <v>0</v>
      </c>
      <c r="Q4158">
        <f>IF(ISBLANK(טבלה1[[#This Row],[ds_checkin]]), "", טבלה1[[#This Row],[ds_checkin]] - טבלה1[[#This Row],[ts_contact_at]])</f>
        <v>33.472222222218988</v>
      </c>
      <c r="R4158" t="str">
        <f>IF(AND(ISBLANK(טבלה1[[#This Row],[ts_reply_at]]), NOT(ISBLANK(טבלה1[[#This Row],[ts_booking_at]]))), "Error: Booked without Reply", "OK")</f>
        <v>OK</v>
      </c>
      <c r="S4158" t="s">
        <v>6060</v>
      </c>
    </row>
    <row r="4159" spans="1:19" x14ac:dyDescent="0.25">
      <c r="A4159" s="4" t="s">
        <v>4003</v>
      </c>
      <c r="B4159" s="4" t="s">
        <v>1620</v>
      </c>
      <c r="C4159" s="4" t="s">
        <v>1983</v>
      </c>
      <c r="D4159" s="1">
        <v>41915.27847222222</v>
      </c>
      <c r="E4159" s="1">
        <v>41915.279050925928</v>
      </c>
      <c r="F4159" s="1">
        <v>41915.279050925928</v>
      </c>
      <c r="G4159" s="1">
        <v>41915.279050925928</v>
      </c>
      <c r="H4159" s="2">
        <v>41946</v>
      </c>
      <c r="I4159" s="2">
        <v>41951</v>
      </c>
      <c r="J4159" s="3">
        <v>2</v>
      </c>
      <c r="K4159" s="3">
        <v>31</v>
      </c>
      <c r="L4159">
        <f>טבלה1[[#This Row],[ds_checkout]]-טבלה1[[#This Row],[ds_checkin]]</f>
        <v>5</v>
      </c>
      <c r="M4159">
        <f>IF(ISBLANK(טבלה1[[#This Row],[ts_reply_at]]), "", (טבלה1[[#This Row],[ts_reply_at]] - טבלה1[[#This Row],[ts_contact_at]]) * 24)</f>
        <v>1.3888888992369175E-2</v>
      </c>
      <c r="N4159">
        <f>IF(ISBLANK(טבלה1[[#This Row],[ts_reply_at]]), 0, 1)</f>
        <v>1</v>
      </c>
      <c r="O4159">
        <f>IF(ISBLANK(טבלה1[[#This Row],[ts_accepted_at]]), 0, 1)</f>
        <v>1</v>
      </c>
      <c r="P4159">
        <f>IF(ISBLANK(טבלה1[[#This Row],[ts_booking_at]]), 0, 1)</f>
        <v>1</v>
      </c>
      <c r="Q4159">
        <f>IF(ISBLANK(טבלה1[[#This Row],[ds_checkin]]), "", טבלה1[[#This Row],[ds_checkin]] - טבלה1[[#This Row],[ts_contact_at]])</f>
        <v>30.721527777779556</v>
      </c>
      <c r="R4159" t="str">
        <f>IF(AND(ISBLANK(טבלה1[[#This Row],[ts_reply_at]]), NOT(ISBLANK(טבלה1[[#This Row],[ts_booking_at]]))), "Error: Booked without Reply", "OK")</f>
        <v>OK</v>
      </c>
      <c r="S4159" t="s">
        <v>6060</v>
      </c>
    </row>
    <row r="4160" spans="1:19" x14ac:dyDescent="0.25">
      <c r="A4160" s="4" t="s">
        <v>4004</v>
      </c>
      <c r="B4160" s="4" t="s">
        <v>1787</v>
      </c>
      <c r="C4160" s="4" t="s">
        <v>1788</v>
      </c>
      <c r="D4160" s="1">
        <v>41940.09097222222</v>
      </c>
      <c r="E4160" s="1">
        <v>41940.602361111109</v>
      </c>
      <c r="F4160" s="1">
        <v>41940.639884259261</v>
      </c>
      <c r="G4160" s="1">
        <v>41940.639884259261</v>
      </c>
      <c r="H4160" s="2">
        <v>41951</v>
      </c>
      <c r="I4160" s="2">
        <v>41954</v>
      </c>
      <c r="J4160" s="3">
        <v>1</v>
      </c>
      <c r="K4160" s="3">
        <v>16</v>
      </c>
      <c r="L4160">
        <f>טבלה1[[#This Row],[ds_checkout]]-טבלה1[[#This Row],[ds_checkin]]</f>
        <v>3</v>
      </c>
      <c r="M4160">
        <f>IF(ISBLANK(טבלה1[[#This Row],[ts_reply_at]]), "", (טבלה1[[#This Row],[ts_reply_at]] - טבלה1[[#This Row],[ts_contact_at]]) * 24)</f>
        <v>12.273333333316259</v>
      </c>
      <c r="N4160">
        <f>IF(ISBLANK(טבלה1[[#This Row],[ts_reply_at]]), 0, 1)</f>
        <v>1</v>
      </c>
      <c r="O4160">
        <f>IF(ISBLANK(טבלה1[[#This Row],[ts_accepted_at]]), 0, 1)</f>
        <v>1</v>
      </c>
      <c r="P4160">
        <f>IF(ISBLANK(טבלה1[[#This Row],[ts_booking_at]]), 0, 1)</f>
        <v>1</v>
      </c>
      <c r="Q4160">
        <f>IF(ISBLANK(טבלה1[[#This Row],[ds_checkin]]), "", טבלה1[[#This Row],[ds_checkin]] - טבלה1[[#This Row],[ts_contact_at]])</f>
        <v>10.909027777779556</v>
      </c>
      <c r="R4160" t="str">
        <f>IF(AND(ISBLANK(טבלה1[[#This Row],[ts_reply_at]]), NOT(ISBLANK(טבלה1[[#This Row],[ts_booking_at]]))), "Error: Booked without Reply", "OK")</f>
        <v>OK</v>
      </c>
      <c r="S4160" t="s">
        <v>6020</v>
      </c>
    </row>
    <row r="4161" spans="1:19" x14ac:dyDescent="0.25">
      <c r="A4161" s="4" t="s">
        <v>4005</v>
      </c>
      <c r="B4161" s="4" t="s">
        <v>336</v>
      </c>
      <c r="C4161" s="4" t="s">
        <v>337</v>
      </c>
      <c r="D4161" s="1">
        <v>41922.631944444445</v>
      </c>
      <c r="E4161" s="1">
        <v>41922.681597222225</v>
      </c>
      <c r="H4161" s="2">
        <v>41936</v>
      </c>
      <c r="I4161" s="2">
        <v>41942</v>
      </c>
      <c r="J4161" s="3">
        <v>1</v>
      </c>
      <c r="K4161" s="3">
        <v>4</v>
      </c>
      <c r="L4161">
        <f>טבלה1[[#This Row],[ds_checkout]]-טבלה1[[#This Row],[ds_checkin]]</f>
        <v>6</v>
      </c>
      <c r="M4161">
        <f>IF(ISBLANK(טבלה1[[#This Row],[ts_reply_at]]), "", (טבלה1[[#This Row],[ts_reply_at]] - טבלה1[[#This Row],[ts_contact_at]]) * 24)</f>
        <v>1.1916666667093523</v>
      </c>
      <c r="N4161">
        <f>IF(ISBLANK(טבלה1[[#This Row],[ts_reply_at]]), 0, 1)</f>
        <v>1</v>
      </c>
      <c r="O4161">
        <f>IF(ISBLANK(טבלה1[[#This Row],[ts_accepted_at]]), 0, 1)</f>
        <v>0</v>
      </c>
      <c r="P4161">
        <f>IF(ISBLANK(טבלה1[[#This Row],[ts_booking_at]]), 0, 1)</f>
        <v>0</v>
      </c>
      <c r="Q4161">
        <f>IF(ISBLANK(טבלה1[[#This Row],[ds_checkin]]), "", טבלה1[[#This Row],[ds_checkin]] - טבלה1[[#This Row],[ts_contact_at]])</f>
        <v>13.368055555554747</v>
      </c>
      <c r="R4161" t="str">
        <f>IF(AND(ISBLANK(טבלה1[[#This Row],[ts_reply_at]]), NOT(ISBLANK(טבלה1[[#This Row],[ts_booking_at]]))), "Error: Booked without Reply", "OK")</f>
        <v>OK</v>
      </c>
      <c r="S4161" t="s">
        <v>6026</v>
      </c>
    </row>
    <row r="4162" spans="1:19" x14ac:dyDescent="0.25">
      <c r="A4162" s="4" t="s">
        <v>4005</v>
      </c>
      <c r="B4162" s="4" t="s">
        <v>119</v>
      </c>
      <c r="C4162" s="4" t="s">
        <v>120</v>
      </c>
      <c r="D4162" s="1">
        <v>41922.598611111112</v>
      </c>
      <c r="E4162" s="1">
        <v>41923.3906712963</v>
      </c>
      <c r="F4162" s="1">
        <v>41923.3906712963</v>
      </c>
      <c r="H4162" s="2">
        <v>41936</v>
      </c>
      <c r="I4162" s="2">
        <v>41942</v>
      </c>
      <c r="J4162" s="3">
        <v>1</v>
      </c>
      <c r="K4162" s="3">
        <v>20</v>
      </c>
      <c r="L4162">
        <f>טבלה1[[#This Row],[ds_checkout]]-טבלה1[[#This Row],[ds_checkin]]</f>
        <v>6</v>
      </c>
      <c r="M4162">
        <f>IF(ISBLANK(טבלה1[[#This Row],[ts_reply_at]]), "", (טבלה1[[#This Row],[ts_reply_at]] - טבלה1[[#This Row],[ts_contact_at]]) * 24)</f>
        <v>19.009444444498513</v>
      </c>
      <c r="N4162">
        <f>IF(ISBLANK(טבלה1[[#This Row],[ts_reply_at]]), 0, 1)</f>
        <v>1</v>
      </c>
      <c r="O4162">
        <f>IF(ISBLANK(טבלה1[[#This Row],[ts_accepted_at]]), 0, 1)</f>
        <v>1</v>
      </c>
      <c r="P4162">
        <f>IF(ISBLANK(טבלה1[[#This Row],[ts_booking_at]]), 0, 1)</f>
        <v>0</v>
      </c>
      <c r="Q4162">
        <f>IF(ISBLANK(טבלה1[[#This Row],[ds_checkin]]), "", טבלה1[[#This Row],[ds_checkin]] - טבלה1[[#This Row],[ts_contact_at]])</f>
        <v>13.401388888887595</v>
      </c>
      <c r="R4162" t="str">
        <f>IF(AND(ISBLANK(טבלה1[[#This Row],[ts_reply_at]]), NOT(ISBLANK(טבלה1[[#This Row],[ts_booking_at]]))), "Error: Booked without Reply", "OK")</f>
        <v>OK</v>
      </c>
      <c r="S4162" t="s">
        <v>6026</v>
      </c>
    </row>
    <row r="4163" spans="1:19" x14ac:dyDescent="0.25">
      <c r="A4163" s="4" t="s">
        <v>4005</v>
      </c>
      <c r="B4163" s="4" t="s">
        <v>2930</v>
      </c>
      <c r="C4163" s="4" t="s">
        <v>2931</v>
      </c>
      <c r="D4163" s="1">
        <v>41922.6</v>
      </c>
      <c r="E4163" s="1">
        <v>41922.718773148146</v>
      </c>
      <c r="F4163" s="1">
        <v>41922.718773148146</v>
      </c>
      <c r="H4163" s="2">
        <v>41936</v>
      </c>
      <c r="I4163" s="2">
        <v>41942</v>
      </c>
      <c r="J4163" s="3">
        <v>1</v>
      </c>
      <c r="K4163" s="3">
        <v>9</v>
      </c>
      <c r="L4163">
        <f>טבלה1[[#This Row],[ds_checkout]]-טבלה1[[#This Row],[ds_checkin]]</f>
        <v>6</v>
      </c>
      <c r="M4163">
        <f>IF(ISBLANK(טבלה1[[#This Row],[ts_reply_at]]), "", (טבלה1[[#This Row],[ts_reply_at]] - טבלה1[[#This Row],[ts_contact_at]]) * 24)</f>
        <v>2.8505555555457249</v>
      </c>
      <c r="N4163">
        <f>IF(ISBLANK(טבלה1[[#This Row],[ts_reply_at]]), 0, 1)</f>
        <v>1</v>
      </c>
      <c r="O4163">
        <f>IF(ISBLANK(טבלה1[[#This Row],[ts_accepted_at]]), 0, 1)</f>
        <v>1</v>
      </c>
      <c r="P4163">
        <f>IF(ISBLANK(טבלה1[[#This Row],[ts_booking_at]]), 0, 1)</f>
        <v>0</v>
      </c>
      <c r="Q4163">
        <f>IF(ISBLANK(טבלה1[[#This Row],[ds_checkin]]), "", טבלה1[[#This Row],[ds_checkin]] - טבלה1[[#This Row],[ts_contact_at]])</f>
        <v>13.400000000001455</v>
      </c>
      <c r="R4163" t="str">
        <f>IF(AND(ISBLANK(טבלה1[[#This Row],[ts_reply_at]]), NOT(ISBLANK(טבלה1[[#This Row],[ts_booking_at]]))), "Error: Booked without Reply", "OK")</f>
        <v>OK</v>
      </c>
      <c r="S4163" t="s">
        <v>6026</v>
      </c>
    </row>
    <row r="4164" spans="1:19" x14ac:dyDescent="0.25">
      <c r="A4164" s="4" t="s">
        <v>4006</v>
      </c>
      <c r="B4164" s="4" t="s">
        <v>977</v>
      </c>
      <c r="C4164" s="4" t="s">
        <v>2254</v>
      </c>
      <c r="D4164" s="1">
        <v>41912.963194444441</v>
      </c>
      <c r="E4164" s="1">
        <v>41913.011736111112</v>
      </c>
      <c r="F4164" s="1">
        <v>41913.011736111112</v>
      </c>
      <c r="H4164" s="2">
        <v>41935</v>
      </c>
      <c r="I4164" s="2">
        <v>41938</v>
      </c>
      <c r="J4164" s="3">
        <v>1</v>
      </c>
      <c r="K4164" s="3">
        <v>3</v>
      </c>
      <c r="L4164">
        <f>טבלה1[[#This Row],[ds_checkout]]-טבלה1[[#This Row],[ds_checkin]]</f>
        <v>3</v>
      </c>
      <c r="M4164">
        <f>IF(ISBLANK(טבלה1[[#This Row],[ts_reply_at]]), "", (טבלה1[[#This Row],[ts_reply_at]] - טבלה1[[#This Row],[ts_contact_at]]) * 24)</f>
        <v>1.1650000000954606</v>
      </c>
      <c r="N4164">
        <f>IF(ISBLANK(טבלה1[[#This Row],[ts_reply_at]]), 0, 1)</f>
        <v>1</v>
      </c>
      <c r="O4164">
        <f>IF(ISBLANK(טבלה1[[#This Row],[ts_accepted_at]]), 0, 1)</f>
        <v>1</v>
      </c>
      <c r="P4164">
        <f>IF(ISBLANK(טבלה1[[#This Row],[ts_booking_at]]), 0, 1)</f>
        <v>0</v>
      </c>
      <c r="Q4164">
        <f>IF(ISBLANK(טבלה1[[#This Row],[ds_checkin]]), "", טבלה1[[#This Row],[ds_checkin]] - טבלה1[[#This Row],[ts_contact_at]])</f>
        <v>22.036805555559113</v>
      </c>
      <c r="R4164" t="str">
        <f>IF(AND(ISBLANK(טבלה1[[#This Row],[ts_reply_at]]), NOT(ISBLANK(טבלה1[[#This Row],[ts_booking_at]]))), "Error: Booked without Reply", "OK")</f>
        <v>OK</v>
      </c>
      <c r="S4164" t="s">
        <v>6029</v>
      </c>
    </row>
    <row r="4165" spans="1:19" x14ac:dyDescent="0.25">
      <c r="A4165" s="4" t="s">
        <v>4006</v>
      </c>
      <c r="B4165" s="4" t="s">
        <v>4007</v>
      </c>
      <c r="C4165" s="4" t="s">
        <v>4008</v>
      </c>
      <c r="D4165" s="1">
        <v>41912.960416666669</v>
      </c>
      <c r="E4165" s="1">
        <v>41912.974629629629</v>
      </c>
      <c r="F4165" s="1">
        <v>41912.974629629629</v>
      </c>
      <c r="G4165" s="1">
        <v>41913.478680555556</v>
      </c>
      <c r="H4165" s="2">
        <v>41935</v>
      </c>
      <c r="I4165" s="2">
        <v>41938</v>
      </c>
      <c r="J4165" s="3">
        <v>1</v>
      </c>
      <c r="K4165" s="3">
        <v>14</v>
      </c>
      <c r="L4165">
        <f>טבלה1[[#This Row],[ds_checkout]]-טבלה1[[#This Row],[ds_checkin]]</f>
        <v>3</v>
      </c>
      <c r="M4165">
        <f>IF(ISBLANK(טבלה1[[#This Row],[ts_reply_at]]), "", (טבלה1[[#This Row],[ts_reply_at]] - טבלה1[[#This Row],[ts_contact_at]]) * 24)</f>
        <v>0.34111111104721203</v>
      </c>
      <c r="N4165">
        <f>IF(ISBLANK(טבלה1[[#This Row],[ts_reply_at]]), 0, 1)</f>
        <v>1</v>
      </c>
      <c r="O4165">
        <f>IF(ISBLANK(טבלה1[[#This Row],[ts_accepted_at]]), 0, 1)</f>
        <v>1</v>
      </c>
      <c r="P4165">
        <f>IF(ISBLANK(טבלה1[[#This Row],[ts_booking_at]]), 0, 1)</f>
        <v>1</v>
      </c>
      <c r="Q4165">
        <f>IF(ISBLANK(טבלה1[[#This Row],[ds_checkin]]), "", טבלה1[[#This Row],[ds_checkin]] - טבלה1[[#This Row],[ts_contact_at]])</f>
        <v>22.039583333331393</v>
      </c>
      <c r="R4165" t="str">
        <f>IF(AND(ISBLANK(טבלה1[[#This Row],[ts_reply_at]]), NOT(ISBLANK(טבלה1[[#This Row],[ts_booking_at]]))), "Error: Booked without Reply", "OK")</f>
        <v>OK</v>
      </c>
      <c r="S4165" t="s">
        <v>6029</v>
      </c>
    </row>
    <row r="4166" spans="1:19" x14ac:dyDescent="0.25">
      <c r="A4166" s="4" t="s">
        <v>4009</v>
      </c>
      <c r="B4166" s="4" t="s">
        <v>475</v>
      </c>
      <c r="C4166" s="4" t="s">
        <v>476</v>
      </c>
      <c r="D4166" s="1">
        <v>41924.854861111111</v>
      </c>
      <c r="E4166" s="1">
        <v>41924.855428240742</v>
      </c>
      <c r="H4166" s="2">
        <v>41979</v>
      </c>
      <c r="I4166" s="2">
        <v>41980</v>
      </c>
      <c r="J4166" s="3">
        <v>5</v>
      </c>
      <c r="K4166" s="3">
        <v>4</v>
      </c>
      <c r="L4166">
        <f>טבלה1[[#This Row],[ds_checkout]]-טבלה1[[#This Row],[ds_checkin]]</f>
        <v>1</v>
      </c>
      <c r="M4166">
        <f>IF(ISBLANK(טבלה1[[#This Row],[ts_reply_at]]), "", (טבלה1[[#This Row],[ts_reply_at]] - טבלה1[[#This Row],[ts_contact_at]]) * 24)</f>
        <v>1.3611111149657518E-2</v>
      </c>
      <c r="N4166">
        <f>IF(ISBLANK(טבלה1[[#This Row],[ts_reply_at]]), 0, 1)</f>
        <v>1</v>
      </c>
      <c r="O4166">
        <f>IF(ISBLANK(טבלה1[[#This Row],[ts_accepted_at]]), 0, 1)</f>
        <v>0</v>
      </c>
      <c r="P4166">
        <f>IF(ISBLANK(טבלה1[[#This Row],[ts_booking_at]]), 0, 1)</f>
        <v>0</v>
      </c>
      <c r="Q4166">
        <f>IF(ISBLANK(טבלה1[[#This Row],[ds_checkin]]), "", טבלה1[[#This Row],[ds_checkin]] - טבלה1[[#This Row],[ts_contact_at]])</f>
        <v>54.145138888889051</v>
      </c>
      <c r="R4166" t="str">
        <f>IF(AND(ISBLANK(טבלה1[[#This Row],[ts_reply_at]]), NOT(ISBLANK(טבלה1[[#This Row],[ts_booking_at]]))), "Error: Booked without Reply", "OK")</f>
        <v>OK</v>
      </c>
      <c r="S4166" t="s">
        <v>6026</v>
      </c>
    </row>
    <row r="4167" spans="1:19" x14ac:dyDescent="0.25">
      <c r="A4167" s="4" t="s">
        <v>4010</v>
      </c>
      <c r="B4167" s="4" t="s">
        <v>3278</v>
      </c>
      <c r="C4167" s="4" t="s">
        <v>4011</v>
      </c>
      <c r="D4167" s="1">
        <v>41921.593055555553</v>
      </c>
      <c r="E4167" s="1">
        <v>41921.628738425927</v>
      </c>
      <c r="F4167" s="1">
        <v>41921.632534722223</v>
      </c>
      <c r="G4167" s="1">
        <v>41921.632534722223</v>
      </c>
      <c r="H4167" s="2">
        <v>41937</v>
      </c>
      <c r="I4167" s="2">
        <v>41941</v>
      </c>
      <c r="J4167" s="3">
        <v>2</v>
      </c>
      <c r="K4167" s="3">
        <v>10</v>
      </c>
      <c r="L4167">
        <f>טבלה1[[#This Row],[ds_checkout]]-טבלה1[[#This Row],[ds_checkin]]</f>
        <v>4</v>
      </c>
      <c r="M4167">
        <f>IF(ISBLANK(טבלה1[[#This Row],[ts_reply_at]]), "", (טבלה1[[#This Row],[ts_reply_at]] - טבלה1[[#This Row],[ts_contact_at]]) * 24)</f>
        <v>0.85638888896210119</v>
      </c>
      <c r="N4167">
        <f>IF(ISBLANK(טבלה1[[#This Row],[ts_reply_at]]), 0, 1)</f>
        <v>1</v>
      </c>
      <c r="O4167">
        <f>IF(ISBLANK(טבלה1[[#This Row],[ts_accepted_at]]), 0, 1)</f>
        <v>1</v>
      </c>
      <c r="P4167">
        <f>IF(ISBLANK(טבלה1[[#This Row],[ts_booking_at]]), 0, 1)</f>
        <v>1</v>
      </c>
      <c r="Q4167">
        <f>IF(ISBLANK(טבלה1[[#This Row],[ds_checkin]]), "", טבלה1[[#This Row],[ds_checkin]] - טבלה1[[#This Row],[ts_contact_at]])</f>
        <v>15.406944444446708</v>
      </c>
      <c r="R4167" t="str">
        <f>IF(AND(ISBLANK(טבלה1[[#This Row],[ts_reply_at]]), NOT(ISBLANK(טבלה1[[#This Row],[ts_booking_at]]))), "Error: Booked without Reply", "OK")</f>
        <v>OK</v>
      </c>
      <c r="S4167" t="s">
        <v>6020</v>
      </c>
    </row>
    <row r="4168" spans="1:19" x14ac:dyDescent="0.25">
      <c r="A4168" s="4" t="s">
        <v>4012</v>
      </c>
      <c r="B4168" s="4" t="s">
        <v>355</v>
      </c>
      <c r="C4168" s="4" t="s">
        <v>356</v>
      </c>
      <c r="D4168" s="1">
        <v>41914.657638888886</v>
      </c>
      <c r="E4168" s="1">
        <v>41915.448831018519</v>
      </c>
      <c r="H4168" s="2">
        <v>41925</v>
      </c>
      <c r="I4168" s="2">
        <v>41935</v>
      </c>
      <c r="J4168" s="3">
        <v>1</v>
      </c>
      <c r="K4168" s="3">
        <v>6</v>
      </c>
      <c r="L4168">
        <f>טבלה1[[#This Row],[ds_checkout]]-טבלה1[[#This Row],[ds_checkin]]</f>
        <v>10</v>
      </c>
      <c r="M4168">
        <f>IF(ISBLANK(טבלה1[[#This Row],[ts_reply_at]]), "", (טבלה1[[#This Row],[ts_reply_at]] - טבלה1[[#This Row],[ts_contact_at]]) * 24)</f>
        <v>18.988611111184582</v>
      </c>
      <c r="N4168">
        <f>IF(ISBLANK(טבלה1[[#This Row],[ts_reply_at]]), 0, 1)</f>
        <v>1</v>
      </c>
      <c r="O4168">
        <f>IF(ISBLANK(טבלה1[[#This Row],[ts_accepted_at]]), 0, 1)</f>
        <v>0</v>
      </c>
      <c r="P4168">
        <f>IF(ISBLANK(טבלה1[[#This Row],[ts_booking_at]]), 0, 1)</f>
        <v>0</v>
      </c>
      <c r="Q4168">
        <f>IF(ISBLANK(טבלה1[[#This Row],[ds_checkin]]), "", טבלה1[[#This Row],[ds_checkin]] - טבלה1[[#This Row],[ts_contact_at]])</f>
        <v>10.34236111111386</v>
      </c>
      <c r="R4168" t="str">
        <f>IF(AND(ISBLANK(טבלה1[[#This Row],[ts_reply_at]]), NOT(ISBLANK(טבלה1[[#This Row],[ts_booking_at]]))), "Error: Booked without Reply", "OK")</f>
        <v>OK</v>
      </c>
      <c r="S4168" t="s">
        <v>6019</v>
      </c>
    </row>
    <row r="4169" spans="1:19" x14ac:dyDescent="0.25">
      <c r="A4169" s="4" t="s">
        <v>4013</v>
      </c>
      <c r="B4169" s="4" t="s">
        <v>146</v>
      </c>
      <c r="C4169" s="4" t="s">
        <v>147</v>
      </c>
      <c r="D4169" s="1">
        <v>41944.930555555555</v>
      </c>
      <c r="E4169" s="1">
        <v>41945.427430555559</v>
      </c>
      <c r="H4169" s="2">
        <v>41964</v>
      </c>
      <c r="I4169" s="2">
        <v>41966</v>
      </c>
      <c r="J4169" s="3">
        <v>2</v>
      </c>
      <c r="K4169" s="3">
        <v>4</v>
      </c>
      <c r="L4169">
        <f>טבלה1[[#This Row],[ds_checkout]]-טבלה1[[#This Row],[ds_checkin]]</f>
        <v>2</v>
      </c>
      <c r="M4169">
        <f>IF(ISBLANK(טבלה1[[#This Row],[ts_reply_at]]), "", (טבלה1[[#This Row],[ts_reply_at]] - טבלה1[[#This Row],[ts_contact_at]]) * 24)</f>
        <v>11.925000000104774</v>
      </c>
      <c r="N4169">
        <f>IF(ISBLANK(טבלה1[[#This Row],[ts_reply_at]]), 0, 1)</f>
        <v>1</v>
      </c>
      <c r="O4169">
        <f>IF(ISBLANK(טבלה1[[#This Row],[ts_accepted_at]]), 0, 1)</f>
        <v>0</v>
      </c>
      <c r="P4169">
        <f>IF(ISBLANK(טבלה1[[#This Row],[ts_booking_at]]), 0, 1)</f>
        <v>0</v>
      </c>
      <c r="Q4169">
        <f>IF(ISBLANK(טבלה1[[#This Row],[ds_checkin]]), "", טבלה1[[#This Row],[ds_checkin]] - טבלה1[[#This Row],[ts_contact_at]])</f>
        <v>19.069444444445253</v>
      </c>
      <c r="R4169" t="str">
        <f>IF(AND(ISBLANK(טבלה1[[#This Row],[ts_reply_at]]), NOT(ISBLANK(טבלה1[[#This Row],[ts_booking_at]]))), "Error: Booked without Reply", "OK")</f>
        <v>OK</v>
      </c>
      <c r="S4169" t="s">
        <v>6023</v>
      </c>
    </row>
    <row r="4170" spans="1:19" x14ac:dyDescent="0.25">
      <c r="A4170" s="4" t="s">
        <v>4013</v>
      </c>
      <c r="B4170" s="4" t="s">
        <v>2115</v>
      </c>
      <c r="C4170" s="4" t="s">
        <v>2116</v>
      </c>
      <c r="D4170" s="1">
        <v>41945.455555555556</v>
      </c>
      <c r="E4170" s="1">
        <v>41945.4606712963</v>
      </c>
      <c r="F4170" s="1">
        <v>41945.4606712963</v>
      </c>
      <c r="G4170" s="1">
        <v>41945.4606712963</v>
      </c>
      <c r="H4170" s="2">
        <v>41964</v>
      </c>
      <c r="I4170" s="2">
        <v>41966</v>
      </c>
      <c r="J4170" s="3">
        <v>1</v>
      </c>
      <c r="K4170" s="3">
        <v>7</v>
      </c>
      <c r="L4170">
        <f>טבלה1[[#This Row],[ds_checkout]]-טבלה1[[#This Row],[ds_checkin]]</f>
        <v>2</v>
      </c>
      <c r="M4170">
        <f>IF(ISBLANK(טבלה1[[#This Row],[ts_reply_at]]), "", (טבלה1[[#This Row],[ts_reply_at]] - טבלה1[[#This Row],[ts_contact_at]]) * 24)</f>
        <v>0.12277777784038335</v>
      </c>
      <c r="N4170">
        <f>IF(ISBLANK(טבלה1[[#This Row],[ts_reply_at]]), 0, 1)</f>
        <v>1</v>
      </c>
      <c r="O4170">
        <f>IF(ISBLANK(טבלה1[[#This Row],[ts_accepted_at]]), 0, 1)</f>
        <v>1</v>
      </c>
      <c r="P4170">
        <f>IF(ISBLANK(טבלה1[[#This Row],[ts_booking_at]]), 0, 1)</f>
        <v>1</v>
      </c>
      <c r="Q4170">
        <f>IF(ISBLANK(טבלה1[[#This Row],[ds_checkin]]), "", טבלה1[[#This Row],[ds_checkin]] - טבלה1[[#This Row],[ts_contact_at]])</f>
        <v>18.544444444443798</v>
      </c>
      <c r="R4170" t="str">
        <f>IF(AND(ISBLANK(טבלה1[[#This Row],[ts_reply_at]]), NOT(ISBLANK(טבלה1[[#This Row],[ts_booking_at]]))), "Error: Booked without Reply", "OK")</f>
        <v>OK</v>
      </c>
      <c r="S4170" t="s">
        <v>6023</v>
      </c>
    </row>
    <row r="4171" spans="1:19" x14ac:dyDescent="0.25">
      <c r="A4171" s="4" t="s">
        <v>4014</v>
      </c>
      <c r="B4171" s="4" t="s">
        <v>943</v>
      </c>
      <c r="C4171" s="4" t="s">
        <v>944</v>
      </c>
      <c r="D4171" s="1">
        <v>41926.489583333336</v>
      </c>
      <c r="E4171" s="1">
        <v>41926.490219907406</v>
      </c>
      <c r="F4171" s="1">
        <v>41926.490219907406</v>
      </c>
      <c r="G4171" s="1">
        <v>41926.490219907406</v>
      </c>
      <c r="H4171" s="2">
        <v>41985</v>
      </c>
      <c r="I4171" s="2">
        <v>41987</v>
      </c>
      <c r="J4171" s="3">
        <v>2</v>
      </c>
      <c r="K4171" s="3">
        <v>17</v>
      </c>
      <c r="L4171">
        <f>טבלה1[[#This Row],[ds_checkout]]-טבלה1[[#This Row],[ds_checkin]]</f>
        <v>2</v>
      </c>
      <c r="M4171">
        <f>IF(ISBLANK(טבלה1[[#This Row],[ts_reply_at]]), "", (טבלה1[[#This Row],[ts_reply_at]] - טבלה1[[#This Row],[ts_contact_at]]) * 24)</f>
        <v>1.5277777682058513E-2</v>
      </c>
      <c r="N4171">
        <f>IF(ISBLANK(טבלה1[[#This Row],[ts_reply_at]]), 0, 1)</f>
        <v>1</v>
      </c>
      <c r="O4171">
        <f>IF(ISBLANK(טבלה1[[#This Row],[ts_accepted_at]]), 0, 1)</f>
        <v>1</v>
      </c>
      <c r="P4171">
        <f>IF(ISBLANK(טבלה1[[#This Row],[ts_booking_at]]), 0, 1)</f>
        <v>1</v>
      </c>
      <c r="Q4171">
        <f>IF(ISBLANK(טבלה1[[#This Row],[ds_checkin]]), "", טבלה1[[#This Row],[ds_checkin]] - טבלה1[[#This Row],[ts_contact_at]])</f>
        <v>58.510416666664241</v>
      </c>
      <c r="R4171" t="str">
        <f>IF(AND(ISBLANK(טבלה1[[#This Row],[ts_reply_at]]), NOT(ISBLANK(טבלה1[[#This Row],[ts_booking_at]]))), "Error: Booked without Reply", "OK")</f>
        <v>OK</v>
      </c>
      <c r="S4171" t="s">
        <v>6019</v>
      </c>
    </row>
    <row r="4172" spans="1:19" x14ac:dyDescent="0.25">
      <c r="A4172" s="4" t="s">
        <v>4015</v>
      </c>
      <c r="B4172" s="4" t="s">
        <v>1665</v>
      </c>
      <c r="C4172" s="4" t="s">
        <v>1666</v>
      </c>
      <c r="D4172" s="1">
        <v>41924.540972222225</v>
      </c>
      <c r="E4172" s="1">
        <v>41924.564375000002</v>
      </c>
      <c r="F4172" s="1">
        <v>41924.679502314815</v>
      </c>
      <c r="G4172" s="1">
        <v>41924.741875</v>
      </c>
      <c r="H4172" s="2">
        <v>41949</v>
      </c>
      <c r="I4172" s="2">
        <v>41952</v>
      </c>
      <c r="J4172" s="3">
        <v>2</v>
      </c>
      <c r="K4172" s="3">
        <v>14</v>
      </c>
      <c r="L4172">
        <f>טבלה1[[#This Row],[ds_checkout]]-טבלה1[[#This Row],[ds_checkin]]</f>
        <v>3</v>
      </c>
      <c r="M4172">
        <f>IF(ISBLANK(טבלה1[[#This Row],[ts_reply_at]]), "", (טבלה1[[#This Row],[ts_reply_at]] - טבלה1[[#This Row],[ts_contact_at]]) * 24)</f>
        <v>0.56166666664648801</v>
      </c>
      <c r="N4172">
        <f>IF(ISBLANK(טבלה1[[#This Row],[ts_reply_at]]), 0, 1)</f>
        <v>1</v>
      </c>
      <c r="O4172">
        <f>IF(ISBLANK(טבלה1[[#This Row],[ts_accepted_at]]), 0, 1)</f>
        <v>1</v>
      </c>
      <c r="P4172">
        <f>IF(ISBLANK(טבלה1[[#This Row],[ts_booking_at]]), 0, 1)</f>
        <v>1</v>
      </c>
      <c r="Q4172">
        <f>IF(ISBLANK(טבלה1[[#This Row],[ds_checkin]]), "", טבלה1[[#This Row],[ds_checkin]] - טבלה1[[#This Row],[ts_contact_at]])</f>
        <v>24.459027777775191</v>
      </c>
      <c r="R4172" t="str">
        <f>IF(AND(ISBLANK(טבלה1[[#This Row],[ts_reply_at]]), NOT(ISBLANK(טבלה1[[#This Row],[ts_booking_at]]))), "Error: Booked without Reply", "OK")</f>
        <v>OK</v>
      </c>
      <c r="S4172" t="s">
        <v>6019</v>
      </c>
    </row>
    <row r="4173" spans="1:19" x14ac:dyDescent="0.25">
      <c r="A4173" s="4" t="s">
        <v>4015</v>
      </c>
      <c r="B4173" s="4" t="s">
        <v>2028</v>
      </c>
      <c r="C4173" s="4" t="s">
        <v>2029</v>
      </c>
      <c r="D4173" s="1">
        <v>41920.525694444441</v>
      </c>
      <c r="E4173" s="1">
        <v>41921.294953703706</v>
      </c>
      <c r="H4173" s="2">
        <v>41949</v>
      </c>
      <c r="I4173" s="2">
        <v>41952</v>
      </c>
      <c r="J4173" s="3">
        <v>2</v>
      </c>
      <c r="K4173" s="3">
        <v>3</v>
      </c>
      <c r="L4173">
        <f>טבלה1[[#This Row],[ds_checkout]]-טבלה1[[#This Row],[ds_checkin]]</f>
        <v>3</v>
      </c>
      <c r="M4173">
        <f>IF(ISBLANK(טבלה1[[#This Row],[ts_reply_at]]), "", (טבלה1[[#This Row],[ts_reply_at]] - טבלה1[[#This Row],[ts_contact_at]]) * 24)</f>
        <v>18.462222222355194</v>
      </c>
      <c r="N4173">
        <f>IF(ISBLANK(טבלה1[[#This Row],[ts_reply_at]]), 0, 1)</f>
        <v>1</v>
      </c>
      <c r="O4173">
        <f>IF(ISBLANK(טבלה1[[#This Row],[ts_accepted_at]]), 0, 1)</f>
        <v>0</v>
      </c>
      <c r="P4173">
        <f>IF(ISBLANK(טבלה1[[#This Row],[ts_booking_at]]), 0, 1)</f>
        <v>0</v>
      </c>
      <c r="Q4173">
        <f>IF(ISBLANK(טבלה1[[#This Row],[ds_checkin]]), "", טבלה1[[#This Row],[ds_checkin]] - טבלה1[[#This Row],[ts_contact_at]])</f>
        <v>28.474305555559113</v>
      </c>
      <c r="R4173" t="str">
        <f>IF(AND(ISBLANK(טבלה1[[#This Row],[ts_reply_at]]), NOT(ISBLANK(טבלה1[[#This Row],[ts_booking_at]]))), "Error: Booked without Reply", "OK")</f>
        <v>OK</v>
      </c>
      <c r="S4173" t="s">
        <v>6019</v>
      </c>
    </row>
    <row r="4174" spans="1:19" x14ac:dyDescent="0.25">
      <c r="A4174" s="4" t="s">
        <v>4016</v>
      </c>
      <c r="B4174" s="4" t="s">
        <v>2901</v>
      </c>
      <c r="C4174" s="4" t="s">
        <v>2902</v>
      </c>
      <c r="D4174" s="1">
        <v>41927.840277777781</v>
      </c>
      <c r="E4174" s="1">
        <v>41928.001701388886</v>
      </c>
      <c r="F4174" s="1">
        <v>41930.442824074074</v>
      </c>
      <c r="G4174" s="1">
        <v>41930.442824074074</v>
      </c>
      <c r="H4174" s="2">
        <v>41936</v>
      </c>
      <c r="I4174" s="2">
        <v>41938</v>
      </c>
      <c r="J4174" s="3">
        <v>2</v>
      </c>
      <c r="K4174" s="3">
        <v>12</v>
      </c>
      <c r="L4174">
        <f>טבלה1[[#This Row],[ds_checkout]]-טבלה1[[#This Row],[ds_checkin]]</f>
        <v>2</v>
      </c>
      <c r="M4174">
        <f>IF(ISBLANK(טבלה1[[#This Row],[ts_reply_at]]), "", (טבלה1[[#This Row],[ts_reply_at]] - טבלה1[[#This Row],[ts_contact_at]]) * 24)</f>
        <v>3.8741666665300727</v>
      </c>
      <c r="N4174">
        <f>IF(ISBLANK(טבלה1[[#This Row],[ts_reply_at]]), 0, 1)</f>
        <v>1</v>
      </c>
      <c r="O4174">
        <f>IF(ISBLANK(טבלה1[[#This Row],[ts_accepted_at]]), 0, 1)</f>
        <v>1</v>
      </c>
      <c r="P4174">
        <f>IF(ISBLANK(טבלה1[[#This Row],[ts_booking_at]]), 0, 1)</f>
        <v>1</v>
      </c>
      <c r="Q4174">
        <f>IF(ISBLANK(טבלה1[[#This Row],[ds_checkin]]), "", טבלה1[[#This Row],[ds_checkin]] - טבלה1[[#This Row],[ts_contact_at]])</f>
        <v>8.1597222222189885</v>
      </c>
      <c r="R4174" t="str">
        <f>IF(AND(ISBLANK(טבלה1[[#This Row],[ts_reply_at]]), NOT(ISBLANK(טבלה1[[#This Row],[ts_booking_at]]))), "Error: Booked without Reply", "OK")</f>
        <v>OK</v>
      </c>
      <c r="S4174" t="s">
        <v>6019</v>
      </c>
    </row>
    <row r="4175" spans="1:19" x14ac:dyDescent="0.25">
      <c r="A4175" s="4" t="s">
        <v>4017</v>
      </c>
      <c r="B4175" s="4" t="s">
        <v>967</v>
      </c>
      <c r="C4175" s="4" t="s">
        <v>968</v>
      </c>
      <c r="D4175" s="1">
        <v>41915.789583333331</v>
      </c>
      <c r="E4175" s="1">
        <v>41915.969270833331</v>
      </c>
      <c r="H4175" s="2">
        <v>42097</v>
      </c>
      <c r="I4175" s="2">
        <v>42100</v>
      </c>
      <c r="J4175" s="3">
        <v>2</v>
      </c>
      <c r="K4175" s="3">
        <v>3</v>
      </c>
      <c r="L4175">
        <f>טבלה1[[#This Row],[ds_checkout]]-טבלה1[[#This Row],[ds_checkin]]</f>
        <v>3</v>
      </c>
      <c r="M4175">
        <f>IF(ISBLANK(טבלה1[[#This Row],[ts_reply_at]]), "", (טבלה1[[#This Row],[ts_reply_at]] - טבלה1[[#This Row],[ts_contact_at]]) * 24)</f>
        <v>4.3125</v>
      </c>
      <c r="N4175">
        <f>IF(ISBLANK(טבלה1[[#This Row],[ts_reply_at]]), 0, 1)</f>
        <v>1</v>
      </c>
      <c r="O4175">
        <f>IF(ISBLANK(טבלה1[[#This Row],[ts_accepted_at]]), 0, 1)</f>
        <v>0</v>
      </c>
      <c r="P4175">
        <f>IF(ISBLANK(טבלה1[[#This Row],[ts_booking_at]]), 0, 1)</f>
        <v>0</v>
      </c>
      <c r="Q4175">
        <f>IF(ISBLANK(טבלה1[[#This Row],[ds_checkin]]), "", טבלה1[[#This Row],[ds_checkin]] - טבלה1[[#This Row],[ts_contact_at]])</f>
        <v>181.21041666666861</v>
      </c>
      <c r="R4175" t="str">
        <f>IF(AND(ISBLANK(טבלה1[[#This Row],[ts_reply_at]]), NOT(ISBLANK(טבלה1[[#This Row],[ts_booking_at]]))), "Error: Booked without Reply", "OK")</f>
        <v>OK</v>
      </c>
      <c r="S4175" t="s">
        <v>6029</v>
      </c>
    </row>
    <row r="4176" spans="1:19" x14ac:dyDescent="0.25">
      <c r="A4176" s="4" t="s">
        <v>4018</v>
      </c>
      <c r="B4176" s="4" t="s">
        <v>879</v>
      </c>
      <c r="C4176" s="4" t="s">
        <v>880</v>
      </c>
      <c r="D4176" s="1">
        <v>41955.131944444445</v>
      </c>
      <c r="E4176" s="1">
        <v>41955.853541666664</v>
      </c>
      <c r="F4176" s="1">
        <v>41955.853541666664</v>
      </c>
      <c r="G4176" s="1">
        <v>41955.853541666664</v>
      </c>
      <c r="H4176" s="2">
        <v>42078</v>
      </c>
      <c r="I4176" s="2">
        <v>42081</v>
      </c>
      <c r="J4176" s="3">
        <v>4</v>
      </c>
      <c r="K4176" s="3">
        <v>6</v>
      </c>
      <c r="L4176">
        <f>טבלה1[[#This Row],[ds_checkout]]-טבלה1[[#This Row],[ds_checkin]]</f>
        <v>3</v>
      </c>
      <c r="M4176">
        <f>IF(ISBLANK(טבלה1[[#This Row],[ts_reply_at]]), "", (טבלה1[[#This Row],[ts_reply_at]] - טבלה1[[#This Row],[ts_contact_at]]) * 24)</f>
        <v>17.318333333241753</v>
      </c>
      <c r="N4176">
        <f>IF(ISBLANK(טבלה1[[#This Row],[ts_reply_at]]), 0, 1)</f>
        <v>1</v>
      </c>
      <c r="O4176">
        <f>IF(ISBLANK(טבלה1[[#This Row],[ts_accepted_at]]), 0, 1)</f>
        <v>1</v>
      </c>
      <c r="P4176">
        <f>IF(ISBLANK(טבלה1[[#This Row],[ts_booking_at]]), 0, 1)</f>
        <v>1</v>
      </c>
      <c r="Q4176">
        <f>IF(ISBLANK(טבלה1[[#This Row],[ds_checkin]]), "", טבלה1[[#This Row],[ds_checkin]] - טבלה1[[#This Row],[ts_contact_at]])</f>
        <v>122.86805555555475</v>
      </c>
      <c r="R4176" t="str">
        <f>IF(AND(ISBLANK(טבלה1[[#This Row],[ts_reply_at]]), NOT(ISBLANK(טבלה1[[#This Row],[ts_booking_at]]))), "Error: Booked without Reply", "OK")</f>
        <v>OK</v>
      </c>
      <c r="S4176" t="s">
        <v>6020</v>
      </c>
    </row>
    <row r="4177" spans="1:19" x14ac:dyDescent="0.25">
      <c r="A4177" s="4" t="s">
        <v>4019</v>
      </c>
      <c r="B4177" s="4" t="s">
        <v>640</v>
      </c>
      <c r="C4177" s="4" t="s">
        <v>641</v>
      </c>
      <c r="D4177" s="1">
        <v>41924.675000000003</v>
      </c>
      <c r="E4177" s="1">
        <v>41925.280358796299</v>
      </c>
      <c r="H4177" s="2">
        <v>41928</v>
      </c>
      <c r="I4177" s="2">
        <v>41931</v>
      </c>
      <c r="J4177" s="3">
        <v>2</v>
      </c>
      <c r="K4177" s="3">
        <v>3</v>
      </c>
      <c r="L4177">
        <f>טבלה1[[#This Row],[ds_checkout]]-טבלה1[[#This Row],[ds_checkin]]</f>
        <v>3</v>
      </c>
      <c r="M4177">
        <f>IF(ISBLANK(טבלה1[[#This Row],[ts_reply_at]]), "", (טבלה1[[#This Row],[ts_reply_at]] - טבלה1[[#This Row],[ts_contact_at]]) * 24)</f>
        <v>14.52861111110542</v>
      </c>
      <c r="N4177">
        <f>IF(ISBLANK(טבלה1[[#This Row],[ts_reply_at]]), 0, 1)</f>
        <v>1</v>
      </c>
      <c r="O4177">
        <f>IF(ISBLANK(טבלה1[[#This Row],[ts_accepted_at]]), 0, 1)</f>
        <v>0</v>
      </c>
      <c r="P4177">
        <f>IF(ISBLANK(טבלה1[[#This Row],[ts_booking_at]]), 0, 1)</f>
        <v>0</v>
      </c>
      <c r="Q4177">
        <f>IF(ISBLANK(טבלה1[[#This Row],[ds_checkin]]), "", טבלה1[[#This Row],[ds_checkin]] - טבלה1[[#This Row],[ts_contact_at]])</f>
        <v>3.3249999999970896</v>
      </c>
      <c r="R4177" t="str">
        <f>IF(AND(ISBLANK(טבלה1[[#This Row],[ts_reply_at]]), NOT(ISBLANK(טבלה1[[#This Row],[ts_booking_at]]))), "Error: Booked without Reply", "OK")</f>
        <v>OK</v>
      </c>
      <c r="S4177" t="s">
        <v>6055</v>
      </c>
    </row>
    <row r="4178" spans="1:19" x14ac:dyDescent="0.25">
      <c r="A4178" s="4" t="s">
        <v>4019</v>
      </c>
      <c r="B4178" s="4" t="s">
        <v>4020</v>
      </c>
      <c r="C4178" s="4" t="s">
        <v>4021</v>
      </c>
      <c r="D4178" s="1">
        <v>41924.668749999997</v>
      </c>
      <c r="E4178" s="1">
        <v>41925.300486111111</v>
      </c>
      <c r="F4178" s="1">
        <v>41925.725532407407</v>
      </c>
      <c r="G4178" s="1">
        <v>41926.648113425923</v>
      </c>
      <c r="H4178" s="2">
        <v>41928</v>
      </c>
      <c r="I4178" s="2">
        <v>41931</v>
      </c>
      <c r="J4178" s="3">
        <v>2</v>
      </c>
      <c r="K4178" s="3">
        <v>33</v>
      </c>
      <c r="L4178">
        <f>טבלה1[[#This Row],[ds_checkout]]-טבלה1[[#This Row],[ds_checkin]]</f>
        <v>3</v>
      </c>
      <c r="M4178">
        <f>IF(ISBLANK(טבלה1[[#This Row],[ts_reply_at]]), "", (טבלה1[[#This Row],[ts_reply_at]] - טבלה1[[#This Row],[ts_contact_at]]) * 24)</f>
        <v>15.16166666673962</v>
      </c>
      <c r="N4178">
        <f>IF(ISBLANK(טבלה1[[#This Row],[ts_reply_at]]), 0, 1)</f>
        <v>1</v>
      </c>
      <c r="O4178">
        <f>IF(ISBLANK(טבלה1[[#This Row],[ts_accepted_at]]), 0, 1)</f>
        <v>1</v>
      </c>
      <c r="P4178">
        <f>IF(ISBLANK(טבלה1[[#This Row],[ts_booking_at]]), 0, 1)</f>
        <v>1</v>
      </c>
      <c r="Q4178">
        <f>IF(ISBLANK(טבלה1[[#This Row],[ds_checkin]]), "", טבלה1[[#This Row],[ds_checkin]] - טבלה1[[#This Row],[ts_contact_at]])</f>
        <v>3.3312500000029104</v>
      </c>
      <c r="R4178" t="str">
        <f>IF(AND(ISBLANK(טבלה1[[#This Row],[ts_reply_at]]), NOT(ISBLANK(טבלה1[[#This Row],[ts_booking_at]]))), "Error: Booked without Reply", "OK")</f>
        <v>OK</v>
      </c>
      <c r="S4178" t="s">
        <v>6055</v>
      </c>
    </row>
    <row r="4179" spans="1:19" x14ac:dyDescent="0.25">
      <c r="A4179" s="4" t="s">
        <v>4019</v>
      </c>
      <c r="B4179" s="4" t="s">
        <v>504</v>
      </c>
      <c r="C4179" s="4" t="s">
        <v>1330</v>
      </c>
      <c r="D4179" s="1">
        <v>41924.67291666667</v>
      </c>
      <c r="E4179" s="1">
        <v>41925.904444444444</v>
      </c>
      <c r="H4179" s="2">
        <v>41928</v>
      </c>
      <c r="I4179" s="2">
        <v>41931</v>
      </c>
      <c r="J4179" s="3">
        <v>2</v>
      </c>
      <c r="K4179" s="3">
        <v>2</v>
      </c>
      <c r="L4179">
        <f>טבלה1[[#This Row],[ds_checkout]]-טבלה1[[#This Row],[ds_checkin]]</f>
        <v>3</v>
      </c>
      <c r="M4179">
        <f>IF(ISBLANK(טבלה1[[#This Row],[ts_reply_at]]), "", (טבלה1[[#This Row],[ts_reply_at]] - טבלה1[[#This Row],[ts_contact_at]]) * 24)</f>
        <v>29.556666666583624</v>
      </c>
      <c r="N4179">
        <f>IF(ISBLANK(טבלה1[[#This Row],[ts_reply_at]]), 0, 1)</f>
        <v>1</v>
      </c>
      <c r="O4179">
        <f>IF(ISBLANK(טבלה1[[#This Row],[ts_accepted_at]]), 0, 1)</f>
        <v>0</v>
      </c>
      <c r="P4179">
        <f>IF(ISBLANK(טבלה1[[#This Row],[ts_booking_at]]), 0, 1)</f>
        <v>0</v>
      </c>
      <c r="Q4179">
        <f>IF(ISBLANK(טבלה1[[#This Row],[ds_checkin]]), "", טבלה1[[#This Row],[ds_checkin]] - טבלה1[[#This Row],[ts_contact_at]])</f>
        <v>3.3270833333299379</v>
      </c>
      <c r="R4179" t="str">
        <f>IF(AND(ISBLANK(טבלה1[[#This Row],[ts_reply_at]]), NOT(ISBLANK(טבלה1[[#This Row],[ts_booking_at]]))), "Error: Booked without Reply", "OK")</f>
        <v>OK</v>
      </c>
      <c r="S4179" t="s">
        <v>6055</v>
      </c>
    </row>
    <row r="4180" spans="1:19" x14ac:dyDescent="0.25">
      <c r="A4180" s="4" t="s">
        <v>4019</v>
      </c>
      <c r="B4180" s="4" t="s">
        <v>735</v>
      </c>
      <c r="C4180" s="4" t="s">
        <v>2862</v>
      </c>
      <c r="D4180" s="1">
        <v>41924.670138888891</v>
      </c>
      <c r="E4180" s="1">
        <v>41924.725798611114</v>
      </c>
      <c r="H4180" s="2">
        <v>41928</v>
      </c>
      <c r="I4180" s="2">
        <v>41931</v>
      </c>
      <c r="J4180" s="3">
        <v>2</v>
      </c>
      <c r="K4180" s="3">
        <v>3</v>
      </c>
      <c r="L4180">
        <f>טבלה1[[#This Row],[ds_checkout]]-טבלה1[[#This Row],[ds_checkin]]</f>
        <v>3</v>
      </c>
      <c r="M4180">
        <f>IF(ISBLANK(טבלה1[[#This Row],[ts_reply_at]]), "", (טבלה1[[#This Row],[ts_reply_at]] - טבלה1[[#This Row],[ts_contact_at]]) * 24)</f>
        <v>1.3358333333744667</v>
      </c>
      <c r="N4180">
        <f>IF(ISBLANK(טבלה1[[#This Row],[ts_reply_at]]), 0, 1)</f>
        <v>1</v>
      </c>
      <c r="O4180">
        <f>IF(ISBLANK(טבלה1[[#This Row],[ts_accepted_at]]), 0, 1)</f>
        <v>0</v>
      </c>
      <c r="P4180">
        <f>IF(ISBLANK(טבלה1[[#This Row],[ts_booking_at]]), 0, 1)</f>
        <v>0</v>
      </c>
      <c r="Q4180">
        <f>IF(ISBLANK(טבלה1[[#This Row],[ds_checkin]]), "", טבלה1[[#This Row],[ds_checkin]] - טבלה1[[#This Row],[ts_contact_at]])</f>
        <v>3.3298611111094942</v>
      </c>
      <c r="R4180" t="str">
        <f>IF(AND(ISBLANK(טבלה1[[#This Row],[ts_reply_at]]), NOT(ISBLANK(טבלה1[[#This Row],[ts_booking_at]]))), "Error: Booked without Reply", "OK")</f>
        <v>OK</v>
      </c>
      <c r="S4180" t="s">
        <v>6055</v>
      </c>
    </row>
    <row r="4181" spans="1:19" x14ac:dyDescent="0.25">
      <c r="A4181" s="4" t="s">
        <v>4019</v>
      </c>
      <c r="B4181" s="4" t="s">
        <v>1499</v>
      </c>
      <c r="C4181" s="4" t="s">
        <v>1500</v>
      </c>
      <c r="D4181" s="1">
        <v>41923.92291666667</v>
      </c>
      <c r="E4181" s="1">
        <v>41923.930763888886</v>
      </c>
      <c r="F4181" s="1">
        <v>41924.011631944442</v>
      </c>
      <c r="H4181" s="2">
        <v>41928</v>
      </c>
      <c r="I4181" s="2">
        <v>41931</v>
      </c>
      <c r="J4181" s="3">
        <v>2</v>
      </c>
      <c r="K4181" s="3">
        <v>5</v>
      </c>
      <c r="L4181">
        <f>טבלה1[[#This Row],[ds_checkout]]-טבלה1[[#This Row],[ds_checkin]]</f>
        <v>3</v>
      </c>
      <c r="M4181">
        <f>IF(ISBLANK(טבלה1[[#This Row],[ts_reply_at]]), "", (טבלה1[[#This Row],[ts_reply_at]] - טבלה1[[#This Row],[ts_contact_at]]) * 24)</f>
        <v>0.18833333317888901</v>
      </c>
      <c r="N4181">
        <f>IF(ISBLANK(טבלה1[[#This Row],[ts_reply_at]]), 0, 1)</f>
        <v>1</v>
      </c>
      <c r="O4181">
        <f>IF(ISBLANK(טבלה1[[#This Row],[ts_accepted_at]]), 0, 1)</f>
        <v>1</v>
      </c>
      <c r="P4181">
        <f>IF(ISBLANK(טבלה1[[#This Row],[ts_booking_at]]), 0, 1)</f>
        <v>0</v>
      </c>
      <c r="Q4181">
        <f>IF(ISBLANK(טבלה1[[#This Row],[ds_checkin]]), "", טבלה1[[#This Row],[ds_checkin]] - טבלה1[[#This Row],[ts_contact_at]])</f>
        <v>4.0770833333299379</v>
      </c>
      <c r="R4181" t="str">
        <f>IF(AND(ISBLANK(טבלה1[[#This Row],[ts_reply_at]]), NOT(ISBLANK(טבלה1[[#This Row],[ts_booking_at]]))), "Error: Booked without Reply", "OK")</f>
        <v>OK</v>
      </c>
      <c r="S4181" t="s">
        <v>6055</v>
      </c>
    </row>
    <row r="4182" spans="1:19" x14ac:dyDescent="0.25">
      <c r="A4182" s="4" t="s">
        <v>4022</v>
      </c>
      <c r="B4182" s="4" t="s">
        <v>1897</v>
      </c>
      <c r="C4182" s="4" t="s">
        <v>1898</v>
      </c>
      <c r="D4182" s="1">
        <v>41920.829861111109</v>
      </c>
      <c r="E4182" s="1">
        <v>41920.855324074073</v>
      </c>
      <c r="F4182" s="1">
        <v>41920.855324074073</v>
      </c>
      <c r="G4182" s="1">
        <v>41920.855324074073</v>
      </c>
      <c r="H4182" s="2">
        <v>41923</v>
      </c>
      <c r="I4182" s="2">
        <v>41924</v>
      </c>
      <c r="J4182" s="3">
        <v>2</v>
      </c>
      <c r="K4182" s="3">
        <v>7</v>
      </c>
      <c r="L4182">
        <f>טבלה1[[#This Row],[ds_checkout]]-טבלה1[[#This Row],[ds_checkin]]</f>
        <v>1</v>
      </c>
      <c r="M4182">
        <f>IF(ISBLANK(טבלה1[[#This Row],[ts_reply_at]]), "", (טבלה1[[#This Row],[ts_reply_at]] - טבלה1[[#This Row],[ts_contact_at]]) * 24)</f>
        <v>0.61111111112404615</v>
      </c>
      <c r="N4182">
        <f>IF(ISBLANK(טבלה1[[#This Row],[ts_reply_at]]), 0, 1)</f>
        <v>1</v>
      </c>
      <c r="O4182">
        <f>IF(ISBLANK(טבלה1[[#This Row],[ts_accepted_at]]), 0, 1)</f>
        <v>1</v>
      </c>
      <c r="P4182">
        <f>IF(ISBLANK(טבלה1[[#This Row],[ts_booking_at]]), 0, 1)</f>
        <v>1</v>
      </c>
      <c r="Q4182">
        <f>IF(ISBLANK(טבלה1[[#This Row],[ds_checkin]]), "", טבלה1[[#This Row],[ds_checkin]] - טבלה1[[#This Row],[ts_contact_at]])</f>
        <v>2.1701388888905058</v>
      </c>
      <c r="R4182" t="str">
        <f>IF(AND(ISBLANK(טבלה1[[#This Row],[ts_reply_at]]), NOT(ISBLANK(טבלה1[[#This Row],[ts_booking_at]]))), "Error: Booked without Reply", "OK")</f>
        <v>OK</v>
      </c>
      <c r="S4182" t="s">
        <v>6022</v>
      </c>
    </row>
    <row r="4183" spans="1:19" x14ac:dyDescent="0.25">
      <c r="A4183" s="4" t="s">
        <v>4023</v>
      </c>
      <c r="B4183" s="4" t="s">
        <v>689</v>
      </c>
      <c r="C4183" s="4" t="s">
        <v>690</v>
      </c>
      <c r="D4183" s="1">
        <v>41922.893055555556</v>
      </c>
      <c r="E4183" s="1">
        <v>41922.896736111114</v>
      </c>
      <c r="H4183" s="2">
        <v>41923</v>
      </c>
      <c r="I4183" s="2">
        <v>41924</v>
      </c>
      <c r="J4183" s="3">
        <v>2</v>
      </c>
      <c r="K4183" s="3">
        <v>4</v>
      </c>
      <c r="L4183">
        <f>טבלה1[[#This Row],[ds_checkout]]-טבלה1[[#This Row],[ds_checkin]]</f>
        <v>1</v>
      </c>
      <c r="M4183">
        <f>IF(ISBLANK(טבלה1[[#This Row],[ts_reply_at]]), "", (טבלה1[[#This Row],[ts_reply_at]] - טבלה1[[#This Row],[ts_contact_at]]) * 24)</f>
        <v>8.8333333376795053E-2</v>
      </c>
      <c r="N4183">
        <f>IF(ISBLANK(טבלה1[[#This Row],[ts_reply_at]]), 0, 1)</f>
        <v>1</v>
      </c>
      <c r="O4183">
        <f>IF(ISBLANK(טבלה1[[#This Row],[ts_accepted_at]]), 0, 1)</f>
        <v>0</v>
      </c>
      <c r="P4183">
        <f>IF(ISBLANK(טבלה1[[#This Row],[ts_booking_at]]), 0, 1)</f>
        <v>0</v>
      </c>
      <c r="Q4183">
        <f>IF(ISBLANK(טבלה1[[#This Row],[ds_checkin]]), "", טבלה1[[#This Row],[ds_checkin]] - טבלה1[[#This Row],[ts_contact_at]])</f>
        <v>0.10694444444379769</v>
      </c>
      <c r="R4183" t="str">
        <f>IF(AND(ISBLANK(טבלה1[[#This Row],[ts_reply_at]]), NOT(ISBLANK(טבלה1[[#This Row],[ts_booking_at]]))), "Error: Booked without Reply", "OK")</f>
        <v>OK</v>
      </c>
      <c r="S4183" t="s">
        <v>6019</v>
      </c>
    </row>
    <row r="4184" spans="1:19" x14ac:dyDescent="0.25">
      <c r="A4184" s="4" t="s">
        <v>4024</v>
      </c>
      <c r="B4184" s="4" t="s">
        <v>294</v>
      </c>
      <c r="C4184" s="4" t="s">
        <v>295</v>
      </c>
      <c r="D4184" s="1">
        <v>41926.799305555556</v>
      </c>
      <c r="E4184" s="1">
        <v>41926.890034722222</v>
      </c>
      <c r="H4184" s="2">
        <v>41930</v>
      </c>
      <c r="I4184" s="2">
        <v>41931</v>
      </c>
      <c r="J4184" s="3">
        <v>2</v>
      </c>
      <c r="K4184" s="3">
        <v>2</v>
      </c>
      <c r="L4184">
        <f>טבלה1[[#This Row],[ds_checkout]]-טבלה1[[#This Row],[ds_checkin]]</f>
        <v>1</v>
      </c>
      <c r="M4184">
        <f>IF(ISBLANK(טבלה1[[#This Row],[ts_reply_at]]), "", (טבלה1[[#This Row],[ts_reply_at]] - טבלה1[[#This Row],[ts_contact_at]]) * 24)</f>
        <v>2.1774999999906868</v>
      </c>
      <c r="N4184">
        <f>IF(ISBLANK(טבלה1[[#This Row],[ts_reply_at]]), 0, 1)</f>
        <v>1</v>
      </c>
      <c r="O4184">
        <f>IF(ISBLANK(טבלה1[[#This Row],[ts_accepted_at]]), 0, 1)</f>
        <v>0</v>
      </c>
      <c r="P4184">
        <f>IF(ISBLANK(טבלה1[[#This Row],[ts_booking_at]]), 0, 1)</f>
        <v>0</v>
      </c>
      <c r="Q4184">
        <f>IF(ISBLANK(טבלה1[[#This Row],[ds_checkin]]), "", טבלה1[[#This Row],[ds_checkin]] - טבלה1[[#This Row],[ts_contact_at]])</f>
        <v>3.2006944444437977</v>
      </c>
      <c r="R4184" t="str">
        <f>IF(AND(ISBLANK(טבלה1[[#This Row],[ts_reply_at]]), NOT(ISBLANK(טבלה1[[#This Row],[ts_booking_at]]))), "Error: Booked without Reply", "OK")</f>
        <v>OK</v>
      </c>
      <c r="S4184" t="s">
        <v>6020</v>
      </c>
    </row>
    <row r="4185" spans="1:19" x14ac:dyDescent="0.25">
      <c r="A4185" s="4" t="s">
        <v>4024</v>
      </c>
      <c r="B4185" s="4" t="s">
        <v>1229</v>
      </c>
      <c r="C4185" s="4" t="s">
        <v>1230</v>
      </c>
      <c r="D4185" s="1">
        <v>41927.870138888888</v>
      </c>
      <c r="H4185" s="2">
        <v>41931</v>
      </c>
      <c r="I4185" s="2">
        <v>41933</v>
      </c>
      <c r="J4185" s="3">
        <v>2</v>
      </c>
      <c r="K4185" s="3">
        <v>1</v>
      </c>
      <c r="L4185">
        <f>טבלה1[[#This Row],[ds_checkout]]-טבלה1[[#This Row],[ds_checkin]]</f>
        <v>2</v>
      </c>
      <c r="M4185" t="str">
        <f>IF(ISBLANK(טבלה1[[#This Row],[ts_reply_at]]), "", (טבלה1[[#This Row],[ts_reply_at]] - טבלה1[[#This Row],[ts_contact_at]]) * 24)</f>
        <v/>
      </c>
      <c r="N4185">
        <f>IF(ISBLANK(טבלה1[[#This Row],[ts_reply_at]]), 0, 1)</f>
        <v>0</v>
      </c>
      <c r="O4185">
        <f>IF(ISBLANK(טבלה1[[#This Row],[ts_accepted_at]]), 0, 1)</f>
        <v>0</v>
      </c>
      <c r="P4185">
        <f>IF(ISBLANK(טבלה1[[#This Row],[ts_booking_at]]), 0, 1)</f>
        <v>0</v>
      </c>
      <c r="Q4185">
        <f>IF(ISBLANK(טבלה1[[#This Row],[ds_checkin]]), "", טבלה1[[#This Row],[ds_checkin]] - טבלה1[[#This Row],[ts_contact_at]])</f>
        <v>3.1298611111124046</v>
      </c>
      <c r="R4185" t="str">
        <f>IF(AND(ISBLANK(טבלה1[[#This Row],[ts_reply_at]]), NOT(ISBLANK(טבלה1[[#This Row],[ts_booking_at]]))), "Error: Booked without Reply", "OK")</f>
        <v>OK</v>
      </c>
      <c r="S4185" t="s">
        <v>6020</v>
      </c>
    </row>
    <row r="4186" spans="1:19" x14ac:dyDescent="0.25">
      <c r="A4186" s="4" t="s">
        <v>4025</v>
      </c>
      <c r="B4186" s="4" t="s">
        <v>722</v>
      </c>
      <c r="C4186" s="4" t="s">
        <v>723</v>
      </c>
      <c r="D4186" s="1">
        <v>41939.90902777778</v>
      </c>
      <c r="E4186" s="1">
        <v>41939.937118055554</v>
      </c>
      <c r="F4186" s="1">
        <v>41940.586967592593</v>
      </c>
      <c r="G4186" s="1">
        <v>41940.586967592593</v>
      </c>
      <c r="H4186" s="2">
        <v>41977</v>
      </c>
      <c r="I4186" s="2">
        <v>41980</v>
      </c>
      <c r="J4186" s="3">
        <v>2</v>
      </c>
      <c r="K4186" s="3">
        <v>11</v>
      </c>
      <c r="L4186">
        <f>טבלה1[[#This Row],[ds_checkout]]-טבלה1[[#This Row],[ds_checkin]]</f>
        <v>3</v>
      </c>
      <c r="M4186">
        <f>IF(ISBLANK(טבלה1[[#This Row],[ts_reply_at]]), "", (טבלה1[[#This Row],[ts_reply_at]] - טבלה1[[#This Row],[ts_contact_at]]) * 24)</f>
        <v>0.67416666657663882</v>
      </c>
      <c r="N4186">
        <f>IF(ISBLANK(טבלה1[[#This Row],[ts_reply_at]]), 0, 1)</f>
        <v>1</v>
      </c>
      <c r="O4186">
        <f>IF(ISBLANK(טבלה1[[#This Row],[ts_accepted_at]]), 0, 1)</f>
        <v>1</v>
      </c>
      <c r="P4186">
        <f>IF(ISBLANK(טבלה1[[#This Row],[ts_booking_at]]), 0, 1)</f>
        <v>1</v>
      </c>
      <c r="Q4186">
        <f>IF(ISBLANK(טבלה1[[#This Row],[ds_checkin]]), "", טבלה1[[#This Row],[ds_checkin]] - טבלה1[[#This Row],[ts_contact_at]])</f>
        <v>37.090972222220444</v>
      </c>
      <c r="R4186" t="str">
        <f>IF(AND(ISBLANK(טבלה1[[#This Row],[ts_reply_at]]), NOT(ISBLANK(טבלה1[[#This Row],[ts_booking_at]]))), "Error: Booked without Reply", "OK")</f>
        <v>OK</v>
      </c>
      <c r="S4186" t="s">
        <v>6019</v>
      </c>
    </row>
    <row r="4187" spans="1:19" x14ac:dyDescent="0.25">
      <c r="A4187" s="4" t="s">
        <v>4025</v>
      </c>
      <c r="B4187" s="4" t="s">
        <v>902</v>
      </c>
      <c r="C4187" s="4" t="s">
        <v>903</v>
      </c>
      <c r="D4187" s="1">
        <v>41938.440972222219</v>
      </c>
      <c r="H4187" s="2">
        <v>41977</v>
      </c>
      <c r="I4187" s="2">
        <v>41980</v>
      </c>
      <c r="J4187" s="3">
        <v>2</v>
      </c>
      <c r="K4187" s="3">
        <v>1</v>
      </c>
      <c r="L4187">
        <f>טבלה1[[#This Row],[ds_checkout]]-טבלה1[[#This Row],[ds_checkin]]</f>
        <v>3</v>
      </c>
      <c r="M4187" t="str">
        <f>IF(ISBLANK(טבלה1[[#This Row],[ts_reply_at]]), "", (טבלה1[[#This Row],[ts_reply_at]] - טבלה1[[#This Row],[ts_contact_at]]) * 24)</f>
        <v/>
      </c>
      <c r="N4187">
        <f>IF(ISBLANK(טבלה1[[#This Row],[ts_reply_at]]), 0, 1)</f>
        <v>0</v>
      </c>
      <c r="O4187">
        <f>IF(ISBLANK(טבלה1[[#This Row],[ts_accepted_at]]), 0, 1)</f>
        <v>0</v>
      </c>
      <c r="P4187">
        <f>IF(ISBLANK(טבלה1[[#This Row],[ts_booking_at]]), 0, 1)</f>
        <v>0</v>
      </c>
      <c r="Q4187">
        <f>IF(ISBLANK(טבלה1[[#This Row],[ds_checkin]]), "", טבלה1[[#This Row],[ds_checkin]] - טבלה1[[#This Row],[ts_contact_at]])</f>
        <v>38.559027777781012</v>
      </c>
      <c r="R4187" t="str">
        <f>IF(AND(ISBLANK(טבלה1[[#This Row],[ts_reply_at]]), NOT(ISBLANK(טבלה1[[#This Row],[ts_booking_at]]))), "Error: Booked without Reply", "OK")</f>
        <v>OK</v>
      </c>
      <c r="S4187" t="s">
        <v>6019</v>
      </c>
    </row>
    <row r="4188" spans="1:19" x14ac:dyDescent="0.25">
      <c r="A4188" s="4" t="s">
        <v>4026</v>
      </c>
      <c r="B4188" s="4" t="s">
        <v>159</v>
      </c>
      <c r="C4188" s="4" t="s">
        <v>1153</v>
      </c>
      <c r="D4188" s="1">
        <v>41918.790277777778</v>
      </c>
      <c r="E4188" s="1">
        <v>41919.508483796293</v>
      </c>
      <c r="H4188" s="2">
        <v>42004</v>
      </c>
      <c r="I4188" s="2">
        <v>42007</v>
      </c>
      <c r="J4188" s="3">
        <v>10</v>
      </c>
      <c r="K4188" s="3">
        <v>2</v>
      </c>
      <c r="L4188">
        <f>טבלה1[[#This Row],[ds_checkout]]-טבלה1[[#This Row],[ds_checkin]]</f>
        <v>3</v>
      </c>
      <c r="M4188">
        <f>IF(ISBLANK(טבלה1[[#This Row],[ts_reply_at]]), "", (טבלה1[[#This Row],[ts_reply_at]] - טבלה1[[#This Row],[ts_contact_at]]) * 24)</f>
        <v>17.236944444361143</v>
      </c>
      <c r="N4188">
        <f>IF(ISBLANK(טבלה1[[#This Row],[ts_reply_at]]), 0, 1)</f>
        <v>1</v>
      </c>
      <c r="O4188">
        <f>IF(ISBLANK(טבלה1[[#This Row],[ts_accepted_at]]), 0, 1)</f>
        <v>0</v>
      </c>
      <c r="P4188">
        <f>IF(ISBLANK(טבלה1[[#This Row],[ts_booking_at]]), 0, 1)</f>
        <v>0</v>
      </c>
      <c r="Q4188">
        <f>IF(ISBLANK(טבלה1[[#This Row],[ds_checkin]]), "", טבלה1[[#This Row],[ds_checkin]] - טבלה1[[#This Row],[ts_contact_at]])</f>
        <v>85.209722222221899</v>
      </c>
      <c r="R4188" t="str">
        <f>IF(AND(ISBLANK(טבלה1[[#This Row],[ts_reply_at]]), NOT(ISBLANK(טבלה1[[#This Row],[ts_booking_at]]))), "Error: Booked without Reply", "OK")</f>
        <v>OK</v>
      </c>
      <c r="S4188" t="s">
        <v>6019</v>
      </c>
    </row>
    <row r="4189" spans="1:19" x14ac:dyDescent="0.25">
      <c r="A4189" s="4" t="s">
        <v>4027</v>
      </c>
      <c r="B4189" s="4" t="s">
        <v>334</v>
      </c>
      <c r="C4189" s="4" t="s">
        <v>1006</v>
      </c>
      <c r="D4189" s="1">
        <v>41923.663888888892</v>
      </c>
      <c r="E4189" s="1">
        <v>41923.689270833333</v>
      </c>
      <c r="H4189" s="2">
        <v>41924</v>
      </c>
      <c r="I4189" s="2">
        <v>41931</v>
      </c>
      <c r="J4189" s="3">
        <v>1</v>
      </c>
      <c r="K4189" s="3">
        <v>3</v>
      </c>
      <c r="L4189">
        <f>טבלה1[[#This Row],[ds_checkout]]-טבלה1[[#This Row],[ds_checkin]]</f>
        <v>7</v>
      </c>
      <c r="M4189">
        <f>IF(ISBLANK(טבלה1[[#This Row],[ts_reply_at]]), "", (טבלה1[[#This Row],[ts_reply_at]] - טבלה1[[#This Row],[ts_contact_at]]) * 24)</f>
        <v>0.60916666657431051</v>
      </c>
      <c r="N4189">
        <f>IF(ISBLANK(טבלה1[[#This Row],[ts_reply_at]]), 0, 1)</f>
        <v>1</v>
      </c>
      <c r="O4189">
        <f>IF(ISBLANK(טבלה1[[#This Row],[ts_accepted_at]]), 0, 1)</f>
        <v>0</v>
      </c>
      <c r="P4189">
        <f>IF(ISBLANK(טבלה1[[#This Row],[ts_booking_at]]), 0, 1)</f>
        <v>0</v>
      </c>
      <c r="Q4189">
        <f>IF(ISBLANK(טבלה1[[#This Row],[ds_checkin]]), "", טבלה1[[#This Row],[ds_checkin]] - טבלה1[[#This Row],[ts_contact_at]])</f>
        <v>0.33611111110803904</v>
      </c>
      <c r="R4189" t="str">
        <f>IF(AND(ISBLANK(טבלה1[[#This Row],[ts_reply_at]]), NOT(ISBLANK(טבלה1[[#This Row],[ts_booking_at]]))), "Error: Booked without Reply", "OK")</f>
        <v>OK</v>
      </c>
      <c r="S4189" t="s">
        <v>6022</v>
      </c>
    </row>
    <row r="4190" spans="1:19" x14ac:dyDescent="0.25">
      <c r="A4190" s="4" t="s">
        <v>4027</v>
      </c>
      <c r="B4190" s="4" t="s">
        <v>1577</v>
      </c>
      <c r="C4190" s="4" t="s">
        <v>1578</v>
      </c>
      <c r="D4190" s="1">
        <v>41907.638194444444</v>
      </c>
      <c r="E4190" s="1">
        <v>41912.610196759262</v>
      </c>
      <c r="H4190" s="2">
        <v>41917</v>
      </c>
      <c r="I4190" s="2">
        <v>41931</v>
      </c>
      <c r="J4190" s="3">
        <v>1</v>
      </c>
      <c r="K4190" s="3">
        <v>3</v>
      </c>
      <c r="L4190">
        <f>טבלה1[[#This Row],[ds_checkout]]-טבלה1[[#This Row],[ds_checkin]]</f>
        <v>14</v>
      </c>
      <c r="M4190">
        <f>IF(ISBLANK(טבלה1[[#This Row],[ts_reply_at]]), "", (טבלה1[[#This Row],[ts_reply_at]] - טבלה1[[#This Row],[ts_contact_at]]) * 24)</f>
        <v>119.32805555564119</v>
      </c>
      <c r="N4190">
        <f>IF(ISBLANK(טבלה1[[#This Row],[ts_reply_at]]), 0, 1)</f>
        <v>1</v>
      </c>
      <c r="O4190">
        <f>IF(ISBLANK(טבלה1[[#This Row],[ts_accepted_at]]), 0, 1)</f>
        <v>0</v>
      </c>
      <c r="P4190">
        <f>IF(ISBLANK(טבלה1[[#This Row],[ts_booking_at]]), 0, 1)</f>
        <v>0</v>
      </c>
      <c r="Q4190">
        <f>IF(ISBLANK(טבלה1[[#This Row],[ds_checkin]]), "", טבלה1[[#This Row],[ds_checkin]] - טבלה1[[#This Row],[ts_contact_at]])</f>
        <v>9.3618055555562023</v>
      </c>
      <c r="R4190" t="str">
        <f>IF(AND(ISBLANK(טבלה1[[#This Row],[ts_reply_at]]), NOT(ISBLANK(טבלה1[[#This Row],[ts_booking_at]]))), "Error: Booked without Reply", "OK")</f>
        <v>OK</v>
      </c>
      <c r="S4190" t="s">
        <v>6022</v>
      </c>
    </row>
    <row r="4191" spans="1:19" x14ac:dyDescent="0.25">
      <c r="A4191" s="4" t="s">
        <v>4027</v>
      </c>
      <c r="B4191" s="4" t="s">
        <v>363</v>
      </c>
      <c r="C4191" s="4" t="s">
        <v>364</v>
      </c>
      <c r="D4191" s="1">
        <v>41923.48333333333</v>
      </c>
      <c r="E4191" s="1">
        <v>41925.663912037038</v>
      </c>
      <c r="H4191" s="2">
        <v>41924</v>
      </c>
      <c r="I4191" s="2">
        <v>41931</v>
      </c>
      <c r="J4191" s="3">
        <v>1</v>
      </c>
      <c r="K4191" s="3">
        <v>5</v>
      </c>
      <c r="L4191">
        <f>טבלה1[[#This Row],[ds_checkout]]-טבלה1[[#This Row],[ds_checkin]]</f>
        <v>7</v>
      </c>
      <c r="M4191">
        <f>IF(ISBLANK(טבלה1[[#This Row],[ts_reply_at]]), "", (טבלה1[[#This Row],[ts_reply_at]] - טבלה1[[#This Row],[ts_contact_at]]) * 24)</f>
        <v>52.333888888999354</v>
      </c>
      <c r="N4191">
        <f>IF(ISBLANK(טבלה1[[#This Row],[ts_reply_at]]), 0, 1)</f>
        <v>1</v>
      </c>
      <c r="O4191">
        <f>IF(ISBLANK(טבלה1[[#This Row],[ts_accepted_at]]), 0, 1)</f>
        <v>0</v>
      </c>
      <c r="P4191">
        <f>IF(ISBLANK(טבלה1[[#This Row],[ts_booking_at]]), 0, 1)</f>
        <v>0</v>
      </c>
      <c r="Q4191">
        <f>IF(ISBLANK(טבלה1[[#This Row],[ds_checkin]]), "", טבלה1[[#This Row],[ds_checkin]] - טבלה1[[#This Row],[ts_contact_at]])</f>
        <v>0.51666666667006211</v>
      </c>
      <c r="R4191" t="str">
        <f>IF(AND(ISBLANK(טבלה1[[#This Row],[ts_reply_at]]), NOT(ISBLANK(טבלה1[[#This Row],[ts_booking_at]]))), "Error: Booked without Reply", "OK")</f>
        <v>OK</v>
      </c>
      <c r="S4191" t="s">
        <v>6022</v>
      </c>
    </row>
    <row r="4192" spans="1:19" x14ac:dyDescent="0.25">
      <c r="A4192" s="4" t="s">
        <v>4027</v>
      </c>
      <c r="B4192" s="4" t="s">
        <v>1593</v>
      </c>
      <c r="C4192" s="4" t="s">
        <v>1594</v>
      </c>
      <c r="D4192" s="1">
        <v>41923.662499999999</v>
      </c>
      <c r="E4192" s="1">
        <v>41923.67224537037</v>
      </c>
      <c r="F4192" s="1">
        <v>41923.689687500002</v>
      </c>
      <c r="G4192" s="1">
        <v>41923.689687500002</v>
      </c>
      <c r="H4192" s="2">
        <v>41924</v>
      </c>
      <c r="I4192" s="2">
        <v>41931</v>
      </c>
      <c r="J4192" s="3">
        <v>1</v>
      </c>
      <c r="K4192" s="3">
        <v>10</v>
      </c>
      <c r="L4192">
        <f>טבלה1[[#This Row],[ds_checkout]]-טבלה1[[#This Row],[ds_checkin]]</f>
        <v>7</v>
      </c>
      <c r="M4192">
        <f>IF(ISBLANK(טבלה1[[#This Row],[ts_reply_at]]), "", (טבלה1[[#This Row],[ts_reply_at]] - טבלה1[[#This Row],[ts_contact_at]]) * 24)</f>
        <v>0.23388888890622184</v>
      </c>
      <c r="N4192">
        <f>IF(ISBLANK(טבלה1[[#This Row],[ts_reply_at]]), 0, 1)</f>
        <v>1</v>
      </c>
      <c r="O4192">
        <f>IF(ISBLANK(טבלה1[[#This Row],[ts_accepted_at]]), 0, 1)</f>
        <v>1</v>
      </c>
      <c r="P4192">
        <f>IF(ISBLANK(טבלה1[[#This Row],[ts_booking_at]]), 0, 1)</f>
        <v>1</v>
      </c>
      <c r="Q4192">
        <f>IF(ISBLANK(טבלה1[[#This Row],[ds_checkin]]), "", טבלה1[[#This Row],[ds_checkin]] - טבלה1[[#This Row],[ts_contact_at]])</f>
        <v>0.33750000000145519</v>
      </c>
      <c r="R4192" t="str">
        <f>IF(AND(ISBLANK(טבלה1[[#This Row],[ts_reply_at]]), NOT(ISBLANK(טבלה1[[#This Row],[ts_booking_at]]))), "Error: Booked without Reply", "OK")</f>
        <v>OK</v>
      </c>
      <c r="S4192" t="s">
        <v>6022</v>
      </c>
    </row>
    <row r="4193" spans="1:19" x14ac:dyDescent="0.25">
      <c r="A4193" s="4" t="s">
        <v>4027</v>
      </c>
      <c r="B4193" s="4" t="s">
        <v>2068</v>
      </c>
      <c r="C4193" s="4" t="s">
        <v>2069</v>
      </c>
      <c r="D4193" s="1">
        <v>41923.663194444445</v>
      </c>
      <c r="E4193" s="1">
        <v>41923.681574074071</v>
      </c>
      <c r="H4193" s="2">
        <v>41924</v>
      </c>
      <c r="I4193" s="2">
        <v>41931</v>
      </c>
      <c r="J4193" s="3">
        <v>1</v>
      </c>
      <c r="K4193" s="3">
        <v>5</v>
      </c>
      <c r="L4193">
        <f>טבלה1[[#This Row],[ds_checkout]]-טבלה1[[#This Row],[ds_checkin]]</f>
        <v>7</v>
      </c>
      <c r="M4193">
        <f>IF(ISBLANK(טבלה1[[#This Row],[ts_reply_at]]), "", (טבלה1[[#This Row],[ts_reply_at]] - טבלה1[[#This Row],[ts_contact_at]]) * 24)</f>
        <v>0.44111111102392897</v>
      </c>
      <c r="N4193">
        <f>IF(ISBLANK(טבלה1[[#This Row],[ts_reply_at]]), 0, 1)</f>
        <v>1</v>
      </c>
      <c r="O4193">
        <f>IF(ISBLANK(טבלה1[[#This Row],[ts_accepted_at]]), 0, 1)</f>
        <v>0</v>
      </c>
      <c r="P4193">
        <f>IF(ISBLANK(טבלה1[[#This Row],[ts_booking_at]]), 0, 1)</f>
        <v>0</v>
      </c>
      <c r="Q4193">
        <f>IF(ISBLANK(טבלה1[[#This Row],[ds_checkin]]), "", טבלה1[[#This Row],[ds_checkin]] - טבלה1[[#This Row],[ts_contact_at]])</f>
        <v>0.33680555555474712</v>
      </c>
      <c r="R4193" t="str">
        <f>IF(AND(ISBLANK(טבלה1[[#This Row],[ts_reply_at]]), NOT(ISBLANK(טבלה1[[#This Row],[ts_booking_at]]))), "Error: Booked without Reply", "OK")</f>
        <v>OK</v>
      </c>
      <c r="S4193" t="s">
        <v>6022</v>
      </c>
    </row>
    <row r="4194" spans="1:19" x14ac:dyDescent="0.25">
      <c r="A4194" s="4" t="s">
        <v>4028</v>
      </c>
      <c r="B4194" s="4" t="s">
        <v>4029</v>
      </c>
      <c r="C4194" s="4" t="s">
        <v>4030</v>
      </c>
      <c r="D4194" s="1">
        <v>41915.933333333334</v>
      </c>
      <c r="E4194" s="1">
        <v>41917.569918981484</v>
      </c>
      <c r="H4194" s="2">
        <v>41918</v>
      </c>
      <c r="I4194" s="2">
        <v>41920</v>
      </c>
      <c r="J4194" s="3">
        <v>2</v>
      </c>
      <c r="K4194" s="3">
        <v>5</v>
      </c>
      <c r="L4194">
        <f>טבלה1[[#This Row],[ds_checkout]]-טבלה1[[#This Row],[ds_checkin]]</f>
        <v>2</v>
      </c>
      <c r="M4194">
        <f>IF(ISBLANK(טבלה1[[#This Row],[ts_reply_at]]), "", (טבלה1[[#This Row],[ts_reply_at]] - טבלה1[[#This Row],[ts_contact_at]]) * 24)</f>
        <v>39.278055555594619</v>
      </c>
      <c r="N4194">
        <f>IF(ISBLANK(טבלה1[[#This Row],[ts_reply_at]]), 0, 1)</f>
        <v>1</v>
      </c>
      <c r="O4194">
        <f>IF(ISBLANK(טבלה1[[#This Row],[ts_accepted_at]]), 0, 1)</f>
        <v>0</v>
      </c>
      <c r="P4194">
        <f>IF(ISBLANK(טבלה1[[#This Row],[ts_booking_at]]), 0, 1)</f>
        <v>0</v>
      </c>
      <c r="Q4194">
        <f>IF(ISBLANK(טבלה1[[#This Row],[ds_checkin]]), "", טבלה1[[#This Row],[ds_checkin]] - טבלה1[[#This Row],[ts_contact_at]])</f>
        <v>2.0666666666656965</v>
      </c>
      <c r="R4194" t="str">
        <f>IF(AND(ISBLANK(טבלה1[[#This Row],[ts_reply_at]]), NOT(ISBLANK(טבלה1[[#This Row],[ts_booking_at]]))), "Error: Booked without Reply", "OK")</f>
        <v>OK</v>
      </c>
      <c r="S4194" t="s">
        <v>6020</v>
      </c>
    </row>
    <row r="4195" spans="1:19" x14ac:dyDescent="0.25">
      <c r="A4195" s="4" t="s">
        <v>4028</v>
      </c>
      <c r="B4195" s="4" t="s">
        <v>271</v>
      </c>
      <c r="C4195" s="4" t="s">
        <v>272</v>
      </c>
      <c r="D4195" s="1">
        <v>41913.316666666666</v>
      </c>
      <c r="E4195" s="1">
        <v>41914.260972222219</v>
      </c>
      <c r="H4195" s="2">
        <v>41918</v>
      </c>
      <c r="I4195" s="2">
        <v>41920</v>
      </c>
      <c r="J4195" s="3">
        <v>2</v>
      </c>
      <c r="K4195" s="3">
        <v>4</v>
      </c>
      <c r="L4195">
        <f>טבלה1[[#This Row],[ds_checkout]]-טבלה1[[#This Row],[ds_checkin]]</f>
        <v>2</v>
      </c>
      <c r="M4195">
        <f>IF(ISBLANK(טבלה1[[#This Row],[ts_reply_at]]), "", (טבלה1[[#This Row],[ts_reply_at]] - טבלה1[[#This Row],[ts_contact_at]]) * 24)</f>
        <v>22.663333333272021</v>
      </c>
      <c r="N4195">
        <f>IF(ISBLANK(טבלה1[[#This Row],[ts_reply_at]]), 0, 1)</f>
        <v>1</v>
      </c>
      <c r="O4195">
        <f>IF(ISBLANK(טבלה1[[#This Row],[ts_accepted_at]]), 0, 1)</f>
        <v>0</v>
      </c>
      <c r="P4195">
        <f>IF(ISBLANK(טבלה1[[#This Row],[ts_booking_at]]), 0, 1)</f>
        <v>0</v>
      </c>
      <c r="Q4195">
        <f>IF(ISBLANK(טבלה1[[#This Row],[ds_checkin]]), "", טבלה1[[#This Row],[ds_checkin]] - טבלה1[[#This Row],[ts_contact_at]])</f>
        <v>4.6833333333343035</v>
      </c>
      <c r="R4195" t="str">
        <f>IF(AND(ISBLANK(טבלה1[[#This Row],[ts_reply_at]]), NOT(ISBLANK(טבלה1[[#This Row],[ts_booking_at]]))), "Error: Booked without Reply", "OK")</f>
        <v>OK</v>
      </c>
      <c r="S4195" t="s">
        <v>6020</v>
      </c>
    </row>
    <row r="4196" spans="1:19" x14ac:dyDescent="0.25">
      <c r="A4196" s="4" t="s">
        <v>4031</v>
      </c>
      <c r="B4196" s="4" t="s">
        <v>61</v>
      </c>
      <c r="C4196" s="4" t="s">
        <v>3712</v>
      </c>
      <c r="D4196" s="1">
        <v>41920.842361111114</v>
      </c>
      <c r="E4196" s="1">
        <v>41920.973252314812</v>
      </c>
      <c r="F4196" s="1">
        <v>41922.029606481483</v>
      </c>
      <c r="H4196" s="2">
        <v>41929</v>
      </c>
      <c r="I4196" s="2">
        <v>41932</v>
      </c>
      <c r="J4196" s="3">
        <v>2</v>
      </c>
      <c r="K4196" s="3">
        <v>4</v>
      </c>
      <c r="L4196">
        <f>טבלה1[[#This Row],[ds_checkout]]-טבלה1[[#This Row],[ds_checkin]]</f>
        <v>3</v>
      </c>
      <c r="M4196">
        <f>IF(ISBLANK(טבלה1[[#This Row],[ts_reply_at]]), "", (טבלה1[[#This Row],[ts_reply_at]] - טבלה1[[#This Row],[ts_contact_at]]) * 24)</f>
        <v>3.1413888887618668</v>
      </c>
      <c r="N4196">
        <f>IF(ISBLANK(טבלה1[[#This Row],[ts_reply_at]]), 0, 1)</f>
        <v>1</v>
      </c>
      <c r="O4196">
        <f>IF(ISBLANK(טבלה1[[#This Row],[ts_accepted_at]]), 0, 1)</f>
        <v>1</v>
      </c>
      <c r="P4196">
        <f>IF(ISBLANK(טבלה1[[#This Row],[ts_booking_at]]), 0, 1)</f>
        <v>0</v>
      </c>
      <c r="Q4196">
        <f>IF(ISBLANK(טבלה1[[#This Row],[ds_checkin]]), "", טבלה1[[#This Row],[ds_checkin]] - טבלה1[[#This Row],[ts_contact_at]])</f>
        <v>8.1576388888861402</v>
      </c>
      <c r="R4196" t="str">
        <f>IF(AND(ISBLANK(טבלה1[[#This Row],[ts_reply_at]]), NOT(ISBLANK(טבלה1[[#This Row],[ts_booking_at]]))), "Error: Booked without Reply", "OK")</f>
        <v>OK</v>
      </c>
      <c r="S4196" t="s">
        <v>6020</v>
      </c>
    </row>
    <row r="4197" spans="1:19" x14ac:dyDescent="0.25">
      <c r="A4197" s="4" t="s">
        <v>4031</v>
      </c>
      <c r="B4197" s="4" t="s">
        <v>798</v>
      </c>
      <c r="C4197" s="4" t="s">
        <v>885</v>
      </c>
      <c r="D4197" s="1">
        <v>41920.779861111114</v>
      </c>
      <c r="E4197" s="1">
        <v>41920.886759259258</v>
      </c>
      <c r="F4197" s="1">
        <v>41920.886817129627</v>
      </c>
      <c r="H4197" s="2">
        <v>41929</v>
      </c>
      <c r="I4197" s="2">
        <v>41932</v>
      </c>
      <c r="J4197" s="3">
        <v>2</v>
      </c>
      <c r="K4197" s="3">
        <v>4</v>
      </c>
      <c r="L4197">
        <f>טבלה1[[#This Row],[ds_checkout]]-טבלה1[[#This Row],[ds_checkin]]</f>
        <v>3</v>
      </c>
      <c r="M4197">
        <f>IF(ISBLANK(טבלה1[[#This Row],[ts_reply_at]]), "", (טבלה1[[#This Row],[ts_reply_at]] - טבלה1[[#This Row],[ts_contact_at]]) * 24)</f>
        <v>2.565555555454921</v>
      </c>
      <c r="N4197">
        <f>IF(ISBLANK(טבלה1[[#This Row],[ts_reply_at]]), 0, 1)</f>
        <v>1</v>
      </c>
      <c r="O4197">
        <f>IF(ISBLANK(טבלה1[[#This Row],[ts_accepted_at]]), 0, 1)</f>
        <v>1</v>
      </c>
      <c r="P4197">
        <f>IF(ISBLANK(טבלה1[[#This Row],[ts_booking_at]]), 0, 1)</f>
        <v>0</v>
      </c>
      <c r="Q4197">
        <f>IF(ISBLANK(טבלה1[[#This Row],[ds_checkin]]), "", טבלה1[[#This Row],[ds_checkin]] - טבלה1[[#This Row],[ts_contact_at]])</f>
        <v>8.2201388888861402</v>
      </c>
      <c r="R4197" t="str">
        <f>IF(AND(ISBLANK(טבלה1[[#This Row],[ts_reply_at]]), NOT(ISBLANK(טבלה1[[#This Row],[ts_booking_at]]))), "Error: Booked without Reply", "OK")</f>
        <v>OK</v>
      </c>
      <c r="S4197" t="s">
        <v>6020</v>
      </c>
    </row>
    <row r="4198" spans="1:19" x14ac:dyDescent="0.25">
      <c r="A4198" s="4" t="s">
        <v>4032</v>
      </c>
      <c r="B4198" s="4" t="s">
        <v>1620</v>
      </c>
      <c r="C4198" s="4" t="s">
        <v>1983</v>
      </c>
      <c r="D4198" s="1">
        <v>41929.399305555555</v>
      </c>
      <c r="E4198" s="1">
        <v>41929.402731481481</v>
      </c>
      <c r="F4198" s="1">
        <v>41929.402731481481</v>
      </c>
      <c r="G4198" s="1">
        <v>41929.801990740743</v>
      </c>
      <c r="H4198" s="2">
        <v>41943</v>
      </c>
      <c r="I4198" s="2">
        <v>41945</v>
      </c>
      <c r="J4198" s="3">
        <v>2</v>
      </c>
      <c r="K4198" s="3">
        <v>29</v>
      </c>
      <c r="L4198">
        <f>טבלה1[[#This Row],[ds_checkout]]-טבלה1[[#This Row],[ds_checkin]]</f>
        <v>2</v>
      </c>
      <c r="M4198">
        <f>IF(ISBLANK(טבלה1[[#This Row],[ts_reply_at]]), "", (טבלה1[[#This Row],[ts_reply_at]] - טבלה1[[#This Row],[ts_contact_at]]) * 24)</f>
        <v>8.2222222234122455E-2</v>
      </c>
      <c r="N4198">
        <f>IF(ISBLANK(טבלה1[[#This Row],[ts_reply_at]]), 0, 1)</f>
        <v>1</v>
      </c>
      <c r="O4198">
        <f>IF(ISBLANK(טבלה1[[#This Row],[ts_accepted_at]]), 0, 1)</f>
        <v>1</v>
      </c>
      <c r="P4198">
        <f>IF(ISBLANK(טבלה1[[#This Row],[ts_booking_at]]), 0, 1)</f>
        <v>1</v>
      </c>
      <c r="Q4198">
        <f>IF(ISBLANK(טבלה1[[#This Row],[ds_checkin]]), "", טבלה1[[#This Row],[ds_checkin]] - טבלה1[[#This Row],[ts_contact_at]])</f>
        <v>13.600694444445253</v>
      </c>
      <c r="R4198" t="str">
        <f>IF(AND(ISBLANK(טבלה1[[#This Row],[ts_reply_at]]), NOT(ISBLANK(טבלה1[[#This Row],[ts_booking_at]]))), "Error: Booked without Reply", "OK")</f>
        <v>OK</v>
      </c>
      <c r="S4198" t="s">
        <v>6071</v>
      </c>
    </row>
    <row r="4199" spans="1:19" x14ac:dyDescent="0.25">
      <c r="A4199" s="4" t="s">
        <v>4033</v>
      </c>
      <c r="B4199" s="4" t="s">
        <v>468</v>
      </c>
      <c r="C4199" s="4" t="s">
        <v>757</v>
      </c>
      <c r="D4199" s="1">
        <v>41930.36041666667</v>
      </c>
      <c r="E4199" s="1">
        <v>41930.527222222219</v>
      </c>
      <c r="F4199" s="1">
        <v>41930.527222222219</v>
      </c>
      <c r="H4199" s="2">
        <v>42163</v>
      </c>
      <c r="I4199" s="2">
        <v>42173</v>
      </c>
      <c r="J4199" s="3">
        <v>6</v>
      </c>
      <c r="K4199" s="3">
        <v>3</v>
      </c>
      <c r="L4199">
        <f>טבלה1[[#This Row],[ds_checkout]]-טבלה1[[#This Row],[ds_checkin]]</f>
        <v>10</v>
      </c>
      <c r="M4199">
        <f>IF(ISBLANK(טבלה1[[#This Row],[ts_reply_at]]), "", (טבלה1[[#This Row],[ts_reply_at]] - טבלה1[[#This Row],[ts_contact_at]]) * 24)</f>
        <v>4.0033333331812173</v>
      </c>
      <c r="N4199">
        <f>IF(ISBLANK(טבלה1[[#This Row],[ts_reply_at]]), 0, 1)</f>
        <v>1</v>
      </c>
      <c r="O4199">
        <f>IF(ISBLANK(טבלה1[[#This Row],[ts_accepted_at]]), 0, 1)</f>
        <v>1</v>
      </c>
      <c r="P4199">
        <f>IF(ISBLANK(טבלה1[[#This Row],[ts_booking_at]]), 0, 1)</f>
        <v>0</v>
      </c>
      <c r="Q4199">
        <f>IF(ISBLANK(טבלה1[[#This Row],[ds_checkin]]), "", טבלה1[[#This Row],[ds_checkin]] - טבלה1[[#This Row],[ts_contact_at]])</f>
        <v>232.63958333332994</v>
      </c>
      <c r="R4199" t="str">
        <f>IF(AND(ISBLANK(טבלה1[[#This Row],[ts_reply_at]]), NOT(ISBLANK(טבלה1[[#This Row],[ts_booking_at]]))), "Error: Booked without Reply", "OK")</f>
        <v>OK</v>
      </c>
      <c r="S4199" t="s">
        <v>6025</v>
      </c>
    </row>
    <row r="4200" spans="1:19" x14ac:dyDescent="0.25">
      <c r="A4200" s="4" t="s">
        <v>4034</v>
      </c>
      <c r="B4200" s="4" t="s">
        <v>1015</v>
      </c>
      <c r="C4200" s="4" t="s">
        <v>1016</v>
      </c>
      <c r="D4200" s="1">
        <v>41917.212500000001</v>
      </c>
      <c r="E4200" s="1">
        <v>41917.466423611113</v>
      </c>
      <c r="F4200" s="1">
        <v>41917.466423611113</v>
      </c>
      <c r="G4200" s="1">
        <v>41917.466423611113</v>
      </c>
      <c r="H4200" s="2">
        <v>41938</v>
      </c>
      <c r="I4200" s="2">
        <v>41939</v>
      </c>
      <c r="J4200" s="3">
        <v>1</v>
      </c>
      <c r="K4200" s="3">
        <v>6</v>
      </c>
      <c r="L4200">
        <f>טבלה1[[#This Row],[ds_checkout]]-טבלה1[[#This Row],[ds_checkin]]</f>
        <v>1</v>
      </c>
      <c r="M4200">
        <f>IF(ISBLANK(טבלה1[[#This Row],[ts_reply_at]]), "", (טבלה1[[#This Row],[ts_reply_at]] - טבלה1[[#This Row],[ts_contact_at]]) * 24)</f>
        <v>6.094166666676756</v>
      </c>
      <c r="N4200">
        <f>IF(ISBLANK(טבלה1[[#This Row],[ts_reply_at]]), 0, 1)</f>
        <v>1</v>
      </c>
      <c r="O4200">
        <f>IF(ISBLANK(טבלה1[[#This Row],[ts_accepted_at]]), 0, 1)</f>
        <v>1</v>
      </c>
      <c r="P4200">
        <f>IF(ISBLANK(טבלה1[[#This Row],[ts_booking_at]]), 0, 1)</f>
        <v>1</v>
      </c>
      <c r="Q4200">
        <f>IF(ISBLANK(טבלה1[[#This Row],[ds_checkin]]), "", טבלה1[[#This Row],[ds_checkin]] - טבלה1[[#This Row],[ts_contact_at]])</f>
        <v>20.787499999998545</v>
      </c>
      <c r="R4200" t="str">
        <f>IF(AND(ISBLANK(טבלה1[[#This Row],[ts_reply_at]]), NOT(ISBLANK(טבלה1[[#This Row],[ts_booking_at]]))), "Error: Booked without Reply", "OK")</f>
        <v>OK</v>
      </c>
      <c r="S4200" t="s">
        <v>6020</v>
      </c>
    </row>
    <row r="4201" spans="1:19" x14ac:dyDescent="0.25">
      <c r="A4201" s="4" t="s">
        <v>4035</v>
      </c>
      <c r="B4201" s="4" t="s">
        <v>551</v>
      </c>
      <c r="C4201" s="4" t="s">
        <v>552</v>
      </c>
      <c r="D4201" s="1">
        <v>41926.376388888886</v>
      </c>
      <c r="E4201" s="1">
        <v>41927.336828703701</v>
      </c>
      <c r="H4201" s="2">
        <v>41928</v>
      </c>
      <c r="I4201" s="2">
        <v>41932</v>
      </c>
      <c r="J4201" s="3">
        <v>1</v>
      </c>
      <c r="K4201" s="3">
        <v>3</v>
      </c>
      <c r="L4201">
        <f>טבלה1[[#This Row],[ds_checkout]]-טבלה1[[#This Row],[ds_checkin]]</f>
        <v>4</v>
      </c>
      <c r="M4201">
        <f>IF(ISBLANK(טבלה1[[#This Row],[ts_reply_at]]), "", (טבלה1[[#This Row],[ts_reply_at]] - טבלה1[[#This Row],[ts_contact_at]]) * 24)</f>
        <v>23.050555555557366</v>
      </c>
      <c r="N4201">
        <f>IF(ISBLANK(טבלה1[[#This Row],[ts_reply_at]]), 0, 1)</f>
        <v>1</v>
      </c>
      <c r="O4201">
        <f>IF(ISBLANK(טבלה1[[#This Row],[ts_accepted_at]]), 0, 1)</f>
        <v>0</v>
      </c>
      <c r="P4201">
        <f>IF(ISBLANK(טבלה1[[#This Row],[ts_booking_at]]), 0, 1)</f>
        <v>0</v>
      </c>
      <c r="Q4201">
        <f>IF(ISBLANK(טבלה1[[#This Row],[ds_checkin]]), "", טבלה1[[#This Row],[ds_checkin]] - טבלה1[[#This Row],[ts_contact_at]])</f>
        <v>1.6236111111138598</v>
      </c>
      <c r="R4201" t="str">
        <f>IF(AND(ISBLANK(טבלה1[[#This Row],[ts_reply_at]]), NOT(ISBLANK(טבלה1[[#This Row],[ts_booking_at]]))), "Error: Booked without Reply", "OK")</f>
        <v>OK</v>
      </c>
      <c r="S4201" t="s">
        <v>6016</v>
      </c>
    </row>
    <row r="4202" spans="1:19" x14ac:dyDescent="0.25">
      <c r="A4202" s="4" t="s">
        <v>4035</v>
      </c>
      <c r="B4202" s="4" t="s">
        <v>2381</v>
      </c>
      <c r="C4202" s="4" t="s">
        <v>2382</v>
      </c>
      <c r="D4202" s="1">
        <v>41926.373611111114</v>
      </c>
      <c r="E4202" s="1">
        <v>41926.708472222221</v>
      </c>
      <c r="H4202" s="2">
        <v>41928</v>
      </c>
      <c r="I4202" s="2">
        <v>41932</v>
      </c>
      <c r="J4202" s="3">
        <v>1</v>
      </c>
      <c r="K4202" s="3">
        <v>3</v>
      </c>
      <c r="L4202">
        <f>טבלה1[[#This Row],[ds_checkout]]-טבלה1[[#This Row],[ds_checkin]]</f>
        <v>4</v>
      </c>
      <c r="M4202">
        <f>IF(ISBLANK(טבלה1[[#This Row],[ts_reply_at]]), "", (טבלה1[[#This Row],[ts_reply_at]] - טבלה1[[#This Row],[ts_contact_at]]) * 24)</f>
        <v>8.0366666665649973</v>
      </c>
      <c r="N4202">
        <f>IF(ISBLANK(טבלה1[[#This Row],[ts_reply_at]]), 0, 1)</f>
        <v>1</v>
      </c>
      <c r="O4202">
        <f>IF(ISBLANK(טבלה1[[#This Row],[ts_accepted_at]]), 0, 1)</f>
        <v>0</v>
      </c>
      <c r="P4202">
        <f>IF(ISBLANK(טבלה1[[#This Row],[ts_booking_at]]), 0, 1)</f>
        <v>0</v>
      </c>
      <c r="Q4202">
        <f>IF(ISBLANK(טבלה1[[#This Row],[ds_checkin]]), "", טבלה1[[#This Row],[ds_checkin]] - טבלה1[[#This Row],[ts_contact_at]])</f>
        <v>1.6263888888861402</v>
      </c>
      <c r="R4202" t="str">
        <f>IF(AND(ISBLANK(טבלה1[[#This Row],[ts_reply_at]]), NOT(ISBLANK(טבלה1[[#This Row],[ts_booking_at]]))), "Error: Booked without Reply", "OK")</f>
        <v>OK</v>
      </c>
      <c r="S4202" t="s">
        <v>6016</v>
      </c>
    </row>
    <row r="4203" spans="1:19" x14ac:dyDescent="0.25">
      <c r="A4203" s="4" t="s">
        <v>4035</v>
      </c>
      <c r="B4203" s="4" t="s">
        <v>233</v>
      </c>
      <c r="C4203" s="4" t="s">
        <v>234</v>
      </c>
      <c r="D4203" s="1">
        <v>41926.37777777778</v>
      </c>
      <c r="E4203" s="1">
        <v>41926.418981481482</v>
      </c>
      <c r="F4203" s="1">
        <v>41926.418981481482</v>
      </c>
      <c r="H4203" s="2">
        <v>41928</v>
      </c>
      <c r="I4203" s="2">
        <v>41932</v>
      </c>
      <c r="J4203" s="3">
        <v>1</v>
      </c>
      <c r="K4203" s="3">
        <v>12</v>
      </c>
      <c r="L4203">
        <f>טבלה1[[#This Row],[ds_checkout]]-טבלה1[[#This Row],[ds_checkin]]</f>
        <v>4</v>
      </c>
      <c r="M4203">
        <f>IF(ISBLANK(טבלה1[[#This Row],[ts_reply_at]]), "", (טבלה1[[#This Row],[ts_reply_at]] - טבלה1[[#This Row],[ts_contact_at]]) * 24)</f>
        <v>0.98888888885267079</v>
      </c>
      <c r="N4203">
        <f>IF(ISBLANK(טבלה1[[#This Row],[ts_reply_at]]), 0, 1)</f>
        <v>1</v>
      </c>
      <c r="O4203">
        <f>IF(ISBLANK(טבלה1[[#This Row],[ts_accepted_at]]), 0, 1)</f>
        <v>1</v>
      </c>
      <c r="P4203">
        <f>IF(ISBLANK(טבלה1[[#This Row],[ts_booking_at]]), 0, 1)</f>
        <v>0</v>
      </c>
      <c r="Q4203">
        <f>IF(ISBLANK(טבלה1[[#This Row],[ds_checkin]]), "", טבלה1[[#This Row],[ds_checkin]] - טבלה1[[#This Row],[ts_contact_at]])</f>
        <v>1.6222222222204437</v>
      </c>
      <c r="R4203" t="str">
        <f>IF(AND(ISBLANK(טבלה1[[#This Row],[ts_reply_at]]), NOT(ISBLANK(טבלה1[[#This Row],[ts_booking_at]]))), "Error: Booked without Reply", "OK")</f>
        <v>OK</v>
      </c>
      <c r="S4203" t="s">
        <v>6016</v>
      </c>
    </row>
    <row r="4204" spans="1:19" x14ac:dyDescent="0.25">
      <c r="A4204" s="4" t="s">
        <v>4035</v>
      </c>
      <c r="B4204" s="4" t="s">
        <v>1097</v>
      </c>
      <c r="C4204" s="4" t="s">
        <v>1098</v>
      </c>
      <c r="D4204" s="1">
        <v>41926.378472222219</v>
      </c>
      <c r="E4204" s="1">
        <v>41926.649131944447</v>
      </c>
      <c r="H4204" s="2">
        <v>41928</v>
      </c>
      <c r="I4204" s="2">
        <v>41932</v>
      </c>
      <c r="J4204" s="3">
        <v>1</v>
      </c>
      <c r="K4204" s="3">
        <v>2</v>
      </c>
      <c r="L4204">
        <f>טבלה1[[#This Row],[ds_checkout]]-טבלה1[[#This Row],[ds_checkin]]</f>
        <v>4</v>
      </c>
      <c r="M4204">
        <f>IF(ISBLANK(טבלה1[[#This Row],[ts_reply_at]]), "", (טבלה1[[#This Row],[ts_reply_at]] - טבלה1[[#This Row],[ts_contact_at]]) * 24)</f>
        <v>6.4958333334652707</v>
      </c>
      <c r="N4204">
        <f>IF(ISBLANK(טבלה1[[#This Row],[ts_reply_at]]), 0, 1)</f>
        <v>1</v>
      </c>
      <c r="O4204">
        <f>IF(ISBLANK(טבלה1[[#This Row],[ts_accepted_at]]), 0, 1)</f>
        <v>0</v>
      </c>
      <c r="P4204">
        <f>IF(ISBLANK(טבלה1[[#This Row],[ts_booking_at]]), 0, 1)</f>
        <v>0</v>
      </c>
      <c r="Q4204">
        <f>IF(ISBLANK(טבלה1[[#This Row],[ds_checkin]]), "", טבלה1[[#This Row],[ds_checkin]] - טבלה1[[#This Row],[ts_contact_at]])</f>
        <v>1.6215277777810115</v>
      </c>
      <c r="R4204" t="str">
        <f>IF(AND(ISBLANK(טבלה1[[#This Row],[ts_reply_at]]), NOT(ISBLANK(טבלה1[[#This Row],[ts_booking_at]]))), "Error: Booked without Reply", "OK")</f>
        <v>OK</v>
      </c>
      <c r="S4204" t="s">
        <v>6016</v>
      </c>
    </row>
    <row r="4205" spans="1:19" x14ac:dyDescent="0.25">
      <c r="A4205" s="4" t="s">
        <v>4035</v>
      </c>
      <c r="B4205" s="4" t="s">
        <v>3114</v>
      </c>
      <c r="C4205" s="4" t="s">
        <v>3115</v>
      </c>
      <c r="D4205" s="1">
        <v>41926.375</v>
      </c>
      <c r="E4205" s="1">
        <v>41926.489571759259</v>
      </c>
      <c r="H4205" s="2">
        <v>41928</v>
      </c>
      <c r="I4205" s="2">
        <v>41932</v>
      </c>
      <c r="J4205" s="3">
        <v>1</v>
      </c>
      <c r="K4205" s="3">
        <v>5</v>
      </c>
      <c r="L4205">
        <f>טבלה1[[#This Row],[ds_checkout]]-טבלה1[[#This Row],[ds_checkin]]</f>
        <v>4</v>
      </c>
      <c r="M4205">
        <f>IF(ISBLANK(טבלה1[[#This Row],[ts_reply_at]]), "", (טבלה1[[#This Row],[ts_reply_at]] - טבלה1[[#This Row],[ts_contact_at]]) * 24)</f>
        <v>2.749722222215496</v>
      </c>
      <c r="N4205">
        <f>IF(ISBLANK(טבלה1[[#This Row],[ts_reply_at]]), 0, 1)</f>
        <v>1</v>
      </c>
      <c r="O4205">
        <f>IF(ISBLANK(טבלה1[[#This Row],[ts_accepted_at]]), 0, 1)</f>
        <v>0</v>
      </c>
      <c r="P4205">
        <f>IF(ISBLANK(טבלה1[[#This Row],[ts_booking_at]]), 0, 1)</f>
        <v>0</v>
      </c>
      <c r="Q4205">
        <f>IF(ISBLANK(טבלה1[[#This Row],[ds_checkin]]), "", טבלה1[[#This Row],[ds_checkin]] - טבלה1[[#This Row],[ts_contact_at]])</f>
        <v>1.625</v>
      </c>
      <c r="R4205" t="str">
        <f>IF(AND(ISBLANK(טבלה1[[#This Row],[ts_reply_at]]), NOT(ISBLANK(טבלה1[[#This Row],[ts_booking_at]]))), "Error: Booked without Reply", "OK")</f>
        <v>OK</v>
      </c>
      <c r="S4205" t="s">
        <v>6016</v>
      </c>
    </row>
    <row r="4206" spans="1:19" x14ac:dyDescent="0.25">
      <c r="A4206" s="4" t="s">
        <v>4035</v>
      </c>
      <c r="B4206" s="4" t="s">
        <v>3049</v>
      </c>
      <c r="C4206" s="4" t="s">
        <v>3050</v>
      </c>
      <c r="D4206" s="1">
        <v>41926.374305555553</v>
      </c>
      <c r="H4206" s="2">
        <v>41928</v>
      </c>
      <c r="I4206" s="2">
        <v>41932</v>
      </c>
      <c r="J4206" s="3">
        <v>1</v>
      </c>
      <c r="K4206" s="3">
        <v>2</v>
      </c>
      <c r="L4206">
        <f>טבלה1[[#This Row],[ds_checkout]]-טבלה1[[#This Row],[ds_checkin]]</f>
        <v>4</v>
      </c>
      <c r="M4206" t="str">
        <f>IF(ISBLANK(טבלה1[[#This Row],[ts_reply_at]]), "", (טבלה1[[#This Row],[ts_reply_at]] - טבלה1[[#This Row],[ts_contact_at]]) * 24)</f>
        <v/>
      </c>
      <c r="N4206">
        <f>IF(ISBLANK(טבלה1[[#This Row],[ts_reply_at]]), 0, 1)</f>
        <v>0</v>
      </c>
      <c r="O4206">
        <f>IF(ISBLANK(טבלה1[[#This Row],[ts_accepted_at]]), 0, 1)</f>
        <v>0</v>
      </c>
      <c r="P4206">
        <f>IF(ISBLANK(טבלה1[[#This Row],[ts_booking_at]]), 0, 1)</f>
        <v>0</v>
      </c>
      <c r="Q4206">
        <f>IF(ISBLANK(טבלה1[[#This Row],[ds_checkin]]), "", טבלה1[[#This Row],[ds_checkin]] - טבלה1[[#This Row],[ts_contact_at]])</f>
        <v>1.6256944444467081</v>
      </c>
      <c r="R4206" t="str">
        <f>IF(AND(ISBLANK(טבלה1[[#This Row],[ts_reply_at]]), NOT(ISBLANK(טבלה1[[#This Row],[ts_booking_at]]))), "Error: Booked without Reply", "OK")</f>
        <v>OK</v>
      </c>
      <c r="S4206" t="s">
        <v>6016</v>
      </c>
    </row>
    <row r="4207" spans="1:19" x14ac:dyDescent="0.25">
      <c r="A4207" s="4" t="s">
        <v>4035</v>
      </c>
      <c r="B4207" s="4" t="s">
        <v>1765</v>
      </c>
      <c r="C4207" s="4" t="s">
        <v>1766</v>
      </c>
      <c r="D4207" s="1">
        <v>41926.371527777781</v>
      </c>
      <c r="E4207" s="1">
        <v>41926.374548611115</v>
      </c>
      <c r="F4207" s="1">
        <v>41926.627303240741</v>
      </c>
      <c r="H4207" s="2">
        <v>41928</v>
      </c>
      <c r="I4207" s="2">
        <v>41932</v>
      </c>
      <c r="J4207" s="3">
        <v>1</v>
      </c>
      <c r="K4207" s="3">
        <v>6</v>
      </c>
      <c r="L4207">
        <f>טבלה1[[#This Row],[ds_checkout]]-טבלה1[[#This Row],[ds_checkin]]</f>
        <v>4</v>
      </c>
      <c r="M4207">
        <f>IF(ISBLANK(טבלה1[[#This Row],[ts_reply_at]]), "", (טבלה1[[#This Row],[ts_reply_at]] - טבלה1[[#This Row],[ts_contact_at]]) * 24)</f>
        <v>7.2500000009313226E-2</v>
      </c>
      <c r="N4207">
        <f>IF(ISBLANK(טבלה1[[#This Row],[ts_reply_at]]), 0, 1)</f>
        <v>1</v>
      </c>
      <c r="O4207">
        <f>IF(ISBLANK(טבלה1[[#This Row],[ts_accepted_at]]), 0, 1)</f>
        <v>1</v>
      </c>
      <c r="P4207">
        <f>IF(ISBLANK(טבלה1[[#This Row],[ts_booking_at]]), 0, 1)</f>
        <v>0</v>
      </c>
      <c r="Q4207">
        <f>IF(ISBLANK(טבלה1[[#This Row],[ds_checkin]]), "", טבלה1[[#This Row],[ds_checkin]] - טבלה1[[#This Row],[ts_contact_at]])</f>
        <v>1.6284722222189885</v>
      </c>
      <c r="R4207" t="str">
        <f>IF(AND(ISBLANK(טבלה1[[#This Row],[ts_reply_at]]), NOT(ISBLANK(טבלה1[[#This Row],[ts_booking_at]]))), "Error: Booked without Reply", "OK")</f>
        <v>OK</v>
      </c>
      <c r="S4207" t="s">
        <v>6016</v>
      </c>
    </row>
    <row r="4208" spans="1:19" x14ac:dyDescent="0.25">
      <c r="A4208" s="4" t="s">
        <v>4035</v>
      </c>
      <c r="B4208" s="4" t="s">
        <v>438</v>
      </c>
      <c r="C4208" s="4" t="s">
        <v>439</v>
      </c>
      <c r="D4208" s="1">
        <v>41926.367361111108</v>
      </c>
      <c r="E4208" s="1">
        <v>41926.872939814813</v>
      </c>
      <c r="F4208" s="1">
        <v>41926.872939814813</v>
      </c>
      <c r="G4208" s="1">
        <v>41927.002615740741</v>
      </c>
      <c r="H4208" s="2">
        <v>41928</v>
      </c>
      <c r="I4208" s="2">
        <v>41932</v>
      </c>
      <c r="J4208" s="3">
        <v>1</v>
      </c>
      <c r="K4208" s="3">
        <v>17</v>
      </c>
      <c r="L4208">
        <f>טבלה1[[#This Row],[ds_checkout]]-טבלה1[[#This Row],[ds_checkin]]</f>
        <v>4</v>
      </c>
      <c r="M4208">
        <f>IF(ISBLANK(טבלה1[[#This Row],[ts_reply_at]]), "", (טבלה1[[#This Row],[ts_reply_at]] - טבלה1[[#This Row],[ts_contact_at]]) * 24)</f>
        <v>12.133888888929505</v>
      </c>
      <c r="N4208">
        <f>IF(ISBLANK(טבלה1[[#This Row],[ts_reply_at]]), 0, 1)</f>
        <v>1</v>
      </c>
      <c r="O4208">
        <f>IF(ISBLANK(טבלה1[[#This Row],[ts_accepted_at]]), 0, 1)</f>
        <v>1</v>
      </c>
      <c r="P4208">
        <f>IF(ISBLANK(טבלה1[[#This Row],[ts_booking_at]]), 0, 1)</f>
        <v>1</v>
      </c>
      <c r="Q4208">
        <f>IF(ISBLANK(טבלה1[[#This Row],[ds_checkin]]), "", טבלה1[[#This Row],[ds_checkin]] - טבלה1[[#This Row],[ts_contact_at]])</f>
        <v>1.632638888891961</v>
      </c>
      <c r="R4208" t="str">
        <f>IF(AND(ISBLANK(טבלה1[[#This Row],[ts_reply_at]]), NOT(ISBLANK(טבלה1[[#This Row],[ts_booking_at]]))), "Error: Booked without Reply", "OK")</f>
        <v>OK</v>
      </c>
      <c r="S4208" t="s">
        <v>6016</v>
      </c>
    </row>
    <row r="4209" spans="1:19" x14ac:dyDescent="0.25">
      <c r="A4209" s="4" t="s">
        <v>4036</v>
      </c>
      <c r="B4209" s="4" t="s">
        <v>665</v>
      </c>
      <c r="C4209" s="4" t="s">
        <v>666</v>
      </c>
      <c r="D4209" s="1">
        <v>41919.851388888892</v>
      </c>
      <c r="E4209" s="1">
        <v>41919.924942129626</v>
      </c>
      <c r="F4209" s="1">
        <v>41920.384236111109</v>
      </c>
      <c r="G4209" s="1">
        <v>41920.384236111109</v>
      </c>
      <c r="H4209" s="2">
        <v>41930</v>
      </c>
      <c r="I4209" s="2">
        <v>41932</v>
      </c>
      <c r="J4209" s="3">
        <v>2</v>
      </c>
      <c r="K4209" s="3">
        <v>9</v>
      </c>
      <c r="L4209">
        <f>טבלה1[[#This Row],[ds_checkout]]-טבלה1[[#This Row],[ds_checkin]]</f>
        <v>2</v>
      </c>
      <c r="M4209">
        <f>IF(ISBLANK(טבלה1[[#This Row],[ts_reply_at]]), "", (טבלה1[[#This Row],[ts_reply_at]] - טבלה1[[#This Row],[ts_contact_at]]) * 24)</f>
        <v>1.7652777776238509</v>
      </c>
      <c r="N4209">
        <f>IF(ISBLANK(טבלה1[[#This Row],[ts_reply_at]]), 0, 1)</f>
        <v>1</v>
      </c>
      <c r="O4209">
        <f>IF(ISBLANK(טבלה1[[#This Row],[ts_accepted_at]]), 0, 1)</f>
        <v>1</v>
      </c>
      <c r="P4209">
        <f>IF(ISBLANK(טבלה1[[#This Row],[ts_booking_at]]), 0, 1)</f>
        <v>1</v>
      </c>
      <c r="Q4209">
        <f>IF(ISBLANK(טבלה1[[#This Row],[ds_checkin]]), "", טבלה1[[#This Row],[ds_checkin]] - טבלה1[[#This Row],[ts_contact_at]])</f>
        <v>10.148611111108039</v>
      </c>
      <c r="R4209" t="str">
        <f>IF(AND(ISBLANK(טבלה1[[#This Row],[ts_reply_at]]), NOT(ISBLANK(טבלה1[[#This Row],[ts_booking_at]]))), "Error: Booked without Reply", "OK")</f>
        <v>OK</v>
      </c>
      <c r="S4209" t="s">
        <v>6047</v>
      </c>
    </row>
    <row r="4210" spans="1:19" x14ac:dyDescent="0.25">
      <c r="A4210" s="4" t="s">
        <v>4037</v>
      </c>
      <c r="B4210" s="4" t="s">
        <v>323</v>
      </c>
      <c r="C4210" s="4" t="s">
        <v>324</v>
      </c>
      <c r="D4210" s="1">
        <v>41915.62222222222</v>
      </c>
      <c r="E4210" s="1">
        <v>41915.744479166664</v>
      </c>
      <c r="F4210" s="1">
        <v>41915.744479166664</v>
      </c>
      <c r="H4210" s="2">
        <v>41930</v>
      </c>
      <c r="I4210" s="2">
        <v>41932</v>
      </c>
      <c r="J4210" s="3">
        <v>2</v>
      </c>
      <c r="K4210" s="3">
        <v>7</v>
      </c>
      <c r="L4210">
        <f>טבלה1[[#This Row],[ds_checkout]]-טבלה1[[#This Row],[ds_checkin]]</f>
        <v>2</v>
      </c>
      <c r="M4210">
        <f>IF(ISBLANK(טבלה1[[#This Row],[ts_reply_at]]), "", (טבלה1[[#This Row],[ts_reply_at]] - טבלה1[[#This Row],[ts_contact_at]]) * 24)</f>
        <v>2.9341666666441597</v>
      </c>
      <c r="N4210">
        <f>IF(ISBLANK(טבלה1[[#This Row],[ts_reply_at]]), 0, 1)</f>
        <v>1</v>
      </c>
      <c r="O4210">
        <f>IF(ISBLANK(טבלה1[[#This Row],[ts_accepted_at]]), 0, 1)</f>
        <v>1</v>
      </c>
      <c r="P4210">
        <f>IF(ISBLANK(טבלה1[[#This Row],[ts_booking_at]]), 0, 1)</f>
        <v>0</v>
      </c>
      <c r="Q4210">
        <f>IF(ISBLANK(טבלה1[[#This Row],[ds_checkin]]), "", טבלה1[[#This Row],[ds_checkin]] - טבלה1[[#This Row],[ts_contact_at]])</f>
        <v>14.377777777779556</v>
      </c>
      <c r="R4210" t="str">
        <f>IF(AND(ISBLANK(טבלה1[[#This Row],[ts_reply_at]]), NOT(ISBLANK(טבלה1[[#This Row],[ts_booking_at]]))), "Error: Booked without Reply", "OK")</f>
        <v>OK</v>
      </c>
      <c r="S4210" t="s">
        <v>6019</v>
      </c>
    </row>
    <row r="4211" spans="1:19" x14ac:dyDescent="0.25">
      <c r="A4211" s="4" t="s">
        <v>4037</v>
      </c>
      <c r="B4211" s="4" t="s">
        <v>1419</v>
      </c>
      <c r="C4211" s="4" t="s">
        <v>1420</v>
      </c>
      <c r="D4211" s="1">
        <v>41919.944444444445</v>
      </c>
      <c r="E4211" s="1">
        <v>41919.944675925923</v>
      </c>
      <c r="F4211" s="1">
        <v>41919.944675925923</v>
      </c>
      <c r="G4211" s="1">
        <v>41919.944675925923</v>
      </c>
      <c r="H4211" s="2">
        <v>41930</v>
      </c>
      <c r="I4211" s="2">
        <v>41932</v>
      </c>
      <c r="J4211" s="3">
        <v>2</v>
      </c>
      <c r="K4211" s="3">
        <v>7</v>
      </c>
      <c r="L4211">
        <f>טבלה1[[#This Row],[ds_checkout]]-טבלה1[[#This Row],[ds_checkin]]</f>
        <v>2</v>
      </c>
      <c r="M4211">
        <f>IF(ISBLANK(טבלה1[[#This Row],[ts_reply_at]]), "", (טבלה1[[#This Row],[ts_reply_at]] - טבלה1[[#This Row],[ts_contact_at]]) * 24)</f>
        <v>5.5555554572492838E-3</v>
      </c>
      <c r="N4211">
        <f>IF(ISBLANK(טבלה1[[#This Row],[ts_reply_at]]), 0, 1)</f>
        <v>1</v>
      </c>
      <c r="O4211">
        <f>IF(ISBLANK(טבלה1[[#This Row],[ts_accepted_at]]), 0, 1)</f>
        <v>1</v>
      </c>
      <c r="P4211">
        <f>IF(ISBLANK(טבלה1[[#This Row],[ts_booking_at]]), 0, 1)</f>
        <v>1</v>
      </c>
      <c r="Q4211">
        <f>IF(ISBLANK(טבלה1[[#This Row],[ds_checkin]]), "", טבלה1[[#This Row],[ds_checkin]] - טבלה1[[#This Row],[ts_contact_at]])</f>
        <v>10.055555555554747</v>
      </c>
      <c r="R4211" t="str">
        <f>IF(AND(ISBLANK(טבלה1[[#This Row],[ts_reply_at]]), NOT(ISBLANK(טבלה1[[#This Row],[ts_booking_at]]))), "Error: Booked without Reply", "OK")</f>
        <v>OK</v>
      </c>
      <c r="S4211" t="s">
        <v>6019</v>
      </c>
    </row>
    <row r="4212" spans="1:19" x14ac:dyDescent="0.25">
      <c r="A4212" s="4" t="s">
        <v>159</v>
      </c>
      <c r="B4212" s="4" t="s">
        <v>607</v>
      </c>
      <c r="C4212" s="4" t="s">
        <v>608</v>
      </c>
      <c r="D4212" s="1">
        <v>41747.397222222222</v>
      </c>
      <c r="E4212" s="1">
        <v>41747.40215277778</v>
      </c>
      <c r="H4212" s="2">
        <v>42004</v>
      </c>
      <c r="I4212" s="2">
        <v>42006</v>
      </c>
      <c r="J4212" s="3">
        <v>7</v>
      </c>
      <c r="K4212" s="3">
        <v>5</v>
      </c>
      <c r="L4212">
        <f>טבלה1[[#This Row],[ds_checkout]]-טבלה1[[#This Row],[ds_checkin]]</f>
        <v>2</v>
      </c>
      <c r="M4212">
        <f>IF(ISBLANK(טבלה1[[#This Row],[ts_reply_at]]), "", (טבלה1[[#This Row],[ts_reply_at]] - טבלה1[[#This Row],[ts_contact_at]]) * 24)</f>
        <v>0.11833333340473473</v>
      </c>
      <c r="N4212">
        <f>IF(ISBLANK(טבלה1[[#This Row],[ts_reply_at]]), 0, 1)</f>
        <v>1</v>
      </c>
      <c r="O4212">
        <f>IF(ISBLANK(טבלה1[[#This Row],[ts_accepted_at]]), 0, 1)</f>
        <v>0</v>
      </c>
      <c r="P4212">
        <f>IF(ISBLANK(טבלה1[[#This Row],[ts_booking_at]]), 0, 1)</f>
        <v>0</v>
      </c>
      <c r="Q4212">
        <f>IF(ISBLANK(טבלה1[[#This Row],[ds_checkin]]), "", טבלה1[[#This Row],[ds_checkin]] - טבלה1[[#This Row],[ts_contact_at]])</f>
        <v>256.6027777777781</v>
      </c>
      <c r="R4212" t="str">
        <f>IF(AND(ISBLANK(טבלה1[[#This Row],[ts_reply_at]]), NOT(ISBLANK(טבלה1[[#This Row],[ts_booking_at]]))), "Error: Booked without Reply", "OK")</f>
        <v>OK</v>
      </c>
      <c r="S4212" t="s">
        <v>6022</v>
      </c>
    </row>
    <row r="4213" spans="1:19" x14ac:dyDescent="0.25">
      <c r="A4213" s="4" t="s">
        <v>159</v>
      </c>
      <c r="B4213" s="4" t="s">
        <v>2199</v>
      </c>
      <c r="C4213" s="4" t="s">
        <v>2200</v>
      </c>
      <c r="D4213" s="1">
        <v>41916.569444444445</v>
      </c>
      <c r="E4213" s="1">
        <v>41916.594375000001</v>
      </c>
      <c r="H4213" s="2">
        <v>41916</v>
      </c>
      <c r="I4213" s="2">
        <v>41917</v>
      </c>
      <c r="J4213" s="3">
        <v>1</v>
      </c>
      <c r="K4213" s="3">
        <v>5</v>
      </c>
      <c r="L4213">
        <f>טבלה1[[#This Row],[ds_checkout]]-טבלה1[[#This Row],[ds_checkin]]</f>
        <v>1</v>
      </c>
      <c r="M4213">
        <f>IF(ISBLANK(טבלה1[[#This Row],[ts_reply_at]]), "", (טבלה1[[#This Row],[ts_reply_at]] - טבלה1[[#This Row],[ts_contact_at]]) * 24)</f>
        <v>0.59833333332790062</v>
      </c>
      <c r="N4213">
        <f>IF(ISBLANK(טבלה1[[#This Row],[ts_reply_at]]), 0, 1)</f>
        <v>1</v>
      </c>
      <c r="O4213">
        <f>IF(ISBLANK(טבלה1[[#This Row],[ts_accepted_at]]), 0, 1)</f>
        <v>0</v>
      </c>
      <c r="P4213">
        <f>IF(ISBLANK(טבלה1[[#This Row],[ts_booking_at]]), 0, 1)</f>
        <v>0</v>
      </c>
      <c r="Q4213">
        <f>IF(ISBLANK(טבלה1[[#This Row],[ds_checkin]]), "", טבלה1[[#This Row],[ds_checkin]] - טבלה1[[#This Row],[ts_contact_at]])</f>
        <v>-0.56944444444525288</v>
      </c>
      <c r="R4213" t="str">
        <f>IF(AND(ISBLANK(טבלה1[[#This Row],[ts_reply_at]]), NOT(ISBLANK(טבלה1[[#This Row],[ts_booking_at]]))), "Error: Booked without Reply", "OK")</f>
        <v>OK</v>
      </c>
      <c r="S4213" t="s">
        <v>6022</v>
      </c>
    </row>
    <row r="4214" spans="1:19" x14ac:dyDescent="0.25">
      <c r="A4214" s="4" t="s">
        <v>159</v>
      </c>
      <c r="B4214" s="4" t="s">
        <v>236</v>
      </c>
      <c r="C4214" s="4" t="s">
        <v>237</v>
      </c>
      <c r="D4214" s="1">
        <v>41917.893750000003</v>
      </c>
      <c r="E4214" s="1">
        <v>41918.376064814816</v>
      </c>
      <c r="H4214" s="2">
        <v>42076</v>
      </c>
      <c r="I4214" s="2">
        <v>42081</v>
      </c>
      <c r="J4214" s="3">
        <v>5</v>
      </c>
      <c r="K4214" s="3">
        <v>8</v>
      </c>
      <c r="L4214">
        <f>טבלה1[[#This Row],[ds_checkout]]-טבלה1[[#This Row],[ds_checkin]]</f>
        <v>5</v>
      </c>
      <c r="M4214">
        <f>IF(ISBLANK(טבלה1[[#This Row],[ts_reply_at]]), "", (טבלה1[[#This Row],[ts_reply_at]] - טבלה1[[#This Row],[ts_contact_at]]) * 24)</f>
        <v>11.575555555522442</v>
      </c>
      <c r="N4214">
        <f>IF(ISBLANK(טבלה1[[#This Row],[ts_reply_at]]), 0, 1)</f>
        <v>1</v>
      </c>
      <c r="O4214">
        <f>IF(ISBLANK(טבלה1[[#This Row],[ts_accepted_at]]), 0, 1)</f>
        <v>0</v>
      </c>
      <c r="P4214">
        <f>IF(ISBLANK(טבלה1[[#This Row],[ts_booking_at]]), 0, 1)</f>
        <v>0</v>
      </c>
      <c r="Q4214">
        <f>IF(ISBLANK(טבלה1[[#This Row],[ds_checkin]]), "", טבלה1[[#This Row],[ds_checkin]] - טבלה1[[#This Row],[ts_contact_at]])</f>
        <v>158.10624999999709</v>
      </c>
      <c r="R4214" t="str">
        <f>IF(AND(ISBLANK(טבלה1[[#This Row],[ts_reply_at]]), NOT(ISBLANK(טבלה1[[#This Row],[ts_booking_at]]))), "Error: Booked without Reply", "OK")</f>
        <v>OK</v>
      </c>
      <c r="S4214" t="s">
        <v>6022</v>
      </c>
    </row>
    <row r="4215" spans="1:19" x14ac:dyDescent="0.25">
      <c r="A4215" s="4" t="s">
        <v>159</v>
      </c>
      <c r="B4215" s="4" t="s">
        <v>832</v>
      </c>
      <c r="C4215" s="4" t="s">
        <v>833</v>
      </c>
      <c r="D4215" s="1">
        <v>41916.570138888892</v>
      </c>
      <c r="E4215" s="1">
        <v>41916.594571759262</v>
      </c>
      <c r="H4215" s="2">
        <v>41916</v>
      </c>
      <c r="I4215" s="2">
        <v>41917</v>
      </c>
      <c r="J4215" s="3">
        <v>1</v>
      </c>
      <c r="K4215" s="3">
        <v>2</v>
      </c>
      <c r="L4215">
        <f>טבלה1[[#This Row],[ds_checkout]]-טבלה1[[#This Row],[ds_checkin]]</f>
        <v>1</v>
      </c>
      <c r="M4215">
        <f>IF(ISBLANK(טבלה1[[#This Row],[ts_reply_at]]), "", (טבלה1[[#This Row],[ts_reply_at]] - טבלה1[[#This Row],[ts_contact_at]]) * 24)</f>
        <v>0.58638888888526708</v>
      </c>
      <c r="N4215">
        <f>IF(ISBLANK(טבלה1[[#This Row],[ts_reply_at]]), 0, 1)</f>
        <v>1</v>
      </c>
      <c r="O4215">
        <f>IF(ISBLANK(טבלה1[[#This Row],[ts_accepted_at]]), 0, 1)</f>
        <v>0</v>
      </c>
      <c r="P4215">
        <f>IF(ISBLANK(טבלה1[[#This Row],[ts_booking_at]]), 0, 1)</f>
        <v>0</v>
      </c>
      <c r="Q4215">
        <f>IF(ISBLANK(טבלה1[[#This Row],[ds_checkin]]), "", טבלה1[[#This Row],[ds_checkin]] - טבלה1[[#This Row],[ts_contact_at]])</f>
        <v>-0.57013888889196096</v>
      </c>
      <c r="R4215" t="str">
        <f>IF(AND(ISBLANK(טבלה1[[#This Row],[ts_reply_at]]), NOT(ISBLANK(טבלה1[[#This Row],[ts_booking_at]]))), "Error: Booked without Reply", "OK")</f>
        <v>OK</v>
      </c>
      <c r="S4215" t="s">
        <v>6022</v>
      </c>
    </row>
    <row r="4216" spans="1:19" x14ac:dyDescent="0.25">
      <c r="A4216" s="4" t="s">
        <v>159</v>
      </c>
      <c r="B4216" s="4" t="s">
        <v>3459</v>
      </c>
      <c r="C4216" s="4" t="s">
        <v>3460</v>
      </c>
      <c r="D4216" s="1">
        <v>42003.659722222219</v>
      </c>
      <c r="E4216" s="1">
        <v>42004.775439814817</v>
      </c>
      <c r="H4216" s="2">
        <v>42004</v>
      </c>
      <c r="I4216" s="2">
        <v>42006</v>
      </c>
      <c r="J4216" s="3">
        <v>3</v>
      </c>
      <c r="K4216" s="3">
        <v>4</v>
      </c>
      <c r="L4216">
        <f>טבלה1[[#This Row],[ds_checkout]]-טבלה1[[#This Row],[ds_checkin]]</f>
        <v>2</v>
      </c>
      <c r="M4216">
        <f>IF(ISBLANK(טבלה1[[#This Row],[ts_reply_at]]), "", (טבלה1[[#This Row],[ts_reply_at]] - טבלה1[[#This Row],[ts_contact_at]]) * 24)</f>
        <v>26.777222222357523</v>
      </c>
      <c r="N4216">
        <f>IF(ISBLANK(טבלה1[[#This Row],[ts_reply_at]]), 0, 1)</f>
        <v>1</v>
      </c>
      <c r="O4216">
        <f>IF(ISBLANK(טבלה1[[#This Row],[ts_accepted_at]]), 0, 1)</f>
        <v>0</v>
      </c>
      <c r="P4216">
        <f>IF(ISBLANK(טבלה1[[#This Row],[ts_booking_at]]), 0, 1)</f>
        <v>0</v>
      </c>
      <c r="Q4216">
        <f>IF(ISBLANK(טבלה1[[#This Row],[ds_checkin]]), "", טבלה1[[#This Row],[ds_checkin]] - טבלה1[[#This Row],[ts_contact_at]])</f>
        <v>0.34027777778101154</v>
      </c>
      <c r="R4216" t="str">
        <f>IF(AND(ISBLANK(טבלה1[[#This Row],[ts_reply_at]]), NOT(ISBLANK(טבלה1[[#This Row],[ts_booking_at]]))), "Error: Booked without Reply", "OK")</f>
        <v>OK</v>
      </c>
      <c r="S4216" t="s">
        <v>6022</v>
      </c>
    </row>
    <row r="4217" spans="1:19" x14ac:dyDescent="0.25">
      <c r="A4217" s="4" t="s">
        <v>4038</v>
      </c>
      <c r="B4217" s="4" t="s">
        <v>159</v>
      </c>
      <c r="C4217" s="4" t="s">
        <v>548</v>
      </c>
      <c r="D4217" s="1">
        <v>41917.837500000001</v>
      </c>
      <c r="E4217" s="1">
        <v>41917.900277777779</v>
      </c>
      <c r="H4217" s="2">
        <v>41939</v>
      </c>
      <c r="I4217" s="2">
        <v>41943</v>
      </c>
      <c r="J4217" s="3">
        <v>3</v>
      </c>
      <c r="K4217" s="3">
        <v>3</v>
      </c>
      <c r="L4217">
        <f>טבלה1[[#This Row],[ds_checkout]]-טבלה1[[#This Row],[ds_checkin]]</f>
        <v>4</v>
      </c>
      <c r="M4217">
        <f>IF(ISBLANK(טבלה1[[#This Row],[ts_reply_at]]), "", (טבלה1[[#This Row],[ts_reply_at]] - טבלה1[[#This Row],[ts_contact_at]]) * 24)</f>
        <v>1.5066666666534729</v>
      </c>
      <c r="N4217">
        <f>IF(ISBLANK(טבלה1[[#This Row],[ts_reply_at]]), 0, 1)</f>
        <v>1</v>
      </c>
      <c r="O4217">
        <f>IF(ISBLANK(טבלה1[[#This Row],[ts_accepted_at]]), 0, 1)</f>
        <v>0</v>
      </c>
      <c r="P4217">
        <f>IF(ISBLANK(טבלה1[[#This Row],[ts_booking_at]]), 0, 1)</f>
        <v>0</v>
      </c>
      <c r="Q4217">
        <f>IF(ISBLANK(טבלה1[[#This Row],[ds_checkin]]), "", טבלה1[[#This Row],[ds_checkin]] - טבלה1[[#This Row],[ts_contact_at]])</f>
        <v>21.162499999998545</v>
      </c>
      <c r="R4217" t="str">
        <f>IF(AND(ISBLANK(טבלה1[[#This Row],[ts_reply_at]]), NOT(ISBLANK(טבלה1[[#This Row],[ts_booking_at]]))), "Error: Booked without Reply", "OK")</f>
        <v>OK</v>
      </c>
      <c r="S4217" t="s">
        <v>6049</v>
      </c>
    </row>
    <row r="4218" spans="1:19" x14ac:dyDescent="0.25">
      <c r="A4218" s="4" t="s">
        <v>4039</v>
      </c>
      <c r="B4218" s="4" t="s">
        <v>265</v>
      </c>
      <c r="C4218" s="4" t="s">
        <v>266</v>
      </c>
      <c r="D4218" s="1">
        <v>41920.730555555558</v>
      </c>
      <c r="E4218" s="1">
        <v>41920.75136574074</v>
      </c>
      <c r="F4218" s="1">
        <v>41922.846435185187</v>
      </c>
      <c r="G4218" s="1">
        <v>41922.846435185187</v>
      </c>
      <c r="H4218" s="2">
        <v>41940</v>
      </c>
      <c r="I4218" s="2">
        <v>41943</v>
      </c>
      <c r="J4218" s="3">
        <v>2</v>
      </c>
      <c r="K4218" s="3">
        <v>5</v>
      </c>
      <c r="L4218">
        <f>טבלה1[[#This Row],[ds_checkout]]-טבלה1[[#This Row],[ds_checkin]]</f>
        <v>3</v>
      </c>
      <c r="M4218">
        <f>IF(ISBLANK(טבלה1[[#This Row],[ts_reply_at]]), "", (טבלה1[[#This Row],[ts_reply_at]] - טבלה1[[#This Row],[ts_contact_at]]) * 24)</f>
        <v>0.49944444437278435</v>
      </c>
      <c r="N4218">
        <f>IF(ISBLANK(טבלה1[[#This Row],[ts_reply_at]]), 0, 1)</f>
        <v>1</v>
      </c>
      <c r="O4218">
        <f>IF(ISBLANK(טבלה1[[#This Row],[ts_accepted_at]]), 0, 1)</f>
        <v>1</v>
      </c>
      <c r="P4218">
        <f>IF(ISBLANK(טבלה1[[#This Row],[ts_booking_at]]), 0, 1)</f>
        <v>1</v>
      </c>
      <c r="Q4218">
        <f>IF(ISBLANK(טבלה1[[#This Row],[ds_checkin]]), "", טבלה1[[#This Row],[ds_checkin]] - טבלה1[[#This Row],[ts_contact_at]])</f>
        <v>19.269444444442343</v>
      </c>
      <c r="R4218" t="str">
        <f>IF(AND(ISBLANK(טבלה1[[#This Row],[ts_reply_at]]), NOT(ISBLANK(טבלה1[[#This Row],[ts_booking_at]]))), "Error: Booked without Reply", "OK")</f>
        <v>OK</v>
      </c>
      <c r="S4218" t="s">
        <v>6030</v>
      </c>
    </row>
    <row r="4219" spans="1:19" x14ac:dyDescent="0.25">
      <c r="A4219" s="4" t="s">
        <v>4040</v>
      </c>
      <c r="B4219" s="4" t="s">
        <v>165</v>
      </c>
      <c r="C4219" s="4" t="s">
        <v>1997</v>
      </c>
      <c r="D4219" s="1">
        <v>41957.685416666667</v>
      </c>
      <c r="E4219" s="1">
        <v>41959.64675925926</v>
      </c>
      <c r="H4219" s="2">
        <v>42002</v>
      </c>
      <c r="I4219" s="2">
        <v>42005</v>
      </c>
      <c r="J4219" s="3">
        <v>2</v>
      </c>
      <c r="K4219" s="3">
        <v>8</v>
      </c>
      <c r="L4219">
        <f>טבלה1[[#This Row],[ds_checkout]]-טבלה1[[#This Row],[ds_checkin]]</f>
        <v>3</v>
      </c>
      <c r="M4219">
        <f>IF(ISBLANK(טבלה1[[#This Row],[ts_reply_at]]), "", (טבלה1[[#This Row],[ts_reply_at]] - טבלה1[[#This Row],[ts_contact_at]]) * 24)</f>
        <v>47.072222222224809</v>
      </c>
      <c r="N4219">
        <f>IF(ISBLANK(טבלה1[[#This Row],[ts_reply_at]]), 0, 1)</f>
        <v>1</v>
      </c>
      <c r="O4219">
        <f>IF(ISBLANK(טבלה1[[#This Row],[ts_accepted_at]]), 0, 1)</f>
        <v>0</v>
      </c>
      <c r="P4219">
        <f>IF(ISBLANK(טבלה1[[#This Row],[ts_booking_at]]), 0, 1)</f>
        <v>0</v>
      </c>
      <c r="Q4219">
        <f>IF(ISBLANK(טבלה1[[#This Row],[ds_checkin]]), "", טבלה1[[#This Row],[ds_checkin]] - טבלה1[[#This Row],[ts_contact_at]])</f>
        <v>44.314583333332848</v>
      </c>
      <c r="R4219" t="str">
        <f>IF(AND(ISBLANK(טבלה1[[#This Row],[ts_reply_at]]), NOT(ISBLANK(טבלה1[[#This Row],[ts_booking_at]]))), "Error: Booked without Reply", "OK")</f>
        <v>OK</v>
      </c>
      <c r="S4219" t="s">
        <v>6021</v>
      </c>
    </row>
    <row r="4220" spans="1:19" x14ac:dyDescent="0.25">
      <c r="A4220" s="4" t="s">
        <v>4040</v>
      </c>
      <c r="B4220" s="4" t="s">
        <v>1116</v>
      </c>
      <c r="C4220" s="4" t="s">
        <v>1117</v>
      </c>
      <c r="D4220" s="1">
        <v>41953.560416666667</v>
      </c>
      <c r="H4220" s="2">
        <v>42002</v>
      </c>
      <c r="I4220" s="2">
        <v>42005</v>
      </c>
      <c r="J4220" s="3">
        <v>2</v>
      </c>
      <c r="K4220" s="3">
        <v>1</v>
      </c>
      <c r="L4220">
        <f>טבלה1[[#This Row],[ds_checkout]]-טבלה1[[#This Row],[ds_checkin]]</f>
        <v>3</v>
      </c>
      <c r="M4220" t="str">
        <f>IF(ISBLANK(טבלה1[[#This Row],[ts_reply_at]]), "", (טבלה1[[#This Row],[ts_reply_at]] - טבלה1[[#This Row],[ts_contact_at]]) * 24)</f>
        <v/>
      </c>
      <c r="N4220">
        <f>IF(ISBLANK(טבלה1[[#This Row],[ts_reply_at]]), 0, 1)</f>
        <v>0</v>
      </c>
      <c r="O4220">
        <f>IF(ISBLANK(טבלה1[[#This Row],[ts_accepted_at]]), 0, 1)</f>
        <v>0</v>
      </c>
      <c r="P4220">
        <f>IF(ISBLANK(טבלה1[[#This Row],[ts_booking_at]]), 0, 1)</f>
        <v>0</v>
      </c>
      <c r="Q4220">
        <f>IF(ISBLANK(טבלה1[[#This Row],[ds_checkin]]), "", טבלה1[[#This Row],[ds_checkin]] - טבלה1[[#This Row],[ts_contact_at]])</f>
        <v>48.439583333332848</v>
      </c>
      <c r="R4220" t="str">
        <f>IF(AND(ISBLANK(טבלה1[[#This Row],[ts_reply_at]]), NOT(ISBLANK(טבלה1[[#This Row],[ts_booking_at]]))), "Error: Booked without Reply", "OK")</f>
        <v>OK</v>
      </c>
      <c r="S4220" t="s">
        <v>6021</v>
      </c>
    </row>
    <row r="4221" spans="1:19" x14ac:dyDescent="0.25">
      <c r="A4221" s="4" t="s">
        <v>4040</v>
      </c>
      <c r="B4221" s="4" t="s">
        <v>2668</v>
      </c>
      <c r="C4221" s="4" t="s">
        <v>2669</v>
      </c>
      <c r="D4221" s="1">
        <v>41967.407638888886</v>
      </c>
      <c r="E4221" s="1">
        <v>41967.410636574074</v>
      </c>
      <c r="F4221" s="1">
        <v>41967.91946759259</v>
      </c>
      <c r="G4221" s="1">
        <v>41967.91946759259</v>
      </c>
      <c r="H4221" s="2">
        <v>42002</v>
      </c>
      <c r="I4221" s="2">
        <v>42005</v>
      </c>
      <c r="J4221" s="3">
        <v>2</v>
      </c>
      <c r="K4221" s="3">
        <v>11</v>
      </c>
      <c r="L4221">
        <f>טבלה1[[#This Row],[ds_checkout]]-טבלה1[[#This Row],[ds_checkin]]</f>
        <v>3</v>
      </c>
      <c r="M4221">
        <f>IF(ISBLANK(טבלה1[[#This Row],[ts_reply_at]]), "", (טבלה1[[#This Row],[ts_reply_at]] - טבלה1[[#This Row],[ts_contact_at]]) * 24)</f>
        <v>7.1944444498512894E-2</v>
      </c>
      <c r="N4221">
        <f>IF(ISBLANK(טבלה1[[#This Row],[ts_reply_at]]), 0, 1)</f>
        <v>1</v>
      </c>
      <c r="O4221">
        <f>IF(ISBLANK(טבלה1[[#This Row],[ts_accepted_at]]), 0, 1)</f>
        <v>1</v>
      </c>
      <c r="P4221">
        <f>IF(ISBLANK(טבלה1[[#This Row],[ts_booking_at]]), 0, 1)</f>
        <v>1</v>
      </c>
      <c r="Q4221">
        <f>IF(ISBLANK(טבלה1[[#This Row],[ds_checkin]]), "", טבלה1[[#This Row],[ds_checkin]] - טבלה1[[#This Row],[ts_contact_at]])</f>
        <v>34.59236111111386</v>
      </c>
      <c r="R4221" t="str">
        <f>IF(AND(ISBLANK(טבלה1[[#This Row],[ts_reply_at]]), NOT(ISBLANK(טבלה1[[#This Row],[ts_booking_at]]))), "Error: Booked without Reply", "OK")</f>
        <v>OK</v>
      </c>
      <c r="S4221" t="s">
        <v>6021</v>
      </c>
    </row>
    <row r="4222" spans="1:19" x14ac:dyDescent="0.25">
      <c r="A4222" s="4" t="s">
        <v>4040</v>
      </c>
      <c r="B4222" s="4" t="s">
        <v>4041</v>
      </c>
      <c r="C4222" s="4" t="s">
        <v>4042</v>
      </c>
      <c r="D4222" s="1">
        <v>41955.428472222222</v>
      </c>
      <c r="E4222" s="1">
        <v>41955.431516203702</v>
      </c>
      <c r="H4222" s="2">
        <v>42002</v>
      </c>
      <c r="I4222" s="2">
        <v>42005</v>
      </c>
      <c r="J4222" s="3">
        <v>2</v>
      </c>
      <c r="K4222" s="3">
        <v>6</v>
      </c>
      <c r="L4222">
        <f>טבלה1[[#This Row],[ds_checkout]]-טבלה1[[#This Row],[ds_checkin]]</f>
        <v>3</v>
      </c>
      <c r="M4222">
        <f>IF(ISBLANK(טבלה1[[#This Row],[ts_reply_at]]), "", (טבלה1[[#This Row],[ts_reply_at]] - טבלה1[[#This Row],[ts_contact_at]]) * 24)</f>
        <v>7.3055555520113558E-2</v>
      </c>
      <c r="N4222">
        <f>IF(ISBLANK(טבלה1[[#This Row],[ts_reply_at]]), 0, 1)</f>
        <v>1</v>
      </c>
      <c r="O4222">
        <f>IF(ISBLANK(טבלה1[[#This Row],[ts_accepted_at]]), 0, 1)</f>
        <v>0</v>
      </c>
      <c r="P4222">
        <f>IF(ISBLANK(טבלה1[[#This Row],[ts_booking_at]]), 0, 1)</f>
        <v>0</v>
      </c>
      <c r="Q4222">
        <f>IF(ISBLANK(טבלה1[[#This Row],[ds_checkin]]), "", טבלה1[[#This Row],[ds_checkin]] - טבלה1[[#This Row],[ts_contact_at]])</f>
        <v>46.571527777778101</v>
      </c>
      <c r="R4222" t="str">
        <f>IF(AND(ISBLANK(טבלה1[[#This Row],[ts_reply_at]]), NOT(ISBLANK(טבלה1[[#This Row],[ts_booking_at]]))), "Error: Booked without Reply", "OK")</f>
        <v>OK</v>
      </c>
      <c r="S4222" t="s">
        <v>6021</v>
      </c>
    </row>
    <row r="4223" spans="1:19" x14ac:dyDescent="0.25">
      <c r="A4223" s="4" t="s">
        <v>4043</v>
      </c>
      <c r="B4223" s="4" t="s">
        <v>4044</v>
      </c>
      <c r="C4223" s="4" t="s">
        <v>4045</v>
      </c>
      <c r="D4223" s="1">
        <v>41904.949305555558</v>
      </c>
      <c r="E4223" s="1">
        <v>41905.658229166664</v>
      </c>
      <c r="H4223" s="2">
        <v>41922</v>
      </c>
      <c r="I4223" s="2">
        <v>41925</v>
      </c>
      <c r="J4223" s="3">
        <v>2</v>
      </c>
      <c r="K4223" s="3">
        <v>3</v>
      </c>
      <c r="L4223">
        <f>טבלה1[[#This Row],[ds_checkout]]-טבלה1[[#This Row],[ds_checkin]]</f>
        <v>3</v>
      </c>
      <c r="M4223">
        <f>IF(ISBLANK(טבלה1[[#This Row],[ts_reply_at]]), "", (טבלה1[[#This Row],[ts_reply_at]] - טבלה1[[#This Row],[ts_contact_at]]) * 24)</f>
        <v>17.014166666544043</v>
      </c>
      <c r="N4223">
        <f>IF(ISBLANK(טבלה1[[#This Row],[ts_reply_at]]), 0, 1)</f>
        <v>1</v>
      </c>
      <c r="O4223">
        <f>IF(ISBLANK(טבלה1[[#This Row],[ts_accepted_at]]), 0, 1)</f>
        <v>0</v>
      </c>
      <c r="P4223">
        <f>IF(ISBLANK(טבלה1[[#This Row],[ts_booking_at]]), 0, 1)</f>
        <v>0</v>
      </c>
      <c r="Q4223">
        <f>IF(ISBLANK(טבלה1[[#This Row],[ds_checkin]]), "", טבלה1[[#This Row],[ds_checkin]] - טבלה1[[#This Row],[ts_contact_at]])</f>
        <v>17.050694444442343</v>
      </c>
      <c r="R4223" t="str">
        <f>IF(AND(ISBLANK(טבלה1[[#This Row],[ts_reply_at]]), NOT(ISBLANK(טבלה1[[#This Row],[ts_booking_at]]))), "Error: Booked without Reply", "OK")</f>
        <v>OK</v>
      </c>
      <c r="S4223" t="s">
        <v>6019</v>
      </c>
    </row>
    <row r="4224" spans="1:19" x14ac:dyDescent="0.25">
      <c r="A4224" s="4" t="s">
        <v>4043</v>
      </c>
      <c r="B4224" s="4" t="s">
        <v>444</v>
      </c>
      <c r="C4224" s="4" t="s">
        <v>1323</v>
      </c>
      <c r="D4224" s="1">
        <v>41904.863194444442</v>
      </c>
      <c r="E4224" s="1">
        <v>41904.90148148148</v>
      </c>
      <c r="H4224" s="2">
        <v>41922</v>
      </c>
      <c r="I4224" s="2">
        <v>41925</v>
      </c>
      <c r="J4224" s="3">
        <v>2</v>
      </c>
      <c r="K4224" s="3">
        <v>4</v>
      </c>
      <c r="L4224">
        <f>טבלה1[[#This Row],[ds_checkout]]-טבלה1[[#This Row],[ds_checkin]]</f>
        <v>3</v>
      </c>
      <c r="M4224">
        <f>IF(ISBLANK(טבלה1[[#This Row],[ts_reply_at]]), "", (טבלה1[[#This Row],[ts_reply_at]] - טבלה1[[#This Row],[ts_contact_at]]) * 24)</f>
        <v>0.91888888890389353</v>
      </c>
      <c r="N4224">
        <f>IF(ISBLANK(טבלה1[[#This Row],[ts_reply_at]]), 0, 1)</f>
        <v>1</v>
      </c>
      <c r="O4224">
        <f>IF(ISBLANK(טבלה1[[#This Row],[ts_accepted_at]]), 0, 1)</f>
        <v>0</v>
      </c>
      <c r="P4224">
        <f>IF(ISBLANK(טבלה1[[#This Row],[ts_booking_at]]), 0, 1)</f>
        <v>0</v>
      </c>
      <c r="Q4224">
        <f>IF(ISBLANK(טבלה1[[#This Row],[ds_checkin]]), "", טבלה1[[#This Row],[ds_checkin]] - טבלה1[[#This Row],[ts_contact_at]])</f>
        <v>17.136805555557657</v>
      </c>
      <c r="R4224" t="str">
        <f>IF(AND(ISBLANK(טבלה1[[#This Row],[ts_reply_at]]), NOT(ISBLANK(טבלה1[[#This Row],[ts_booking_at]]))), "Error: Booked without Reply", "OK")</f>
        <v>OK</v>
      </c>
      <c r="S4224" t="s">
        <v>6019</v>
      </c>
    </row>
    <row r="4225" spans="1:19" x14ac:dyDescent="0.25">
      <c r="A4225" s="4" t="s">
        <v>4043</v>
      </c>
      <c r="B4225" s="4" t="s">
        <v>472</v>
      </c>
      <c r="C4225" s="4" t="s">
        <v>3070</v>
      </c>
      <c r="D4225" s="1">
        <v>41904.939583333333</v>
      </c>
      <c r="E4225" s="1">
        <v>41904.951932870368</v>
      </c>
      <c r="F4225" s="1">
        <v>41904.951932870368</v>
      </c>
      <c r="G4225" s="1">
        <v>41904.951932870368</v>
      </c>
      <c r="H4225" s="2">
        <v>41922</v>
      </c>
      <c r="I4225" s="2">
        <v>41925</v>
      </c>
      <c r="J4225" s="3">
        <v>2</v>
      </c>
      <c r="K4225" s="3">
        <v>8</v>
      </c>
      <c r="L4225">
        <f>טבלה1[[#This Row],[ds_checkout]]-טבלה1[[#This Row],[ds_checkin]]</f>
        <v>3</v>
      </c>
      <c r="M4225">
        <f>IF(ISBLANK(טבלה1[[#This Row],[ts_reply_at]]), "", (טבלה1[[#This Row],[ts_reply_at]] - טבלה1[[#This Row],[ts_contact_at]]) * 24)</f>
        <v>0.29638888884801418</v>
      </c>
      <c r="N4225">
        <f>IF(ISBLANK(טבלה1[[#This Row],[ts_reply_at]]), 0, 1)</f>
        <v>1</v>
      </c>
      <c r="O4225">
        <f>IF(ISBLANK(טבלה1[[#This Row],[ts_accepted_at]]), 0, 1)</f>
        <v>1</v>
      </c>
      <c r="P4225">
        <f>IF(ISBLANK(טבלה1[[#This Row],[ts_booking_at]]), 0, 1)</f>
        <v>1</v>
      </c>
      <c r="Q4225">
        <f>IF(ISBLANK(טבלה1[[#This Row],[ds_checkin]]), "", טבלה1[[#This Row],[ds_checkin]] - טבלה1[[#This Row],[ts_contact_at]])</f>
        <v>17.060416666667152</v>
      </c>
      <c r="R4225" t="str">
        <f>IF(AND(ISBLANK(טבלה1[[#This Row],[ts_reply_at]]), NOT(ISBLANK(טבלה1[[#This Row],[ts_booking_at]]))), "Error: Booked without Reply", "OK")</f>
        <v>OK</v>
      </c>
      <c r="S4225" t="s">
        <v>6019</v>
      </c>
    </row>
    <row r="4226" spans="1:19" x14ac:dyDescent="0.25">
      <c r="A4226" s="4" t="s">
        <v>4046</v>
      </c>
      <c r="B4226" s="4" t="s">
        <v>2411</v>
      </c>
      <c r="C4226" s="4" t="s">
        <v>2412</v>
      </c>
      <c r="D4226" s="1">
        <v>41924.439583333333</v>
      </c>
      <c r="E4226" s="1">
        <v>41924.440138888887</v>
      </c>
      <c r="F4226" s="1">
        <v>41924.440138888887</v>
      </c>
      <c r="G4226" s="1">
        <v>41924.440138888887</v>
      </c>
      <c r="H4226" s="2">
        <v>41957</v>
      </c>
      <c r="I4226" s="2">
        <v>41959</v>
      </c>
      <c r="J4226" s="3">
        <v>5</v>
      </c>
      <c r="K4226" s="3">
        <v>20</v>
      </c>
      <c r="L4226">
        <f>טבלה1[[#This Row],[ds_checkout]]-טבלה1[[#This Row],[ds_checkin]]</f>
        <v>2</v>
      </c>
      <c r="M4226">
        <f>IF(ISBLANK(טבלה1[[#This Row],[ts_reply_at]]), "", (טבלה1[[#This Row],[ts_reply_at]] - טבלה1[[#This Row],[ts_contact_at]]) * 24)</f>
        <v>1.333333330694586E-2</v>
      </c>
      <c r="N4226">
        <f>IF(ISBLANK(טבלה1[[#This Row],[ts_reply_at]]), 0, 1)</f>
        <v>1</v>
      </c>
      <c r="O4226">
        <f>IF(ISBLANK(טבלה1[[#This Row],[ts_accepted_at]]), 0, 1)</f>
        <v>1</v>
      </c>
      <c r="P4226">
        <f>IF(ISBLANK(טבלה1[[#This Row],[ts_booking_at]]), 0, 1)</f>
        <v>1</v>
      </c>
      <c r="Q4226">
        <f>IF(ISBLANK(טבלה1[[#This Row],[ds_checkin]]), "", טבלה1[[#This Row],[ds_checkin]] - טבלה1[[#This Row],[ts_contact_at]])</f>
        <v>32.560416666667152</v>
      </c>
      <c r="R4226" t="str">
        <f>IF(AND(ISBLANK(טבלה1[[#This Row],[ts_reply_at]]), NOT(ISBLANK(טבלה1[[#This Row],[ts_booking_at]]))), "Error: Booked without Reply", "OK")</f>
        <v>OK</v>
      </c>
      <c r="S4226" t="s">
        <v>6019</v>
      </c>
    </row>
    <row r="4227" spans="1:19" x14ac:dyDescent="0.25">
      <c r="A4227" s="4" t="s">
        <v>4047</v>
      </c>
      <c r="B4227" s="4" t="s">
        <v>18</v>
      </c>
      <c r="C4227" s="4" t="s">
        <v>620</v>
      </c>
      <c r="D4227" s="1">
        <v>41924.640277777777</v>
      </c>
      <c r="E4227" s="1">
        <v>41925.419120370374</v>
      </c>
      <c r="H4227" s="2">
        <v>41946</v>
      </c>
      <c r="I4227" s="2">
        <v>41950</v>
      </c>
      <c r="J4227" s="3">
        <v>3</v>
      </c>
      <c r="K4227" s="3">
        <v>2</v>
      </c>
      <c r="L4227">
        <f>טבלה1[[#This Row],[ds_checkout]]-טבלה1[[#This Row],[ds_checkin]]</f>
        <v>4</v>
      </c>
      <c r="M4227">
        <f>IF(ISBLANK(טבלה1[[#This Row],[ts_reply_at]]), "", (טבלה1[[#This Row],[ts_reply_at]] - טבלה1[[#This Row],[ts_contact_at]]) * 24)</f>
        <v>18.692222222336568</v>
      </c>
      <c r="N4227">
        <f>IF(ISBLANK(טבלה1[[#This Row],[ts_reply_at]]), 0, 1)</f>
        <v>1</v>
      </c>
      <c r="O4227">
        <f>IF(ISBLANK(טבלה1[[#This Row],[ts_accepted_at]]), 0, 1)</f>
        <v>0</v>
      </c>
      <c r="P4227">
        <f>IF(ISBLANK(טבלה1[[#This Row],[ts_booking_at]]), 0, 1)</f>
        <v>0</v>
      </c>
      <c r="Q4227">
        <f>IF(ISBLANK(טבלה1[[#This Row],[ds_checkin]]), "", טבלה1[[#This Row],[ds_checkin]] - טבלה1[[#This Row],[ts_contact_at]])</f>
        <v>21.359722222223354</v>
      </c>
      <c r="R4227" t="str">
        <f>IF(AND(ISBLANK(טבלה1[[#This Row],[ts_reply_at]]), NOT(ISBLANK(טבלה1[[#This Row],[ts_booking_at]]))), "Error: Booked without Reply", "OK")</f>
        <v>OK</v>
      </c>
      <c r="S4227" t="s">
        <v>6026</v>
      </c>
    </row>
    <row r="4228" spans="1:19" x14ac:dyDescent="0.25">
      <c r="A4228" s="4" t="s">
        <v>4047</v>
      </c>
      <c r="B4228" s="4" t="s">
        <v>800</v>
      </c>
      <c r="C4228" s="4" t="s">
        <v>801</v>
      </c>
      <c r="D4228" s="1">
        <v>41921.650694444441</v>
      </c>
      <c r="E4228" s="1">
        <v>41921.660300925927</v>
      </c>
      <c r="H4228" s="2">
        <v>41946</v>
      </c>
      <c r="I4228" s="2">
        <v>41950</v>
      </c>
      <c r="J4228" s="3">
        <v>3</v>
      </c>
      <c r="K4228" s="3">
        <v>7</v>
      </c>
      <c r="L4228">
        <f>טבלה1[[#This Row],[ds_checkout]]-טבלה1[[#This Row],[ds_checkin]]</f>
        <v>4</v>
      </c>
      <c r="M4228">
        <f>IF(ISBLANK(טבלה1[[#This Row],[ts_reply_at]]), "", (טבלה1[[#This Row],[ts_reply_at]] - טבלה1[[#This Row],[ts_contact_at]]) * 24)</f>
        <v>0.23055555566679686</v>
      </c>
      <c r="N4228">
        <f>IF(ISBLANK(טבלה1[[#This Row],[ts_reply_at]]), 0, 1)</f>
        <v>1</v>
      </c>
      <c r="O4228">
        <f>IF(ISBLANK(טבלה1[[#This Row],[ts_accepted_at]]), 0, 1)</f>
        <v>0</v>
      </c>
      <c r="P4228">
        <f>IF(ISBLANK(טבלה1[[#This Row],[ts_booking_at]]), 0, 1)</f>
        <v>0</v>
      </c>
      <c r="Q4228">
        <f>IF(ISBLANK(טבלה1[[#This Row],[ds_checkin]]), "", טבלה1[[#This Row],[ds_checkin]] - טבלה1[[#This Row],[ts_contact_at]])</f>
        <v>24.349305555559113</v>
      </c>
      <c r="R4228" t="str">
        <f>IF(AND(ISBLANK(טבלה1[[#This Row],[ts_reply_at]]), NOT(ISBLANK(טבלה1[[#This Row],[ts_booking_at]]))), "Error: Booked without Reply", "OK")</f>
        <v>OK</v>
      </c>
      <c r="S4228" t="s">
        <v>6026</v>
      </c>
    </row>
    <row r="4229" spans="1:19" x14ac:dyDescent="0.25">
      <c r="A4229" s="4" t="s">
        <v>4048</v>
      </c>
      <c r="B4229" s="4" t="s">
        <v>265</v>
      </c>
      <c r="C4229" s="4" t="s">
        <v>1459</v>
      </c>
      <c r="D4229" s="1">
        <v>41923.35</v>
      </c>
      <c r="E4229" s="1">
        <v>41923.357835648145</v>
      </c>
      <c r="F4229" s="1">
        <v>41924.502858796295</v>
      </c>
      <c r="G4229" s="1">
        <v>41924.502858796295</v>
      </c>
      <c r="H4229" s="2">
        <v>41939</v>
      </c>
      <c r="I4229" s="2">
        <v>41942</v>
      </c>
      <c r="J4229" s="3">
        <v>2</v>
      </c>
      <c r="K4229" s="3">
        <v>8</v>
      </c>
      <c r="L4229">
        <f>טבלה1[[#This Row],[ds_checkout]]-טבלה1[[#This Row],[ds_checkin]]</f>
        <v>3</v>
      </c>
      <c r="M4229">
        <f>IF(ISBLANK(טבלה1[[#This Row],[ts_reply_at]]), "", (טבלה1[[#This Row],[ts_reply_at]] - טבלה1[[#This Row],[ts_contact_at]]) * 24)</f>
        <v>0.18805555551080033</v>
      </c>
      <c r="N4229">
        <f>IF(ISBLANK(טבלה1[[#This Row],[ts_reply_at]]), 0, 1)</f>
        <v>1</v>
      </c>
      <c r="O4229">
        <f>IF(ISBLANK(טבלה1[[#This Row],[ts_accepted_at]]), 0, 1)</f>
        <v>1</v>
      </c>
      <c r="P4229">
        <f>IF(ISBLANK(טבלה1[[#This Row],[ts_booking_at]]), 0, 1)</f>
        <v>1</v>
      </c>
      <c r="Q4229">
        <f>IF(ISBLANK(טבלה1[[#This Row],[ds_checkin]]), "", טבלה1[[#This Row],[ds_checkin]] - טבלה1[[#This Row],[ts_contact_at]])</f>
        <v>15.650000000001455</v>
      </c>
      <c r="R4229" t="str">
        <f>IF(AND(ISBLANK(טבלה1[[#This Row],[ts_reply_at]]), NOT(ISBLANK(טבלה1[[#This Row],[ts_booking_at]]))), "Error: Booked without Reply", "OK")</f>
        <v>OK</v>
      </c>
      <c r="S4229" t="s">
        <v>6021</v>
      </c>
    </row>
    <row r="4230" spans="1:19" x14ac:dyDescent="0.25">
      <c r="A4230" s="4" t="s">
        <v>4049</v>
      </c>
      <c r="B4230" s="4" t="s">
        <v>159</v>
      </c>
      <c r="C4230" s="4" t="s">
        <v>600</v>
      </c>
      <c r="D4230" s="1">
        <v>41931.467361111114</v>
      </c>
      <c r="E4230" s="1">
        <v>41931.857800925929</v>
      </c>
      <c r="F4230" s="1">
        <v>41931.888599537036</v>
      </c>
      <c r="H4230" s="2">
        <v>41936</v>
      </c>
      <c r="I4230" s="2">
        <v>41939</v>
      </c>
      <c r="J4230" s="3">
        <v>5</v>
      </c>
      <c r="K4230" s="3">
        <v>11</v>
      </c>
      <c r="L4230">
        <f>טבלה1[[#This Row],[ds_checkout]]-טבלה1[[#This Row],[ds_checkin]]</f>
        <v>3</v>
      </c>
      <c r="M4230">
        <f>IF(ISBLANK(טבלה1[[#This Row],[ts_reply_at]]), "", (טבלה1[[#This Row],[ts_reply_at]] - טבלה1[[#This Row],[ts_contact_at]]) * 24)</f>
        <v>9.3705555555643514</v>
      </c>
      <c r="N4230">
        <f>IF(ISBLANK(טבלה1[[#This Row],[ts_reply_at]]), 0, 1)</f>
        <v>1</v>
      </c>
      <c r="O4230">
        <f>IF(ISBLANK(טבלה1[[#This Row],[ts_accepted_at]]), 0, 1)</f>
        <v>1</v>
      </c>
      <c r="P4230">
        <f>IF(ISBLANK(טבלה1[[#This Row],[ts_booking_at]]), 0, 1)</f>
        <v>0</v>
      </c>
      <c r="Q4230">
        <f>IF(ISBLANK(טבלה1[[#This Row],[ds_checkin]]), "", טבלה1[[#This Row],[ds_checkin]] - טבלה1[[#This Row],[ts_contact_at]])</f>
        <v>4.5326388888861402</v>
      </c>
      <c r="R4230" t="str">
        <f>IF(AND(ISBLANK(טבלה1[[#This Row],[ts_reply_at]]), NOT(ISBLANK(טבלה1[[#This Row],[ts_booking_at]]))), "Error: Booked without Reply", "OK")</f>
        <v>OK</v>
      </c>
      <c r="S4230" t="s">
        <v>6020</v>
      </c>
    </row>
    <row r="4231" spans="1:19" x14ac:dyDescent="0.25">
      <c r="A4231" s="4" t="s">
        <v>4049</v>
      </c>
      <c r="B4231" s="4" t="s">
        <v>159</v>
      </c>
      <c r="C4231" s="4" t="s">
        <v>459</v>
      </c>
      <c r="D4231" s="1">
        <v>41932.790972222225</v>
      </c>
      <c r="E4231" s="1">
        <v>41932.790972222225</v>
      </c>
      <c r="F4231" s="1">
        <v>41932.790972222225</v>
      </c>
      <c r="G4231" s="1">
        <v>41932.790972222225</v>
      </c>
      <c r="H4231" s="2">
        <v>41936</v>
      </c>
      <c r="I4231" s="2">
        <v>41939</v>
      </c>
      <c r="J4231" s="3">
        <v>5</v>
      </c>
      <c r="K4231" s="3">
        <v>6</v>
      </c>
      <c r="L4231">
        <f>טבלה1[[#This Row],[ds_checkout]]-טבלה1[[#This Row],[ds_checkin]]</f>
        <v>3</v>
      </c>
      <c r="M4231">
        <f>IF(ISBLANK(טבלה1[[#This Row],[ts_reply_at]]), "", (טבלה1[[#This Row],[ts_reply_at]] - טבלה1[[#This Row],[ts_contact_at]]) * 24)</f>
        <v>0</v>
      </c>
      <c r="N4231">
        <f>IF(ISBLANK(טבלה1[[#This Row],[ts_reply_at]]), 0, 1)</f>
        <v>1</v>
      </c>
      <c r="O4231">
        <f>IF(ISBLANK(טבלה1[[#This Row],[ts_accepted_at]]), 0, 1)</f>
        <v>1</v>
      </c>
      <c r="P4231">
        <f>IF(ISBLANK(טבלה1[[#This Row],[ts_booking_at]]), 0, 1)</f>
        <v>1</v>
      </c>
      <c r="Q4231">
        <f>IF(ISBLANK(טבלה1[[#This Row],[ds_checkin]]), "", טבלה1[[#This Row],[ds_checkin]] - טבלה1[[#This Row],[ts_contact_at]])</f>
        <v>3.2090277777751908</v>
      </c>
      <c r="R4231" t="str">
        <f>IF(AND(ISBLANK(טבלה1[[#This Row],[ts_reply_at]]), NOT(ISBLANK(טבלה1[[#This Row],[ts_booking_at]]))), "Error: Booked without Reply", "OK")</f>
        <v>OK</v>
      </c>
      <c r="S4231" t="s">
        <v>6020</v>
      </c>
    </row>
    <row r="4232" spans="1:19" x14ac:dyDescent="0.25">
      <c r="A4232" s="4" t="s">
        <v>4049</v>
      </c>
      <c r="B4232" s="4" t="s">
        <v>33</v>
      </c>
      <c r="C4232" s="4" t="s">
        <v>321</v>
      </c>
      <c r="D4232" s="1">
        <v>41923.8125</v>
      </c>
      <c r="E4232" s="1">
        <v>41923.999942129631</v>
      </c>
      <c r="H4232" s="2">
        <v>41936</v>
      </c>
      <c r="I4232" s="2">
        <v>41939</v>
      </c>
      <c r="J4232" s="3">
        <v>4</v>
      </c>
      <c r="K4232" s="3">
        <v>5</v>
      </c>
      <c r="L4232">
        <f>טבלה1[[#This Row],[ds_checkout]]-טבלה1[[#This Row],[ds_checkin]]</f>
        <v>3</v>
      </c>
      <c r="M4232">
        <f>IF(ISBLANK(טבלה1[[#This Row],[ts_reply_at]]), "", (טבלה1[[#This Row],[ts_reply_at]] - טבלה1[[#This Row],[ts_contact_at]]) * 24)</f>
        <v>4.4986111111356877</v>
      </c>
      <c r="N4232">
        <f>IF(ISBLANK(טבלה1[[#This Row],[ts_reply_at]]), 0, 1)</f>
        <v>1</v>
      </c>
      <c r="O4232">
        <f>IF(ISBLANK(טבלה1[[#This Row],[ts_accepted_at]]), 0, 1)</f>
        <v>0</v>
      </c>
      <c r="P4232">
        <f>IF(ISBLANK(טבלה1[[#This Row],[ts_booking_at]]), 0, 1)</f>
        <v>0</v>
      </c>
      <c r="Q4232">
        <f>IF(ISBLANK(טבלה1[[#This Row],[ds_checkin]]), "", טבלה1[[#This Row],[ds_checkin]] - טבלה1[[#This Row],[ts_contact_at]])</f>
        <v>12.1875</v>
      </c>
      <c r="R4232" t="str">
        <f>IF(AND(ISBLANK(טבלה1[[#This Row],[ts_reply_at]]), NOT(ISBLANK(טבלה1[[#This Row],[ts_booking_at]]))), "Error: Booked without Reply", "OK")</f>
        <v>OK</v>
      </c>
      <c r="S4232" t="s">
        <v>6020</v>
      </c>
    </row>
    <row r="4233" spans="1:19" x14ac:dyDescent="0.25">
      <c r="A4233" s="4" t="s">
        <v>4050</v>
      </c>
      <c r="B4233" s="4" t="s">
        <v>1004</v>
      </c>
      <c r="C4233" s="4" t="s">
        <v>2508</v>
      </c>
      <c r="D4233" s="1">
        <v>41920.063888888886</v>
      </c>
      <c r="E4233" s="1">
        <v>41920.344583333332</v>
      </c>
      <c r="F4233" s="1">
        <v>41920.344687500001</v>
      </c>
      <c r="G4233" s="1">
        <v>41920.344687500001</v>
      </c>
      <c r="H4233" s="2">
        <v>41922</v>
      </c>
      <c r="I4233" s="2">
        <v>41924</v>
      </c>
      <c r="J4233" s="3">
        <v>1</v>
      </c>
      <c r="K4233" s="3">
        <v>15</v>
      </c>
      <c r="L4233">
        <f>טבלה1[[#This Row],[ds_checkout]]-טבלה1[[#This Row],[ds_checkin]]</f>
        <v>2</v>
      </c>
      <c r="M4233">
        <f>IF(ISBLANK(טבלה1[[#This Row],[ts_reply_at]]), "", (טבלה1[[#This Row],[ts_reply_at]] - טבלה1[[#This Row],[ts_contact_at]]) * 24)</f>
        <v>6.7366666666930541</v>
      </c>
      <c r="N4233">
        <f>IF(ISBLANK(טבלה1[[#This Row],[ts_reply_at]]), 0, 1)</f>
        <v>1</v>
      </c>
      <c r="O4233">
        <f>IF(ISBLANK(טבלה1[[#This Row],[ts_accepted_at]]), 0, 1)</f>
        <v>1</v>
      </c>
      <c r="P4233">
        <f>IF(ISBLANK(טבלה1[[#This Row],[ts_booking_at]]), 0, 1)</f>
        <v>1</v>
      </c>
      <c r="Q4233">
        <f>IF(ISBLANK(טבלה1[[#This Row],[ds_checkin]]), "", טבלה1[[#This Row],[ds_checkin]] - טבלה1[[#This Row],[ts_contact_at]])</f>
        <v>1.9361111111138598</v>
      </c>
      <c r="R4233" t="str">
        <f>IF(AND(ISBLANK(טבלה1[[#This Row],[ts_reply_at]]), NOT(ISBLANK(טבלה1[[#This Row],[ts_booking_at]]))), "Error: Booked without Reply", "OK")</f>
        <v>OK</v>
      </c>
      <c r="S4233" t="s">
        <v>6020</v>
      </c>
    </row>
    <row r="4234" spans="1:19" x14ac:dyDescent="0.25">
      <c r="A4234" s="4" t="s">
        <v>4050</v>
      </c>
      <c r="B4234" s="4" t="s">
        <v>390</v>
      </c>
      <c r="C4234" s="4" t="s">
        <v>391</v>
      </c>
      <c r="D4234" s="1">
        <v>41920.073611111111</v>
      </c>
      <c r="E4234" s="1">
        <v>41920.296203703707</v>
      </c>
      <c r="F4234" s="1">
        <v>41920.296203703707</v>
      </c>
      <c r="H4234" s="2">
        <v>41922</v>
      </c>
      <c r="I4234" s="2">
        <v>41924</v>
      </c>
      <c r="J4234" s="3">
        <v>2</v>
      </c>
      <c r="K4234" s="3">
        <v>3</v>
      </c>
      <c r="L4234">
        <f>טבלה1[[#This Row],[ds_checkout]]-טבלה1[[#This Row],[ds_checkin]]</f>
        <v>2</v>
      </c>
      <c r="M4234">
        <f>IF(ISBLANK(טבלה1[[#This Row],[ts_reply_at]]), "", (טבלה1[[#This Row],[ts_reply_at]] - טבלה1[[#This Row],[ts_contact_at]]) * 24)</f>
        <v>5.3422222223016433</v>
      </c>
      <c r="N4234">
        <f>IF(ISBLANK(טבלה1[[#This Row],[ts_reply_at]]), 0, 1)</f>
        <v>1</v>
      </c>
      <c r="O4234">
        <f>IF(ISBLANK(טבלה1[[#This Row],[ts_accepted_at]]), 0, 1)</f>
        <v>1</v>
      </c>
      <c r="P4234">
        <f>IF(ISBLANK(טבלה1[[#This Row],[ts_booking_at]]), 0, 1)</f>
        <v>0</v>
      </c>
      <c r="Q4234">
        <f>IF(ISBLANK(טבלה1[[#This Row],[ds_checkin]]), "", טבלה1[[#This Row],[ds_checkin]] - טבלה1[[#This Row],[ts_contact_at]])</f>
        <v>1.9263888888890506</v>
      </c>
      <c r="R4234" t="str">
        <f>IF(AND(ISBLANK(טבלה1[[#This Row],[ts_reply_at]]), NOT(ISBLANK(טבלה1[[#This Row],[ts_booking_at]]))), "Error: Booked without Reply", "OK")</f>
        <v>OK</v>
      </c>
      <c r="S4234" t="s">
        <v>6020</v>
      </c>
    </row>
    <row r="4235" spans="1:19" x14ac:dyDescent="0.25">
      <c r="A4235" s="4" t="s">
        <v>4051</v>
      </c>
      <c r="B4235" s="4" t="s">
        <v>1750</v>
      </c>
      <c r="C4235" s="4" t="s">
        <v>1751</v>
      </c>
      <c r="D4235" s="1">
        <v>41922.295138888891</v>
      </c>
      <c r="E4235" s="1">
        <v>41922.305208333331</v>
      </c>
      <c r="F4235" s="1">
        <v>41922.305208333331</v>
      </c>
      <c r="G4235" s="1">
        <v>41922.305208333331</v>
      </c>
      <c r="H4235" s="2">
        <v>42145</v>
      </c>
      <c r="I4235" s="2">
        <v>42147</v>
      </c>
      <c r="J4235" s="3">
        <v>2</v>
      </c>
      <c r="K4235" s="3">
        <v>5</v>
      </c>
      <c r="L4235">
        <f>טבלה1[[#This Row],[ds_checkout]]-טבלה1[[#This Row],[ds_checkin]]</f>
        <v>2</v>
      </c>
      <c r="M4235">
        <f>IF(ISBLANK(טבלה1[[#This Row],[ts_reply_at]]), "", (טבלה1[[#This Row],[ts_reply_at]] - טבלה1[[#This Row],[ts_contact_at]]) * 24)</f>
        <v>0.24166666658129543</v>
      </c>
      <c r="N4235">
        <f>IF(ISBLANK(טבלה1[[#This Row],[ts_reply_at]]), 0, 1)</f>
        <v>1</v>
      </c>
      <c r="O4235">
        <f>IF(ISBLANK(טבלה1[[#This Row],[ts_accepted_at]]), 0, 1)</f>
        <v>1</v>
      </c>
      <c r="P4235">
        <f>IF(ISBLANK(טבלה1[[#This Row],[ts_booking_at]]), 0, 1)</f>
        <v>1</v>
      </c>
      <c r="Q4235">
        <f>IF(ISBLANK(טבלה1[[#This Row],[ds_checkin]]), "", טבלה1[[#This Row],[ds_checkin]] - טבלה1[[#This Row],[ts_contact_at]])</f>
        <v>222.70486111110949</v>
      </c>
      <c r="R4235" t="str">
        <f>IF(AND(ISBLANK(טבלה1[[#This Row],[ts_reply_at]]), NOT(ISBLANK(טבלה1[[#This Row],[ts_booking_at]]))), "Error: Booked without Reply", "OK")</f>
        <v>OK</v>
      </c>
      <c r="S4235" t="s">
        <v>6020</v>
      </c>
    </row>
    <row r="4236" spans="1:19" x14ac:dyDescent="0.25">
      <c r="A4236" s="4" t="s">
        <v>4052</v>
      </c>
      <c r="B4236" s="4" t="s">
        <v>1073</v>
      </c>
      <c r="C4236" s="4" t="s">
        <v>1074</v>
      </c>
      <c r="D4236" s="1">
        <v>41913.624305555553</v>
      </c>
      <c r="E4236" s="1">
        <v>41913.652800925927</v>
      </c>
      <c r="H4236" s="2">
        <v>41936</v>
      </c>
      <c r="I4236" s="2">
        <v>41938</v>
      </c>
      <c r="J4236" s="3">
        <v>2</v>
      </c>
      <c r="K4236" s="3">
        <v>4</v>
      </c>
      <c r="L4236">
        <f>טבלה1[[#This Row],[ds_checkout]]-טבלה1[[#This Row],[ds_checkin]]</f>
        <v>2</v>
      </c>
      <c r="M4236">
        <f>IF(ISBLANK(טבלה1[[#This Row],[ts_reply_at]]), "", (טבלה1[[#This Row],[ts_reply_at]] - טבלה1[[#This Row],[ts_contact_at]]) * 24)</f>
        <v>0.68388888897607103</v>
      </c>
      <c r="N4236">
        <f>IF(ISBLANK(טבלה1[[#This Row],[ts_reply_at]]), 0, 1)</f>
        <v>1</v>
      </c>
      <c r="O4236">
        <f>IF(ISBLANK(טבלה1[[#This Row],[ts_accepted_at]]), 0, 1)</f>
        <v>0</v>
      </c>
      <c r="P4236">
        <f>IF(ISBLANK(טבלה1[[#This Row],[ts_booking_at]]), 0, 1)</f>
        <v>0</v>
      </c>
      <c r="Q4236">
        <f>IF(ISBLANK(טבלה1[[#This Row],[ds_checkin]]), "", טבלה1[[#This Row],[ds_checkin]] - טבלה1[[#This Row],[ts_contact_at]])</f>
        <v>22.375694444446708</v>
      </c>
      <c r="R4236" t="str">
        <f>IF(AND(ISBLANK(טבלה1[[#This Row],[ts_reply_at]]), NOT(ISBLANK(טבלה1[[#This Row],[ts_booking_at]]))), "Error: Booked without Reply", "OK")</f>
        <v>OK</v>
      </c>
      <c r="S4236" t="s">
        <v>6021</v>
      </c>
    </row>
    <row r="4237" spans="1:19" x14ac:dyDescent="0.25">
      <c r="A4237" s="4" t="s">
        <v>4052</v>
      </c>
      <c r="B4237" s="4" t="s">
        <v>1174</v>
      </c>
      <c r="C4237" s="4" t="s">
        <v>1175</v>
      </c>
      <c r="D4237" s="1">
        <v>41926.489583333336</v>
      </c>
      <c r="E4237" s="1">
        <v>41926.697731481479</v>
      </c>
      <c r="F4237" s="1">
        <v>41926.697731481479</v>
      </c>
      <c r="G4237" s="1">
        <v>41927.203553240739</v>
      </c>
      <c r="H4237" s="2">
        <v>41936</v>
      </c>
      <c r="I4237" s="2">
        <v>41938</v>
      </c>
      <c r="J4237" s="3">
        <v>2</v>
      </c>
      <c r="K4237" s="3">
        <v>6</v>
      </c>
      <c r="L4237">
        <f>טבלה1[[#This Row],[ds_checkout]]-טבלה1[[#This Row],[ds_checkin]]</f>
        <v>2</v>
      </c>
      <c r="M4237">
        <f>IF(ISBLANK(טבלה1[[#This Row],[ts_reply_at]]), "", (טבלה1[[#This Row],[ts_reply_at]] - טבלה1[[#This Row],[ts_contact_at]]) * 24)</f>
        <v>4.9955555554479361</v>
      </c>
      <c r="N4237">
        <f>IF(ISBLANK(טבלה1[[#This Row],[ts_reply_at]]), 0, 1)</f>
        <v>1</v>
      </c>
      <c r="O4237">
        <f>IF(ISBLANK(טבלה1[[#This Row],[ts_accepted_at]]), 0, 1)</f>
        <v>1</v>
      </c>
      <c r="P4237">
        <f>IF(ISBLANK(טבלה1[[#This Row],[ts_booking_at]]), 0, 1)</f>
        <v>1</v>
      </c>
      <c r="Q4237">
        <f>IF(ISBLANK(טבלה1[[#This Row],[ds_checkin]]), "", טבלה1[[#This Row],[ds_checkin]] - טבלה1[[#This Row],[ts_contact_at]])</f>
        <v>9.5104166666642413</v>
      </c>
      <c r="R4237" t="str">
        <f>IF(AND(ISBLANK(טבלה1[[#This Row],[ts_reply_at]]), NOT(ISBLANK(טבלה1[[#This Row],[ts_booking_at]]))), "Error: Booked without Reply", "OK")</f>
        <v>OK</v>
      </c>
      <c r="S4237" t="s">
        <v>6021</v>
      </c>
    </row>
    <row r="4238" spans="1:19" x14ac:dyDescent="0.25">
      <c r="A4238" s="4" t="s">
        <v>4053</v>
      </c>
      <c r="B4238" s="4" t="s">
        <v>159</v>
      </c>
      <c r="C4238" s="4" t="s">
        <v>1153</v>
      </c>
      <c r="D4238" s="1">
        <v>41926.685416666667</v>
      </c>
      <c r="E4238" s="1">
        <v>41926.867465277777</v>
      </c>
      <c r="F4238" s="1">
        <v>41927.593090277776</v>
      </c>
      <c r="H4238" s="2">
        <v>41928</v>
      </c>
      <c r="I4238" s="2">
        <v>41930</v>
      </c>
      <c r="J4238" s="3">
        <v>4</v>
      </c>
      <c r="K4238" s="3">
        <v>25</v>
      </c>
      <c r="L4238">
        <f>טבלה1[[#This Row],[ds_checkout]]-טבלה1[[#This Row],[ds_checkin]]</f>
        <v>2</v>
      </c>
      <c r="M4238">
        <f>IF(ISBLANK(טבלה1[[#This Row],[ts_reply_at]]), "", (טבלה1[[#This Row],[ts_reply_at]] - טבלה1[[#This Row],[ts_contact_at]]) * 24)</f>
        <v>4.3691666666418314</v>
      </c>
      <c r="N4238">
        <f>IF(ISBLANK(טבלה1[[#This Row],[ts_reply_at]]), 0, 1)</f>
        <v>1</v>
      </c>
      <c r="O4238">
        <f>IF(ISBLANK(טבלה1[[#This Row],[ts_accepted_at]]), 0, 1)</f>
        <v>1</v>
      </c>
      <c r="P4238">
        <f>IF(ISBLANK(טבלה1[[#This Row],[ts_booking_at]]), 0, 1)</f>
        <v>0</v>
      </c>
      <c r="Q4238">
        <f>IF(ISBLANK(טבלה1[[#This Row],[ds_checkin]]), "", טבלה1[[#This Row],[ds_checkin]] - טבלה1[[#This Row],[ts_contact_at]])</f>
        <v>1.3145833333328483</v>
      </c>
      <c r="R4238" t="str">
        <f>IF(AND(ISBLANK(טבלה1[[#This Row],[ts_reply_at]]), NOT(ISBLANK(טבלה1[[#This Row],[ts_booking_at]]))), "Error: Booked without Reply", "OK")</f>
        <v>OK</v>
      </c>
      <c r="S4238" t="s">
        <v>6020</v>
      </c>
    </row>
    <row r="4239" spans="1:19" x14ac:dyDescent="0.25">
      <c r="A4239" s="4" t="s">
        <v>4054</v>
      </c>
      <c r="B4239" s="4" t="s">
        <v>2526</v>
      </c>
      <c r="C4239" s="4" t="s">
        <v>2527</v>
      </c>
      <c r="D4239" s="1">
        <v>41923.520833333336</v>
      </c>
      <c r="E4239" s="1">
        <v>41923.551469907405</v>
      </c>
      <c r="F4239" s="1">
        <v>41923.66101851852</v>
      </c>
      <c r="G4239" s="1">
        <v>41923.66101851852</v>
      </c>
      <c r="H4239" s="2">
        <v>41950</v>
      </c>
      <c r="I4239" s="2">
        <v>41953</v>
      </c>
      <c r="J4239" s="3">
        <v>3</v>
      </c>
      <c r="K4239" s="3">
        <v>14</v>
      </c>
      <c r="L4239">
        <f>טבלה1[[#This Row],[ds_checkout]]-טבלה1[[#This Row],[ds_checkin]]</f>
        <v>3</v>
      </c>
      <c r="M4239">
        <f>IF(ISBLANK(טבלה1[[#This Row],[ts_reply_at]]), "", (טבלה1[[#This Row],[ts_reply_at]] - טבלה1[[#This Row],[ts_contact_at]]) * 24)</f>
        <v>0.73527777765411884</v>
      </c>
      <c r="N4239">
        <f>IF(ISBLANK(טבלה1[[#This Row],[ts_reply_at]]), 0, 1)</f>
        <v>1</v>
      </c>
      <c r="O4239">
        <f>IF(ISBLANK(טבלה1[[#This Row],[ts_accepted_at]]), 0, 1)</f>
        <v>1</v>
      </c>
      <c r="P4239">
        <f>IF(ISBLANK(טבלה1[[#This Row],[ts_booking_at]]), 0, 1)</f>
        <v>1</v>
      </c>
      <c r="Q4239">
        <f>IF(ISBLANK(טבלה1[[#This Row],[ds_checkin]]), "", טבלה1[[#This Row],[ds_checkin]] - טבלה1[[#This Row],[ts_contact_at]])</f>
        <v>26.479166666664241</v>
      </c>
      <c r="R4239" t="str">
        <f>IF(AND(ISBLANK(טבלה1[[#This Row],[ts_reply_at]]), NOT(ISBLANK(טבלה1[[#This Row],[ts_booking_at]]))), "Error: Booked without Reply", "OK")</f>
        <v>OK</v>
      </c>
      <c r="S4239" t="s">
        <v>6026</v>
      </c>
    </row>
    <row r="4240" spans="1:19" x14ac:dyDescent="0.25">
      <c r="A4240" s="4" t="s">
        <v>4054</v>
      </c>
      <c r="B4240" s="4" t="s">
        <v>980</v>
      </c>
      <c r="C4240" s="4" t="s">
        <v>981</v>
      </c>
      <c r="D4240" s="1">
        <v>41923.48333333333</v>
      </c>
      <c r="E4240" s="1">
        <v>41923.522106481483</v>
      </c>
      <c r="H4240" s="2">
        <v>41950</v>
      </c>
      <c r="I4240" s="2">
        <v>41954</v>
      </c>
      <c r="J4240" s="3">
        <v>3</v>
      </c>
      <c r="K4240" s="3">
        <v>3</v>
      </c>
      <c r="L4240">
        <f>טבלה1[[#This Row],[ds_checkout]]-טבלה1[[#This Row],[ds_checkin]]</f>
        <v>4</v>
      </c>
      <c r="M4240">
        <f>IF(ISBLANK(טבלה1[[#This Row],[ts_reply_at]]), "", (טבלה1[[#This Row],[ts_reply_at]] - טבלה1[[#This Row],[ts_contact_at]]) * 24)</f>
        <v>0.9305555556784384</v>
      </c>
      <c r="N4240">
        <f>IF(ISBLANK(טבלה1[[#This Row],[ts_reply_at]]), 0, 1)</f>
        <v>1</v>
      </c>
      <c r="O4240">
        <f>IF(ISBLANK(טבלה1[[#This Row],[ts_accepted_at]]), 0, 1)</f>
        <v>0</v>
      </c>
      <c r="P4240">
        <f>IF(ISBLANK(טבלה1[[#This Row],[ts_booking_at]]), 0, 1)</f>
        <v>0</v>
      </c>
      <c r="Q4240">
        <f>IF(ISBLANK(טבלה1[[#This Row],[ds_checkin]]), "", טבלה1[[#This Row],[ds_checkin]] - טבלה1[[#This Row],[ts_contact_at]])</f>
        <v>26.516666666670062</v>
      </c>
      <c r="R4240" t="str">
        <f>IF(AND(ISBLANK(טבלה1[[#This Row],[ts_reply_at]]), NOT(ISBLANK(טבלה1[[#This Row],[ts_booking_at]]))), "Error: Booked without Reply", "OK")</f>
        <v>OK</v>
      </c>
      <c r="S4240" t="s">
        <v>6026</v>
      </c>
    </row>
    <row r="4241" spans="1:19" x14ac:dyDescent="0.25">
      <c r="A4241" s="4" t="s">
        <v>4055</v>
      </c>
      <c r="B4241" s="4" t="s">
        <v>632</v>
      </c>
      <c r="C4241" s="4" t="s">
        <v>633</v>
      </c>
      <c r="D4241" s="1">
        <v>41926.390972222223</v>
      </c>
      <c r="E4241" s="1">
        <v>41926.778553240743</v>
      </c>
      <c r="F4241" s="1">
        <v>41926.778749999998</v>
      </c>
      <c r="G4241" s="1">
        <v>41927.874432870369</v>
      </c>
      <c r="H4241" s="2">
        <v>41931</v>
      </c>
      <c r="I4241" s="2">
        <v>41933</v>
      </c>
      <c r="J4241" s="3">
        <v>2</v>
      </c>
      <c r="K4241" s="3">
        <v>19</v>
      </c>
      <c r="L4241">
        <f>טבלה1[[#This Row],[ds_checkout]]-טבלה1[[#This Row],[ds_checkin]]</f>
        <v>2</v>
      </c>
      <c r="M4241">
        <f>IF(ISBLANK(טבלה1[[#This Row],[ts_reply_at]]), "", (טבלה1[[#This Row],[ts_reply_at]] - טבלה1[[#This Row],[ts_contact_at]]) * 24)</f>
        <v>9.3019444444798864</v>
      </c>
      <c r="N4241">
        <f>IF(ISBLANK(טבלה1[[#This Row],[ts_reply_at]]), 0, 1)</f>
        <v>1</v>
      </c>
      <c r="O4241">
        <f>IF(ISBLANK(טבלה1[[#This Row],[ts_accepted_at]]), 0, 1)</f>
        <v>1</v>
      </c>
      <c r="P4241">
        <f>IF(ISBLANK(טבלה1[[#This Row],[ts_booking_at]]), 0, 1)</f>
        <v>1</v>
      </c>
      <c r="Q4241">
        <f>IF(ISBLANK(טבלה1[[#This Row],[ds_checkin]]), "", טבלה1[[#This Row],[ds_checkin]] - טבלה1[[#This Row],[ts_contact_at]])</f>
        <v>4.609027777776646</v>
      </c>
      <c r="R4241" t="str">
        <f>IF(AND(ISBLANK(טבלה1[[#This Row],[ts_reply_at]]), NOT(ISBLANK(טבלה1[[#This Row],[ts_booking_at]]))), "Error: Booked without Reply", "OK")</f>
        <v>OK</v>
      </c>
      <c r="S4241" t="s">
        <v>6025</v>
      </c>
    </row>
    <row r="4242" spans="1:19" x14ac:dyDescent="0.25">
      <c r="A4242" s="4" t="s">
        <v>4055</v>
      </c>
      <c r="B4242" s="4" t="s">
        <v>18</v>
      </c>
      <c r="C4242" s="4" t="s">
        <v>620</v>
      </c>
      <c r="D4242" s="1">
        <v>41926.392361111109</v>
      </c>
      <c r="H4242" s="2">
        <v>41931</v>
      </c>
      <c r="I4242" s="2">
        <v>41933</v>
      </c>
      <c r="J4242" s="3">
        <v>2</v>
      </c>
      <c r="K4242" s="3">
        <v>1</v>
      </c>
      <c r="L4242">
        <f>טבלה1[[#This Row],[ds_checkout]]-טבלה1[[#This Row],[ds_checkin]]</f>
        <v>2</v>
      </c>
      <c r="M4242" t="str">
        <f>IF(ISBLANK(טבלה1[[#This Row],[ts_reply_at]]), "", (טבלה1[[#This Row],[ts_reply_at]] - טבלה1[[#This Row],[ts_contact_at]]) * 24)</f>
        <v/>
      </c>
      <c r="N4242">
        <f>IF(ISBLANK(טבלה1[[#This Row],[ts_reply_at]]), 0, 1)</f>
        <v>0</v>
      </c>
      <c r="O4242">
        <f>IF(ISBLANK(טבלה1[[#This Row],[ts_accepted_at]]), 0, 1)</f>
        <v>0</v>
      </c>
      <c r="P4242">
        <f>IF(ISBLANK(טבלה1[[#This Row],[ts_booking_at]]), 0, 1)</f>
        <v>0</v>
      </c>
      <c r="Q4242">
        <f>IF(ISBLANK(טבלה1[[#This Row],[ds_checkin]]), "", טבלה1[[#This Row],[ds_checkin]] - טבלה1[[#This Row],[ts_contact_at]])</f>
        <v>4.6076388888905058</v>
      </c>
      <c r="R4242" t="str">
        <f>IF(AND(ISBLANK(טבלה1[[#This Row],[ts_reply_at]]), NOT(ISBLANK(טבלה1[[#This Row],[ts_booking_at]]))), "Error: Booked without Reply", "OK")</f>
        <v>OK</v>
      </c>
      <c r="S4242" t="s">
        <v>6025</v>
      </c>
    </row>
    <row r="4243" spans="1:19" x14ac:dyDescent="0.25">
      <c r="A4243" s="4" t="s">
        <v>4055</v>
      </c>
      <c r="B4243" s="4" t="s">
        <v>18</v>
      </c>
      <c r="C4243" s="4" t="s">
        <v>675</v>
      </c>
      <c r="D4243" s="1">
        <v>41926.392361111109</v>
      </c>
      <c r="E4243" s="1">
        <v>41927.553935185184</v>
      </c>
      <c r="H4243" s="2">
        <v>41931</v>
      </c>
      <c r="I4243" s="2">
        <v>41933</v>
      </c>
      <c r="J4243" s="3">
        <v>2</v>
      </c>
      <c r="K4243" s="3">
        <v>2</v>
      </c>
      <c r="L4243">
        <f>טבלה1[[#This Row],[ds_checkout]]-טבלה1[[#This Row],[ds_checkin]]</f>
        <v>2</v>
      </c>
      <c r="M4243">
        <f>IF(ISBLANK(טבלה1[[#This Row],[ts_reply_at]]), "", (טבלה1[[#This Row],[ts_reply_at]] - טבלה1[[#This Row],[ts_contact_at]]) * 24)</f>
        <v>27.877777777786832</v>
      </c>
      <c r="N4243">
        <f>IF(ISBLANK(טבלה1[[#This Row],[ts_reply_at]]), 0, 1)</f>
        <v>1</v>
      </c>
      <c r="O4243">
        <f>IF(ISBLANK(טבלה1[[#This Row],[ts_accepted_at]]), 0, 1)</f>
        <v>0</v>
      </c>
      <c r="P4243">
        <f>IF(ISBLANK(טבלה1[[#This Row],[ts_booking_at]]), 0, 1)</f>
        <v>0</v>
      </c>
      <c r="Q4243">
        <f>IF(ISBLANK(טבלה1[[#This Row],[ds_checkin]]), "", טבלה1[[#This Row],[ds_checkin]] - טבלה1[[#This Row],[ts_contact_at]])</f>
        <v>4.6076388888905058</v>
      </c>
      <c r="R4243" t="str">
        <f>IF(AND(ISBLANK(טבלה1[[#This Row],[ts_reply_at]]), NOT(ISBLANK(טבלה1[[#This Row],[ts_booking_at]]))), "Error: Booked without Reply", "OK")</f>
        <v>OK</v>
      </c>
      <c r="S4243" t="s">
        <v>6025</v>
      </c>
    </row>
    <row r="4244" spans="1:19" x14ac:dyDescent="0.25">
      <c r="A4244" s="4" t="s">
        <v>4055</v>
      </c>
      <c r="B4244" s="4" t="s">
        <v>3705</v>
      </c>
      <c r="C4244" s="4" t="s">
        <v>3706</v>
      </c>
      <c r="D4244" s="1">
        <v>41926.39166666667</v>
      </c>
      <c r="E4244" s="1">
        <v>41926.395902777775</v>
      </c>
      <c r="H4244" s="2">
        <v>41931</v>
      </c>
      <c r="I4244" s="2">
        <v>41933</v>
      </c>
      <c r="J4244" s="3">
        <v>2</v>
      </c>
      <c r="K4244" s="3">
        <v>3</v>
      </c>
      <c r="L4244">
        <f>טבלה1[[#This Row],[ds_checkout]]-טבלה1[[#This Row],[ds_checkin]]</f>
        <v>2</v>
      </c>
      <c r="M4244">
        <f>IF(ISBLANK(טבלה1[[#This Row],[ts_reply_at]]), "", (טבלה1[[#This Row],[ts_reply_at]] - טבלה1[[#This Row],[ts_contact_at]]) * 24)</f>
        <v>0.10166666650911793</v>
      </c>
      <c r="N4244">
        <f>IF(ISBLANK(טבלה1[[#This Row],[ts_reply_at]]), 0, 1)</f>
        <v>1</v>
      </c>
      <c r="O4244">
        <f>IF(ISBLANK(טבלה1[[#This Row],[ts_accepted_at]]), 0, 1)</f>
        <v>0</v>
      </c>
      <c r="P4244">
        <f>IF(ISBLANK(טבלה1[[#This Row],[ts_booking_at]]), 0, 1)</f>
        <v>0</v>
      </c>
      <c r="Q4244">
        <f>IF(ISBLANK(טבלה1[[#This Row],[ds_checkin]]), "", טבלה1[[#This Row],[ds_checkin]] - טבלה1[[#This Row],[ts_contact_at]])</f>
        <v>4.6083333333299379</v>
      </c>
      <c r="R4244" t="str">
        <f>IF(AND(ISBLANK(טבלה1[[#This Row],[ts_reply_at]]), NOT(ISBLANK(טבלה1[[#This Row],[ts_booking_at]]))), "Error: Booked without Reply", "OK")</f>
        <v>OK</v>
      </c>
      <c r="S4244" t="s">
        <v>6025</v>
      </c>
    </row>
    <row r="4245" spans="1:19" x14ac:dyDescent="0.25">
      <c r="A4245" s="4" t="s">
        <v>4056</v>
      </c>
      <c r="B4245" s="4" t="s">
        <v>2562</v>
      </c>
      <c r="C4245" s="4" t="s">
        <v>2563</v>
      </c>
      <c r="D4245" s="1">
        <v>41968.742361111108</v>
      </c>
      <c r="E4245" s="1">
        <v>41968.893252314818</v>
      </c>
      <c r="F4245" s="1">
        <v>41968.893252314818</v>
      </c>
      <c r="G4245" s="1">
        <v>41968.893252314818</v>
      </c>
      <c r="H4245" s="2">
        <v>41974</v>
      </c>
      <c r="I4245" s="2">
        <v>41975</v>
      </c>
      <c r="J4245" s="3">
        <v>2</v>
      </c>
      <c r="K4245" s="3">
        <v>9</v>
      </c>
      <c r="L4245">
        <f>טבלה1[[#This Row],[ds_checkout]]-טבלה1[[#This Row],[ds_checkin]]</f>
        <v>1</v>
      </c>
      <c r="M4245">
        <f>IF(ISBLANK(טבלה1[[#This Row],[ts_reply_at]]), "", (טבלה1[[#This Row],[ts_reply_at]] - טבלה1[[#This Row],[ts_contact_at]]) * 24)</f>
        <v>3.6213888890342787</v>
      </c>
      <c r="N4245">
        <f>IF(ISBLANK(טבלה1[[#This Row],[ts_reply_at]]), 0, 1)</f>
        <v>1</v>
      </c>
      <c r="O4245">
        <f>IF(ISBLANK(טבלה1[[#This Row],[ts_accepted_at]]), 0, 1)</f>
        <v>1</v>
      </c>
      <c r="P4245">
        <f>IF(ISBLANK(טבלה1[[#This Row],[ts_booking_at]]), 0, 1)</f>
        <v>1</v>
      </c>
      <c r="Q4245">
        <f>IF(ISBLANK(טבלה1[[#This Row],[ds_checkin]]), "", טבלה1[[#This Row],[ds_checkin]] - טבלה1[[#This Row],[ts_contact_at]])</f>
        <v>5.257638888891961</v>
      </c>
      <c r="R4245" t="str">
        <f>IF(AND(ISBLANK(טבלה1[[#This Row],[ts_reply_at]]), NOT(ISBLANK(טבלה1[[#This Row],[ts_booking_at]]))), "Error: Booked without Reply", "OK")</f>
        <v>OK</v>
      </c>
      <c r="S4245" t="s">
        <v>6026</v>
      </c>
    </row>
    <row r="4246" spans="1:19" x14ac:dyDescent="0.25">
      <c r="A4246" s="4" t="s">
        <v>4057</v>
      </c>
      <c r="B4246" s="4" t="s">
        <v>172</v>
      </c>
      <c r="C4246" s="4" t="s">
        <v>1028</v>
      </c>
      <c r="D4246" s="1">
        <v>41914.302777777775</v>
      </c>
      <c r="E4246" s="1">
        <v>41914.374050925922</v>
      </c>
      <c r="F4246" s="1">
        <v>41914.374050925922</v>
      </c>
      <c r="G4246" s="1">
        <v>41914.374050925922</v>
      </c>
      <c r="H4246" s="2">
        <v>41922</v>
      </c>
      <c r="I4246" s="2">
        <v>41925</v>
      </c>
      <c r="J4246" s="3">
        <v>2</v>
      </c>
      <c r="K4246" s="3">
        <v>7</v>
      </c>
      <c r="L4246">
        <f>טבלה1[[#This Row],[ds_checkout]]-טבלה1[[#This Row],[ds_checkin]]</f>
        <v>3</v>
      </c>
      <c r="M4246">
        <f>IF(ISBLANK(טבלה1[[#This Row],[ts_reply_at]]), "", (טבלה1[[#This Row],[ts_reply_at]] - טבלה1[[#This Row],[ts_contact_at]]) * 24)</f>
        <v>1.7105555555317551</v>
      </c>
      <c r="N4246">
        <f>IF(ISBLANK(טבלה1[[#This Row],[ts_reply_at]]), 0, 1)</f>
        <v>1</v>
      </c>
      <c r="O4246">
        <f>IF(ISBLANK(טבלה1[[#This Row],[ts_accepted_at]]), 0, 1)</f>
        <v>1</v>
      </c>
      <c r="P4246">
        <f>IF(ISBLANK(טבלה1[[#This Row],[ts_booking_at]]), 0, 1)</f>
        <v>1</v>
      </c>
      <c r="Q4246">
        <f>IF(ISBLANK(טבלה1[[#This Row],[ds_checkin]]), "", טבלה1[[#This Row],[ds_checkin]] - טבלה1[[#This Row],[ts_contact_at]])</f>
        <v>7.6972222222248092</v>
      </c>
      <c r="R4246" t="str">
        <f>IF(AND(ISBLANK(טבלה1[[#This Row],[ts_reply_at]]), NOT(ISBLANK(טבלה1[[#This Row],[ts_booking_at]]))), "Error: Booked without Reply", "OK")</f>
        <v>OK</v>
      </c>
      <c r="S4246" t="s">
        <v>6029</v>
      </c>
    </row>
    <row r="4247" spans="1:19" x14ac:dyDescent="0.25">
      <c r="A4247" s="4" t="s">
        <v>4058</v>
      </c>
      <c r="B4247" s="4" t="s">
        <v>1674</v>
      </c>
      <c r="C4247" s="4" t="s">
        <v>1675</v>
      </c>
      <c r="D4247" s="1">
        <v>41920.706944444442</v>
      </c>
      <c r="E4247" s="1">
        <v>41920.709039351852</v>
      </c>
      <c r="F4247" s="1">
        <v>41920.837719907409</v>
      </c>
      <c r="G4247" s="1">
        <v>41920.837719907409</v>
      </c>
      <c r="H4247" s="2">
        <v>41961</v>
      </c>
      <c r="I4247" s="2">
        <v>41962</v>
      </c>
      <c r="J4247" s="3">
        <v>2</v>
      </c>
      <c r="K4247" s="3">
        <v>8</v>
      </c>
      <c r="L4247">
        <f>טבלה1[[#This Row],[ds_checkout]]-טבלה1[[#This Row],[ds_checkin]]</f>
        <v>1</v>
      </c>
      <c r="M4247">
        <f>IF(ISBLANK(טבלה1[[#This Row],[ts_reply_at]]), "", (טבלה1[[#This Row],[ts_reply_at]] - טבלה1[[#This Row],[ts_contact_at]]) * 24)</f>
        <v>5.0277777831070125E-2</v>
      </c>
      <c r="N4247">
        <f>IF(ISBLANK(טבלה1[[#This Row],[ts_reply_at]]), 0, 1)</f>
        <v>1</v>
      </c>
      <c r="O4247">
        <f>IF(ISBLANK(טבלה1[[#This Row],[ts_accepted_at]]), 0, 1)</f>
        <v>1</v>
      </c>
      <c r="P4247">
        <f>IF(ISBLANK(טבלה1[[#This Row],[ts_booking_at]]), 0, 1)</f>
        <v>1</v>
      </c>
      <c r="Q4247">
        <f>IF(ISBLANK(טבלה1[[#This Row],[ds_checkin]]), "", טבלה1[[#This Row],[ds_checkin]] - טבלה1[[#This Row],[ts_contact_at]])</f>
        <v>40.293055555557657</v>
      </c>
      <c r="R4247" t="str">
        <f>IF(AND(ISBLANK(טבלה1[[#This Row],[ts_reply_at]]), NOT(ISBLANK(טבלה1[[#This Row],[ts_booking_at]]))), "Error: Booked without Reply", "OK")</f>
        <v>OK</v>
      </c>
      <c r="S4247" t="s">
        <v>6020</v>
      </c>
    </row>
    <row r="4248" spans="1:19" x14ac:dyDescent="0.25">
      <c r="A4248" s="4" t="s">
        <v>4059</v>
      </c>
      <c r="B4248" s="4" t="s">
        <v>444</v>
      </c>
      <c r="C4248" s="4" t="s">
        <v>445</v>
      </c>
      <c r="D4248" s="1">
        <v>41923.703472222223</v>
      </c>
      <c r="E4248" s="1">
        <v>41923.724074074074</v>
      </c>
      <c r="F4248" s="1">
        <v>41923.724074074074</v>
      </c>
      <c r="G4248" s="1">
        <v>41923.724074074074</v>
      </c>
      <c r="H4248" s="2">
        <v>42049</v>
      </c>
      <c r="I4248" s="2">
        <v>42052</v>
      </c>
      <c r="J4248" s="3">
        <v>3</v>
      </c>
      <c r="K4248" s="3">
        <v>4</v>
      </c>
      <c r="L4248">
        <f>טבלה1[[#This Row],[ds_checkout]]-טבלה1[[#This Row],[ds_checkin]]</f>
        <v>3</v>
      </c>
      <c r="M4248">
        <f>IF(ISBLANK(טבלה1[[#This Row],[ts_reply_at]]), "", (טבלה1[[#This Row],[ts_reply_at]] - טבלה1[[#This Row],[ts_contact_at]]) * 24)</f>
        <v>0.49444444442633539</v>
      </c>
      <c r="N4248">
        <f>IF(ISBLANK(טבלה1[[#This Row],[ts_reply_at]]), 0, 1)</f>
        <v>1</v>
      </c>
      <c r="O4248">
        <f>IF(ISBLANK(טבלה1[[#This Row],[ts_accepted_at]]), 0, 1)</f>
        <v>1</v>
      </c>
      <c r="P4248">
        <f>IF(ISBLANK(טבלה1[[#This Row],[ts_booking_at]]), 0, 1)</f>
        <v>1</v>
      </c>
      <c r="Q4248">
        <f>IF(ISBLANK(טבלה1[[#This Row],[ds_checkin]]), "", טבלה1[[#This Row],[ds_checkin]] - טבלה1[[#This Row],[ts_contact_at]])</f>
        <v>125.29652777777665</v>
      </c>
      <c r="R4248" t="str">
        <f>IF(AND(ISBLANK(טבלה1[[#This Row],[ts_reply_at]]), NOT(ISBLANK(טבלה1[[#This Row],[ts_booking_at]]))), "Error: Booked without Reply", "OK")</f>
        <v>OK</v>
      </c>
      <c r="S4248" t="s">
        <v>6026</v>
      </c>
    </row>
    <row r="4249" spans="1:19" x14ac:dyDescent="0.25">
      <c r="A4249" s="4" t="s">
        <v>4060</v>
      </c>
      <c r="B4249" s="4" t="s">
        <v>2352</v>
      </c>
      <c r="C4249" s="4" t="s">
        <v>4061</v>
      </c>
      <c r="D4249" s="1">
        <v>41926.598611111112</v>
      </c>
      <c r="E4249" s="1">
        <v>41926.646331018521</v>
      </c>
      <c r="F4249" s="1">
        <v>41927.547175925924</v>
      </c>
      <c r="H4249" s="2">
        <v>41927</v>
      </c>
      <c r="I4249" s="2">
        <v>41943</v>
      </c>
      <c r="J4249" s="3">
        <v>1</v>
      </c>
      <c r="K4249" s="3">
        <v>9</v>
      </c>
      <c r="L4249">
        <f>טבלה1[[#This Row],[ds_checkout]]-טבלה1[[#This Row],[ds_checkin]]</f>
        <v>16</v>
      </c>
      <c r="M4249">
        <f>IF(ISBLANK(טבלה1[[#This Row],[ts_reply_at]]), "", (טבלה1[[#This Row],[ts_reply_at]] - טבלה1[[#This Row],[ts_contact_at]]) * 24)</f>
        <v>1.1452777778031304</v>
      </c>
      <c r="N4249">
        <f>IF(ISBLANK(טבלה1[[#This Row],[ts_reply_at]]), 0, 1)</f>
        <v>1</v>
      </c>
      <c r="O4249">
        <f>IF(ISBLANK(טבלה1[[#This Row],[ts_accepted_at]]), 0, 1)</f>
        <v>1</v>
      </c>
      <c r="P4249">
        <f>IF(ISBLANK(טבלה1[[#This Row],[ts_booking_at]]), 0, 1)</f>
        <v>0</v>
      </c>
      <c r="Q4249">
        <f>IF(ISBLANK(טבלה1[[#This Row],[ds_checkin]]), "", טבלה1[[#This Row],[ds_checkin]] - טבלה1[[#This Row],[ts_contact_at]])</f>
        <v>0.40138888888759539</v>
      </c>
      <c r="R4249" t="str">
        <f>IF(AND(ISBLANK(טבלה1[[#This Row],[ts_reply_at]]), NOT(ISBLANK(טבלה1[[#This Row],[ts_booking_at]]))), "Error: Booked without Reply", "OK")</f>
        <v>OK</v>
      </c>
      <c r="S4249" t="s">
        <v>6022</v>
      </c>
    </row>
    <row r="4250" spans="1:19" x14ac:dyDescent="0.25">
      <c r="A4250" s="4" t="s">
        <v>4062</v>
      </c>
      <c r="B4250" s="4" t="s">
        <v>1080</v>
      </c>
      <c r="C4250" s="4" t="s">
        <v>1081</v>
      </c>
      <c r="D4250" s="1">
        <v>41922.392361111109</v>
      </c>
      <c r="E4250" s="1">
        <v>41922.533321759256</v>
      </c>
      <c r="F4250" s="1">
        <v>41922.554212962961</v>
      </c>
      <c r="G4250" s="1">
        <v>41922.554212962961</v>
      </c>
      <c r="H4250" s="2">
        <v>41938</v>
      </c>
      <c r="I4250" s="2">
        <v>41941</v>
      </c>
      <c r="J4250" s="3">
        <v>1</v>
      </c>
      <c r="K4250" s="3">
        <v>15</v>
      </c>
      <c r="L4250">
        <f>טבלה1[[#This Row],[ds_checkout]]-טבלה1[[#This Row],[ds_checkin]]</f>
        <v>3</v>
      </c>
      <c r="M4250">
        <f>IF(ISBLANK(טבלה1[[#This Row],[ts_reply_at]]), "", (טבלה1[[#This Row],[ts_reply_at]] - טבלה1[[#This Row],[ts_contact_at]]) * 24)</f>
        <v>3.3830555555177853</v>
      </c>
      <c r="N4250">
        <f>IF(ISBLANK(טבלה1[[#This Row],[ts_reply_at]]), 0, 1)</f>
        <v>1</v>
      </c>
      <c r="O4250">
        <f>IF(ISBLANK(טבלה1[[#This Row],[ts_accepted_at]]), 0, 1)</f>
        <v>1</v>
      </c>
      <c r="P4250">
        <f>IF(ISBLANK(טבלה1[[#This Row],[ts_booking_at]]), 0, 1)</f>
        <v>1</v>
      </c>
      <c r="Q4250">
        <f>IF(ISBLANK(טבלה1[[#This Row],[ds_checkin]]), "", טבלה1[[#This Row],[ds_checkin]] - טבלה1[[#This Row],[ts_contact_at]])</f>
        <v>15.607638888890506</v>
      </c>
      <c r="R4250" t="str">
        <f>IF(AND(ISBLANK(טבלה1[[#This Row],[ts_reply_at]]), NOT(ISBLANK(טבלה1[[#This Row],[ts_booking_at]]))), "Error: Booked without Reply", "OK")</f>
        <v>OK</v>
      </c>
      <c r="S4250" t="s">
        <v>6019</v>
      </c>
    </row>
    <row r="4251" spans="1:19" x14ac:dyDescent="0.25">
      <c r="A4251" s="4" t="s">
        <v>4063</v>
      </c>
      <c r="B4251" s="4" t="s">
        <v>710</v>
      </c>
      <c r="C4251" s="4" t="s">
        <v>3207</v>
      </c>
      <c r="D4251" s="1">
        <v>41903.1</v>
      </c>
      <c r="E4251" s="1">
        <v>41903.642291666663</v>
      </c>
      <c r="F4251" s="1">
        <v>41903.642291666663</v>
      </c>
      <c r="G4251" s="1">
        <v>41904.00203703704</v>
      </c>
      <c r="H4251" s="2">
        <v>41929</v>
      </c>
      <c r="I4251" s="2">
        <v>41932</v>
      </c>
      <c r="J4251" s="3">
        <v>1</v>
      </c>
      <c r="K4251" s="3">
        <v>16</v>
      </c>
      <c r="L4251">
        <f>טבלה1[[#This Row],[ds_checkout]]-טבלה1[[#This Row],[ds_checkin]]</f>
        <v>3</v>
      </c>
      <c r="M4251">
        <f>IF(ISBLANK(טבלה1[[#This Row],[ts_reply_at]]), "", (טבלה1[[#This Row],[ts_reply_at]] - טבלה1[[#This Row],[ts_contact_at]]) * 24)</f>
        <v>13.014999999955762</v>
      </c>
      <c r="N4251">
        <f>IF(ISBLANK(טבלה1[[#This Row],[ts_reply_at]]), 0, 1)</f>
        <v>1</v>
      </c>
      <c r="O4251">
        <f>IF(ISBLANK(טבלה1[[#This Row],[ts_accepted_at]]), 0, 1)</f>
        <v>1</v>
      </c>
      <c r="P4251">
        <f>IF(ISBLANK(טבלה1[[#This Row],[ts_booking_at]]), 0, 1)</f>
        <v>1</v>
      </c>
      <c r="Q4251">
        <f>IF(ISBLANK(טבלה1[[#This Row],[ds_checkin]]), "", טבלה1[[#This Row],[ds_checkin]] - טבלה1[[#This Row],[ts_contact_at]])</f>
        <v>25.900000000001455</v>
      </c>
      <c r="R4251" t="str">
        <f>IF(AND(ISBLANK(טבלה1[[#This Row],[ts_reply_at]]), NOT(ISBLANK(טבלה1[[#This Row],[ts_booking_at]]))), "Error: Booked without Reply", "OK")</f>
        <v>OK</v>
      </c>
      <c r="S4251" t="s">
        <v>6020</v>
      </c>
    </row>
    <row r="4252" spans="1:19" x14ac:dyDescent="0.25">
      <c r="A4252" s="4" t="s">
        <v>4063</v>
      </c>
      <c r="B4252" s="4" t="s">
        <v>626</v>
      </c>
      <c r="C4252" s="4" t="s">
        <v>627</v>
      </c>
      <c r="D4252" s="1">
        <v>41903.077777777777</v>
      </c>
      <c r="H4252" s="2">
        <v>41929</v>
      </c>
      <c r="I4252" s="2">
        <v>41932</v>
      </c>
      <c r="J4252" s="3">
        <v>2</v>
      </c>
      <c r="K4252" s="3">
        <v>1</v>
      </c>
      <c r="L4252">
        <f>טבלה1[[#This Row],[ds_checkout]]-טבלה1[[#This Row],[ds_checkin]]</f>
        <v>3</v>
      </c>
      <c r="M4252" t="str">
        <f>IF(ISBLANK(טבלה1[[#This Row],[ts_reply_at]]), "", (טבלה1[[#This Row],[ts_reply_at]] - טבלה1[[#This Row],[ts_contact_at]]) * 24)</f>
        <v/>
      </c>
      <c r="N4252">
        <f>IF(ISBLANK(טבלה1[[#This Row],[ts_reply_at]]), 0, 1)</f>
        <v>0</v>
      </c>
      <c r="O4252">
        <f>IF(ISBLANK(טבלה1[[#This Row],[ts_accepted_at]]), 0, 1)</f>
        <v>0</v>
      </c>
      <c r="P4252">
        <f>IF(ISBLANK(טבלה1[[#This Row],[ts_booking_at]]), 0, 1)</f>
        <v>0</v>
      </c>
      <c r="Q4252">
        <f>IF(ISBLANK(טבלה1[[#This Row],[ds_checkin]]), "", טבלה1[[#This Row],[ds_checkin]] - טבלה1[[#This Row],[ts_contact_at]])</f>
        <v>25.922222222223354</v>
      </c>
      <c r="R4252" t="str">
        <f>IF(AND(ISBLANK(טבלה1[[#This Row],[ts_reply_at]]), NOT(ISBLANK(טבלה1[[#This Row],[ts_booking_at]]))), "Error: Booked without Reply", "OK")</f>
        <v>OK</v>
      </c>
      <c r="S4252" t="s">
        <v>6020</v>
      </c>
    </row>
    <row r="4253" spans="1:19" x14ac:dyDescent="0.25">
      <c r="A4253" s="4" t="s">
        <v>4063</v>
      </c>
      <c r="B4253" s="4" t="s">
        <v>626</v>
      </c>
      <c r="C4253" s="4" t="s">
        <v>3477</v>
      </c>
      <c r="D4253" s="1">
        <v>41903.07916666667</v>
      </c>
      <c r="E4253" s="1">
        <v>41903.081423611111</v>
      </c>
      <c r="H4253" s="2">
        <v>41929</v>
      </c>
      <c r="I4253" s="2">
        <v>41932</v>
      </c>
      <c r="J4253" s="3">
        <v>2</v>
      </c>
      <c r="K4253" s="3">
        <v>2</v>
      </c>
      <c r="L4253">
        <f>טבלה1[[#This Row],[ds_checkout]]-טבלה1[[#This Row],[ds_checkin]]</f>
        <v>3</v>
      </c>
      <c r="M4253">
        <f>IF(ISBLANK(טבלה1[[#This Row],[ts_reply_at]]), "", (טבלה1[[#This Row],[ts_reply_at]] - טבלה1[[#This Row],[ts_contact_at]]) * 24)</f>
        <v>5.4166666581295431E-2</v>
      </c>
      <c r="N4253">
        <f>IF(ISBLANK(טבלה1[[#This Row],[ts_reply_at]]), 0, 1)</f>
        <v>1</v>
      </c>
      <c r="O4253">
        <f>IF(ISBLANK(טבלה1[[#This Row],[ts_accepted_at]]), 0, 1)</f>
        <v>0</v>
      </c>
      <c r="P4253">
        <f>IF(ISBLANK(טבלה1[[#This Row],[ts_booking_at]]), 0, 1)</f>
        <v>0</v>
      </c>
      <c r="Q4253">
        <f>IF(ISBLANK(טבלה1[[#This Row],[ds_checkin]]), "", טבלה1[[#This Row],[ds_checkin]] - טבלה1[[#This Row],[ts_contact_at]])</f>
        <v>25.920833333329938</v>
      </c>
      <c r="R4253" t="str">
        <f>IF(AND(ISBLANK(טבלה1[[#This Row],[ts_reply_at]]), NOT(ISBLANK(טבלה1[[#This Row],[ts_booking_at]]))), "Error: Booked without Reply", "OK")</f>
        <v>OK</v>
      </c>
      <c r="S4253" t="s">
        <v>6020</v>
      </c>
    </row>
    <row r="4254" spans="1:19" x14ac:dyDescent="0.25">
      <c r="A4254" s="4" t="s">
        <v>4063</v>
      </c>
      <c r="B4254" s="4" t="s">
        <v>1001</v>
      </c>
      <c r="C4254" s="4" t="s">
        <v>1002</v>
      </c>
      <c r="D4254" s="1">
        <v>41901.972222222219</v>
      </c>
      <c r="E4254" s="1">
        <v>41901.98196759259</v>
      </c>
      <c r="H4254" s="2">
        <v>41929</v>
      </c>
      <c r="I4254" s="2">
        <v>41932</v>
      </c>
      <c r="J4254" s="3">
        <v>2</v>
      </c>
      <c r="K4254" s="3">
        <v>13</v>
      </c>
      <c r="L4254">
        <f>טבלה1[[#This Row],[ds_checkout]]-טבלה1[[#This Row],[ds_checkin]]</f>
        <v>3</v>
      </c>
      <c r="M4254">
        <f>IF(ISBLANK(טבלה1[[#This Row],[ts_reply_at]]), "", (טבלה1[[#This Row],[ts_reply_at]] - טבלה1[[#This Row],[ts_contact_at]]) * 24)</f>
        <v>0.23388888890622184</v>
      </c>
      <c r="N4254">
        <f>IF(ISBLANK(טבלה1[[#This Row],[ts_reply_at]]), 0, 1)</f>
        <v>1</v>
      </c>
      <c r="O4254">
        <f>IF(ISBLANK(טבלה1[[#This Row],[ts_accepted_at]]), 0, 1)</f>
        <v>0</v>
      </c>
      <c r="P4254">
        <f>IF(ISBLANK(טבלה1[[#This Row],[ts_booking_at]]), 0, 1)</f>
        <v>0</v>
      </c>
      <c r="Q4254">
        <f>IF(ISBLANK(טבלה1[[#This Row],[ds_checkin]]), "", טבלה1[[#This Row],[ds_checkin]] - טבלה1[[#This Row],[ts_contact_at]])</f>
        <v>27.027777777781012</v>
      </c>
      <c r="R4254" t="str">
        <f>IF(AND(ISBLANK(טבלה1[[#This Row],[ts_reply_at]]), NOT(ISBLANK(טבלה1[[#This Row],[ts_booking_at]]))), "Error: Booked without Reply", "OK")</f>
        <v>OK</v>
      </c>
      <c r="S4254" t="s">
        <v>6020</v>
      </c>
    </row>
    <row r="4255" spans="1:19" x14ac:dyDescent="0.25">
      <c r="A4255" s="4" t="s">
        <v>4063</v>
      </c>
      <c r="B4255" s="4" t="s">
        <v>3726</v>
      </c>
      <c r="C4255" s="4" t="s">
        <v>3727</v>
      </c>
      <c r="D4255" s="1">
        <v>41903.039583333331</v>
      </c>
      <c r="E4255" s="1">
        <v>41904.424398148149</v>
      </c>
      <c r="H4255" s="2">
        <v>41929</v>
      </c>
      <c r="I4255" s="2">
        <v>41932</v>
      </c>
      <c r="J4255" s="3">
        <v>2</v>
      </c>
      <c r="K4255" s="3">
        <v>3</v>
      </c>
      <c r="L4255">
        <f>טבלה1[[#This Row],[ds_checkout]]-טבלה1[[#This Row],[ds_checkin]]</f>
        <v>3</v>
      </c>
      <c r="M4255">
        <f>IF(ISBLANK(טבלה1[[#This Row],[ts_reply_at]]), "", (טבלה1[[#This Row],[ts_reply_at]] - טבלה1[[#This Row],[ts_contact_at]]) * 24)</f>
        <v>33.235555555613246</v>
      </c>
      <c r="N4255">
        <f>IF(ISBLANK(טבלה1[[#This Row],[ts_reply_at]]), 0, 1)</f>
        <v>1</v>
      </c>
      <c r="O4255">
        <f>IF(ISBLANK(טבלה1[[#This Row],[ts_accepted_at]]), 0, 1)</f>
        <v>0</v>
      </c>
      <c r="P4255">
        <f>IF(ISBLANK(טבלה1[[#This Row],[ts_booking_at]]), 0, 1)</f>
        <v>0</v>
      </c>
      <c r="Q4255">
        <f>IF(ISBLANK(טבלה1[[#This Row],[ds_checkin]]), "", טבלה1[[#This Row],[ds_checkin]] - טבלה1[[#This Row],[ts_contact_at]])</f>
        <v>25.960416666668607</v>
      </c>
      <c r="R4255" t="str">
        <f>IF(AND(ISBLANK(טבלה1[[#This Row],[ts_reply_at]]), NOT(ISBLANK(טבלה1[[#This Row],[ts_booking_at]]))), "Error: Booked without Reply", "OK")</f>
        <v>OK</v>
      </c>
      <c r="S4255" t="s">
        <v>6020</v>
      </c>
    </row>
    <row r="4256" spans="1:19" x14ac:dyDescent="0.25">
      <c r="A4256" s="4" t="s">
        <v>4064</v>
      </c>
      <c r="B4256" s="4" t="s">
        <v>233</v>
      </c>
      <c r="C4256" s="4" t="s">
        <v>234</v>
      </c>
      <c r="D4256" s="1">
        <v>41905.686111111114</v>
      </c>
      <c r="E4256" s="1">
        <v>41907.542812500003</v>
      </c>
      <c r="H4256" s="2">
        <v>41922</v>
      </c>
      <c r="I4256" s="2">
        <v>41924</v>
      </c>
      <c r="J4256" s="3">
        <v>4</v>
      </c>
      <c r="K4256" s="3">
        <v>3</v>
      </c>
      <c r="L4256">
        <f>טבלה1[[#This Row],[ds_checkout]]-טבלה1[[#This Row],[ds_checkin]]</f>
        <v>2</v>
      </c>
      <c r="M4256">
        <f>IF(ISBLANK(טבלה1[[#This Row],[ts_reply_at]]), "", (טבלה1[[#This Row],[ts_reply_at]] - טבלה1[[#This Row],[ts_contact_at]]) * 24)</f>
        <v>44.560833333351184</v>
      </c>
      <c r="N4256">
        <f>IF(ISBLANK(טבלה1[[#This Row],[ts_reply_at]]), 0, 1)</f>
        <v>1</v>
      </c>
      <c r="O4256">
        <f>IF(ISBLANK(טבלה1[[#This Row],[ts_accepted_at]]), 0, 1)</f>
        <v>0</v>
      </c>
      <c r="P4256">
        <f>IF(ISBLANK(טבלה1[[#This Row],[ts_booking_at]]), 0, 1)</f>
        <v>0</v>
      </c>
      <c r="Q4256">
        <f>IF(ISBLANK(טבלה1[[#This Row],[ds_checkin]]), "", טבלה1[[#This Row],[ds_checkin]] - טבלה1[[#This Row],[ts_contact_at]])</f>
        <v>16.31388888888614</v>
      </c>
      <c r="R4256" t="str">
        <f>IF(AND(ISBLANK(טבלה1[[#This Row],[ts_reply_at]]), NOT(ISBLANK(טבלה1[[#This Row],[ts_booking_at]]))), "Error: Booked without Reply", "OK")</f>
        <v>OK</v>
      </c>
      <c r="S4256" t="s">
        <v>6029</v>
      </c>
    </row>
    <row r="4257" spans="1:19" x14ac:dyDescent="0.25">
      <c r="A4257" s="4" t="s">
        <v>4064</v>
      </c>
      <c r="B4257" s="4" t="s">
        <v>180</v>
      </c>
      <c r="C4257" s="4" t="s">
        <v>181</v>
      </c>
      <c r="D4257" s="1">
        <v>41910.693055555559</v>
      </c>
      <c r="E4257" s="1">
        <v>41911.615185185183</v>
      </c>
      <c r="F4257" s="1">
        <v>41911.615185185183</v>
      </c>
      <c r="H4257" s="2">
        <v>41922</v>
      </c>
      <c r="I4257" s="2">
        <v>41924</v>
      </c>
      <c r="J4257" s="3">
        <v>2</v>
      </c>
      <c r="K4257" s="3">
        <v>5</v>
      </c>
      <c r="L4257">
        <f>טבלה1[[#This Row],[ds_checkout]]-טבלה1[[#This Row],[ds_checkin]]</f>
        <v>2</v>
      </c>
      <c r="M4257">
        <f>IF(ISBLANK(טבלה1[[#This Row],[ts_reply_at]]), "", (טבלה1[[#This Row],[ts_reply_at]] - טבלה1[[#This Row],[ts_contact_at]]) * 24)</f>
        <v>22.13111111096805</v>
      </c>
      <c r="N4257">
        <f>IF(ISBLANK(טבלה1[[#This Row],[ts_reply_at]]), 0, 1)</f>
        <v>1</v>
      </c>
      <c r="O4257">
        <f>IF(ISBLANK(טבלה1[[#This Row],[ts_accepted_at]]), 0, 1)</f>
        <v>1</v>
      </c>
      <c r="P4257">
        <f>IF(ISBLANK(טבלה1[[#This Row],[ts_booking_at]]), 0, 1)</f>
        <v>0</v>
      </c>
      <c r="Q4257">
        <f>IF(ISBLANK(טבלה1[[#This Row],[ds_checkin]]), "", טבלה1[[#This Row],[ds_checkin]] - טבלה1[[#This Row],[ts_contact_at]])</f>
        <v>11.306944444440887</v>
      </c>
      <c r="R4257" t="str">
        <f>IF(AND(ISBLANK(טבלה1[[#This Row],[ts_reply_at]]), NOT(ISBLANK(טבלה1[[#This Row],[ts_booking_at]]))), "Error: Booked without Reply", "OK")</f>
        <v>OK</v>
      </c>
      <c r="S4257" t="s">
        <v>6029</v>
      </c>
    </row>
    <row r="4258" spans="1:19" x14ac:dyDescent="0.25">
      <c r="A4258" s="4" t="s">
        <v>4064</v>
      </c>
      <c r="B4258" s="4" t="s">
        <v>1905</v>
      </c>
      <c r="C4258" s="4" t="s">
        <v>1906</v>
      </c>
      <c r="D4258" s="1">
        <v>41910.690972222219</v>
      </c>
      <c r="E4258" s="1">
        <v>41910.946932870371</v>
      </c>
      <c r="H4258" s="2">
        <v>41922</v>
      </c>
      <c r="I4258" s="2">
        <v>41924</v>
      </c>
      <c r="J4258" s="3">
        <v>2</v>
      </c>
      <c r="K4258" s="3">
        <v>3</v>
      </c>
      <c r="L4258">
        <f>טבלה1[[#This Row],[ds_checkout]]-טבלה1[[#This Row],[ds_checkin]]</f>
        <v>2</v>
      </c>
      <c r="M4258">
        <f>IF(ISBLANK(טבלה1[[#This Row],[ts_reply_at]]), "", (טבלה1[[#This Row],[ts_reply_at]] - טבלה1[[#This Row],[ts_contact_at]]) * 24)</f>
        <v>6.1430555556435138</v>
      </c>
      <c r="N4258">
        <f>IF(ISBLANK(טבלה1[[#This Row],[ts_reply_at]]), 0, 1)</f>
        <v>1</v>
      </c>
      <c r="O4258">
        <f>IF(ISBLANK(טבלה1[[#This Row],[ts_accepted_at]]), 0, 1)</f>
        <v>0</v>
      </c>
      <c r="P4258">
        <f>IF(ISBLANK(טבלה1[[#This Row],[ts_booking_at]]), 0, 1)</f>
        <v>0</v>
      </c>
      <c r="Q4258">
        <f>IF(ISBLANK(טבלה1[[#This Row],[ds_checkin]]), "", טבלה1[[#This Row],[ds_checkin]] - טבלה1[[#This Row],[ts_contact_at]])</f>
        <v>11.309027777781012</v>
      </c>
      <c r="R4258" t="str">
        <f>IF(AND(ISBLANK(טבלה1[[#This Row],[ts_reply_at]]), NOT(ISBLANK(טבלה1[[#This Row],[ts_booking_at]]))), "Error: Booked without Reply", "OK")</f>
        <v>OK</v>
      </c>
      <c r="S4258" t="s">
        <v>6029</v>
      </c>
    </row>
    <row r="4259" spans="1:19" x14ac:dyDescent="0.25">
      <c r="A4259" s="4" t="s">
        <v>4065</v>
      </c>
      <c r="B4259" s="4" t="s">
        <v>176</v>
      </c>
      <c r="C4259" s="4" t="s">
        <v>177</v>
      </c>
      <c r="D4259" s="1">
        <v>41926.465277777781</v>
      </c>
      <c r="E4259" s="1">
        <v>41926.78266203704</v>
      </c>
      <c r="F4259" s="1">
        <v>41926.782673611109</v>
      </c>
      <c r="H4259" s="2">
        <v>41930</v>
      </c>
      <c r="I4259" s="2">
        <v>41931</v>
      </c>
      <c r="J4259" s="3">
        <v>2</v>
      </c>
      <c r="K4259" s="3">
        <v>4</v>
      </c>
      <c r="L4259">
        <f>טבלה1[[#This Row],[ds_checkout]]-טבלה1[[#This Row],[ds_checkin]]</f>
        <v>1</v>
      </c>
      <c r="M4259">
        <f>IF(ISBLANK(טבלה1[[#This Row],[ts_reply_at]]), "", (טבלה1[[#This Row],[ts_reply_at]] - טבלה1[[#This Row],[ts_contact_at]]) * 24)</f>
        <v>7.6172222222085111</v>
      </c>
      <c r="N4259">
        <f>IF(ISBLANK(טבלה1[[#This Row],[ts_reply_at]]), 0, 1)</f>
        <v>1</v>
      </c>
      <c r="O4259">
        <f>IF(ISBLANK(טבלה1[[#This Row],[ts_accepted_at]]), 0, 1)</f>
        <v>1</v>
      </c>
      <c r="P4259">
        <f>IF(ISBLANK(טבלה1[[#This Row],[ts_booking_at]]), 0, 1)</f>
        <v>0</v>
      </c>
      <c r="Q4259">
        <f>IF(ISBLANK(טבלה1[[#This Row],[ds_checkin]]), "", טבלה1[[#This Row],[ds_checkin]] - טבלה1[[#This Row],[ts_contact_at]])</f>
        <v>3.5347222222189885</v>
      </c>
      <c r="R4259" t="str">
        <f>IF(AND(ISBLANK(טבלה1[[#This Row],[ts_reply_at]]), NOT(ISBLANK(טבלה1[[#This Row],[ts_booking_at]]))), "Error: Booked without Reply", "OK")</f>
        <v>OK</v>
      </c>
      <c r="S4259" t="s">
        <v>6022</v>
      </c>
    </row>
    <row r="4260" spans="1:19" x14ac:dyDescent="0.25">
      <c r="A4260" s="4" t="s">
        <v>4065</v>
      </c>
      <c r="B4260" s="4" t="s">
        <v>438</v>
      </c>
      <c r="C4260" s="4" t="s">
        <v>439</v>
      </c>
      <c r="D4260" s="1">
        <v>41925.432638888888</v>
      </c>
      <c r="E4260" s="1">
        <v>41926.874050925922</v>
      </c>
      <c r="H4260" s="2">
        <v>41930</v>
      </c>
      <c r="I4260" s="2">
        <v>41931</v>
      </c>
      <c r="J4260" s="3">
        <v>2</v>
      </c>
      <c r="K4260" s="3">
        <v>2</v>
      </c>
      <c r="L4260">
        <f>טבלה1[[#This Row],[ds_checkout]]-טבלה1[[#This Row],[ds_checkin]]</f>
        <v>1</v>
      </c>
      <c r="M4260">
        <f>IF(ISBLANK(טבלה1[[#This Row],[ts_reply_at]]), "", (טבלה1[[#This Row],[ts_reply_at]] - טבלה1[[#This Row],[ts_contact_at]]) * 24)</f>
        <v>34.593888888834044</v>
      </c>
      <c r="N4260">
        <f>IF(ISBLANK(טבלה1[[#This Row],[ts_reply_at]]), 0, 1)</f>
        <v>1</v>
      </c>
      <c r="O4260">
        <f>IF(ISBLANK(טבלה1[[#This Row],[ts_accepted_at]]), 0, 1)</f>
        <v>0</v>
      </c>
      <c r="P4260">
        <f>IF(ISBLANK(טבלה1[[#This Row],[ts_booking_at]]), 0, 1)</f>
        <v>0</v>
      </c>
      <c r="Q4260">
        <f>IF(ISBLANK(טבלה1[[#This Row],[ds_checkin]]), "", טבלה1[[#This Row],[ds_checkin]] - טבלה1[[#This Row],[ts_contact_at]])</f>
        <v>4.5673611111124046</v>
      </c>
      <c r="R4260" t="str">
        <f>IF(AND(ISBLANK(טבלה1[[#This Row],[ts_reply_at]]), NOT(ISBLANK(טבלה1[[#This Row],[ts_booking_at]]))), "Error: Booked without Reply", "OK")</f>
        <v>OK</v>
      </c>
      <c r="S4260" t="s">
        <v>6022</v>
      </c>
    </row>
    <row r="4261" spans="1:19" x14ac:dyDescent="0.25">
      <c r="A4261" s="4" t="s">
        <v>4066</v>
      </c>
      <c r="B4261" s="4" t="s">
        <v>2720</v>
      </c>
      <c r="C4261" s="4" t="s">
        <v>2721</v>
      </c>
      <c r="D4261" s="1">
        <v>41912.675000000003</v>
      </c>
      <c r="E4261" s="1">
        <v>41912.775173611109</v>
      </c>
      <c r="F4261" s="1">
        <v>41912.775173611109</v>
      </c>
      <c r="H4261" s="2">
        <v>41918</v>
      </c>
      <c r="I4261" s="2">
        <v>41922</v>
      </c>
      <c r="J4261" s="3">
        <v>1</v>
      </c>
      <c r="K4261" s="3">
        <v>9</v>
      </c>
      <c r="L4261">
        <f>טבלה1[[#This Row],[ds_checkout]]-טבלה1[[#This Row],[ds_checkin]]</f>
        <v>4</v>
      </c>
      <c r="M4261">
        <f>IF(ISBLANK(טבלה1[[#This Row],[ts_reply_at]]), "", (טבלה1[[#This Row],[ts_reply_at]] - טבלה1[[#This Row],[ts_contact_at]]) * 24)</f>
        <v>2.4041666665580124</v>
      </c>
      <c r="N4261">
        <f>IF(ISBLANK(טבלה1[[#This Row],[ts_reply_at]]), 0, 1)</f>
        <v>1</v>
      </c>
      <c r="O4261">
        <f>IF(ISBLANK(טבלה1[[#This Row],[ts_accepted_at]]), 0, 1)</f>
        <v>1</v>
      </c>
      <c r="P4261">
        <f>IF(ISBLANK(טבלה1[[#This Row],[ts_booking_at]]), 0, 1)</f>
        <v>0</v>
      </c>
      <c r="Q4261">
        <f>IF(ISBLANK(טבלה1[[#This Row],[ds_checkin]]), "", טבלה1[[#This Row],[ds_checkin]] - טבלה1[[#This Row],[ts_contact_at]])</f>
        <v>5.3249999999970896</v>
      </c>
      <c r="R4261" t="str">
        <f>IF(AND(ISBLANK(טבלה1[[#This Row],[ts_reply_at]]), NOT(ISBLANK(טבלה1[[#This Row],[ts_booking_at]]))), "Error: Booked without Reply", "OK")</f>
        <v>OK</v>
      </c>
      <c r="S4261" t="s">
        <v>6019</v>
      </c>
    </row>
    <row r="4262" spans="1:19" x14ac:dyDescent="0.25">
      <c r="A4262" s="4" t="s">
        <v>4067</v>
      </c>
      <c r="B4262" s="4" t="s">
        <v>1168</v>
      </c>
      <c r="C4262" s="4" t="s">
        <v>1169</v>
      </c>
      <c r="D4262" s="1">
        <v>41913.810416666667</v>
      </c>
      <c r="E4262" s="1">
        <v>41913.82</v>
      </c>
      <c r="F4262" s="1">
        <v>41913.820011574076</v>
      </c>
      <c r="H4262" s="2">
        <v>41942</v>
      </c>
      <c r="I4262" s="2">
        <v>41944</v>
      </c>
      <c r="J4262" s="3">
        <v>2</v>
      </c>
      <c r="K4262" s="3">
        <v>4</v>
      </c>
      <c r="L4262">
        <f>טבלה1[[#This Row],[ds_checkout]]-טבלה1[[#This Row],[ds_checkin]]</f>
        <v>2</v>
      </c>
      <c r="M4262">
        <f>IF(ISBLANK(טבלה1[[#This Row],[ts_reply_at]]), "", (טבלה1[[#This Row],[ts_reply_at]] - טבלה1[[#This Row],[ts_contact_at]]) * 24)</f>
        <v>0.22999999998137355</v>
      </c>
      <c r="N4262">
        <f>IF(ISBLANK(טבלה1[[#This Row],[ts_reply_at]]), 0, 1)</f>
        <v>1</v>
      </c>
      <c r="O4262">
        <f>IF(ISBLANK(טבלה1[[#This Row],[ts_accepted_at]]), 0, 1)</f>
        <v>1</v>
      </c>
      <c r="P4262">
        <f>IF(ISBLANK(טבלה1[[#This Row],[ts_booking_at]]), 0, 1)</f>
        <v>0</v>
      </c>
      <c r="Q4262">
        <f>IF(ISBLANK(טבלה1[[#This Row],[ds_checkin]]), "", טבלה1[[#This Row],[ds_checkin]] - טבלה1[[#This Row],[ts_contact_at]])</f>
        <v>28.189583333332848</v>
      </c>
      <c r="R4262" t="str">
        <f>IF(AND(ISBLANK(טבלה1[[#This Row],[ts_reply_at]]), NOT(ISBLANK(טבלה1[[#This Row],[ts_booking_at]]))), "Error: Booked without Reply", "OK")</f>
        <v>OK</v>
      </c>
      <c r="S4262" t="s">
        <v>6021</v>
      </c>
    </row>
    <row r="4263" spans="1:19" x14ac:dyDescent="0.25">
      <c r="A4263" s="4" t="s">
        <v>4067</v>
      </c>
      <c r="B4263" s="4" t="s">
        <v>1373</v>
      </c>
      <c r="C4263" s="4" t="s">
        <v>1374</v>
      </c>
      <c r="D4263" s="1">
        <v>41918.530555555553</v>
      </c>
      <c r="E4263" s="1">
        <v>41918.534074074072</v>
      </c>
      <c r="F4263" s="1">
        <v>41918.534143518518</v>
      </c>
      <c r="G4263" s="1">
        <v>41918.987118055556</v>
      </c>
      <c r="H4263" s="2">
        <v>41942</v>
      </c>
      <c r="I4263" s="2">
        <v>41944</v>
      </c>
      <c r="J4263" s="3">
        <v>1</v>
      </c>
      <c r="K4263" s="3">
        <v>7</v>
      </c>
      <c r="L4263">
        <f>טבלה1[[#This Row],[ds_checkout]]-טבלה1[[#This Row],[ds_checkin]]</f>
        <v>2</v>
      </c>
      <c r="M4263">
        <f>IF(ISBLANK(טבלה1[[#This Row],[ts_reply_at]]), "", (טבלה1[[#This Row],[ts_reply_at]] - טבלה1[[#This Row],[ts_contact_at]]) * 24)</f>
        <v>8.4444444451946765E-2</v>
      </c>
      <c r="N4263">
        <f>IF(ISBLANK(טבלה1[[#This Row],[ts_reply_at]]), 0, 1)</f>
        <v>1</v>
      </c>
      <c r="O4263">
        <f>IF(ISBLANK(טבלה1[[#This Row],[ts_accepted_at]]), 0, 1)</f>
        <v>1</v>
      </c>
      <c r="P4263">
        <f>IF(ISBLANK(טבלה1[[#This Row],[ts_booking_at]]), 0, 1)</f>
        <v>1</v>
      </c>
      <c r="Q4263">
        <f>IF(ISBLANK(טבלה1[[#This Row],[ds_checkin]]), "", טבלה1[[#This Row],[ds_checkin]] - טבלה1[[#This Row],[ts_contact_at]])</f>
        <v>23.469444444446708</v>
      </c>
      <c r="R4263" t="str">
        <f>IF(AND(ISBLANK(טבלה1[[#This Row],[ts_reply_at]]), NOT(ISBLANK(טבלה1[[#This Row],[ts_booking_at]]))), "Error: Booked without Reply", "OK")</f>
        <v>OK</v>
      </c>
      <c r="S4263" t="s">
        <v>6021</v>
      </c>
    </row>
    <row r="4264" spans="1:19" x14ac:dyDescent="0.25">
      <c r="A4264" s="4" t="s">
        <v>4067</v>
      </c>
      <c r="B4264" s="4" t="s">
        <v>2276</v>
      </c>
      <c r="C4264" s="4" t="s">
        <v>2277</v>
      </c>
      <c r="D4264" s="1">
        <v>41904.535416666666</v>
      </c>
      <c r="E4264" s="1">
        <v>41904.548368055555</v>
      </c>
      <c r="H4264" s="2">
        <v>41942</v>
      </c>
      <c r="I4264" s="2">
        <v>41944</v>
      </c>
      <c r="J4264" s="3">
        <v>2</v>
      </c>
      <c r="K4264" s="3">
        <v>2</v>
      </c>
      <c r="L4264">
        <f>טבלה1[[#This Row],[ds_checkout]]-טבלה1[[#This Row],[ds_checkin]]</f>
        <v>2</v>
      </c>
      <c r="M4264">
        <f>IF(ISBLANK(טבלה1[[#This Row],[ts_reply_at]]), "", (טבלה1[[#This Row],[ts_reply_at]] - טבלה1[[#This Row],[ts_contact_at]]) * 24)</f>
        <v>0.31083333335118368</v>
      </c>
      <c r="N4264">
        <f>IF(ISBLANK(טבלה1[[#This Row],[ts_reply_at]]), 0, 1)</f>
        <v>1</v>
      </c>
      <c r="O4264">
        <f>IF(ISBLANK(טבלה1[[#This Row],[ts_accepted_at]]), 0, 1)</f>
        <v>0</v>
      </c>
      <c r="P4264">
        <f>IF(ISBLANK(טבלה1[[#This Row],[ts_booking_at]]), 0, 1)</f>
        <v>0</v>
      </c>
      <c r="Q4264">
        <f>IF(ISBLANK(טבלה1[[#This Row],[ds_checkin]]), "", טבלה1[[#This Row],[ds_checkin]] - טבלה1[[#This Row],[ts_contact_at]])</f>
        <v>37.464583333334303</v>
      </c>
      <c r="R4264" t="str">
        <f>IF(AND(ISBLANK(טבלה1[[#This Row],[ts_reply_at]]), NOT(ISBLANK(טבלה1[[#This Row],[ts_booking_at]]))), "Error: Booked without Reply", "OK")</f>
        <v>OK</v>
      </c>
      <c r="S4264" t="s">
        <v>6021</v>
      </c>
    </row>
    <row r="4265" spans="1:19" x14ac:dyDescent="0.25">
      <c r="A4265" s="4" t="s">
        <v>4067</v>
      </c>
      <c r="B4265" s="4" t="s">
        <v>258</v>
      </c>
      <c r="C4265" s="4" t="s">
        <v>259</v>
      </c>
      <c r="D4265" s="1">
        <v>41917.4</v>
      </c>
      <c r="E4265" s="1">
        <v>41917.780891203707</v>
      </c>
      <c r="F4265" s="1">
        <v>41918.787870370368</v>
      </c>
      <c r="H4265" s="2">
        <v>41942</v>
      </c>
      <c r="I4265" s="2">
        <v>41944</v>
      </c>
      <c r="J4265" s="3">
        <v>2</v>
      </c>
      <c r="K4265" s="3">
        <v>3</v>
      </c>
      <c r="L4265">
        <f>טבלה1[[#This Row],[ds_checkout]]-טבלה1[[#This Row],[ds_checkin]]</f>
        <v>2</v>
      </c>
      <c r="M4265">
        <f>IF(ISBLANK(טבלה1[[#This Row],[ts_reply_at]]), "", (טבלה1[[#This Row],[ts_reply_at]] - טבלה1[[#This Row],[ts_contact_at]]) * 24)</f>
        <v>9.1413888889364898</v>
      </c>
      <c r="N4265">
        <f>IF(ISBLANK(טבלה1[[#This Row],[ts_reply_at]]), 0, 1)</f>
        <v>1</v>
      </c>
      <c r="O4265">
        <f>IF(ISBLANK(טבלה1[[#This Row],[ts_accepted_at]]), 0, 1)</f>
        <v>1</v>
      </c>
      <c r="P4265">
        <f>IF(ISBLANK(טבלה1[[#This Row],[ts_booking_at]]), 0, 1)</f>
        <v>0</v>
      </c>
      <c r="Q4265">
        <f>IF(ISBLANK(טבלה1[[#This Row],[ds_checkin]]), "", טבלה1[[#This Row],[ds_checkin]] - טבלה1[[#This Row],[ts_contact_at]])</f>
        <v>24.599999999998545</v>
      </c>
      <c r="R4265" t="str">
        <f>IF(AND(ISBLANK(טבלה1[[#This Row],[ts_reply_at]]), NOT(ISBLANK(טבלה1[[#This Row],[ts_booking_at]]))), "Error: Booked without Reply", "OK")</f>
        <v>OK</v>
      </c>
      <c r="S4265" t="s">
        <v>6021</v>
      </c>
    </row>
    <row r="4266" spans="1:19" x14ac:dyDescent="0.25">
      <c r="A4266" s="4" t="s">
        <v>4067</v>
      </c>
      <c r="B4266" s="4" t="s">
        <v>2334</v>
      </c>
      <c r="C4266" s="4" t="s">
        <v>2335</v>
      </c>
      <c r="D4266" s="1">
        <v>41918.519444444442</v>
      </c>
      <c r="E4266" s="1">
        <v>41918.52616898148</v>
      </c>
      <c r="F4266" s="1">
        <v>41918.526331018518</v>
      </c>
      <c r="H4266" s="2">
        <v>41942</v>
      </c>
      <c r="I4266" s="2">
        <v>41944</v>
      </c>
      <c r="J4266" s="3">
        <v>2</v>
      </c>
      <c r="K4266" s="3">
        <v>3</v>
      </c>
      <c r="L4266">
        <f>טבלה1[[#This Row],[ds_checkout]]-טבלה1[[#This Row],[ds_checkin]]</f>
        <v>2</v>
      </c>
      <c r="M4266">
        <f>IF(ISBLANK(טבלה1[[#This Row],[ts_reply_at]]), "", (טבלה1[[#This Row],[ts_reply_at]] - טבלה1[[#This Row],[ts_contact_at]]) * 24)</f>
        <v>0.16138888889690861</v>
      </c>
      <c r="N4266">
        <f>IF(ISBLANK(טבלה1[[#This Row],[ts_reply_at]]), 0, 1)</f>
        <v>1</v>
      </c>
      <c r="O4266">
        <f>IF(ISBLANK(טבלה1[[#This Row],[ts_accepted_at]]), 0, 1)</f>
        <v>1</v>
      </c>
      <c r="P4266">
        <f>IF(ISBLANK(טבלה1[[#This Row],[ts_booking_at]]), 0, 1)</f>
        <v>0</v>
      </c>
      <c r="Q4266">
        <f>IF(ISBLANK(טבלה1[[#This Row],[ds_checkin]]), "", טבלה1[[#This Row],[ds_checkin]] - טבלה1[[#This Row],[ts_contact_at]])</f>
        <v>23.480555555557657</v>
      </c>
      <c r="R4266" t="str">
        <f>IF(AND(ISBLANK(טבלה1[[#This Row],[ts_reply_at]]), NOT(ISBLANK(טבלה1[[#This Row],[ts_booking_at]]))), "Error: Booked without Reply", "OK")</f>
        <v>OK</v>
      </c>
      <c r="S4266" t="s">
        <v>6021</v>
      </c>
    </row>
    <row r="4267" spans="1:19" x14ac:dyDescent="0.25">
      <c r="A4267" s="4" t="s">
        <v>4067</v>
      </c>
      <c r="B4267" s="4" t="s">
        <v>2932</v>
      </c>
      <c r="C4267" s="4" t="s">
        <v>2933</v>
      </c>
      <c r="D4267" s="1">
        <v>41917.40347222222</v>
      </c>
      <c r="E4267" s="1">
        <v>41917.412048611113</v>
      </c>
      <c r="F4267" s="1">
        <v>41917.412048611113</v>
      </c>
      <c r="H4267" s="2">
        <v>41942</v>
      </c>
      <c r="I4267" s="2">
        <v>41944</v>
      </c>
      <c r="J4267" s="3">
        <v>2</v>
      </c>
      <c r="K4267" s="3">
        <v>4</v>
      </c>
      <c r="L4267">
        <f>טבלה1[[#This Row],[ds_checkout]]-טבלה1[[#This Row],[ds_checkin]]</f>
        <v>2</v>
      </c>
      <c r="M4267">
        <f>IF(ISBLANK(טבלה1[[#This Row],[ts_reply_at]]), "", (טבלה1[[#This Row],[ts_reply_at]] - טבלה1[[#This Row],[ts_contact_at]]) * 24)</f>
        <v>0.2058333334280178</v>
      </c>
      <c r="N4267">
        <f>IF(ISBLANK(טבלה1[[#This Row],[ts_reply_at]]), 0, 1)</f>
        <v>1</v>
      </c>
      <c r="O4267">
        <f>IF(ISBLANK(טבלה1[[#This Row],[ts_accepted_at]]), 0, 1)</f>
        <v>1</v>
      </c>
      <c r="P4267">
        <f>IF(ISBLANK(טבלה1[[#This Row],[ts_booking_at]]), 0, 1)</f>
        <v>0</v>
      </c>
      <c r="Q4267">
        <f>IF(ISBLANK(טבלה1[[#This Row],[ds_checkin]]), "", טבלה1[[#This Row],[ds_checkin]] - טבלה1[[#This Row],[ts_contact_at]])</f>
        <v>24.596527777779556</v>
      </c>
      <c r="R4267" t="str">
        <f>IF(AND(ISBLANK(טבלה1[[#This Row],[ts_reply_at]]), NOT(ISBLANK(טבלה1[[#This Row],[ts_booking_at]]))), "Error: Booked without Reply", "OK")</f>
        <v>OK</v>
      </c>
      <c r="S4267" t="s">
        <v>6021</v>
      </c>
    </row>
    <row r="4268" spans="1:19" x14ac:dyDescent="0.25">
      <c r="A4268" s="4" t="s">
        <v>4068</v>
      </c>
      <c r="B4268" s="4" t="s">
        <v>61</v>
      </c>
      <c r="C4268" s="4" t="s">
        <v>3712</v>
      </c>
      <c r="D4268" s="1">
        <v>41920.759722222225</v>
      </c>
      <c r="E4268" s="1">
        <v>41920.97142361111</v>
      </c>
      <c r="F4268" s="1">
        <v>41922.030891203707</v>
      </c>
      <c r="H4268" s="2">
        <v>41925</v>
      </c>
      <c r="I4268" s="2">
        <v>41929</v>
      </c>
      <c r="J4268" s="3">
        <v>1</v>
      </c>
      <c r="K4268" s="3">
        <v>4</v>
      </c>
      <c r="L4268">
        <f>טבלה1[[#This Row],[ds_checkout]]-טבלה1[[#This Row],[ds_checkin]]</f>
        <v>4</v>
      </c>
      <c r="M4268">
        <f>IF(ISBLANK(טבלה1[[#This Row],[ts_reply_at]]), "", (טבלה1[[#This Row],[ts_reply_at]] - טבלה1[[#This Row],[ts_contact_at]]) * 24)</f>
        <v>5.0808333332533948</v>
      </c>
      <c r="N4268">
        <f>IF(ISBLANK(טבלה1[[#This Row],[ts_reply_at]]), 0, 1)</f>
        <v>1</v>
      </c>
      <c r="O4268">
        <f>IF(ISBLANK(טבלה1[[#This Row],[ts_accepted_at]]), 0, 1)</f>
        <v>1</v>
      </c>
      <c r="P4268">
        <f>IF(ISBLANK(טבלה1[[#This Row],[ts_booking_at]]), 0, 1)</f>
        <v>0</v>
      </c>
      <c r="Q4268">
        <f>IF(ISBLANK(טבלה1[[#This Row],[ds_checkin]]), "", טבלה1[[#This Row],[ds_checkin]] - טבלה1[[#This Row],[ts_contact_at]])</f>
        <v>4.2402777777751908</v>
      </c>
      <c r="R4268" t="str">
        <f>IF(AND(ISBLANK(טבלה1[[#This Row],[ts_reply_at]]), NOT(ISBLANK(טבלה1[[#This Row],[ts_booking_at]]))), "Error: Booked without Reply", "OK")</f>
        <v>OK</v>
      </c>
      <c r="S4268" t="s">
        <v>6019</v>
      </c>
    </row>
    <row r="4269" spans="1:19" x14ac:dyDescent="0.25">
      <c r="A4269" s="4" t="s">
        <v>4068</v>
      </c>
      <c r="B4269" s="4" t="s">
        <v>395</v>
      </c>
      <c r="C4269" s="4" t="s">
        <v>1007</v>
      </c>
      <c r="D4269" s="1">
        <v>41920.762499999997</v>
      </c>
      <c r="E4269" s="1">
        <v>41920.767893518518</v>
      </c>
      <c r="F4269" s="1">
        <v>41920.768761574072</v>
      </c>
      <c r="G4269" s="1">
        <v>41921.889618055553</v>
      </c>
      <c r="H4269" s="2">
        <v>41925</v>
      </c>
      <c r="I4269" s="2">
        <v>41929</v>
      </c>
      <c r="J4269" s="3">
        <v>1</v>
      </c>
      <c r="K4269" s="3">
        <v>17</v>
      </c>
      <c r="L4269">
        <f>טבלה1[[#This Row],[ds_checkout]]-טבלה1[[#This Row],[ds_checkin]]</f>
        <v>4</v>
      </c>
      <c r="M4269">
        <f>IF(ISBLANK(טבלה1[[#This Row],[ts_reply_at]]), "", (טבלה1[[#This Row],[ts_reply_at]] - טבלה1[[#This Row],[ts_contact_at]]) * 24)</f>
        <v>0.12944444449385628</v>
      </c>
      <c r="N4269">
        <f>IF(ISBLANK(טבלה1[[#This Row],[ts_reply_at]]), 0, 1)</f>
        <v>1</v>
      </c>
      <c r="O4269">
        <f>IF(ISBLANK(טבלה1[[#This Row],[ts_accepted_at]]), 0, 1)</f>
        <v>1</v>
      </c>
      <c r="P4269">
        <f>IF(ISBLANK(טבלה1[[#This Row],[ts_booking_at]]), 0, 1)</f>
        <v>1</v>
      </c>
      <c r="Q4269">
        <f>IF(ISBLANK(טבלה1[[#This Row],[ds_checkin]]), "", טבלה1[[#This Row],[ds_checkin]] - טבלה1[[#This Row],[ts_contact_at]])</f>
        <v>4.2375000000029104</v>
      </c>
      <c r="R4269" t="str">
        <f>IF(AND(ISBLANK(טבלה1[[#This Row],[ts_reply_at]]), NOT(ISBLANK(טבלה1[[#This Row],[ts_booking_at]]))), "Error: Booked without Reply", "OK")</f>
        <v>OK</v>
      </c>
      <c r="S4269" t="s">
        <v>6019</v>
      </c>
    </row>
    <row r="4270" spans="1:19" x14ac:dyDescent="0.25">
      <c r="A4270" s="4" t="s">
        <v>4068</v>
      </c>
      <c r="B4270" s="4" t="s">
        <v>832</v>
      </c>
      <c r="C4270" s="4" t="s">
        <v>833</v>
      </c>
      <c r="D4270" s="1">
        <v>41921.531944444447</v>
      </c>
      <c r="E4270" s="1">
        <v>41921.757881944446</v>
      </c>
      <c r="H4270" s="2">
        <v>41925</v>
      </c>
      <c r="I4270" s="2">
        <v>41929</v>
      </c>
      <c r="J4270" s="3">
        <v>1</v>
      </c>
      <c r="K4270" s="3">
        <v>3</v>
      </c>
      <c r="L4270">
        <f>טבלה1[[#This Row],[ds_checkout]]-טבלה1[[#This Row],[ds_checkin]]</f>
        <v>4</v>
      </c>
      <c r="M4270">
        <f>IF(ISBLANK(טבלה1[[#This Row],[ts_reply_at]]), "", (טבלה1[[#This Row],[ts_reply_at]] - טבלה1[[#This Row],[ts_contact_at]]) * 24)</f>
        <v>5.4224999999860302</v>
      </c>
      <c r="N4270">
        <f>IF(ISBLANK(טבלה1[[#This Row],[ts_reply_at]]), 0, 1)</f>
        <v>1</v>
      </c>
      <c r="O4270">
        <f>IF(ISBLANK(טבלה1[[#This Row],[ts_accepted_at]]), 0, 1)</f>
        <v>0</v>
      </c>
      <c r="P4270">
        <f>IF(ISBLANK(טבלה1[[#This Row],[ts_booking_at]]), 0, 1)</f>
        <v>0</v>
      </c>
      <c r="Q4270">
        <f>IF(ISBLANK(טבלה1[[#This Row],[ds_checkin]]), "", טבלה1[[#This Row],[ds_checkin]] - טבלה1[[#This Row],[ts_contact_at]])</f>
        <v>3.4680555555532919</v>
      </c>
      <c r="R4270" t="str">
        <f>IF(AND(ISBLANK(טבלה1[[#This Row],[ts_reply_at]]), NOT(ISBLANK(טבלה1[[#This Row],[ts_booking_at]]))), "Error: Booked without Reply", "OK")</f>
        <v>OK</v>
      </c>
      <c r="S4270" t="s">
        <v>6019</v>
      </c>
    </row>
    <row r="4271" spans="1:19" x14ac:dyDescent="0.25">
      <c r="A4271" s="4" t="s">
        <v>4068</v>
      </c>
      <c r="B4271" s="4" t="s">
        <v>383</v>
      </c>
      <c r="C4271" s="4" t="s">
        <v>384</v>
      </c>
      <c r="D4271" s="1">
        <v>41921.530555555553</v>
      </c>
      <c r="E4271" s="1">
        <v>41921.53564814815</v>
      </c>
      <c r="H4271" s="2">
        <v>41925</v>
      </c>
      <c r="I4271" s="2">
        <v>41929</v>
      </c>
      <c r="J4271" s="3">
        <v>1</v>
      </c>
      <c r="K4271" s="3">
        <v>5</v>
      </c>
      <c r="L4271">
        <f>טבלה1[[#This Row],[ds_checkout]]-טבלה1[[#This Row],[ds_checkin]]</f>
        <v>4</v>
      </c>
      <c r="M4271">
        <f>IF(ISBLANK(טבלה1[[#This Row],[ts_reply_at]]), "", (טבלה1[[#This Row],[ts_reply_at]] - טבלה1[[#This Row],[ts_contact_at]]) * 24)</f>
        <v>0.12222222232958302</v>
      </c>
      <c r="N4271">
        <f>IF(ISBLANK(טבלה1[[#This Row],[ts_reply_at]]), 0, 1)</f>
        <v>1</v>
      </c>
      <c r="O4271">
        <f>IF(ISBLANK(טבלה1[[#This Row],[ts_accepted_at]]), 0, 1)</f>
        <v>0</v>
      </c>
      <c r="P4271">
        <f>IF(ISBLANK(טבלה1[[#This Row],[ts_booking_at]]), 0, 1)</f>
        <v>0</v>
      </c>
      <c r="Q4271">
        <f>IF(ISBLANK(טבלה1[[#This Row],[ds_checkin]]), "", טבלה1[[#This Row],[ds_checkin]] - טבלה1[[#This Row],[ts_contact_at]])</f>
        <v>3.4694444444467081</v>
      </c>
      <c r="R4271" t="str">
        <f>IF(AND(ISBLANK(טבלה1[[#This Row],[ts_reply_at]]), NOT(ISBLANK(טבלה1[[#This Row],[ts_booking_at]]))), "Error: Booked without Reply", "OK")</f>
        <v>OK</v>
      </c>
      <c r="S4271" t="s">
        <v>6019</v>
      </c>
    </row>
    <row r="4272" spans="1:19" x14ac:dyDescent="0.25">
      <c r="A4272" s="4" t="s">
        <v>4068</v>
      </c>
      <c r="B4272" s="4" t="s">
        <v>3082</v>
      </c>
      <c r="C4272" s="4" t="s">
        <v>3083</v>
      </c>
      <c r="D4272" s="1">
        <v>41921.532638888886</v>
      </c>
      <c r="E4272" s="1">
        <v>41921.543391203704</v>
      </c>
      <c r="H4272" s="2">
        <v>41925</v>
      </c>
      <c r="I4272" s="2">
        <v>41929</v>
      </c>
      <c r="J4272" s="3">
        <v>1</v>
      </c>
      <c r="K4272" s="3">
        <v>3</v>
      </c>
      <c r="L4272">
        <f>טבלה1[[#This Row],[ds_checkout]]-טבלה1[[#This Row],[ds_checkin]]</f>
        <v>4</v>
      </c>
      <c r="M4272">
        <f>IF(ISBLANK(טבלה1[[#This Row],[ts_reply_at]]), "", (טבלה1[[#This Row],[ts_reply_at]] - טבלה1[[#This Row],[ts_contact_at]]) * 24)</f>
        <v>0.25805555563420057</v>
      </c>
      <c r="N4272">
        <f>IF(ISBLANK(טבלה1[[#This Row],[ts_reply_at]]), 0, 1)</f>
        <v>1</v>
      </c>
      <c r="O4272">
        <f>IF(ISBLANK(טבלה1[[#This Row],[ts_accepted_at]]), 0, 1)</f>
        <v>0</v>
      </c>
      <c r="P4272">
        <f>IF(ISBLANK(טבלה1[[#This Row],[ts_booking_at]]), 0, 1)</f>
        <v>0</v>
      </c>
      <c r="Q4272">
        <f>IF(ISBLANK(טבלה1[[#This Row],[ds_checkin]]), "", טבלה1[[#This Row],[ds_checkin]] - טבלה1[[#This Row],[ts_contact_at]])</f>
        <v>3.4673611111138598</v>
      </c>
      <c r="R4272" t="str">
        <f>IF(AND(ISBLANK(טבלה1[[#This Row],[ts_reply_at]]), NOT(ISBLANK(טבלה1[[#This Row],[ts_booking_at]]))), "Error: Booked without Reply", "OK")</f>
        <v>OK</v>
      </c>
      <c r="S4272" t="s">
        <v>6019</v>
      </c>
    </row>
    <row r="4273" spans="1:19" x14ac:dyDescent="0.25">
      <c r="A4273" s="4" t="s">
        <v>4068</v>
      </c>
      <c r="B4273" s="4" t="s">
        <v>1041</v>
      </c>
      <c r="C4273" s="4" t="s">
        <v>1042</v>
      </c>
      <c r="D4273" s="1">
        <v>41920.727083333331</v>
      </c>
      <c r="E4273" s="1">
        <v>41920.739374999997</v>
      </c>
      <c r="F4273" s="1">
        <v>41920.758356481485</v>
      </c>
      <c r="H4273" s="2">
        <v>41925</v>
      </c>
      <c r="I4273" s="2">
        <v>41929</v>
      </c>
      <c r="J4273" s="3">
        <v>1</v>
      </c>
      <c r="K4273" s="3">
        <v>7</v>
      </c>
      <c r="L4273">
        <f>טבלה1[[#This Row],[ds_checkout]]-טבלה1[[#This Row],[ds_checkin]]</f>
        <v>4</v>
      </c>
      <c r="M4273">
        <f>IF(ISBLANK(טבלה1[[#This Row],[ts_reply_at]]), "", (טבלה1[[#This Row],[ts_reply_at]] - טבלה1[[#This Row],[ts_contact_at]]) * 24)</f>
        <v>0.29499999998370185</v>
      </c>
      <c r="N4273">
        <f>IF(ISBLANK(טבלה1[[#This Row],[ts_reply_at]]), 0, 1)</f>
        <v>1</v>
      </c>
      <c r="O4273">
        <f>IF(ISBLANK(טבלה1[[#This Row],[ts_accepted_at]]), 0, 1)</f>
        <v>1</v>
      </c>
      <c r="P4273">
        <f>IF(ISBLANK(טבלה1[[#This Row],[ts_booking_at]]), 0, 1)</f>
        <v>0</v>
      </c>
      <c r="Q4273">
        <f>IF(ISBLANK(טבלה1[[#This Row],[ds_checkin]]), "", טבלה1[[#This Row],[ds_checkin]] - טבלה1[[#This Row],[ts_contact_at]])</f>
        <v>4.2729166666686069</v>
      </c>
      <c r="R4273" t="str">
        <f>IF(AND(ISBLANK(טבלה1[[#This Row],[ts_reply_at]]), NOT(ISBLANK(טבלה1[[#This Row],[ts_booking_at]]))), "Error: Booked without Reply", "OK")</f>
        <v>OK</v>
      </c>
      <c r="S4273" t="s">
        <v>6019</v>
      </c>
    </row>
    <row r="4274" spans="1:19" x14ac:dyDescent="0.25">
      <c r="A4274" s="4" t="s">
        <v>4068</v>
      </c>
      <c r="B4274" s="4" t="s">
        <v>326</v>
      </c>
      <c r="C4274" s="4" t="s">
        <v>1908</v>
      </c>
      <c r="D4274" s="1">
        <v>41921.531944444447</v>
      </c>
      <c r="E4274" s="1">
        <v>41921.546597222223</v>
      </c>
      <c r="F4274" s="1">
        <v>41921.546597222223</v>
      </c>
      <c r="H4274" s="2">
        <v>41925</v>
      </c>
      <c r="I4274" s="2">
        <v>41929</v>
      </c>
      <c r="J4274" s="3">
        <v>1</v>
      </c>
      <c r="K4274" s="3">
        <v>4</v>
      </c>
      <c r="L4274">
        <f>טבלה1[[#This Row],[ds_checkout]]-טבלה1[[#This Row],[ds_checkin]]</f>
        <v>4</v>
      </c>
      <c r="M4274">
        <f>IF(ISBLANK(טבלה1[[#This Row],[ts_reply_at]]), "", (טבלה1[[#This Row],[ts_reply_at]] - טבלה1[[#This Row],[ts_contact_at]]) * 24)</f>
        <v>0.35166666662553325</v>
      </c>
      <c r="N4274">
        <f>IF(ISBLANK(טבלה1[[#This Row],[ts_reply_at]]), 0, 1)</f>
        <v>1</v>
      </c>
      <c r="O4274">
        <f>IF(ISBLANK(טבלה1[[#This Row],[ts_accepted_at]]), 0, 1)</f>
        <v>1</v>
      </c>
      <c r="P4274">
        <f>IF(ISBLANK(טבלה1[[#This Row],[ts_booking_at]]), 0, 1)</f>
        <v>0</v>
      </c>
      <c r="Q4274">
        <f>IF(ISBLANK(טבלה1[[#This Row],[ds_checkin]]), "", טבלה1[[#This Row],[ds_checkin]] - טבלה1[[#This Row],[ts_contact_at]])</f>
        <v>3.4680555555532919</v>
      </c>
      <c r="R4274" t="str">
        <f>IF(AND(ISBLANK(טבלה1[[#This Row],[ts_reply_at]]), NOT(ISBLANK(טבלה1[[#This Row],[ts_booking_at]]))), "Error: Booked without Reply", "OK")</f>
        <v>OK</v>
      </c>
      <c r="S4274" t="s">
        <v>6019</v>
      </c>
    </row>
    <row r="4275" spans="1:19" x14ac:dyDescent="0.25">
      <c r="A4275" s="4" t="s">
        <v>4068</v>
      </c>
      <c r="B4275" s="4" t="s">
        <v>110</v>
      </c>
      <c r="C4275" s="4" t="s">
        <v>2652</v>
      </c>
      <c r="D4275" s="1">
        <v>41920.736805555556</v>
      </c>
      <c r="E4275" s="1">
        <v>41920.746331018519</v>
      </c>
      <c r="H4275" s="2">
        <v>41925</v>
      </c>
      <c r="I4275" s="2">
        <v>41929</v>
      </c>
      <c r="J4275" s="3">
        <v>1</v>
      </c>
      <c r="K4275" s="3">
        <v>3</v>
      </c>
      <c r="L4275">
        <f>טבלה1[[#This Row],[ds_checkout]]-טבלה1[[#This Row],[ds_checkin]]</f>
        <v>4</v>
      </c>
      <c r="M4275">
        <f>IF(ISBLANK(טבלה1[[#This Row],[ts_reply_at]]), "", (טבלה1[[#This Row],[ts_reply_at]] - טבלה1[[#This Row],[ts_contact_at]]) * 24)</f>
        <v>0.22861111111706123</v>
      </c>
      <c r="N4275">
        <f>IF(ISBLANK(טבלה1[[#This Row],[ts_reply_at]]), 0, 1)</f>
        <v>1</v>
      </c>
      <c r="O4275">
        <f>IF(ISBLANK(טבלה1[[#This Row],[ts_accepted_at]]), 0, 1)</f>
        <v>0</v>
      </c>
      <c r="P4275">
        <f>IF(ISBLANK(טבלה1[[#This Row],[ts_booking_at]]), 0, 1)</f>
        <v>0</v>
      </c>
      <c r="Q4275">
        <f>IF(ISBLANK(טבלה1[[#This Row],[ds_checkin]]), "", טבלה1[[#This Row],[ds_checkin]] - טבלה1[[#This Row],[ts_contact_at]])</f>
        <v>4.2631944444437977</v>
      </c>
      <c r="R4275" t="str">
        <f>IF(AND(ISBLANK(טבלה1[[#This Row],[ts_reply_at]]), NOT(ISBLANK(טבלה1[[#This Row],[ts_booking_at]]))), "Error: Booked without Reply", "OK")</f>
        <v>OK</v>
      </c>
      <c r="S4275" t="s">
        <v>6019</v>
      </c>
    </row>
    <row r="4276" spans="1:19" x14ac:dyDescent="0.25">
      <c r="A4276" s="4" t="s">
        <v>4069</v>
      </c>
      <c r="B4276" s="4" t="s">
        <v>159</v>
      </c>
      <c r="C4276" s="4" t="s">
        <v>548</v>
      </c>
      <c r="D4276" s="1">
        <v>41917.68472222222</v>
      </c>
      <c r="E4276" s="1">
        <v>41917.908900462964</v>
      </c>
      <c r="H4276" s="2">
        <v>41961</v>
      </c>
      <c r="I4276" s="2">
        <v>41964</v>
      </c>
      <c r="J4276" s="3">
        <v>2</v>
      </c>
      <c r="K4276" s="3">
        <v>2</v>
      </c>
      <c r="L4276">
        <f>טבלה1[[#This Row],[ds_checkout]]-טבלה1[[#This Row],[ds_checkin]]</f>
        <v>3</v>
      </c>
      <c r="M4276">
        <f>IF(ISBLANK(טבלה1[[#This Row],[ts_reply_at]]), "", (טבלה1[[#This Row],[ts_reply_at]] - טבלה1[[#This Row],[ts_contact_at]]) * 24)</f>
        <v>5.3802777778473683</v>
      </c>
      <c r="N4276">
        <f>IF(ISBLANK(טבלה1[[#This Row],[ts_reply_at]]), 0, 1)</f>
        <v>1</v>
      </c>
      <c r="O4276">
        <f>IF(ISBLANK(טבלה1[[#This Row],[ts_accepted_at]]), 0, 1)</f>
        <v>0</v>
      </c>
      <c r="P4276">
        <f>IF(ISBLANK(טבלה1[[#This Row],[ts_booking_at]]), 0, 1)</f>
        <v>0</v>
      </c>
      <c r="Q4276">
        <f>IF(ISBLANK(טבלה1[[#This Row],[ds_checkin]]), "", טבלה1[[#This Row],[ds_checkin]] - טבלה1[[#This Row],[ts_contact_at]])</f>
        <v>43.315277777779556</v>
      </c>
      <c r="R4276" t="str">
        <f>IF(AND(ISBLANK(טבלה1[[#This Row],[ts_reply_at]]), NOT(ISBLANK(טבלה1[[#This Row],[ts_booking_at]]))), "Error: Booked without Reply", "OK")</f>
        <v>OK</v>
      </c>
      <c r="S4276" t="s">
        <v>6026</v>
      </c>
    </row>
    <row r="4277" spans="1:19" x14ac:dyDescent="0.25">
      <c r="A4277" s="4" t="s">
        <v>4070</v>
      </c>
      <c r="B4277" s="4" t="s">
        <v>591</v>
      </c>
      <c r="C4277" s="4" t="s">
        <v>592</v>
      </c>
      <c r="D4277" s="1">
        <v>41923.526388888888</v>
      </c>
      <c r="E4277" s="1">
        <v>41923.724768518521</v>
      </c>
      <c r="H4277" s="2">
        <v>41950</v>
      </c>
      <c r="I4277" s="2">
        <v>41952</v>
      </c>
      <c r="J4277" s="3">
        <v>2</v>
      </c>
      <c r="K4277" s="3">
        <v>5</v>
      </c>
      <c r="L4277">
        <f>טבלה1[[#This Row],[ds_checkout]]-טבלה1[[#This Row],[ds_checkin]]</f>
        <v>2</v>
      </c>
      <c r="M4277">
        <f>IF(ISBLANK(טבלה1[[#This Row],[ts_reply_at]]), "", (טבלה1[[#This Row],[ts_reply_at]] - טבלה1[[#This Row],[ts_contact_at]]) * 24)</f>
        <v>4.7611111112055369</v>
      </c>
      <c r="N4277">
        <f>IF(ISBLANK(טבלה1[[#This Row],[ts_reply_at]]), 0, 1)</f>
        <v>1</v>
      </c>
      <c r="O4277">
        <f>IF(ISBLANK(טבלה1[[#This Row],[ts_accepted_at]]), 0, 1)</f>
        <v>0</v>
      </c>
      <c r="P4277">
        <f>IF(ISBLANK(טבלה1[[#This Row],[ts_booking_at]]), 0, 1)</f>
        <v>0</v>
      </c>
      <c r="Q4277">
        <f>IF(ISBLANK(טבלה1[[#This Row],[ds_checkin]]), "", טבלה1[[#This Row],[ds_checkin]] - טבלה1[[#This Row],[ts_contact_at]])</f>
        <v>26.473611111112405</v>
      </c>
      <c r="R4277" t="str">
        <f>IF(AND(ISBLANK(טבלה1[[#This Row],[ts_reply_at]]), NOT(ISBLANK(טבלה1[[#This Row],[ts_booking_at]]))), "Error: Booked without Reply", "OK")</f>
        <v>OK</v>
      </c>
      <c r="S4277" t="s">
        <v>6019</v>
      </c>
    </row>
    <row r="4278" spans="1:19" x14ac:dyDescent="0.25">
      <c r="A4278" s="4" t="s">
        <v>4070</v>
      </c>
      <c r="B4278" s="4" t="s">
        <v>3188</v>
      </c>
      <c r="C4278" s="4" t="s">
        <v>3189</v>
      </c>
      <c r="D4278" s="1">
        <v>41923.806250000001</v>
      </c>
      <c r="E4278" s="1">
        <v>41923.816412037035</v>
      </c>
      <c r="F4278" s="1">
        <v>41923.816481481481</v>
      </c>
      <c r="G4278" s="1">
        <v>41923.816481481481</v>
      </c>
      <c r="H4278" s="2">
        <v>41950</v>
      </c>
      <c r="I4278" s="2">
        <v>41952</v>
      </c>
      <c r="J4278" s="3">
        <v>2</v>
      </c>
      <c r="K4278" s="3">
        <v>13</v>
      </c>
      <c r="L4278">
        <f>טבלה1[[#This Row],[ds_checkout]]-טבלה1[[#This Row],[ds_checkin]]</f>
        <v>2</v>
      </c>
      <c r="M4278">
        <f>IF(ISBLANK(טבלה1[[#This Row],[ts_reply_at]]), "", (טבלה1[[#This Row],[ts_reply_at]] - טבלה1[[#This Row],[ts_contact_at]]) * 24)</f>
        <v>0.24388888879911974</v>
      </c>
      <c r="N4278">
        <f>IF(ISBLANK(טבלה1[[#This Row],[ts_reply_at]]), 0, 1)</f>
        <v>1</v>
      </c>
      <c r="O4278">
        <f>IF(ISBLANK(טבלה1[[#This Row],[ts_accepted_at]]), 0, 1)</f>
        <v>1</v>
      </c>
      <c r="P4278">
        <f>IF(ISBLANK(טבלה1[[#This Row],[ts_booking_at]]), 0, 1)</f>
        <v>1</v>
      </c>
      <c r="Q4278">
        <f>IF(ISBLANK(טבלה1[[#This Row],[ds_checkin]]), "", טבלה1[[#This Row],[ds_checkin]] - טבלה1[[#This Row],[ts_contact_at]])</f>
        <v>26.193749999998545</v>
      </c>
      <c r="R4278" t="str">
        <f>IF(AND(ISBLANK(טבלה1[[#This Row],[ts_reply_at]]), NOT(ISBLANK(טבלה1[[#This Row],[ts_booking_at]]))), "Error: Booked without Reply", "OK")</f>
        <v>OK</v>
      </c>
      <c r="S4278" t="s">
        <v>6019</v>
      </c>
    </row>
    <row r="4279" spans="1:19" x14ac:dyDescent="0.25">
      <c r="A4279" s="4" t="s">
        <v>4071</v>
      </c>
      <c r="B4279" s="4" t="s">
        <v>18</v>
      </c>
      <c r="C4279" s="4" t="s">
        <v>19</v>
      </c>
      <c r="D4279" s="1">
        <v>41919.861111111109</v>
      </c>
      <c r="E4279" s="1">
        <v>41920.090162037035</v>
      </c>
      <c r="H4279" s="2">
        <v>41932</v>
      </c>
      <c r="I4279" s="2">
        <v>41934</v>
      </c>
      <c r="J4279" s="3">
        <v>4</v>
      </c>
      <c r="K4279" s="3">
        <v>9</v>
      </c>
      <c r="L4279">
        <f>טבלה1[[#This Row],[ds_checkout]]-טבלה1[[#This Row],[ds_checkin]]</f>
        <v>2</v>
      </c>
      <c r="M4279">
        <f>IF(ISBLANK(טבלה1[[#This Row],[ts_reply_at]]), "", (טבלה1[[#This Row],[ts_reply_at]] - טבלה1[[#This Row],[ts_contact_at]]) * 24)</f>
        <v>5.4972222222131677</v>
      </c>
      <c r="N4279">
        <f>IF(ISBLANK(טבלה1[[#This Row],[ts_reply_at]]), 0, 1)</f>
        <v>1</v>
      </c>
      <c r="O4279">
        <f>IF(ISBLANK(טבלה1[[#This Row],[ts_accepted_at]]), 0, 1)</f>
        <v>0</v>
      </c>
      <c r="P4279">
        <f>IF(ISBLANK(טבלה1[[#This Row],[ts_booking_at]]), 0, 1)</f>
        <v>0</v>
      </c>
      <c r="Q4279">
        <f>IF(ISBLANK(טבלה1[[#This Row],[ds_checkin]]), "", טבלה1[[#This Row],[ds_checkin]] - טבלה1[[#This Row],[ts_contact_at]])</f>
        <v>12.138888888890506</v>
      </c>
      <c r="R4279" t="str">
        <f>IF(AND(ISBLANK(טבלה1[[#This Row],[ts_reply_at]]), NOT(ISBLANK(טבלה1[[#This Row],[ts_booking_at]]))), "Error: Booked without Reply", "OK")</f>
        <v>OK</v>
      </c>
      <c r="S4279" t="s">
        <v>6026</v>
      </c>
    </row>
    <row r="4280" spans="1:19" x14ac:dyDescent="0.25">
      <c r="A4280" s="4" t="s">
        <v>4072</v>
      </c>
      <c r="B4280" s="4" t="s">
        <v>818</v>
      </c>
      <c r="C4280" s="4" t="s">
        <v>819</v>
      </c>
      <c r="D4280" s="1">
        <v>41915.760416666664</v>
      </c>
      <c r="E4280" s="1">
        <v>41915.774918981479</v>
      </c>
      <c r="H4280" s="2">
        <v>41916</v>
      </c>
      <c r="I4280" s="2">
        <v>41917</v>
      </c>
      <c r="J4280" s="3">
        <v>4</v>
      </c>
      <c r="K4280" s="3">
        <v>4</v>
      </c>
      <c r="L4280">
        <f>טבלה1[[#This Row],[ds_checkout]]-טבלה1[[#This Row],[ds_checkin]]</f>
        <v>1</v>
      </c>
      <c r="M4280">
        <f>IF(ISBLANK(טבלה1[[#This Row],[ts_reply_at]]), "", (טבלה1[[#This Row],[ts_reply_at]] - טבלה1[[#This Row],[ts_contact_at]]) * 24)</f>
        <v>0.34805555554339662</v>
      </c>
      <c r="N4280">
        <f>IF(ISBLANK(טבלה1[[#This Row],[ts_reply_at]]), 0, 1)</f>
        <v>1</v>
      </c>
      <c r="O4280">
        <f>IF(ISBLANK(טבלה1[[#This Row],[ts_accepted_at]]), 0, 1)</f>
        <v>0</v>
      </c>
      <c r="P4280">
        <f>IF(ISBLANK(טבלה1[[#This Row],[ts_booking_at]]), 0, 1)</f>
        <v>0</v>
      </c>
      <c r="Q4280">
        <f>IF(ISBLANK(טבלה1[[#This Row],[ds_checkin]]), "", טבלה1[[#This Row],[ds_checkin]] - טבלה1[[#This Row],[ts_contact_at]])</f>
        <v>0.23958333333575865</v>
      </c>
      <c r="R4280" t="str">
        <f>IF(AND(ISBLANK(טבלה1[[#This Row],[ts_reply_at]]), NOT(ISBLANK(טבלה1[[#This Row],[ts_booking_at]]))), "Error: Booked without Reply", "OK")</f>
        <v>OK</v>
      </c>
      <c r="S4280" t="s">
        <v>6020</v>
      </c>
    </row>
    <row r="4281" spans="1:19" x14ac:dyDescent="0.25">
      <c r="A4281" s="4" t="s">
        <v>4072</v>
      </c>
      <c r="B4281" s="4" t="s">
        <v>46</v>
      </c>
      <c r="C4281" s="4" t="s">
        <v>47</v>
      </c>
      <c r="D4281" s="1">
        <v>41915.673611111109</v>
      </c>
      <c r="H4281" s="2">
        <v>41916</v>
      </c>
      <c r="I4281" s="2">
        <v>41917</v>
      </c>
      <c r="J4281" s="3">
        <v>4</v>
      </c>
      <c r="K4281" s="3">
        <v>1</v>
      </c>
      <c r="L4281">
        <f>טבלה1[[#This Row],[ds_checkout]]-טבלה1[[#This Row],[ds_checkin]]</f>
        <v>1</v>
      </c>
      <c r="M4281" t="str">
        <f>IF(ISBLANK(טבלה1[[#This Row],[ts_reply_at]]), "", (טבלה1[[#This Row],[ts_reply_at]] - טבלה1[[#This Row],[ts_contact_at]]) * 24)</f>
        <v/>
      </c>
      <c r="N4281">
        <f>IF(ISBLANK(טבלה1[[#This Row],[ts_reply_at]]), 0, 1)</f>
        <v>0</v>
      </c>
      <c r="O4281">
        <f>IF(ISBLANK(טבלה1[[#This Row],[ts_accepted_at]]), 0, 1)</f>
        <v>0</v>
      </c>
      <c r="P4281">
        <f>IF(ISBLANK(טבלה1[[#This Row],[ts_booking_at]]), 0, 1)</f>
        <v>0</v>
      </c>
      <c r="Q4281">
        <f>IF(ISBLANK(טבלה1[[#This Row],[ds_checkin]]), "", טבלה1[[#This Row],[ds_checkin]] - טבלה1[[#This Row],[ts_contact_at]])</f>
        <v>0.32638888889050577</v>
      </c>
      <c r="R4281" t="str">
        <f>IF(AND(ISBLANK(טבלה1[[#This Row],[ts_reply_at]]), NOT(ISBLANK(טבלה1[[#This Row],[ts_booking_at]]))), "Error: Booked without Reply", "OK")</f>
        <v>OK</v>
      </c>
      <c r="S4281" t="s">
        <v>6020</v>
      </c>
    </row>
    <row r="4282" spans="1:19" x14ac:dyDescent="0.25">
      <c r="A4282" s="4" t="s">
        <v>4072</v>
      </c>
      <c r="B4282" s="4" t="s">
        <v>588</v>
      </c>
      <c r="C4282" s="4" t="s">
        <v>589</v>
      </c>
      <c r="D4282" s="1">
        <v>41915.823611111111</v>
      </c>
      <c r="H4282" s="2">
        <v>41916</v>
      </c>
      <c r="I4282" s="2">
        <v>41917</v>
      </c>
      <c r="J4282" s="3">
        <v>4</v>
      </c>
      <c r="K4282" s="3">
        <v>1</v>
      </c>
      <c r="L4282">
        <f>טבלה1[[#This Row],[ds_checkout]]-טבלה1[[#This Row],[ds_checkin]]</f>
        <v>1</v>
      </c>
      <c r="M4282" t="str">
        <f>IF(ISBLANK(טבלה1[[#This Row],[ts_reply_at]]), "", (טבלה1[[#This Row],[ts_reply_at]] - טבלה1[[#This Row],[ts_contact_at]]) * 24)</f>
        <v/>
      </c>
      <c r="N4282">
        <f>IF(ISBLANK(טבלה1[[#This Row],[ts_reply_at]]), 0, 1)</f>
        <v>0</v>
      </c>
      <c r="O4282">
        <f>IF(ISBLANK(טבלה1[[#This Row],[ts_accepted_at]]), 0, 1)</f>
        <v>0</v>
      </c>
      <c r="P4282">
        <f>IF(ISBLANK(טבלה1[[#This Row],[ts_booking_at]]), 0, 1)</f>
        <v>0</v>
      </c>
      <c r="Q4282">
        <f>IF(ISBLANK(טבלה1[[#This Row],[ds_checkin]]), "", טבלה1[[#This Row],[ds_checkin]] - טבלה1[[#This Row],[ts_contact_at]])</f>
        <v>0.17638888888905058</v>
      </c>
      <c r="R4282" t="str">
        <f>IF(AND(ISBLANK(טבלה1[[#This Row],[ts_reply_at]]), NOT(ISBLANK(טבלה1[[#This Row],[ts_booking_at]]))), "Error: Booked without Reply", "OK")</f>
        <v>OK</v>
      </c>
      <c r="S4282" t="s">
        <v>6020</v>
      </c>
    </row>
    <row r="4283" spans="1:19" x14ac:dyDescent="0.25">
      <c r="A4283" s="4" t="s">
        <v>4073</v>
      </c>
      <c r="B4283" s="4" t="s">
        <v>794</v>
      </c>
      <c r="C4283" s="4" t="s">
        <v>795</v>
      </c>
      <c r="D4283" s="1">
        <v>41925.040277777778</v>
      </c>
      <c r="E4283" s="1">
        <v>41925.316388888888</v>
      </c>
      <c r="F4283" s="1">
        <v>41925.543263888889</v>
      </c>
      <c r="G4283" s="1">
        <v>41925.543263888889</v>
      </c>
      <c r="H4283" s="2">
        <v>41928</v>
      </c>
      <c r="I4283" s="2">
        <v>41931</v>
      </c>
      <c r="J4283" s="3">
        <v>4</v>
      </c>
      <c r="K4283" s="3">
        <v>11</v>
      </c>
      <c r="L4283">
        <f>טבלה1[[#This Row],[ds_checkout]]-טבלה1[[#This Row],[ds_checkin]]</f>
        <v>3</v>
      </c>
      <c r="M4283">
        <f>IF(ISBLANK(טבלה1[[#This Row],[ts_reply_at]]), "", (טבלה1[[#This Row],[ts_reply_at]] - טבלה1[[#This Row],[ts_contact_at]]) * 24)</f>
        <v>6.6266666666488163</v>
      </c>
      <c r="N4283">
        <f>IF(ISBLANK(טבלה1[[#This Row],[ts_reply_at]]), 0, 1)</f>
        <v>1</v>
      </c>
      <c r="O4283">
        <f>IF(ISBLANK(טבלה1[[#This Row],[ts_accepted_at]]), 0, 1)</f>
        <v>1</v>
      </c>
      <c r="P4283">
        <f>IF(ISBLANK(טבלה1[[#This Row],[ts_booking_at]]), 0, 1)</f>
        <v>1</v>
      </c>
      <c r="Q4283">
        <f>IF(ISBLANK(טבלה1[[#This Row],[ds_checkin]]), "", טבלה1[[#This Row],[ds_checkin]] - טבלה1[[#This Row],[ts_contact_at]])</f>
        <v>2.9597222222218988</v>
      </c>
      <c r="R4283" t="str">
        <f>IF(AND(ISBLANK(טבלה1[[#This Row],[ts_reply_at]]), NOT(ISBLANK(טבלה1[[#This Row],[ts_booking_at]]))), "Error: Booked without Reply", "OK")</f>
        <v>OK</v>
      </c>
      <c r="S4283" t="s">
        <v>6020</v>
      </c>
    </row>
    <row r="4284" spans="1:19" x14ac:dyDescent="0.25">
      <c r="A4284" s="4" t="s">
        <v>4073</v>
      </c>
      <c r="B4284" s="4" t="s">
        <v>18</v>
      </c>
      <c r="C4284" s="4" t="s">
        <v>19</v>
      </c>
      <c r="D4284" s="1">
        <v>41924.569444444445</v>
      </c>
      <c r="E4284" s="1">
        <v>41924.821053240739</v>
      </c>
      <c r="H4284" s="2">
        <v>41928</v>
      </c>
      <c r="I4284" s="2">
        <v>41931</v>
      </c>
      <c r="J4284" s="3">
        <v>4</v>
      </c>
      <c r="K4284" s="3">
        <v>4</v>
      </c>
      <c r="L4284">
        <f>טבלה1[[#This Row],[ds_checkout]]-טבלה1[[#This Row],[ds_checkin]]</f>
        <v>3</v>
      </c>
      <c r="M4284">
        <f>IF(ISBLANK(טבלה1[[#This Row],[ts_reply_at]]), "", (טבלה1[[#This Row],[ts_reply_at]] - טבלה1[[#This Row],[ts_contact_at]]) * 24)</f>
        <v>6.0386111110565253</v>
      </c>
      <c r="N4284">
        <f>IF(ISBLANK(טבלה1[[#This Row],[ts_reply_at]]), 0, 1)</f>
        <v>1</v>
      </c>
      <c r="O4284">
        <f>IF(ISBLANK(טבלה1[[#This Row],[ts_accepted_at]]), 0, 1)</f>
        <v>0</v>
      </c>
      <c r="P4284">
        <f>IF(ISBLANK(טבלה1[[#This Row],[ts_booking_at]]), 0, 1)</f>
        <v>0</v>
      </c>
      <c r="Q4284">
        <f>IF(ISBLANK(טבלה1[[#This Row],[ds_checkin]]), "", טבלה1[[#This Row],[ds_checkin]] - טבלה1[[#This Row],[ts_contact_at]])</f>
        <v>3.4305555555547471</v>
      </c>
      <c r="R4284" t="str">
        <f>IF(AND(ISBLANK(טבלה1[[#This Row],[ts_reply_at]]), NOT(ISBLANK(טבלה1[[#This Row],[ts_booking_at]]))), "Error: Booked without Reply", "OK")</f>
        <v>OK</v>
      </c>
      <c r="S4284" t="s">
        <v>6020</v>
      </c>
    </row>
    <row r="4285" spans="1:19" x14ac:dyDescent="0.25">
      <c r="A4285" s="4" t="s">
        <v>4074</v>
      </c>
      <c r="B4285" s="4" t="s">
        <v>3788</v>
      </c>
      <c r="C4285" s="4" t="s">
        <v>3789</v>
      </c>
      <c r="D4285" s="1">
        <v>41928.864583333336</v>
      </c>
      <c r="E4285" s="1">
        <v>41929.274004629631</v>
      </c>
      <c r="F4285" s="1">
        <v>41929.274004629631</v>
      </c>
      <c r="H4285" s="2">
        <v>41929</v>
      </c>
      <c r="I4285" s="2">
        <v>41930</v>
      </c>
      <c r="J4285" s="3">
        <v>2</v>
      </c>
      <c r="K4285" s="3">
        <v>5</v>
      </c>
      <c r="L4285">
        <f>טבלה1[[#This Row],[ds_checkout]]-טבלה1[[#This Row],[ds_checkin]]</f>
        <v>1</v>
      </c>
      <c r="M4285">
        <f>IF(ISBLANK(טבלה1[[#This Row],[ts_reply_at]]), "", (טבלה1[[#This Row],[ts_reply_at]] - טבלה1[[#This Row],[ts_contact_at]]) * 24)</f>
        <v>9.8261111110914499</v>
      </c>
      <c r="N4285">
        <f>IF(ISBLANK(טבלה1[[#This Row],[ts_reply_at]]), 0, 1)</f>
        <v>1</v>
      </c>
      <c r="O4285">
        <f>IF(ISBLANK(טבלה1[[#This Row],[ts_accepted_at]]), 0, 1)</f>
        <v>1</v>
      </c>
      <c r="P4285">
        <f>IF(ISBLANK(טבלה1[[#This Row],[ts_booking_at]]), 0, 1)</f>
        <v>0</v>
      </c>
      <c r="Q4285">
        <f>IF(ISBLANK(טבלה1[[#This Row],[ds_checkin]]), "", טבלה1[[#This Row],[ds_checkin]] - טבלה1[[#This Row],[ts_contact_at]])</f>
        <v>0.13541666666424135</v>
      </c>
      <c r="R4285" t="str">
        <f>IF(AND(ISBLANK(טבלה1[[#This Row],[ts_reply_at]]), NOT(ISBLANK(טבלה1[[#This Row],[ts_booking_at]]))), "Error: Booked without Reply", "OK")</f>
        <v>OK</v>
      </c>
      <c r="S4285" t="s">
        <v>6020</v>
      </c>
    </row>
    <row r="4286" spans="1:19" x14ac:dyDescent="0.25">
      <c r="A4286" s="4" t="s">
        <v>4074</v>
      </c>
      <c r="B4286" s="4" t="s">
        <v>2090</v>
      </c>
      <c r="C4286" s="4" t="s">
        <v>4075</v>
      </c>
      <c r="D4286" s="1">
        <v>41928.844444444447</v>
      </c>
      <c r="E4286" s="1">
        <v>41929.290451388886</v>
      </c>
      <c r="H4286" s="2">
        <v>41929</v>
      </c>
      <c r="I4286" s="2">
        <v>41930</v>
      </c>
      <c r="J4286" s="3">
        <v>2</v>
      </c>
      <c r="K4286" s="3">
        <v>3</v>
      </c>
      <c r="L4286">
        <f>טבלה1[[#This Row],[ds_checkout]]-טבלה1[[#This Row],[ds_checkin]]</f>
        <v>1</v>
      </c>
      <c r="M4286">
        <f>IF(ISBLANK(טבלה1[[#This Row],[ts_reply_at]]), "", (טבלה1[[#This Row],[ts_reply_at]] - טבלה1[[#This Row],[ts_contact_at]]) * 24)</f>
        <v>10.704166666546371</v>
      </c>
      <c r="N4286">
        <f>IF(ISBLANK(טבלה1[[#This Row],[ts_reply_at]]), 0, 1)</f>
        <v>1</v>
      </c>
      <c r="O4286">
        <f>IF(ISBLANK(טבלה1[[#This Row],[ts_accepted_at]]), 0, 1)</f>
        <v>0</v>
      </c>
      <c r="P4286">
        <f>IF(ISBLANK(טבלה1[[#This Row],[ts_booking_at]]), 0, 1)</f>
        <v>0</v>
      </c>
      <c r="Q4286">
        <f>IF(ISBLANK(טבלה1[[#This Row],[ds_checkin]]), "", טבלה1[[#This Row],[ds_checkin]] - טבלה1[[#This Row],[ts_contact_at]])</f>
        <v>0.15555555555329192</v>
      </c>
      <c r="R4286" t="str">
        <f>IF(AND(ISBLANK(טבלה1[[#This Row],[ts_reply_at]]), NOT(ISBLANK(טבלה1[[#This Row],[ts_booking_at]]))), "Error: Booked without Reply", "OK")</f>
        <v>OK</v>
      </c>
      <c r="S4286" t="s">
        <v>6020</v>
      </c>
    </row>
    <row r="4287" spans="1:19" x14ac:dyDescent="0.25">
      <c r="A4287" s="4" t="s">
        <v>4074</v>
      </c>
      <c r="B4287" s="4" t="s">
        <v>504</v>
      </c>
      <c r="C4287" s="4" t="s">
        <v>3855</v>
      </c>
      <c r="D4287" s="1">
        <v>41928.847916666666</v>
      </c>
      <c r="E4287" s="1">
        <v>41928.851539351854</v>
      </c>
      <c r="H4287" s="2">
        <v>41929</v>
      </c>
      <c r="I4287" s="2">
        <v>41930</v>
      </c>
      <c r="J4287" s="3">
        <v>2</v>
      </c>
      <c r="K4287" s="3">
        <v>2</v>
      </c>
      <c r="L4287">
        <f>טבלה1[[#This Row],[ds_checkout]]-טבלה1[[#This Row],[ds_checkin]]</f>
        <v>1</v>
      </c>
      <c r="M4287">
        <f>IF(ISBLANK(טבלה1[[#This Row],[ts_reply_at]]), "", (טבלה1[[#This Row],[ts_reply_at]] - טבלה1[[#This Row],[ts_contact_at]]) * 24)</f>
        <v>8.6944444512482733E-2</v>
      </c>
      <c r="N4287">
        <f>IF(ISBLANK(טבלה1[[#This Row],[ts_reply_at]]), 0, 1)</f>
        <v>1</v>
      </c>
      <c r="O4287">
        <f>IF(ISBLANK(טבלה1[[#This Row],[ts_accepted_at]]), 0, 1)</f>
        <v>0</v>
      </c>
      <c r="P4287">
        <f>IF(ISBLANK(טבלה1[[#This Row],[ts_booking_at]]), 0, 1)</f>
        <v>0</v>
      </c>
      <c r="Q4287">
        <f>IF(ISBLANK(טבלה1[[#This Row],[ds_checkin]]), "", טבלה1[[#This Row],[ds_checkin]] - טבלה1[[#This Row],[ts_contact_at]])</f>
        <v>0.15208333333430346</v>
      </c>
      <c r="R4287" t="str">
        <f>IF(AND(ISBLANK(טבלה1[[#This Row],[ts_reply_at]]), NOT(ISBLANK(טבלה1[[#This Row],[ts_booking_at]]))), "Error: Booked without Reply", "OK")</f>
        <v>OK</v>
      </c>
      <c r="S4287" t="s">
        <v>6020</v>
      </c>
    </row>
    <row r="4288" spans="1:19" x14ac:dyDescent="0.25">
      <c r="A4288" s="4" t="s">
        <v>4076</v>
      </c>
      <c r="B4288" s="4" t="s">
        <v>3167</v>
      </c>
      <c r="C4288" s="4" t="s">
        <v>4077</v>
      </c>
      <c r="D4288" s="1">
        <v>41918.038888888892</v>
      </c>
      <c r="E4288" s="1">
        <v>41918.889004629629</v>
      </c>
      <c r="F4288" s="1">
        <v>41918.889004629629</v>
      </c>
      <c r="G4288" s="1">
        <v>41918.889004629629</v>
      </c>
      <c r="H4288" s="2">
        <v>41953</v>
      </c>
      <c r="I4288" s="2">
        <v>41954</v>
      </c>
      <c r="J4288" s="3">
        <v>2</v>
      </c>
      <c r="K4288" s="3">
        <v>5</v>
      </c>
      <c r="L4288">
        <f>טבלה1[[#This Row],[ds_checkout]]-טבלה1[[#This Row],[ds_checkin]]</f>
        <v>1</v>
      </c>
      <c r="M4288">
        <f>IF(ISBLANK(טבלה1[[#This Row],[ts_reply_at]]), "", (טבלה1[[#This Row],[ts_reply_at]] - טבלה1[[#This Row],[ts_contact_at]]) * 24)</f>
        <v>20.4027777776937</v>
      </c>
      <c r="N4288">
        <f>IF(ISBLANK(טבלה1[[#This Row],[ts_reply_at]]), 0, 1)</f>
        <v>1</v>
      </c>
      <c r="O4288">
        <f>IF(ISBLANK(טבלה1[[#This Row],[ts_accepted_at]]), 0, 1)</f>
        <v>1</v>
      </c>
      <c r="P4288">
        <f>IF(ISBLANK(טבלה1[[#This Row],[ts_booking_at]]), 0, 1)</f>
        <v>1</v>
      </c>
      <c r="Q4288">
        <f>IF(ISBLANK(טבלה1[[#This Row],[ds_checkin]]), "", טבלה1[[#This Row],[ds_checkin]] - טבלה1[[#This Row],[ts_contact_at]])</f>
        <v>34.961111111108039</v>
      </c>
      <c r="R4288" t="str">
        <f>IF(AND(ISBLANK(טבלה1[[#This Row],[ts_reply_at]]), NOT(ISBLANK(טבלה1[[#This Row],[ts_booking_at]]))), "Error: Booked without Reply", "OK")</f>
        <v>OK</v>
      </c>
      <c r="S4288" t="s">
        <v>6020</v>
      </c>
    </row>
    <row r="4289" spans="1:19" x14ac:dyDescent="0.25">
      <c r="A4289" s="4" t="s">
        <v>4078</v>
      </c>
      <c r="B4289" s="4" t="s">
        <v>119</v>
      </c>
      <c r="C4289" s="4" t="s">
        <v>120</v>
      </c>
      <c r="D4289" s="1">
        <v>41926.693749999999</v>
      </c>
      <c r="H4289" s="2">
        <v>41927</v>
      </c>
      <c r="I4289" s="2">
        <v>41929</v>
      </c>
      <c r="J4289" s="3">
        <v>2</v>
      </c>
      <c r="K4289" s="3">
        <v>1</v>
      </c>
      <c r="L4289">
        <f>טבלה1[[#This Row],[ds_checkout]]-טבלה1[[#This Row],[ds_checkin]]</f>
        <v>2</v>
      </c>
      <c r="M4289" t="str">
        <f>IF(ISBLANK(טבלה1[[#This Row],[ts_reply_at]]), "", (טבלה1[[#This Row],[ts_reply_at]] - טבלה1[[#This Row],[ts_contact_at]]) * 24)</f>
        <v/>
      </c>
      <c r="N4289">
        <f>IF(ISBLANK(טבלה1[[#This Row],[ts_reply_at]]), 0, 1)</f>
        <v>0</v>
      </c>
      <c r="O4289">
        <f>IF(ISBLANK(טבלה1[[#This Row],[ts_accepted_at]]), 0, 1)</f>
        <v>0</v>
      </c>
      <c r="P4289">
        <f>IF(ISBLANK(טבלה1[[#This Row],[ts_booking_at]]), 0, 1)</f>
        <v>0</v>
      </c>
      <c r="Q4289">
        <f>IF(ISBLANK(טבלה1[[#This Row],[ds_checkin]]), "", טבלה1[[#This Row],[ds_checkin]] - טבלה1[[#This Row],[ts_contact_at]])</f>
        <v>0.30625000000145519</v>
      </c>
      <c r="R4289" t="str">
        <f>IF(AND(ISBLANK(טבלה1[[#This Row],[ts_reply_at]]), NOT(ISBLANK(טבלה1[[#This Row],[ts_booking_at]]))), "Error: Booked without Reply", "OK")</f>
        <v>OK</v>
      </c>
      <c r="S4289" t="s">
        <v>6016</v>
      </c>
    </row>
    <row r="4290" spans="1:19" x14ac:dyDescent="0.25">
      <c r="A4290" s="4" t="s">
        <v>4078</v>
      </c>
      <c r="B4290" s="4" t="s">
        <v>265</v>
      </c>
      <c r="C4290" s="4" t="s">
        <v>1459</v>
      </c>
      <c r="D4290" s="1">
        <v>41884.96875</v>
      </c>
      <c r="E4290" s="1">
        <v>41884.971805555557</v>
      </c>
      <c r="F4290" s="1">
        <v>41884.971805555557</v>
      </c>
      <c r="G4290" s="1">
        <v>41884.971805555557</v>
      </c>
      <c r="H4290" s="2">
        <v>41921</v>
      </c>
      <c r="I4290" s="2">
        <v>41923</v>
      </c>
      <c r="J4290" s="3">
        <v>1</v>
      </c>
      <c r="K4290" s="3">
        <v>7</v>
      </c>
      <c r="L4290">
        <f>טבלה1[[#This Row],[ds_checkout]]-טבלה1[[#This Row],[ds_checkin]]</f>
        <v>2</v>
      </c>
      <c r="M4290">
        <f>IF(ISBLANK(טבלה1[[#This Row],[ts_reply_at]]), "", (טבלה1[[#This Row],[ts_reply_at]] - טבלה1[[#This Row],[ts_contact_at]]) * 24)</f>
        <v>7.3333333362825215E-2</v>
      </c>
      <c r="N4290">
        <f>IF(ISBLANK(טבלה1[[#This Row],[ts_reply_at]]), 0, 1)</f>
        <v>1</v>
      </c>
      <c r="O4290">
        <f>IF(ISBLANK(טבלה1[[#This Row],[ts_accepted_at]]), 0, 1)</f>
        <v>1</v>
      </c>
      <c r="P4290">
        <f>IF(ISBLANK(טבלה1[[#This Row],[ts_booking_at]]), 0, 1)</f>
        <v>1</v>
      </c>
      <c r="Q4290">
        <f>IF(ISBLANK(טבלה1[[#This Row],[ds_checkin]]), "", טבלה1[[#This Row],[ds_checkin]] - טבלה1[[#This Row],[ts_contact_at]])</f>
        <v>36.03125</v>
      </c>
      <c r="R4290" t="str">
        <f>IF(AND(ISBLANK(טבלה1[[#This Row],[ts_reply_at]]), NOT(ISBLANK(טבלה1[[#This Row],[ts_booking_at]]))), "Error: Booked without Reply", "OK")</f>
        <v>OK</v>
      </c>
      <c r="S4290" t="s">
        <v>6016</v>
      </c>
    </row>
    <row r="4291" spans="1:19" x14ac:dyDescent="0.25">
      <c r="A4291" s="4" t="s">
        <v>4079</v>
      </c>
      <c r="B4291" s="4" t="s">
        <v>444</v>
      </c>
      <c r="C4291" s="4" t="s">
        <v>445</v>
      </c>
      <c r="D4291" s="1">
        <v>41912.669444444444</v>
      </c>
      <c r="E4291" s="1">
        <v>41912.675775462965</v>
      </c>
      <c r="H4291" s="2">
        <v>41921</v>
      </c>
      <c r="I4291" s="2">
        <v>41924</v>
      </c>
      <c r="J4291" s="3">
        <v>3</v>
      </c>
      <c r="K4291" s="3">
        <v>2</v>
      </c>
      <c r="L4291">
        <f>טבלה1[[#This Row],[ds_checkout]]-טבלה1[[#This Row],[ds_checkin]]</f>
        <v>3</v>
      </c>
      <c r="M4291">
        <f>IF(ISBLANK(טבלה1[[#This Row],[ts_reply_at]]), "", (טבלה1[[#This Row],[ts_reply_at]] - טבלה1[[#This Row],[ts_contact_at]]) * 24)</f>
        <v>0.15194444451481104</v>
      </c>
      <c r="N4291">
        <f>IF(ISBLANK(טבלה1[[#This Row],[ts_reply_at]]), 0, 1)</f>
        <v>1</v>
      </c>
      <c r="O4291">
        <f>IF(ISBLANK(טבלה1[[#This Row],[ts_accepted_at]]), 0, 1)</f>
        <v>0</v>
      </c>
      <c r="P4291">
        <f>IF(ISBLANK(טבלה1[[#This Row],[ts_booking_at]]), 0, 1)</f>
        <v>0</v>
      </c>
      <c r="Q4291">
        <f>IF(ISBLANK(טבלה1[[#This Row],[ds_checkin]]), "", טבלה1[[#This Row],[ds_checkin]] - טבלה1[[#This Row],[ts_contact_at]])</f>
        <v>8.3305555555562023</v>
      </c>
      <c r="R4291" t="str">
        <f>IF(AND(ISBLANK(טבלה1[[#This Row],[ts_reply_at]]), NOT(ISBLANK(טבלה1[[#This Row],[ts_booking_at]]))), "Error: Booked without Reply", "OK")</f>
        <v>OK</v>
      </c>
      <c r="S4291" t="s">
        <v>6026</v>
      </c>
    </row>
    <row r="4292" spans="1:19" x14ac:dyDescent="0.25">
      <c r="A4292" s="4" t="s">
        <v>4080</v>
      </c>
      <c r="B4292" s="4" t="s">
        <v>710</v>
      </c>
      <c r="C4292" s="4" t="s">
        <v>1385</v>
      </c>
      <c r="D4292" s="1">
        <v>42018.727083333331</v>
      </c>
      <c r="E4292" s="1">
        <v>42018.910868055558</v>
      </c>
      <c r="F4292" s="1">
        <v>42018.910868055558</v>
      </c>
      <c r="G4292" s="1">
        <v>42019.748807870368</v>
      </c>
      <c r="H4292" s="2">
        <v>42142</v>
      </c>
      <c r="I4292" s="2">
        <v>42145</v>
      </c>
      <c r="J4292" s="3">
        <v>4</v>
      </c>
      <c r="K4292" s="3">
        <v>9</v>
      </c>
      <c r="L4292">
        <f>טבלה1[[#This Row],[ds_checkout]]-טבלה1[[#This Row],[ds_checkin]]</f>
        <v>3</v>
      </c>
      <c r="M4292">
        <f>IF(ISBLANK(טבלה1[[#This Row],[ts_reply_at]]), "", (טבלה1[[#This Row],[ts_reply_at]] - טבלה1[[#This Row],[ts_contact_at]]) * 24)</f>
        <v>4.4108333334443159</v>
      </c>
      <c r="N4292">
        <f>IF(ISBLANK(טבלה1[[#This Row],[ts_reply_at]]), 0, 1)</f>
        <v>1</v>
      </c>
      <c r="O4292">
        <f>IF(ISBLANK(טבלה1[[#This Row],[ts_accepted_at]]), 0, 1)</f>
        <v>1</v>
      </c>
      <c r="P4292">
        <f>IF(ISBLANK(טבלה1[[#This Row],[ts_booking_at]]), 0, 1)</f>
        <v>1</v>
      </c>
      <c r="Q4292">
        <f>IF(ISBLANK(טבלה1[[#This Row],[ds_checkin]]), "", טבלה1[[#This Row],[ds_checkin]] - טבלה1[[#This Row],[ts_contact_at]])</f>
        <v>123.27291666666861</v>
      </c>
      <c r="R4292" t="str">
        <f>IF(AND(ISBLANK(טבלה1[[#This Row],[ts_reply_at]]), NOT(ISBLANK(טבלה1[[#This Row],[ts_booking_at]]))), "Error: Booked without Reply", "OK")</f>
        <v>OK</v>
      </c>
      <c r="S4292" t="s">
        <v>6020</v>
      </c>
    </row>
    <row r="4293" spans="1:19" x14ac:dyDescent="0.25">
      <c r="A4293" s="4" t="s">
        <v>4081</v>
      </c>
      <c r="B4293" s="4" t="s">
        <v>252</v>
      </c>
      <c r="C4293" s="4" t="s">
        <v>253</v>
      </c>
      <c r="D4293" s="1">
        <v>41958.768750000003</v>
      </c>
      <c r="E4293" s="1">
        <v>41958.773784722223</v>
      </c>
      <c r="H4293" s="2">
        <v>41959</v>
      </c>
      <c r="I4293" s="2">
        <v>41960</v>
      </c>
      <c r="J4293" s="3">
        <v>1</v>
      </c>
      <c r="K4293" s="3">
        <v>10</v>
      </c>
      <c r="L4293">
        <f>טבלה1[[#This Row],[ds_checkout]]-טבלה1[[#This Row],[ds_checkin]]</f>
        <v>1</v>
      </c>
      <c r="M4293">
        <f>IF(ISBLANK(טבלה1[[#This Row],[ts_reply_at]]), "", (טבלה1[[#This Row],[ts_reply_at]] - טבלה1[[#This Row],[ts_contact_at]]) * 24)</f>
        <v>0.12083333329064772</v>
      </c>
      <c r="N4293">
        <f>IF(ISBLANK(טבלה1[[#This Row],[ts_reply_at]]), 0, 1)</f>
        <v>1</v>
      </c>
      <c r="O4293">
        <f>IF(ISBLANK(טבלה1[[#This Row],[ts_accepted_at]]), 0, 1)</f>
        <v>0</v>
      </c>
      <c r="P4293">
        <f>IF(ISBLANK(טבלה1[[#This Row],[ts_booking_at]]), 0, 1)</f>
        <v>0</v>
      </c>
      <c r="Q4293">
        <f>IF(ISBLANK(טבלה1[[#This Row],[ds_checkin]]), "", טבלה1[[#This Row],[ds_checkin]] - טבלה1[[#This Row],[ts_contact_at]])</f>
        <v>0.23124999999708962</v>
      </c>
      <c r="R4293" t="str">
        <f>IF(AND(ISBLANK(טבלה1[[#This Row],[ts_reply_at]]), NOT(ISBLANK(טבלה1[[#This Row],[ts_booking_at]]))), "Error: Booked without Reply", "OK")</f>
        <v>OK</v>
      </c>
      <c r="S4293" t="s">
        <v>6020</v>
      </c>
    </row>
    <row r="4294" spans="1:19" x14ac:dyDescent="0.25">
      <c r="A4294" s="4" t="s">
        <v>4082</v>
      </c>
      <c r="B4294" s="4" t="s">
        <v>1748</v>
      </c>
      <c r="C4294" s="4" t="s">
        <v>1749</v>
      </c>
      <c r="D4294" s="1">
        <v>41931.545138888891</v>
      </c>
      <c r="E4294" s="1">
        <v>41931.624826388892</v>
      </c>
      <c r="F4294" s="1">
        <v>41931.624826388892</v>
      </c>
      <c r="G4294" s="1">
        <v>41931.624826388892</v>
      </c>
      <c r="H4294" s="2">
        <v>41942</v>
      </c>
      <c r="I4294" s="2">
        <v>41945</v>
      </c>
      <c r="J4294" s="3">
        <v>4</v>
      </c>
      <c r="K4294" s="3">
        <v>3</v>
      </c>
      <c r="L4294">
        <f>טבלה1[[#This Row],[ds_checkout]]-טבלה1[[#This Row],[ds_checkin]]</f>
        <v>3</v>
      </c>
      <c r="M4294">
        <f>IF(ISBLANK(טבלה1[[#This Row],[ts_reply_at]]), "", (טבלה1[[#This Row],[ts_reply_at]] - טבלה1[[#This Row],[ts_contact_at]]) * 24)</f>
        <v>1.9125000000349246</v>
      </c>
      <c r="N4294">
        <f>IF(ISBLANK(טבלה1[[#This Row],[ts_reply_at]]), 0, 1)</f>
        <v>1</v>
      </c>
      <c r="O4294">
        <f>IF(ISBLANK(טבלה1[[#This Row],[ts_accepted_at]]), 0, 1)</f>
        <v>1</v>
      </c>
      <c r="P4294">
        <f>IF(ISBLANK(טבלה1[[#This Row],[ts_booking_at]]), 0, 1)</f>
        <v>1</v>
      </c>
      <c r="Q4294">
        <f>IF(ISBLANK(טבלה1[[#This Row],[ds_checkin]]), "", טבלה1[[#This Row],[ds_checkin]] - טבלה1[[#This Row],[ts_contact_at]])</f>
        <v>10.454861111109494</v>
      </c>
      <c r="R4294" t="str">
        <f>IF(AND(ISBLANK(טבלה1[[#This Row],[ts_reply_at]]), NOT(ISBLANK(טבלה1[[#This Row],[ts_booking_at]]))), "Error: Booked without Reply", "OK")</f>
        <v>OK</v>
      </c>
      <c r="S4294" t="s">
        <v>6026</v>
      </c>
    </row>
    <row r="4295" spans="1:19" x14ac:dyDescent="0.25">
      <c r="A4295" s="4" t="s">
        <v>4083</v>
      </c>
      <c r="B4295" s="4" t="s">
        <v>228</v>
      </c>
      <c r="C4295" s="4" t="s">
        <v>229</v>
      </c>
      <c r="D4295" s="1">
        <v>41930.293055555558</v>
      </c>
      <c r="E4295" s="1">
        <v>41930.294479166667</v>
      </c>
      <c r="F4295" s="1">
        <v>41930.294583333336</v>
      </c>
      <c r="G4295" s="1">
        <v>41930.294583333336</v>
      </c>
      <c r="H4295" s="2">
        <v>41968</v>
      </c>
      <c r="I4295" s="2">
        <v>41971</v>
      </c>
      <c r="J4295" s="3">
        <v>3</v>
      </c>
      <c r="K4295" s="3">
        <v>14</v>
      </c>
      <c r="L4295">
        <f>טבלה1[[#This Row],[ds_checkout]]-טבלה1[[#This Row],[ds_checkin]]</f>
        <v>3</v>
      </c>
      <c r="M4295">
        <f>IF(ISBLANK(טבלה1[[#This Row],[ts_reply_at]]), "", (טבלה1[[#This Row],[ts_reply_at]] - טבלה1[[#This Row],[ts_contact_at]]) * 24)</f>
        <v>3.416666662087664E-2</v>
      </c>
      <c r="N4295">
        <f>IF(ISBLANK(טבלה1[[#This Row],[ts_reply_at]]), 0, 1)</f>
        <v>1</v>
      </c>
      <c r="O4295">
        <f>IF(ISBLANK(טבלה1[[#This Row],[ts_accepted_at]]), 0, 1)</f>
        <v>1</v>
      </c>
      <c r="P4295">
        <f>IF(ISBLANK(טבלה1[[#This Row],[ts_booking_at]]), 0, 1)</f>
        <v>1</v>
      </c>
      <c r="Q4295">
        <f>IF(ISBLANK(טבלה1[[#This Row],[ds_checkin]]), "", טבלה1[[#This Row],[ds_checkin]] - טבלה1[[#This Row],[ts_contact_at]])</f>
        <v>37.706944444442343</v>
      </c>
      <c r="R4295" t="str">
        <f>IF(AND(ISBLANK(טבלה1[[#This Row],[ts_reply_at]]), NOT(ISBLANK(טבלה1[[#This Row],[ts_booking_at]]))), "Error: Booked without Reply", "OK")</f>
        <v>OK</v>
      </c>
      <c r="S4295" t="s">
        <v>6046</v>
      </c>
    </row>
    <row r="4296" spans="1:19" x14ac:dyDescent="0.25">
      <c r="A4296" s="4" t="s">
        <v>4084</v>
      </c>
      <c r="B4296" s="4" t="s">
        <v>228</v>
      </c>
      <c r="C4296" s="4" t="s">
        <v>229</v>
      </c>
      <c r="D4296" s="1">
        <v>41922.92291666667</v>
      </c>
      <c r="E4296" s="1">
        <v>41923.338263888887</v>
      </c>
      <c r="H4296" s="2">
        <v>41997</v>
      </c>
      <c r="I4296" s="2">
        <v>42003</v>
      </c>
      <c r="J4296" s="3">
        <v>4</v>
      </c>
      <c r="K4296" s="3">
        <v>5</v>
      </c>
      <c r="L4296">
        <f>טבלה1[[#This Row],[ds_checkout]]-טבלה1[[#This Row],[ds_checkin]]</f>
        <v>6</v>
      </c>
      <c r="M4296">
        <f>IF(ISBLANK(טבלה1[[#This Row],[ts_reply_at]]), "", (טבלה1[[#This Row],[ts_reply_at]] - טבלה1[[#This Row],[ts_contact_at]]) * 24)</f>
        <v>9.9683333332068287</v>
      </c>
      <c r="N4296">
        <f>IF(ISBLANK(טבלה1[[#This Row],[ts_reply_at]]), 0, 1)</f>
        <v>1</v>
      </c>
      <c r="O4296">
        <f>IF(ISBLANK(טבלה1[[#This Row],[ts_accepted_at]]), 0, 1)</f>
        <v>0</v>
      </c>
      <c r="P4296">
        <f>IF(ISBLANK(טבלה1[[#This Row],[ts_booking_at]]), 0, 1)</f>
        <v>0</v>
      </c>
      <c r="Q4296">
        <f>IF(ISBLANK(טבלה1[[#This Row],[ds_checkin]]), "", טבלה1[[#This Row],[ds_checkin]] - טבלה1[[#This Row],[ts_contact_at]])</f>
        <v>74.077083333329938</v>
      </c>
      <c r="R4296" t="str">
        <f>IF(AND(ISBLANK(טבלה1[[#This Row],[ts_reply_at]]), NOT(ISBLANK(טבלה1[[#This Row],[ts_booking_at]]))), "Error: Booked without Reply", "OK")</f>
        <v>OK</v>
      </c>
      <c r="S4296" t="s">
        <v>6020</v>
      </c>
    </row>
    <row r="4297" spans="1:19" x14ac:dyDescent="0.25">
      <c r="A4297" s="4" t="s">
        <v>4085</v>
      </c>
      <c r="B4297" s="4" t="s">
        <v>1371</v>
      </c>
      <c r="C4297" s="4" t="s">
        <v>1372</v>
      </c>
      <c r="D4297" s="1">
        <v>41957.845138888886</v>
      </c>
      <c r="E4297" s="1">
        <v>41957.850335648145</v>
      </c>
      <c r="F4297" s="1">
        <v>41957.850335648145</v>
      </c>
      <c r="G4297" s="1">
        <v>41957.850335648145</v>
      </c>
      <c r="H4297" s="2">
        <v>42124</v>
      </c>
      <c r="I4297" s="2">
        <v>42127</v>
      </c>
      <c r="J4297" s="3">
        <v>2</v>
      </c>
      <c r="K4297" s="3">
        <v>5</v>
      </c>
      <c r="L4297">
        <f>טבלה1[[#This Row],[ds_checkout]]-טבלה1[[#This Row],[ds_checkin]]</f>
        <v>3</v>
      </c>
      <c r="M4297">
        <f>IF(ISBLANK(טבלה1[[#This Row],[ts_reply_at]]), "", (טבלה1[[#This Row],[ts_reply_at]] - טבלה1[[#This Row],[ts_contact_at]]) * 24)</f>
        <v>0.124722222215496</v>
      </c>
      <c r="N4297">
        <f>IF(ISBLANK(טבלה1[[#This Row],[ts_reply_at]]), 0, 1)</f>
        <v>1</v>
      </c>
      <c r="O4297">
        <f>IF(ISBLANK(טבלה1[[#This Row],[ts_accepted_at]]), 0, 1)</f>
        <v>1</v>
      </c>
      <c r="P4297">
        <f>IF(ISBLANK(טבלה1[[#This Row],[ts_booking_at]]), 0, 1)</f>
        <v>1</v>
      </c>
      <c r="Q4297">
        <f>IF(ISBLANK(טבלה1[[#This Row],[ds_checkin]]), "", טבלה1[[#This Row],[ds_checkin]] - טבלה1[[#This Row],[ts_contact_at]])</f>
        <v>166.15486111111386</v>
      </c>
      <c r="R4297" t="str">
        <f>IF(AND(ISBLANK(טבלה1[[#This Row],[ts_reply_at]]), NOT(ISBLANK(טבלה1[[#This Row],[ts_booking_at]]))), "Error: Booked without Reply", "OK")</f>
        <v>OK</v>
      </c>
      <c r="S4297" t="s">
        <v>6020</v>
      </c>
    </row>
    <row r="4298" spans="1:19" x14ac:dyDescent="0.25">
      <c r="A4298" s="4" t="s">
        <v>4086</v>
      </c>
      <c r="B4298" s="4" t="s">
        <v>4007</v>
      </c>
      <c r="C4298" s="4" t="s">
        <v>4008</v>
      </c>
      <c r="D4298" s="1">
        <v>41929.643750000003</v>
      </c>
      <c r="E4298" s="1">
        <v>41929.712800925925</v>
      </c>
      <c r="F4298" s="1">
        <v>41985.888472222221</v>
      </c>
      <c r="H4298" s="2">
        <v>42003</v>
      </c>
      <c r="I4298" s="2">
        <v>42006</v>
      </c>
      <c r="J4298" s="3">
        <v>1</v>
      </c>
      <c r="K4298" s="3">
        <v>17</v>
      </c>
      <c r="L4298">
        <f>טבלה1[[#This Row],[ds_checkout]]-טבלה1[[#This Row],[ds_checkin]]</f>
        <v>3</v>
      </c>
      <c r="M4298">
        <f>IF(ISBLANK(טבלה1[[#This Row],[ts_reply_at]]), "", (טבלה1[[#This Row],[ts_reply_at]] - טבלה1[[#This Row],[ts_contact_at]]) * 24)</f>
        <v>1.6572222221293487</v>
      </c>
      <c r="N4298">
        <f>IF(ISBLANK(טבלה1[[#This Row],[ts_reply_at]]), 0, 1)</f>
        <v>1</v>
      </c>
      <c r="O4298">
        <f>IF(ISBLANK(טבלה1[[#This Row],[ts_accepted_at]]), 0, 1)</f>
        <v>1</v>
      </c>
      <c r="P4298">
        <f>IF(ISBLANK(טבלה1[[#This Row],[ts_booking_at]]), 0, 1)</f>
        <v>0</v>
      </c>
      <c r="Q4298">
        <f>IF(ISBLANK(טבלה1[[#This Row],[ds_checkin]]), "", טבלה1[[#This Row],[ds_checkin]] - טבלה1[[#This Row],[ts_contact_at]])</f>
        <v>73.35624999999709</v>
      </c>
      <c r="R4298" t="str">
        <f>IF(AND(ISBLANK(טבלה1[[#This Row],[ts_reply_at]]), NOT(ISBLANK(טבלה1[[#This Row],[ts_booking_at]]))), "Error: Booked without Reply", "OK")</f>
        <v>OK</v>
      </c>
      <c r="S4298" t="s">
        <v>6021</v>
      </c>
    </row>
    <row r="4299" spans="1:19" x14ac:dyDescent="0.25">
      <c r="A4299" s="4" t="s">
        <v>4087</v>
      </c>
      <c r="B4299" s="4" t="s">
        <v>1494</v>
      </c>
      <c r="C4299" s="4" t="s">
        <v>1495</v>
      </c>
      <c r="D4299" s="1">
        <v>41918.59375</v>
      </c>
      <c r="E4299" s="1">
        <v>41919.313298611109</v>
      </c>
      <c r="H4299" s="2">
        <v>41946</v>
      </c>
      <c r="I4299" s="2">
        <v>41950</v>
      </c>
      <c r="J4299" s="3">
        <v>1</v>
      </c>
      <c r="K4299" s="3">
        <v>4</v>
      </c>
      <c r="L4299">
        <f>טבלה1[[#This Row],[ds_checkout]]-טבלה1[[#This Row],[ds_checkin]]</f>
        <v>4</v>
      </c>
      <c r="M4299">
        <f>IF(ISBLANK(טבלה1[[#This Row],[ts_reply_at]]), "", (טבלה1[[#This Row],[ts_reply_at]] - טבלה1[[#This Row],[ts_contact_at]]) * 24)</f>
        <v>17.269166666606907</v>
      </c>
      <c r="N4299">
        <f>IF(ISBLANK(טבלה1[[#This Row],[ts_reply_at]]), 0, 1)</f>
        <v>1</v>
      </c>
      <c r="O4299">
        <f>IF(ISBLANK(טבלה1[[#This Row],[ts_accepted_at]]), 0, 1)</f>
        <v>0</v>
      </c>
      <c r="P4299">
        <f>IF(ISBLANK(טבלה1[[#This Row],[ts_booking_at]]), 0, 1)</f>
        <v>0</v>
      </c>
      <c r="Q4299">
        <f>IF(ISBLANK(טבלה1[[#This Row],[ds_checkin]]), "", טבלה1[[#This Row],[ds_checkin]] - טבלה1[[#This Row],[ts_contact_at]])</f>
        <v>27.40625</v>
      </c>
      <c r="R4299" t="str">
        <f>IF(AND(ISBLANK(טבלה1[[#This Row],[ts_reply_at]]), NOT(ISBLANK(טבלה1[[#This Row],[ts_booking_at]]))), "Error: Booked without Reply", "OK")</f>
        <v>OK</v>
      </c>
      <c r="S4299" t="s">
        <v>6020</v>
      </c>
    </row>
    <row r="4300" spans="1:19" x14ac:dyDescent="0.25">
      <c r="A4300" s="4" t="s">
        <v>4087</v>
      </c>
      <c r="B4300" s="4" t="s">
        <v>862</v>
      </c>
      <c r="C4300" s="4" t="s">
        <v>863</v>
      </c>
      <c r="D4300" s="1">
        <v>41918.949305555558</v>
      </c>
      <c r="E4300" s="1">
        <v>41919.378472222219</v>
      </c>
      <c r="F4300" s="1">
        <v>41919.378472222219</v>
      </c>
      <c r="H4300" s="2">
        <v>41946</v>
      </c>
      <c r="I4300" s="2">
        <v>41950</v>
      </c>
      <c r="J4300" s="3">
        <v>1</v>
      </c>
      <c r="K4300" s="3">
        <v>7</v>
      </c>
      <c r="L4300">
        <f>טבלה1[[#This Row],[ds_checkout]]-טבלה1[[#This Row],[ds_checkin]]</f>
        <v>4</v>
      </c>
      <c r="M4300">
        <f>IF(ISBLANK(טבלה1[[#This Row],[ts_reply_at]]), "", (טבלה1[[#This Row],[ts_reply_at]] - טבלה1[[#This Row],[ts_contact_at]]) * 24)</f>
        <v>10.299999999871943</v>
      </c>
      <c r="N4300">
        <f>IF(ISBLANK(טבלה1[[#This Row],[ts_reply_at]]), 0, 1)</f>
        <v>1</v>
      </c>
      <c r="O4300">
        <f>IF(ISBLANK(טבלה1[[#This Row],[ts_accepted_at]]), 0, 1)</f>
        <v>1</v>
      </c>
      <c r="P4300">
        <f>IF(ISBLANK(טבלה1[[#This Row],[ts_booking_at]]), 0, 1)</f>
        <v>0</v>
      </c>
      <c r="Q4300">
        <f>IF(ISBLANK(טבלה1[[#This Row],[ds_checkin]]), "", טבלה1[[#This Row],[ds_checkin]] - טבלה1[[#This Row],[ts_contact_at]])</f>
        <v>27.050694444442343</v>
      </c>
      <c r="R4300" t="str">
        <f>IF(AND(ISBLANK(טבלה1[[#This Row],[ts_reply_at]]), NOT(ISBLANK(טבלה1[[#This Row],[ts_booking_at]]))), "Error: Booked without Reply", "OK")</f>
        <v>OK</v>
      </c>
      <c r="S4300" t="s">
        <v>6020</v>
      </c>
    </row>
    <row r="4301" spans="1:19" x14ac:dyDescent="0.25">
      <c r="A4301" s="4" t="s">
        <v>4087</v>
      </c>
      <c r="B4301" s="4" t="s">
        <v>435</v>
      </c>
      <c r="C4301" s="4" t="s">
        <v>436</v>
      </c>
      <c r="D4301" s="1">
        <v>41918.59097222222</v>
      </c>
      <c r="E4301" s="1">
        <v>41919.467442129629</v>
      </c>
      <c r="F4301" s="1">
        <v>41919.467442129629</v>
      </c>
      <c r="H4301" s="2">
        <v>41946</v>
      </c>
      <c r="I4301" s="2">
        <v>41950</v>
      </c>
      <c r="J4301" s="3">
        <v>1</v>
      </c>
      <c r="K4301" s="3">
        <v>8</v>
      </c>
      <c r="L4301">
        <f>טבלה1[[#This Row],[ds_checkout]]-טבלה1[[#This Row],[ds_checkin]]</f>
        <v>4</v>
      </c>
      <c r="M4301">
        <f>IF(ISBLANK(טבלה1[[#This Row],[ts_reply_at]]), "", (טבלה1[[#This Row],[ts_reply_at]] - טבלה1[[#This Row],[ts_contact_at]]) * 24)</f>
        <v>21.0352777778171</v>
      </c>
      <c r="N4301">
        <f>IF(ISBLANK(טבלה1[[#This Row],[ts_reply_at]]), 0, 1)</f>
        <v>1</v>
      </c>
      <c r="O4301">
        <f>IF(ISBLANK(טבלה1[[#This Row],[ts_accepted_at]]), 0, 1)</f>
        <v>1</v>
      </c>
      <c r="P4301">
        <f>IF(ISBLANK(טבלה1[[#This Row],[ts_booking_at]]), 0, 1)</f>
        <v>0</v>
      </c>
      <c r="Q4301">
        <f>IF(ISBLANK(טבלה1[[#This Row],[ds_checkin]]), "", טבלה1[[#This Row],[ds_checkin]] - טבלה1[[#This Row],[ts_contact_at]])</f>
        <v>27.409027777779556</v>
      </c>
      <c r="R4301" t="str">
        <f>IF(AND(ISBLANK(טבלה1[[#This Row],[ts_reply_at]]), NOT(ISBLANK(טבלה1[[#This Row],[ts_booking_at]]))), "Error: Booked without Reply", "OK")</f>
        <v>OK</v>
      </c>
      <c r="S4301" t="s">
        <v>6020</v>
      </c>
    </row>
    <row r="4302" spans="1:19" x14ac:dyDescent="0.25">
      <c r="A4302" s="4" t="s">
        <v>4087</v>
      </c>
      <c r="B4302" s="4" t="s">
        <v>159</v>
      </c>
      <c r="C4302" s="4" t="s">
        <v>160</v>
      </c>
      <c r="D4302" s="1">
        <v>41918.594444444447</v>
      </c>
      <c r="E4302" s="1">
        <v>41920.474768518521</v>
      </c>
      <c r="H4302" s="2">
        <v>41946</v>
      </c>
      <c r="I4302" s="2">
        <v>41950</v>
      </c>
      <c r="J4302" s="3">
        <v>1</v>
      </c>
      <c r="K4302" s="3">
        <v>3</v>
      </c>
      <c r="L4302">
        <f>טבלה1[[#This Row],[ds_checkout]]-טבלה1[[#This Row],[ds_checkin]]</f>
        <v>4</v>
      </c>
      <c r="M4302">
        <f>IF(ISBLANK(טבלה1[[#This Row],[ts_reply_at]]), "", (טבלה1[[#This Row],[ts_reply_at]] - טבלה1[[#This Row],[ts_contact_at]]) * 24)</f>
        <v>45.127777777786832</v>
      </c>
      <c r="N4302">
        <f>IF(ISBLANK(טבלה1[[#This Row],[ts_reply_at]]), 0, 1)</f>
        <v>1</v>
      </c>
      <c r="O4302">
        <f>IF(ISBLANK(טבלה1[[#This Row],[ts_accepted_at]]), 0, 1)</f>
        <v>0</v>
      </c>
      <c r="P4302">
        <f>IF(ISBLANK(טבלה1[[#This Row],[ts_booking_at]]), 0, 1)</f>
        <v>0</v>
      </c>
      <c r="Q4302">
        <f>IF(ISBLANK(טבלה1[[#This Row],[ds_checkin]]), "", טבלה1[[#This Row],[ds_checkin]] - טבלה1[[#This Row],[ts_contact_at]])</f>
        <v>27.405555555553292</v>
      </c>
      <c r="R4302" t="str">
        <f>IF(AND(ISBLANK(טבלה1[[#This Row],[ts_reply_at]]), NOT(ISBLANK(טבלה1[[#This Row],[ts_booking_at]]))), "Error: Booked without Reply", "OK")</f>
        <v>OK</v>
      </c>
      <c r="S4302" t="s">
        <v>6020</v>
      </c>
    </row>
    <row r="4303" spans="1:19" x14ac:dyDescent="0.25">
      <c r="A4303" s="4" t="s">
        <v>4088</v>
      </c>
      <c r="B4303" s="4" t="s">
        <v>334</v>
      </c>
      <c r="C4303" s="4" t="s">
        <v>635</v>
      </c>
      <c r="D4303" s="1">
        <v>41927.940972222219</v>
      </c>
      <c r="E4303" s="1">
        <v>41927.956562500003</v>
      </c>
      <c r="H4303" s="2">
        <v>41930</v>
      </c>
      <c r="I4303" s="2">
        <v>41931</v>
      </c>
      <c r="J4303" s="3">
        <v>1</v>
      </c>
      <c r="K4303" s="3">
        <v>3</v>
      </c>
      <c r="L4303">
        <f>טבלה1[[#This Row],[ds_checkout]]-טבלה1[[#This Row],[ds_checkin]]</f>
        <v>1</v>
      </c>
      <c r="M4303">
        <f>IF(ISBLANK(טבלה1[[#This Row],[ts_reply_at]]), "", (טבלה1[[#This Row],[ts_reply_at]] - טבלה1[[#This Row],[ts_contact_at]]) * 24)</f>
        <v>0.37416666682111099</v>
      </c>
      <c r="N4303">
        <f>IF(ISBLANK(טבלה1[[#This Row],[ts_reply_at]]), 0, 1)</f>
        <v>1</v>
      </c>
      <c r="O4303">
        <f>IF(ISBLANK(טבלה1[[#This Row],[ts_accepted_at]]), 0, 1)</f>
        <v>0</v>
      </c>
      <c r="P4303">
        <f>IF(ISBLANK(טבלה1[[#This Row],[ts_booking_at]]), 0, 1)</f>
        <v>0</v>
      </c>
      <c r="Q4303">
        <f>IF(ISBLANK(טבלה1[[#This Row],[ds_checkin]]), "", טבלה1[[#This Row],[ds_checkin]] - טבלה1[[#This Row],[ts_contact_at]])</f>
        <v>2.0590277777810115</v>
      </c>
      <c r="R4303" t="str">
        <f>IF(AND(ISBLANK(טבלה1[[#This Row],[ts_reply_at]]), NOT(ISBLANK(טבלה1[[#This Row],[ts_booking_at]]))), "Error: Booked without Reply", "OK")</f>
        <v>OK</v>
      </c>
      <c r="S4303" t="s">
        <v>6022</v>
      </c>
    </row>
    <row r="4304" spans="1:19" x14ac:dyDescent="0.25">
      <c r="A4304" s="4" t="s">
        <v>4088</v>
      </c>
      <c r="B4304" s="4" t="s">
        <v>3454</v>
      </c>
      <c r="C4304" s="4" t="s">
        <v>4089</v>
      </c>
      <c r="D4304" s="1">
        <v>41928.617361111108</v>
      </c>
      <c r="E4304" s="1">
        <v>41928.617673611108</v>
      </c>
      <c r="F4304" s="1">
        <v>41928.617673611108</v>
      </c>
      <c r="G4304" s="1">
        <v>41928.617673611108</v>
      </c>
      <c r="H4304" s="2">
        <v>41930</v>
      </c>
      <c r="I4304" s="2">
        <v>41931</v>
      </c>
      <c r="J4304" s="3">
        <v>1</v>
      </c>
      <c r="K4304" s="3">
        <v>2</v>
      </c>
      <c r="L4304">
        <f>טבלה1[[#This Row],[ds_checkout]]-טבלה1[[#This Row],[ds_checkin]]</f>
        <v>1</v>
      </c>
      <c r="M4304">
        <f>IF(ISBLANK(טבלה1[[#This Row],[ts_reply_at]]), "", (טבלה1[[#This Row],[ts_reply_at]] - טבלה1[[#This Row],[ts_contact_at]]) * 24)</f>
        <v>7.5000000069849193E-3</v>
      </c>
      <c r="N4304">
        <f>IF(ISBLANK(טבלה1[[#This Row],[ts_reply_at]]), 0, 1)</f>
        <v>1</v>
      </c>
      <c r="O4304">
        <f>IF(ISBLANK(טבלה1[[#This Row],[ts_accepted_at]]), 0, 1)</f>
        <v>1</v>
      </c>
      <c r="P4304">
        <f>IF(ISBLANK(טבלה1[[#This Row],[ts_booking_at]]), 0, 1)</f>
        <v>1</v>
      </c>
      <c r="Q4304">
        <f>IF(ISBLANK(טבלה1[[#This Row],[ds_checkin]]), "", טבלה1[[#This Row],[ds_checkin]] - טבלה1[[#This Row],[ts_contact_at]])</f>
        <v>1.382638888891961</v>
      </c>
      <c r="R4304" t="str">
        <f>IF(AND(ISBLANK(טבלה1[[#This Row],[ts_reply_at]]), NOT(ISBLANK(טבלה1[[#This Row],[ts_booking_at]]))), "Error: Booked without Reply", "OK")</f>
        <v>OK</v>
      </c>
      <c r="S4304" t="s">
        <v>6022</v>
      </c>
    </row>
    <row r="4305" spans="1:19" x14ac:dyDescent="0.25">
      <c r="A4305" s="4" t="s">
        <v>4088</v>
      </c>
      <c r="B4305" s="4" t="s">
        <v>4090</v>
      </c>
      <c r="C4305" s="4" t="s">
        <v>4091</v>
      </c>
      <c r="D4305" s="1">
        <v>41927.847222222219</v>
      </c>
      <c r="E4305" s="1">
        <v>41927.88585648148</v>
      </c>
      <c r="H4305" s="2">
        <v>41930</v>
      </c>
      <c r="I4305" s="2">
        <v>41931</v>
      </c>
      <c r="J4305" s="3">
        <v>1</v>
      </c>
      <c r="K4305" s="3">
        <v>7</v>
      </c>
      <c r="L4305">
        <f>טבלה1[[#This Row],[ds_checkout]]-טבלה1[[#This Row],[ds_checkin]]</f>
        <v>1</v>
      </c>
      <c r="M4305">
        <f>IF(ISBLANK(טבלה1[[#This Row],[ts_reply_at]]), "", (טבלה1[[#This Row],[ts_reply_at]] - טבלה1[[#This Row],[ts_contact_at]]) * 24)</f>
        <v>0.92722222226439044</v>
      </c>
      <c r="N4305">
        <f>IF(ISBLANK(טבלה1[[#This Row],[ts_reply_at]]), 0, 1)</f>
        <v>1</v>
      </c>
      <c r="O4305">
        <f>IF(ISBLANK(טבלה1[[#This Row],[ts_accepted_at]]), 0, 1)</f>
        <v>0</v>
      </c>
      <c r="P4305">
        <f>IF(ISBLANK(טבלה1[[#This Row],[ts_booking_at]]), 0, 1)</f>
        <v>0</v>
      </c>
      <c r="Q4305">
        <f>IF(ISBLANK(טבלה1[[#This Row],[ds_checkin]]), "", טבלה1[[#This Row],[ds_checkin]] - טבלה1[[#This Row],[ts_contact_at]])</f>
        <v>2.1527777777810115</v>
      </c>
      <c r="R4305" t="str">
        <f>IF(AND(ISBLANK(טבלה1[[#This Row],[ts_reply_at]]), NOT(ISBLANK(טבלה1[[#This Row],[ts_booking_at]]))), "Error: Booked without Reply", "OK")</f>
        <v>OK</v>
      </c>
      <c r="S4305" t="s">
        <v>6022</v>
      </c>
    </row>
    <row r="4306" spans="1:19" x14ac:dyDescent="0.25">
      <c r="A4306" s="4" t="s">
        <v>4092</v>
      </c>
      <c r="B4306" s="4" t="s">
        <v>310</v>
      </c>
      <c r="C4306" s="4" t="s">
        <v>311</v>
      </c>
      <c r="D4306" s="1">
        <v>41929.427083333336</v>
      </c>
      <c r="E4306" s="1">
        <v>41929.455625000002</v>
      </c>
      <c r="F4306" s="1">
        <v>41929.456030092595</v>
      </c>
      <c r="G4306" s="1">
        <v>41929.456030092595</v>
      </c>
      <c r="H4306" s="2">
        <v>41942</v>
      </c>
      <c r="I4306" s="2">
        <v>41946</v>
      </c>
      <c r="J4306" s="3">
        <v>3</v>
      </c>
      <c r="K4306" s="3">
        <v>10</v>
      </c>
      <c r="L4306">
        <f>טבלה1[[#This Row],[ds_checkout]]-טבלה1[[#This Row],[ds_checkin]]</f>
        <v>4</v>
      </c>
      <c r="M4306">
        <f>IF(ISBLANK(טבלה1[[#This Row],[ts_reply_at]]), "", (טבלה1[[#This Row],[ts_reply_at]] - טבלה1[[#This Row],[ts_contact_at]]) * 24)</f>
        <v>0.68499999999767169</v>
      </c>
      <c r="N4306">
        <f>IF(ISBLANK(טבלה1[[#This Row],[ts_reply_at]]), 0, 1)</f>
        <v>1</v>
      </c>
      <c r="O4306">
        <f>IF(ISBLANK(טבלה1[[#This Row],[ts_accepted_at]]), 0, 1)</f>
        <v>1</v>
      </c>
      <c r="P4306">
        <f>IF(ISBLANK(טבלה1[[#This Row],[ts_booking_at]]), 0, 1)</f>
        <v>1</v>
      </c>
      <c r="Q4306">
        <f>IF(ISBLANK(טבלה1[[#This Row],[ds_checkin]]), "", טבלה1[[#This Row],[ds_checkin]] - טבלה1[[#This Row],[ts_contact_at]])</f>
        <v>12.572916666664241</v>
      </c>
      <c r="R4306" t="str">
        <f>IF(AND(ISBLANK(טבלה1[[#This Row],[ts_reply_at]]), NOT(ISBLANK(טבלה1[[#This Row],[ts_booking_at]]))), "Error: Booked without Reply", "OK")</f>
        <v>OK</v>
      </c>
      <c r="S4306" t="s">
        <v>6021</v>
      </c>
    </row>
    <row r="4307" spans="1:19" x14ac:dyDescent="0.25">
      <c r="A4307" s="4" t="s">
        <v>4093</v>
      </c>
      <c r="B4307" s="4" t="s">
        <v>4094</v>
      </c>
      <c r="C4307" s="4" t="s">
        <v>4095</v>
      </c>
      <c r="D4307" s="1">
        <v>41920.383333333331</v>
      </c>
      <c r="E4307" s="1">
        <v>41920.758946759262</v>
      </c>
      <c r="H4307" s="2">
        <v>41936</v>
      </c>
      <c r="I4307" s="2">
        <v>41942</v>
      </c>
      <c r="J4307" s="3">
        <v>1</v>
      </c>
      <c r="K4307" s="3">
        <v>2</v>
      </c>
      <c r="L4307">
        <f>טבלה1[[#This Row],[ds_checkout]]-טבלה1[[#This Row],[ds_checkin]]</f>
        <v>6</v>
      </c>
      <c r="M4307">
        <f>IF(ISBLANK(טבלה1[[#This Row],[ts_reply_at]]), "", (טבלה1[[#This Row],[ts_reply_at]] - טבלה1[[#This Row],[ts_contact_at]]) * 24)</f>
        <v>9.0147222223458812</v>
      </c>
      <c r="N4307">
        <f>IF(ISBLANK(טבלה1[[#This Row],[ts_reply_at]]), 0, 1)</f>
        <v>1</v>
      </c>
      <c r="O4307">
        <f>IF(ISBLANK(טבלה1[[#This Row],[ts_accepted_at]]), 0, 1)</f>
        <v>0</v>
      </c>
      <c r="P4307">
        <f>IF(ISBLANK(טבלה1[[#This Row],[ts_booking_at]]), 0, 1)</f>
        <v>0</v>
      </c>
      <c r="Q4307">
        <f>IF(ISBLANK(טבלה1[[#This Row],[ds_checkin]]), "", טבלה1[[#This Row],[ds_checkin]] - טבלה1[[#This Row],[ts_contact_at]])</f>
        <v>15.616666666668607</v>
      </c>
      <c r="R4307" t="str">
        <f>IF(AND(ISBLANK(טבלה1[[#This Row],[ts_reply_at]]), NOT(ISBLANK(טבלה1[[#This Row],[ts_booking_at]]))), "Error: Booked without Reply", "OK")</f>
        <v>OK</v>
      </c>
      <c r="S4307" t="s">
        <v>6022</v>
      </c>
    </row>
    <row r="4308" spans="1:19" x14ac:dyDescent="0.25">
      <c r="A4308" s="4" t="s">
        <v>4093</v>
      </c>
      <c r="B4308" s="4" t="s">
        <v>380</v>
      </c>
      <c r="C4308" s="4" t="s">
        <v>381</v>
      </c>
      <c r="D4308" s="1">
        <v>41920.377083333333</v>
      </c>
      <c r="E4308" s="1">
        <v>41920.383958333332</v>
      </c>
      <c r="F4308" s="1">
        <v>41920.383958333332</v>
      </c>
      <c r="G4308" s="1">
        <v>41920.443645833337</v>
      </c>
      <c r="H4308" s="2">
        <v>41936</v>
      </c>
      <c r="I4308" s="2">
        <v>41942</v>
      </c>
      <c r="J4308" s="3">
        <v>1</v>
      </c>
      <c r="K4308" s="3">
        <v>18</v>
      </c>
      <c r="L4308">
        <f>טבלה1[[#This Row],[ds_checkout]]-טבלה1[[#This Row],[ds_checkin]]</f>
        <v>6</v>
      </c>
      <c r="M4308">
        <f>IF(ISBLANK(טבלה1[[#This Row],[ts_reply_at]]), "", (טבלה1[[#This Row],[ts_reply_at]] - טבלה1[[#This Row],[ts_contact_at]]) * 24)</f>
        <v>0.16499999997904524</v>
      </c>
      <c r="N4308">
        <f>IF(ISBLANK(טבלה1[[#This Row],[ts_reply_at]]), 0, 1)</f>
        <v>1</v>
      </c>
      <c r="O4308">
        <f>IF(ISBLANK(טבלה1[[#This Row],[ts_accepted_at]]), 0, 1)</f>
        <v>1</v>
      </c>
      <c r="P4308">
        <f>IF(ISBLANK(טבלה1[[#This Row],[ts_booking_at]]), 0, 1)</f>
        <v>1</v>
      </c>
      <c r="Q4308">
        <f>IF(ISBLANK(טבלה1[[#This Row],[ds_checkin]]), "", טבלה1[[#This Row],[ds_checkin]] - טבלה1[[#This Row],[ts_contact_at]])</f>
        <v>15.622916666667152</v>
      </c>
      <c r="R4308" t="str">
        <f>IF(AND(ISBLANK(טבלה1[[#This Row],[ts_reply_at]]), NOT(ISBLANK(טבלה1[[#This Row],[ts_booking_at]]))), "Error: Booked without Reply", "OK")</f>
        <v>OK</v>
      </c>
      <c r="S4308" t="s">
        <v>6022</v>
      </c>
    </row>
    <row r="4309" spans="1:19" x14ac:dyDescent="0.25">
      <c r="A4309" s="4" t="s">
        <v>4096</v>
      </c>
      <c r="B4309" s="4" t="s">
        <v>2524</v>
      </c>
      <c r="C4309" s="4" t="s">
        <v>2525</v>
      </c>
      <c r="D4309" s="1">
        <v>41891.832638888889</v>
      </c>
      <c r="E4309" s="1">
        <v>41892.296087962961</v>
      </c>
      <c r="F4309" s="1">
        <v>41892.296087962961</v>
      </c>
      <c r="G4309" s="1">
        <v>41892.296087962961</v>
      </c>
      <c r="H4309" s="2">
        <v>41950</v>
      </c>
      <c r="I4309" s="2">
        <v>41952</v>
      </c>
      <c r="J4309" s="3">
        <v>2</v>
      </c>
      <c r="K4309" s="3">
        <v>23</v>
      </c>
      <c r="L4309">
        <f>טבלה1[[#This Row],[ds_checkout]]-טבלה1[[#This Row],[ds_checkin]]</f>
        <v>2</v>
      </c>
      <c r="M4309">
        <f>IF(ISBLANK(טבלה1[[#This Row],[ts_reply_at]]), "", (טבלה1[[#This Row],[ts_reply_at]] - טבלה1[[#This Row],[ts_contact_at]]) * 24)</f>
        <v>11.122777777723968</v>
      </c>
      <c r="N4309">
        <f>IF(ISBLANK(טבלה1[[#This Row],[ts_reply_at]]), 0, 1)</f>
        <v>1</v>
      </c>
      <c r="O4309">
        <f>IF(ISBLANK(טבלה1[[#This Row],[ts_accepted_at]]), 0, 1)</f>
        <v>1</v>
      </c>
      <c r="P4309">
        <f>IF(ISBLANK(טבלה1[[#This Row],[ts_booking_at]]), 0, 1)</f>
        <v>1</v>
      </c>
      <c r="Q4309">
        <f>IF(ISBLANK(טבלה1[[#This Row],[ds_checkin]]), "", טבלה1[[#This Row],[ds_checkin]] - טבלה1[[#This Row],[ts_contact_at]])</f>
        <v>58.167361111110949</v>
      </c>
      <c r="R4309" t="str">
        <f>IF(AND(ISBLANK(טבלה1[[#This Row],[ts_reply_at]]), NOT(ISBLANK(טבלה1[[#This Row],[ts_booking_at]]))), "Error: Booked without Reply", "OK")</f>
        <v>OK</v>
      </c>
      <c r="S4309" t="s">
        <v>6019</v>
      </c>
    </row>
    <row r="4310" spans="1:19" x14ac:dyDescent="0.25">
      <c r="A4310" s="4" t="s">
        <v>4097</v>
      </c>
      <c r="B4310" s="4" t="s">
        <v>626</v>
      </c>
      <c r="C4310" s="4" t="s">
        <v>3477</v>
      </c>
      <c r="D4310" s="1">
        <v>41937.844444444447</v>
      </c>
      <c r="E4310" s="1">
        <v>41937.848263888889</v>
      </c>
      <c r="F4310" s="1">
        <v>41937.848310185182</v>
      </c>
      <c r="G4310" s="1">
        <v>41939.356412037036</v>
      </c>
      <c r="H4310" s="2">
        <v>41950</v>
      </c>
      <c r="I4310" s="2">
        <v>41952</v>
      </c>
      <c r="J4310" s="3">
        <v>4</v>
      </c>
      <c r="K4310" s="3">
        <v>11</v>
      </c>
      <c r="L4310">
        <f>טבלה1[[#This Row],[ds_checkout]]-טבלה1[[#This Row],[ds_checkin]]</f>
        <v>2</v>
      </c>
      <c r="M4310">
        <f>IF(ISBLANK(טבלה1[[#This Row],[ts_reply_at]]), "", (טבלה1[[#This Row],[ts_reply_at]] - טבלה1[[#This Row],[ts_contact_at]]) * 24)</f>
        <v>9.1666666616220027E-2</v>
      </c>
      <c r="N4310">
        <f>IF(ISBLANK(טבלה1[[#This Row],[ts_reply_at]]), 0, 1)</f>
        <v>1</v>
      </c>
      <c r="O4310">
        <f>IF(ISBLANK(טבלה1[[#This Row],[ts_accepted_at]]), 0, 1)</f>
        <v>1</v>
      </c>
      <c r="P4310">
        <f>IF(ISBLANK(טבלה1[[#This Row],[ts_booking_at]]), 0, 1)</f>
        <v>1</v>
      </c>
      <c r="Q4310">
        <f>IF(ISBLANK(טבלה1[[#This Row],[ds_checkin]]), "", טבלה1[[#This Row],[ds_checkin]] - טבלה1[[#This Row],[ts_contact_at]])</f>
        <v>12.155555555553292</v>
      </c>
      <c r="R4310" t="str">
        <f>IF(AND(ISBLANK(טבלה1[[#This Row],[ts_reply_at]]), NOT(ISBLANK(טבלה1[[#This Row],[ts_booking_at]]))), "Error: Booked without Reply", "OK")</f>
        <v>OK</v>
      </c>
      <c r="S4310" t="s">
        <v>6026</v>
      </c>
    </row>
    <row r="4311" spans="1:19" x14ac:dyDescent="0.25">
      <c r="A4311" s="4" t="s">
        <v>4098</v>
      </c>
      <c r="B4311" s="4" t="s">
        <v>856</v>
      </c>
      <c r="C4311" s="4" t="s">
        <v>857</v>
      </c>
      <c r="D4311" s="1">
        <v>41942.839583333334</v>
      </c>
      <c r="E4311" s="1">
        <v>41942.91578703704</v>
      </c>
      <c r="F4311" s="1">
        <v>41943.542951388888</v>
      </c>
      <c r="H4311" s="2">
        <v>42034</v>
      </c>
      <c r="I4311" s="2">
        <v>42037</v>
      </c>
      <c r="J4311" s="3">
        <v>8</v>
      </c>
      <c r="K4311" s="3">
        <v>4</v>
      </c>
      <c r="L4311">
        <f>טבלה1[[#This Row],[ds_checkout]]-טבלה1[[#This Row],[ds_checkin]]</f>
        <v>3</v>
      </c>
      <c r="M4311">
        <f>IF(ISBLANK(טבלה1[[#This Row],[ts_reply_at]]), "", (טבלה1[[#This Row],[ts_reply_at]] - טבלה1[[#This Row],[ts_contact_at]]) * 24)</f>
        <v>1.8288888889364898</v>
      </c>
      <c r="N4311">
        <f>IF(ISBLANK(טבלה1[[#This Row],[ts_reply_at]]), 0, 1)</f>
        <v>1</v>
      </c>
      <c r="O4311">
        <f>IF(ISBLANK(טבלה1[[#This Row],[ts_accepted_at]]), 0, 1)</f>
        <v>1</v>
      </c>
      <c r="P4311">
        <f>IF(ISBLANK(טבלה1[[#This Row],[ts_booking_at]]), 0, 1)</f>
        <v>0</v>
      </c>
      <c r="Q4311">
        <f>IF(ISBLANK(טבלה1[[#This Row],[ds_checkin]]), "", טבלה1[[#This Row],[ds_checkin]] - טבלה1[[#This Row],[ts_contact_at]])</f>
        <v>91.160416666665697</v>
      </c>
      <c r="R4311" t="str">
        <f>IF(AND(ISBLANK(טבלה1[[#This Row],[ts_reply_at]]), NOT(ISBLANK(טבלה1[[#This Row],[ts_booking_at]]))), "Error: Booked without Reply", "OK")</f>
        <v>OK</v>
      </c>
      <c r="S4311" t="s">
        <v>6031</v>
      </c>
    </row>
    <row r="4312" spans="1:19" x14ac:dyDescent="0.25">
      <c r="A4312" s="4" t="s">
        <v>4098</v>
      </c>
      <c r="B4312" s="4" t="s">
        <v>519</v>
      </c>
      <c r="C4312" s="4" t="s">
        <v>520</v>
      </c>
      <c r="D4312" s="1">
        <v>41954.916666666664</v>
      </c>
      <c r="E4312" s="1">
        <v>41954.924629629626</v>
      </c>
      <c r="H4312" s="2">
        <v>42034</v>
      </c>
      <c r="I4312" s="2">
        <v>42037</v>
      </c>
      <c r="J4312" s="3">
        <v>8</v>
      </c>
      <c r="K4312" s="3">
        <v>17</v>
      </c>
      <c r="L4312">
        <f>טבלה1[[#This Row],[ds_checkout]]-טבלה1[[#This Row],[ds_checkin]]</f>
        <v>3</v>
      </c>
      <c r="M4312">
        <f>IF(ISBLANK(טבלה1[[#This Row],[ts_reply_at]]), "", (טבלה1[[#This Row],[ts_reply_at]] - טבלה1[[#This Row],[ts_contact_at]]) * 24)</f>
        <v>0.19111111108213663</v>
      </c>
      <c r="N4312">
        <f>IF(ISBLANK(טבלה1[[#This Row],[ts_reply_at]]), 0, 1)</f>
        <v>1</v>
      </c>
      <c r="O4312">
        <f>IF(ISBLANK(טבלה1[[#This Row],[ts_accepted_at]]), 0, 1)</f>
        <v>0</v>
      </c>
      <c r="P4312">
        <f>IF(ISBLANK(טבלה1[[#This Row],[ts_booking_at]]), 0, 1)</f>
        <v>0</v>
      </c>
      <c r="Q4312">
        <f>IF(ISBLANK(טבלה1[[#This Row],[ds_checkin]]), "", טבלה1[[#This Row],[ds_checkin]] - טבלה1[[#This Row],[ts_contact_at]])</f>
        <v>79.083333333335759</v>
      </c>
      <c r="R4312" t="str">
        <f>IF(AND(ISBLANK(טבלה1[[#This Row],[ts_reply_at]]), NOT(ISBLANK(טבלה1[[#This Row],[ts_booking_at]]))), "Error: Booked without Reply", "OK")</f>
        <v>OK</v>
      </c>
      <c r="S4312" t="s">
        <v>6031</v>
      </c>
    </row>
    <row r="4313" spans="1:19" x14ac:dyDescent="0.25">
      <c r="A4313" s="4" t="s">
        <v>4099</v>
      </c>
      <c r="B4313" s="4" t="s">
        <v>127</v>
      </c>
      <c r="C4313" s="4" t="s">
        <v>128</v>
      </c>
      <c r="D4313" s="1">
        <v>41915.406944444447</v>
      </c>
      <c r="E4313" s="1">
        <v>41915.424907407411</v>
      </c>
      <c r="H4313" s="2">
        <v>41950</v>
      </c>
      <c r="I4313" s="2">
        <v>41955</v>
      </c>
      <c r="J4313" s="3">
        <v>2</v>
      </c>
      <c r="K4313" s="3">
        <v>6</v>
      </c>
      <c r="L4313">
        <f>טבלה1[[#This Row],[ds_checkout]]-טבלה1[[#This Row],[ds_checkin]]</f>
        <v>5</v>
      </c>
      <c r="M4313">
        <f>IF(ISBLANK(טבלה1[[#This Row],[ts_reply_at]]), "", (טבלה1[[#This Row],[ts_reply_at]] - טבלה1[[#This Row],[ts_contact_at]]) * 24)</f>
        <v>0.43111111113103107</v>
      </c>
      <c r="N4313">
        <f>IF(ISBLANK(טבלה1[[#This Row],[ts_reply_at]]), 0, 1)</f>
        <v>1</v>
      </c>
      <c r="O4313">
        <f>IF(ISBLANK(טבלה1[[#This Row],[ts_accepted_at]]), 0, 1)</f>
        <v>0</v>
      </c>
      <c r="P4313">
        <f>IF(ISBLANK(טבלה1[[#This Row],[ts_booking_at]]), 0, 1)</f>
        <v>0</v>
      </c>
      <c r="Q4313">
        <f>IF(ISBLANK(טבלה1[[#This Row],[ds_checkin]]), "", טבלה1[[#This Row],[ds_checkin]] - טבלה1[[#This Row],[ts_contact_at]])</f>
        <v>34.593055555553292</v>
      </c>
      <c r="R4313" t="str">
        <f>IF(AND(ISBLANK(טבלה1[[#This Row],[ts_reply_at]]), NOT(ISBLANK(טבלה1[[#This Row],[ts_booking_at]]))), "Error: Booked without Reply", "OK")</f>
        <v>OK</v>
      </c>
      <c r="S4313" t="s">
        <v>6029</v>
      </c>
    </row>
    <row r="4314" spans="1:19" x14ac:dyDescent="0.25">
      <c r="A4314" s="4" t="s">
        <v>4100</v>
      </c>
      <c r="B4314" s="4" t="s">
        <v>463</v>
      </c>
      <c r="C4314" s="4" t="s">
        <v>464</v>
      </c>
      <c r="D4314" s="1">
        <v>41929.425000000003</v>
      </c>
      <c r="E4314" s="1">
        <v>41929.546296296299</v>
      </c>
      <c r="F4314" s="1">
        <v>41929.546296296299</v>
      </c>
      <c r="G4314" s="1">
        <v>41929.546296296299</v>
      </c>
      <c r="H4314" s="2">
        <v>41932</v>
      </c>
      <c r="I4314" s="2">
        <v>41934</v>
      </c>
      <c r="J4314" s="3">
        <v>2</v>
      </c>
      <c r="K4314" s="3">
        <v>6</v>
      </c>
      <c r="L4314">
        <f>טבלה1[[#This Row],[ds_checkout]]-טבלה1[[#This Row],[ds_checkin]]</f>
        <v>2</v>
      </c>
      <c r="M4314">
        <f>IF(ISBLANK(טבלה1[[#This Row],[ts_reply_at]]), "", (טבלה1[[#This Row],[ts_reply_at]] - טבלה1[[#This Row],[ts_contact_at]]) * 24)</f>
        <v>2.9111111111124046</v>
      </c>
      <c r="N4314">
        <f>IF(ISBLANK(טבלה1[[#This Row],[ts_reply_at]]), 0, 1)</f>
        <v>1</v>
      </c>
      <c r="O4314">
        <f>IF(ISBLANK(טבלה1[[#This Row],[ts_accepted_at]]), 0, 1)</f>
        <v>1</v>
      </c>
      <c r="P4314">
        <f>IF(ISBLANK(טבלה1[[#This Row],[ts_booking_at]]), 0, 1)</f>
        <v>1</v>
      </c>
      <c r="Q4314">
        <f>IF(ISBLANK(טבלה1[[#This Row],[ds_checkin]]), "", טבלה1[[#This Row],[ds_checkin]] - טבלה1[[#This Row],[ts_contact_at]])</f>
        <v>2.5749999999970896</v>
      </c>
      <c r="R4314" t="str">
        <f>IF(AND(ISBLANK(טבלה1[[#This Row],[ts_reply_at]]), NOT(ISBLANK(טבלה1[[#This Row],[ts_booking_at]]))), "Error: Booked without Reply", "OK")</f>
        <v>OK</v>
      </c>
      <c r="S4314" t="s">
        <v>6019</v>
      </c>
    </row>
    <row r="4315" spans="1:19" x14ac:dyDescent="0.25">
      <c r="A4315" s="4" t="s">
        <v>4101</v>
      </c>
      <c r="B4315" s="4" t="s">
        <v>2352</v>
      </c>
      <c r="C4315" s="4" t="s">
        <v>2353</v>
      </c>
      <c r="D4315" s="1">
        <v>41919.908333333333</v>
      </c>
      <c r="E4315" s="1">
        <v>41920.371527777781</v>
      </c>
      <c r="F4315" s="1">
        <v>41920.371527777781</v>
      </c>
      <c r="G4315" s="1">
        <v>41920.371527777781</v>
      </c>
      <c r="H4315" s="2">
        <v>41946</v>
      </c>
      <c r="I4315" s="2">
        <v>41949</v>
      </c>
      <c r="J4315" s="3">
        <v>1</v>
      </c>
      <c r="K4315" s="3">
        <v>3</v>
      </c>
      <c r="L4315">
        <f>טבלה1[[#This Row],[ds_checkout]]-טבלה1[[#This Row],[ds_checkin]]</f>
        <v>3</v>
      </c>
      <c r="M4315">
        <f>IF(ISBLANK(טבלה1[[#This Row],[ts_reply_at]]), "", (טבלה1[[#This Row],[ts_reply_at]] - טבלה1[[#This Row],[ts_contact_at]]) * 24)</f>
        <v>11.116666666755918</v>
      </c>
      <c r="N4315">
        <f>IF(ISBLANK(טבלה1[[#This Row],[ts_reply_at]]), 0, 1)</f>
        <v>1</v>
      </c>
      <c r="O4315">
        <f>IF(ISBLANK(טבלה1[[#This Row],[ts_accepted_at]]), 0, 1)</f>
        <v>1</v>
      </c>
      <c r="P4315">
        <f>IF(ISBLANK(טבלה1[[#This Row],[ts_booking_at]]), 0, 1)</f>
        <v>1</v>
      </c>
      <c r="Q4315">
        <f>IF(ISBLANK(טבלה1[[#This Row],[ds_checkin]]), "", טבלה1[[#This Row],[ds_checkin]] - טבלה1[[#This Row],[ts_contact_at]])</f>
        <v>26.091666666667152</v>
      </c>
      <c r="R4315" t="str">
        <f>IF(AND(ISBLANK(טבלה1[[#This Row],[ts_reply_at]]), NOT(ISBLANK(טבלה1[[#This Row],[ts_booking_at]]))), "Error: Booked without Reply", "OK")</f>
        <v>OK</v>
      </c>
      <c r="S4315" t="s">
        <v>6019</v>
      </c>
    </row>
    <row r="4316" spans="1:19" x14ac:dyDescent="0.25">
      <c r="A4316" s="4" t="s">
        <v>4102</v>
      </c>
      <c r="B4316" s="4" t="s">
        <v>673</v>
      </c>
      <c r="C4316" s="4" t="s">
        <v>674</v>
      </c>
      <c r="D4316" s="1">
        <v>41927.304861111108</v>
      </c>
      <c r="E4316" s="1">
        <v>41927.30673611111</v>
      </c>
      <c r="F4316" s="1">
        <v>41927.30673611111</v>
      </c>
      <c r="G4316" s="1">
        <v>41927.30673611111</v>
      </c>
      <c r="H4316" s="2">
        <v>41948</v>
      </c>
      <c r="I4316" s="2">
        <v>41950</v>
      </c>
      <c r="J4316" s="3">
        <v>2</v>
      </c>
      <c r="K4316" s="3">
        <v>28</v>
      </c>
      <c r="L4316">
        <f>טבלה1[[#This Row],[ds_checkout]]-טבלה1[[#This Row],[ds_checkin]]</f>
        <v>2</v>
      </c>
      <c r="M4316">
        <f>IF(ISBLANK(טבלה1[[#This Row],[ts_reply_at]]), "", (טבלה1[[#This Row],[ts_reply_at]] - טבלה1[[#This Row],[ts_contact_at]]) * 24)</f>
        <v>4.5000000041909516E-2</v>
      </c>
      <c r="N4316">
        <f>IF(ISBLANK(טבלה1[[#This Row],[ts_reply_at]]), 0, 1)</f>
        <v>1</v>
      </c>
      <c r="O4316">
        <f>IF(ISBLANK(טבלה1[[#This Row],[ts_accepted_at]]), 0, 1)</f>
        <v>1</v>
      </c>
      <c r="P4316">
        <f>IF(ISBLANK(טבלה1[[#This Row],[ts_booking_at]]), 0, 1)</f>
        <v>1</v>
      </c>
      <c r="Q4316">
        <f>IF(ISBLANK(טבלה1[[#This Row],[ds_checkin]]), "", טבלה1[[#This Row],[ds_checkin]] - טבלה1[[#This Row],[ts_contact_at]])</f>
        <v>20.695138888891961</v>
      </c>
      <c r="R4316" t="str">
        <f>IF(AND(ISBLANK(טבלה1[[#This Row],[ts_reply_at]]), NOT(ISBLANK(טבלה1[[#This Row],[ts_booking_at]]))), "Error: Booked without Reply", "OK")</f>
        <v>OK</v>
      </c>
      <c r="S4316" t="s">
        <v>6019</v>
      </c>
    </row>
    <row r="4317" spans="1:19" x14ac:dyDescent="0.25">
      <c r="A4317" s="4" t="s">
        <v>4102</v>
      </c>
      <c r="B4317" s="4" t="s">
        <v>277</v>
      </c>
      <c r="C4317" s="4" t="s">
        <v>278</v>
      </c>
      <c r="D4317" s="1">
        <v>41925.45416666667</v>
      </c>
      <c r="E4317" s="1">
        <v>41925.595381944448</v>
      </c>
      <c r="H4317" s="2">
        <v>41948</v>
      </c>
      <c r="I4317" s="2">
        <v>41950</v>
      </c>
      <c r="J4317" s="3">
        <v>2</v>
      </c>
      <c r="K4317" s="3">
        <v>3</v>
      </c>
      <c r="L4317">
        <f>טבלה1[[#This Row],[ds_checkout]]-טבלה1[[#This Row],[ds_checkin]]</f>
        <v>2</v>
      </c>
      <c r="M4317">
        <f>IF(ISBLANK(טבלה1[[#This Row],[ts_reply_at]]), "", (טבלה1[[#This Row],[ts_reply_at]] - טבלה1[[#This Row],[ts_contact_at]]) * 24)</f>
        <v>3.3891666666604578</v>
      </c>
      <c r="N4317">
        <f>IF(ISBLANK(טבלה1[[#This Row],[ts_reply_at]]), 0, 1)</f>
        <v>1</v>
      </c>
      <c r="O4317">
        <f>IF(ISBLANK(טבלה1[[#This Row],[ts_accepted_at]]), 0, 1)</f>
        <v>0</v>
      </c>
      <c r="P4317">
        <f>IF(ISBLANK(טבלה1[[#This Row],[ts_booking_at]]), 0, 1)</f>
        <v>0</v>
      </c>
      <c r="Q4317">
        <f>IF(ISBLANK(טבלה1[[#This Row],[ds_checkin]]), "", טבלה1[[#This Row],[ds_checkin]] - טבלה1[[#This Row],[ts_contact_at]])</f>
        <v>22.545833333329938</v>
      </c>
      <c r="R4317" t="str">
        <f>IF(AND(ISBLANK(טבלה1[[#This Row],[ts_reply_at]]), NOT(ISBLANK(טבלה1[[#This Row],[ts_booking_at]]))), "Error: Booked without Reply", "OK")</f>
        <v>OK</v>
      </c>
      <c r="S4317" t="s">
        <v>6019</v>
      </c>
    </row>
    <row r="4318" spans="1:19" x14ac:dyDescent="0.25">
      <c r="A4318" s="4" t="s">
        <v>4103</v>
      </c>
      <c r="B4318" s="4" t="s">
        <v>788</v>
      </c>
      <c r="C4318" s="4" t="s">
        <v>789</v>
      </c>
      <c r="D4318" s="1">
        <v>41914.491666666669</v>
      </c>
      <c r="E4318" s="1">
        <v>41914.814317129632</v>
      </c>
      <c r="H4318" s="2">
        <v>41915</v>
      </c>
      <c r="I4318" s="2">
        <v>41918</v>
      </c>
      <c r="J4318" s="3">
        <v>6</v>
      </c>
      <c r="K4318" s="3">
        <v>5</v>
      </c>
      <c r="L4318">
        <f>טבלה1[[#This Row],[ds_checkout]]-טבלה1[[#This Row],[ds_checkin]]</f>
        <v>3</v>
      </c>
      <c r="M4318">
        <f>IF(ISBLANK(טבלה1[[#This Row],[ts_reply_at]]), "", (טבלה1[[#This Row],[ts_reply_at]] - טבלה1[[#This Row],[ts_contact_at]]) * 24)</f>
        <v>7.7436111111310311</v>
      </c>
      <c r="N4318">
        <f>IF(ISBLANK(טבלה1[[#This Row],[ts_reply_at]]), 0, 1)</f>
        <v>1</v>
      </c>
      <c r="O4318">
        <f>IF(ISBLANK(טבלה1[[#This Row],[ts_accepted_at]]), 0, 1)</f>
        <v>0</v>
      </c>
      <c r="P4318">
        <f>IF(ISBLANK(טבלה1[[#This Row],[ts_booking_at]]), 0, 1)</f>
        <v>0</v>
      </c>
      <c r="Q4318">
        <f>IF(ISBLANK(טבלה1[[#This Row],[ds_checkin]]), "", טבלה1[[#This Row],[ds_checkin]] - טבלה1[[#This Row],[ts_contact_at]])</f>
        <v>0.50833333333139308</v>
      </c>
      <c r="R4318" t="str">
        <f>IF(AND(ISBLANK(טבלה1[[#This Row],[ts_reply_at]]), NOT(ISBLANK(טבלה1[[#This Row],[ts_booking_at]]))), "Error: Booked without Reply", "OK")</f>
        <v>OK</v>
      </c>
      <c r="S4318" t="s">
        <v>6035</v>
      </c>
    </row>
    <row r="4319" spans="1:19" x14ac:dyDescent="0.25">
      <c r="A4319" s="4" t="s">
        <v>4103</v>
      </c>
      <c r="B4319" s="4" t="s">
        <v>624</v>
      </c>
      <c r="C4319" s="4" t="s">
        <v>625</v>
      </c>
      <c r="D4319" s="1">
        <v>41914.5</v>
      </c>
      <c r="E4319" s="1">
        <v>41914.719456018516</v>
      </c>
      <c r="H4319" s="2">
        <v>41915</v>
      </c>
      <c r="I4319" s="2">
        <v>41918</v>
      </c>
      <c r="J4319" s="3">
        <v>6</v>
      </c>
      <c r="K4319" s="3">
        <v>5</v>
      </c>
      <c r="L4319">
        <f>טבלה1[[#This Row],[ds_checkout]]-טבלה1[[#This Row],[ds_checkin]]</f>
        <v>3</v>
      </c>
      <c r="M4319">
        <f>IF(ISBLANK(טבלה1[[#This Row],[ts_reply_at]]), "", (טבלה1[[#This Row],[ts_reply_at]] - טבלה1[[#This Row],[ts_contact_at]]) * 24)</f>
        <v>5.2669444443890825</v>
      </c>
      <c r="N4319">
        <f>IF(ISBLANK(טבלה1[[#This Row],[ts_reply_at]]), 0, 1)</f>
        <v>1</v>
      </c>
      <c r="O4319">
        <f>IF(ISBLANK(טבלה1[[#This Row],[ts_accepted_at]]), 0, 1)</f>
        <v>0</v>
      </c>
      <c r="P4319">
        <f>IF(ISBLANK(טבלה1[[#This Row],[ts_booking_at]]), 0, 1)</f>
        <v>0</v>
      </c>
      <c r="Q4319">
        <f>IF(ISBLANK(טבלה1[[#This Row],[ds_checkin]]), "", טבלה1[[#This Row],[ds_checkin]] - טבלה1[[#This Row],[ts_contact_at]])</f>
        <v>0.5</v>
      </c>
      <c r="R4319" t="str">
        <f>IF(AND(ISBLANK(טבלה1[[#This Row],[ts_reply_at]]), NOT(ISBLANK(טבלה1[[#This Row],[ts_booking_at]]))), "Error: Booked without Reply", "OK")</f>
        <v>OK</v>
      </c>
      <c r="S4319" t="s">
        <v>6035</v>
      </c>
    </row>
    <row r="4320" spans="1:19" x14ac:dyDescent="0.25">
      <c r="A4320" s="4" t="s">
        <v>4103</v>
      </c>
      <c r="B4320" s="4" t="s">
        <v>38</v>
      </c>
      <c r="C4320" s="4" t="s">
        <v>39</v>
      </c>
      <c r="D4320" s="1">
        <v>41914.759027777778</v>
      </c>
      <c r="E4320" s="1">
        <v>41914.84988425926</v>
      </c>
      <c r="H4320" s="2">
        <v>41915</v>
      </c>
      <c r="I4320" s="2">
        <v>41918</v>
      </c>
      <c r="J4320" s="3">
        <v>6</v>
      </c>
      <c r="K4320" s="3">
        <v>4</v>
      </c>
      <c r="L4320">
        <f>טבלה1[[#This Row],[ds_checkout]]-טבלה1[[#This Row],[ds_checkin]]</f>
        <v>3</v>
      </c>
      <c r="M4320">
        <f>IF(ISBLANK(טבלה1[[#This Row],[ts_reply_at]]), "", (טבלה1[[#This Row],[ts_reply_at]] - טבלה1[[#This Row],[ts_contact_at]]) * 24)</f>
        <v>2.1805555555620231</v>
      </c>
      <c r="N4320">
        <f>IF(ISBLANK(טבלה1[[#This Row],[ts_reply_at]]), 0, 1)</f>
        <v>1</v>
      </c>
      <c r="O4320">
        <f>IF(ISBLANK(טבלה1[[#This Row],[ts_accepted_at]]), 0, 1)</f>
        <v>0</v>
      </c>
      <c r="P4320">
        <f>IF(ISBLANK(טבלה1[[#This Row],[ts_booking_at]]), 0, 1)</f>
        <v>0</v>
      </c>
      <c r="Q4320">
        <f>IF(ISBLANK(טבלה1[[#This Row],[ds_checkin]]), "", טבלה1[[#This Row],[ds_checkin]] - טבלה1[[#This Row],[ts_contact_at]])</f>
        <v>0.24097222222189885</v>
      </c>
      <c r="R4320" t="str">
        <f>IF(AND(ISBLANK(טבלה1[[#This Row],[ts_reply_at]]), NOT(ISBLANK(טבלה1[[#This Row],[ts_booking_at]]))), "Error: Booked without Reply", "OK")</f>
        <v>OK</v>
      </c>
      <c r="S4320" t="s">
        <v>6035</v>
      </c>
    </row>
    <row r="4321" spans="1:19" x14ac:dyDescent="0.25">
      <c r="A4321" s="4" t="s">
        <v>4103</v>
      </c>
      <c r="B4321" s="4" t="s">
        <v>4104</v>
      </c>
      <c r="C4321" s="4" t="s">
        <v>4105</v>
      </c>
      <c r="D4321" s="1">
        <v>41914.738194444442</v>
      </c>
      <c r="E4321" s="1">
        <v>41914.91375</v>
      </c>
      <c r="H4321" s="2">
        <v>41915</v>
      </c>
      <c r="I4321" s="2">
        <v>41918</v>
      </c>
      <c r="J4321" s="3">
        <v>6</v>
      </c>
      <c r="K4321" s="3">
        <v>3</v>
      </c>
      <c r="L4321">
        <f>טבלה1[[#This Row],[ds_checkout]]-טבלה1[[#This Row],[ds_checkin]]</f>
        <v>3</v>
      </c>
      <c r="M4321">
        <f>IF(ISBLANK(טבלה1[[#This Row],[ts_reply_at]]), "", (טבלה1[[#This Row],[ts_reply_at]] - טבלה1[[#This Row],[ts_contact_at]]) * 24)</f>
        <v>4.2133333333767951</v>
      </c>
      <c r="N4321">
        <f>IF(ISBLANK(טבלה1[[#This Row],[ts_reply_at]]), 0, 1)</f>
        <v>1</v>
      </c>
      <c r="O4321">
        <f>IF(ISBLANK(טבלה1[[#This Row],[ts_accepted_at]]), 0, 1)</f>
        <v>0</v>
      </c>
      <c r="P4321">
        <f>IF(ISBLANK(טבלה1[[#This Row],[ts_booking_at]]), 0, 1)</f>
        <v>0</v>
      </c>
      <c r="Q4321">
        <f>IF(ISBLANK(טבלה1[[#This Row],[ds_checkin]]), "", טבלה1[[#This Row],[ds_checkin]] - טבלה1[[#This Row],[ts_contact_at]])</f>
        <v>0.2618055555576575</v>
      </c>
      <c r="R4321" t="str">
        <f>IF(AND(ISBLANK(טבלה1[[#This Row],[ts_reply_at]]), NOT(ISBLANK(טבלה1[[#This Row],[ts_booking_at]]))), "Error: Booked without Reply", "OK")</f>
        <v>OK</v>
      </c>
      <c r="S4321" t="s">
        <v>6035</v>
      </c>
    </row>
    <row r="4322" spans="1:19" x14ac:dyDescent="0.25">
      <c r="A4322" s="4" t="s">
        <v>4103</v>
      </c>
      <c r="B4322" s="4" t="s">
        <v>1832</v>
      </c>
      <c r="C4322" s="4" t="s">
        <v>1833</v>
      </c>
      <c r="D4322" s="1">
        <v>41914.448611111111</v>
      </c>
      <c r="E4322" s="1">
        <v>41914.48883101852</v>
      </c>
      <c r="H4322" s="2">
        <v>41915</v>
      </c>
      <c r="I4322" s="2">
        <v>41918</v>
      </c>
      <c r="J4322" s="3">
        <v>6</v>
      </c>
      <c r="K4322" s="3">
        <v>7</v>
      </c>
      <c r="L4322">
        <f>טבלה1[[#This Row],[ds_checkout]]-טבלה1[[#This Row],[ds_checkin]]</f>
        <v>3</v>
      </c>
      <c r="M4322">
        <f>IF(ISBLANK(טבלה1[[#This Row],[ts_reply_at]]), "", (טבלה1[[#This Row],[ts_reply_at]] - טבלה1[[#This Row],[ts_contact_at]]) * 24)</f>
        <v>0.96527777781011537</v>
      </c>
      <c r="N4322">
        <f>IF(ISBLANK(טבלה1[[#This Row],[ts_reply_at]]), 0, 1)</f>
        <v>1</v>
      </c>
      <c r="O4322">
        <f>IF(ISBLANK(טבלה1[[#This Row],[ts_accepted_at]]), 0, 1)</f>
        <v>0</v>
      </c>
      <c r="P4322">
        <f>IF(ISBLANK(טבלה1[[#This Row],[ts_booking_at]]), 0, 1)</f>
        <v>0</v>
      </c>
      <c r="Q4322">
        <f>IF(ISBLANK(טבלה1[[#This Row],[ds_checkin]]), "", טבלה1[[#This Row],[ds_checkin]] - טבלה1[[#This Row],[ts_contact_at]])</f>
        <v>0.55138888888905058</v>
      </c>
      <c r="R4322" t="str">
        <f>IF(AND(ISBLANK(טבלה1[[#This Row],[ts_reply_at]]), NOT(ISBLANK(טבלה1[[#This Row],[ts_booking_at]]))), "Error: Booked without Reply", "OK")</f>
        <v>OK</v>
      </c>
      <c r="S4322" t="s">
        <v>6035</v>
      </c>
    </row>
    <row r="4323" spans="1:19" x14ac:dyDescent="0.25">
      <c r="A4323" s="4" t="s">
        <v>4106</v>
      </c>
      <c r="B4323" s="4" t="s">
        <v>683</v>
      </c>
      <c r="C4323" s="4" t="s">
        <v>684</v>
      </c>
      <c r="D4323" s="1">
        <v>41929.419444444444</v>
      </c>
      <c r="E4323" s="1">
        <v>41929.779733796298</v>
      </c>
      <c r="F4323" s="1">
        <v>41933.07402777778</v>
      </c>
      <c r="G4323" s="1">
        <v>41933.07402777778</v>
      </c>
      <c r="H4323" s="2">
        <v>41946</v>
      </c>
      <c r="I4323" s="2">
        <v>41950</v>
      </c>
      <c r="J4323" s="3">
        <v>1</v>
      </c>
      <c r="K4323" s="3">
        <v>16</v>
      </c>
      <c r="L4323">
        <f>טבלה1[[#This Row],[ds_checkout]]-טבלה1[[#This Row],[ds_checkin]]</f>
        <v>4</v>
      </c>
      <c r="M4323">
        <f>IF(ISBLANK(טבלה1[[#This Row],[ts_reply_at]]), "", (טבלה1[[#This Row],[ts_reply_at]] - טבלה1[[#This Row],[ts_contact_at]]) * 24)</f>
        <v>8.6469444445101544</v>
      </c>
      <c r="N4323">
        <f>IF(ISBLANK(טבלה1[[#This Row],[ts_reply_at]]), 0, 1)</f>
        <v>1</v>
      </c>
      <c r="O4323">
        <f>IF(ISBLANK(טבלה1[[#This Row],[ts_accepted_at]]), 0, 1)</f>
        <v>1</v>
      </c>
      <c r="P4323">
        <f>IF(ISBLANK(טבלה1[[#This Row],[ts_booking_at]]), 0, 1)</f>
        <v>1</v>
      </c>
      <c r="Q4323">
        <f>IF(ISBLANK(טבלה1[[#This Row],[ds_checkin]]), "", טבלה1[[#This Row],[ds_checkin]] - טבלה1[[#This Row],[ts_contact_at]])</f>
        <v>16.580555555556202</v>
      </c>
      <c r="R4323" t="str">
        <f>IF(AND(ISBLANK(טבלה1[[#This Row],[ts_reply_at]]), NOT(ISBLANK(טבלה1[[#This Row],[ts_booking_at]]))), "Error: Booked without Reply", "OK")</f>
        <v>OK</v>
      </c>
      <c r="S4323" t="s">
        <v>6056</v>
      </c>
    </row>
    <row r="4324" spans="1:19" x14ac:dyDescent="0.25">
      <c r="A4324" s="4" t="s">
        <v>4107</v>
      </c>
      <c r="B4324" s="4" t="s">
        <v>1264</v>
      </c>
      <c r="C4324" s="4" t="s">
        <v>1265</v>
      </c>
      <c r="D4324" s="1">
        <v>41919.759722222225</v>
      </c>
      <c r="E4324" s="1">
        <v>41919.777349537035</v>
      </c>
      <c r="F4324" s="1">
        <v>41919.777349537035</v>
      </c>
      <c r="H4324" s="2">
        <v>41928</v>
      </c>
      <c r="I4324" s="2">
        <v>41930</v>
      </c>
      <c r="J4324" s="3">
        <v>2</v>
      </c>
      <c r="K4324" s="3">
        <v>2</v>
      </c>
      <c r="L4324">
        <f>טבלה1[[#This Row],[ds_checkout]]-טבלה1[[#This Row],[ds_checkin]]</f>
        <v>2</v>
      </c>
      <c r="M4324">
        <f>IF(ISBLANK(טבלה1[[#This Row],[ts_reply_at]]), "", (טבלה1[[#This Row],[ts_reply_at]] - טבלה1[[#This Row],[ts_contact_at]]) * 24)</f>
        <v>0.42305555543862283</v>
      </c>
      <c r="N4324">
        <f>IF(ISBLANK(טבלה1[[#This Row],[ts_reply_at]]), 0, 1)</f>
        <v>1</v>
      </c>
      <c r="O4324">
        <f>IF(ISBLANK(טבלה1[[#This Row],[ts_accepted_at]]), 0, 1)</f>
        <v>1</v>
      </c>
      <c r="P4324">
        <f>IF(ISBLANK(טבלה1[[#This Row],[ts_booking_at]]), 0, 1)</f>
        <v>0</v>
      </c>
      <c r="Q4324">
        <f>IF(ISBLANK(טבלה1[[#This Row],[ds_checkin]]), "", טבלה1[[#This Row],[ds_checkin]] - טבלה1[[#This Row],[ts_contact_at]])</f>
        <v>8.2402777777751908</v>
      </c>
      <c r="R4324" t="str">
        <f>IF(AND(ISBLANK(טבלה1[[#This Row],[ts_reply_at]]), NOT(ISBLANK(טבלה1[[#This Row],[ts_booking_at]]))), "Error: Booked without Reply", "OK")</f>
        <v>OK</v>
      </c>
      <c r="S4324" t="s">
        <v>6020</v>
      </c>
    </row>
    <row r="4325" spans="1:19" x14ac:dyDescent="0.25">
      <c r="A4325" s="4" t="s">
        <v>4108</v>
      </c>
      <c r="B4325" s="4" t="s">
        <v>71</v>
      </c>
      <c r="C4325" s="4" t="s">
        <v>72</v>
      </c>
      <c r="D4325" s="1">
        <v>41912.592361111114</v>
      </c>
      <c r="E4325" s="1">
        <v>41912.606585648151</v>
      </c>
      <c r="H4325" s="2">
        <v>41916</v>
      </c>
      <c r="I4325" s="2">
        <v>41922</v>
      </c>
      <c r="J4325" s="3">
        <v>1</v>
      </c>
      <c r="K4325" s="3">
        <v>3</v>
      </c>
      <c r="L4325">
        <f>טבלה1[[#This Row],[ds_checkout]]-טבלה1[[#This Row],[ds_checkin]]</f>
        <v>6</v>
      </c>
      <c r="M4325">
        <f>IF(ISBLANK(טבלה1[[#This Row],[ts_reply_at]]), "", (טבלה1[[#This Row],[ts_reply_at]] - טבלה1[[#This Row],[ts_contact_at]]) * 24)</f>
        <v>0.34138888888992369</v>
      </c>
      <c r="N4325">
        <f>IF(ISBLANK(טבלה1[[#This Row],[ts_reply_at]]), 0, 1)</f>
        <v>1</v>
      </c>
      <c r="O4325">
        <f>IF(ISBLANK(טבלה1[[#This Row],[ts_accepted_at]]), 0, 1)</f>
        <v>0</v>
      </c>
      <c r="P4325">
        <f>IF(ISBLANK(טבלה1[[#This Row],[ts_booking_at]]), 0, 1)</f>
        <v>0</v>
      </c>
      <c r="Q4325">
        <f>IF(ISBLANK(טבלה1[[#This Row],[ds_checkin]]), "", טבלה1[[#This Row],[ds_checkin]] - טבלה1[[#This Row],[ts_contact_at]])</f>
        <v>3.4076388888861402</v>
      </c>
      <c r="R4325" t="str">
        <f>IF(AND(ISBLANK(טבלה1[[#This Row],[ts_reply_at]]), NOT(ISBLANK(טבלה1[[#This Row],[ts_booking_at]]))), "Error: Booked without Reply", "OK")</f>
        <v>OK</v>
      </c>
      <c r="S4325" t="s">
        <v>6019</v>
      </c>
    </row>
    <row r="4326" spans="1:19" x14ac:dyDescent="0.25">
      <c r="A4326" s="4" t="s">
        <v>4109</v>
      </c>
      <c r="B4326" s="4" t="s">
        <v>265</v>
      </c>
      <c r="C4326" s="4" t="s">
        <v>424</v>
      </c>
      <c r="D4326" s="1">
        <v>41920.867361111108</v>
      </c>
      <c r="E4326" s="1">
        <v>41920.867569444446</v>
      </c>
      <c r="F4326" s="1">
        <v>41920.867569444446</v>
      </c>
      <c r="G4326" s="1">
        <v>41920.867569444446</v>
      </c>
      <c r="H4326" s="2">
        <v>41942</v>
      </c>
      <c r="I4326" s="2">
        <v>41943</v>
      </c>
      <c r="J4326" s="3">
        <v>2</v>
      </c>
      <c r="K4326" s="3">
        <v>10</v>
      </c>
      <c r="L4326">
        <f>טבלה1[[#This Row],[ds_checkout]]-טבלה1[[#This Row],[ds_checkin]]</f>
        <v>1</v>
      </c>
      <c r="M4326">
        <f>IF(ISBLANK(טבלה1[[#This Row],[ts_reply_at]]), "", (טבלה1[[#This Row],[ts_reply_at]] - טבלה1[[#This Row],[ts_contact_at]]) * 24)</f>
        <v>5.0000001210719347E-3</v>
      </c>
      <c r="N4326">
        <f>IF(ISBLANK(טבלה1[[#This Row],[ts_reply_at]]), 0, 1)</f>
        <v>1</v>
      </c>
      <c r="O4326">
        <f>IF(ISBLANK(טבלה1[[#This Row],[ts_accepted_at]]), 0, 1)</f>
        <v>1</v>
      </c>
      <c r="P4326">
        <f>IF(ISBLANK(טבלה1[[#This Row],[ts_booking_at]]), 0, 1)</f>
        <v>1</v>
      </c>
      <c r="Q4326">
        <f>IF(ISBLANK(טבלה1[[#This Row],[ds_checkin]]), "", טבלה1[[#This Row],[ds_checkin]] - טבלה1[[#This Row],[ts_contact_at]])</f>
        <v>21.132638888891961</v>
      </c>
      <c r="R4326" t="str">
        <f>IF(AND(ISBLANK(טבלה1[[#This Row],[ts_reply_at]]), NOT(ISBLANK(טבלה1[[#This Row],[ts_booking_at]]))), "Error: Booked without Reply", "OK")</f>
        <v>OK</v>
      </c>
      <c r="S4326" t="s">
        <v>6020</v>
      </c>
    </row>
    <row r="4327" spans="1:19" x14ac:dyDescent="0.25">
      <c r="A4327" s="4" t="s">
        <v>4110</v>
      </c>
      <c r="B4327" s="4" t="s">
        <v>2190</v>
      </c>
      <c r="C4327" s="4" t="s">
        <v>4111</v>
      </c>
      <c r="D4327" s="1">
        <v>41926.302083333336</v>
      </c>
      <c r="E4327" s="1">
        <v>41926.461331018516</v>
      </c>
      <c r="H4327" s="2">
        <v>42217</v>
      </c>
      <c r="I4327" s="2">
        <v>42230</v>
      </c>
      <c r="J4327" s="3">
        <v>1</v>
      </c>
      <c r="K4327" s="3">
        <v>3</v>
      </c>
      <c r="L4327">
        <f>טבלה1[[#This Row],[ds_checkout]]-טבלה1[[#This Row],[ds_checkin]]</f>
        <v>13</v>
      </c>
      <c r="M4327">
        <f>IF(ISBLANK(טבלה1[[#This Row],[ts_reply_at]]), "", (טבלה1[[#This Row],[ts_reply_at]] - טבלה1[[#This Row],[ts_contact_at]]) * 24)</f>
        <v>3.8219444443238899</v>
      </c>
      <c r="N4327">
        <f>IF(ISBLANK(טבלה1[[#This Row],[ts_reply_at]]), 0, 1)</f>
        <v>1</v>
      </c>
      <c r="O4327">
        <f>IF(ISBLANK(טבלה1[[#This Row],[ts_accepted_at]]), 0, 1)</f>
        <v>0</v>
      </c>
      <c r="P4327">
        <f>IF(ISBLANK(טבלה1[[#This Row],[ts_booking_at]]), 0, 1)</f>
        <v>0</v>
      </c>
      <c r="Q4327">
        <f>IF(ISBLANK(טבלה1[[#This Row],[ds_checkin]]), "", טבלה1[[#This Row],[ds_checkin]] - טבלה1[[#This Row],[ts_contact_at]])</f>
        <v>290.69791666666424</v>
      </c>
      <c r="R4327" t="str">
        <f>IF(AND(ISBLANK(טבלה1[[#This Row],[ts_reply_at]]), NOT(ISBLANK(טבלה1[[#This Row],[ts_booking_at]]))), "Error: Booked without Reply", "OK")</f>
        <v>OK</v>
      </c>
      <c r="S4327" t="s">
        <v>6025</v>
      </c>
    </row>
    <row r="4328" spans="1:19" x14ac:dyDescent="0.25">
      <c r="A4328" s="4" t="s">
        <v>4112</v>
      </c>
      <c r="B4328" s="4" t="s">
        <v>969</v>
      </c>
      <c r="C4328" s="4" t="s">
        <v>970</v>
      </c>
      <c r="D4328" s="1">
        <v>41915.732638888891</v>
      </c>
      <c r="E4328" s="1">
        <v>41915.732893518521</v>
      </c>
      <c r="F4328" s="1">
        <v>41915.732893518521</v>
      </c>
      <c r="G4328" s="1">
        <v>41915.732893518521</v>
      </c>
      <c r="H4328" s="2">
        <v>41936</v>
      </c>
      <c r="I4328" s="2">
        <v>41939</v>
      </c>
      <c r="J4328" s="3">
        <v>2</v>
      </c>
      <c r="K4328" s="3">
        <v>11</v>
      </c>
      <c r="L4328">
        <f>טבלה1[[#This Row],[ds_checkout]]-טבלה1[[#This Row],[ds_checkin]]</f>
        <v>3</v>
      </c>
      <c r="M4328">
        <f>IF(ISBLANK(טבלה1[[#This Row],[ts_reply_at]]), "", (טבלה1[[#This Row],[ts_reply_at]] - טבלה1[[#This Row],[ts_contact_at]]) * 24)</f>
        <v>6.1111111426725984E-3</v>
      </c>
      <c r="N4328">
        <f>IF(ISBLANK(טבלה1[[#This Row],[ts_reply_at]]), 0, 1)</f>
        <v>1</v>
      </c>
      <c r="O4328">
        <f>IF(ISBLANK(טבלה1[[#This Row],[ts_accepted_at]]), 0, 1)</f>
        <v>1</v>
      </c>
      <c r="P4328">
        <f>IF(ISBLANK(טבלה1[[#This Row],[ts_booking_at]]), 0, 1)</f>
        <v>1</v>
      </c>
      <c r="Q4328">
        <f>IF(ISBLANK(טבלה1[[#This Row],[ds_checkin]]), "", טבלה1[[#This Row],[ds_checkin]] - טבלה1[[#This Row],[ts_contact_at]])</f>
        <v>20.267361111109494</v>
      </c>
      <c r="R4328" t="str">
        <f>IF(AND(ISBLANK(טבלה1[[#This Row],[ts_reply_at]]), NOT(ISBLANK(טבלה1[[#This Row],[ts_booking_at]]))), "Error: Booked without Reply", "OK")</f>
        <v>OK</v>
      </c>
      <c r="S4328" t="s">
        <v>6024</v>
      </c>
    </row>
    <row r="4329" spans="1:19" x14ac:dyDescent="0.25">
      <c r="A4329" s="4" t="s">
        <v>4113</v>
      </c>
      <c r="B4329" s="4" t="s">
        <v>4114</v>
      </c>
      <c r="C4329" s="4" t="s">
        <v>4115</v>
      </c>
      <c r="D4329" s="1">
        <v>41924.696527777778</v>
      </c>
      <c r="E4329" s="1">
        <v>41924.796261574076</v>
      </c>
      <c r="F4329" s="1">
        <v>41925.240243055552</v>
      </c>
      <c r="G4329" s="1">
        <v>41925.240243055552</v>
      </c>
      <c r="H4329" s="2">
        <v>42020</v>
      </c>
      <c r="I4329" s="2">
        <v>42024</v>
      </c>
      <c r="J4329" s="3">
        <v>2</v>
      </c>
      <c r="K4329" s="3">
        <v>8</v>
      </c>
      <c r="L4329">
        <f>טבלה1[[#This Row],[ds_checkout]]-טבלה1[[#This Row],[ds_checkin]]</f>
        <v>4</v>
      </c>
      <c r="M4329">
        <f>IF(ISBLANK(טבלה1[[#This Row],[ts_reply_at]]), "", (טבלה1[[#This Row],[ts_reply_at]] - טבלה1[[#This Row],[ts_contact_at]]) * 24)</f>
        <v>2.3936111111543141</v>
      </c>
      <c r="N4329">
        <f>IF(ISBLANK(טבלה1[[#This Row],[ts_reply_at]]), 0, 1)</f>
        <v>1</v>
      </c>
      <c r="O4329">
        <f>IF(ISBLANK(טבלה1[[#This Row],[ts_accepted_at]]), 0, 1)</f>
        <v>1</v>
      </c>
      <c r="P4329">
        <f>IF(ISBLANK(טבלה1[[#This Row],[ts_booking_at]]), 0, 1)</f>
        <v>1</v>
      </c>
      <c r="Q4329">
        <f>IF(ISBLANK(טבלה1[[#This Row],[ds_checkin]]), "", טבלה1[[#This Row],[ds_checkin]] - טבלה1[[#This Row],[ts_contact_at]])</f>
        <v>95.303472222221899</v>
      </c>
      <c r="R4329" t="str">
        <f>IF(AND(ISBLANK(טבלה1[[#This Row],[ts_reply_at]]), NOT(ISBLANK(טבלה1[[#This Row],[ts_booking_at]]))), "Error: Booked without Reply", "OK")</f>
        <v>OK</v>
      </c>
      <c r="S4329" t="s">
        <v>6051</v>
      </c>
    </row>
    <row r="4330" spans="1:19" x14ac:dyDescent="0.25">
      <c r="A4330" s="4" t="s">
        <v>4116</v>
      </c>
      <c r="B4330" s="4" t="s">
        <v>1334</v>
      </c>
      <c r="C4330" s="4" t="s">
        <v>1335</v>
      </c>
      <c r="D4330" s="1">
        <v>41918.898611111108</v>
      </c>
      <c r="E4330" s="1">
        <v>41919.323946759258</v>
      </c>
      <c r="H4330" s="2">
        <v>41930</v>
      </c>
      <c r="I4330" s="2">
        <v>41931</v>
      </c>
      <c r="J4330" s="3">
        <v>4</v>
      </c>
      <c r="K4330" s="3">
        <v>3</v>
      </c>
      <c r="L4330">
        <f>טבלה1[[#This Row],[ds_checkout]]-טבלה1[[#This Row],[ds_checkin]]</f>
        <v>1</v>
      </c>
      <c r="M4330">
        <f>IF(ISBLANK(טבלה1[[#This Row],[ts_reply_at]]), "", (טבלה1[[#This Row],[ts_reply_at]] - טבלה1[[#This Row],[ts_contact_at]]) * 24)</f>
        <v>10.208055555587634</v>
      </c>
      <c r="N4330">
        <f>IF(ISBLANK(טבלה1[[#This Row],[ts_reply_at]]), 0, 1)</f>
        <v>1</v>
      </c>
      <c r="O4330">
        <f>IF(ISBLANK(טבלה1[[#This Row],[ts_accepted_at]]), 0, 1)</f>
        <v>0</v>
      </c>
      <c r="P4330">
        <f>IF(ISBLANK(טבלה1[[#This Row],[ts_booking_at]]), 0, 1)</f>
        <v>0</v>
      </c>
      <c r="Q4330">
        <f>IF(ISBLANK(טבלה1[[#This Row],[ds_checkin]]), "", טבלה1[[#This Row],[ds_checkin]] - טבלה1[[#This Row],[ts_contact_at]])</f>
        <v>11.101388888891961</v>
      </c>
      <c r="R4330" t="str">
        <f>IF(AND(ISBLANK(טבלה1[[#This Row],[ts_reply_at]]), NOT(ISBLANK(טבלה1[[#This Row],[ts_booking_at]]))), "Error: Booked without Reply", "OK")</f>
        <v>OK</v>
      </c>
      <c r="S4330" t="s">
        <v>6022</v>
      </c>
    </row>
    <row r="4331" spans="1:19" x14ac:dyDescent="0.25">
      <c r="A4331" s="4" t="s">
        <v>4116</v>
      </c>
      <c r="B4331" s="4" t="s">
        <v>3278</v>
      </c>
      <c r="C4331" s="4" t="s">
        <v>3279</v>
      </c>
      <c r="D4331" s="1">
        <v>41919.332638888889</v>
      </c>
      <c r="E4331" s="1">
        <v>41919.352407407408</v>
      </c>
      <c r="F4331" s="1">
        <v>41919.596076388887</v>
      </c>
      <c r="G4331" s="1">
        <v>41919.797500000001</v>
      </c>
      <c r="H4331" s="2">
        <v>41930</v>
      </c>
      <c r="I4331" s="2">
        <v>41931</v>
      </c>
      <c r="J4331" s="3">
        <v>4</v>
      </c>
      <c r="K4331" s="3">
        <v>13</v>
      </c>
      <c r="L4331">
        <f>טבלה1[[#This Row],[ds_checkout]]-טבלה1[[#This Row],[ds_checkin]]</f>
        <v>1</v>
      </c>
      <c r="M4331">
        <f>IF(ISBLANK(טבלה1[[#This Row],[ts_reply_at]]), "", (טבלה1[[#This Row],[ts_reply_at]] - טבלה1[[#This Row],[ts_contact_at]]) * 24)</f>
        <v>0.4744444444659166</v>
      </c>
      <c r="N4331">
        <f>IF(ISBLANK(טבלה1[[#This Row],[ts_reply_at]]), 0, 1)</f>
        <v>1</v>
      </c>
      <c r="O4331">
        <f>IF(ISBLANK(טבלה1[[#This Row],[ts_accepted_at]]), 0, 1)</f>
        <v>1</v>
      </c>
      <c r="P4331">
        <f>IF(ISBLANK(טבלה1[[#This Row],[ts_booking_at]]), 0, 1)</f>
        <v>1</v>
      </c>
      <c r="Q4331">
        <f>IF(ISBLANK(טבלה1[[#This Row],[ds_checkin]]), "", טבלה1[[#This Row],[ds_checkin]] - טבלה1[[#This Row],[ts_contact_at]])</f>
        <v>10.667361111110949</v>
      </c>
      <c r="R4331" t="str">
        <f>IF(AND(ISBLANK(טבלה1[[#This Row],[ts_reply_at]]), NOT(ISBLANK(טבלה1[[#This Row],[ts_booking_at]]))), "Error: Booked without Reply", "OK")</f>
        <v>OK</v>
      </c>
      <c r="S4331" t="s">
        <v>6022</v>
      </c>
    </row>
    <row r="4332" spans="1:19" x14ac:dyDescent="0.25">
      <c r="A4332" s="4" t="s">
        <v>4116</v>
      </c>
      <c r="B4332" s="4" t="s">
        <v>1757</v>
      </c>
      <c r="C4332" s="4" t="s">
        <v>1758</v>
      </c>
      <c r="D4332" s="1">
        <v>41919.331250000003</v>
      </c>
      <c r="E4332" s="1">
        <v>41919.393958333334</v>
      </c>
      <c r="F4332" s="1">
        <v>41919.393958333334</v>
      </c>
      <c r="H4332" s="2">
        <v>41930</v>
      </c>
      <c r="I4332" s="2">
        <v>41931</v>
      </c>
      <c r="J4332" s="3">
        <v>4</v>
      </c>
      <c r="K4332" s="3">
        <v>4</v>
      </c>
      <c r="L4332">
        <f>טבלה1[[#This Row],[ds_checkout]]-טבלה1[[#This Row],[ds_checkin]]</f>
        <v>1</v>
      </c>
      <c r="M4332">
        <f>IF(ISBLANK(טבלה1[[#This Row],[ts_reply_at]]), "", (טבלה1[[#This Row],[ts_reply_at]] - טבלה1[[#This Row],[ts_contact_at]]) * 24)</f>
        <v>1.504999999946449</v>
      </c>
      <c r="N4332">
        <f>IF(ISBLANK(טבלה1[[#This Row],[ts_reply_at]]), 0, 1)</f>
        <v>1</v>
      </c>
      <c r="O4332">
        <f>IF(ISBLANK(טבלה1[[#This Row],[ts_accepted_at]]), 0, 1)</f>
        <v>1</v>
      </c>
      <c r="P4332">
        <f>IF(ISBLANK(טבלה1[[#This Row],[ts_booking_at]]), 0, 1)</f>
        <v>0</v>
      </c>
      <c r="Q4332">
        <f>IF(ISBLANK(טבלה1[[#This Row],[ds_checkin]]), "", טבלה1[[#This Row],[ds_checkin]] - טבלה1[[#This Row],[ts_contact_at]])</f>
        <v>10.66874999999709</v>
      </c>
      <c r="R4332" t="str">
        <f>IF(AND(ISBLANK(טבלה1[[#This Row],[ts_reply_at]]), NOT(ISBLANK(טבלה1[[#This Row],[ts_booking_at]]))), "Error: Booked without Reply", "OK")</f>
        <v>OK</v>
      </c>
      <c r="S4332" t="s">
        <v>6022</v>
      </c>
    </row>
    <row r="4333" spans="1:19" x14ac:dyDescent="0.25">
      <c r="A4333" s="4" t="s">
        <v>4116</v>
      </c>
      <c r="B4333" s="4" t="s">
        <v>902</v>
      </c>
      <c r="C4333" s="4" t="s">
        <v>903</v>
      </c>
      <c r="D4333" s="1">
        <v>41916.877083333333</v>
      </c>
      <c r="E4333" s="1">
        <v>41916.879583333335</v>
      </c>
      <c r="H4333" s="2">
        <v>41930</v>
      </c>
      <c r="I4333" s="2">
        <v>41931</v>
      </c>
      <c r="J4333" s="3">
        <v>4</v>
      </c>
      <c r="K4333" s="3">
        <v>4</v>
      </c>
      <c r="L4333">
        <f>טבלה1[[#This Row],[ds_checkout]]-טבלה1[[#This Row],[ds_checkin]]</f>
        <v>1</v>
      </c>
      <c r="M4333">
        <f>IF(ISBLANK(טבלה1[[#This Row],[ts_reply_at]]), "", (טבלה1[[#This Row],[ts_reply_at]] - טבלה1[[#This Row],[ts_contact_at]]) * 24)</f>
        <v>6.0000000055879354E-2</v>
      </c>
      <c r="N4333">
        <f>IF(ISBLANK(טבלה1[[#This Row],[ts_reply_at]]), 0, 1)</f>
        <v>1</v>
      </c>
      <c r="O4333">
        <f>IF(ISBLANK(טבלה1[[#This Row],[ts_accepted_at]]), 0, 1)</f>
        <v>0</v>
      </c>
      <c r="P4333">
        <f>IF(ISBLANK(טבלה1[[#This Row],[ts_booking_at]]), 0, 1)</f>
        <v>0</v>
      </c>
      <c r="Q4333">
        <f>IF(ISBLANK(טבלה1[[#This Row],[ds_checkin]]), "", טבלה1[[#This Row],[ds_checkin]] - טבלה1[[#This Row],[ts_contact_at]])</f>
        <v>13.122916666667152</v>
      </c>
      <c r="R4333" t="str">
        <f>IF(AND(ISBLANK(טבלה1[[#This Row],[ts_reply_at]]), NOT(ISBLANK(טבלה1[[#This Row],[ts_booking_at]]))), "Error: Booked without Reply", "OK")</f>
        <v>OK</v>
      </c>
      <c r="S4333" t="s">
        <v>6022</v>
      </c>
    </row>
    <row r="4334" spans="1:19" x14ac:dyDescent="0.25">
      <c r="A4334" s="4" t="s">
        <v>4116</v>
      </c>
      <c r="B4334" s="4" t="s">
        <v>810</v>
      </c>
      <c r="C4334" s="4" t="s">
        <v>811</v>
      </c>
      <c r="D4334" s="1">
        <v>41916.894444444442</v>
      </c>
      <c r="E4334" s="1">
        <v>41917.739594907405</v>
      </c>
      <c r="H4334" s="2">
        <v>41930</v>
      </c>
      <c r="I4334" s="2">
        <v>41931</v>
      </c>
      <c r="J4334" s="3">
        <v>4</v>
      </c>
      <c r="K4334" s="3">
        <v>7</v>
      </c>
      <c r="L4334">
        <f>טבלה1[[#This Row],[ds_checkout]]-טבלה1[[#This Row],[ds_checkin]]</f>
        <v>1</v>
      </c>
      <c r="M4334">
        <f>IF(ISBLANK(טבלה1[[#This Row],[ts_reply_at]]), "", (טבלה1[[#This Row],[ts_reply_at]] - טבלה1[[#This Row],[ts_contact_at]]) * 24)</f>
        <v>20.283611111110076</v>
      </c>
      <c r="N4334">
        <f>IF(ISBLANK(טבלה1[[#This Row],[ts_reply_at]]), 0, 1)</f>
        <v>1</v>
      </c>
      <c r="O4334">
        <f>IF(ISBLANK(טבלה1[[#This Row],[ts_accepted_at]]), 0, 1)</f>
        <v>0</v>
      </c>
      <c r="P4334">
        <f>IF(ISBLANK(טבלה1[[#This Row],[ts_booking_at]]), 0, 1)</f>
        <v>0</v>
      </c>
      <c r="Q4334">
        <f>IF(ISBLANK(טבלה1[[#This Row],[ds_checkin]]), "", טבלה1[[#This Row],[ds_checkin]] - טבלה1[[#This Row],[ts_contact_at]])</f>
        <v>13.105555555557657</v>
      </c>
      <c r="R4334" t="str">
        <f>IF(AND(ISBLANK(טבלה1[[#This Row],[ts_reply_at]]), NOT(ISBLANK(טבלה1[[#This Row],[ts_booking_at]]))), "Error: Booked without Reply", "OK")</f>
        <v>OK</v>
      </c>
      <c r="S4334" t="s">
        <v>6022</v>
      </c>
    </row>
    <row r="4335" spans="1:19" x14ac:dyDescent="0.25">
      <c r="A4335" s="4" t="s">
        <v>4116</v>
      </c>
      <c r="B4335" s="4" t="s">
        <v>495</v>
      </c>
      <c r="C4335" s="4" t="s">
        <v>496</v>
      </c>
      <c r="D4335" s="1">
        <v>41919.327777777777</v>
      </c>
      <c r="E4335" s="1">
        <v>41919.376030092593</v>
      </c>
      <c r="F4335" s="1">
        <v>41919.376030092593</v>
      </c>
      <c r="H4335" s="2">
        <v>41930</v>
      </c>
      <c r="I4335" s="2">
        <v>41931</v>
      </c>
      <c r="J4335" s="3">
        <v>4</v>
      </c>
      <c r="K4335" s="3">
        <v>8</v>
      </c>
      <c r="L4335">
        <f>טבלה1[[#This Row],[ds_checkout]]-טבלה1[[#This Row],[ds_checkin]]</f>
        <v>1</v>
      </c>
      <c r="M4335">
        <f>IF(ISBLANK(טבלה1[[#This Row],[ts_reply_at]]), "", (טבלה1[[#This Row],[ts_reply_at]] - טבלה1[[#This Row],[ts_contact_at]]) * 24)</f>
        <v>1.158055555599276</v>
      </c>
      <c r="N4335">
        <f>IF(ISBLANK(טבלה1[[#This Row],[ts_reply_at]]), 0, 1)</f>
        <v>1</v>
      </c>
      <c r="O4335">
        <f>IF(ISBLANK(טבלה1[[#This Row],[ts_accepted_at]]), 0, 1)</f>
        <v>1</v>
      </c>
      <c r="P4335">
        <f>IF(ISBLANK(טבלה1[[#This Row],[ts_booking_at]]), 0, 1)</f>
        <v>0</v>
      </c>
      <c r="Q4335">
        <f>IF(ISBLANK(טבלה1[[#This Row],[ds_checkin]]), "", טבלה1[[#This Row],[ds_checkin]] - טבלה1[[#This Row],[ts_contact_at]])</f>
        <v>10.672222222223354</v>
      </c>
      <c r="R4335" t="str">
        <f>IF(AND(ISBLANK(טבלה1[[#This Row],[ts_reply_at]]), NOT(ISBLANK(טבלה1[[#This Row],[ts_booking_at]]))), "Error: Booked without Reply", "OK")</f>
        <v>OK</v>
      </c>
      <c r="S4335" t="s">
        <v>6022</v>
      </c>
    </row>
    <row r="4336" spans="1:19" x14ac:dyDescent="0.25">
      <c r="A4336" s="4" t="s">
        <v>4116</v>
      </c>
      <c r="B4336" s="4" t="s">
        <v>1067</v>
      </c>
      <c r="C4336" s="4" t="s">
        <v>1068</v>
      </c>
      <c r="D4336" s="1">
        <v>41919.326388888891</v>
      </c>
      <c r="E4336" s="1">
        <v>41919.562013888892</v>
      </c>
      <c r="F4336" s="1">
        <v>41919.562013888892</v>
      </c>
      <c r="H4336" s="2">
        <v>41930</v>
      </c>
      <c r="I4336" s="2">
        <v>41931</v>
      </c>
      <c r="J4336" s="3">
        <v>4</v>
      </c>
      <c r="K4336" s="3">
        <v>3</v>
      </c>
      <c r="L4336">
        <f>טבלה1[[#This Row],[ds_checkout]]-טבלה1[[#This Row],[ds_checkin]]</f>
        <v>1</v>
      </c>
      <c r="M4336">
        <f>IF(ISBLANK(טבלה1[[#This Row],[ts_reply_at]]), "", (טבלה1[[#This Row],[ts_reply_at]] - טבלה1[[#This Row],[ts_contact_at]]) * 24)</f>
        <v>5.6550000000279397</v>
      </c>
      <c r="N4336">
        <f>IF(ISBLANK(טבלה1[[#This Row],[ts_reply_at]]), 0, 1)</f>
        <v>1</v>
      </c>
      <c r="O4336">
        <f>IF(ISBLANK(טבלה1[[#This Row],[ts_accepted_at]]), 0, 1)</f>
        <v>1</v>
      </c>
      <c r="P4336">
        <f>IF(ISBLANK(טבלה1[[#This Row],[ts_booking_at]]), 0, 1)</f>
        <v>0</v>
      </c>
      <c r="Q4336">
        <f>IF(ISBLANK(טבלה1[[#This Row],[ds_checkin]]), "", טבלה1[[#This Row],[ds_checkin]] - טבלה1[[#This Row],[ts_contact_at]])</f>
        <v>10.673611111109494</v>
      </c>
      <c r="R4336" t="str">
        <f>IF(AND(ISBLANK(טבלה1[[#This Row],[ts_reply_at]]), NOT(ISBLANK(טבלה1[[#This Row],[ts_booking_at]]))), "Error: Booked without Reply", "OK")</f>
        <v>OK</v>
      </c>
      <c r="S4336" t="s">
        <v>6022</v>
      </c>
    </row>
    <row r="4337" spans="1:19" x14ac:dyDescent="0.25">
      <c r="A4337" s="4" t="s">
        <v>4116</v>
      </c>
      <c r="B4337" s="4" t="s">
        <v>102</v>
      </c>
      <c r="C4337" s="4" t="s">
        <v>1976</v>
      </c>
      <c r="D4337" s="1">
        <v>41912.961805555555</v>
      </c>
      <c r="E4337" s="1">
        <v>41913.258391203701</v>
      </c>
      <c r="F4337" s="1">
        <v>41913.258391203701</v>
      </c>
      <c r="H4337" s="2">
        <v>41930</v>
      </c>
      <c r="I4337" s="2">
        <v>41931</v>
      </c>
      <c r="J4337" s="3">
        <v>4</v>
      </c>
      <c r="K4337" s="3">
        <v>3</v>
      </c>
      <c r="L4337">
        <f>טבלה1[[#This Row],[ds_checkout]]-טבלה1[[#This Row],[ds_checkin]]</f>
        <v>1</v>
      </c>
      <c r="M4337">
        <f>IF(ISBLANK(טבלה1[[#This Row],[ts_reply_at]]), "", (טבלה1[[#This Row],[ts_reply_at]] - טבלה1[[#This Row],[ts_contact_at]]) * 24)</f>
        <v>7.1180555555038154</v>
      </c>
      <c r="N4337">
        <f>IF(ISBLANK(טבלה1[[#This Row],[ts_reply_at]]), 0, 1)</f>
        <v>1</v>
      </c>
      <c r="O4337">
        <f>IF(ISBLANK(טבלה1[[#This Row],[ts_accepted_at]]), 0, 1)</f>
        <v>1</v>
      </c>
      <c r="P4337">
        <f>IF(ISBLANK(טבלה1[[#This Row],[ts_booking_at]]), 0, 1)</f>
        <v>0</v>
      </c>
      <c r="Q4337">
        <f>IF(ISBLANK(טבלה1[[#This Row],[ds_checkin]]), "", טבלה1[[#This Row],[ds_checkin]] - טבלה1[[#This Row],[ts_contact_at]])</f>
        <v>17.038194444445253</v>
      </c>
      <c r="R4337" t="str">
        <f>IF(AND(ISBLANK(טבלה1[[#This Row],[ts_reply_at]]), NOT(ISBLANK(טבלה1[[#This Row],[ts_booking_at]]))), "Error: Booked without Reply", "OK")</f>
        <v>OK</v>
      </c>
      <c r="S4337" t="s">
        <v>6022</v>
      </c>
    </row>
    <row r="4338" spans="1:19" x14ac:dyDescent="0.25">
      <c r="A4338" s="4" t="s">
        <v>4117</v>
      </c>
      <c r="B4338" s="4" t="s">
        <v>137</v>
      </c>
      <c r="C4338" s="4" t="s">
        <v>138</v>
      </c>
      <c r="D4338" s="1">
        <v>41926.896527777775</v>
      </c>
      <c r="E4338" s="1">
        <v>41926.897002314814</v>
      </c>
      <c r="F4338" s="1">
        <v>41926.897002314814</v>
      </c>
      <c r="G4338" s="1">
        <v>41926.897002314814</v>
      </c>
      <c r="H4338" s="2">
        <v>41950</v>
      </c>
      <c r="I4338" s="2">
        <v>41952</v>
      </c>
      <c r="J4338" s="3">
        <v>2</v>
      </c>
      <c r="K4338" s="3">
        <v>14</v>
      </c>
      <c r="L4338">
        <f>טבלה1[[#This Row],[ds_checkout]]-טבלה1[[#This Row],[ds_checkin]]</f>
        <v>2</v>
      </c>
      <c r="M4338">
        <f>IF(ISBLANK(טבלה1[[#This Row],[ts_reply_at]]), "", (טבלה1[[#This Row],[ts_reply_at]] - טבלה1[[#This Row],[ts_contact_at]]) * 24)</f>
        <v>1.1388888931833208E-2</v>
      </c>
      <c r="N4338">
        <f>IF(ISBLANK(טבלה1[[#This Row],[ts_reply_at]]), 0, 1)</f>
        <v>1</v>
      </c>
      <c r="O4338">
        <f>IF(ISBLANK(טבלה1[[#This Row],[ts_accepted_at]]), 0, 1)</f>
        <v>1</v>
      </c>
      <c r="P4338">
        <f>IF(ISBLANK(טבלה1[[#This Row],[ts_booking_at]]), 0, 1)</f>
        <v>1</v>
      </c>
      <c r="Q4338">
        <f>IF(ISBLANK(טבלה1[[#This Row],[ds_checkin]]), "", טבלה1[[#This Row],[ds_checkin]] - טבלה1[[#This Row],[ts_contact_at]])</f>
        <v>23.103472222224809</v>
      </c>
      <c r="R4338" t="str">
        <f>IF(AND(ISBLANK(טבלה1[[#This Row],[ts_reply_at]]), NOT(ISBLANK(טבלה1[[#This Row],[ts_booking_at]]))), "Error: Booked without Reply", "OK")</f>
        <v>OK</v>
      </c>
      <c r="S4338" t="s">
        <v>6031</v>
      </c>
    </row>
    <row r="4339" spans="1:19" x14ac:dyDescent="0.25">
      <c r="A4339" s="4" t="s">
        <v>4118</v>
      </c>
      <c r="B4339" s="4" t="s">
        <v>119</v>
      </c>
      <c r="C4339" s="4" t="s">
        <v>120</v>
      </c>
      <c r="D4339" s="1">
        <v>41926.000694444447</v>
      </c>
      <c r="E4339" s="1">
        <v>41926.482129629629</v>
      </c>
      <c r="H4339" s="2">
        <v>41942</v>
      </c>
      <c r="I4339" s="2">
        <v>41943</v>
      </c>
      <c r="J4339" s="3">
        <v>2</v>
      </c>
      <c r="K4339" s="3">
        <v>5</v>
      </c>
      <c r="L4339">
        <f>טבלה1[[#This Row],[ds_checkout]]-טבלה1[[#This Row],[ds_checkin]]</f>
        <v>1</v>
      </c>
      <c r="M4339">
        <f>IF(ISBLANK(טבלה1[[#This Row],[ts_reply_at]]), "", (טבלה1[[#This Row],[ts_reply_at]] - טבלה1[[#This Row],[ts_contact_at]]) * 24)</f>
        <v>11.554444444365799</v>
      </c>
      <c r="N4339">
        <f>IF(ISBLANK(טבלה1[[#This Row],[ts_reply_at]]), 0, 1)</f>
        <v>1</v>
      </c>
      <c r="O4339">
        <f>IF(ISBLANK(טבלה1[[#This Row],[ts_accepted_at]]), 0, 1)</f>
        <v>0</v>
      </c>
      <c r="P4339">
        <f>IF(ISBLANK(טבלה1[[#This Row],[ts_booking_at]]), 0, 1)</f>
        <v>0</v>
      </c>
      <c r="Q4339">
        <f>IF(ISBLANK(טבלה1[[#This Row],[ds_checkin]]), "", טבלה1[[#This Row],[ds_checkin]] - טבלה1[[#This Row],[ts_contact_at]])</f>
        <v>15.999305555553292</v>
      </c>
      <c r="R4339" t="str">
        <f>IF(AND(ISBLANK(טבלה1[[#This Row],[ts_reply_at]]), NOT(ISBLANK(טבלה1[[#This Row],[ts_booking_at]]))), "Error: Booked without Reply", "OK")</f>
        <v>OK</v>
      </c>
      <c r="S4339" t="s">
        <v>6020</v>
      </c>
    </row>
    <row r="4340" spans="1:19" x14ac:dyDescent="0.25">
      <c r="A4340" s="4" t="s">
        <v>4118</v>
      </c>
      <c r="B4340" s="4" t="s">
        <v>1325</v>
      </c>
      <c r="C4340" s="4" t="s">
        <v>1326</v>
      </c>
      <c r="D4340" s="1">
        <v>41932.432638888888</v>
      </c>
      <c r="E4340" s="1">
        <v>41932.441365740742</v>
      </c>
      <c r="F4340" s="1">
        <v>41932.441365740742</v>
      </c>
      <c r="G4340" s="1">
        <v>41932.441365740742</v>
      </c>
      <c r="H4340" s="2">
        <v>41942</v>
      </c>
      <c r="I4340" s="2">
        <v>41943</v>
      </c>
      <c r="J4340" s="3">
        <v>2</v>
      </c>
      <c r="K4340" s="3">
        <v>20</v>
      </c>
      <c r="L4340">
        <f>טבלה1[[#This Row],[ds_checkout]]-טבלה1[[#This Row],[ds_checkin]]</f>
        <v>1</v>
      </c>
      <c r="M4340">
        <f>IF(ISBLANK(טבלה1[[#This Row],[ts_reply_at]]), "", (טבלה1[[#This Row],[ts_reply_at]] - טבלה1[[#This Row],[ts_contact_at]]) * 24)</f>
        <v>0.20944444451015443</v>
      </c>
      <c r="N4340">
        <f>IF(ISBLANK(טבלה1[[#This Row],[ts_reply_at]]), 0, 1)</f>
        <v>1</v>
      </c>
      <c r="O4340">
        <f>IF(ISBLANK(טבלה1[[#This Row],[ts_accepted_at]]), 0, 1)</f>
        <v>1</v>
      </c>
      <c r="P4340">
        <f>IF(ISBLANK(טבלה1[[#This Row],[ts_booking_at]]), 0, 1)</f>
        <v>1</v>
      </c>
      <c r="Q4340">
        <f>IF(ISBLANK(טבלה1[[#This Row],[ds_checkin]]), "", טבלה1[[#This Row],[ds_checkin]] - טבלה1[[#This Row],[ts_contact_at]])</f>
        <v>9.5673611111124046</v>
      </c>
      <c r="R4340" t="str">
        <f>IF(AND(ISBLANK(טבלה1[[#This Row],[ts_reply_at]]), NOT(ISBLANK(טבלה1[[#This Row],[ts_booking_at]]))), "Error: Booked without Reply", "OK")</f>
        <v>OK</v>
      </c>
      <c r="S4340" t="s">
        <v>6020</v>
      </c>
    </row>
    <row r="4341" spans="1:19" x14ac:dyDescent="0.25">
      <c r="A4341" s="4" t="s">
        <v>4119</v>
      </c>
      <c r="B4341" s="4" t="s">
        <v>615</v>
      </c>
      <c r="C4341" s="4" t="s">
        <v>2754</v>
      </c>
      <c r="D4341" s="1">
        <v>41925.923611111109</v>
      </c>
      <c r="E4341" s="1">
        <v>41925.956805555557</v>
      </c>
      <c r="F4341" s="1">
        <v>41925.956805555557</v>
      </c>
      <c r="G4341" s="1">
        <v>41925.956805555557</v>
      </c>
      <c r="H4341" s="2">
        <v>41942</v>
      </c>
      <c r="I4341" s="2">
        <v>41943</v>
      </c>
      <c r="J4341" s="3">
        <v>2</v>
      </c>
      <c r="K4341" s="3">
        <v>8</v>
      </c>
      <c r="L4341">
        <f>טבלה1[[#This Row],[ds_checkout]]-טבלה1[[#This Row],[ds_checkin]]</f>
        <v>1</v>
      </c>
      <c r="M4341">
        <f>IF(ISBLANK(טבלה1[[#This Row],[ts_reply_at]]), "", (טבלה1[[#This Row],[ts_reply_at]] - טבלה1[[#This Row],[ts_contact_at]]) * 24)</f>
        <v>0.79666666674893349</v>
      </c>
      <c r="N4341">
        <f>IF(ISBLANK(טבלה1[[#This Row],[ts_reply_at]]), 0, 1)</f>
        <v>1</v>
      </c>
      <c r="O4341">
        <f>IF(ISBLANK(טבלה1[[#This Row],[ts_accepted_at]]), 0, 1)</f>
        <v>1</v>
      </c>
      <c r="P4341">
        <f>IF(ISBLANK(טבלה1[[#This Row],[ts_booking_at]]), 0, 1)</f>
        <v>1</v>
      </c>
      <c r="Q4341">
        <f>IF(ISBLANK(טבלה1[[#This Row],[ds_checkin]]), "", טבלה1[[#This Row],[ds_checkin]] - טבלה1[[#This Row],[ts_contact_at]])</f>
        <v>16.076388888890506</v>
      </c>
      <c r="R4341" t="str">
        <f>IF(AND(ISBLANK(טבלה1[[#This Row],[ts_reply_at]]), NOT(ISBLANK(טבלה1[[#This Row],[ts_booking_at]]))), "Error: Booked without Reply", "OK")</f>
        <v>OK</v>
      </c>
      <c r="S4341" t="s">
        <v>6026</v>
      </c>
    </row>
    <row r="4342" spans="1:19" x14ac:dyDescent="0.25">
      <c r="A4342" s="4" t="s">
        <v>4120</v>
      </c>
      <c r="B4342" s="4" t="s">
        <v>585</v>
      </c>
      <c r="C4342" s="4" t="s">
        <v>586</v>
      </c>
      <c r="D4342" s="1">
        <v>41963.738888888889</v>
      </c>
      <c r="E4342" s="1">
        <v>41963.976365740738</v>
      </c>
      <c r="F4342" s="1">
        <v>41963.976365740738</v>
      </c>
      <c r="G4342" s="1">
        <v>41963.976365740738</v>
      </c>
      <c r="H4342" s="2">
        <v>41978</v>
      </c>
      <c r="I4342" s="2">
        <v>41981</v>
      </c>
      <c r="J4342" s="3">
        <v>2</v>
      </c>
      <c r="K4342" s="3">
        <v>10</v>
      </c>
      <c r="L4342">
        <f>טבלה1[[#This Row],[ds_checkout]]-טבלה1[[#This Row],[ds_checkin]]</f>
        <v>3</v>
      </c>
      <c r="M4342">
        <f>IF(ISBLANK(טבלה1[[#This Row],[ts_reply_at]]), "", (טבלה1[[#This Row],[ts_reply_at]] - טבלה1[[#This Row],[ts_contact_at]]) * 24)</f>
        <v>5.6994444443844259</v>
      </c>
      <c r="N4342">
        <f>IF(ISBLANK(טבלה1[[#This Row],[ts_reply_at]]), 0, 1)</f>
        <v>1</v>
      </c>
      <c r="O4342">
        <f>IF(ISBLANK(טבלה1[[#This Row],[ts_accepted_at]]), 0, 1)</f>
        <v>1</v>
      </c>
      <c r="P4342">
        <f>IF(ISBLANK(טבלה1[[#This Row],[ts_booking_at]]), 0, 1)</f>
        <v>1</v>
      </c>
      <c r="Q4342">
        <f>IF(ISBLANK(טבלה1[[#This Row],[ds_checkin]]), "", טבלה1[[#This Row],[ds_checkin]] - טבלה1[[#This Row],[ts_contact_at]])</f>
        <v>14.261111111110949</v>
      </c>
      <c r="R4342" t="str">
        <f>IF(AND(ISBLANK(טבלה1[[#This Row],[ts_reply_at]]), NOT(ISBLANK(טבלה1[[#This Row],[ts_booking_at]]))), "Error: Booked without Reply", "OK")</f>
        <v>OK</v>
      </c>
      <c r="S4342" t="s">
        <v>6024</v>
      </c>
    </row>
    <row r="4343" spans="1:19" x14ac:dyDescent="0.25">
      <c r="A4343" s="4" t="s">
        <v>4121</v>
      </c>
      <c r="B4343" s="4" t="s">
        <v>689</v>
      </c>
      <c r="C4343" s="4" t="s">
        <v>690</v>
      </c>
      <c r="D4343" s="1">
        <v>41915.048611111109</v>
      </c>
      <c r="E4343" s="1">
        <v>41915.56753472222</v>
      </c>
      <c r="H4343" s="2">
        <v>41918</v>
      </c>
      <c r="I4343" s="2">
        <v>41934</v>
      </c>
      <c r="J4343" s="3">
        <v>2</v>
      </c>
      <c r="K4343" s="3">
        <v>4</v>
      </c>
      <c r="L4343">
        <f>טבלה1[[#This Row],[ds_checkout]]-טבלה1[[#This Row],[ds_checkin]]</f>
        <v>16</v>
      </c>
      <c r="M4343">
        <f>IF(ISBLANK(טבלה1[[#This Row],[ts_reply_at]]), "", (טבלה1[[#This Row],[ts_reply_at]] - טבלה1[[#This Row],[ts_contact_at]]) * 24)</f>
        <v>12.454166666662786</v>
      </c>
      <c r="N4343">
        <f>IF(ISBLANK(טבלה1[[#This Row],[ts_reply_at]]), 0, 1)</f>
        <v>1</v>
      </c>
      <c r="O4343">
        <f>IF(ISBLANK(טבלה1[[#This Row],[ts_accepted_at]]), 0, 1)</f>
        <v>0</v>
      </c>
      <c r="P4343">
        <f>IF(ISBLANK(טבלה1[[#This Row],[ts_booking_at]]), 0, 1)</f>
        <v>0</v>
      </c>
      <c r="Q4343">
        <f>IF(ISBLANK(טבלה1[[#This Row],[ds_checkin]]), "", טבלה1[[#This Row],[ds_checkin]] - טבלה1[[#This Row],[ts_contact_at]])</f>
        <v>2.9513888888905058</v>
      </c>
      <c r="R4343" t="str">
        <f>IF(AND(ISBLANK(טבלה1[[#This Row],[ts_reply_at]]), NOT(ISBLANK(טבלה1[[#This Row],[ts_booking_at]]))), "Error: Booked without Reply", "OK")</f>
        <v>OK</v>
      </c>
      <c r="S4343" t="s">
        <v>6063</v>
      </c>
    </row>
    <row r="4344" spans="1:19" x14ac:dyDescent="0.25">
      <c r="A4344" s="4" t="s">
        <v>4121</v>
      </c>
      <c r="B4344" s="4" t="s">
        <v>4122</v>
      </c>
      <c r="C4344" s="4" t="s">
        <v>4123</v>
      </c>
      <c r="D4344" s="1">
        <v>41915.027083333334</v>
      </c>
      <c r="E4344" s="1">
        <v>41915.342916666668</v>
      </c>
      <c r="H4344" s="2">
        <v>41918</v>
      </c>
      <c r="I4344" s="2">
        <v>41934</v>
      </c>
      <c r="J4344" s="3">
        <v>2</v>
      </c>
      <c r="K4344" s="3">
        <v>4</v>
      </c>
      <c r="L4344">
        <f>טבלה1[[#This Row],[ds_checkout]]-טבלה1[[#This Row],[ds_checkin]]</f>
        <v>16</v>
      </c>
      <c r="M4344">
        <f>IF(ISBLANK(טבלה1[[#This Row],[ts_reply_at]]), "", (טבלה1[[#This Row],[ts_reply_at]] - טבלה1[[#This Row],[ts_contact_at]]) * 24)</f>
        <v>7.5800000000162981</v>
      </c>
      <c r="N4344">
        <f>IF(ISBLANK(טבלה1[[#This Row],[ts_reply_at]]), 0, 1)</f>
        <v>1</v>
      </c>
      <c r="O4344">
        <f>IF(ISBLANK(טבלה1[[#This Row],[ts_accepted_at]]), 0, 1)</f>
        <v>0</v>
      </c>
      <c r="P4344">
        <f>IF(ISBLANK(טבלה1[[#This Row],[ts_booking_at]]), 0, 1)</f>
        <v>0</v>
      </c>
      <c r="Q4344">
        <f>IF(ISBLANK(טבלה1[[#This Row],[ds_checkin]]), "", טבלה1[[#This Row],[ds_checkin]] - טבלה1[[#This Row],[ts_contact_at]])</f>
        <v>2.9729166666656965</v>
      </c>
      <c r="R4344" t="str">
        <f>IF(AND(ISBLANK(טבלה1[[#This Row],[ts_reply_at]]), NOT(ISBLANK(טבלה1[[#This Row],[ts_booking_at]]))), "Error: Booked without Reply", "OK")</f>
        <v>OK</v>
      </c>
      <c r="S4344" t="s">
        <v>6063</v>
      </c>
    </row>
    <row r="4345" spans="1:19" x14ac:dyDescent="0.25">
      <c r="A4345" s="4" t="s">
        <v>4121</v>
      </c>
      <c r="B4345" s="4" t="s">
        <v>113</v>
      </c>
      <c r="C4345" s="4" t="s">
        <v>114</v>
      </c>
      <c r="D4345" s="1">
        <v>41915.026388888888</v>
      </c>
      <c r="H4345" s="2">
        <v>41918</v>
      </c>
      <c r="I4345" s="2">
        <v>41934</v>
      </c>
      <c r="J4345" s="3">
        <v>2</v>
      </c>
      <c r="K4345" s="3">
        <v>1</v>
      </c>
      <c r="L4345">
        <f>טבלה1[[#This Row],[ds_checkout]]-טבלה1[[#This Row],[ds_checkin]]</f>
        <v>16</v>
      </c>
      <c r="M4345" t="str">
        <f>IF(ISBLANK(טבלה1[[#This Row],[ts_reply_at]]), "", (טבלה1[[#This Row],[ts_reply_at]] - טבלה1[[#This Row],[ts_contact_at]]) * 24)</f>
        <v/>
      </c>
      <c r="N4345">
        <f>IF(ISBLANK(טבלה1[[#This Row],[ts_reply_at]]), 0, 1)</f>
        <v>0</v>
      </c>
      <c r="O4345">
        <f>IF(ISBLANK(טבלה1[[#This Row],[ts_accepted_at]]), 0, 1)</f>
        <v>0</v>
      </c>
      <c r="P4345">
        <f>IF(ISBLANK(טבלה1[[#This Row],[ts_booking_at]]), 0, 1)</f>
        <v>0</v>
      </c>
      <c r="Q4345">
        <f>IF(ISBLANK(טבלה1[[#This Row],[ds_checkin]]), "", טבלה1[[#This Row],[ds_checkin]] - טבלה1[[#This Row],[ts_contact_at]])</f>
        <v>2.9736111111124046</v>
      </c>
      <c r="R4345" t="str">
        <f>IF(AND(ISBLANK(טבלה1[[#This Row],[ts_reply_at]]), NOT(ISBLANK(טבלה1[[#This Row],[ts_booking_at]]))), "Error: Booked without Reply", "OK")</f>
        <v>OK</v>
      </c>
      <c r="S4345" t="s">
        <v>6063</v>
      </c>
    </row>
    <row r="4346" spans="1:19" x14ac:dyDescent="0.25">
      <c r="A4346" s="4" t="s">
        <v>4121</v>
      </c>
      <c r="B4346" s="4" t="s">
        <v>113</v>
      </c>
      <c r="C4346" s="4" t="s">
        <v>924</v>
      </c>
      <c r="D4346" s="1">
        <v>41915.029861111114</v>
      </c>
      <c r="E4346" s="1">
        <v>41917.791550925926</v>
      </c>
      <c r="H4346" s="2">
        <v>41918</v>
      </c>
      <c r="I4346" s="2">
        <v>41934</v>
      </c>
      <c r="J4346" s="3">
        <v>2</v>
      </c>
      <c r="K4346" s="3">
        <v>2</v>
      </c>
      <c r="L4346">
        <f>טבלה1[[#This Row],[ds_checkout]]-טבלה1[[#This Row],[ds_checkin]]</f>
        <v>16</v>
      </c>
      <c r="M4346">
        <f>IF(ISBLANK(טבלה1[[#This Row],[ts_reply_at]]), "", (טבלה1[[#This Row],[ts_reply_at]] - טבלה1[[#This Row],[ts_contact_at]]) * 24)</f>
        <v>66.280555555480532</v>
      </c>
      <c r="N4346">
        <f>IF(ISBLANK(טבלה1[[#This Row],[ts_reply_at]]), 0, 1)</f>
        <v>1</v>
      </c>
      <c r="O4346">
        <f>IF(ISBLANK(טבלה1[[#This Row],[ts_accepted_at]]), 0, 1)</f>
        <v>0</v>
      </c>
      <c r="P4346">
        <f>IF(ISBLANK(טבלה1[[#This Row],[ts_booking_at]]), 0, 1)</f>
        <v>0</v>
      </c>
      <c r="Q4346">
        <f>IF(ISBLANK(טבלה1[[#This Row],[ds_checkin]]), "", טבלה1[[#This Row],[ds_checkin]] - טבלה1[[#This Row],[ts_contact_at]])</f>
        <v>2.9701388888861402</v>
      </c>
      <c r="R4346" t="str">
        <f>IF(AND(ISBLANK(טבלה1[[#This Row],[ts_reply_at]]), NOT(ISBLANK(טבלה1[[#This Row],[ts_booking_at]]))), "Error: Booked without Reply", "OK")</f>
        <v>OK</v>
      </c>
      <c r="S4346" t="s">
        <v>6063</v>
      </c>
    </row>
    <row r="4347" spans="1:19" x14ac:dyDescent="0.25">
      <c r="A4347" s="4" t="s">
        <v>4124</v>
      </c>
      <c r="B4347" s="4" t="s">
        <v>46</v>
      </c>
      <c r="C4347" s="4" t="s">
        <v>1655</v>
      </c>
      <c r="D4347" s="1">
        <v>41925.305555555555</v>
      </c>
      <c r="E4347" s="1">
        <v>41925.484525462962</v>
      </c>
      <c r="H4347" s="2">
        <v>41925</v>
      </c>
      <c r="I4347" s="2">
        <v>41926</v>
      </c>
      <c r="J4347" s="3">
        <v>1</v>
      </c>
      <c r="K4347" s="3">
        <v>4</v>
      </c>
      <c r="L4347">
        <f>טבלה1[[#This Row],[ds_checkout]]-טבלה1[[#This Row],[ds_checkin]]</f>
        <v>1</v>
      </c>
      <c r="M4347">
        <f>IF(ISBLANK(טבלה1[[#This Row],[ts_reply_at]]), "", (טבלה1[[#This Row],[ts_reply_at]] - טבלה1[[#This Row],[ts_contact_at]]) * 24)</f>
        <v>4.2952777777682059</v>
      </c>
      <c r="N4347">
        <f>IF(ISBLANK(טבלה1[[#This Row],[ts_reply_at]]), 0, 1)</f>
        <v>1</v>
      </c>
      <c r="O4347">
        <f>IF(ISBLANK(טבלה1[[#This Row],[ts_accepted_at]]), 0, 1)</f>
        <v>0</v>
      </c>
      <c r="P4347">
        <f>IF(ISBLANK(טבלה1[[#This Row],[ts_booking_at]]), 0, 1)</f>
        <v>0</v>
      </c>
      <c r="Q4347">
        <f>IF(ISBLANK(טבלה1[[#This Row],[ds_checkin]]), "", טבלה1[[#This Row],[ds_checkin]] - טבלה1[[#This Row],[ts_contact_at]])</f>
        <v>-0.30555555555474712</v>
      </c>
      <c r="R4347" t="str">
        <f>IF(AND(ISBLANK(טבלה1[[#This Row],[ts_reply_at]]), NOT(ISBLANK(טבלה1[[#This Row],[ts_booking_at]]))), "Error: Booked without Reply", "OK")</f>
        <v>OK</v>
      </c>
      <c r="S4347" t="s">
        <v>6020</v>
      </c>
    </row>
    <row r="4348" spans="1:19" x14ac:dyDescent="0.25">
      <c r="A4348" s="4" t="s">
        <v>4125</v>
      </c>
      <c r="B4348" s="4" t="s">
        <v>738</v>
      </c>
      <c r="C4348" s="4" t="s">
        <v>739</v>
      </c>
      <c r="D4348" s="1">
        <v>41920.765277777777</v>
      </c>
      <c r="E4348" s="1">
        <v>41920.815717592595</v>
      </c>
      <c r="H4348" s="2">
        <v>42162</v>
      </c>
      <c r="I4348" s="2">
        <v>42175</v>
      </c>
      <c r="J4348" s="3">
        <v>2</v>
      </c>
      <c r="K4348" s="3">
        <v>5</v>
      </c>
      <c r="L4348">
        <f>טבלה1[[#This Row],[ds_checkout]]-טבלה1[[#This Row],[ds_checkin]]</f>
        <v>13</v>
      </c>
      <c r="M4348">
        <f>IF(ISBLANK(טבלה1[[#This Row],[ts_reply_at]]), "", (טבלה1[[#This Row],[ts_reply_at]] - טבלה1[[#This Row],[ts_contact_at]]) * 24)</f>
        <v>1.2105555556481704</v>
      </c>
      <c r="N4348">
        <f>IF(ISBLANK(טבלה1[[#This Row],[ts_reply_at]]), 0, 1)</f>
        <v>1</v>
      </c>
      <c r="O4348">
        <f>IF(ISBLANK(טבלה1[[#This Row],[ts_accepted_at]]), 0, 1)</f>
        <v>0</v>
      </c>
      <c r="P4348">
        <f>IF(ISBLANK(טבלה1[[#This Row],[ts_booking_at]]), 0, 1)</f>
        <v>0</v>
      </c>
      <c r="Q4348">
        <f>IF(ISBLANK(טבלה1[[#This Row],[ds_checkin]]), "", טבלה1[[#This Row],[ds_checkin]] - טבלה1[[#This Row],[ts_contact_at]])</f>
        <v>241.23472222222335</v>
      </c>
      <c r="R4348" t="str">
        <f>IF(AND(ISBLANK(טבלה1[[#This Row],[ts_reply_at]]), NOT(ISBLANK(טבלה1[[#This Row],[ts_booking_at]]))), "Error: Booked without Reply", "OK")</f>
        <v>OK</v>
      </c>
      <c r="S4348" t="s">
        <v>6019</v>
      </c>
    </row>
    <row r="4349" spans="1:19" x14ac:dyDescent="0.25">
      <c r="A4349" s="4" t="s">
        <v>4126</v>
      </c>
      <c r="B4349" s="4" t="s">
        <v>233</v>
      </c>
      <c r="C4349" s="4" t="s">
        <v>234</v>
      </c>
      <c r="D4349" s="1">
        <v>41913.870833333334</v>
      </c>
      <c r="E4349" s="1">
        <v>41913.878055555557</v>
      </c>
      <c r="H4349" s="2">
        <v>41929</v>
      </c>
      <c r="I4349" s="2">
        <v>41932</v>
      </c>
      <c r="J4349" s="3">
        <v>4</v>
      </c>
      <c r="K4349" s="3">
        <v>2</v>
      </c>
      <c r="L4349">
        <f>טבלה1[[#This Row],[ds_checkout]]-טבלה1[[#This Row],[ds_checkin]]</f>
        <v>3</v>
      </c>
      <c r="M4349">
        <f>IF(ISBLANK(טבלה1[[#This Row],[ts_reply_at]]), "", (טבלה1[[#This Row],[ts_reply_at]] - טבלה1[[#This Row],[ts_contact_at]]) * 24)</f>
        <v>0.17333333333954215</v>
      </c>
      <c r="N4349">
        <f>IF(ISBLANK(טבלה1[[#This Row],[ts_reply_at]]), 0, 1)</f>
        <v>1</v>
      </c>
      <c r="O4349">
        <f>IF(ISBLANK(טבלה1[[#This Row],[ts_accepted_at]]), 0, 1)</f>
        <v>0</v>
      </c>
      <c r="P4349">
        <f>IF(ISBLANK(טבלה1[[#This Row],[ts_booking_at]]), 0, 1)</f>
        <v>0</v>
      </c>
      <c r="Q4349">
        <f>IF(ISBLANK(טבלה1[[#This Row],[ds_checkin]]), "", טבלה1[[#This Row],[ds_checkin]] - טבלה1[[#This Row],[ts_contact_at]])</f>
        <v>15.129166666665697</v>
      </c>
      <c r="R4349" t="str">
        <f>IF(AND(ISBLANK(טבלה1[[#This Row],[ts_reply_at]]), NOT(ISBLANK(טבלה1[[#This Row],[ts_booking_at]]))), "Error: Booked without Reply", "OK")</f>
        <v>OK</v>
      </c>
      <c r="S4349" t="s">
        <v>6029</v>
      </c>
    </row>
    <row r="4350" spans="1:19" x14ac:dyDescent="0.25">
      <c r="A4350" s="4" t="s">
        <v>4126</v>
      </c>
      <c r="B4350" s="4" t="s">
        <v>804</v>
      </c>
      <c r="C4350" s="4" t="s">
        <v>805</v>
      </c>
      <c r="D4350" s="1">
        <v>41913.847916666666</v>
      </c>
      <c r="E4350" s="1">
        <v>41914.726053240738</v>
      </c>
      <c r="H4350" s="2">
        <v>41929</v>
      </c>
      <c r="I4350" s="2">
        <v>41932</v>
      </c>
      <c r="J4350" s="3">
        <v>4</v>
      </c>
      <c r="K4350" s="3">
        <v>2</v>
      </c>
      <c r="L4350">
        <f>טבלה1[[#This Row],[ds_checkout]]-טבלה1[[#This Row],[ds_checkin]]</f>
        <v>3</v>
      </c>
      <c r="M4350">
        <f>IF(ISBLANK(טבלה1[[#This Row],[ts_reply_at]]), "", (טבלה1[[#This Row],[ts_reply_at]] - טבלה1[[#This Row],[ts_contact_at]]) * 24)</f>
        <v>21.075277777737938</v>
      </c>
      <c r="N4350">
        <f>IF(ISBLANK(טבלה1[[#This Row],[ts_reply_at]]), 0, 1)</f>
        <v>1</v>
      </c>
      <c r="O4350">
        <f>IF(ISBLANK(טבלה1[[#This Row],[ts_accepted_at]]), 0, 1)</f>
        <v>0</v>
      </c>
      <c r="P4350">
        <f>IF(ISBLANK(טבלה1[[#This Row],[ts_booking_at]]), 0, 1)</f>
        <v>0</v>
      </c>
      <c r="Q4350">
        <f>IF(ISBLANK(טבלה1[[#This Row],[ds_checkin]]), "", טבלה1[[#This Row],[ds_checkin]] - טבלה1[[#This Row],[ts_contact_at]])</f>
        <v>15.152083333334303</v>
      </c>
      <c r="R4350" t="str">
        <f>IF(AND(ISBLANK(טבלה1[[#This Row],[ts_reply_at]]), NOT(ISBLANK(טבלה1[[#This Row],[ts_booking_at]]))), "Error: Booked without Reply", "OK")</f>
        <v>OK</v>
      </c>
      <c r="S4350" t="s">
        <v>6029</v>
      </c>
    </row>
    <row r="4351" spans="1:19" x14ac:dyDescent="0.25">
      <c r="A4351" s="4" t="s">
        <v>4126</v>
      </c>
      <c r="B4351" s="4" t="s">
        <v>1067</v>
      </c>
      <c r="C4351" s="4" t="s">
        <v>1068</v>
      </c>
      <c r="D4351" s="1">
        <v>41913.944444444445</v>
      </c>
      <c r="E4351" s="1">
        <v>41918.54587962963</v>
      </c>
      <c r="F4351" s="1">
        <v>41918.54587962963</v>
      </c>
      <c r="H4351" s="2">
        <v>41929</v>
      </c>
      <c r="I4351" s="2">
        <v>41932</v>
      </c>
      <c r="J4351" s="3">
        <v>4</v>
      </c>
      <c r="K4351" s="3">
        <v>6</v>
      </c>
      <c r="L4351">
        <f>טבלה1[[#This Row],[ds_checkout]]-טבלה1[[#This Row],[ds_checkin]]</f>
        <v>3</v>
      </c>
      <c r="M4351">
        <f>IF(ISBLANK(טבלה1[[#This Row],[ts_reply_at]]), "", (טבלה1[[#This Row],[ts_reply_at]] - טבלה1[[#This Row],[ts_contact_at]]) * 24)</f>
        <v>110.43444444442866</v>
      </c>
      <c r="N4351">
        <f>IF(ISBLANK(טבלה1[[#This Row],[ts_reply_at]]), 0, 1)</f>
        <v>1</v>
      </c>
      <c r="O4351">
        <f>IF(ISBLANK(טבלה1[[#This Row],[ts_accepted_at]]), 0, 1)</f>
        <v>1</v>
      </c>
      <c r="P4351">
        <f>IF(ISBLANK(טבלה1[[#This Row],[ts_booking_at]]), 0, 1)</f>
        <v>0</v>
      </c>
      <c r="Q4351">
        <f>IF(ISBLANK(טבלה1[[#This Row],[ds_checkin]]), "", טבלה1[[#This Row],[ds_checkin]] - טבלה1[[#This Row],[ts_contact_at]])</f>
        <v>15.055555555554747</v>
      </c>
      <c r="R4351" t="str">
        <f>IF(AND(ISBLANK(טבלה1[[#This Row],[ts_reply_at]]), NOT(ISBLANK(טבלה1[[#This Row],[ts_booking_at]]))), "Error: Booked without Reply", "OK")</f>
        <v>OK</v>
      </c>
      <c r="S4351" t="s">
        <v>6029</v>
      </c>
    </row>
    <row r="4352" spans="1:19" x14ac:dyDescent="0.25">
      <c r="A4352" s="4" t="s">
        <v>4127</v>
      </c>
      <c r="B4352" s="4" t="s">
        <v>2324</v>
      </c>
      <c r="C4352" s="4" t="s">
        <v>2325</v>
      </c>
      <c r="D4352" s="1">
        <v>41914.744444444441</v>
      </c>
      <c r="E4352" s="1">
        <v>41914.759120370371</v>
      </c>
      <c r="F4352" s="1">
        <v>41914.759120370371</v>
      </c>
      <c r="G4352" s="1">
        <v>41914.759120370371</v>
      </c>
      <c r="H4352" s="2">
        <v>41930</v>
      </c>
      <c r="I4352" s="2">
        <v>41933</v>
      </c>
      <c r="J4352" s="3">
        <v>2</v>
      </c>
      <c r="K4352" s="3">
        <v>6</v>
      </c>
      <c r="L4352">
        <f>טבלה1[[#This Row],[ds_checkout]]-טבלה1[[#This Row],[ds_checkin]]</f>
        <v>3</v>
      </c>
      <c r="M4352">
        <f>IF(ISBLANK(טבלה1[[#This Row],[ts_reply_at]]), "", (טבלה1[[#This Row],[ts_reply_at]] - טבלה1[[#This Row],[ts_contact_at]]) * 24)</f>
        <v>0.35222222231095657</v>
      </c>
      <c r="N4352">
        <f>IF(ISBLANK(טבלה1[[#This Row],[ts_reply_at]]), 0, 1)</f>
        <v>1</v>
      </c>
      <c r="O4352">
        <f>IF(ISBLANK(טבלה1[[#This Row],[ts_accepted_at]]), 0, 1)</f>
        <v>1</v>
      </c>
      <c r="P4352">
        <f>IF(ISBLANK(טבלה1[[#This Row],[ts_booking_at]]), 0, 1)</f>
        <v>1</v>
      </c>
      <c r="Q4352">
        <f>IF(ISBLANK(טבלה1[[#This Row],[ds_checkin]]), "", טבלה1[[#This Row],[ds_checkin]] - טבלה1[[#This Row],[ts_contact_at]])</f>
        <v>15.255555555559113</v>
      </c>
      <c r="R4352" t="str">
        <f>IF(AND(ISBLANK(טבלה1[[#This Row],[ts_reply_at]]), NOT(ISBLANK(טבלה1[[#This Row],[ts_booking_at]]))), "Error: Booked without Reply", "OK")</f>
        <v>OK</v>
      </c>
      <c r="S4352" t="s">
        <v>6048</v>
      </c>
    </row>
    <row r="4353" spans="1:19" x14ac:dyDescent="0.25">
      <c r="A4353" s="4" t="s">
        <v>4128</v>
      </c>
      <c r="B4353" s="4" t="s">
        <v>129</v>
      </c>
      <c r="C4353" s="4" t="s">
        <v>2451</v>
      </c>
      <c r="D4353" s="1">
        <v>41920.809027777781</v>
      </c>
      <c r="E4353" s="1">
        <v>41920.809432870374</v>
      </c>
      <c r="H4353" s="2">
        <v>42075</v>
      </c>
      <c r="I4353" s="2">
        <v>42078</v>
      </c>
      <c r="J4353" s="3">
        <v>2</v>
      </c>
      <c r="K4353" s="3">
        <v>2</v>
      </c>
      <c r="L4353">
        <f>טבלה1[[#This Row],[ds_checkout]]-טבלה1[[#This Row],[ds_checkin]]</f>
        <v>3</v>
      </c>
      <c r="M4353">
        <f>IF(ISBLANK(טבלה1[[#This Row],[ts_reply_at]]), "", (טבלה1[[#This Row],[ts_reply_at]] - טבלה1[[#This Row],[ts_contact_at]]) * 24)</f>
        <v>9.7222222248092294E-3</v>
      </c>
      <c r="N4353">
        <f>IF(ISBLANK(טבלה1[[#This Row],[ts_reply_at]]), 0, 1)</f>
        <v>1</v>
      </c>
      <c r="O4353">
        <f>IF(ISBLANK(טבלה1[[#This Row],[ts_accepted_at]]), 0, 1)</f>
        <v>0</v>
      </c>
      <c r="P4353">
        <f>IF(ISBLANK(טבלה1[[#This Row],[ts_booking_at]]), 0, 1)</f>
        <v>0</v>
      </c>
      <c r="Q4353">
        <f>IF(ISBLANK(טבלה1[[#This Row],[ds_checkin]]), "", טבלה1[[#This Row],[ds_checkin]] - טבלה1[[#This Row],[ts_contact_at]])</f>
        <v>154.19097222221899</v>
      </c>
      <c r="R4353" t="str">
        <f>IF(AND(ISBLANK(טבלה1[[#This Row],[ts_reply_at]]), NOT(ISBLANK(טבלה1[[#This Row],[ts_booking_at]]))), "Error: Booked without Reply", "OK")</f>
        <v>OK</v>
      </c>
      <c r="S4353" t="s">
        <v>6026</v>
      </c>
    </row>
    <row r="4354" spans="1:19" x14ac:dyDescent="0.25">
      <c r="A4354" s="4" t="s">
        <v>4128</v>
      </c>
      <c r="B4354" s="4" t="s">
        <v>129</v>
      </c>
      <c r="C4354" s="4" t="s">
        <v>130</v>
      </c>
      <c r="D4354" s="1">
        <v>41920.79583333333</v>
      </c>
      <c r="E4354" s="1">
        <v>41920.797650462962</v>
      </c>
      <c r="H4354" s="2">
        <v>42075</v>
      </c>
      <c r="I4354" s="2">
        <v>42078</v>
      </c>
      <c r="J4354" s="3">
        <v>2</v>
      </c>
      <c r="K4354" s="3">
        <v>3</v>
      </c>
      <c r="L4354">
        <f>טבלה1[[#This Row],[ds_checkout]]-טבלה1[[#This Row],[ds_checkin]]</f>
        <v>3</v>
      </c>
      <c r="M4354">
        <f>IF(ISBLANK(טבלה1[[#This Row],[ts_reply_at]]), "", (טבלה1[[#This Row],[ts_reply_at]] - טבלה1[[#This Row],[ts_contact_at]]) * 24)</f>
        <v>4.3611111177597195E-2</v>
      </c>
      <c r="N4354">
        <f>IF(ISBLANK(טבלה1[[#This Row],[ts_reply_at]]), 0, 1)</f>
        <v>1</v>
      </c>
      <c r="O4354">
        <f>IF(ISBLANK(טבלה1[[#This Row],[ts_accepted_at]]), 0, 1)</f>
        <v>0</v>
      </c>
      <c r="P4354">
        <f>IF(ISBLANK(טבלה1[[#This Row],[ts_booking_at]]), 0, 1)</f>
        <v>0</v>
      </c>
      <c r="Q4354">
        <f>IF(ISBLANK(טבלה1[[#This Row],[ds_checkin]]), "", טבלה1[[#This Row],[ds_checkin]] - טבלה1[[#This Row],[ts_contact_at]])</f>
        <v>154.20416666667006</v>
      </c>
      <c r="R4354" t="str">
        <f>IF(AND(ISBLANK(טבלה1[[#This Row],[ts_reply_at]]), NOT(ISBLANK(טבלה1[[#This Row],[ts_booking_at]]))), "Error: Booked without Reply", "OK")</f>
        <v>OK</v>
      </c>
      <c r="S4354" t="s">
        <v>6026</v>
      </c>
    </row>
    <row r="4355" spans="1:19" x14ac:dyDescent="0.25">
      <c r="A4355" s="4" t="s">
        <v>4128</v>
      </c>
      <c r="B4355" s="4" t="s">
        <v>225</v>
      </c>
      <c r="C4355" s="4" t="s">
        <v>226</v>
      </c>
      <c r="D4355" s="1">
        <v>41920.421527777777</v>
      </c>
      <c r="E4355" s="1">
        <v>41921.281643518516</v>
      </c>
      <c r="F4355" s="1">
        <v>41921.281643518516</v>
      </c>
      <c r="G4355" s="1">
        <v>41921.288645833331</v>
      </c>
      <c r="H4355" s="2">
        <v>42075</v>
      </c>
      <c r="I4355" s="2">
        <v>42078</v>
      </c>
      <c r="J4355" s="3">
        <v>2</v>
      </c>
      <c r="K4355" s="3">
        <v>4</v>
      </c>
      <c r="L4355">
        <f>טבלה1[[#This Row],[ds_checkout]]-טבלה1[[#This Row],[ds_checkin]]</f>
        <v>3</v>
      </c>
      <c r="M4355">
        <f>IF(ISBLANK(טבלה1[[#This Row],[ts_reply_at]]), "", (טבלה1[[#This Row],[ts_reply_at]] - טבלה1[[#This Row],[ts_contact_at]]) * 24)</f>
        <v>20.642777777742594</v>
      </c>
      <c r="N4355">
        <f>IF(ISBLANK(טבלה1[[#This Row],[ts_reply_at]]), 0, 1)</f>
        <v>1</v>
      </c>
      <c r="O4355">
        <f>IF(ISBLANK(טבלה1[[#This Row],[ts_accepted_at]]), 0, 1)</f>
        <v>1</v>
      </c>
      <c r="P4355">
        <f>IF(ISBLANK(טבלה1[[#This Row],[ts_booking_at]]), 0, 1)</f>
        <v>1</v>
      </c>
      <c r="Q4355">
        <f>IF(ISBLANK(טבלה1[[#This Row],[ds_checkin]]), "", טבלה1[[#This Row],[ds_checkin]] - טבלה1[[#This Row],[ts_contact_at]])</f>
        <v>154.57847222222335</v>
      </c>
      <c r="R4355" t="str">
        <f>IF(AND(ISBLANK(טבלה1[[#This Row],[ts_reply_at]]), NOT(ISBLANK(טבלה1[[#This Row],[ts_booking_at]]))), "Error: Booked without Reply", "OK")</f>
        <v>OK</v>
      </c>
      <c r="S4355" t="s">
        <v>6026</v>
      </c>
    </row>
    <row r="4356" spans="1:19" x14ac:dyDescent="0.25">
      <c r="A4356" s="4" t="s">
        <v>4128</v>
      </c>
      <c r="B4356" s="4" t="s">
        <v>1267</v>
      </c>
      <c r="C4356" s="4" t="s">
        <v>1268</v>
      </c>
      <c r="D4356" s="1">
        <v>41920.806944444441</v>
      </c>
      <c r="H4356" s="2">
        <v>42075</v>
      </c>
      <c r="I4356" s="2">
        <v>42078</v>
      </c>
      <c r="J4356" s="3">
        <v>2</v>
      </c>
      <c r="K4356" s="3">
        <v>2</v>
      </c>
      <c r="L4356">
        <f>טבלה1[[#This Row],[ds_checkout]]-טבלה1[[#This Row],[ds_checkin]]</f>
        <v>3</v>
      </c>
      <c r="M4356" t="str">
        <f>IF(ISBLANK(טבלה1[[#This Row],[ts_reply_at]]), "", (טבלה1[[#This Row],[ts_reply_at]] - טבלה1[[#This Row],[ts_contact_at]]) * 24)</f>
        <v/>
      </c>
      <c r="N4356">
        <f>IF(ISBLANK(טבלה1[[#This Row],[ts_reply_at]]), 0, 1)</f>
        <v>0</v>
      </c>
      <c r="O4356">
        <f>IF(ISBLANK(טבלה1[[#This Row],[ts_accepted_at]]), 0, 1)</f>
        <v>0</v>
      </c>
      <c r="P4356">
        <f>IF(ISBLANK(טבלה1[[#This Row],[ts_booking_at]]), 0, 1)</f>
        <v>0</v>
      </c>
      <c r="Q4356">
        <f>IF(ISBLANK(טבלה1[[#This Row],[ds_checkin]]), "", טבלה1[[#This Row],[ds_checkin]] - טבלה1[[#This Row],[ts_contact_at]])</f>
        <v>154.19305555555911</v>
      </c>
      <c r="R4356" t="str">
        <f>IF(AND(ISBLANK(טבלה1[[#This Row],[ts_reply_at]]), NOT(ISBLANK(טבלה1[[#This Row],[ts_booking_at]]))), "Error: Booked without Reply", "OK")</f>
        <v>OK</v>
      </c>
      <c r="S4356" t="s">
        <v>6026</v>
      </c>
    </row>
    <row r="4357" spans="1:19" x14ac:dyDescent="0.25">
      <c r="A4357" s="4" t="s">
        <v>4128</v>
      </c>
      <c r="B4357" s="4" t="s">
        <v>1910</v>
      </c>
      <c r="C4357" s="4" t="s">
        <v>1911</v>
      </c>
      <c r="D4357" s="1">
        <v>41920.813194444447</v>
      </c>
      <c r="E4357" s="1">
        <v>41921.277928240743</v>
      </c>
      <c r="H4357" s="2">
        <v>42075</v>
      </c>
      <c r="I4357" s="2">
        <v>42078</v>
      </c>
      <c r="J4357" s="3">
        <v>1</v>
      </c>
      <c r="K4357" s="3">
        <v>2</v>
      </c>
      <c r="L4357">
        <f>טבלה1[[#This Row],[ds_checkout]]-טבלה1[[#This Row],[ds_checkin]]</f>
        <v>3</v>
      </c>
      <c r="M4357">
        <f>IF(ISBLANK(טבלה1[[#This Row],[ts_reply_at]]), "", (טבלה1[[#This Row],[ts_reply_at]] - טבלה1[[#This Row],[ts_contact_at]]) * 24)</f>
        <v>11.15361111110542</v>
      </c>
      <c r="N4357">
        <f>IF(ISBLANK(טבלה1[[#This Row],[ts_reply_at]]), 0, 1)</f>
        <v>1</v>
      </c>
      <c r="O4357">
        <f>IF(ISBLANK(טבלה1[[#This Row],[ts_accepted_at]]), 0, 1)</f>
        <v>0</v>
      </c>
      <c r="P4357">
        <f>IF(ISBLANK(טבלה1[[#This Row],[ts_booking_at]]), 0, 1)</f>
        <v>0</v>
      </c>
      <c r="Q4357">
        <f>IF(ISBLANK(טבלה1[[#This Row],[ds_checkin]]), "", טבלה1[[#This Row],[ds_checkin]] - טבלה1[[#This Row],[ts_contact_at]])</f>
        <v>154.18680555555329</v>
      </c>
      <c r="R4357" t="str">
        <f>IF(AND(ISBLANK(טבלה1[[#This Row],[ts_reply_at]]), NOT(ISBLANK(טבלה1[[#This Row],[ts_booking_at]]))), "Error: Booked without Reply", "OK")</f>
        <v>OK</v>
      </c>
      <c r="S4357" t="s">
        <v>6026</v>
      </c>
    </row>
    <row r="4358" spans="1:19" x14ac:dyDescent="0.25">
      <c r="A4358" s="4" t="s">
        <v>4129</v>
      </c>
      <c r="B4358" s="4" t="s">
        <v>468</v>
      </c>
      <c r="C4358" s="4" t="s">
        <v>757</v>
      </c>
      <c r="D4358" s="1">
        <v>41913.130555555559</v>
      </c>
      <c r="E4358" s="1">
        <v>41913.368414351855</v>
      </c>
      <c r="H4358" s="2">
        <v>41922</v>
      </c>
      <c r="I4358" s="2">
        <v>41924</v>
      </c>
      <c r="J4358" s="3">
        <v>2</v>
      </c>
      <c r="K4358" s="3">
        <v>3</v>
      </c>
      <c r="L4358">
        <f>טבלה1[[#This Row],[ds_checkout]]-טבלה1[[#This Row],[ds_checkin]]</f>
        <v>2</v>
      </c>
      <c r="M4358">
        <f>IF(ISBLANK(טבלה1[[#This Row],[ts_reply_at]]), "", (טבלה1[[#This Row],[ts_reply_at]] - טבלה1[[#This Row],[ts_contact_at]]) * 24)</f>
        <v>5.7086111110984348</v>
      </c>
      <c r="N4358">
        <f>IF(ISBLANK(טבלה1[[#This Row],[ts_reply_at]]), 0, 1)</f>
        <v>1</v>
      </c>
      <c r="O4358">
        <f>IF(ISBLANK(טבלה1[[#This Row],[ts_accepted_at]]), 0, 1)</f>
        <v>0</v>
      </c>
      <c r="P4358">
        <f>IF(ISBLANK(טבלה1[[#This Row],[ts_booking_at]]), 0, 1)</f>
        <v>0</v>
      </c>
      <c r="Q4358">
        <f>IF(ISBLANK(טבלה1[[#This Row],[ds_checkin]]), "", טבלה1[[#This Row],[ds_checkin]] - טבלה1[[#This Row],[ts_contact_at]])</f>
        <v>8.8694444444408873</v>
      </c>
      <c r="R4358" t="str">
        <f>IF(AND(ISBLANK(טבלה1[[#This Row],[ts_reply_at]]), NOT(ISBLANK(טבלה1[[#This Row],[ts_booking_at]]))), "Error: Booked without Reply", "OK")</f>
        <v>OK</v>
      </c>
      <c r="S4358" t="s">
        <v>6020</v>
      </c>
    </row>
    <row r="4359" spans="1:19" x14ac:dyDescent="0.25">
      <c r="A4359" s="4" t="s">
        <v>4130</v>
      </c>
      <c r="B4359" s="4" t="s">
        <v>265</v>
      </c>
      <c r="C4359" s="4" t="s">
        <v>1459</v>
      </c>
      <c r="D4359" s="1">
        <v>41920.793749999997</v>
      </c>
      <c r="E4359" s="1">
        <v>41920.802893518521</v>
      </c>
      <c r="F4359" s="1">
        <v>41921.220243055555</v>
      </c>
      <c r="G4359" s="1">
        <v>41921.220243055555</v>
      </c>
      <c r="H4359" s="2">
        <v>41986</v>
      </c>
      <c r="I4359" s="2">
        <v>41988</v>
      </c>
      <c r="J4359" s="3">
        <v>2</v>
      </c>
      <c r="K4359" s="3">
        <v>11</v>
      </c>
      <c r="L4359">
        <f>טבלה1[[#This Row],[ds_checkout]]-טבלה1[[#This Row],[ds_checkin]]</f>
        <v>2</v>
      </c>
      <c r="M4359">
        <f>IF(ISBLANK(טבלה1[[#This Row],[ts_reply_at]]), "", (טבלה1[[#This Row],[ts_reply_at]] - טבלה1[[#This Row],[ts_contact_at]]) * 24)</f>
        <v>0.21944444457767531</v>
      </c>
      <c r="N4359">
        <f>IF(ISBLANK(טבלה1[[#This Row],[ts_reply_at]]), 0, 1)</f>
        <v>1</v>
      </c>
      <c r="O4359">
        <f>IF(ISBLANK(טבלה1[[#This Row],[ts_accepted_at]]), 0, 1)</f>
        <v>1</v>
      </c>
      <c r="P4359">
        <f>IF(ISBLANK(טבלה1[[#This Row],[ts_booking_at]]), 0, 1)</f>
        <v>1</v>
      </c>
      <c r="Q4359">
        <f>IF(ISBLANK(טבלה1[[#This Row],[ds_checkin]]), "", טבלה1[[#This Row],[ds_checkin]] - טבלה1[[#This Row],[ts_contact_at]])</f>
        <v>65.20625000000291</v>
      </c>
      <c r="R4359" t="str">
        <f>IF(AND(ISBLANK(טבלה1[[#This Row],[ts_reply_at]]), NOT(ISBLANK(טבלה1[[#This Row],[ts_booking_at]]))), "Error: Booked without Reply", "OK")</f>
        <v>OK</v>
      </c>
      <c r="S4359" t="s">
        <v>6026</v>
      </c>
    </row>
    <row r="4360" spans="1:19" x14ac:dyDescent="0.25">
      <c r="A4360" s="4" t="s">
        <v>4131</v>
      </c>
      <c r="B4360" s="4" t="s">
        <v>1125</v>
      </c>
      <c r="C4360" s="4" t="s">
        <v>4132</v>
      </c>
      <c r="D4360" s="1">
        <v>41924.699999999997</v>
      </c>
      <c r="E4360" s="1">
        <v>41924.70784722222</v>
      </c>
      <c r="F4360" s="1">
        <v>41924.848819444444</v>
      </c>
      <c r="G4360" s="1">
        <v>41925.237071759257</v>
      </c>
      <c r="H4360" s="2">
        <v>41950</v>
      </c>
      <c r="I4360" s="2">
        <v>41952</v>
      </c>
      <c r="J4360" s="3">
        <v>2</v>
      </c>
      <c r="K4360" s="3">
        <v>12</v>
      </c>
      <c r="L4360">
        <f>טבלה1[[#This Row],[ds_checkout]]-טבלה1[[#This Row],[ds_checkin]]</f>
        <v>2</v>
      </c>
      <c r="M4360">
        <f>IF(ISBLANK(טבלה1[[#This Row],[ts_reply_at]]), "", (טבלה1[[#This Row],[ts_reply_at]] - טבלה1[[#This Row],[ts_contact_at]]) * 24)</f>
        <v>0.18833333335351199</v>
      </c>
      <c r="N4360">
        <f>IF(ISBLANK(טבלה1[[#This Row],[ts_reply_at]]), 0, 1)</f>
        <v>1</v>
      </c>
      <c r="O4360">
        <f>IF(ISBLANK(טבלה1[[#This Row],[ts_accepted_at]]), 0, 1)</f>
        <v>1</v>
      </c>
      <c r="P4360">
        <f>IF(ISBLANK(טבלה1[[#This Row],[ts_booking_at]]), 0, 1)</f>
        <v>1</v>
      </c>
      <c r="Q4360">
        <f>IF(ISBLANK(טבלה1[[#This Row],[ds_checkin]]), "", טבלה1[[#This Row],[ds_checkin]] - טבלה1[[#This Row],[ts_contact_at]])</f>
        <v>25.30000000000291</v>
      </c>
      <c r="R4360" t="str">
        <f>IF(AND(ISBLANK(טבלה1[[#This Row],[ts_reply_at]]), NOT(ISBLANK(טבלה1[[#This Row],[ts_booking_at]]))), "Error: Booked without Reply", "OK")</f>
        <v>OK</v>
      </c>
      <c r="S4360" t="s">
        <v>6023</v>
      </c>
    </row>
    <row r="4361" spans="1:19" x14ac:dyDescent="0.25">
      <c r="A4361" s="4" t="s">
        <v>4131</v>
      </c>
      <c r="B4361" s="4" t="s">
        <v>2955</v>
      </c>
      <c r="C4361" s="4" t="s">
        <v>3491</v>
      </c>
      <c r="D4361" s="1">
        <v>41923.507638888892</v>
      </c>
      <c r="E4361" s="1">
        <v>41923.64570601852</v>
      </c>
      <c r="H4361" s="2">
        <v>41950</v>
      </c>
      <c r="I4361" s="2">
        <v>41952</v>
      </c>
      <c r="J4361" s="3">
        <v>2</v>
      </c>
      <c r="K4361" s="3">
        <v>3</v>
      </c>
      <c r="L4361">
        <f>טבלה1[[#This Row],[ds_checkout]]-טבלה1[[#This Row],[ds_checkin]]</f>
        <v>2</v>
      </c>
      <c r="M4361">
        <f>IF(ISBLANK(טבלה1[[#This Row],[ts_reply_at]]), "", (טבלה1[[#This Row],[ts_reply_at]] - טבלה1[[#This Row],[ts_contact_at]]) * 24)</f>
        <v>3.3136111110798083</v>
      </c>
      <c r="N4361">
        <f>IF(ISBLANK(טבלה1[[#This Row],[ts_reply_at]]), 0, 1)</f>
        <v>1</v>
      </c>
      <c r="O4361">
        <f>IF(ISBLANK(טבלה1[[#This Row],[ts_accepted_at]]), 0, 1)</f>
        <v>0</v>
      </c>
      <c r="P4361">
        <f>IF(ISBLANK(טבלה1[[#This Row],[ts_booking_at]]), 0, 1)</f>
        <v>0</v>
      </c>
      <c r="Q4361">
        <f>IF(ISBLANK(טבלה1[[#This Row],[ds_checkin]]), "", טבלה1[[#This Row],[ds_checkin]] - טבלה1[[#This Row],[ts_contact_at]])</f>
        <v>26.492361111108039</v>
      </c>
      <c r="R4361" t="str">
        <f>IF(AND(ISBLANK(טבלה1[[#This Row],[ts_reply_at]]), NOT(ISBLANK(טבלה1[[#This Row],[ts_booking_at]]))), "Error: Booked without Reply", "OK")</f>
        <v>OK</v>
      </c>
      <c r="S4361" t="s">
        <v>6023</v>
      </c>
    </row>
    <row r="4362" spans="1:19" x14ac:dyDescent="0.25">
      <c r="A4362" s="4" t="s">
        <v>4133</v>
      </c>
      <c r="B4362" s="4" t="s">
        <v>873</v>
      </c>
      <c r="C4362" s="4" t="s">
        <v>874</v>
      </c>
      <c r="D4362" s="1">
        <v>41926.854861111111</v>
      </c>
      <c r="E4362" s="1">
        <v>41926.858298611114</v>
      </c>
      <c r="F4362" s="1">
        <v>41926.858298611114</v>
      </c>
      <c r="G4362" s="1">
        <v>41926.858298611114</v>
      </c>
      <c r="H4362" s="2">
        <v>41970</v>
      </c>
      <c r="I4362" s="2">
        <v>41973</v>
      </c>
      <c r="J4362" s="3">
        <v>2</v>
      </c>
      <c r="K4362" s="3">
        <v>7</v>
      </c>
      <c r="L4362">
        <f>טבלה1[[#This Row],[ds_checkout]]-טבלה1[[#This Row],[ds_checkin]]</f>
        <v>3</v>
      </c>
      <c r="M4362">
        <f>IF(ISBLANK(טבלה1[[#This Row],[ts_reply_at]]), "", (טבלה1[[#This Row],[ts_reply_at]] - טבלה1[[#This Row],[ts_contact_at]]) * 24)</f>
        <v>8.2500000076834112E-2</v>
      </c>
      <c r="N4362">
        <f>IF(ISBLANK(טבלה1[[#This Row],[ts_reply_at]]), 0, 1)</f>
        <v>1</v>
      </c>
      <c r="O4362">
        <f>IF(ISBLANK(טבלה1[[#This Row],[ts_accepted_at]]), 0, 1)</f>
        <v>1</v>
      </c>
      <c r="P4362">
        <f>IF(ISBLANK(טבלה1[[#This Row],[ts_booking_at]]), 0, 1)</f>
        <v>1</v>
      </c>
      <c r="Q4362">
        <f>IF(ISBLANK(טבלה1[[#This Row],[ds_checkin]]), "", טבלה1[[#This Row],[ds_checkin]] - טבלה1[[#This Row],[ts_contact_at]])</f>
        <v>43.145138888889051</v>
      </c>
      <c r="R4362" t="str">
        <f>IF(AND(ISBLANK(טבלה1[[#This Row],[ts_reply_at]]), NOT(ISBLANK(טבלה1[[#This Row],[ts_booking_at]]))), "Error: Booked without Reply", "OK")</f>
        <v>OK</v>
      </c>
      <c r="S4362" t="s">
        <v>6031</v>
      </c>
    </row>
    <row r="4363" spans="1:19" x14ac:dyDescent="0.25">
      <c r="A4363" s="4" t="s">
        <v>4134</v>
      </c>
      <c r="B4363" s="4" t="s">
        <v>852</v>
      </c>
      <c r="C4363" s="4" t="s">
        <v>853</v>
      </c>
      <c r="D4363" s="1">
        <v>41913.64166666667</v>
      </c>
      <c r="E4363" s="1">
        <v>41917.503819444442</v>
      </c>
      <c r="H4363" s="2">
        <v>41938</v>
      </c>
      <c r="I4363" s="2">
        <v>41945</v>
      </c>
      <c r="J4363" s="3">
        <v>4</v>
      </c>
      <c r="K4363" s="3">
        <v>2</v>
      </c>
      <c r="L4363">
        <f>טבלה1[[#This Row],[ds_checkout]]-טבלה1[[#This Row],[ds_checkin]]</f>
        <v>7</v>
      </c>
      <c r="M4363">
        <f>IF(ISBLANK(טבלה1[[#This Row],[ts_reply_at]]), "", (טבלה1[[#This Row],[ts_reply_at]] - טבלה1[[#This Row],[ts_contact_at]]) * 24)</f>
        <v>92.691666666534729</v>
      </c>
      <c r="N4363">
        <f>IF(ISBLANK(טבלה1[[#This Row],[ts_reply_at]]), 0, 1)</f>
        <v>1</v>
      </c>
      <c r="O4363">
        <f>IF(ISBLANK(טבלה1[[#This Row],[ts_accepted_at]]), 0, 1)</f>
        <v>0</v>
      </c>
      <c r="P4363">
        <f>IF(ISBLANK(טבלה1[[#This Row],[ts_booking_at]]), 0, 1)</f>
        <v>0</v>
      </c>
      <c r="Q4363">
        <f>IF(ISBLANK(טבלה1[[#This Row],[ds_checkin]]), "", טבלה1[[#This Row],[ds_checkin]] - טבלה1[[#This Row],[ts_contact_at]])</f>
        <v>24.358333333329938</v>
      </c>
      <c r="R4363" t="str">
        <f>IF(AND(ISBLANK(טבלה1[[#This Row],[ts_reply_at]]), NOT(ISBLANK(טבלה1[[#This Row],[ts_booking_at]]))), "Error: Booked without Reply", "OK")</f>
        <v>OK</v>
      </c>
      <c r="S4363" t="s">
        <v>6022</v>
      </c>
    </row>
    <row r="4364" spans="1:19" x14ac:dyDescent="0.25">
      <c r="A4364" s="4" t="s">
        <v>4134</v>
      </c>
      <c r="B4364" s="4" t="s">
        <v>581</v>
      </c>
      <c r="C4364" s="4" t="s">
        <v>582</v>
      </c>
      <c r="D4364" s="1">
        <v>41913.638888888891</v>
      </c>
      <c r="E4364" s="1">
        <v>41913.724861111114</v>
      </c>
      <c r="H4364" s="2">
        <v>41938</v>
      </c>
      <c r="I4364" s="2">
        <v>41945</v>
      </c>
      <c r="J4364" s="3">
        <v>3</v>
      </c>
      <c r="K4364" s="3">
        <v>2</v>
      </c>
      <c r="L4364">
        <f>טבלה1[[#This Row],[ds_checkout]]-טבלה1[[#This Row],[ds_checkin]]</f>
        <v>7</v>
      </c>
      <c r="M4364">
        <f>IF(ISBLANK(טבלה1[[#This Row],[ts_reply_at]]), "", (טבלה1[[#This Row],[ts_reply_at]] - טבלה1[[#This Row],[ts_contact_at]]) * 24)</f>
        <v>2.063333333353512</v>
      </c>
      <c r="N4364">
        <f>IF(ISBLANK(טבלה1[[#This Row],[ts_reply_at]]), 0, 1)</f>
        <v>1</v>
      </c>
      <c r="O4364">
        <f>IF(ISBLANK(טבלה1[[#This Row],[ts_accepted_at]]), 0, 1)</f>
        <v>0</v>
      </c>
      <c r="P4364">
        <f>IF(ISBLANK(טבלה1[[#This Row],[ts_booking_at]]), 0, 1)</f>
        <v>0</v>
      </c>
      <c r="Q4364">
        <f>IF(ISBLANK(טבלה1[[#This Row],[ds_checkin]]), "", טבלה1[[#This Row],[ds_checkin]] - טבלה1[[#This Row],[ts_contact_at]])</f>
        <v>24.361111111109494</v>
      </c>
      <c r="R4364" t="str">
        <f>IF(AND(ISBLANK(טבלה1[[#This Row],[ts_reply_at]]), NOT(ISBLANK(טבלה1[[#This Row],[ts_booking_at]]))), "Error: Booked without Reply", "OK")</f>
        <v>OK</v>
      </c>
      <c r="S4364" t="s">
        <v>6022</v>
      </c>
    </row>
    <row r="4365" spans="1:19" x14ac:dyDescent="0.25">
      <c r="A4365" s="4" t="s">
        <v>4134</v>
      </c>
      <c r="B4365" s="4" t="s">
        <v>33</v>
      </c>
      <c r="C4365" s="4" t="s">
        <v>321</v>
      </c>
      <c r="D4365" s="1">
        <v>41913.643055555556</v>
      </c>
      <c r="H4365" s="2">
        <v>41938</v>
      </c>
      <c r="I4365" s="2">
        <v>41945</v>
      </c>
      <c r="J4365" s="3">
        <v>4</v>
      </c>
      <c r="K4365" s="3">
        <v>1</v>
      </c>
      <c r="L4365">
        <f>טבלה1[[#This Row],[ds_checkout]]-טבלה1[[#This Row],[ds_checkin]]</f>
        <v>7</v>
      </c>
      <c r="M4365" t="str">
        <f>IF(ISBLANK(טבלה1[[#This Row],[ts_reply_at]]), "", (טבלה1[[#This Row],[ts_reply_at]] - טבלה1[[#This Row],[ts_contact_at]]) * 24)</f>
        <v/>
      </c>
      <c r="N4365">
        <f>IF(ISBLANK(טבלה1[[#This Row],[ts_reply_at]]), 0, 1)</f>
        <v>0</v>
      </c>
      <c r="O4365">
        <f>IF(ISBLANK(טבלה1[[#This Row],[ts_accepted_at]]), 0, 1)</f>
        <v>0</v>
      </c>
      <c r="P4365">
        <f>IF(ISBLANK(טבלה1[[#This Row],[ts_booking_at]]), 0, 1)</f>
        <v>0</v>
      </c>
      <c r="Q4365">
        <f>IF(ISBLANK(טבלה1[[#This Row],[ds_checkin]]), "", טבלה1[[#This Row],[ds_checkin]] - טבלה1[[#This Row],[ts_contact_at]])</f>
        <v>24.356944444443798</v>
      </c>
      <c r="R4365" t="str">
        <f>IF(AND(ISBLANK(טבלה1[[#This Row],[ts_reply_at]]), NOT(ISBLANK(טבלה1[[#This Row],[ts_booking_at]]))), "Error: Booked without Reply", "OK")</f>
        <v>OK</v>
      </c>
      <c r="S4365" t="s">
        <v>6022</v>
      </c>
    </row>
    <row r="4366" spans="1:19" x14ac:dyDescent="0.25">
      <c r="A4366" s="4" t="s">
        <v>4134</v>
      </c>
      <c r="B4366" s="4" t="s">
        <v>1368</v>
      </c>
      <c r="C4366" s="4" t="s">
        <v>1369</v>
      </c>
      <c r="D4366" s="1">
        <v>41913.640277777777</v>
      </c>
      <c r="E4366" s="1">
        <v>41913.742511574077</v>
      </c>
      <c r="F4366" s="1">
        <v>41913.742650462962</v>
      </c>
      <c r="H4366" s="2">
        <v>41938</v>
      </c>
      <c r="I4366" s="2">
        <v>41945</v>
      </c>
      <c r="J4366" s="3">
        <v>3</v>
      </c>
      <c r="K4366" s="3">
        <v>3</v>
      </c>
      <c r="L4366">
        <f>טבלה1[[#This Row],[ds_checkout]]-טבלה1[[#This Row],[ds_checkin]]</f>
        <v>7</v>
      </c>
      <c r="M4366">
        <f>IF(ISBLANK(טבלה1[[#This Row],[ts_reply_at]]), "", (טבלה1[[#This Row],[ts_reply_at]] - טבלה1[[#This Row],[ts_contact_at]]) * 24)</f>
        <v>2.4536111112101935</v>
      </c>
      <c r="N4366">
        <f>IF(ISBLANK(טבלה1[[#This Row],[ts_reply_at]]), 0, 1)</f>
        <v>1</v>
      </c>
      <c r="O4366">
        <f>IF(ISBLANK(טבלה1[[#This Row],[ts_accepted_at]]), 0, 1)</f>
        <v>1</v>
      </c>
      <c r="P4366">
        <f>IF(ISBLANK(טבלה1[[#This Row],[ts_booking_at]]), 0, 1)</f>
        <v>0</v>
      </c>
      <c r="Q4366">
        <f>IF(ISBLANK(טבלה1[[#This Row],[ds_checkin]]), "", טבלה1[[#This Row],[ds_checkin]] - טבלה1[[#This Row],[ts_contact_at]])</f>
        <v>24.359722222223354</v>
      </c>
      <c r="R4366" t="str">
        <f>IF(AND(ISBLANK(טבלה1[[#This Row],[ts_reply_at]]), NOT(ISBLANK(טבלה1[[#This Row],[ts_booking_at]]))), "Error: Booked without Reply", "OK")</f>
        <v>OK</v>
      </c>
      <c r="S4366" t="s">
        <v>6022</v>
      </c>
    </row>
    <row r="4367" spans="1:19" x14ac:dyDescent="0.25">
      <c r="A4367" s="4" t="s">
        <v>4135</v>
      </c>
      <c r="B4367" s="4" t="s">
        <v>441</v>
      </c>
      <c r="C4367" s="4" t="s">
        <v>442</v>
      </c>
      <c r="D4367" s="1">
        <v>41917.767361111109</v>
      </c>
      <c r="E4367" s="1">
        <v>41918.734432870369</v>
      </c>
      <c r="F4367" s="1">
        <v>41918.734432870369</v>
      </c>
      <c r="G4367" s="1">
        <v>41918.734432870369</v>
      </c>
      <c r="H4367" s="2">
        <v>41930</v>
      </c>
      <c r="I4367" s="2">
        <v>41931</v>
      </c>
      <c r="J4367" s="3">
        <v>1</v>
      </c>
      <c r="K4367" s="3">
        <v>14</v>
      </c>
      <c r="L4367">
        <f>טבלה1[[#This Row],[ds_checkout]]-טבלה1[[#This Row],[ds_checkin]]</f>
        <v>1</v>
      </c>
      <c r="M4367">
        <f>IF(ISBLANK(טבלה1[[#This Row],[ts_reply_at]]), "", (טבלה1[[#This Row],[ts_reply_at]] - טבלה1[[#This Row],[ts_contact_at]]) * 24)</f>
        <v>23.209722222236451</v>
      </c>
      <c r="N4367">
        <f>IF(ISBLANK(טבלה1[[#This Row],[ts_reply_at]]), 0, 1)</f>
        <v>1</v>
      </c>
      <c r="O4367">
        <f>IF(ISBLANK(טבלה1[[#This Row],[ts_accepted_at]]), 0, 1)</f>
        <v>1</v>
      </c>
      <c r="P4367">
        <f>IF(ISBLANK(טבלה1[[#This Row],[ts_booking_at]]), 0, 1)</f>
        <v>1</v>
      </c>
      <c r="Q4367">
        <f>IF(ISBLANK(טבלה1[[#This Row],[ds_checkin]]), "", טבלה1[[#This Row],[ds_checkin]] - טבלה1[[#This Row],[ts_contact_at]])</f>
        <v>12.232638888890506</v>
      </c>
      <c r="R4367" t="str">
        <f>IF(AND(ISBLANK(טבלה1[[#This Row],[ts_reply_at]]), NOT(ISBLANK(טבלה1[[#This Row],[ts_booking_at]]))), "Error: Booked without Reply", "OK")</f>
        <v>OK</v>
      </c>
      <c r="S4367" t="s">
        <v>6031</v>
      </c>
    </row>
    <row r="4368" spans="1:19" x14ac:dyDescent="0.25">
      <c r="A4368" s="4" t="s">
        <v>4136</v>
      </c>
      <c r="B4368" s="4" t="s">
        <v>782</v>
      </c>
      <c r="C4368" s="4" t="s">
        <v>783</v>
      </c>
      <c r="D4368" s="1">
        <v>41907.693749999999</v>
      </c>
      <c r="E4368" s="1">
        <v>41907.762430555558</v>
      </c>
      <c r="H4368" s="2">
        <v>42003</v>
      </c>
      <c r="I4368" s="2">
        <v>42006</v>
      </c>
      <c r="J4368" s="3">
        <v>6</v>
      </c>
      <c r="K4368" s="3">
        <v>3</v>
      </c>
      <c r="L4368">
        <f>טבלה1[[#This Row],[ds_checkout]]-טבלה1[[#This Row],[ds_checkin]]</f>
        <v>3</v>
      </c>
      <c r="M4368">
        <f>IF(ISBLANK(טבלה1[[#This Row],[ts_reply_at]]), "", (טבלה1[[#This Row],[ts_reply_at]] - טבלה1[[#This Row],[ts_contact_at]]) * 24)</f>
        <v>1.6483333334326744</v>
      </c>
      <c r="N4368">
        <f>IF(ISBLANK(טבלה1[[#This Row],[ts_reply_at]]), 0, 1)</f>
        <v>1</v>
      </c>
      <c r="O4368">
        <f>IF(ISBLANK(טבלה1[[#This Row],[ts_accepted_at]]), 0, 1)</f>
        <v>0</v>
      </c>
      <c r="P4368">
        <f>IF(ISBLANK(טבלה1[[#This Row],[ts_booking_at]]), 0, 1)</f>
        <v>0</v>
      </c>
      <c r="Q4368">
        <f>IF(ISBLANK(טבלה1[[#This Row],[ds_checkin]]), "", טבלה1[[#This Row],[ds_checkin]] - טבלה1[[#This Row],[ts_contact_at]])</f>
        <v>95.306250000001455</v>
      </c>
      <c r="R4368" t="str">
        <f>IF(AND(ISBLANK(טבלה1[[#This Row],[ts_reply_at]]), NOT(ISBLANK(טבלה1[[#This Row],[ts_booking_at]]))), "Error: Booked without Reply", "OK")</f>
        <v>OK</v>
      </c>
      <c r="S4368" t="s">
        <v>6019</v>
      </c>
    </row>
    <row r="4369" spans="1:19" x14ac:dyDescent="0.25">
      <c r="A4369" s="4" t="s">
        <v>4136</v>
      </c>
      <c r="B4369" s="4" t="s">
        <v>338</v>
      </c>
      <c r="C4369" s="4" t="s">
        <v>1531</v>
      </c>
      <c r="D4369" s="1">
        <v>41907.689583333333</v>
      </c>
      <c r="E4369" s="1">
        <v>41907.994942129626</v>
      </c>
      <c r="H4369" s="2">
        <v>42003</v>
      </c>
      <c r="I4369" s="2">
        <v>42006</v>
      </c>
      <c r="J4369" s="3">
        <v>6</v>
      </c>
      <c r="K4369" s="3">
        <v>2</v>
      </c>
      <c r="L4369">
        <f>טבלה1[[#This Row],[ds_checkout]]-טבלה1[[#This Row],[ds_checkin]]</f>
        <v>3</v>
      </c>
      <c r="M4369">
        <f>IF(ISBLANK(טבלה1[[#This Row],[ts_reply_at]]), "", (טבלה1[[#This Row],[ts_reply_at]] - טבלה1[[#This Row],[ts_contact_at]]) * 24)</f>
        <v>7.3286111110355705</v>
      </c>
      <c r="N4369">
        <f>IF(ISBLANK(טבלה1[[#This Row],[ts_reply_at]]), 0, 1)</f>
        <v>1</v>
      </c>
      <c r="O4369">
        <f>IF(ISBLANK(טבלה1[[#This Row],[ts_accepted_at]]), 0, 1)</f>
        <v>0</v>
      </c>
      <c r="P4369">
        <f>IF(ISBLANK(טבלה1[[#This Row],[ts_booking_at]]), 0, 1)</f>
        <v>0</v>
      </c>
      <c r="Q4369">
        <f>IF(ISBLANK(טבלה1[[#This Row],[ds_checkin]]), "", טבלה1[[#This Row],[ds_checkin]] - טבלה1[[#This Row],[ts_contact_at]])</f>
        <v>95.310416666667152</v>
      </c>
      <c r="R4369" t="str">
        <f>IF(AND(ISBLANK(טבלה1[[#This Row],[ts_reply_at]]), NOT(ISBLANK(טבלה1[[#This Row],[ts_booking_at]]))), "Error: Booked without Reply", "OK")</f>
        <v>OK</v>
      </c>
      <c r="S4369" t="s">
        <v>6019</v>
      </c>
    </row>
    <row r="4370" spans="1:19" x14ac:dyDescent="0.25">
      <c r="A4370" s="4" t="s">
        <v>4136</v>
      </c>
      <c r="B4370" s="4" t="s">
        <v>446</v>
      </c>
      <c r="C4370" s="4" t="s">
        <v>447</v>
      </c>
      <c r="D4370" s="1">
        <v>41907.686111111114</v>
      </c>
      <c r="E4370" s="1">
        <v>41907.696759259263</v>
      </c>
      <c r="H4370" s="2">
        <v>42003</v>
      </c>
      <c r="I4370" s="2">
        <v>42006</v>
      </c>
      <c r="J4370" s="3">
        <v>4</v>
      </c>
      <c r="K4370" s="3">
        <v>3</v>
      </c>
      <c r="L4370">
        <f>טבלה1[[#This Row],[ds_checkout]]-טבלה1[[#This Row],[ds_checkin]]</f>
        <v>3</v>
      </c>
      <c r="M4370">
        <f>IF(ISBLANK(טבלה1[[#This Row],[ts_reply_at]]), "", (טבלה1[[#This Row],[ts_reply_at]] - טבלה1[[#This Row],[ts_contact_at]]) * 24)</f>
        <v>0.25555555557366461</v>
      </c>
      <c r="N4370">
        <f>IF(ISBLANK(טבלה1[[#This Row],[ts_reply_at]]), 0, 1)</f>
        <v>1</v>
      </c>
      <c r="O4370">
        <f>IF(ISBLANK(טבלה1[[#This Row],[ts_accepted_at]]), 0, 1)</f>
        <v>0</v>
      </c>
      <c r="P4370">
        <f>IF(ISBLANK(טבלה1[[#This Row],[ts_booking_at]]), 0, 1)</f>
        <v>0</v>
      </c>
      <c r="Q4370">
        <f>IF(ISBLANK(טבלה1[[#This Row],[ds_checkin]]), "", טבלה1[[#This Row],[ds_checkin]] - טבלה1[[#This Row],[ts_contact_at]])</f>
        <v>95.31388888888614</v>
      </c>
      <c r="R4370" t="str">
        <f>IF(AND(ISBLANK(טבלה1[[#This Row],[ts_reply_at]]), NOT(ISBLANK(טבלה1[[#This Row],[ts_booking_at]]))), "Error: Booked without Reply", "OK")</f>
        <v>OK</v>
      </c>
      <c r="S4370" t="s">
        <v>6019</v>
      </c>
    </row>
    <row r="4371" spans="1:19" x14ac:dyDescent="0.25">
      <c r="A4371" s="4" t="s">
        <v>4136</v>
      </c>
      <c r="B4371" s="4" t="s">
        <v>192</v>
      </c>
      <c r="C4371" s="4" t="s">
        <v>193</v>
      </c>
      <c r="D4371" s="1">
        <v>41906.819444444445</v>
      </c>
      <c r="E4371" s="1">
        <v>41906.868935185186</v>
      </c>
      <c r="H4371" s="2">
        <v>42003</v>
      </c>
      <c r="I4371" s="2">
        <v>42006</v>
      </c>
      <c r="J4371" s="3">
        <v>4</v>
      </c>
      <c r="K4371" s="3">
        <v>2</v>
      </c>
      <c r="L4371">
        <f>טבלה1[[#This Row],[ds_checkout]]-טבלה1[[#This Row],[ds_checkin]]</f>
        <v>3</v>
      </c>
      <c r="M4371">
        <f>IF(ISBLANK(טבלה1[[#This Row],[ts_reply_at]]), "", (טבלה1[[#This Row],[ts_reply_at]] - טבלה1[[#This Row],[ts_contact_at]]) * 24)</f>
        <v>1.187777777784504</v>
      </c>
      <c r="N4371">
        <f>IF(ISBLANK(טבלה1[[#This Row],[ts_reply_at]]), 0, 1)</f>
        <v>1</v>
      </c>
      <c r="O4371">
        <f>IF(ISBLANK(טבלה1[[#This Row],[ts_accepted_at]]), 0, 1)</f>
        <v>0</v>
      </c>
      <c r="P4371">
        <f>IF(ISBLANK(טבלה1[[#This Row],[ts_booking_at]]), 0, 1)</f>
        <v>0</v>
      </c>
      <c r="Q4371">
        <f>IF(ISBLANK(טבלה1[[#This Row],[ds_checkin]]), "", טבלה1[[#This Row],[ds_checkin]] - טבלה1[[#This Row],[ts_contact_at]])</f>
        <v>96.180555555554747</v>
      </c>
      <c r="R4371" t="str">
        <f>IF(AND(ISBLANK(טבלה1[[#This Row],[ts_reply_at]]), NOT(ISBLANK(טבלה1[[#This Row],[ts_booking_at]]))), "Error: Booked without Reply", "OK")</f>
        <v>OK</v>
      </c>
      <c r="S4371" t="s">
        <v>6019</v>
      </c>
    </row>
    <row r="4372" spans="1:19" x14ac:dyDescent="0.25">
      <c r="A4372" s="4" t="s">
        <v>4137</v>
      </c>
      <c r="B4372" s="4" t="s">
        <v>176</v>
      </c>
      <c r="C4372" s="4" t="s">
        <v>177</v>
      </c>
      <c r="D4372" s="1">
        <v>41926.852777777778</v>
      </c>
      <c r="E4372" s="1">
        <v>41926.864976851852</v>
      </c>
      <c r="F4372" s="1">
        <v>41926.864976851852</v>
      </c>
      <c r="G4372" s="1">
        <v>41926.864976851852</v>
      </c>
      <c r="H4372" s="2">
        <v>41935</v>
      </c>
      <c r="I4372" s="2">
        <v>41938</v>
      </c>
      <c r="J4372" s="3">
        <v>2</v>
      </c>
      <c r="K4372" s="3">
        <v>14</v>
      </c>
      <c r="L4372">
        <f>טבלה1[[#This Row],[ds_checkout]]-טבלה1[[#This Row],[ds_checkin]]</f>
        <v>3</v>
      </c>
      <c r="M4372">
        <f>IF(ISBLANK(טבלה1[[#This Row],[ts_reply_at]]), "", (טבלה1[[#This Row],[ts_reply_at]] - טבלה1[[#This Row],[ts_contact_at]]) * 24)</f>
        <v>0.29277777776587754</v>
      </c>
      <c r="N4372">
        <f>IF(ISBLANK(טבלה1[[#This Row],[ts_reply_at]]), 0, 1)</f>
        <v>1</v>
      </c>
      <c r="O4372">
        <f>IF(ISBLANK(טבלה1[[#This Row],[ts_accepted_at]]), 0, 1)</f>
        <v>1</v>
      </c>
      <c r="P4372">
        <f>IF(ISBLANK(טבלה1[[#This Row],[ts_booking_at]]), 0, 1)</f>
        <v>1</v>
      </c>
      <c r="Q4372">
        <f>IF(ISBLANK(טבלה1[[#This Row],[ds_checkin]]), "", טבלה1[[#This Row],[ds_checkin]] - טבלה1[[#This Row],[ts_contact_at]])</f>
        <v>8.1472222222218988</v>
      </c>
      <c r="R4372" t="str">
        <f>IF(AND(ISBLANK(טבלה1[[#This Row],[ts_reply_at]]), NOT(ISBLANK(טבלה1[[#This Row],[ts_booking_at]]))), "Error: Booked without Reply", "OK")</f>
        <v>OK</v>
      </c>
      <c r="S4372" t="s">
        <v>6022</v>
      </c>
    </row>
    <row r="4373" spans="1:19" x14ac:dyDescent="0.25">
      <c r="A4373" s="4" t="s">
        <v>4138</v>
      </c>
      <c r="B4373" s="4" t="s">
        <v>361</v>
      </c>
      <c r="C4373" s="4" t="s">
        <v>362</v>
      </c>
      <c r="D4373" s="1">
        <v>41932.782638888886</v>
      </c>
      <c r="E4373" s="1">
        <v>41933.335497685184</v>
      </c>
      <c r="H4373" s="2">
        <v>41946</v>
      </c>
      <c r="I4373" s="2">
        <v>41951</v>
      </c>
      <c r="J4373" s="3">
        <v>3</v>
      </c>
      <c r="K4373" s="3">
        <v>3</v>
      </c>
      <c r="L4373">
        <f>טבלה1[[#This Row],[ds_checkout]]-טבלה1[[#This Row],[ds_checkin]]</f>
        <v>5</v>
      </c>
      <c r="M4373">
        <f>IF(ISBLANK(טבלה1[[#This Row],[ts_reply_at]]), "", (טבלה1[[#This Row],[ts_reply_at]] - טבלה1[[#This Row],[ts_contact_at]]) * 24)</f>
        <v>13.268611111154314</v>
      </c>
      <c r="N4373">
        <f>IF(ISBLANK(טבלה1[[#This Row],[ts_reply_at]]), 0, 1)</f>
        <v>1</v>
      </c>
      <c r="O4373">
        <f>IF(ISBLANK(טבלה1[[#This Row],[ts_accepted_at]]), 0, 1)</f>
        <v>0</v>
      </c>
      <c r="P4373">
        <f>IF(ISBLANK(טבלה1[[#This Row],[ts_booking_at]]), 0, 1)</f>
        <v>0</v>
      </c>
      <c r="Q4373">
        <f>IF(ISBLANK(טבלה1[[#This Row],[ds_checkin]]), "", טבלה1[[#This Row],[ds_checkin]] - טבלה1[[#This Row],[ts_contact_at]])</f>
        <v>13.21736111111386</v>
      </c>
      <c r="R4373" t="str">
        <f>IF(AND(ISBLANK(טבלה1[[#This Row],[ts_reply_at]]), NOT(ISBLANK(טבלה1[[#This Row],[ts_booking_at]]))), "Error: Booked without Reply", "OK")</f>
        <v>OK</v>
      </c>
      <c r="S4373" t="s">
        <v>6075</v>
      </c>
    </row>
    <row r="4374" spans="1:19" x14ac:dyDescent="0.25">
      <c r="A4374" s="4" t="s">
        <v>4138</v>
      </c>
      <c r="B4374" s="4" t="s">
        <v>271</v>
      </c>
      <c r="C4374" s="4" t="s">
        <v>272</v>
      </c>
      <c r="D4374" s="1">
        <v>41920.77847222222</v>
      </c>
      <c r="E4374" s="1">
        <v>41920.799953703703</v>
      </c>
      <c r="H4374" s="2">
        <v>41946</v>
      </c>
      <c r="I4374" s="2">
        <v>41950</v>
      </c>
      <c r="J4374" s="3">
        <v>1</v>
      </c>
      <c r="K4374" s="3">
        <v>5</v>
      </c>
      <c r="L4374">
        <f>טבלה1[[#This Row],[ds_checkout]]-טבלה1[[#This Row],[ds_checkin]]</f>
        <v>4</v>
      </c>
      <c r="M4374">
        <f>IF(ISBLANK(טבלה1[[#This Row],[ts_reply_at]]), "", (טבלה1[[#This Row],[ts_reply_at]] - טבלה1[[#This Row],[ts_contact_at]]) * 24)</f>
        <v>0.51555555558297783</v>
      </c>
      <c r="N4374">
        <f>IF(ISBLANK(טבלה1[[#This Row],[ts_reply_at]]), 0, 1)</f>
        <v>1</v>
      </c>
      <c r="O4374">
        <f>IF(ISBLANK(טבלה1[[#This Row],[ts_accepted_at]]), 0, 1)</f>
        <v>0</v>
      </c>
      <c r="P4374">
        <f>IF(ISBLANK(טבלה1[[#This Row],[ts_booking_at]]), 0, 1)</f>
        <v>0</v>
      </c>
      <c r="Q4374">
        <f>IF(ISBLANK(טבלה1[[#This Row],[ds_checkin]]), "", טבלה1[[#This Row],[ds_checkin]] - טבלה1[[#This Row],[ts_contact_at]])</f>
        <v>25.221527777779556</v>
      </c>
      <c r="R4374" t="str">
        <f>IF(AND(ISBLANK(טבלה1[[#This Row],[ts_reply_at]]), NOT(ISBLANK(טבלה1[[#This Row],[ts_booking_at]]))), "Error: Booked without Reply", "OK")</f>
        <v>OK</v>
      </c>
      <c r="S4374" t="s">
        <v>6075</v>
      </c>
    </row>
    <row r="4375" spans="1:19" x14ac:dyDescent="0.25">
      <c r="A4375" s="4" t="s">
        <v>4139</v>
      </c>
      <c r="B4375" s="4" t="s">
        <v>4140</v>
      </c>
      <c r="C4375" s="4" t="s">
        <v>4141</v>
      </c>
      <c r="D4375" s="1">
        <v>41919.436805555553</v>
      </c>
      <c r="E4375" s="1">
        <v>41919.442094907405</v>
      </c>
      <c r="F4375" s="1">
        <v>41919.697268518517</v>
      </c>
      <c r="G4375" s="1">
        <v>41919.697268518517</v>
      </c>
      <c r="H4375" s="2">
        <v>41927</v>
      </c>
      <c r="I4375" s="2">
        <v>41929</v>
      </c>
      <c r="J4375" s="3">
        <v>1</v>
      </c>
      <c r="K4375" s="3">
        <v>13</v>
      </c>
      <c r="L4375">
        <f>טבלה1[[#This Row],[ds_checkout]]-טבלה1[[#This Row],[ds_checkin]]</f>
        <v>2</v>
      </c>
      <c r="M4375">
        <f>IF(ISBLANK(טבלה1[[#This Row],[ts_reply_at]]), "", (טבלה1[[#This Row],[ts_reply_at]] - טבלה1[[#This Row],[ts_contact_at]]) * 24)</f>
        <v>0.12694444443332031</v>
      </c>
      <c r="N4375">
        <f>IF(ISBLANK(טבלה1[[#This Row],[ts_reply_at]]), 0, 1)</f>
        <v>1</v>
      </c>
      <c r="O4375">
        <f>IF(ISBLANK(טבלה1[[#This Row],[ts_accepted_at]]), 0, 1)</f>
        <v>1</v>
      </c>
      <c r="P4375">
        <f>IF(ISBLANK(טבלה1[[#This Row],[ts_booking_at]]), 0, 1)</f>
        <v>1</v>
      </c>
      <c r="Q4375">
        <f>IF(ISBLANK(טבלה1[[#This Row],[ds_checkin]]), "", טבלה1[[#This Row],[ds_checkin]] - טבלה1[[#This Row],[ts_contact_at]])</f>
        <v>7.5631944444467081</v>
      </c>
      <c r="R4375" t="str">
        <f>IF(AND(ISBLANK(טבלה1[[#This Row],[ts_reply_at]]), NOT(ISBLANK(טבלה1[[#This Row],[ts_booking_at]]))), "Error: Booked without Reply", "OK")</f>
        <v>OK</v>
      </c>
      <c r="S4375" t="s">
        <v>6019</v>
      </c>
    </row>
    <row r="4376" spans="1:19" x14ac:dyDescent="0.25">
      <c r="A4376" s="4" t="s">
        <v>4142</v>
      </c>
      <c r="B4376" s="4" t="s">
        <v>1319</v>
      </c>
      <c r="C4376" s="4" t="s">
        <v>1320</v>
      </c>
      <c r="D4376" s="1">
        <v>41917.723611111112</v>
      </c>
      <c r="E4376" s="1">
        <v>41917.755462962959</v>
      </c>
      <c r="F4376" s="1">
        <v>41917.755462962959</v>
      </c>
      <c r="H4376" s="2">
        <v>41937</v>
      </c>
      <c r="I4376" s="2">
        <v>41944</v>
      </c>
      <c r="J4376" s="3">
        <v>2</v>
      </c>
      <c r="K4376" s="3">
        <v>9</v>
      </c>
      <c r="L4376">
        <f>טבלה1[[#This Row],[ds_checkout]]-טבלה1[[#This Row],[ds_checkin]]</f>
        <v>7</v>
      </c>
      <c r="M4376">
        <f>IF(ISBLANK(טבלה1[[#This Row],[ts_reply_at]]), "", (טבלה1[[#This Row],[ts_reply_at]] - טבלה1[[#This Row],[ts_contact_at]]) * 24)</f>
        <v>0.76444444432854652</v>
      </c>
      <c r="N4376">
        <f>IF(ISBLANK(טבלה1[[#This Row],[ts_reply_at]]), 0, 1)</f>
        <v>1</v>
      </c>
      <c r="O4376">
        <f>IF(ISBLANK(טבלה1[[#This Row],[ts_accepted_at]]), 0, 1)</f>
        <v>1</v>
      </c>
      <c r="P4376">
        <f>IF(ISBLANK(טבלה1[[#This Row],[ts_booking_at]]), 0, 1)</f>
        <v>0</v>
      </c>
      <c r="Q4376">
        <f>IF(ISBLANK(טבלה1[[#This Row],[ds_checkin]]), "", טבלה1[[#This Row],[ds_checkin]] - טבלה1[[#This Row],[ts_contact_at]])</f>
        <v>19.276388888887595</v>
      </c>
      <c r="R4376" t="str">
        <f>IF(AND(ISBLANK(טבלה1[[#This Row],[ts_reply_at]]), NOT(ISBLANK(טבלה1[[#This Row],[ts_booking_at]]))), "Error: Booked without Reply", "OK")</f>
        <v>OK</v>
      </c>
      <c r="S4376" t="s">
        <v>6021</v>
      </c>
    </row>
    <row r="4377" spans="1:19" x14ac:dyDescent="0.25">
      <c r="A4377" s="4" t="s">
        <v>4143</v>
      </c>
      <c r="B4377" s="4" t="s">
        <v>252</v>
      </c>
      <c r="C4377" s="4" t="s">
        <v>253</v>
      </c>
      <c r="D4377" s="1">
        <v>41923.96875</v>
      </c>
      <c r="H4377" s="2">
        <v>41929</v>
      </c>
      <c r="I4377" s="2">
        <v>41931</v>
      </c>
      <c r="J4377" s="3">
        <v>2</v>
      </c>
      <c r="K4377" s="3">
        <v>2</v>
      </c>
      <c r="L4377">
        <f>טבלה1[[#This Row],[ds_checkout]]-טבלה1[[#This Row],[ds_checkin]]</f>
        <v>2</v>
      </c>
      <c r="M4377" t="str">
        <f>IF(ISBLANK(טבלה1[[#This Row],[ts_reply_at]]), "", (טבלה1[[#This Row],[ts_reply_at]] - טבלה1[[#This Row],[ts_contact_at]]) * 24)</f>
        <v/>
      </c>
      <c r="N4377">
        <f>IF(ISBLANK(טבלה1[[#This Row],[ts_reply_at]]), 0, 1)</f>
        <v>0</v>
      </c>
      <c r="O4377">
        <f>IF(ISBLANK(טבלה1[[#This Row],[ts_accepted_at]]), 0, 1)</f>
        <v>0</v>
      </c>
      <c r="P4377">
        <f>IF(ISBLANK(טבלה1[[#This Row],[ts_booking_at]]), 0, 1)</f>
        <v>0</v>
      </c>
      <c r="Q4377">
        <f>IF(ISBLANK(טבלה1[[#This Row],[ds_checkin]]), "", טבלה1[[#This Row],[ds_checkin]] - טבלה1[[#This Row],[ts_contact_at]])</f>
        <v>5.03125</v>
      </c>
      <c r="R4377" t="str">
        <f>IF(AND(ISBLANK(טבלה1[[#This Row],[ts_reply_at]]), NOT(ISBLANK(טבלה1[[#This Row],[ts_booking_at]]))), "Error: Booked without Reply", "OK")</f>
        <v>OK</v>
      </c>
      <c r="S4377" t="s">
        <v>6022</v>
      </c>
    </row>
    <row r="4378" spans="1:19" x14ac:dyDescent="0.25">
      <c r="A4378" s="4" t="s">
        <v>4144</v>
      </c>
      <c r="B4378" s="4" t="s">
        <v>921</v>
      </c>
      <c r="C4378" s="4" t="s">
        <v>3336</v>
      </c>
      <c r="D4378" s="1">
        <v>41914.443055555559</v>
      </c>
      <c r="E4378" s="1">
        <v>41914.470682870371</v>
      </c>
      <c r="H4378" s="2">
        <v>41946</v>
      </c>
      <c r="I4378" s="2">
        <v>41953</v>
      </c>
      <c r="J4378" s="3">
        <v>3</v>
      </c>
      <c r="K4378" s="3">
        <v>4</v>
      </c>
      <c r="L4378">
        <f>טבלה1[[#This Row],[ds_checkout]]-טבלה1[[#This Row],[ds_checkin]]</f>
        <v>7</v>
      </c>
      <c r="M4378">
        <f>IF(ISBLANK(טבלה1[[#This Row],[ts_reply_at]]), "", (טבלה1[[#This Row],[ts_reply_at]] - טבלה1[[#This Row],[ts_contact_at]]) * 24)</f>
        <v>0.66305555548751727</v>
      </c>
      <c r="N4378">
        <f>IF(ISBLANK(טבלה1[[#This Row],[ts_reply_at]]), 0, 1)</f>
        <v>1</v>
      </c>
      <c r="O4378">
        <f>IF(ISBLANK(טבלה1[[#This Row],[ts_accepted_at]]), 0, 1)</f>
        <v>0</v>
      </c>
      <c r="P4378">
        <f>IF(ISBLANK(טבלה1[[#This Row],[ts_booking_at]]), 0, 1)</f>
        <v>0</v>
      </c>
      <c r="Q4378">
        <f>IF(ISBLANK(טבלה1[[#This Row],[ds_checkin]]), "", טבלה1[[#This Row],[ds_checkin]] - טבלה1[[#This Row],[ts_contact_at]])</f>
        <v>31.556944444440887</v>
      </c>
      <c r="R4378" t="str">
        <f>IF(AND(ISBLANK(טבלה1[[#This Row],[ts_reply_at]]), NOT(ISBLANK(טבלה1[[#This Row],[ts_booking_at]]))), "Error: Booked without Reply", "OK")</f>
        <v>OK</v>
      </c>
      <c r="S4378" t="s">
        <v>6076</v>
      </c>
    </row>
    <row r="4379" spans="1:19" x14ac:dyDescent="0.25">
      <c r="A4379" s="4" t="s">
        <v>4144</v>
      </c>
      <c r="B4379" s="4" t="s">
        <v>4145</v>
      </c>
      <c r="C4379" s="4" t="s">
        <v>4146</v>
      </c>
      <c r="D4379" s="1">
        <v>41914.45208333333</v>
      </c>
      <c r="E4379" s="1">
        <v>41914.578784722224</v>
      </c>
      <c r="F4379" s="1">
        <v>41914.578784722224</v>
      </c>
      <c r="H4379" s="2">
        <v>41946</v>
      </c>
      <c r="I4379" s="2">
        <v>41953</v>
      </c>
      <c r="J4379" s="3">
        <v>3</v>
      </c>
      <c r="K4379" s="3">
        <v>3</v>
      </c>
      <c r="L4379">
        <f>טבלה1[[#This Row],[ds_checkout]]-טבלה1[[#This Row],[ds_checkin]]</f>
        <v>7</v>
      </c>
      <c r="M4379">
        <f>IF(ISBLANK(טבלה1[[#This Row],[ts_reply_at]]), "", (טבלה1[[#This Row],[ts_reply_at]] - טבלה1[[#This Row],[ts_contact_at]]) * 24)</f>
        <v>3.0408333334489726</v>
      </c>
      <c r="N4379">
        <f>IF(ISBLANK(טבלה1[[#This Row],[ts_reply_at]]), 0, 1)</f>
        <v>1</v>
      </c>
      <c r="O4379">
        <f>IF(ISBLANK(טבלה1[[#This Row],[ts_accepted_at]]), 0, 1)</f>
        <v>1</v>
      </c>
      <c r="P4379">
        <f>IF(ISBLANK(טבלה1[[#This Row],[ts_booking_at]]), 0, 1)</f>
        <v>0</v>
      </c>
      <c r="Q4379">
        <f>IF(ISBLANK(טבלה1[[#This Row],[ds_checkin]]), "", טבלה1[[#This Row],[ds_checkin]] - טבלה1[[#This Row],[ts_contact_at]])</f>
        <v>31.547916666670062</v>
      </c>
      <c r="R4379" t="str">
        <f>IF(AND(ISBLANK(טבלה1[[#This Row],[ts_reply_at]]), NOT(ISBLANK(טבלה1[[#This Row],[ts_booking_at]]))), "Error: Booked without Reply", "OK")</f>
        <v>OK</v>
      </c>
      <c r="S4379" t="s">
        <v>6076</v>
      </c>
    </row>
    <row r="4380" spans="1:19" x14ac:dyDescent="0.25">
      <c r="A4380" s="4" t="s">
        <v>4144</v>
      </c>
      <c r="B4380" s="4" t="s">
        <v>159</v>
      </c>
      <c r="C4380" s="4" t="s">
        <v>459</v>
      </c>
      <c r="D4380" s="1">
        <v>41914.448611111111</v>
      </c>
      <c r="E4380" s="1">
        <v>41914.721828703703</v>
      </c>
      <c r="H4380" s="2">
        <v>41946</v>
      </c>
      <c r="I4380" s="2">
        <v>41953</v>
      </c>
      <c r="J4380" s="3">
        <v>3</v>
      </c>
      <c r="K4380" s="3">
        <v>3</v>
      </c>
      <c r="L4380">
        <f>טבלה1[[#This Row],[ds_checkout]]-טבלה1[[#This Row],[ds_checkin]]</f>
        <v>7</v>
      </c>
      <c r="M4380">
        <f>IF(ISBLANK(טבלה1[[#This Row],[ts_reply_at]]), "", (טבלה1[[#This Row],[ts_reply_at]] - טבלה1[[#This Row],[ts_contact_at]]) * 24)</f>
        <v>6.5572222222108394</v>
      </c>
      <c r="N4380">
        <f>IF(ISBLANK(טבלה1[[#This Row],[ts_reply_at]]), 0, 1)</f>
        <v>1</v>
      </c>
      <c r="O4380">
        <f>IF(ISBLANK(טבלה1[[#This Row],[ts_accepted_at]]), 0, 1)</f>
        <v>0</v>
      </c>
      <c r="P4380">
        <f>IF(ISBLANK(טבלה1[[#This Row],[ts_booking_at]]), 0, 1)</f>
        <v>0</v>
      </c>
      <c r="Q4380">
        <f>IF(ISBLANK(טבלה1[[#This Row],[ds_checkin]]), "", טבלה1[[#This Row],[ds_checkin]] - טבלה1[[#This Row],[ts_contact_at]])</f>
        <v>31.551388888889051</v>
      </c>
      <c r="R4380" t="str">
        <f>IF(AND(ISBLANK(טבלה1[[#This Row],[ts_reply_at]]), NOT(ISBLANK(טבלה1[[#This Row],[ts_booking_at]]))), "Error: Booked without Reply", "OK")</f>
        <v>OK</v>
      </c>
      <c r="S4380" t="s">
        <v>6076</v>
      </c>
    </row>
    <row r="4381" spans="1:19" x14ac:dyDescent="0.25">
      <c r="A4381" s="4" t="s">
        <v>4144</v>
      </c>
      <c r="B4381" s="4" t="s">
        <v>100</v>
      </c>
      <c r="C4381" s="4" t="s">
        <v>101</v>
      </c>
      <c r="D4381" s="1">
        <v>41914.457638888889</v>
      </c>
      <c r="E4381" s="1">
        <v>41914.504942129628</v>
      </c>
      <c r="H4381" s="2">
        <v>41946</v>
      </c>
      <c r="I4381" s="2">
        <v>41953</v>
      </c>
      <c r="J4381" s="3">
        <v>3</v>
      </c>
      <c r="K4381" s="3">
        <v>3</v>
      </c>
      <c r="L4381">
        <f>טבלה1[[#This Row],[ds_checkout]]-טבלה1[[#This Row],[ds_checkin]]</f>
        <v>7</v>
      </c>
      <c r="M4381">
        <f>IF(ISBLANK(טבלה1[[#This Row],[ts_reply_at]]), "", (טבלה1[[#This Row],[ts_reply_at]] - טבלה1[[#This Row],[ts_contact_at]]) * 24)</f>
        <v>1.1352777777356096</v>
      </c>
      <c r="N4381">
        <f>IF(ISBLANK(טבלה1[[#This Row],[ts_reply_at]]), 0, 1)</f>
        <v>1</v>
      </c>
      <c r="O4381">
        <f>IF(ISBLANK(טבלה1[[#This Row],[ts_accepted_at]]), 0, 1)</f>
        <v>0</v>
      </c>
      <c r="P4381">
        <f>IF(ISBLANK(טבלה1[[#This Row],[ts_booking_at]]), 0, 1)</f>
        <v>0</v>
      </c>
      <c r="Q4381">
        <f>IF(ISBLANK(טבלה1[[#This Row],[ds_checkin]]), "", טבלה1[[#This Row],[ds_checkin]] - טבלה1[[#This Row],[ts_contact_at]])</f>
        <v>31.542361111110949</v>
      </c>
      <c r="R4381" t="str">
        <f>IF(AND(ISBLANK(טבלה1[[#This Row],[ts_reply_at]]), NOT(ISBLANK(טבלה1[[#This Row],[ts_booking_at]]))), "Error: Booked without Reply", "OK")</f>
        <v>OK</v>
      </c>
      <c r="S4381" t="s">
        <v>6076</v>
      </c>
    </row>
    <row r="4382" spans="1:19" x14ac:dyDescent="0.25">
      <c r="A4382" s="4" t="s">
        <v>4144</v>
      </c>
      <c r="B4382" s="4" t="s">
        <v>800</v>
      </c>
      <c r="C4382" s="4" t="s">
        <v>801</v>
      </c>
      <c r="D4382" s="1">
        <v>41914.444444444445</v>
      </c>
      <c r="E4382" s="1">
        <v>41929.512187499997</v>
      </c>
      <c r="H4382" s="2">
        <v>41946</v>
      </c>
      <c r="I4382" s="2">
        <v>41953</v>
      </c>
      <c r="J4382" s="3">
        <v>3</v>
      </c>
      <c r="K4382" s="3">
        <v>3</v>
      </c>
      <c r="L4382">
        <f>טבלה1[[#This Row],[ds_checkout]]-טבלה1[[#This Row],[ds_checkin]]</f>
        <v>7</v>
      </c>
      <c r="M4382">
        <f>IF(ISBLANK(טבלה1[[#This Row],[ts_reply_at]]), "", (טבלה1[[#This Row],[ts_reply_at]] - טבלה1[[#This Row],[ts_contact_at]]) * 24)</f>
        <v>361.6258333332371</v>
      </c>
      <c r="N4382">
        <f>IF(ISBLANK(טבלה1[[#This Row],[ts_reply_at]]), 0, 1)</f>
        <v>1</v>
      </c>
      <c r="O4382">
        <f>IF(ISBLANK(טבלה1[[#This Row],[ts_accepted_at]]), 0, 1)</f>
        <v>0</v>
      </c>
      <c r="P4382">
        <f>IF(ISBLANK(טבלה1[[#This Row],[ts_booking_at]]), 0, 1)</f>
        <v>0</v>
      </c>
      <c r="Q4382">
        <f>IF(ISBLANK(טבלה1[[#This Row],[ds_checkin]]), "", טבלה1[[#This Row],[ds_checkin]] - טבלה1[[#This Row],[ts_contact_at]])</f>
        <v>31.555555555554747</v>
      </c>
      <c r="R4382" t="str">
        <f>IF(AND(ISBLANK(טבלה1[[#This Row],[ts_reply_at]]), NOT(ISBLANK(טבלה1[[#This Row],[ts_booking_at]]))), "Error: Booked without Reply", "OK")</f>
        <v>OK</v>
      </c>
      <c r="S4382" t="s">
        <v>6076</v>
      </c>
    </row>
    <row r="4383" spans="1:19" x14ac:dyDescent="0.25">
      <c r="A4383" s="4" t="s">
        <v>4144</v>
      </c>
      <c r="B4383" s="4" t="s">
        <v>113</v>
      </c>
      <c r="C4383" s="4" t="s">
        <v>114</v>
      </c>
      <c r="D4383" s="1">
        <v>41912.543055555558</v>
      </c>
      <c r="H4383" s="2">
        <v>41946</v>
      </c>
      <c r="I4383" s="2">
        <v>41953</v>
      </c>
      <c r="J4383" s="3">
        <v>3</v>
      </c>
      <c r="K4383" s="3">
        <v>3</v>
      </c>
      <c r="L4383">
        <f>טבלה1[[#This Row],[ds_checkout]]-טבלה1[[#This Row],[ds_checkin]]</f>
        <v>7</v>
      </c>
      <c r="M4383" t="str">
        <f>IF(ISBLANK(טבלה1[[#This Row],[ts_reply_at]]), "", (טבלה1[[#This Row],[ts_reply_at]] - טבלה1[[#This Row],[ts_contact_at]]) * 24)</f>
        <v/>
      </c>
      <c r="N4383">
        <f>IF(ISBLANK(טבלה1[[#This Row],[ts_reply_at]]), 0, 1)</f>
        <v>0</v>
      </c>
      <c r="O4383">
        <f>IF(ISBLANK(טבלה1[[#This Row],[ts_accepted_at]]), 0, 1)</f>
        <v>0</v>
      </c>
      <c r="P4383">
        <f>IF(ISBLANK(טבלה1[[#This Row],[ts_booking_at]]), 0, 1)</f>
        <v>0</v>
      </c>
      <c r="Q4383">
        <f>IF(ISBLANK(טבלה1[[#This Row],[ds_checkin]]), "", טבלה1[[#This Row],[ds_checkin]] - טבלה1[[#This Row],[ts_contact_at]])</f>
        <v>33.456944444442343</v>
      </c>
      <c r="R4383" t="str">
        <f>IF(AND(ISBLANK(טבלה1[[#This Row],[ts_reply_at]]), NOT(ISBLANK(טבלה1[[#This Row],[ts_booking_at]]))), "Error: Booked without Reply", "OK")</f>
        <v>OK</v>
      </c>
      <c r="S4383" t="s">
        <v>6076</v>
      </c>
    </row>
    <row r="4384" spans="1:19" x14ac:dyDescent="0.25">
      <c r="A4384" s="4" t="s">
        <v>4144</v>
      </c>
      <c r="B4384" s="4" t="s">
        <v>3892</v>
      </c>
      <c r="C4384" s="4" t="s">
        <v>3893</v>
      </c>
      <c r="D4384" s="1">
        <v>41913.845138888886</v>
      </c>
      <c r="E4384" s="1">
        <v>41914.313032407408</v>
      </c>
      <c r="H4384" s="2">
        <v>41946</v>
      </c>
      <c r="I4384" s="2">
        <v>41953</v>
      </c>
      <c r="J4384" s="3">
        <v>3</v>
      </c>
      <c r="K4384" s="3">
        <v>2</v>
      </c>
      <c r="L4384">
        <f>טבלה1[[#This Row],[ds_checkout]]-טבלה1[[#This Row],[ds_checkin]]</f>
        <v>7</v>
      </c>
      <c r="M4384">
        <f>IF(ISBLANK(טבלה1[[#This Row],[ts_reply_at]]), "", (טבלה1[[#This Row],[ts_reply_at]] - טבלה1[[#This Row],[ts_contact_at]]) * 24)</f>
        <v>11.229444444528781</v>
      </c>
      <c r="N4384">
        <f>IF(ISBLANK(טבלה1[[#This Row],[ts_reply_at]]), 0, 1)</f>
        <v>1</v>
      </c>
      <c r="O4384">
        <f>IF(ISBLANK(טבלה1[[#This Row],[ts_accepted_at]]), 0, 1)</f>
        <v>0</v>
      </c>
      <c r="P4384">
        <f>IF(ISBLANK(טבלה1[[#This Row],[ts_booking_at]]), 0, 1)</f>
        <v>0</v>
      </c>
      <c r="Q4384">
        <f>IF(ISBLANK(טבלה1[[#This Row],[ds_checkin]]), "", טבלה1[[#This Row],[ds_checkin]] - טבלה1[[#This Row],[ts_contact_at]])</f>
        <v>32.15486111111386</v>
      </c>
      <c r="R4384" t="str">
        <f>IF(AND(ISBLANK(טבלה1[[#This Row],[ts_reply_at]]), NOT(ISBLANK(טבלה1[[#This Row],[ts_booking_at]]))), "Error: Booked without Reply", "OK")</f>
        <v>OK</v>
      </c>
      <c r="S4384" t="s">
        <v>6076</v>
      </c>
    </row>
    <row r="4385" spans="1:19" x14ac:dyDescent="0.25">
      <c r="A4385" s="4" t="s">
        <v>4144</v>
      </c>
      <c r="B4385" s="4" t="s">
        <v>495</v>
      </c>
      <c r="C4385" s="4" t="s">
        <v>496</v>
      </c>
      <c r="D4385" s="1">
        <v>41914.441666666666</v>
      </c>
      <c r="E4385" s="1">
        <v>41914.48133101852</v>
      </c>
      <c r="F4385" s="1">
        <v>41914.48133101852</v>
      </c>
      <c r="G4385" s="1">
        <v>41914.803587962961</v>
      </c>
      <c r="H4385" s="2">
        <v>41946</v>
      </c>
      <c r="I4385" s="2">
        <v>41953</v>
      </c>
      <c r="J4385" s="3">
        <v>3</v>
      </c>
      <c r="K4385" s="3">
        <v>17</v>
      </c>
      <c r="L4385">
        <f>טבלה1[[#This Row],[ds_checkout]]-טבלה1[[#This Row],[ds_checkin]]</f>
        <v>7</v>
      </c>
      <c r="M4385">
        <f>IF(ISBLANK(טבלה1[[#This Row],[ts_reply_at]]), "", (טבלה1[[#This Row],[ts_reply_at]] - טבלה1[[#This Row],[ts_contact_at]]) * 24)</f>
        <v>0.95194444450316951</v>
      </c>
      <c r="N4385">
        <f>IF(ISBLANK(טבלה1[[#This Row],[ts_reply_at]]), 0, 1)</f>
        <v>1</v>
      </c>
      <c r="O4385">
        <f>IF(ISBLANK(טבלה1[[#This Row],[ts_accepted_at]]), 0, 1)</f>
        <v>1</v>
      </c>
      <c r="P4385">
        <f>IF(ISBLANK(טבלה1[[#This Row],[ts_booking_at]]), 0, 1)</f>
        <v>1</v>
      </c>
      <c r="Q4385">
        <f>IF(ISBLANK(טבלה1[[#This Row],[ds_checkin]]), "", טבלה1[[#This Row],[ds_checkin]] - טבלה1[[#This Row],[ts_contact_at]])</f>
        <v>31.558333333334303</v>
      </c>
      <c r="R4385" t="str">
        <f>IF(AND(ISBLANK(טבלה1[[#This Row],[ts_reply_at]]), NOT(ISBLANK(טבלה1[[#This Row],[ts_booking_at]]))), "Error: Booked without Reply", "OK")</f>
        <v>OK</v>
      </c>
      <c r="S4385" t="s">
        <v>6076</v>
      </c>
    </row>
    <row r="4386" spans="1:19" x14ac:dyDescent="0.25">
      <c r="A4386" s="4" t="s">
        <v>4147</v>
      </c>
      <c r="B4386" s="4" t="s">
        <v>3299</v>
      </c>
      <c r="C4386" s="4" t="s">
        <v>4148</v>
      </c>
      <c r="D4386" s="1">
        <v>41915.404861111114</v>
      </c>
      <c r="E4386" s="1">
        <v>41915.908703703702</v>
      </c>
      <c r="F4386" s="1">
        <v>41915.908773148149</v>
      </c>
      <c r="G4386" s="1">
        <v>41915.908773148149</v>
      </c>
      <c r="H4386" s="2">
        <v>41929</v>
      </c>
      <c r="I4386" s="2">
        <v>41931</v>
      </c>
      <c r="J4386" s="3">
        <v>1</v>
      </c>
      <c r="K4386" s="3">
        <v>10</v>
      </c>
      <c r="L4386">
        <f>טבלה1[[#This Row],[ds_checkout]]-טבלה1[[#This Row],[ds_checkin]]</f>
        <v>2</v>
      </c>
      <c r="M4386">
        <f>IF(ISBLANK(טבלה1[[#This Row],[ts_reply_at]]), "", (טבלה1[[#This Row],[ts_reply_at]] - טבלה1[[#This Row],[ts_contact_at]]) * 24)</f>
        <v>12.09222222212702</v>
      </c>
      <c r="N4386">
        <f>IF(ISBLANK(טבלה1[[#This Row],[ts_reply_at]]), 0, 1)</f>
        <v>1</v>
      </c>
      <c r="O4386">
        <f>IF(ISBLANK(טבלה1[[#This Row],[ts_accepted_at]]), 0, 1)</f>
        <v>1</v>
      </c>
      <c r="P4386">
        <f>IF(ISBLANK(טבלה1[[#This Row],[ts_booking_at]]), 0, 1)</f>
        <v>1</v>
      </c>
      <c r="Q4386">
        <f>IF(ISBLANK(טבלה1[[#This Row],[ds_checkin]]), "", טבלה1[[#This Row],[ds_checkin]] - טבלה1[[#This Row],[ts_contact_at]])</f>
        <v>13.59513888888614</v>
      </c>
      <c r="R4386" t="str">
        <f>IF(AND(ISBLANK(טבלה1[[#This Row],[ts_reply_at]]), NOT(ISBLANK(טבלה1[[#This Row],[ts_booking_at]]))), "Error: Booked without Reply", "OK")</f>
        <v>OK</v>
      </c>
      <c r="S4386" t="s">
        <v>6019</v>
      </c>
    </row>
    <row r="4387" spans="1:19" x14ac:dyDescent="0.25">
      <c r="A4387" s="4" t="s">
        <v>4147</v>
      </c>
      <c r="B4387" s="4" t="s">
        <v>265</v>
      </c>
      <c r="C4387" s="4" t="s">
        <v>895</v>
      </c>
      <c r="D4387" s="1">
        <v>41869.636111111111</v>
      </c>
      <c r="E4387" s="1">
        <v>41869.639791666668</v>
      </c>
      <c r="H4387" s="2">
        <v>41929</v>
      </c>
      <c r="I4387" s="2">
        <v>41931</v>
      </c>
      <c r="J4387" s="3">
        <v>1</v>
      </c>
      <c r="K4387" s="3">
        <v>4</v>
      </c>
      <c r="L4387">
        <f>טבלה1[[#This Row],[ds_checkout]]-טבלה1[[#This Row],[ds_checkin]]</f>
        <v>2</v>
      </c>
      <c r="M4387">
        <f>IF(ISBLANK(טבלה1[[#This Row],[ts_reply_at]]), "", (טבלה1[[#This Row],[ts_reply_at]] - טבלה1[[#This Row],[ts_contact_at]]) * 24)</f>
        <v>8.8333333376795053E-2</v>
      </c>
      <c r="N4387">
        <f>IF(ISBLANK(טבלה1[[#This Row],[ts_reply_at]]), 0, 1)</f>
        <v>1</v>
      </c>
      <c r="O4387">
        <f>IF(ISBLANK(טבלה1[[#This Row],[ts_accepted_at]]), 0, 1)</f>
        <v>0</v>
      </c>
      <c r="P4387">
        <f>IF(ISBLANK(טבלה1[[#This Row],[ts_booking_at]]), 0, 1)</f>
        <v>0</v>
      </c>
      <c r="Q4387">
        <f>IF(ISBLANK(טבלה1[[#This Row],[ds_checkin]]), "", טבלה1[[#This Row],[ds_checkin]] - טבלה1[[#This Row],[ts_contact_at]])</f>
        <v>59.363888888889051</v>
      </c>
      <c r="R4387" t="str">
        <f>IF(AND(ISBLANK(טבלה1[[#This Row],[ts_reply_at]]), NOT(ISBLANK(טבלה1[[#This Row],[ts_booking_at]]))), "Error: Booked without Reply", "OK")</f>
        <v>OK</v>
      </c>
      <c r="S4387" t="s">
        <v>6019</v>
      </c>
    </row>
    <row r="4388" spans="1:19" x14ac:dyDescent="0.25">
      <c r="A4388" s="4" t="s">
        <v>4149</v>
      </c>
      <c r="B4388" s="4" t="s">
        <v>1644</v>
      </c>
      <c r="C4388" s="4" t="s">
        <v>1645</v>
      </c>
      <c r="D4388" s="1">
        <v>41914.53402777778</v>
      </c>
      <c r="E4388" s="1">
        <v>41914.543206018519</v>
      </c>
      <c r="F4388" s="1">
        <v>41915.279305555552</v>
      </c>
      <c r="G4388" s="1">
        <v>41915.279305555552</v>
      </c>
      <c r="H4388" s="2">
        <v>41915</v>
      </c>
      <c r="I4388" s="2">
        <v>41917</v>
      </c>
      <c r="J4388" s="3">
        <v>1</v>
      </c>
      <c r="K4388" s="3">
        <v>8</v>
      </c>
      <c r="L4388">
        <f>טבלה1[[#This Row],[ds_checkout]]-טבלה1[[#This Row],[ds_checkin]]</f>
        <v>2</v>
      </c>
      <c r="M4388">
        <f>IF(ISBLANK(טבלה1[[#This Row],[ts_reply_at]]), "", (טבלה1[[#This Row],[ts_reply_at]] - טבלה1[[#This Row],[ts_contact_at]]) * 24)</f>
        <v>0.22027777775656432</v>
      </c>
      <c r="N4388">
        <f>IF(ISBLANK(טבלה1[[#This Row],[ts_reply_at]]), 0, 1)</f>
        <v>1</v>
      </c>
      <c r="O4388">
        <f>IF(ISBLANK(טבלה1[[#This Row],[ts_accepted_at]]), 0, 1)</f>
        <v>1</v>
      </c>
      <c r="P4388">
        <f>IF(ISBLANK(טבלה1[[#This Row],[ts_booking_at]]), 0, 1)</f>
        <v>1</v>
      </c>
      <c r="Q4388">
        <f>IF(ISBLANK(טבלה1[[#This Row],[ds_checkin]]), "", טבלה1[[#This Row],[ds_checkin]] - טבלה1[[#This Row],[ts_contact_at]])</f>
        <v>0.46597222222044365</v>
      </c>
      <c r="R4388" t="str">
        <f>IF(AND(ISBLANK(טבלה1[[#This Row],[ts_reply_at]]), NOT(ISBLANK(טבלה1[[#This Row],[ts_booking_at]]))), "Error: Booked without Reply", "OK")</f>
        <v>OK</v>
      </c>
      <c r="S4388" t="s">
        <v>6022</v>
      </c>
    </row>
    <row r="4389" spans="1:19" x14ac:dyDescent="0.25">
      <c r="A4389" s="4" t="s">
        <v>4150</v>
      </c>
      <c r="B4389" s="4" t="s">
        <v>25</v>
      </c>
      <c r="C4389" s="4" t="s">
        <v>26</v>
      </c>
      <c r="D4389" s="1">
        <v>41921.959722222222</v>
      </c>
      <c r="E4389" s="1">
        <v>41923.458703703705</v>
      </c>
      <c r="F4389" s="1">
        <v>41923.459270833337</v>
      </c>
      <c r="G4389" s="1">
        <v>41923.459270833337</v>
      </c>
      <c r="H4389" s="2">
        <v>41963</v>
      </c>
      <c r="I4389" s="2">
        <v>41966</v>
      </c>
      <c r="J4389" s="3">
        <v>3</v>
      </c>
      <c r="K4389" s="3">
        <v>9</v>
      </c>
      <c r="L4389">
        <f>טבלה1[[#This Row],[ds_checkout]]-טבלה1[[#This Row],[ds_checkin]]</f>
        <v>3</v>
      </c>
      <c r="M4389">
        <f>IF(ISBLANK(טבלה1[[#This Row],[ts_reply_at]]), "", (טבלה1[[#This Row],[ts_reply_at]] - טבלה1[[#This Row],[ts_contact_at]]) * 24)</f>
        <v>35.975555555603933</v>
      </c>
      <c r="N4389">
        <f>IF(ISBLANK(טבלה1[[#This Row],[ts_reply_at]]), 0, 1)</f>
        <v>1</v>
      </c>
      <c r="O4389">
        <f>IF(ISBLANK(טבלה1[[#This Row],[ts_accepted_at]]), 0, 1)</f>
        <v>1</v>
      </c>
      <c r="P4389">
        <f>IF(ISBLANK(טבלה1[[#This Row],[ts_booking_at]]), 0, 1)</f>
        <v>1</v>
      </c>
      <c r="Q4389">
        <f>IF(ISBLANK(טבלה1[[#This Row],[ds_checkin]]), "", טבלה1[[#This Row],[ds_checkin]] - טבלה1[[#This Row],[ts_contact_at]])</f>
        <v>41.040277777778101</v>
      </c>
      <c r="R4389" t="str">
        <f>IF(AND(ISBLANK(טבלה1[[#This Row],[ts_reply_at]]), NOT(ISBLANK(טבלה1[[#This Row],[ts_booking_at]]))), "Error: Booked without Reply", "OK")</f>
        <v>OK</v>
      </c>
      <c r="S4389" t="s">
        <v>6019</v>
      </c>
    </row>
    <row r="4390" spans="1:19" x14ac:dyDescent="0.25">
      <c r="A4390" s="4" t="s">
        <v>4150</v>
      </c>
      <c r="B4390" s="4" t="s">
        <v>1140</v>
      </c>
      <c r="C4390" s="4" t="s">
        <v>1141</v>
      </c>
      <c r="D4390" s="1">
        <v>41928.515972222223</v>
      </c>
      <c r="E4390" s="1">
        <v>41928.521435185183</v>
      </c>
      <c r="F4390" s="1">
        <v>41928.524143518516</v>
      </c>
      <c r="G4390" s="1">
        <v>41928.524143518516</v>
      </c>
      <c r="H4390" s="2">
        <v>41963</v>
      </c>
      <c r="I4390" s="2">
        <v>41966</v>
      </c>
      <c r="J4390" s="3">
        <v>3</v>
      </c>
      <c r="K4390" s="3">
        <v>11</v>
      </c>
      <c r="L4390">
        <f>טבלה1[[#This Row],[ds_checkout]]-טבלה1[[#This Row],[ds_checkin]]</f>
        <v>3</v>
      </c>
      <c r="M4390">
        <f>IF(ISBLANK(טבלה1[[#This Row],[ts_reply_at]]), "", (טבלה1[[#This Row],[ts_reply_at]] - טבלה1[[#This Row],[ts_contact_at]]) * 24)</f>
        <v>0.13111111102625728</v>
      </c>
      <c r="N4390">
        <f>IF(ISBLANK(טבלה1[[#This Row],[ts_reply_at]]), 0, 1)</f>
        <v>1</v>
      </c>
      <c r="O4390">
        <f>IF(ISBLANK(טבלה1[[#This Row],[ts_accepted_at]]), 0, 1)</f>
        <v>1</v>
      </c>
      <c r="P4390">
        <f>IF(ISBLANK(טבלה1[[#This Row],[ts_booking_at]]), 0, 1)</f>
        <v>1</v>
      </c>
      <c r="Q4390">
        <f>IF(ISBLANK(טבלה1[[#This Row],[ds_checkin]]), "", טבלה1[[#This Row],[ds_checkin]] - טבלה1[[#This Row],[ts_contact_at]])</f>
        <v>34.484027777776646</v>
      </c>
      <c r="R4390" t="str">
        <f>IF(AND(ISBLANK(טבלה1[[#This Row],[ts_reply_at]]), NOT(ISBLANK(טבלה1[[#This Row],[ts_booking_at]]))), "Error: Booked without Reply", "OK")</f>
        <v>OK</v>
      </c>
      <c r="S4390" t="s">
        <v>6019</v>
      </c>
    </row>
    <row r="4391" spans="1:19" x14ac:dyDescent="0.25">
      <c r="A4391" s="4" t="s">
        <v>4151</v>
      </c>
      <c r="B4391" s="4" t="s">
        <v>144</v>
      </c>
      <c r="C4391" s="4" t="s">
        <v>1456</v>
      </c>
      <c r="D4391" s="1">
        <v>41918.752083333333</v>
      </c>
      <c r="E4391" s="1">
        <v>41918.940787037034</v>
      </c>
      <c r="F4391" s="1">
        <v>41918.940787037034</v>
      </c>
      <c r="G4391" s="1">
        <v>41919.465150462966</v>
      </c>
      <c r="H4391" s="2">
        <v>42085</v>
      </c>
      <c r="I4391" s="2">
        <v>42095</v>
      </c>
      <c r="J4391" s="3">
        <v>1</v>
      </c>
      <c r="K4391" s="3">
        <v>5</v>
      </c>
      <c r="L4391">
        <f>טבלה1[[#This Row],[ds_checkout]]-טבלה1[[#This Row],[ds_checkin]]</f>
        <v>10</v>
      </c>
      <c r="M4391">
        <f>IF(ISBLANK(טבלה1[[#This Row],[ts_reply_at]]), "", (טבלה1[[#This Row],[ts_reply_at]] - טבלה1[[#This Row],[ts_contact_at]]) * 24)</f>
        <v>4.528888888831716</v>
      </c>
      <c r="N4391">
        <f>IF(ISBLANK(טבלה1[[#This Row],[ts_reply_at]]), 0, 1)</f>
        <v>1</v>
      </c>
      <c r="O4391">
        <f>IF(ISBLANK(טבלה1[[#This Row],[ts_accepted_at]]), 0, 1)</f>
        <v>1</v>
      </c>
      <c r="P4391">
        <f>IF(ISBLANK(טבלה1[[#This Row],[ts_booking_at]]), 0, 1)</f>
        <v>1</v>
      </c>
      <c r="Q4391">
        <f>IF(ISBLANK(טבלה1[[#This Row],[ds_checkin]]), "", טבלה1[[#This Row],[ds_checkin]] - טבלה1[[#This Row],[ts_contact_at]])</f>
        <v>166.24791666666715</v>
      </c>
      <c r="R4391" t="str">
        <f>IF(AND(ISBLANK(טבלה1[[#This Row],[ts_reply_at]]), NOT(ISBLANK(טבלה1[[#This Row],[ts_booking_at]]))), "Error: Booked without Reply", "OK")</f>
        <v>OK</v>
      </c>
      <c r="S4391" t="s">
        <v>6021</v>
      </c>
    </row>
    <row r="4392" spans="1:19" x14ac:dyDescent="0.25">
      <c r="A4392" s="4" t="s">
        <v>4152</v>
      </c>
      <c r="B4392" s="4" t="s">
        <v>3185</v>
      </c>
      <c r="C4392" s="4" t="s">
        <v>3186</v>
      </c>
      <c r="D4392" s="1">
        <v>41926.838888888888</v>
      </c>
      <c r="E4392" s="1">
        <v>41926.850682870368</v>
      </c>
      <c r="H4392" s="2">
        <v>41930</v>
      </c>
      <c r="I4392" s="2">
        <v>41932</v>
      </c>
      <c r="J4392" s="3">
        <v>4</v>
      </c>
      <c r="K4392" s="3">
        <v>11</v>
      </c>
      <c r="L4392">
        <f>טבלה1[[#This Row],[ds_checkout]]-טבלה1[[#This Row],[ds_checkin]]</f>
        <v>2</v>
      </c>
      <c r="M4392">
        <f>IF(ISBLANK(טבלה1[[#This Row],[ts_reply_at]]), "", (טבלה1[[#This Row],[ts_reply_at]] - טבלה1[[#This Row],[ts_contact_at]]) * 24)</f>
        <v>0.28305555554106832</v>
      </c>
      <c r="N4392">
        <f>IF(ISBLANK(טבלה1[[#This Row],[ts_reply_at]]), 0, 1)</f>
        <v>1</v>
      </c>
      <c r="O4392">
        <f>IF(ISBLANK(טבלה1[[#This Row],[ts_accepted_at]]), 0, 1)</f>
        <v>0</v>
      </c>
      <c r="P4392">
        <f>IF(ISBLANK(טבלה1[[#This Row],[ts_booking_at]]), 0, 1)</f>
        <v>0</v>
      </c>
      <c r="Q4392">
        <f>IF(ISBLANK(טבלה1[[#This Row],[ds_checkin]]), "", טבלה1[[#This Row],[ds_checkin]] - טבלה1[[#This Row],[ts_contact_at]])</f>
        <v>3.1611111111124046</v>
      </c>
      <c r="R4392" t="str">
        <f>IF(AND(ISBLANK(טבלה1[[#This Row],[ts_reply_at]]), NOT(ISBLANK(טבלה1[[#This Row],[ts_booking_at]]))), "Error: Booked without Reply", "OK")</f>
        <v>OK</v>
      </c>
      <c r="S4392" t="s">
        <v>6020</v>
      </c>
    </row>
    <row r="4393" spans="1:19" x14ac:dyDescent="0.25">
      <c r="A4393" s="4" t="s">
        <v>4152</v>
      </c>
      <c r="B4393" s="4" t="s">
        <v>3185</v>
      </c>
      <c r="C4393" s="4" t="s">
        <v>4153</v>
      </c>
      <c r="D4393" s="1">
        <v>41926.952777777777</v>
      </c>
      <c r="E4393" s="1">
        <v>41927.231481481482</v>
      </c>
      <c r="F4393" s="1">
        <v>41927.231481481482</v>
      </c>
      <c r="G4393" s="1">
        <v>41927.363865740743</v>
      </c>
      <c r="H4393" s="2">
        <v>41930</v>
      </c>
      <c r="I4393" s="2">
        <v>41932</v>
      </c>
      <c r="J4393" s="3">
        <v>1</v>
      </c>
      <c r="K4393" s="3">
        <v>16</v>
      </c>
      <c r="L4393">
        <f>טבלה1[[#This Row],[ds_checkout]]-טבלה1[[#This Row],[ds_checkin]]</f>
        <v>2</v>
      </c>
      <c r="M4393">
        <f>IF(ISBLANK(טבלה1[[#This Row],[ts_reply_at]]), "", (טבלה1[[#This Row],[ts_reply_at]] - טבלה1[[#This Row],[ts_contact_at]]) * 24)</f>
        <v>6.68888888892252</v>
      </c>
      <c r="N4393">
        <f>IF(ISBLANK(טבלה1[[#This Row],[ts_reply_at]]), 0, 1)</f>
        <v>1</v>
      </c>
      <c r="O4393">
        <f>IF(ISBLANK(טבלה1[[#This Row],[ts_accepted_at]]), 0, 1)</f>
        <v>1</v>
      </c>
      <c r="P4393">
        <f>IF(ISBLANK(טבלה1[[#This Row],[ts_booking_at]]), 0, 1)</f>
        <v>1</v>
      </c>
      <c r="Q4393">
        <f>IF(ISBLANK(טבלה1[[#This Row],[ds_checkin]]), "", טבלה1[[#This Row],[ds_checkin]] - טבלה1[[#This Row],[ts_contact_at]])</f>
        <v>3.047222222223354</v>
      </c>
      <c r="R4393" t="str">
        <f>IF(AND(ISBLANK(טבלה1[[#This Row],[ts_reply_at]]), NOT(ISBLANK(טבלה1[[#This Row],[ts_booking_at]]))), "Error: Booked without Reply", "OK")</f>
        <v>OK</v>
      </c>
      <c r="S4393" t="s">
        <v>6020</v>
      </c>
    </row>
    <row r="4394" spans="1:19" x14ac:dyDescent="0.25">
      <c r="A4394" s="4" t="s">
        <v>4154</v>
      </c>
      <c r="B4394" s="4" t="s">
        <v>1568</v>
      </c>
      <c r="C4394" s="4" t="s">
        <v>1569</v>
      </c>
      <c r="D4394" s="1">
        <v>41924.818749999999</v>
      </c>
      <c r="E4394" s="1">
        <v>41924.827777777777</v>
      </c>
      <c r="F4394" s="1">
        <v>41924.827835648146</v>
      </c>
      <c r="H4394" s="2">
        <v>41964</v>
      </c>
      <c r="I4394" s="2">
        <v>41966</v>
      </c>
      <c r="J4394" s="3">
        <v>3</v>
      </c>
      <c r="K4394" s="3">
        <v>3</v>
      </c>
      <c r="L4394">
        <f>טבלה1[[#This Row],[ds_checkout]]-טבלה1[[#This Row],[ds_checkin]]</f>
        <v>2</v>
      </c>
      <c r="M4394">
        <f>IF(ISBLANK(טבלה1[[#This Row],[ts_reply_at]]), "", (טבלה1[[#This Row],[ts_reply_at]] - טבלה1[[#This Row],[ts_contact_at]]) * 24)</f>
        <v>0.21666666667442769</v>
      </c>
      <c r="N4394">
        <f>IF(ISBLANK(טבלה1[[#This Row],[ts_reply_at]]), 0, 1)</f>
        <v>1</v>
      </c>
      <c r="O4394">
        <f>IF(ISBLANK(טבלה1[[#This Row],[ts_accepted_at]]), 0, 1)</f>
        <v>1</v>
      </c>
      <c r="P4394">
        <f>IF(ISBLANK(טבלה1[[#This Row],[ts_booking_at]]), 0, 1)</f>
        <v>0</v>
      </c>
      <c r="Q4394">
        <f>IF(ISBLANK(טבלה1[[#This Row],[ds_checkin]]), "", טבלה1[[#This Row],[ds_checkin]] - טבלה1[[#This Row],[ts_contact_at]])</f>
        <v>39.181250000001455</v>
      </c>
      <c r="R4394" t="str">
        <f>IF(AND(ISBLANK(טבלה1[[#This Row],[ts_reply_at]]), NOT(ISBLANK(טבלה1[[#This Row],[ts_booking_at]]))), "Error: Booked without Reply", "OK")</f>
        <v>OK</v>
      </c>
      <c r="S4394" t="s">
        <v>6019</v>
      </c>
    </row>
    <row r="4395" spans="1:19" x14ac:dyDescent="0.25">
      <c r="A4395" s="4" t="s">
        <v>4154</v>
      </c>
      <c r="B4395" s="4" t="s">
        <v>33</v>
      </c>
      <c r="C4395" s="4" t="s">
        <v>1514</v>
      </c>
      <c r="D4395" s="1">
        <v>41924.711111111108</v>
      </c>
      <c r="E4395" s="1">
        <v>41925.956365740742</v>
      </c>
      <c r="H4395" s="2">
        <v>41964</v>
      </c>
      <c r="I4395" s="2">
        <v>41966</v>
      </c>
      <c r="J4395" s="3">
        <v>2</v>
      </c>
      <c r="K4395" s="3">
        <v>2</v>
      </c>
      <c r="L4395">
        <f>טבלה1[[#This Row],[ds_checkout]]-טבלה1[[#This Row],[ds_checkin]]</f>
        <v>2</v>
      </c>
      <c r="M4395">
        <f>IF(ISBLANK(טבלה1[[#This Row],[ts_reply_at]]), "", (טבלה1[[#This Row],[ts_reply_at]] - טבלה1[[#This Row],[ts_contact_at]]) * 24)</f>
        <v>29.886111111205537</v>
      </c>
      <c r="N4395">
        <f>IF(ISBLANK(טבלה1[[#This Row],[ts_reply_at]]), 0, 1)</f>
        <v>1</v>
      </c>
      <c r="O4395">
        <f>IF(ISBLANK(טבלה1[[#This Row],[ts_accepted_at]]), 0, 1)</f>
        <v>0</v>
      </c>
      <c r="P4395">
        <f>IF(ISBLANK(טבלה1[[#This Row],[ts_booking_at]]), 0, 1)</f>
        <v>0</v>
      </c>
      <c r="Q4395">
        <f>IF(ISBLANK(טבלה1[[#This Row],[ds_checkin]]), "", טבלה1[[#This Row],[ds_checkin]] - טבלה1[[#This Row],[ts_contact_at]])</f>
        <v>39.288888888891961</v>
      </c>
      <c r="R4395" t="str">
        <f>IF(AND(ISBLANK(טבלה1[[#This Row],[ts_reply_at]]), NOT(ISBLANK(טבלה1[[#This Row],[ts_booking_at]]))), "Error: Booked without Reply", "OK")</f>
        <v>OK</v>
      </c>
      <c r="S4395" t="s">
        <v>6019</v>
      </c>
    </row>
    <row r="4396" spans="1:19" x14ac:dyDescent="0.25">
      <c r="A4396" s="4" t="s">
        <v>4155</v>
      </c>
      <c r="B4396" s="4" t="s">
        <v>1371</v>
      </c>
      <c r="C4396" s="4" t="s">
        <v>1372</v>
      </c>
      <c r="D4396" s="1">
        <v>41920.588888888888</v>
      </c>
      <c r="E4396" s="1">
        <v>41920.600798611114</v>
      </c>
      <c r="F4396" s="1">
        <v>41920.600798611114</v>
      </c>
      <c r="G4396" s="1">
        <v>41953.963287037041</v>
      </c>
      <c r="H4396" s="2">
        <v>41982</v>
      </c>
      <c r="I4396" s="2">
        <v>41983</v>
      </c>
      <c r="J4396" s="3">
        <v>1</v>
      </c>
      <c r="K4396" s="3">
        <v>17</v>
      </c>
      <c r="L4396">
        <f>טבלה1[[#This Row],[ds_checkout]]-טבלה1[[#This Row],[ds_checkin]]</f>
        <v>1</v>
      </c>
      <c r="M4396">
        <f>IF(ISBLANK(טבלה1[[#This Row],[ts_reply_at]]), "", (טבלה1[[#This Row],[ts_reply_at]] - טבלה1[[#This Row],[ts_contact_at]]) * 24)</f>
        <v>0.28583333344431594</v>
      </c>
      <c r="N4396">
        <f>IF(ISBLANK(טבלה1[[#This Row],[ts_reply_at]]), 0, 1)</f>
        <v>1</v>
      </c>
      <c r="O4396">
        <f>IF(ISBLANK(טבלה1[[#This Row],[ts_accepted_at]]), 0, 1)</f>
        <v>1</v>
      </c>
      <c r="P4396">
        <f>IF(ISBLANK(טבלה1[[#This Row],[ts_booking_at]]), 0, 1)</f>
        <v>1</v>
      </c>
      <c r="Q4396">
        <f>IF(ISBLANK(טבלה1[[#This Row],[ds_checkin]]), "", טבלה1[[#This Row],[ds_checkin]] - טבלה1[[#This Row],[ts_contact_at]])</f>
        <v>61.411111111112405</v>
      </c>
      <c r="R4396" t="str">
        <f>IF(AND(ISBLANK(טבלה1[[#This Row],[ts_reply_at]]), NOT(ISBLANK(טבלה1[[#This Row],[ts_booking_at]]))), "Error: Booked without Reply", "OK")</f>
        <v>OK</v>
      </c>
      <c r="S4396" t="s">
        <v>6019</v>
      </c>
    </row>
    <row r="4397" spans="1:19" x14ac:dyDescent="0.25">
      <c r="A4397" s="4" t="s">
        <v>4155</v>
      </c>
      <c r="B4397" s="4" t="s">
        <v>1886</v>
      </c>
      <c r="C4397" s="4" t="s">
        <v>1887</v>
      </c>
      <c r="D4397" s="1">
        <v>41920.558333333334</v>
      </c>
      <c r="E4397" s="1">
        <v>41920.574918981481</v>
      </c>
      <c r="H4397" s="2">
        <v>41982</v>
      </c>
      <c r="I4397" s="2">
        <v>41983</v>
      </c>
      <c r="J4397" s="3">
        <v>1</v>
      </c>
      <c r="K4397" s="3">
        <v>2</v>
      </c>
      <c r="L4397">
        <f>טבלה1[[#This Row],[ds_checkout]]-טבלה1[[#This Row],[ds_checkin]]</f>
        <v>1</v>
      </c>
      <c r="M4397">
        <f>IF(ISBLANK(טבלה1[[#This Row],[ts_reply_at]]), "", (טבלה1[[#This Row],[ts_reply_at]] - טבלה1[[#This Row],[ts_contact_at]]) * 24)</f>
        <v>0.39805555553175509</v>
      </c>
      <c r="N4397">
        <f>IF(ISBLANK(טבלה1[[#This Row],[ts_reply_at]]), 0, 1)</f>
        <v>1</v>
      </c>
      <c r="O4397">
        <f>IF(ISBLANK(טבלה1[[#This Row],[ts_accepted_at]]), 0, 1)</f>
        <v>0</v>
      </c>
      <c r="P4397">
        <f>IF(ISBLANK(טבלה1[[#This Row],[ts_booking_at]]), 0, 1)</f>
        <v>0</v>
      </c>
      <c r="Q4397">
        <f>IF(ISBLANK(טבלה1[[#This Row],[ds_checkin]]), "", טבלה1[[#This Row],[ds_checkin]] - טבלה1[[#This Row],[ts_contact_at]])</f>
        <v>61.441666666665697</v>
      </c>
      <c r="R4397" t="str">
        <f>IF(AND(ISBLANK(טבלה1[[#This Row],[ts_reply_at]]), NOT(ISBLANK(טבלה1[[#This Row],[ts_booking_at]]))), "Error: Booked without Reply", "OK")</f>
        <v>OK</v>
      </c>
      <c r="S4397" t="s">
        <v>6019</v>
      </c>
    </row>
    <row r="4398" spans="1:19" x14ac:dyDescent="0.25">
      <c r="A4398" s="4" t="s">
        <v>4155</v>
      </c>
      <c r="B4398" s="4" t="s">
        <v>144</v>
      </c>
      <c r="C4398" s="4" t="s">
        <v>1456</v>
      </c>
      <c r="D4398" s="1">
        <v>41920.554861111108</v>
      </c>
      <c r="H4398" s="2">
        <v>41982</v>
      </c>
      <c r="I4398" s="2">
        <v>41983</v>
      </c>
      <c r="J4398" s="3">
        <v>1</v>
      </c>
      <c r="K4398" s="3">
        <v>2</v>
      </c>
      <c r="L4398">
        <f>טבלה1[[#This Row],[ds_checkout]]-טבלה1[[#This Row],[ds_checkin]]</f>
        <v>1</v>
      </c>
      <c r="M4398" t="str">
        <f>IF(ISBLANK(טבלה1[[#This Row],[ts_reply_at]]), "", (טבלה1[[#This Row],[ts_reply_at]] - טבלה1[[#This Row],[ts_contact_at]]) * 24)</f>
        <v/>
      </c>
      <c r="N4398">
        <f>IF(ISBLANK(טבלה1[[#This Row],[ts_reply_at]]), 0, 1)</f>
        <v>0</v>
      </c>
      <c r="O4398">
        <f>IF(ISBLANK(טבלה1[[#This Row],[ts_accepted_at]]), 0, 1)</f>
        <v>0</v>
      </c>
      <c r="P4398">
        <f>IF(ISBLANK(טבלה1[[#This Row],[ts_booking_at]]), 0, 1)</f>
        <v>0</v>
      </c>
      <c r="Q4398">
        <f>IF(ISBLANK(טבלה1[[#This Row],[ds_checkin]]), "", טבלה1[[#This Row],[ds_checkin]] - טבלה1[[#This Row],[ts_contact_at]])</f>
        <v>61.445138888891961</v>
      </c>
      <c r="R4398" t="str">
        <f>IF(AND(ISBLANK(טבלה1[[#This Row],[ts_reply_at]]), NOT(ISBLANK(טבלה1[[#This Row],[ts_booking_at]]))), "Error: Booked without Reply", "OK")</f>
        <v>OK</v>
      </c>
      <c r="S4398" t="s">
        <v>6019</v>
      </c>
    </row>
    <row r="4399" spans="1:19" x14ac:dyDescent="0.25">
      <c r="A4399" s="4" t="s">
        <v>4155</v>
      </c>
      <c r="B4399" s="4" t="s">
        <v>4156</v>
      </c>
      <c r="C4399" s="4" t="s">
        <v>4157</v>
      </c>
      <c r="D4399" s="1">
        <v>41953.954861111109</v>
      </c>
      <c r="E4399" s="1">
        <v>41954.40216435185</v>
      </c>
      <c r="F4399" s="1">
        <v>41954.40216435185</v>
      </c>
      <c r="H4399" s="2">
        <v>41982</v>
      </c>
      <c r="I4399" s="2">
        <v>41983</v>
      </c>
      <c r="J4399" s="3">
        <v>1</v>
      </c>
      <c r="K4399" s="3">
        <v>4</v>
      </c>
      <c r="L4399">
        <f>טבלה1[[#This Row],[ds_checkout]]-טבלה1[[#This Row],[ds_checkin]]</f>
        <v>1</v>
      </c>
      <c r="M4399">
        <f>IF(ISBLANK(טבלה1[[#This Row],[ts_reply_at]]), "", (טבלה1[[#This Row],[ts_reply_at]] - טבלה1[[#This Row],[ts_contact_at]]) * 24)</f>
        <v>10.735277777770534</v>
      </c>
      <c r="N4399">
        <f>IF(ISBLANK(טבלה1[[#This Row],[ts_reply_at]]), 0, 1)</f>
        <v>1</v>
      </c>
      <c r="O4399">
        <f>IF(ISBLANK(טבלה1[[#This Row],[ts_accepted_at]]), 0, 1)</f>
        <v>1</v>
      </c>
      <c r="P4399">
        <f>IF(ISBLANK(טבלה1[[#This Row],[ts_booking_at]]), 0, 1)</f>
        <v>0</v>
      </c>
      <c r="Q4399">
        <f>IF(ISBLANK(טבלה1[[#This Row],[ds_checkin]]), "", טבלה1[[#This Row],[ds_checkin]] - טבלה1[[#This Row],[ts_contact_at]])</f>
        <v>28.045138888890506</v>
      </c>
      <c r="R4399" t="str">
        <f>IF(AND(ISBLANK(טבלה1[[#This Row],[ts_reply_at]]), NOT(ISBLANK(טבלה1[[#This Row],[ts_booking_at]]))), "Error: Booked without Reply", "OK")</f>
        <v>OK</v>
      </c>
      <c r="S4399" t="s">
        <v>6019</v>
      </c>
    </row>
    <row r="4400" spans="1:19" x14ac:dyDescent="0.25">
      <c r="A4400" s="4" t="s">
        <v>4155</v>
      </c>
      <c r="B4400" s="4" t="s">
        <v>1674</v>
      </c>
      <c r="C4400" s="4" t="s">
        <v>1675</v>
      </c>
      <c r="D4400" s="1">
        <v>41920.587500000001</v>
      </c>
      <c r="E4400" s="1">
        <v>41920.588935185187</v>
      </c>
      <c r="F4400" s="1">
        <v>41920.589641203704</v>
      </c>
      <c r="G4400" s="1">
        <v>41920.604305555556</v>
      </c>
      <c r="H4400" s="2">
        <v>41982</v>
      </c>
      <c r="I4400" s="2">
        <v>41983</v>
      </c>
      <c r="J4400" s="3">
        <v>1</v>
      </c>
      <c r="K4400" s="3">
        <v>14</v>
      </c>
      <c r="L4400">
        <f>טבלה1[[#This Row],[ds_checkout]]-טבלה1[[#This Row],[ds_checkin]]</f>
        <v>1</v>
      </c>
      <c r="M4400">
        <f>IF(ISBLANK(טבלה1[[#This Row],[ts_reply_at]]), "", (טבלה1[[#This Row],[ts_reply_at]] - טבלה1[[#This Row],[ts_contact_at]]) * 24)</f>
        <v>3.4444444463588297E-2</v>
      </c>
      <c r="N4400">
        <f>IF(ISBLANK(טבלה1[[#This Row],[ts_reply_at]]), 0, 1)</f>
        <v>1</v>
      </c>
      <c r="O4400">
        <f>IF(ISBLANK(טבלה1[[#This Row],[ts_accepted_at]]), 0, 1)</f>
        <v>1</v>
      </c>
      <c r="P4400">
        <f>IF(ISBLANK(טבלה1[[#This Row],[ts_booking_at]]), 0, 1)</f>
        <v>1</v>
      </c>
      <c r="Q4400">
        <f>IF(ISBLANK(טבלה1[[#This Row],[ds_checkin]]), "", טבלה1[[#This Row],[ds_checkin]] - טבלה1[[#This Row],[ts_contact_at]])</f>
        <v>61.412499999998545</v>
      </c>
      <c r="R4400" t="str">
        <f>IF(AND(ISBLANK(טבלה1[[#This Row],[ts_reply_at]]), NOT(ISBLANK(טבלה1[[#This Row],[ts_booking_at]]))), "Error: Booked without Reply", "OK")</f>
        <v>OK</v>
      </c>
      <c r="S4400" t="s">
        <v>6019</v>
      </c>
    </row>
    <row r="4401" spans="1:19" x14ac:dyDescent="0.25">
      <c r="A4401" s="4" t="s">
        <v>4155</v>
      </c>
      <c r="B4401" s="4" t="s">
        <v>66</v>
      </c>
      <c r="C4401" s="4" t="s">
        <v>67</v>
      </c>
      <c r="D4401" s="1">
        <v>41920.583333333336</v>
      </c>
      <c r="H4401" s="2">
        <v>41982</v>
      </c>
      <c r="I4401" s="2">
        <v>41983</v>
      </c>
      <c r="J4401" s="3">
        <v>1</v>
      </c>
      <c r="K4401" s="3">
        <v>2</v>
      </c>
      <c r="L4401">
        <f>טבלה1[[#This Row],[ds_checkout]]-טבלה1[[#This Row],[ds_checkin]]</f>
        <v>1</v>
      </c>
      <c r="M4401" t="str">
        <f>IF(ISBLANK(טבלה1[[#This Row],[ts_reply_at]]), "", (טבלה1[[#This Row],[ts_reply_at]] - טבלה1[[#This Row],[ts_contact_at]]) * 24)</f>
        <v/>
      </c>
      <c r="N4401">
        <f>IF(ISBLANK(טבלה1[[#This Row],[ts_reply_at]]), 0, 1)</f>
        <v>0</v>
      </c>
      <c r="O4401">
        <f>IF(ISBLANK(טבלה1[[#This Row],[ts_accepted_at]]), 0, 1)</f>
        <v>0</v>
      </c>
      <c r="P4401">
        <f>IF(ISBLANK(טבלה1[[#This Row],[ts_booking_at]]), 0, 1)</f>
        <v>0</v>
      </c>
      <c r="Q4401">
        <f>IF(ISBLANK(טבלה1[[#This Row],[ds_checkin]]), "", טבלה1[[#This Row],[ds_checkin]] - טבלה1[[#This Row],[ts_contact_at]])</f>
        <v>61.416666666664241</v>
      </c>
      <c r="R4401" t="str">
        <f>IF(AND(ISBLANK(טבלה1[[#This Row],[ts_reply_at]]), NOT(ISBLANK(טבלה1[[#This Row],[ts_booking_at]]))), "Error: Booked without Reply", "OK")</f>
        <v>OK</v>
      </c>
      <c r="S4401" t="s">
        <v>6019</v>
      </c>
    </row>
    <row r="4402" spans="1:19" x14ac:dyDescent="0.25">
      <c r="A4402" s="4" t="s">
        <v>4155</v>
      </c>
      <c r="B4402" s="4" t="s">
        <v>265</v>
      </c>
      <c r="C4402" s="4" t="s">
        <v>895</v>
      </c>
      <c r="D4402" s="1">
        <v>41920.582638888889</v>
      </c>
      <c r="H4402" s="2">
        <v>41982</v>
      </c>
      <c r="I4402" s="2">
        <v>41983</v>
      </c>
      <c r="J4402" s="3">
        <v>1</v>
      </c>
      <c r="K4402" s="3">
        <v>2</v>
      </c>
      <c r="L4402">
        <f>טבלה1[[#This Row],[ds_checkout]]-טבלה1[[#This Row],[ds_checkin]]</f>
        <v>1</v>
      </c>
      <c r="M4402" t="str">
        <f>IF(ISBLANK(טבלה1[[#This Row],[ts_reply_at]]), "", (טבלה1[[#This Row],[ts_reply_at]] - טבלה1[[#This Row],[ts_contact_at]]) * 24)</f>
        <v/>
      </c>
      <c r="N4402">
        <f>IF(ISBLANK(טבלה1[[#This Row],[ts_reply_at]]), 0, 1)</f>
        <v>0</v>
      </c>
      <c r="O4402">
        <f>IF(ISBLANK(טבלה1[[#This Row],[ts_accepted_at]]), 0, 1)</f>
        <v>0</v>
      </c>
      <c r="P4402">
        <f>IF(ISBLANK(טבלה1[[#This Row],[ts_booking_at]]), 0, 1)</f>
        <v>0</v>
      </c>
      <c r="Q4402">
        <f>IF(ISBLANK(טבלה1[[#This Row],[ds_checkin]]), "", טבלה1[[#This Row],[ds_checkin]] - טבלה1[[#This Row],[ts_contact_at]])</f>
        <v>61.417361111110949</v>
      </c>
      <c r="R4402" t="str">
        <f>IF(AND(ISBLANK(טבלה1[[#This Row],[ts_reply_at]]), NOT(ISBLANK(טבלה1[[#This Row],[ts_booking_at]]))), "Error: Booked without Reply", "OK")</f>
        <v>OK</v>
      </c>
      <c r="S4402" t="s">
        <v>6019</v>
      </c>
    </row>
    <row r="4403" spans="1:19" x14ac:dyDescent="0.25">
      <c r="A4403" s="4" t="s">
        <v>4158</v>
      </c>
      <c r="B4403" s="4" t="s">
        <v>144</v>
      </c>
      <c r="C4403" s="4" t="s">
        <v>1456</v>
      </c>
      <c r="D4403" s="1">
        <v>41918.199999999997</v>
      </c>
      <c r="E4403" s="1">
        <v>41918.330509259256</v>
      </c>
      <c r="F4403" s="1">
        <v>41918.330509259256</v>
      </c>
      <c r="H4403" s="2">
        <v>41994</v>
      </c>
      <c r="I4403" s="2">
        <v>41997</v>
      </c>
      <c r="J4403" s="3">
        <v>1</v>
      </c>
      <c r="K4403" s="3">
        <v>20</v>
      </c>
      <c r="L4403">
        <f>טבלה1[[#This Row],[ds_checkout]]-טבלה1[[#This Row],[ds_checkin]]</f>
        <v>3</v>
      </c>
      <c r="M4403">
        <f>IF(ISBLANK(טבלה1[[#This Row],[ts_reply_at]]), "", (טבלה1[[#This Row],[ts_reply_at]] - טבלה1[[#This Row],[ts_contact_at]]) * 24)</f>
        <v>3.1322222222224809</v>
      </c>
      <c r="N4403">
        <f>IF(ISBLANK(טבלה1[[#This Row],[ts_reply_at]]), 0, 1)</f>
        <v>1</v>
      </c>
      <c r="O4403">
        <f>IF(ISBLANK(טבלה1[[#This Row],[ts_accepted_at]]), 0, 1)</f>
        <v>1</v>
      </c>
      <c r="P4403">
        <f>IF(ISBLANK(טבלה1[[#This Row],[ts_booking_at]]), 0, 1)</f>
        <v>0</v>
      </c>
      <c r="Q4403">
        <f>IF(ISBLANK(טבלה1[[#This Row],[ds_checkin]]), "", טבלה1[[#This Row],[ds_checkin]] - טבלה1[[#This Row],[ts_contact_at]])</f>
        <v>75.80000000000291</v>
      </c>
      <c r="R4403" t="str">
        <f>IF(AND(ISBLANK(טבלה1[[#This Row],[ts_reply_at]]), NOT(ISBLANK(טבלה1[[#This Row],[ts_booking_at]]))), "Error: Booked without Reply", "OK")</f>
        <v>OK</v>
      </c>
      <c r="S4403" t="s">
        <v>6021</v>
      </c>
    </row>
    <row r="4404" spans="1:19" x14ac:dyDescent="0.25">
      <c r="A4404" s="4" t="s">
        <v>4158</v>
      </c>
      <c r="B4404" s="4" t="s">
        <v>3465</v>
      </c>
      <c r="C4404" s="4" t="s">
        <v>3466</v>
      </c>
      <c r="D4404" s="1">
        <v>41917.65902777778</v>
      </c>
      <c r="E4404" s="1">
        <v>41917.868020833332</v>
      </c>
      <c r="H4404" s="2">
        <v>41994</v>
      </c>
      <c r="I4404" s="2">
        <v>41997</v>
      </c>
      <c r="J4404" s="3">
        <v>1</v>
      </c>
      <c r="K4404" s="3">
        <v>2</v>
      </c>
      <c r="L4404">
        <f>טבלה1[[#This Row],[ds_checkout]]-טבלה1[[#This Row],[ds_checkin]]</f>
        <v>3</v>
      </c>
      <c r="M4404">
        <f>IF(ISBLANK(טבלה1[[#This Row],[ts_reply_at]]), "", (טבלה1[[#This Row],[ts_reply_at]] - טבלה1[[#This Row],[ts_contact_at]]) * 24)</f>
        <v>5.0158333332510665</v>
      </c>
      <c r="N4404">
        <f>IF(ISBLANK(טבלה1[[#This Row],[ts_reply_at]]), 0, 1)</f>
        <v>1</v>
      </c>
      <c r="O4404">
        <f>IF(ISBLANK(טבלה1[[#This Row],[ts_accepted_at]]), 0, 1)</f>
        <v>0</v>
      </c>
      <c r="P4404">
        <f>IF(ISBLANK(טבלה1[[#This Row],[ts_booking_at]]), 0, 1)</f>
        <v>0</v>
      </c>
      <c r="Q4404">
        <f>IF(ISBLANK(טבלה1[[#This Row],[ds_checkin]]), "", טבלה1[[#This Row],[ds_checkin]] - טבלה1[[#This Row],[ts_contact_at]])</f>
        <v>76.340972222220444</v>
      </c>
      <c r="R4404" t="str">
        <f>IF(AND(ISBLANK(טבלה1[[#This Row],[ts_reply_at]]), NOT(ISBLANK(טבלה1[[#This Row],[ts_booking_at]]))), "Error: Booked without Reply", "OK")</f>
        <v>OK</v>
      </c>
      <c r="S4404" t="s">
        <v>6021</v>
      </c>
    </row>
    <row r="4405" spans="1:19" x14ac:dyDescent="0.25">
      <c r="A4405" s="4" t="s">
        <v>4159</v>
      </c>
      <c r="B4405" s="4" t="s">
        <v>856</v>
      </c>
      <c r="C4405" s="4" t="s">
        <v>1332</v>
      </c>
      <c r="D4405" s="1">
        <v>41916.629166666666</v>
      </c>
      <c r="E4405" s="1">
        <v>41916.646006944444</v>
      </c>
      <c r="H4405" s="2">
        <v>42002</v>
      </c>
      <c r="I4405" s="2">
        <v>42006</v>
      </c>
      <c r="J4405" s="3">
        <v>6</v>
      </c>
      <c r="K4405" s="3">
        <v>2</v>
      </c>
      <c r="L4405">
        <f>טבלה1[[#This Row],[ds_checkout]]-טבלה1[[#This Row],[ds_checkin]]</f>
        <v>4</v>
      </c>
      <c r="M4405">
        <f>IF(ISBLANK(טבלה1[[#This Row],[ts_reply_at]]), "", (טבלה1[[#This Row],[ts_reply_at]] - טבלה1[[#This Row],[ts_contact_at]]) * 24)</f>
        <v>0.40416666667442769</v>
      </c>
      <c r="N4405">
        <f>IF(ISBLANK(טבלה1[[#This Row],[ts_reply_at]]), 0, 1)</f>
        <v>1</v>
      </c>
      <c r="O4405">
        <f>IF(ISBLANK(טבלה1[[#This Row],[ts_accepted_at]]), 0, 1)</f>
        <v>0</v>
      </c>
      <c r="P4405">
        <f>IF(ISBLANK(טבלה1[[#This Row],[ts_booking_at]]), 0, 1)</f>
        <v>0</v>
      </c>
      <c r="Q4405">
        <f>IF(ISBLANK(טבלה1[[#This Row],[ds_checkin]]), "", טבלה1[[#This Row],[ds_checkin]] - טבלה1[[#This Row],[ts_contact_at]])</f>
        <v>85.370833333334303</v>
      </c>
      <c r="R4405" t="str">
        <f>IF(AND(ISBLANK(טבלה1[[#This Row],[ts_reply_at]]), NOT(ISBLANK(טבלה1[[#This Row],[ts_booking_at]]))), "Error: Booked without Reply", "OK")</f>
        <v>OK</v>
      </c>
      <c r="S4405" t="s">
        <v>6026</v>
      </c>
    </row>
    <row r="4406" spans="1:19" x14ac:dyDescent="0.25">
      <c r="A4406" s="4" t="s">
        <v>4159</v>
      </c>
      <c r="B4406" s="4" t="s">
        <v>527</v>
      </c>
      <c r="C4406" s="4" t="s">
        <v>528</v>
      </c>
      <c r="D4406" s="1">
        <v>41916.628472222219</v>
      </c>
      <c r="E4406" s="1">
        <v>41916.641041666669</v>
      </c>
      <c r="F4406" s="1">
        <v>41916.641041666669</v>
      </c>
      <c r="G4406" s="1">
        <v>41917.596076388887</v>
      </c>
      <c r="H4406" s="2">
        <v>42002</v>
      </c>
      <c r="I4406" s="2">
        <v>42006</v>
      </c>
      <c r="J4406" s="3">
        <v>6</v>
      </c>
      <c r="K4406" s="3">
        <v>18</v>
      </c>
      <c r="L4406">
        <f>טבלה1[[#This Row],[ds_checkout]]-טבלה1[[#This Row],[ds_checkin]]</f>
        <v>4</v>
      </c>
      <c r="M4406">
        <f>IF(ISBLANK(טבלה1[[#This Row],[ts_reply_at]]), "", (טבלה1[[#This Row],[ts_reply_at]] - טבלה1[[#This Row],[ts_contact_at]]) * 24)</f>
        <v>0.30166666681179777</v>
      </c>
      <c r="N4406">
        <f>IF(ISBLANK(טבלה1[[#This Row],[ts_reply_at]]), 0, 1)</f>
        <v>1</v>
      </c>
      <c r="O4406">
        <f>IF(ISBLANK(טבלה1[[#This Row],[ts_accepted_at]]), 0, 1)</f>
        <v>1</v>
      </c>
      <c r="P4406">
        <f>IF(ISBLANK(טבלה1[[#This Row],[ts_booking_at]]), 0, 1)</f>
        <v>1</v>
      </c>
      <c r="Q4406">
        <f>IF(ISBLANK(טבלה1[[#This Row],[ds_checkin]]), "", טבלה1[[#This Row],[ds_checkin]] - טבלה1[[#This Row],[ts_contact_at]])</f>
        <v>85.371527777781012</v>
      </c>
      <c r="R4406" t="str">
        <f>IF(AND(ISBLANK(טבלה1[[#This Row],[ts_reply_at]]), NOT(ISBLANK(טבלה1[[#This Row],[ts_booking_at]]))), "Error: Booked without Reply", "OK")</f>
        <v>OK</v>
      </c>
      <c r="S4406" t="s">
        <v>6026</v>
      </c>
    </row>
    <row r="4407" spans="1:19" x14ac:dyDescent="0.25">
      <c r="A4407" s="4" t="s">
        <v>4159</v>
      </c>
      <c r="B4407" s="4" t="s">
        <v>2081</v>
      </c>
      <c r="C4407" s="4" t="s">
        <v>2082</v>
      </c>
      <c r="D4407" s="1">
        <v>41916.629861111112</v>
      </c>
      <c r="H4407" s="2">
        <v>42002</v>
      </c>
      <c r="I4407" s="2">
        <v>42006</v>
      </c>
      <c r="J4407" s="3">
        <v>6</v>
      </c>
      <c r="K4407" s="3">
        <v>1</v>
      </c>
      <c r="L4407">
        <f>טבלה1[[#This Row],[ds_checkout]]-טבלה1[[#This Row],[ds_checkin]]</f>
        <v>4</v>
      </c>
      <c r="M4407" t="str">
        <f>IF(ISBLANK(טבלה1[[#This Row],[ts_reply_at]]), "", (טבלה1[[#This Row],[ts_reply_at]] - טבלה1[[#This Row],[ts_contact_at]]) * 24)</f>
        <v/>
      </c>
      <c r="N4407">
        <f>IF(ISBLANK(טבלה1[[#This Row],[ts_reply_at]]), 0, 1)</f>
        <v>0</v>
      </c>
      <c r="O4407">
        <f>IF(ISBLANK(טבלה1[[#This Row],[ts_accepted_at]]), 0, 1)</f>
        <v>0</v>
      </c>
      <c r="P4407">
        <f>IF(ISBLANK(טבלה1[[#This Row],[ts_booking_at]]), 0, 1)</f>
        <v>0</v>
      </c>
      <c r="Q4407">
        <f>IF(ISBLANK(טבלה1[[#This Row],[ds_checkin]]), "", טבלה1[[#This Row],[ds_checkin]] - טבלה1[[#This Row],[ts_contact_at]])</f>
        <v>85.370138888887595</v>
      </c>
      <c r="R4407" t="str">
        <f>IF(AND(ISBLANK(טבלה1[[#This Row],[ts_reply_at]]), NOT(ISBLANK(טבלה1[[#This Row],[ts_booking_at]]))), "Error: Booked without Reply", "OK")</f>
        <v>OK</v>
      </c>
      <c r="S4407" t="s">
        <v>6026</v>
      </c>
    </row>
    <row r="4408" spans="1:19" x14ac:dyDescent="0.25">
      <c r="A4408" s="4" t="s">
        <v>4160</v>
      </c>
      <c r="B4408" s="4" t="s">
        <v>1208</v>
      </c>
      <c r="C4408" s="4" t="s">
        <v>1209</v>
      </c>
      <c r="D4408" s="1">
        <v>41926.561805555553</v>
      </c>
      <c r="E4408" s="1">
        <v>41926.674907407411</v>
      </c>
      <c r="H4408" s="2">
        <v>41938</v>
      </c>
      <c r="I4408" s="2">
        <v>41942</v>
      </c>
      <c r="J4408" s="3">
        <v>1</v>
      </c>
      <c r="K4408" s="3">
        <v>3</v>
      </c>
      <c r="L4408">
        <f>טבלה1[[#This Row],[ds_checkout]]-טבלה1[[#This Row],[ds_checkin]]</f>
        <v>4</v>
      </c>
      <c r="M4408">
        <f>IF(ISBLANK(טבלה1[[#This Row],[ts_reply_at]]), "", (טבלה1[[#This Row],[ts_reply_at]] - טבלה1[[#This Row],[ts_contact_at]]) * 24)</f>
        <v>2.7144444445730187</v>
      </c>
      <c r="N4408">
        <f>IF(ISBLANK(טבלה1[[#This Row],[ts_reply_at]]), 0, 1)</f>
        <v>1</v>
      </c>
      <c r="O4408">
        <f>IF(ISBLANK(טבלה1[[#This Row],[ts_accepted_at]]), 0, 1)</f>
        <v>0</v>
      </c>
      <c r="P4408">
        <f>IF(ISBLANK(טבלה1[[#This Row],[ts_booking_at]]), 0, 1)</f>
        <v>0</v>
      </c>
      <c r="Q4408">
        <f>IF(ISBLANK(טבלה1[[#This Row],[ds_checkin]]), "", טבלה1[[#This Row],[ds_checkin]] - טבלה1[[#This Row],[ts_contact_at]])</f>
        <v>11.438194444446708</v>
      </c>
      <c r="R4408" t="str">
        <f>IF(AND(ISBLANK(טבלה1[[#This Row],[ts_reply_at]]), NOT(ISBLANK(טבלה1[[#This Row],[ts_booking_at]]))), "Error: Booked without Reply", "OK")</f>
        <v>OK</v>
      </c>
      <c r="S4408" t="s">
        <v>6022</v>
      </c>
    </row>
    <row r="4409" spans="1:19" x14ac:dyDescent="0.25">
      <c r="A4409" s="4" t="s">
        <v>4160</v>
      </c>
      <c r="B4409" s="4" t="s">
        <v>4161</v>
      </c>
      <c r="C4409" s="4" t="s">
        <v>4162</v>
      </c>
      <c r="D4409" s="1">
        <v>41926.56527777778</v>
      </c>
      <c r="E4409" s="1">
        <v>41926.701724537037</v>
      </c>
      <c r="H4409" s="2">
        <v>41938</v>
      </c>
      <c r="I4409" s="2">
        <v>41942</v>
      </c>
      <c r="J4409" s="3">
        <v>1</v>
      </c>
      <c r="K4409" s="3">
        <v>2</v>
      </c>
      <c r="L4409">
        <f>טבלה1[[#This Row],[ds_checkout]]-טבלה1[[#This Row],[ds_checkin]]</f>
        <v>4</v>
      </c>
      <c r="M4409">
        <f>IF(ISBLANK(טבלה1[[#This Row],[ts_reply_at]]), "", (טבלה1[[#This Row],[ts_reply_at]] - טבלה1[[#This Row],[ts_contact_at]]) * 24)</f>
        <v>3.2747222221805714</v>
      </c>
      <c r="N4409">
        <f>IF(ISBLANK(טבלה1[[#This Row],[ts_reply_at]]), 0, 1)</f>
        <v>1</v>
      </c>
      <c r="O4409">
        <f>IF(ISBLANK(טבלה1[[#This Row],[ts_accepted_at]]), 0, 1)</f>
        <v>0</v>
      </c>
      <c r="P4409">
        <f>IF(ISBLANK(טבלה1[[#This Row],[ts_booking_at]]), 0, 1)</f>
        <v>0</v>
      </c>
      <c r="Q4409">
        <f>IF(ISBLANK(טבלה1[[#This Row],[ds_checkin]]), "", טבלה1[[#This Row],[ds_checkin]] - טבלה1[[#This Row],[ts_contact_at]])</f>
        <v>11.434722222220444</v>
      </c>
      <c r="R4409" t="str">
        <f>IF(AND(ISBLANK(טבלה1[[#This Row],[ts_reply_at]]), NOT(ISBLANK(טבלה1[[#This Row],[ts_booking_at]]))), "Error: Booked without Reply", "OK")</f>
        <v>OK</v>
      </c>
      <c r="S4409" t="s">
        <v>6022</v>
      </c>
    </row>
    <row r="4410" spans="1:19" x14ac:dyDescent="0.25">
      <c r="A4410" s="4" t="s">
        <v>4160</v>
      </c>
      <c r="B4410" s="4" t="s">
        <v>3871</v>
      </c>
      <c r="C4410" s="4" t="s">
        <v>3872</v>
      </c>
      <c r="D4410" s="1">
        <v>41926.561111111114</v>
      </c>
      <c r="E4410" s="1">
        <v>41926.565983796296</v>
      </c>
      <c r="H4410" s="2">
        <v>41938</v>
      </c>
      <c r="I4410" s="2">
        <v>41942</v>
      </c>
      <c r="J4410" s="3">
        <v>1</v>
      </c>
      <c r="K4410" s="3">
        <v>2</v>
      </c>
      <c r="L4410">
        <f>טבלה1[[#This Row],[ds_checkout]]-טבלה1[[#This Row],[ds_checkin]]</f>
        <v>4</v>
      </c>
      <c r="M4410">
        <f>IF(ISBLANK(טבלה1[[#This Row],[ts_reply_at]]), "", (טבלה1[[#This Row],[ts_reply_at]] - טבלה1[[#This Row],[ts_contact_at]]) * 24)</f>
        <v>0.11694444436579943</v>
      </c>
      <c r="N4410">
        <f>IF(ISBLANK(טבלה1[[#This Row],[ts_reply_at]]), 0, 1)</f>
        <v>1</v>
      </c>
      <c r="O4410">
        <f>IF(ISBLANK(טבלה1[[#This Row],[ts_accepted_at]]), 0, 1)</f>
        <v>0</v>
      </c>
      <c r="P4410">
        <f>IF(ISBLANK(טבלה1[[#This Row],[ts_booking_at]]), 0, 1)</f>
        <v>0</v>
      </c>
      <c r="Q4410">
        <f>IF(ISBLANK(טבלה1[[#This Row],[ds_checkin]]), "", טבלה1[[#This Row],[ds_checkin]] - טבלה1[[#This Row],[ts_contact_at]])</f>
        <v>11.43888888888614</v>
      </c>
      <c r="R4410" t="str">
        <f>IF(AND(ISBLANK(טבלה1[[#This Row],[ts_reply_at]]), NOT(ISBLANK(טבלה1[[#This Row],[ts_booking_at]]))), "Error: Booked without Reply", "OK")</f>
        <v>OK</v>
      </c>
      <c r="S4410" t="s">
        <v>6022</v>
      </c>
    </row>
    <row r="4411" spans="1:19" x14ac:dyDescent="0.25">
      <c r="A4411" s="4" t="s">
        <v>4160</v>
      </c>
      <c r="B4411" s="4" t="s">
        <v>670</v>
      </c>
      <c r="C4411" s="4" t="s">
        <v>2479</v>
      </c>
      <c r="D4411" s="1">
        <v>41926.5625</v>
      </c>
      <c r="E4411" s="1">
        <v>41926.799409722225</v>
      </c>
      <c r="F4411" s="1">
        <v>41926.799409722225</v>
      </c>
      <c r="H4411" s="2">
        <v>41938</v>
      </c>
      <c r="I4411" s="2">
        <v>41942</v>
      </c>
      <c r="J4411" s="3">
        <v>1</v>
      </c>
      <c r="K4411" s="3">
        <v>2</v>
      </c>
      <c r="L4411">
        <f>טבלה1[[#This Row],[ds_checkout]]-טבלה1[[#This Row],[ds_checkin]]</f>
        <v>4</v>
      </c>
      <c r="M4411">
        <f>IF(ISBLANK(טבלה1[[#This Row],[ts_reply_at]]), "", (טבלה1[[#This Row],[ts_reply_at]] - טבלה1[[#This Row],[ts_contact_at]]) * 24)</f>
        <v>5.6858333334093913</v>
      </c>
      <c r="N4411">
        <f>IF(ISBLANK(טבלה1[[#This Row],[ts_reply_at]]), 0, 1)</f>
        <v>1</v>
      </c>
      <c r="O4411">
        <f>IF(ISBLANK(טבלה1[[#This Row],[ts_accepted_at]]), 0, 1)</f>
        <v>1</v>
      </c>
      <c r="P4411">
        <f>IF(ISBLANK(טבלה1[[#This Row],[ts_booking_at]]), 0, 1)</f>
        <v>0</v>
      </c>
      <c r="Q4411">
        <f>IF(ISBLANK(טבלה1[[#This Row],[ds_checkin]]), "", טבלה1[[#This Row],[ds_checkin]] - טבלה1[[#This Row],[ts_contact_at]])</f>
        <v>11.4375</v>
      </c>
      <c r="R4411" t="str">
        <f>IF(AND(ISBLANK(טבלה1[[#This Row],[ts_reply_at]]), NOT(ISBLANK(טבלה1[[#This Row],[ts_booking_at]]))), "Error: Booked without Reply", "OK")</f>
        <v>OK</v>
      </c>
      <c r="S4411" t="s">
        <v>6022</v>
      </c>
    </row>
    <row r="4412" spans="1:19" x14ac:dyDescent="0.25">
      <c r="A4412" s="4" t="s">
        <v>4160</v>
      </c>
      <c r="B4412" s="4" t="s">
        <v>4163</v>
      </c>
      <c r="C4412" s="4" t="s">
        <v>4164</v>
      </c>
      <c r="D4412" s="1">
        <v>41926.559027777781</v>
      </c>
      <c r="E4412" s="1">
        <v>41927.530416666668</v>
      </c>
      <c r="F4412" s="1">
        <v>41927.530416666668</v>
      </c>
      <c r="H4412" s="2">
        <v>41938</v>
      </c>
      <c r="I4412" s="2">
        <v>41942</v>
      </c>
      <c r="J4412" s="3">
        <v>1</v>
      </c>
      <c r="K4412" s="3">
        <v>7</v>
      </c>
      <c r="L4412">
        <f>טבלה1[[#This Row],[ds_checkout]]-טבלה1[[#This Row],[ds_checkin]]</f>
        <v>4</v>
      </c>
      <c r="M4412">
        <f>IF(ISBLANK(טבלה1[[#This Row],[ts_reply_at]]), "", (טבלה1[[#This Row],[ts_reply_at]] - טבלה1[[#This Row],[ts_contact_at]]) * 24)</f>
        <v>23.313333333295304</v>
      </c>
      <c r="N4412">
        <f>IF(ISBLANK(טבלה1[[#This Row],[ts_reply_at]]), 0, 1)</f>
        <v>1</v>
      </c>
      <c r="O4412">
        <f>IF(ISBLANK(טבלה1[[#This Row],[ts_accepted_at]]), 0, 1)</f>
        <v>1</v>
      </c>
      <c r="P4412">
        <f>IF(ISBLANK(טבלה1[[#This Row],[ts_booking_at]]), 0, 1)</f>
        <v>0</v>
      </c>
      <c r="Q4412">
        <f>IF(ISBLANK(טבלה1[[#This Row],[ds_checkin]]), "", טבלה1[[#This Row],[ds_checkin]] - טבלה1[[#This Row],[ts_contact_at]])</f>
        <v>11.440972222218988</v>
      </c>
      <c r="R4412" t="str">
        <f>IF(AND(ISBLANK(טבלה1[[#This Row],[ts_reply_at]]), NOT(ISBLANK(טבלה1[[#This Row],[ts_booking_at]]))), "Error: Booked without Reply", "OK")</f>
        <v>OK</v>
      </c>
      <c r="S4412" t="s">
        <v>6022</v>
      </c>
    </row>
    <row r="4413" spans="1:19" x14ac:dyDescent="0.25">
      <c r="A4413" s="4" t="s">
        <v>4160</v>
      </c>
      <c r="B4413" s="4" t="s">
        <v>504</v>
      </c>
      <c r="C4413" s="4" t="s">
        <v>3855</v>
      </c>
      <c r="D4413" s="1">
        <v>41926.560416666667</v>
      </c>
      <c r="E4413" s="1">
        <v>41926.596944444442</v>
      </c>
      <c r="H4413" s="2">
        <v>41938</v>
      </c>
      <c r="I4413" s="2">
        <v>41942</v>
      </c>
      <c r="J4413" s="3">
        <v>1</v>
      </c>
      <c r="K4413" s="3">
        <v>7</v>
      </c>
      <c r="L4413">
        <f>טבלה1[[#This Row],[ds_checkout]]-טבלה1[[#This Row],[ds_checkin]]</f>
        <v>4</v>
      </c>
      <c r="M4413">
        <f>IF(ISBLANK(טבלה1[[#This Row],[ts_reply_at]]), "", (טבלה1[[#This Row],[ts_reply_at]] - טבלה1[[#This Row],[ts_contact_at]]) * 24)</f>
        <v>0.87666666659060866</v>
      </c>
      <c r="N4413">
        <f>IF(ISBLANK(טבלה1[[#This Row],[ts_reply_at]]), 0, 1)</f>
        <v>1</v>
      </c>
      <c r="O4413">
        <f>IF(ISBLANK(טבלה1[[#This Row],[ts_accepted_at]]), 0, 1)</f>
        <v>0</v>
      </c>
      <c r="P4413">
        <f>IF(ISBLANK(טבלה1[[#This Row],[ts_booking_at]]), 0, 1)</f>
        <v>0</v>
      </c>
      <c r="Q4413">
        <f>IF(ISBLANK(טבלה1[[#This Row],[ds_checkin]]), "", טבלה1[[#This Row],[ds_checkin]] - טבלה1[[#This Row],[ts_contact_at]])</f>
        <v>11.439583333332848</v>
      </c>
      <c r="R4413" t="str">
        <f>IF(AND(ISBLANK(טבלה1[[#This Row],[ts_reply_at]]), NOT(ISBLANK(טבלה1[[#This Row],[ts_booking_at]]))), "Error: Booked without Reply", "OK")</f>
        <v>OK</v>
      </c>
      <c r="S4413" t="s">
        <v>6022</v>
      </c>
    </row>
    <row r="4414" spans="1:19" x14ac:dyDescent="0.25">
      <c r="A4414" s="4" t="s">
        <v>4160</v>
      </c>
      <c r="B4414" s="4" t="s">
        <v>4165</v>
      </c>
      <c r="C4414" s="4" t="s">
        <v>4166</v>
      </c>
      <c r="D4414" s="1">
        <v>41926.565972222219</v>
      </c>
      <c r="E4414" s="1">
        <v>41926.57104166667</v>
      </c>
      <c r="H4414" s="2">
        <v>41938</v>
      </c>
      <c r="I4414" s="2">
        <v>41942</v>
      </c>
      <c r="J4414" s="3">
        <v>1</v>
      </c>
      <c r="K4414" s="3">
        <v>2</v>
      </c>
      <c r="L4414">
        <f>טבלה1[[#This Row],[ds_checkout]]-טבלה1[[#This Row],[ds_checkin]]</f>
        <v>4</v>
      </c>
      <c r="M4414">
        <f>IF(ISBLANK(טבלה1[[#This Row],[ts_reply_at]]), "", (טבלה1[[#This Row],[ts_reply_at]] - טבלה1[[#This Row],[ts_contact_at]]) * 24)</f>
        <v>0.12166666681878269</v>
      </c>
      <c r="N4414">
        <f>IF(ISBLANK(טבלה1[[#This Row],[ts_reply_at]]), 0, 1)</f>
        <v>1</v>
      </c>
      <c r="O4414">
        <f>IF(ISBLANK(טבלה1[[#This Row],[ts_accepted_at]]), 0, 1)</f>
        <v>0</v>
      </c>
      <c r="P4414">
        <f>IF(ISBLANK(טבלה1[[#This Row],[ts_booking_at]]), 0, 1)</f>
        <v>0</v>
      </c>
      <c r="Q4414">
        <f>IF(ISBLANK(טבלה1[[#This Row],[ds_checkin]]), "", טבלה1[[#This Row],[ds_checkin]] - טבלה1[[#This Row],[ts_contact_at]])</f>
        <v>11.434027777781012</v>
      </c>
      <c r="R4414" t="str">
        <f>IF(AND(ISBLANK(טבלה1[[#This Row],[ts_reply_at]]), NOT(ISBLANK(טבלה1[[#This Row],[ts_booking_at]]))), "Error: Booked without Reply", "OK")</f>
        <v>OK</v>
      </c>
      <c r="S4414" t="s">
        <v>6022</v>
      </c>
    </row>
    <row r="4415" spans="1:19" x14ac:dyDescent="0.25">
      <c r="A4415" s="4" t="s">
        <v>4167</v>
      </c>
      <c r="B4415" s="4" t="s">
        <v>294</v>
      </c>
      <c r="C4415" s="4" t="s">
        <v>295</v>
      </c>
      <c r="D4415" s="1">
        <v>41913.811111111114</v>
      </c>
      <c r="E4415" s="1">
        <v>41914.214756944442</v>
      </c>
      <c r="H4415" s="2">
        <v>41914</v>
      </c>
      <c r="I4415" s="2">
        <v>41920</v>
      </c>
      <c r="J4415" s="3">
        <v>2</v>
      </c>
      <c r="K4415" s="3">
        <v>3</v>
      </c>
      <c r="L4415">
        <f>טבלה1[[#This Row],[ds_checkout]]-טבלה1[[#This Row],[ds_checkin]]</f>
        <v>6</v>
      </c>
      <c r="M4415">
        <f>IF(ISBLANK(טבלה1[[#This Row],[ts_reply_at]]), "", (טבלה1[[#This Row],[ts_reply_at]] - טבלה1[[#This Row],[ts_contact_at]]) * 24)</f>
        <v>9.6874999998835847</v>
      </c>
      <c r="N4415">
        <f>IF(ISBLANK(טבלה1[[#This Row],[ts_reply_at]]), 0, 1)</f>
        <v>1</v>
      </c>
      <c r="O4415">
        <f>IF(ISBLANK(טבלה1[[#This Row],[ts_accepted_at]]), 0, 1)</f>
        <v>0</v>
      </c>
      <c r="P4415">
        <f>IF(ISBLANK(טבלה1[[#This Row],[ts_booking_at]]), 0, 1)</f>
        <v>0</v>
      </c>
      <c r="Q4415">
        <f>IF(ISBLANK(טבלה1[[#This Row],[ds_checkin]]), "", טבלה1[[#This Row],[ds_checkin]] - טבלה1[[#This Row],[ts_contact_at]])</f>
        <v>0.18888888888614019</v>
      </c>
      <c r="R4415" t="str">
        <f>IF(AND(ISBLANK(טבלה1[[#This Row],[ts_reply_at]]), NOT(ISBLANK(טבלה1[[#This Row],[ts_booking_at]]))), "Error: Booked without Reply", "OK")</f>
        <v>OK</v>
      </c>
      <c r="S4415" t="s">
        <v>6022</v>
      </c>
    </row>
    <row r="4416" spans="1:19" x14ac:dyDescent="0.25">
      <c r="A4416" s="4" t="s">
        <v>4167</v>
      </c>
      <c r="B4416" s="4" t="s">
        <v>81</v>
      </c>
      <c r="C4416" s="4" t="s">
        <v>1490</v>
      </c>
      <c r="D4416" s="1">
        <v>41913.804861111108</v>
      </c>
      <c r="E4416" s="1">
        <v>41914.007199074076</v>
      </c>
      <c r="F4416" s="1">
        <v>41914.524560185186</v>
      </c>
      <c r="G4416" s="1">
        <v>41914.524560185186</v>
      </c>
      <c r="H4416" s="2">
        <v>41914</v>
      </c>
      <c r="I4416" s="2">
        <v>41920</v>
      </c>
      <c r="J4416" s="3">
        <v>2</v>
      </c>
      <c r="K4416" s="3">
        <v>9</v>
      </c>
      <c r="L4416">
        <f>טבלה1[[#This Row],[ds_checkout]]-טבלה1[[#This Row],[ds_checkin]]</f>
        <v>6</v>
      </c>
      <c r="M4416">
        <f>IF(ISBLANK(טבלה1[[#This Row],[ts_reply_at]]), "", (טבלה1[[#This Row],[ts_reply_at]] - טבלה1[[#This Row],[ts_contact_at]]) * 24)</f>
        <v>4.8561111112358049</v>
      </c>
      <c r="N4416">
        <f>IF(ISBLANK(טבלה1[[#This Row],[ts_reply_at]]), 0, 1)</f>
        <v>1</v>
      </c>
      <c r="O4416">
        <f>IF(ISBLANK(טבלה1[[#This Row],[ts_accepted_at]]), 0, 1)</f>
        <v>1</v>
      </c>
      <c r="P4416">
        <f>IF(ISBLANK(טבלה1[[#This Row],[ts_booking_at]]), 0, 1)</f>
        <v>1</v>
      </c>
      <c r="Q4416">
        <f>IF(ISBLANK(טבלה1[[#This Row],[ds_checkin]]), "", טבלה1[[#This Row],[ds_checkin]] - טבלה1[[#This Row],[ts_contact_at]])</f>
        <v>0.19513888889196096</v>
      </c>
      <c r="R4416" t="str">
        <f>IF(AND(ISBLANK(טבלה1[[#This Row],[ts_reply_at]]), NOT(ISBLANK(טבלה1[[#This Row],[ts_booking_at]]))), "Error: Booked without Reply", "OK")</f>
        <v>OK</v>
      </c>
      <c r="S4416" t="s">
        <v>6022</v>
      </c>
    </row>
    <row r="4417" spans="1:19" x14ac:dyDescent="0.25">
      <c r="A4417" s="4" t="s">
        <v>4167</v>
      </c>
      <c r="B4417" s="4" t="s">
        <v>33</v>
      </c>
      <c r="C4417" s="4" t="s">
        <v>664</v>
      </c>
      <c r="D4417" s="1">
        <v>41917.466666666667</v>
      </c>
      <c r="E4417" s="1">
        <v>41917.559618055559</v>
      </c>
      <c r="F4417" s="1">
        <v>41917.559618055559</v>
      </c>
      <c r="G4417" s="1">
        <v>41917.559618055559</v>
      </c>
      <c r="H4417" s="2">
        <v>41919</v>
      </c>
      <c r="I4417" s="2">
        <v>41920</v>
      </c>
      <c r="J4417" s="3">
        <v>2</v>
      </c>
      <c r="K4417" s="3">
        <v>3</v>
      </c>
      <c r="L4417">
        <f>טבלה1[[#This Row],[ds_checkout]]-טבלה1[[#This Row],[ds_checkin]]</f>
        <v>1</v>
      </c>
      <c r="M4417">
        <f>IF(ISBLANK(טבלה1[[#This Row],[ts_reply_at]]), "", (טבלה1[[#This Row],[ts_reply_at]] - טבלה1[[#This Row],[ts_contact_at]]) * 24)</f>
        <v>2.2308333333930932</v>
      </c>
      <c r="N4417">
        <f>IF(ISBLANK(טבלה1[[#This Row],[ts_reply_at]]), 0, 1)</f>
        <v>1</v>
      </c>
      <c r="O4417">
        <f>IF(ISBLANK(טבלה1[[#This Row],[ts_accepted_at]]), 0, 1)</f>
        <v>1</v>
      </c>
      <c r="P4417">
        <f>IF(ISBLANK(טבלה1[[#This Row],[ts_booking_at]]), 0, 1)</f>
        <v>1</v>
      </c>
      <c r="Q4417">
        <f>IF(ISBLANK(טבלה1[[#This Row],[ds_checkin]]), "", טבלה1[[#This Row],[ds_checkin]] - טבלה1[[#This Row],[ts_contact_at]])</f>
        <v>1.5333333333328483</v>
      </c>
      <c r="R4417" t="str">
        <f>IF(AND(ISBLANK(טבלה1[[#This Row],[ts_reply_at]]), NOT(ISBLANK(טבלה1[[#This Row],[ts_booking_at]]))), "Error: Booked without Reply", "OK")</f>
        <v>OK</v>
      </c>
      <c r="S4417" t="s">
        <v>6022</v>
      </c>
    </row>
    <row r="4418" spans="1:19" x14ac:dyDescent="0.25">
      <c r="A4418" s="4" t="s">
        <v>4168</v>
      </c>
      <c r="B4418" s="4" t="s">
        <v>492</v>
      </c>
      <c r="C4418" s="4" t="s">
        <v>493</v>
      </c>
      <c r="D4418" s="1">
        <v>41913.775000000001</v>
      </c>
      <c r="E4418" s="1">
        <v>41913.785902777781</v>
      </c>
      <c r="F4418" s="1">
        <v>41914.361238425925</v>
      </c>
      <c r="G4418" s="1">
        <v>41914.361238425925</v>
      </c>
      <c r="H4418" s="2">
        <v>41927</v>
      </c>
      <c r="I4418" s="2">
        <v>41931</v>
      </c>
      <c r="J4418" s="3">
        <v>2</v>
      </c>
      <c r="K4418" s="3">
        <v>16</v>
      </c>
      <c r="L4418">
        <f>טבלה1[[#This Row],[ds_checkout]]-טבלה1[[#This Row],[ds_checkin]]</f>
        <v>4</v>
      </c>
      <c r="M4418">
        <f>IF(ISBLANK(טבלה1[[#This Row],[ts_reply_at]]), "", (טבלה1[[#This Row],[ts_reply_at]] - טבלה1[[#This Row],[ts_contact_at]]) * 24)</f>
        <v>0.2616666667163372</v>
      </c>
      <c r="N4418">
        <f>IF(ISBLANK(טבלה1[[#This Row],[ts_reply_at]]), 0, 1)</f>
        <v>1</v>
      </c>
      <c r="O4418">
        <f>IF(ISBLANK(טבלה1[[#This Row],[ts_accepted_at]]), 0, 1)</f>
        <v>1</v>
      </c>
      <c r="P4418">
        <f>IF(ISBLANK(טבלה1[[#This Row],[ts_booking_at]]), 0, 1)</f>
        <v>1</v>
      </c>
      <c r="Q4418">
        <f>IF(ISBLANK(טבלה1[[#This Row],[ds_checkin]]), "", טבלה1[[#This Row],[ds_checkin]] - טבלה1[[#This Row],[ts_contact_at]])</f>
        <v>13.224999999998545</v>
      </c>
      <c r="R4418" t="str">
        <f>IF(AND(ISBLANK(טבלה1[[#This Row],[ts_reply_at]]), NOT(ISBLANK(טבלה1[[#This Row],[ts_booking_at]]))), "Error: Booked without Reply", "OK")</f>
        <v>OK</v>
      </c>
      <c r="S4418" t="s">
        <v>6022</v>
      </c>
    </row>
    <row r="4419" spans="1:19" x14ac:dyDescent="0.25">
      <c r="A4419" s="4" t="s">
        <v>4168</v>
      </c>
      <c r="B4419" s="4" t="s">
        <v>4169</v>
      </c>
      <c r="C4419" s="4" t="s">
        <v>4170</v>
      </c>
      <c r="D4419" s="1">
        <v>41910.929166666669</v>
      </c>
      <c r="E4419" s="1">
        <v>41911.59752314815</v>
      </c>
      <c r="H4419" s="2">
        <v>41927</v>
      </c>
      <c r="I4419" s="2">
        <v>41931</v>
      </c>
      <c r="J4419" s="3">
        <v>2</v>
      </c>
      <c r="K4419" s="3">
        <v>5</v>
      </c>
      <c r="L4419">
        <f>טבלה1[[#This Row],[ds_checkout]]-טבלה1[[#This Row],[ds_checkin]]</f>
        <v>4</v>
      </c>
      <c r="M4419">
        <f>IF(ISBLANK(טבלה1[[#This Row],[ts_reply_at]]), "", (טבלה1[[#This Row],[ts_reply_at]] - טבלה1[[#This Row],[ts_contact_at]]) * 24)</f>
        <v>16.040555555548053</v>
      </c>
      <c r="N4419">
        <f>IF(ISBLANK(טבלה1[[#This Row],[ts_reply_at]]), 0, 1)</f>
        <v>1</v>
      </c>
      <c r="O4419">
        <f>IF(ISBLANK(טבלה1[[#This Row],[ts_accepted_at]]), 0, 1)</f>
        <v>0</v>
      </c>
      <c r="P4419">
        <f>IF(ISBLANK(טבלה1[[#This Row],[ts_booking_at]]), 0, 1)</f>
        <v>0</v>
      </c>
      <c r="Q4419">
        <f>IF(ISBLANK(טבלה1[[#This Row],[ds_checkin]]), "", טבלה1[[#This Row],[ds_checkin]] - טבלה1[[#This Row],[ts_contact_at]])</f>
        <v>16.070833333331393</v>
      </c>
      <c r="R4419" t="str">
        <f>IF(AND(ISBLANK(טבלה1[[#This Row],[ts_reply_at]]), NOT(ISBLANK(טבלה1[[#This Row],[ts_booking_at]]))), "Error: Booked without Reply", "OK")</f>
        <v>OK</v>
      </c>
      <c r="S4419" t="s">
        <v>6022</v>
      </c>
    </row>
    <row r="4420" spans="1:19" x14ac:dyDescent="0.25">
      <c r="A4420" s="4" t="s">
        <v>4171</v>
      </c>
      <c r="B4420" s="4" t="s">
        <v>839</v>
      </c>
      <c r="C4420" s="4" t="s">
        <v>840</v>
      </c>
      <c r="D4420" s="1">
        <v>41922.724999999999</v>
      </c>
      <c r="E4420" s="1">
        <v>41922.820277777777</v>
      </c>
      <c r="F4420" s="1">
        <v>41922.820277777777</v>
      </c>
      <c r="G4420" s="1">
        <v>41922.820277777777</v>
      </c>
      <c r="H4420" s="2">
        <v>41950</v>
      </c>
      <c r="I4420" s="2">
        <v>41954</v>
      </c>
      <c r="J4420" s="3">
        <v>4</v>
      </c>
      <c r="K4420" s="3">
        <v>23</v>
      </c>
      <c r="L4420">
        <f>טבלה1[[#This Row],[ds_checkout]]-טבלה1[[#This Row],[ds_checkin]]</f>
        <v>4</v>
      </c>
      <c r="M4420">
        <f>IF(ISBLANK(טבלה1[[#This Row],[ts_reply_at]]), "", (טבלה1[[#This Row],[ts_reply_at]] - טבלה1[[#This Row],[ts_contact_at]]) * 24)</f>
        <v>2.2866666666814126</v>
      </c>
      <c r="N4420">
        <f>IF(ISBLANK(טבלה1[[#This Row],[ts_reply_at]]), 0, 1)</f>
        <v>1</v>
      </c>
      <c r="O4420">
        <f>IF(ISBLANK(טבלה1[[#This Row],[ts_accepted_at]]), 0, 1)</f>
        <v>1</v>
      </c>
      <c r="P4420">
        <f>IF(ISBLANK(טבלה1[[#This Row],[ts_booking_at]]), 0, 1)</f>
        <v>1</v>
      </c>
      <c r="Q4420">
        <f>IF(ISBLANK(טבלה1[[#This Row],[ds_checkin]]), "", טבלה1[[#This Row],[ds_checkin]] - טבלה1[[#This Row],[ts_contact_at]])</f>
        <v>27.275000000001455</v>
      </c>
      <c r="R4420" t="str">
        <f>IF(AND(ISBLANK(טבלה1[[#This Row],[ts_reply_at]]), NOT(ISBLANK(טבלה1[[#This Row],[ts_booking_at]]))), "Error: Booked without Reply", "OK")</f>
        <v>OK</v>
      </c>
      <c r="S4420" t="s">
        <v>6020</v>
      </c>
    </row>
    <row r="4421" spans="1:19" x14ac:dyDescent="0.25">
      <c r="A4421" s="4" t="s">
        <v>4172</v>
      </c>
      <c r="B4421" s="4" t="s">
        <v>334</v>
      </c>
      <c r="C4421" s="4" t="s">
        <v>427</v>
      </c>
      <c r="D4421" s="1">
        <v>41959.696527777778</v>
      </c>
      <c r="E4421" s="1">
        <v>41960.497303240743</v>
      </c>
      <c r="F4421" s="1">
        <v>41960.497303240743</v>
      </c>
      <c r="H4421" s="2">
        <v>41978</v>
      </c>
      <c r="I4421" s="2">
        <v>41980</v>
      </c>
      <c r="J4421" s="3">
        <v>6</v>
      </c>
      <c r="K4421" s="3">
        <v>4</v>
      </c>
      <c r="L4421">
        <f>טבלה1[[#This Row],[ds_checkout]]-טבלה1[[#This Row],[ds_checkin]]</f>
        <v>2</v>
      </c>
      <c r="M4421">
        <f>IF(ISBLANK(טבלה1[[#This Row],[ts_reply_at]]), "", (טבלה1[[#This Row],[ts_reply_at]] - טבלה1[[#This Row],[ts_contact_at]]) * 24)</f>
        <v>19.218611111165956</v>
      </c>
      <c r="N4421">
        <f>IF(ISBLANK(טבלה1[[#This Row],[ts_reply_at]]), 0, 1)</f>
        <v>1</v>
      </c>
      <c r="O4421">
        <f>IF(ISBLANK(טבלה1[[#This Row],[ts_accepted_at]]), 0, 1)</f>
        <v>1</v>
      </c>
      <c r="P4421">
        <f>IF(ISBLANK(טבלה1[[#This Row],[ts_booking_at]]), 0, 1)</f>
        <v>0</v>
      </c>
      <c r="Q4421">
        <f>IF(ISBLANK(טבלה1[[#This Row],[ds_checkin]]), "", טבלה1[[#This Row],[ds_checkin]] - טבלה1[[#This Row],[ts_contact_at]])</f>
        <v>18.303472222221899</v>
      </c>
      <c r="R4421" t="str">
        <f>IF(AND(ISBLANK(טבלה1[[#This Row],[ts_reply_at]]), NOT(ISBLANK(טבלה1[[#This Row],[ts_booking_at]]))), "Error: Booked without Reply", "OK")</f>
        <v>OK</v>
      </c>
      <c r="S4421" t="s">
        <v>6026</v>
      </c>
    </row>
    <row r="4422" spans="1:19" x14ac:dyDescent="0.25">
      <c r="A4422" s="4" t="s">
        <v>4172</v>
      </c>
      <c r="B4422" s="4" t="s">
        <v>3123</v>
      </c>
      <c r="C4422" s="4" t="s">
        <v>3124</v>
      </c>
      <c r="D4422" s="1">
        <v>41959.71597222222</v>
      </c>
      <c r="E4422" s="1">
        <v>41959.727002314816</v>
      </c>
      <c r="F4422" s="1">
        <v>41959.727199074077</v>
      </c>
      <c r="H4422" s="2">
        <v>41978</v>
      </c>
      <c r="I4422" s="2">
        <v>41980</v>
      </c>
      <c r="J4422" s="3">
        <v>6</v>
      </c>
      <c r="K4422" s="3">
        <v>6</v>
      </c>
      <c r="L4422">
        <f>טבלה1[[#This Row],[ds_checkout]]-טבלה1[[#This Row],[ds_checkin]]</f>
        <v>2</v>
      </c>
      <c r="M4422">
        <f>IF(ISBLANK(טבלה1[[#This Row],[ts_reply_at]]), "", (טבלה1[[#This Row],[ts_reply_at]] - טבלה1[[#This Row],[ts_contact_at]]) * 24)</f>
        <v>0.2647222222876735</v>
      </c>
      <c r="N4422">
        <f>IF(ISBLANK(טבלה1[[#This Row],[ts_reply_at]]), 0, 1)</f>
        <v>1</v>
      </c>
      <c r="O4422">
        <f>IF(ISBLANK(טבלה1[[#This Row],[ts_accepted_at]]), 0, 1)</f>
        <v>1</v>
      </c>
      <c r="P4422">
        <f>IF(ISBLANK(טבלה1[[#This Row],[ts_booking_at]]), 0, 1)</f>
        <v>0</v>
      </c>
      <c r="Q4422">
        <f>IF(ISBLANK(טבלה1[[#This Row],[ds_checkin]]), "", טבלה1[[#This Row],[ds_checkin]] - טבלה1[[#This Row],[ts_contact_at]])</f>
        <v>18.284027777779556</v>
      </c>
      <c r="R4422" t="str">
        <f>IF(AND(ISBLANK(טבלה1[[#This Row],[ts_reply_at]]), NOT(ISBLANK(טבלה1[[#This Row],[ts_booking_at]]))), "Error: Booked without Reply", "OK")</f>
        <v>OK</v>
      </c>
      <c r="S4422" t="s">
        <v>6026</v>
      </c>
    </row>
    <row r="4423" spans="1:19" x14ac:dyDescent="0.25">
      <c r="A4423" s="4" t="s">
        <v>4172</v>
      </c>
      <c r="B4423" s="4" t="s">
        <v>1285</v>
      </c>
      <c r="C4423" s="4" t="s">
        <v>1286</v>
      </c>
      <c r="D4423" s="1">
        <v>41959.718055555553</v>
      </c>
      <c r="E4423" s="1">
        <v>41959.793854166666</v>
      </c>
      <c r="F4423" s="1">
        <v>41960.364687499998</v>
      </c>
      <c r="H4423" s="2">
        <v>41978</v>
      </c>
      <c r="I4423" s="2">
        <v>41980</v>
      </c>
      <c r="J4423" s="3">
        <v>6</v>
      </c>
      <c r="K4423" s="3">
        <v>6</v>
      </c>
      <c r="L4423">
        <f>טבלה1[[#This Row],[ds_checkout]]-טבלה1[[#This Row],[ds_checkin]]</f>
        <v>2</v>
      </c>
      <c r="M4423">
        <f>IF(ISBLANK(טבלה1[[#This Row],[ts_reply_at]]), "", (טבלה1[[#This Row],[ts_reply_at]] - טבלה1[[#This Row],[ts_contact_at]]) * 24)</f>
        <v>1.8191666667116806</v>
      </c>
      <c r="N4423">
        <f>IF(ISBLANK(טבלה1[[#This Row],[ts_reply_at]]), 0, 1)</f>
        <v>1</v>
      </c>
      <c r="O4423">
        <f>IF(ISBLANK(טבלה1[[#This Row],[ts_accepted_at]]), 0, 1)</f>
        <v>1</v>
      </c>
      <c r="P4423">
        <f>IF(ISBLANK(טבלה1[[#This Row],[ts_booking_at]]), 0, 1)</f>
        <v>0</v>
      </c>
      <c r="Q4423">
        <f>IF(ISBLANK(טבלה1[[#This Row],[ds_checkin]]), "", טבלה1[[#This Row],[ds_checkin]] - טבלה1[[#This Row],[ts_contact_at]])</f>
        <v>18.281944444446708</v>
      </c>
      <c r="R4423" t="str">
        <f>IF(AND(ISBLANK(טבלה1[[#This Row],[ts_reply_at]]), NOT(ISBLANK(טבלה1[[#This Row],[ts_booking_at]]))), "Error: Booked without Reply", "OK")</f>
        <v>OK</v>
      </c>
      <c r="S4423" t="s">
        <v>6026</v>
      </c>
    </row>
    <row r="4424" spans="1:19" x14ac:dyDescent="0.25">
      <c r="A4424" s="4" t="s">
        <v>4172</v>
      </c>
      <c r="B4424" s="4" t="s">
        <v>27</v>
      </c>
      <c r="C4424" s="4" t="s">
        <v>1299</v>
      </c>
      <c r="D4424" s="1">
        <v>41959.709027777775</v>
      </c>
      <c r="E4424" s="1">
        <v>41959.731631944444</v>
      </c>
      <c r="F4424" s="1">
        <v>41959.731631944444</v>
      </c>
      <c r="H4424" s="2">
        <v>41978</v>
      </c>
      <c r="I4424" s="2">
        <v>41980</v>
      </c>
      <c r="J4424" s="3">
        <v>6</v>
      </c>
      <c r="K4424" s="3">
        <v>5</v>
      </c>
      <c r="L4424">
        <f>טבלה1[[#This Row],[ds_checkout]]-טבלה1[[#This Row],[ds_checkin]]</f>
        <v>2</v>
      </c>
      <c r="M4424">
        <f>IF(ISBLANK(טבלה1[[#This Row],[ts_reply_at]]), "", (טבלה1[[#This Row],[ts_reply_at]] - טבלה1[[#This Row],[ts_contact_at]]) * 24)</f>
        <v>0.54250000003958121</v>
      </c>
      <c r="N4424">
        <f>IF(ISBLANK(טבלה1[[#This Row],[ts_reply_at]]), 0, 1)</f>
        <v>1</v>
      </c>
      <c r="O4424">
        <f>IF(ISBLANK(טבלה1[[#This Row],[ts_accepted_at]]), 0, 1)</f>
        <v>1</v>
      </c>
      <c r="P4424">
        <f>IF(ISBLANK(טבלה1[[#This Row],[ts_booking_at]]), 0, 1)</f>
        <v>0</v>
      </c>
      <c r="Q4424">
        <f>IF(ISBLANK(טבלה1[[#This Row],[ds_checkin]]), "", טבלה1[[#This Row],[ds_checkin]] - טבלה1[[#This Row],[ts_contact_at]])</f>
        <v>18.290972222224809</v>
      </c>
      <c r="R4424" t="str">
        <f>IF(AND(ISBLANK(טבלה1[[#This Row],[ts_reply_at]]), NOT(ISBLANK(טבלה1[[#This Row],[ts_booking_at]]))), "Error: Booked without Reply", "OK")</f>
        <v>OK</v>
      </c>
      <c r="S4424" t="s">
        <v>6026</v>
      </c>
    </row>
    <row r="4425" spans="1:19" x14ac:dyDescent="0.25">
      <c r="A4425" s="4" t="s">
        <v>4172</v>
      </c>
      <c r="B4425" s="4" t="s">
        <v>4173</v>
      </c>
      <c r="C4425" s="4" t="s">
        <v>4174</v>
      </c>
      <c r="D4425" s="1">
        <v>41959.714583333334</v>
      </c>
      <c r="E4425" s="1">
        <v>41960.521990740737</v>
      </c>
      <c r="F4425" s="1">
        <v>41960.522048611114</v>
      </c>
      <c r="H4425" s="2">
        <v>41978</v>
      </c>
      <c r="I4425" s="2">
        <v>41980</v>
      </c>
      <c r="J4425" s="3">
        <v>6</v>
      </c>
      <c r="K4425" s="3">
        <v>6</v>
      </c>
      <c r="L4425">
        <f>טבלה1[[#This Row],[ds_checkout]]-טבלה1[[#This Row],[ds_checkin]]</f>
        <v>2</v>
      </c>
      <c r="M4425">
        <f>IF(ISBLANK(טבלה1[[#This Row],[ts_reply_at]]), "", (טבלה1[[#This Row],[ts_reply_at]] - טבלה1[[#This Row],[ts_contact_at]]) * 24)</f>
        <v>19.377777777670417</v>
      </c>
      <c r="N4425">
        <f>IF(ISBLANK(טבלה1[[#This Row],[ts_reply_at]]), 0, 1)</f>
        <v>1</v>
      </c>
      <c r="O4425">
        <f>IF(ISBLANK(טבלה1[[#This Row],[ts_accepted_at]]), 0, 1)</f>
        <v>1</v>
      </c>
      <c r="P4425">
        <f>IF(ISBLANK(טבלה1[[#This Row],[ts_booking_at]]), 0, 1)</f>
        <v>0</v>
      </c>
      <c r="Q4425">
        <f>IF(ISBLANK(טבלה1[[#This Row],[ds_checkin]]), "", טבלה1[[#This Row],[ds_checkin]] - טבלה1[[#This Row],[ts_contact_at]])</f>
        <v>18.285416666665697</v>
      </c>
      <c r="R4425" t="str">
        <f>IF(AND(ISBLANK(טבלה1[[#This Row],[ts_reply_at]]), NOT(ISBLANK(טבלה1[[#This Row],[ts_booking_at]]))), "Error: Booked without Reply", "OK")</f>
        <v>OK</v>
      </c>
      <c r="S4425" t="s">
        <v>6026</v>
      </c>
    </row>
    <row r="4426" spans="1:19" x14ac:dyDescent="0.25">
      <c r="A4426" s="4" t="s">
        <v>4172</v>
      </c>
      <c r="B4426" s="4" t="s">
        <v>338</v>
      </c>
      <c r="C4426" s="4" t="s">
        <v>339</v>
      </c>
      <c r="D4426" s="1">
        <v>41963.769444444442</v>
      </c>
      <c r="E4426" s="1">
        <v>41963.76972222222</v>
      </c>
      <c r="F4426" s="1">
        <v>41963.76972222222</v>
      </c>
      <c r="G4426" s="1">
        <v>41963.76972222222</v>
      </c>
      <c r="H4426" s="2">
        <v>41978</v>
      </c>
      <c r="I4426" s="2">
        <v>41980</v>
      </c>
      <c r="J4426" s="3">
        <v>6</v>
      </c>
      <c r="K4426" s="3">
        <v>6</v>
      </c>
      <c r="L4426">
        <f>טבלה1[[#This Row],[ds_checkout]]-טבלה1[[#This Row],[ds_checkin]]</f>
        <v>2</v>
      </c>
      <c r="M4426">
        <f>IF(ISBLANK(טבלה1[[#This Row],[ts_reply_at]]), "", (טבלה1[[#This Row],[ts_reply_at]] - טבלה1[[#This Row],[ts_contact_at]]) * 24)</f>
        <v>6.6666666534729302E-3</v>
      </c>
      <c r="N4426">
        <f>IF(ISBLANK(טבלה1[[#This Row],[ts_reply_at]]), 0, 1)</f>
        <v>1</v>
      </c>
      <c r="O4426">
        <f>IF(ISBLANK(טבלה1[[#This Row],[ts_accepted_at]]), 0, 1)</f>
        <v>1</v>
      </c>
      <c r="P4426">
        <f>IF(ISBLANK(טבלה1[[#This Row],[ts_booking_at]]), 0, 1)</f>
        <v>1</v>
      </c>
      <c r="Q4426">
        <f>IF(ISBLANK(טבלה1[[#This Row],[ds_checkin]]), "", טבלה1[[#This Row],[ds_checkin]] - טבלה1[[#This Row],[ts_contact_at]])</f>
        <v>14.230555555557657</v>
      </c>
      <c r="R4426" t="str">
        <f>IF(AND(ISBLANK(טבלה1[[#This Row],[ts_reply_at]]), NOT(ISBLANK(טבלה1[[#This Row],[ts_booking_at]]))), "Error: Booked without Reply", "OK")</f>
        <v>OK</v>
      </c>
      <c r="S4426" t="s">
        <v>6026</v>
      </c>
    </row>
    <row r="4427" spans="1:19" x14ac:dyDescent="0.25">
      <c r="A4427" s="4" t="s">
        <v>4172</v>
      </c>
      <c r="B4427" s="4" t="s">
        <v>1469</v>
      </c>
      <c r="C4427" s="4" t="s">
        <v>1753</v>
      </c>
      <c r="D4427" s="1">
        <v>41959.706944444442</v>
      </c>
      <c r="E4427" s="1">
        <v>41959.711030092592</v>
      </c>
      <c r="F4427" s="1">
        <v>41959.711064814815</v>
      </c>
      <c r="H4427" s="2">
        <v>41978</v>
      </c>
      <c r="I4427" s="2">
        <v>41980</v>
      </c>
      <c r="J4427" s="3">
        <v>6</v>
      </c>
      <c r="K4427" s="3">
        <v>6</v>
      </c>
      <c r="L4427">
        <f>טבלה1[[#This Row],[ds_checkout]]-טבלה1[[#This Row],[ds_checkin]]</f>
        <v>2</v>
      </c>
      <c r="M4427">
        <f>IF(ISBLANK(טבלה1[[#This Row],[ts_reply_at]]), "", (טבלה1[[#This Row],[ts_reply_at]] - טבלה1[[#This Row],[ts_contact_at]]) * 24)</f>
        <v>9.8055555601604283E-2</v>
      </c>
      <c r="N4427">
        <f>IF(ISBLANK(טבלה1[[#This Row],[ts_reply_at]]), 0, 1)</f>
        <v>1</v>
      </c>
      <c r="O4427">
        <f>IF(ISBLANK(טבלה1[[#This Row],[ts_accepted_at]]), 0, 1)</f>
        <v>1</v>
      </c>
      <c r="P4427">
        <f>IF(ISBLANK(טבלה1[[#This Row],[ts_booking_at]]), 0, 1)</f>
        <v>0</v>
      </c>
      <c r="Q4427">
        <f>IF(ISBLANK(טבלה1[[#This Row],[ds_checkin]]), "", טבלה1[[#This Row],[ds_checkin]] - טבלה1[[#This Row],[ts_contact_at]])</f>
        <v>18.293055555557657</v>
      </c>
      <c r="R4427" t="str">
        <f>IF(AND(ISBLANK(טבלה1[[#This Row],[ts_reply_at]]), NOT(ISBLANK(טבלה1[[#This Row],[ts_booking_at]]))), "Error: Booked without Reply", "OK")</f>
        <v>OK</v>
      </c>
      <c r="S4427" t="s">
        <v>6026</v>
      </c>
    </row>
    <row r="4428" spans="1:19" x14ac:dyDescent="0.25">
      <c r="A4428" s="4" t="s">
        <v>4172</v>
      </c>
      <c r="B4428" s="4" t="s">
        <v>4175</v>
      </c>
      <c r="C4428" s="4" t="s">
        <v>4176</v>
      </c>
      <c r="D4428" s="1">
        <v>41959.71875</v>
      </c>
      <c r="E4428" s="1">
        <v>41959.947777777779</v>
      </c>
      <c r="F4428" s="1">
        <v>41959.947777777779</v>
      </c>
      <c r="H4428" s="2">
        <v>41978</v>
      </c>
      <c r="I4428" s="2">
        <v>41980</v>
      </c>
      <c r="J4428" s="3">
        <v>6</v>
      </c>
      <c r="K4428" s="3">
        <v>6</v>
      </c>
      <c r="L4428">
        <f>טבלה1[[#This Row],[ds_checkout]]-טבלה1[[#This Row],[ds_checkin]]</f>
        <v>2</v>
      </c>
      <c r="M4428">
        <f>IF(ISBLANK(טבלה1[[#This Row],[ts_reply_at]]), "", (טבלה1[[#This Row],[ts_reply_at]] - טבלה1[[#This Row],[ts_contact_at]]) * 24)</f>
        <v>5.4966666667023674</v>
      </c>
      <c r="N4428">
        <f>IF(ISBLANK(טבלה1[[#This Row],[ts_reply_at]]), 0, 1)</f>
        <v>1</v>
      </c>
      <c r="O4428">
        <f>IF(ISBLANK(טבלה1[[#This Row],[ts_accepted_at]]), 0, 1)</f>
        <v>1</v>
      </c>
      <c r="P4428">
        <f>IF(ISBLANK(טבלה1[[#This Row],[ts_booking_at]]), 0, 1)</f>
        <v>0</v>
      </c>
      <c r="Q4428">
        <f>IF(ISBLANK(טבלה1[[#This Row],[ds_checkin]]), "", טבלה1[[#This Row],[ds_checkin]] - טבלה1[[#This Row],[ts_contact_at]])</f>
        <v>18.28125</v>
      </c>
      <c r="R4428" t="str">
        <f>IF(AND(ISBLANK(טבלה1[[#This Row],[ts_reply_at]]), NOT(ISBLANK(טבלה1[[#This Row],[ts_booking_at]]))), "Error: Booked without Reply", "OK")</f>
        <v>OK</v>
      </c>
      <c r="S4428" t="s">
        <v>6026</v>
      </c>
    </row>
    <row r="4429" spans="1:19" x14ac:dyDescent="0.25">
      <c r="A4429" s="4" t="s">
        <v>4172</v>
      </c>
      <c r="B4429" s="4" t="s">
        <v>159</v>
      </c>
      <c r="C4429" s="4" t="s">
        <v>822</v>
      </c>
      <c r="D4429" s="1">
        <v>41959.713194444441</v>
      </c>
      <c r="E4429" s="1">
        <v>41960.652650462966</v>
      </c>
      <c r="H4429" s="2">
        <v>41978</v>
      </c>
      <c r="I4429" s="2">
        <v>41980</v>
      </c>
      <c r="J4429" s="3">
        <v>6</v>
      </c>
      <c r="K4429" s="3">
        <v>5</v>
      </c>
      <c r="L4429">
        <f>טבלה1[[#This Row],[ds_checkout]]-טבלה1[[#This Row],[ds_checkin]]</f>
        <v>2</v>
      </c>
      <c r="M4429">
        <f>IF(ISBLANK(טבלה1[[#This Row],[ts_reply_at]]), "", (טבלה1[[#This Row],[ts_reply_at]] - טבלה1[[#This Row],[ts_contact_at]]) * 24)</f>
        <v>22.546944444591645</v>
      </c>
      <c r="N4429">
        <f>IF(ISBLANK(טבלה1[[#This Row],[ts_reply_at]]), 0, 1)</f>
        <v>1</v>
      </c>
      <c r="O4429">
        <f>IF(ISBLANK(טבלה1[[#This Row],[ts_accepted_at]]), 0, 1)</f>
        <v>0</v>
      </c>
      <c r="P4429">
        <f>IF(ISBLANK(טבלה1[[#This Row],[ts_booking_at]]), 0, 1)</f>
        <v>0</v>
      </c>
      <c r="Q4429">
        <f>IF(ISBLANK(טבלה1[[#This Row],[ds_checkin]]), "", טבלה1[[#This Row],[ds_checkin]] - טבלה1[[#This Row],[ts_contact_at]])</f>
        <v>18.286805555559113</v>
      </c>
      <c r="R4429" t="str">
        <f>IF(AND(ISBLANK(טבלה1[[#This Row],[ts_reply_at]]), NOT(ISBLANK(טבלה1[[#This Row],[ts_booking_at]]))), "Error: Booked without Reply", "OK")</f>
        <v>OK</v>
      </c>
      <c r="S4429" t="s">
        <v>6026</v>
      </c>
    </row>
    <row r="4430" spans="1:19" x14ac:dyDescent="0.25">
      <c r="A4430" s="4" t="s">
        <v>4172</v>
      </c>
      <c r="B4430" s="4" t="s">
        <v>159</v>
      </c>
      <c r="C4430" s="4" t="s">
        <v>1153</v>
      </c>
      <c r="D4430" s="1">
        <v>41959.712500000001</v>
      </c>
      <c r="H4430" s="2">
        <v>41978</v>
      </c>
      <c r="I4430" s="2">
        <v>41980</v>
      </c>
      <c r="J4430" s="3">
        <v>6</v>
      </c>
      <c r="K4430" s="3">
        <v>1</v>
      </c>
      <c r="L4430">
        <f>טבלה1[[#This Row],[ds_checkout]]-טבלה1[[#This Row],[ds_checkin]]</f>
        <v>2</v>
      </c>
      <c r="M4430" t="str">
        <f>IF(ISBLANK(טבלה1[[#This Row],[ts_reply_at]]), "", (טבלה1[[#This Row],[ts_reply_at]] - טבלה1[[#This Row],[ts_contact_at]]) * 24)</f>
        <v/>
      </c>
      <c r="N4430">
        <f>IF(ISBLANK(טבלה1[[#This Row],[ts_reply_at]]), 0, 1)</f>
        <v>0</v>
      </c>
      <c r="O4430">
        <f>IF(ISBLANK(טבלה1[[#This Row],[ts_accepted_at]]), 0, 1)</f>
        <v>0</v>
      </c>
      <c r="P4430">
        <f>IF(ISBLANK(טבלה1[[#This Row],[ts_booking_at]]), 0, 1)</f>
        <v>0</v>
      </c>
      <c r="Q4430">
        <f>IF(ISBLANK(טבלה1[[#This Row],[ds_checkin]]), "", טבלה1[[#This Row],[ds_checkin]] - טבלה1[[#This Row],[ts_contact_at]])</f>
        <v>18.287499999998545</v>
      </c>
      <c r="R4430" t="str">
        <f>IF(AND(ISBLANK(טבלה1[[#This Row],[ts_reply_at]]), NOT(ISBLANK(טבלה1[[#This Row],[ts_booking_at]]))), "Error: Booked without Reply", "OK")</f>
        <v>OK</v>
      </c>
      <c r="S4430" t="s">
        <v>6026</v>
      </c>
    </row>
    <row r="4431" spans="1:19" x14ac:dyDescent="0.25">
      <c r="A4431" s="4" t="s">
        <v>4172</v>
      </c>
      <c r="B4431" s="4" t="s">
        <v>2021</v>
      </c>
      <c r="C4431" s="4" t="s">
        <v>2022</v>
      </c>
      <c r="D4431" s="1">
        <v>41959.703472222223</v>
      </c>
      <c r="E4431" s="1">
        <v>41959.792731481481</v>
      </c>
      <c r="F4431" s="1">
        <v>41959.792731481481</v>
      </c>
      <c r="H4431" s="2">
        <v>41978</v>
      </c>
      <c r="I4431" s="2">
        <v>41980</v>
      </c>
      <c r="J4431" s="3">
        <v>6</v>
      </c>
      <c r="K4431" s="3">
        <v>7</v>
      </c>
      <c r="L4431">
        <f>טבלה1[[#This Row],[ds_checkout]]-טבלה1[[#This Row],[ds_checkin]]</f>
        <v>2</v>
      </c>
      <c r="M4431">
        <f>IF(ISBLANK(טבלה1[[#This Row],[ts_reply_at]]), "", (טבלה1[[#This Row],[ts_reply_at]] - טבלה1[[#This Row],[ts_contact_at]]) * 24)</f>
        <v>2.1422222221735865</v>
      </c>
      <c r="N4431">
        <f>IF(ISBLANK(טבלה1[[#This Row],[ts_reply_at]]), 0, 1)</f>
        <v>1</v>
      </c>
      <c r="O4431">
        <f>IF(ISBLANK(טבלה1[[#This Row],[ts_accepted_at]]), 0, 1)</f>
        <v>1</v>
      </c>
      <c r="P4431">
        <f>IF(ISBLANK(טבלה1[[#This Row],[ts_booking_at]]), 0, 1)</f>
        <v>0</v>
      </c>
      <c r="Q4431">
        <f>IF(ISBLANK(טבלה1[[#This Row],[ds_checkin]]), "", טבלה1[[#This Row],[ds_checkin]] - טבלה1[[#This Row],[ts_contact_at]])</f>
        <v>18.296527777776646</v>
      </c>
      <c r="R4431" t="str">
        <f>IF(AND(ISBLANK(טבלה1[[#This Row],[ts_reply_at]]), NOT(ISBLANK(טבלה1[[#This Row],[ts_booking_at]]))), "Error: Booked without Reply", "OK")</f>
        <v>OK</v>
      </c>
      <c r="S4431" t="s">
        <v>6026</v>
      </c>
    </row>
    <row r="4432" spans="1:19" x14ac:dyDescent="0.25">
      <c r="A4432" s="4" t="s">
        <v>4177</v>
      </c>
      <c r="B4432" s="4" t="s">
        <v>2051</v>
      </c>
      <c r="C4432" s="4" t="s">
        <v>2052</v>
      </c>
      <c r="D4432" s="1">
        <v>41914.700694444444</v>
      </c>
      <c r="H4432" s="2">
        <v>41915</v>
      </c>
      <c r="I4432" s="2">
        <v>41919</v>
      </c>
      <c r="J4432" s="3">
        <v>1</v>
      </c>
      <c r="K4432" s="3">
        <v>1</v>
      </c>
      <c r="L4432">
        <f>טבלה1[[#This Row],[ds_checkout]]-טבלה1[[#This Row],[ds_checkin]]</f>
        <v>4</v>
      </c>
      <c r="M4432" t="str">
        <f>IF(ISBLANK(טבלה1[[#This Row],[ts_reply_at]]), "", (טבלה1[[#This Row],[ts_reply_at]] - טבלה1[[#This Row],[ts_contact_at]]) * 24)</f>
        <v/>
      </c>
      <c r="N4432">
        <f>IF(ISBLANK(טבלה1[[#This Row],[ts_reply_at]]), 0, 1)</f>
        <v>0</v>
      </c>
      <c r="O4432">
        <f>IF(ISBLANK(טבלה1[[#This Row],[ts_accepted_at]]), 0, 1)</f>
        <v>0</v>
      </c>
      <c r="P4432">
        <f>IF(ISBLANK(טבלה1[[#This Row],[ts_booking_at]]), 0, 1)</f>
        <v>0</v>
      </c>
      <c r="Q4432">
        <f>IF(ISBLANK(טבלה1[[#This Row],[ds_checkin]]), "", טבלה1[[#This Row],[ds_checkin]] - טבלה1[[#This Row],[ts_contact_at]])</f>
        <v>0.29930555555620231</v>
      </c>
      <c r="R4432" t="str">
        <f>IF(AND(ISBLANK(טבלה1[[#This Row],[ts_reply_at]]), NOT(ISBLANK(טבלה1[[#This Row],[ts_booking_at]]))), "Error: Booked without Reply", "OK")</f>
        <v>OK</v>
      </c>
      <c r="S4432" t="s">
        <v>6026</v>
      </c>
    </row>
    <row r="4433" spans="1:19" x14ac:dyDescent="0.25">
      <c r="A4433" s="4" t="s">
        <v>4178</v>
      </c>
      <c r="B4433" s="4" t="s">
        <v>2276</v>
      </c>
      <c r="C4433" s="4" t="s">
        <v>2277</v>
      </c>
      <c r="D4433" s="1">
        <v>41917.597916666666</v>
      </c>
      <c r="E4433" s="1">
        <v>41917.603587962964</v>
      </c>
      <c r="F4433" s="1">
        <v>41917.603587962964</v>
      </c>
      <c r="G4433" s="1">
        <v>41918.73704861111</v>
      </c>
      <c r="H4433" s="2">
        <v>41918</v>
      </c>
      <c r="I4433" s="2">
        <v>41919</v>
      </c>
      <c r="J4433" s="3">
        <v>2</v>
      </c>
      <c r="K4433" s="3">
        <v>7</v>
      </c>
      <c r="L4433">
        <f>טבלה1[[#This Row],[ds_checkout]]-טבלה1[[#This Row],[ds_checkin]]</f>
        <v>1</v>
      </c>
      <c r="M4433">
        <f>IF(ISBLANK(טבלה1[[#This Row],[ts_reply_at]]), "", (טבלה1[[#This Row],[ts_reply_at]] - טבלה1[[#This Row],[ts_contact_at]]) * 24)</f>
        <v>0.13611111114732921</v>
      </c>
      <c r="N4433">
        <f>IF(ISBLANK(טבלה1[[#This Row],[ts_reply_at]]), 0, 1)</f>
        <v>1</v>
      </c>
      <c r="O4433">
        <f>IF(ISBLANK(טבלה1[[#This Row],[ts_accepted_at]]), 0, 1)</f>
        <v>1</v>
      </c>
      <c r="P4433">
        <f>IF(ISBLANK(טבלה1[[#This Row],[ts_booking_at]]), 0, 1)</f>
        <v>1</v>
      </c>
      <c r="Q4433">
        <f>IF(ISBLANK(טבלה1[[#This Row],[ds_checkin]]), "", טבלה1[[#This Row],[ds_checkin]] - טבלה1[[#This Row],[ts_contact_at]])</f>
        <v>0.40208333333430346</v>
      </c>
      <c r="R4433" t="str">
        <f>IF(AND(ISBLANK(טבלה1[[#This Row],[ts_reply_at]]), NOT(ISBLANK(טבלה1[[#This Row],[ts_booking_at]]))), "Error: Booked without Reply", "OK")</f>
        <v>OK</v>
      </c>
      <c r="S4433" t="s">
        <v>6020</v>
      </c>
    </row>
    <row r="4434" spans="1:19" x14ac:dyDescent="0.25">
      <c r="A4434" s="4" t="s">
        <v>4178</v>
      </c>
      <c r="B4434" s="4" t="s">
        <v>431</v>
      </c>
      <c r="C4434" s="4" t="s">
        <v>432</v>
      </c>
      <c r="D4434" s="1">
        <v>41923.421527777777</v>
      </c>
      <c r="H4434" s="2">
        <v>41923</v>
      </c>
      <c r="I4434" s="2">
        <v>41924</v>
      </c>
      <c r="J4434" s="3">
        <v>2</v>
      </c>
      <c r="K4434" s="3">
        <v>3</v>
      </c>
      <c r="L4434">
        <f>טבלה1[[#This Row],[ds_checkout]]-טבלה1[[#This Row],[ds_checkin]]</f>
        <v>1</v>
      </c>
      <c r="M4434" t="str">
        <f>IF(ISBLANK(טבלה1[[#This Row],[ts_reply_at]]), "", (טבלה1[[#This Row],[ts_reply_at]] - טבלה1[[#This Row],[ts_contact_at]]) * 24)</f>
        <v/>
      </c>
      <c r="N4434">
        <f>IF(ISBLANK(טבלה1[[#This Row],[ts_reply_at]]), 0, 1)</f>
        <v>0</v>
      </c>
      <c r="O4434">
        <f>IF(ISBLANK(טבלה1[[#This Row],[ts_accepted_at]]), 0, 1)</f>
        <v>0</v>
      </c>
      <c r="P4434">
        <f>IF(ISBLANK(טבלה1[[#This Row],[ts_booking_at]]), 0, 1)</f>
        <v>0</v>
      </c>
      <c r="Q4434">
        <f>IF(ISBLANK(טבלה1[[#This Row],[ds_checkin]]), "", טבלה1[[#This Row],[ds_checkin]] - טבלה1[[#This Row],[ts_contact_at]])</f>
        <v>-0.42152777777664596</v>
      </c>
      <c r="R4434" t="str">
        <f>IF(AND(ISBLANK(טבלה1[[#This Row],[ts_reply_at]]), NOT(ISBLANK(טבלה1[[#This Row],[ts_booking_at]]))), "Error: Booked without Reply", "OK")</f>
        <v>OK</v>
      </c>
      <c r="S4434" t="s">
        <v>6020</v>
      </c>
    </row>
    <row r="4435" spans="1:19" x14ac:dyDescent="0.25">
      <c r="A4435" s="4" t="s">
        <v>4178</v>
      </c>
      <c r="B4435" s="4" t="s">
        <v>798</v>
      </c>
      <c r="C4435" s="4" t="s">
        <v>885</v>
      </c>
      <c r="D4435" s="1">
        <v>41923.625</v>
      </c>
      <c r="E4435" s="1">
        <v>41923.6797337963</v>
      </c>
      <c r="H4435" s="2">
        <v>41923</v>
      </c>
      <c r="I4435" s="2">
        <v>41924</v>
      </c>
      <c r="J4435" s="3">
        <v>2</v>
      </c>
      <c r="K4435" s="3">
        <v>3</v>
      </c>
      <c r="L4435">
        <f>טבלה1[[#This Row],[ds_checkout]]-טבלה1[[#This Row],[ds_checkin]]</f>
        <v>1</v>
      </c>
      <c r="M4435">
        <f>IF(ISBLANK(טבלה1[[#This Row],[ts_reply_at]]), "", (טבלה1[[#This Row],[ts_reply_at]] - טבלה1[[#This Row],[ts_contact_at]]) * 24)</f>
        <v>1.3136111111962236</v>
      </c>
      <c r="N4435">
        <f>IF(ISBLANK(טבלה1[[#This Row],[ts_reply_at]]), 0, 1)</f>
        <v>1</v>
      </c>
      <c r="O4435">
        <f>IF(ISBLANK(טבלה1[[#This Row],[ts_accepted_at]]), 0, 1)</f>
        <v>0</v>
      </c>
      <c r="P4435">
        <f>IF(ISBLANK(טבלה1[[#This Row],[ts_booking_at]]), 0, 1)</f>
        <v>0</v>
      </c>
      <c r="Q4435">
        <f>IF(ISBLANK(טבלה1[[#This Row],[ds_checkin]]), "", טבלה1[[#This Row],[ds_checkin]] - טבלה1[[#This Row],[ts_contact_at]])</f>
        <v>-0.625</v>
      </c>
      <c r="R4435" t="str">
        <f>IF(AND(ISBLANK(טבלה1[[#This Row],[ts_reply_at]]), NOT(ISBLANK(טבלה1[[#This Row],[ts_booking_at]]))), "Error: Booked without Reply", "OK")</f>
        <v>OK</v>
      </c>
      <c r="S4435" t="s">
        <v>6020</v>
      </c>
    </row>
    <row r="4436" spans="1:19" x14ac:dyDescent="0.25">
      <c r="A4436" s="4" t="s">
        <v>4178</v>
      </c>
      <c r="B4436" s="4" t="s">
        <v>2952</v>
      </c>
      <c r="C4436" s="4" t="s">
        <v>2953</v>
      </c>
      <c r="D4436" s="1">
        <v>41923.418055555558</v>
      </c>
      <c r="E4436" s="1">
        <v>41923.420069444444</v>
      </c>
      <c r="H4436" s="2">
        <v>41923</v>
      </c>
      <c r="I4436" s="2">
        <v>41924</v>
      </c>
      <c r="J4436" s="3">
        <v>2</v>
      </c>
      <c r="K4436" s="3">
        <v>4</v>
      </c>
      <c r="L4436">
        <f>טבלה1[[#This Row],[ds_checkout]]-טבלה1[[#This Row],[ds_checkin]]</f>
        <v>1</v>
      </c>
      <c r="M4436">
        <f>IF(ISBLANK(טבלה1[[#This Row],[ts_reply_at]]), "", (טבלה1[[#This Row],[ts_reply_at]] - טבלה1[[#This Row],[ts_contact_at]]) * 24)</f>
        <v>4.833333328133449E-2</v>
      </c>
      <c r="N4436">
        <f>IF(ISBLANK(טבלה1[[#This Row],[ts_reply_at]]), 0, 1)</f>
        <v>1</v>
      </c>
      <c r="O4436">
        <f>IF(ISBLANK(טבלה1[[#This Row],[ts_accepted_at]]), 0, 1)</f>
        <v>0</v>
      </c>
      <c r="P4436">
        <f>IF(ISBLANK(טבלה1[[#This Row],[ts_booking_at]]), 0, 1)</f>
        <v>0</v>
      </c>
      <c r="Q4436">
        <f>IF(ISBLANK(טבלה1[[#This Row],[ds_checkin]]), "", טבלה1[[#This Row],[ds_checkin]] - טבלה1[[#This Row],[ts_contact_at]])</f>
        <v>-0.4180555555576575</v>
      </c>
      <c r="R4436" t="str">
        <f>IF(AND(ISBLANK(טבלה1[[#This Row],[ts_reply_at]]), NOT(ISBLANK(טבלה1[[#This Row],[ts_booking_at]]))), "Error: Booked without Reply", "OK")</f>
        <v>OK</v>
      </c>
      <c r="S4436" t="s">
        <v>6020</v>
      </c>
    </row>
    <row r="4437" spans="1:19" x14ac:dyDescent="0.25">
      <c r="A4437" s="4" t="s">
        <v>4178</v>
      </c>
      <c r="B4437" s="4" t="s">
        <v>409</v>
      </c>
      <c r="C4437" s="4" t="s">
        <v>410</v>
      </c>
      <c r="D4437" s="1">
        <v>41923.628472222219</v>
      </c>
      <c r="E4437" s="1">
        <v>41923.738969907405</v>
      </c>
      <c r="H4437" s="2">
        <v>41923</v>
      </c>
      <c r="I4437" s="2">
        <v>41924</v>
      </c>
      <c r="J4437" s="3">
        <v>2</v>
      </c>
      <c r="K4437" s="3">
        <v>2</v>
      </c>
      <c r="L4437">
        <f>טבלה1[[#This Row],[ds_checkout]]-טבלה1[[#This Row],[ds_checkin]]</f>
        <v>1</v>
      </c>
      <c r="M4437">
        <f>IF(ISBLANK(טבלה1[[#This Row],[ts_reply_at]]), "", (טבלה1[[#This Row],[ts_reply_at]] - טבלה1[[#This Row],[ts_contact_at]]) * 24)</f>
        <v>2.6519444444566034</v>
      </c>
      <c r="N4437">
        <f>IF(ISBLANK(טבלה1[[#This Row],[ts_reply_at]]), 0, 1)</f>
        <v>1</v>
      </c>
      <c r="O4437">
        <f>IF(ISBLANK(טבלה1[[#This Row],[ts_accepted_at]]), 0, 1)</f>
        <v>0</v>
      </c>
      <c r="P4437">
        <f>IF(ISBLANK(טבלה1[[#This Row],[ts_booking_at]]), 0, 1)</f>
        <v>0</v>
      </c>
      <c r="Q4437">
        <f>IF(ISBLANK(טבלה1[[#This Row],[ds_checkin]]), "", טבלה1[[#This Row],[ds_checkin]] - טבלה1[[#This Row],[ts_contact_at]])</f>
        <v>-0.62847222221898846</v>
      </c>
      <c r="R4437" t="str">
        <f>IF(AND(ISBLANK(טבלה1[[#This Row],[ts_reply_at]]), NOT(ISBLANK(טבלה1[[#This Row],[ts_booking_at]]))), "Error: Booked without Reply", "OK")</f>
        <v>OK</v>
      </c>
      <c r="S4437" t="s">
        <v>6020</v>
      </c>
    </row>
    <row r="4438" spans="1:19" x14ac:dyDescent="0.25">
      <c r="A4438" s="4" t="s">
        <v>4179</v>
      </c>
      <c r="B4438" s="4" t="s">
        <v>1093</v>
      </c>
      <c r="C4438" s="4" t="s">
        <v>2973</v>
      </c>
      <c r="D4438" s="1">
        <v>41917.55972222222</v>
      </c>
      <c r="E4438" s="1">
        <v>41917.559918981482</v>
      </c>
      <c r="F4438" s="1">
        <v>41917.559918981482</v>
      </c>
      <c r="G4438" s="1">
        <v>41917.559918981482</v>
      </c>
      <c r="H4438" s="2">
        <v>41937</v>
      </c>
      <c r="I4438" s="2">
        <v>41939</v>
      </c>
      <c r="J4438" s="3">
        <v>2</v>
      </c>
      <c r="K4438" s="3">
        <v>21</v>
      </c>
      <c r="L4438">
        <f>טבלה1[[#This Row],[ds_checkout]]-טבלה1[[#This Row],[ds_checkin]]</f>
        <v>2</v>
      </c>
      <c r="M4438">
        <f>IF(ISBLANK(טבלה1[[#This Row],[ts_reply_at]]), "", (טבלה1[[#This Row],[ts_reply_at]] - טבלה1[[#This Row],[ts_contact_at]]) * 24)</f>
        <v>4.7222222783602774E-3</v>
      </c>
      <c r="N4438">
        <f>IF(ISBLANK(טבלה1[[#This Row],[ts_reply_at]]), 0, 1)</f>
        <v>1</v>
      </c>
      <c r="O4438">
        <f>IF(ISBLANK(טבלה1[[#This Row],[ts_accepted_at]]), 0, 1)</f>
        <v>1</v>
      </c>
      <c r="P4438">
        <f>IF(ISBLANK(טבלה1[[#This Row],[ts_booking_at]]), 0, 1)</f>
        <v>1</v>
      </c>
      <c r="Q4438">
        <f>IF(ISBLANK(טבלה1[[#This Row],[ds_checkin]]), "", טבלה1[[#This Row],[ds_checkin]] - טבלה1[[#This Row],[ts_contact_at]])</f>
        <v>19.440277777779556</v>
      </c>
      <c r="R4438" t="str">
        <f>IF(AND(ISBLANK(טבלה1[[#This Row],[ts_reply_at]]), NOT(ISBLANK(טבלה1[[#This Row],[ts_booking_at]]))), "Error: Booked without Reply", "OK")</f>
        <v>OK</v>
      </c>
      <c r="S4438" t="s">
        <v>6031</v>
      </c>
    </row>
    <row r="4439" spans="1:19" x14ac:dyDescent="0.25">
      <c r="A4439" s="4" t="s">
        <v>4180</v>
      </c>
      <c r="B4439" s="4" t="s">
        <v>4181</v>
      </c>
      <c r="C4439" s="4" t="s">
        <v>4182</v>
      </c>
      <c r="D4439" s="1">
        <v>41926.356944444444</v>
      </c>
      <c r="E4439" s="1">
        <v>41926.370185185187</v>
      </c>
      <c r="F4439" s="1">
        <v>41926.370185185187</v>
      </c>
      <c r="H4439" s="2">
        <v>41936</v>
      </c>
      <c r="I4439" s="2">
        <v>41944</v>
      </c>
      <c r="J4439" s="3">
        <v>2</v>
      </c>
      <c r="K4439" s="3">
        <v>4</v>
      </c>
      <c r="L4439">
        <f>טבלה1[[#This Row],[ds_checkout]]-טבלה1[[#This Row],[ds_checkin]]</f>
        <v>8</v>
      </c>
      <c r="M4439">
        <f>IF(ISBLANK(טבלה1[[#This Row],[ts_reply_at]]), "", (טבלה1[[#This Row],[ts_reply_at]] - טבלה1[[#This Row],[ts_contact_at]]) * 24)</f>
        <v>0.31777777784736827</v>
      </c>
      <c r="N4439">
        <f>IF(ISBLANK(טבלה1[[#This Row],[ts_reply_at]]), 0, 1)</f>
        <v>1</v>
      </c>
      <c r="O4439">
        <f>IF(ISBLANK(טבלה1[[#This Row],[ts_accepted_at]]), 0, 1)</f>
        <v>1</v>
      </c>
      <c r="P4439">
        <f>IF(ISBLANK(טבלה1[[#This Row],[ts_booking_at]]), 0, 1)</f>
        <v>0</v>
      </c>
      <c r="Q4439">
        <f>IF(ISBLANK(טבלה1[[#This Row],[ds_checkin]]), "", טבלה1[[#This Row],[ds_checkin]] - טבלה1[[#This Row],[ts_contact_at]])</f>
        <v>9.6430555555562023</v>
      </c>
      <c r="R4439" t="str">
        <f>IF(AND(ISBLANK(טבלה1[[#This Row],[ts_reply_at]]), NOT(ISBLANK(טבלה1[[#This Row],[ts_booking_at]]))), "Error: Booked without Reply", "OK")</f>
        <v>OK</v>
      </c>
      <c r="S4439" t="s">
        <v>6026</v>
      </c>
    </row>
    <row r="4440" spans="1:19" x14ac:dyDescent="0.25">
      <c r="A4440" s="4" t="s">
        <v>4180</v>
      </c>
      <c r="B4440" s="4" t="s">
        <v>570</v>
      </c>
      <c r="C4440" s="4" t="s">
        <v>571</v>
      </c>
      <c r="D4440" s="1">
        <v>41925.784722222219</v>
      </c>
      <c r="E4440" s="1">
        <v>41925.948923611111</v>
      </c>
      <c r="H4440" s="2">
        <v>41936</v>
      </c>
      <c r="I4440" s="2">
        <v>41944</v>
      </c>
      <c r="J4440" s="3">
        <v>2</v>
      </c>
      <c r="K4440" s="3">
        <v>2</v>
      </c>
      <c r="L4440">
        <f>טבלה1[[#This Row],[ds_checkout]]-טבלה1[[#This Row],[ds_checkin]]</f>
        <v>8</v>
      </c>
      <c r="M4440">
        <f>IF(ISBLANK(טבלה1[[#This Row],[ts_reply_at]]), "", (טבלה1[[#This Row],[ts_reply_at]] - טבלה1[[#This Row],[ts_contact_at]]) * 24)</f>
        <v>3.940833333414048</v>
      </c>
      <c r="N4440">
        <f>IF(ISBLANK(טבלה1[[#This Row],[ts_reply_at]]), 0, 1)</f>
        <v>1</v>
      </c>
      <c r="O4440">
        <f>IF(ISBLANK(טבלה1[[#This Row],[ts_accepted_at]]), 0, 1)</f>
        <v>0</v>
      </c>
      <c r="P4440">
        <f>IF(ISBLANK(טבלה1[[#This Row],[ts_booking_at]]), 0, 1)</f>
        <v>0</v>
      </c>
      <c r="Q4440">
        <f>IF(ISBLANK(טבלה1[[#This Row],[ds_checkin]]), "", טבלה1[[#This Row],[ds_checkin]] - טבלה1[[#This Row],[ts_contact_at]])</f>
        <v>10.215277777781012</v>
      </c>
      <c r="R4440" t="str">
        <f>IF(AND(ISBLANK(טבלה1[[#This Row],[ts_reply_at]]), NOT(ISBLANK(טבלה1[[#This Row],[ts_booking_at]]))), "Error: Booked without Reply", "OK")</f>
        <v>OK</v>
      </c>
      <c r="S4440" t="s">
        <v>6026</v>
      </c>
    </row>
    <row r="4441" spans="1:19" x14ac:dyDescent="0.25">
      <c r="A4441" s="4" t="s">
        <v>4180</v>
      </c>
      <c r="B4441" s="4" t="s">
        <v>914</v>
      </c>
      <c r="C4441" s="4" t="s">
        <v>915</v>
      </c>
      <c r="D4441" s="1">
        <v>41926.352083333331</v>
      </c>
      <c r="E4441" s="1">
        <v>41926.479768518519</v>
      </c>
      <c r="F4441" s="1">
        <v>41926.481134259258</v>
      </c>
      <c r="H4441" s="2">
        <v>41936</v>
      </c>
      <c r="I4441" s="2">
        <v>41944</v>
      </c>
      <c r="J4441" s="3">
        <v>2</v>
      </c>
      <c r="K4441" s="3">
        <v>9</v>
      </c>
      <c r="L4441">
        <f>טבלה1[[#This Row],[ds_checkout]]-טבלה1[[#This Row],[ds_checkin]]</f>
        <v>8</v>
      </c>
      <c r="M4441">
        <f>IF(ISBLANK(טבלה1[[#This Row],[ts_reply_at]]), "", (טבלה1[[#This Row],[ts_reply_at]] - טבלה1[[#This Row],[ts_contact_at]]) * 24)</f>
        <v>3.064444444491528</v>
      </c>
      <c r="N4441">
        <f>IF(ISBLANK(טבלה1[[#This Row],[ts_reply_at]]), 0, 1)</f>
        <v>1</v>
      </c>
      <c r="O4441">
        <f>IF(ISBLANK(טבלה1[[#This Row],[ts_accepted_at]]), 0, 1)</f>
        <v>1</v>
      </c>
      <c r="P4441">
        <f>IF(ISBLANK(טבלה1[[#This Row],[ts_booking_at]]), 0, 1)</f>
        <v>0</v>
      </c>
      <c r="Q4441">
        <f>IF(ISBLANK(טבלה1[[#This Row],[ds_checkin]]), "", טבלה1[[#This Row],[ds_checkin]] - טבלה1[[#This Row],[ts_contact_at]])</f>
        <v>9.6479166666686069</v>
      </c>
      <c r="R4441" t="str">
        <f>IF(AND(ISBLANK(טבלה1[[#This Row],[ts_reply_at]]), NOT(ISBLANK(טבלה1[[#This Row],[ts_booking_at]]))), "Error: Booked without Reply", "OK")</f>
        <v>OK</v>
      </c>
      <c r="S4441" t="s">
        <v>6026</v>
      </c>
    </row>
    <row r="4442" spans="1:19" x14ac:dyDescent="0.25">
      <c r="A4442" s="4" t="s">
        <v>4180</v>
      </c>
      <c r="B4442" s="4" t="s">
        <v>390</v>
      </c>
      <c r="C4442" s="4" t="s">
        <v>391</v>
      </c>
      <c r="D4442" s="1">
        <v>41925.776388888888</v>
      </c>
      <c r="E4442" s="1">
        <v>41925.784363425926</v>
      </c>
      <c r="H4442" s="2">
        <v>41936</v>
      </c>
      <c r="I4442" s="2">
        <v>41944</v>
      </c>
      <c r="J4442" s="3">
        <v>2</v>
      </c>
      <c r="K4442" s="3">
        <v>4</v>
      </c>
      <c r="L4442">
        <f>טבלה1[[#This Row],[ds_checkout]]-טבלה1[[#This Row],[ds_checkin]]</f>
        <v>8</v>
      </c>
      <c r="M4442">
        <f>IF(ISBLANK(טבלה1[[#This Row],[ts_reply_at]]), "", (טבלה1[[#This Row],[ts_reply_at]] - טבלה1[[#This Row],[ts_contact_at]]) * 24)</f>
        <v>0.19138888892484829</v>
      </c>
      <c r="N4442">
        <f>IF(ISBLANK(טבלה1[[#This Row],[ts_reply_at]]), 0, 1)</f>
        <v>1</v>
      </c>
      <c r="O4442">
        <f>IF(ISBLANK(טבלה1[[#This Row],[ts_accepted_at]]), 0, 1)</f>
        <v>0</v>
      </c>
      <c r="P4442">
        <f>IF(ISBLANK(טבלה1[[#This Row],[ts_booking_at]]), 0, 1)</f>
        <v>0</v>
      </c>
      <c r="Q4442">
        <f>IF(ISBLANK(טבלה1[[#This Row],[ds_checkin]]), "", טבלה1[[#This Row],[ds_checkin]] - טבלה1[[#This Row],[ts_contact_at]])</f>
        <v>10.223611111112405</v>
      </c>
      <c r="R4442" t="str">
        <f>IF(AND(ISBLANK(טבלה1[[#This Row],[ts_reply_at]]), NOT(ISBLANK(טבלה1[[#This Row],[ts_booking_at]]))), "Error: Booked without Reply", "OK")</f>
        <v>OK</v>
      </c>
      <c r="S4442" t="s">
        <v>6026</v>
      </c>
    </row>
    <row r="4443" spans="1:19" x14ac:dyDescent="0.25">
      <c r="A4443" s="4" t="s">
        <v>4180</v>
      </c>
      <c r="B4443" s="4" t="s">
        <v>1546</v>
      </c>
      <c r="C4443" s="4" t="s">
        <v>1547</v>
      </c>
      <c r="D4443" s="1">
        <v>41926.356944444444</v>
      </c>
      <c r="E4443" s="1">
        <v>41926.409780092596</v>
      </c>
      <c r="F4443" s="1">
        <v>41926.409780092596</v>
      </c>
      <c r="G4443" s="1">
        <v>41926.800706018519</v>
      </c>
      <c r="H4443" s="2">
        <v>41936</v>
      </c>
      <c r="I4443" s="2">
        <v>41944</v>
      </c>
      <c r="J4443" s="3">
        <v>2</v>
      </c>
      <c r="K4443" s="3">
        <v>10</v>
      </c>
      <c r="L4443">
        <f>טבלה1[[#This Row],[ds_checkout]]-טבלה1[[#This Row],[ds_checkin]]</f>
        <v>8</v>
      </c>
      <c r="M4443">
        <f>IF(ISBLANK(טבלה1[[#This Row],[ts_reply_at]]), "", (טבלה1[[#This Row],[ts_reply_at]] - טבלה1[[#This Row],[ts_contact_at]]) * 24)</f>
        <v>1.2680555556435138</v>
      </c>
      <c r="N4443">
        <f>IF(ISBLANK(טבלה1[[#This Row],[ts_reply_at]]), 0, 1)</f>
        <v>1</v>
      </c>
      <c r="O4443">
        <f>IF(ISBLANK(טבלה1[[#This Row],[ts_accepted_at]]), 0, 1)</f>
        <v>1</v>
      </c>
      <c r="P4443">
        <f>IF(ISBLANK(טבלה1[[#This Row],[ts_booking_at]]), 0, 1)</f>
        <v>1</v>
      </c>
      <c r="Q4443">
        <f>IF(ISBLANK(טבלה1[[#This Row],[ds_checkin]]), "", טבלה1[[#This Row],[ds_checkin]] - טבלה1[[#This Row],[ts_contact_at]])</f>
        <v>9.6430555555562023</v>
      </c>
      <c r="R4443" t="str">
        <f>IF(AND(ISBLANK(טבלה1[[#This Row],[ts_reply_at]]), NOT(ISBLANK(טבלה1[[#This Row],[ts_booking_at]]))), "Error: Booked without Reply", "OK")</f>
        <v>OK</v>
      </c>
      <c r="S4443" t="s">
        <v>6026</v>
      </c>
    </row>
    <row r="4444" spans="1:19" x14ac:dyDescent="0.25">
      <c r="A4444" s="4" t="s">
        <v>4180</v>
      </c>
      <c r="B4444" s="4" t="s">
        <v>271</v>
      </c>
      <c r="C4444" s="4" t="s">
        <v>272</v>
      </c>
      <c r="D4444" s="1">
        <v>41926.359722222223</v>
      </c>
      <c r="H4444" s="2">
        <v>41936</v>
      </c>
      <c r="I4444" s="2">
        <v>41944</v>
      </c>
      <c r="J4444" s="3">
        <v>2</v>
      </c>
      <c r="K4444" s="3">
        <v>2</v>
      </c>
      <c r="L4444">
        <f>טבלה1[[#This Row],[ds_checkout]]-טבלה1[[#This Row],[ds_checkin]]</f>
        <v>8</v>
      </c>
      <c r="M4444" t="str">
        <f>IF(ISBLANK(טבלה1[[#This Row],[ts_reply_at]]), "", (טבלה1[[#This Row],[ts_reply_at]] - טבלה1[[#This Row],[ts_contact_at]]) * 24)</f>
        <v/>
      </c>
      <c r="N4444">
        <f>IF(ISBLANK(טבלה1[[#This Row],[ts_reply_at]]), 0, 1)</f>
        <v>0</v>
      </c>
      <c r="O4444">
        <f>IF(ISBLANK(טבלה1[[#This Row],[ts_accepted_at]]), 0, 1)</f>
        <v>0</v>
      </c>
      <c r="P4444">
        <f>IF(ISBLANK(טבלה1[[#This Row],[ts_booking_at]]), 0, 1)</f>
        <v>0</v>
      </c>
      <c r="Q4444">
        <f>IF(ISBLANK(טבלה1[[#This Row],[ds_checkin]]), "", טבלה1[[#This Row],[ds_checkin]] - טבלה1[[#This Row],[ts_contact_at]])</f>
        <v>9.640277777776646</v>
      </c>
      <c r="R4444" t="str">
        <f>IF(AND(ISBLANK(טבלה1[[#This Row],[ts_reply_at]]), NOT(ISBLANK(טבלה1[[#This Row],[ts_booking_at]]))), "Error: Booked without Reply", "OK")</f>
        <v>OK</v>
      </c>
      <c r="S4444" t="s">
        <v>6026</v>
      </c>
    </row>
    <row r="4445" spans="1:19" x14ac:dyDescent="0.25">
      <c r="A4445" s="4" t="s">
        <v>4183</v>
      </c>
      <c r="B4445" s="4" t="s">
        <v>4029</v>
      </c>
      <c r="C4445" s="4" t="s">
        <v>4030</v>
      </c>
      <c r="D4445" s="1">
        <v>41916.656944444447</v>
      </c>
      <c r="E4445" s="1">
        <v>41916.661678240744</v>
      </c>
      <c r="F4445" s="1">
        <v>41916.661678240744</v>
      </c>
      <c r="G4445" s="1">
        <v>41917.209502314814</v>
      </c>
      <c r="H4445" s="2">
        <v>41953</v>
      </c>
      <c r="I4445" s="2">
        <v>41956</v>
      </c>
      <c r="J4445" s="3">
        <v>1</v>
      </c>
      <c r="K4445" s="3">
        <v>19</v>
      </c>
      <c r="L4445">
        <f>טבלה1[[#This Row],[ds_checkout]]-טבלה1[[#This Row],[ds_checkin]]</f>
        <v>3</v>
      </c>
      <c r="M4445">
        <f>IF(ISBLANK(טבלה1[[#This Row],[ts_reply_at]]), "", (טבלה1[[#This Row],[ts_reply_at]] - טבלה1[[#This Row],[ts_contact_at]]) * 24)</f>
        <v>0.11361111112637445</v>
      </c>
      <c r="N4445">
        <f>IF(ISBLANK(טבלה1[[#This Row],[ts_reply_at]]), 0, 1)</f>
        <v>1</v>
      </c>
      <c r="O4445">
        <f>IF(ISBLANK(טבלה1[[#This Row],[ts_accepted_at]]), 0, 1)</f>
        <v>1</v>
      </c>
      <c r="P4445">
        <f>IF(ISBLANK(טבלה1[[#This Row],[ts_booking_at]]), 0, 1)</f>
        <v>1</v>
      </c>
      <c r="Q4445">
        <f>IF(ISBLANK(טבלה1[[#This Row],[ds_checkin]]), "", טבלה1[[#This Row],[ds_checkin]] - טבלה1[[#This Row],[ts_contact_at]])</f>
        <v>36.343055555553292</v>
      </c>
      <c r="R4445" t="str">
        <f>IF(AND(ISBLANK(טבלה1[[#This Row],[ts_reply_at]]), NOT(ISBLANK(טבלה1[[#This Row],[ts_booking_at]]))), "Error: Booked without Reply", "OK")</f>
        <v>OK</v>
      </c>
      <c r="S4445" t="s">
        <v>6020</v>
      </c>
    </row>
    <row r="4446" spans="1:19" x14ac:dyDescent="0.25">
      <c r="A4446" s="4" t="s">
        <v>4184</v>
      </c>
      <c r="B4446" s="4" t="s">
        <v>1823</v>
      </c>
      <c r="C4446" s="4" t="s">
        <v>1824</v>
      </c>
      <c r="D4446" s="1">
        <v>41925.946527777778</v>
      </c>
      <c r="E4446" s="1">
        <v>41926.826701388891</v>
      </c>
      <c r="H4446" s="2">
        <v>41951</v>
      </c>
      <c r="I4446" s="2">
        <v>41953</v>
      </c>
      <c r="J4446" s="3">
        <v>2</v>
      </c>
      <c r="K4446" s="3">
        <v>6</v>
      </c>
      <c r="L4446">
        <f>טבלה1[[#This Row],[ds_checkout]]-טבלה1[[#This Row],[ds_checkin]]</f>
        <v>2</v>
      </c>
      <c r="M4446">
        <f>IF(ISBLANK(טבלה1[[#This Row],[ts_reply_at]]), "", (טבלה1[[#This Row],[ts_reply_at]] - טבלה1[[#This Row],[ts_contact_at]]) * 24)</f>
        <v>21.124166666704696</v>
      </c>
      <c r="N4446">
        <f>IF(ISBLANK(טבלה1[[#This Row],[ts_reply_at]]), 0, 1)</f>
        <v>1</v>
      </c>
      <c r="O4446">
        <f>IF(ISBLANK(טבלה1[[#This Row],[ts_accepted_at]]), 0, 1)</f>
        <v>0</v>
      </c>
      <c r="P4446">
        <f>IF(ISBLANK(טבלה1[[#This Row],[ts_booking_at]]), 0, 1)</f>
        <v>0</v>
      </c>
      <c r="Q4446">
        <f>IF(ISBLANK(טבלה1[[#This Row],[ds_checkin]]), "", טבלה1[[#This Row],[ds_checkin]] - טבלה1[[#This Row],[ts_contact_at]])</f>
        <v>25.053472222221899</v>
      </c>
      <c r="R4446" t="str">
        <f>IF(AND(ISBLANK(טבלה1[[#This Row],[ts_reply_at]]), NOT(ISBLANK(טבלה1[[#This Row],[ts_booking_at]]))), "Error: Booked without Reply", "OK")</f>
        <v>OK</v>
      </c>
      <c r="S4446" t="s">
        <v>6029</v>
      </c>
    </row>
    <row r="4447" spans="1:19" x14ac:dyDescent="0.25">
      <c r="A4447" s="4" t="s">
        <v>4184</v>
      </c>
      <c r="B4447" s="4" t="s">
        <v>1778</v>
      </c>
      <c r="C4447" s="4" t="s">
        <v>1779</v>
      </c>
      <c r="D4447" s="1">
        <v>41927.852083333331</v>
      </c>
      <c r="E4447" s="1">
        <v>41927.866689814815</v>
      </c>
      <c r="H4447" s="2">
        <v>41951</v>
      </c>
      <c r="I4447" s="2">
        <v>41952</v>
      </c>
      <c r="J4447" s="3">
        <v>2</v>
      </c>
      <c r="K4447" s="3">
        <v>5</v>
      </c>
      <c r="L4447">
        <f>טבלה1[[#This Row],[ds_checkout]]-טבלה1[[#This Row],[ds_checkin]]</f>
        <v>1</v>
      </c>
      <c r="M4447">
        <f>IF(ISBLANK(טבלה1[[#This Row],[ts_reply_at]]), "", (טבלה1[[#This Row],[ts_reply_at]] - טבלה1[[#This Row],[ts_contact_at]]) * 24)</f>
        <v>0.35055555560393259</v>
      </c>
      <c r="N4447">
        <f>IF(ISBLANK(טבלה1[[#This Row],[ts_reply_at]]), 0, 1)</f>
        <v>1</v>
      </c>
      <c r="O4447">
        <f>IF(ISBLANK(טבלה1[[#This Row],[ts_accepted_at]]), 0, 1)</f>
        <v>0</v>
      </c>
      <c r="P4447">
        <f>IF(ISBLANK(טבלה1[[#This Row],[ts_booking_at]]), 0, 1)</f>
        <v>0</v>
      </c>
      <c r="Q4447">
        <f>IF(ISBLANK(טבלה1[[#This Row],[ds_checkin]]), "", טבלה1[[#This Row],[ds_checkin]] - טבלה1[[#This Row],[ts_contact_at]])</f>
        <v>23.147916666668607</v>
      </c>
      <c r="R4447" t="str">
        <f>IF(AND(ISBLANK(טבלה1[[#This Row],[ts_reply_at]]), NOT(ISBLANK(טבלה1[[#This Row],[ts_booking_at]]))), "Error: Booked without Reply", "OK")</f>
        <v>OK</v>
      </c>
      <c r="S4447" t="s">
        <v>6029</v>
      </c>
    </row>
    <row r="4448" spans="1:19" x14ac:dyDescent="0.25">
      <c r="A4448" s="4" t="s">
        <v>4185</v>
      </c>
      <c r="B4448" s="4" t="s">
        <v>1832</v>
      </c>
      <c r="C4448" s="4" t="s">
        <v>1833</v>
      </c>
      <c r="D4448" s="1">
        <v>41926.802083333336</v>
      </c>
      <c r="E4448" s="1">
        <v>41927.322546296295</v>
      </c>
      <c r="F4448" s="1">
        <v>41927.786631944444</v>
      </c>
      <c r="G4448" s="1">
        <v>41927.786631944444</v>
      </c>
      <c r="H4448" s="2">
        <v>41957</v>
      </c>
      <c r="I4448" s="2">
        <v>41960</v>
      </c>
      <c r="J4448" s="3">
        <v>10</v>
      </c>
      <c r="K4448" s="3">
        <v>12</v>
      </c>
      <c r="L4448">
        <f>טבלה1[[#This Row],[ds_checkout]]-טבלה1[[#This Row],[ds_checkin]]</f>
        <v>3</v>
      </c>
      <c r="M4448">
        <f>IF(ISBLANK(טבלה1[[#This Row],[ts_reply_at]]), "", (טבלה1[[#This Row],[ts_reply_at]] - טבלה1[[#This Row],[ts_contact_at]]) * 24)</f>
        <v>12.491111111012287</v>
      </c>
      <c r="N4448">
        <f>IF(ISBLANK(טבלה1[[#This Row],[ts_reply_at]]), 0, 1)</f>
        <v>1</v>
      </c>
      <c r="O4448">
        <f>IF(ISBLANK(טבלה1[[#This Row],[ts_accepted_at]]), 0, 1)</f>
        <v>1</v>
      </c>
      <c r="P4448">
        <f>IF(ISBLANK(טבלה1[[#This Row],[ts_booking_at]]), 0, 1)</f>
        <v>1</v>
      </c>
      <c r="Q4448">
        <f>IF(ISBLANK(טבלה1[[#This Row],[ds_checkin]]), "", טבלה1[[#This Row],[ds_checkin]] - טבלה1[[#This Row],[ts_contact_at]])</f>
        <v>30.197916666664241</v>
      </c>
      <c r="R4448" t="str">
        <f>IF(AND(ISBLANK(טבלה1[[#This Row],[ts_reply_at]]), NOT(ISBLANK(טבלה1[[#This Row],[ts_booking_at]]))), "Error: Booked without Reply", "OK")</f>
        <v>OK</v>
      </c>
      <c r="S4448" t="s">
        <v>6023</v>
      </c>
    </row>
    <row r="4449" spans="1:19" x14ac:dyDescent="0.25">
      <c r="A4449" s="4" t="s">
        <v>4186</v>
      </c>
      <c r="B4449" s="4" t="s">
        <v>33</v>
      </c>
      <c r="C4449" s="4" t="s">
        <v>664</v>
      </c>
      <c r="D4449" s="1">
        <v>41919.605555555558</v>
      </c>
      <c r="E4449" s="1">
        <v>41919.675520833334</v>
      </c>
      <c r="F4449" s="1">
        <v>41919.675520833334</v>
      </c>
      <c r="G4449" s="1">
        <v>41919.675520833334</v>
      </c>
      <c r="H4449" s="2">
        <v>41924</v>
      </c>
      <c r="I4449" s="2">
        <v>41926</v>
      </c>
      <c r="J4449" s="3">
        <v>2</v>
      </c>
      <c r="K4449" s="3">
        <v>6</v>
      </c>
      <c r="L4449">
        <f>טבלה1[[#This Row],[ds_checkout]]-טבלה1[[#This Row],[ds_checkin]]</f>
        <v>2</v>
      </c>
      <c r="M4449">
        <f>IF(ISBLANK(טבלה1[[#This Row],[ts_reply_at]]), "", (טבלה1[[#This Row],[ts_reply_at]] - טבלה1[[#This Row],[ts_contact_at]]) * 24)</f>
        <v>1.6791666666395031</v>
      </c>
      <c r="N4449">
        <f>IF(ISBLANK(טבלה1[[#This Row],[ts_reply_at]]), 0, 1)</f>
        <v>1</v>
      </c>
      <c r="O4449">
        <f>IF(ISBLANK(טבלה1[[#This Row],[ts_accepted_at]]), 0, 1)</f>
        <v>1</v>
      </c>
      <c r="P4449">
        <f>IF(ISBLANK(טבלה1[[#This Row],[ts_booking_at]]), 0, 1)</f>
        <v>1</v>
      </c>
      <c r="Q4449">
        <f>IF(ISBLANK(טבלה1[[#This Row],[ds_checkin]]), "", טבלה1[[#This Row],[ds_checkin]] - טבלה1[[#This Row],[ts_contact_at]])</f>
        <v>4.3944444444423425</v>
      </c>
      <c r="R4449" t="str">
        <f>IF(AND(ISBLANK(טבלה1[[#This Row],[ts_reply_at]]), NOT(ISBLANK(טבלה1[[#This Row],[ts_booking_at]]))), "Error: Booked without Reply", "OK")</f>
        <v>OK</v>
      </c>
      <c r="S4449" t="s">
        <v>6048</v>
      </c>
    </row>
    <row r="4450" spans="1:19" x14ac:dyDescent="0.25">
      <c r="A4450" s="4" t="s">
        <v>4187</v>
      </c>
      <c r="B4450" s="4" t="s">
        <v>615</v>
      </c>
      <c r="C4450" s="4" t="s">
        <v>1315</v>
      </c>
      <c r="D4450" s="1">
        <v>41923.71875</v>
      </c>
      <c r="E4450" s="1">
        <v>41923.7502662037</v>
      </c>
      <c r="F4450" s="1">
        <v>41923.7502662037</v>
      </c>
      <c r="H4450" s="2">
        <v>41960</v>
      </c>
      <c r="I4450" s="2">
        <v>41994</v>
      </c>
      <c r="J4450" s="3">
        <v>2</v>
      </c>
      <c r="K4450" s="3">
        <v>4</v>
      </c>
      <c r="L4450">
        <f>טבלה1[[#This Row],[ds_checkout]]-טבלה1[[#This Row],[ds_checkin]]</f>
        <v>34</v>
      </c>
      <c r="M4450">
        <f>IF(ISBLANK(טבלה1[[#This Row],[ts_reply_at]]), "", (טבלה1[[#This Row],[ts_reply_at]] - טבלה1[[#This Row],[ts_contact_at]]) * 24)</f>
        <v>0.75638888881076127</v>
      </c>
      <c r="N4450">
        <f>IF(ISBLANK(טבלה1[[#This Row],[ts_reply_at]]), 0, 1)</f>
        <v>1</v>
      </c>
      <c r="O4450">
        <f>IF(ISBLANK(טבלה1[[#This Row],[ts_accepted_at]]), 0, 1)</f>
        <v>1</v>
      </c>
      <c r="P4450">
        <f>IF(ISBLANK(טבלה1[[#This Row],[ts_booking_at]]), 0, 1)</f>
        <v>0</v>
      </c>
      <c r="Q4450">
        <f>IF(ISBLANK(טבלה1[[#This Row],[ds_checkin]]), "", טבלה1[[#This Row],[ds_checkin]] - טבלה1[[#This Row],[ts_contact_at]])</f>
        <v>36.28125</v>
      </c>
      <c r="R4450" t="str">
        <f>IF(AND(ISBLANK(טבלה1[[#This Row],[ts_reply_at]]), NOT(ISBLANK(טבלה1[[#This Row],[ts_booking_at]]))), "Error: Booked without Reply", "OK")</f>
        <v>OK</v>
      </c>
      <c r="S4450" t="s">
        <v>6029</v>
      </c>
    </row>
    <row r="4451" spans="1:19" x14ac:dyDescent="0.25">
      <c r="A4451" s="4" t="s">
        <v>4187</v>
      </c>
      <c r="B4451" s="4" t="s">
        <v>269</v>
      </c>
      <c r="C4451" s="4" t="s">
        <v>270</v>
      </c>
      <c r="D4451" s="1">
        <v>41923.729166666664</v>
      </c>
      <c r="E4451" s="1">
        <v>41923.752314814818</v>
      </c>
      <c r="H4451" s="2">
        <v>41960</v>
      </c>
      <c r="I4451" s="2">
        <v>41994</v>
      </c>
      <c r="J4451" s="3">
        <v>2</v>
      </c>
      <c r="K4451" s="3">
        <v>2</v>
      </c>
      <c r="L4451">
        <f>טבלה1[[#This Row],[ds_checkout]]-טבלה1[[#This Row],[ds_checkin]]</f>
        <v>34</v>
      </c>
      <c r="M4451">
        <f>IF(ISBLANK(טבלה1[[#This Row],[ts_reply_at]]), "", (טבלה1[[#This Row],[ts_reply_at]] - טבלה1[[#This Row],[ts_contact_at]]) * 24)</f>
        <v>0.5555555556784384</v>
      </c>
      <c r="N4451">
        <f>IF(ISBLANK(טבלה1[[#This Row],[ts_reply_at]]), 0, 1)</f>
        <v>1</v>
      </c>
      <c r="O4451">
        <f>IF(ISBLANK(טבלה1[[#This Row],[ts_accepted_at]]), 0, 1)</f>
        <v>0</v>
      </c>
      <c r="P4451">
        <f>IF(ISBLANK(טבלה1[[#This Row],[ts_booking_at]]), 0, 1)</f>
        <v>0</v>
      </c>
      <c r="Q4451">
        <f>IF(ISBLANK(טבלה1[[#This Row],[ds_checkin]]), "", טבלה1[[#This Row],[ds_checkin]] - טבלה1[[#This Row],[ts_contact_at]])</f>
        <v>36.270833333335759</v>
      </c>
      <c r="R4451" t="str">
        <f>IF(AND(ISBLANK(טבלה1[[#This Row],[ts_reply_at]]), NOT(ISBLANK(טבלה1[[#This Row],[ts_booking_at]]))), "Error: Booked without Reply", "OK")</f>
        <v>OK</v>
      </c>
      <c r="S4451" t="s">
        <v>6029</v>
      </c>
    </row>
    <row r="4452" spans="1:19" x14ac:dyDescent="0.25">
      <c r="A4452" s="4" t="s">
        <v>4188</v>
      </c>
      <c r="B4452" s="4" t="s">
        <v>71</v>
      </c>
      <c r="C4452" s="4" t="s">
        <v>72</v>
      </c>
      <c r="D4452" s="1">
        <v>41915.918055555558</v>
      </c>
      <c r="E4452" s="1">
        <v>41916.371678240743</v>
      </c>
      <c r="H4452" s="2">
        <v>41956</v>
      </c>
      <c r="I4452" s="2">
        <v>41958</v>
      </c>
      <c r="J4452" s="3">
        <v>2</v>
      </c>
      <c r="K4452" s="3">
        <v>4</v>
      </c>
      <c r="L4452">
        <f>טבלה1[[#This Row],[ds_checkout]]-טבלה1[[#This Row],[ds_checkin]]</f>
        <v>2</v>
      </c>
      <c r="M4452">
        <f>IF(ISBLANK(טבלה1[[#This Row],[ts_reply_at]]), "", (טבלה1[[#This Row],[ts_reply_at]] - טבלה1[[#This Row],[ts_contact_at]]) * 24)</f>
        <v>10.886944444442634</v>
      </c>
      <c r="N4452">
        <f>IF(ISBLANK(טבלה1[[#This Row],[ts_reply_at]]), 0, 1)</f>
        <v>1</v>
      </c>
      <c r="O4452">
        <f>IF(ISBLANK(טבלה1[[#This Row],[ts_accepted_at]]), 0, 1)</f>
        <v>0</v>
      </c>
      <c r="P4452">
        <f>IF(ISBLANK(טבלה1[[#This Row],[ts_booking_at]]), 0, 1)</f>
        <v>0</v>
      </c>
      <c r="Q4452">
        <f>IF(ISBLANK(טבלה1[[#This Row],[ds_checkin]]), "", טבלה1[[#This Row],[ds_checkin]] - טבלה1[[#This Row],[ts_contact_at]])</f>
        <v>40.081944444442343</v>
      </c>
      <c r="R4452" t="str">
        <f>IF(AND(ISBLANK(טבלה1[[#This Row],[ts_reply_at]]), NOT(ISBLANK(טבלה1[[#This Row],[ts_booking_at]]))), "Error: Booked without Reply", "OK")</f>
        <v>OK</v>
      </c>
      <c r="S4452" t="s">
        <v>6019</v>
      </c>
    </row>
    <row r="4453" spans="1:19" x14ac:dyDescent="0.25">
      <c r="A4453" s="4" t="s">
        <v>4189</v>
      </c>
      <c r="B4453" s="4" t="s">
        <v>1187</v>
      </c>
      <c r="C4453" s="4" t="s">
        <v>1188</v>
      </c>
      <c r="D4453" s="1">
        <v>41920.468055555553</v>
      </c>
      <c r="E4453" s="1">
        <v>41920.553773148145</v>
      </c>
      <c r="H4453" s="2">
        <v>41936</v>
      </c>
      <c r="I4453" s="2">
        <v>41938</v>
      </c>
      <c r="J4453" s="3">
        <v>1</v>
      </c>
      <c r="K4453" s="3">
        <v>4</v>
      </c>
      <c r="L4453">
        <f>טבלה1[[#This Row],[ds_checkout]]-טבלה1[[#This Row],[ds_checkin]]</f>
        <v>2</v>
      </c>
      <c r="M4453">
        <f>IF(ISBLANK(טבלה1[[#This Row],[ts_reply_at]]), "", (טבלה1[[#This Row],[ts_reply_at]] - טבלה1[[#This Row],[ts_contact_at]]) * 24)</f>
        <v>2.0572222222108394</v>
      </c>
      <c r="N4453">
        <f>IF(ISBLANK(טבלה1[[#This Row],[ts_reply_at]]), 0, 1)</f>
        <v>1</v>
      </c>
      <c r="O4453">
        <f>IF(ISBLANK(טבלה1[[#This Row],[ts_accepted_at]]), 0, 1)</f>
        <v>0</v>
      </c>
      <c r="P4453">
        <f>IF(ISBLANK(טבלה1[[#This Row],[ts_booking_at]]), 0, 1)</f>
        <v>0</v>
      </c>
      <c r="Q4453">
        <f>IF(ISBLANK(טבלה1[[#This Row],[ds_checkin]]), "", טבלה1[[#This Row],[ds_checkin]] - טבלה1[[#This Row],[ts_contact_at]])</f>
        <v>15.531944444446708</v>
      </c>
      <c r="R4453" t="str">
        <f>IF(AND(ISBLANK(טבלה1[[#This Row],[ts_reply_at]]), NOT(ISBLANK(טבלה1[[#This Row],[ts_booking_at]]))), "Error: Booked without Reply", "OK")</f>
        <v>OK</v>
      </c>
      <c r="S4453" t="s">
        <v>6026</v>
      </c>
    </row>
    <row r="4454" spans="1:19" x14ac:dyDescent="0.25">
      <c r="A4454" s="4" t="s">
        <v>4189</v>
      </c>
      <c r="B4454" s="4" t="s">
        <v>2286</v>
      </c>
      <c r="C4454" s="4" t="s">
        <v>2287</v>
      </c>
      <c r="D4454" s="1">
        <v>41920.843055555553</v>
      </c>
      <c r="E4454" s="1">
        <v>41920.845902777779</v>
      </c>
      <c r="F4454" s="1">
        <v>41920.845902777779</v>
      </c>
      <c r="G4454" s="1">
        <v>41920.845902777779</v>
      </c>
      <c r="H4454" s="2">
        <v>41936</v>
      </c>
      <c r="I4454" s="2">
        <v>41939</v>
      </c>
      <c r="J4454" s="3">
        <v>2</v>
      </c>
      <c r="K4454" s="3">
        <v>9</v>
      </c>
      <c r="L4454">
        <f>טבלה1[[#This Row],[ds_checkout]]-טבלה1[[#This Row],[ds_checkin]]</f>
        <v>3</v>
      </c>
      <c r="M4454">
        <f>IF(ISBLANK(טבלה1[[#This Row],[ts_reply_at]]), "", (טבלה1[[#This Row],[ts_reply_at]] - טבלה1[[#This Row],[ts_contact_at]]) * 24)</f>
        <v>6.8333333416376263E-2</v>
      </c>
      <c r="N4454">
        <f>IF(ISBLANK(טבלה1[[#This Row],[ts_reply_at]]), 0, 1)</f>
        <v>1</v>
      </c>
      <c r="O4454">
        <f>IF(ISBLANK(טבלה1[[#This Row],[ts_accepted_at]]), 0, 1)</f>
        <v>1</v>
      </c>
      <c r="P4454">
        <f>IF(ISBLANK(טבלה1[[#This Row],[ts_booking_at]]), 0, 1)</f>
        <v>1</v>
      </c>
      <c r="Q4454">
        <f>IF(ISBLANK(טבלה1[[#This Row],[ds_checkin]]), "", טבלה1[[#This Row],[ds_checkin]] - טבלה1[[#This Row],[ts_contact_at]])</f>
        <v>15.156944444446708</v>
      </c>
      <c r="R4454" t="str">
        <f>IF(AND(ISBLANK(טבלה1[[#This Row],[ts_reply_at]]), NOT(ISBLANK(טבלה1[[#This Row],[ts_booking_at]]))), "Error: Booked without Reply", "OK")</f>
        <v>OK</v>
      </c>
      <c r="S4454" t="s">
        <v>6026</v>
      </c>
    </row>
    <row r="4455" spans="1:19" x14ac:dyDescent="0.25">
      <c r="A4455" s="4" t="s">
        <v>4190</v>
      </c>
      <c r="B4455" s="4" t="s">
        <v>3465</v>
      </c>
      <c r="C4455" s="4" t="s">
        <v>3466</v>
      </c>
      <c r="D4455" s="1">
        <v>41917.930555555555</v>
      </c>
      <c r="E4455" s="1">
        <v>41918.464560185188</v>
      </c>
      <c r="H4455" s="2">
        <v>41973</v>
      </c>
      <c r="I4455" s="2">
        <v>41974</v>
      </c>
      <c r="J4455" s="3">
        <v>2</v>
      </c>
      <c r="K4455" s="3">
        <v>3</v>
      </c>
      <c r="L4455">
        <f>טבלה1[[#This Row],[ds_checkout]]-טבלה1[[#This Row],[ds_checkin]]</f>
        <v>1</v>
      </c>
      <c r="M4455">
        <f>IF(ISBLANK(טבלה1[[#This Row],[ts_reply_at]]), "", (טבלה1[[#This Row],[ts_reply_at]] - טבלה1[[#This Row],[ts_contact_at]]) * 24)</f>
        <v>12.816111111198552</v>
      </c>
      <c r="N4455">
        <f>IF(ISBLANK(טבלה1[[#This Row],[ts_reply_at]]), 0, 1)</f>
        <v>1</v>
      </c>
      <c r="O4455">
        <f>IF(ISBLANK(טבלה1[[#This Row],[ts_accepted_at]]), 0, 1)</f>
        <v>0</v>
      </c>
      <c r="P4455">
        <f>IF(ISBLANK(טבלה1[[#This Row],[ts_booking_at]]), 0, 1)</f>
        <v>0</v>
      </c>
      <c r="Q4455">
        <f>IF(ISBLANK(טבלה1[[#This Row],[ds_checkin]]), "", טבלה1[[#This Row],[ds_checkin]] - טבלה1[[#This Row],[ts_contact_at]])</f>
        <v>55.069444444445253</v>
      </c>
      <c r="R4455" t="str">
        <f>IF(AND(ISBLANK(טבלה1[[#This Row],[ts_reply_at]]), NOT(ISBLANK(טבלה1[[#This Row],[ts_booking_at]]))), "Error: Booked without Reply", "OK")</f>
        <v>OK</v>
      </c>
      <c r="S4455" t="s">
        <v>6019</v>
      </c>
    </row>
    <row r="4456" spans="1:19" x14ac:dyDescent="0.25">
      <c r="A4456" s="4" t="s">
        <v>4191</v>
      </c>
      <c r="B4456" s="4" t="s">
        <v>1598</v>
      </c>
      <c r="C4456" s="4" t="s">
        <v>1599</v>
      </c>
      <c r="D4456" s="1">
        <v>41927.740972222222</v>
      </c>
      <c r="E4456" s="1">
        <v>41927.75922453704</v>
      </c>
      <c r="F4456" s="1">
        <v>41927.75922453704</v>
      </c>
      <c r="G4456" s="1">
        <v>41927.75922453704</v>
      </c>
      <c r="H4456" s="2">
        <v>41948</v>
      </c>
      <c r="I4456" s="2">
        <v>41952</v>
      </c>
      <c r="J4456" s="3">
        <v>2</v>
      </c>
      <c r="K4456" s="3">
        <v>8</v>
      </c>
      <c r="L4456">
        <f>טבלה1[[#This Row],[ds_checkout]]-טבלה1[[#This Row],[ds_checkin]]</f>
        <v>4</v>
      </c>
      <c r="M4456">
        <f>IF(ISBLANK(טבלה1[[#This Row],[ts_reply_at]]), "", (טבלה1[[#This Row],[ts_reply_at]] - טבלה1[[#This Row],[ts_contact_at]]) * 24)</f>
        <v>0.43805555562721565</v>
      </c>
      <c r="N4456">
        <f>IF(ISBLANK(טבלה1[[#This Row],[ts_reply_at]]), 0, 1)</f>
        <v>1</v>
      </c>
      <c r="O4456">
        <f>IF(ISBLANK(טבלה1[[#This Row],[ts_accepted_at]]), 0, 1)</f>
        <v>1</v>
      </c>
      <c r="P4456">
        <f>IF(ISBLANK(טבלה1[[#This Row],[ts_booking_at]]), 0, 1)</f>
        <v>1</v>
      </c>
      <c r="Q4456">
        <f>IF(ISBLANK(טבלה1[[#This Row],[ds_checkin]]), "", טבלה1[[#This Row],[ds_checkin]] - טבלה1[[#This Row],[ts_contact_at]])</f>
        <v>20.259027777778101</v>
      </c>
      <c r="R4456" t="str">
        <f>IF(AND(ISBLANK(טבלה1[[#This Row],[ts_reply_at]]), NOT(ISBLANK(טבלה1[[#This Row],[ts_booking_at]]))), "Error: Booked without Reply", "OK")</f>
        <v>OK</v>
      </c>
      <c r="S4456" t="s">
        <v>6017</v>
      </c>
    </row>
    <row r="4457" spans="1:19" x14ac:dyDescent="0.25">
      <c r="A4457" s="4" t="s">
        <v>4192</v>
      </c>
      <c r="B4457" s="4" t="s">
        <v>441</v>
      </c>
      <c r="C4457" s="4" t="s">
        <v>1224</v>
      </c>
      <c r="D4457" s="1">
        <v>41918.738194444442</v>
      </c>
      <c r="H4457" s="2">
        <v>41924</v>
      </c>
      <c r="I4457" s="2">
        <v>41927</v>
      </c>
      <c r="J4457" s="3">
        <v>1</v>
      </c>
      <c r="K4457" s="3">
        <v>2</v>
      </c>
      <c r="L4457">
        <f>טבלה1[[#This Row],[ds_checkout]]-טבלה1[[#This Row],[ds_checkin]]</f>
        <v>3</v>
      </c>
      <c r="M4457" t="str">
        <f>IF(ISBLANK(טבלה1[[#This Row],[ts_reply_at]]), "", (טבלה1[[#This Row],[ts_reply_at]] - טבלה1[[#This Row],[ts_contact_at]]) * 24)</f>
        <v/>
      </c>
      <c r="N4457">
        <f>IF(ISBLANK(טבלה1[[#This Row],[ts_reply_at]]), 0, 1)</f>
        <v>0</v>
      </c>
      <c r="O4457">
        <f>IF(ISBLANK(טבלה1[[#This Row],[ts_accepted_at]]), 0, 1)</f>
        <v>0</v>
      </c>
      <c r="P4457">
        <f>IF(ISBLANK(טבלה1[[#This Row],[ts_booking_at]]), 0, 1)</f>
        <v>0</v>
      </c>
      <c r="Q4457">
        <f>IF(ISBLANK(טבלה1[[#This Row],[ds_checkin]]), "", טבלה1[[#This Row],[ds_checkin]] - טבלה1[[#This Row],[ts_contact_at]])</f>
        <v>5.2618055555576575</v>
      </c>
      <c r="R4457" t="str">
        <f>IF(AND(ISBLANK(טבלה1[[#This Row],[ts_reply_at]]), NOT(ISBLANK(טבלה1[[#This Row],[ts_booking_at]]))), "Error: Booked without Reply", "OK")</f>
        <v>OK</v>
      </c>
      <c r="S4457" t="s">
        <v>6026</v>
      </c>
    </row>
    <row r="4458" spans="1:19" x14ac:dyDescent="0.25">
      <c r="A4458" s="4" t="s">
        <v>4193</v>
      </c>
      <c r="B4458" s="4" t="s">
        <v>1668</v>
      </c>
      <c r="C4458" s="4" t="s">
        <v>1669</v>
      </c>
      <c r="D4458" s="1">
        <v>41920.583333333336</v>
      </c>
      <c r="E4458" s="1">
        <v>41920.754166666666</v>
      </c>
      <c r="H4458" s="2">
        <v>41925</v>
      </c>
      <c r="I4458" s="2">
        <v>41927</v>
      </c>
      <c r="J4458" s="3">
        <v>1</v>
      </c>
      <c r="K4458" s="3">
        <v>4</v>
      </c>
      <c r="L4458">
        <f>טבלה1[[#This Row],[ds_checkout]]-טבלה1[[#This Row],[ds_checkin]]</f>
        <v>2</v>
      </c>
      <c r="M4458">
        <f>IF(ISBLANK(טבלה1[[#This Row],[ts_reply_at]]), "", (טבלה1[[#This Row],[ts_reply_at]] - טבלה1[[#This Row],[ts_contact_at]]) * 24)</f>
        <v>4.0999999999185093</v>
      </c>
      <c r="N4458">
        <f>IF(ISBLANK(טבלה1[[#This Row],[ts_reply_at]]), 0, 1)</f>
        <v>1</v>
      </c>
      <c r="O4458">
        <f>IF(ISBLANK(טבלה1[[#This Row],[ts_accepted_at]]), 0, 1)</f>
        <v>0</v>
      </c>
      <c r="P4458">
        <f>IF(ISBLANK(טבלה1[[#This Row],[ts_booking_at]]), 0, 1)</f>
        <v>0</v>
      </c>
      <c r="Q4458">
        <f>IF(ISBLANK(טבלה1[[#This Row],[ds_checkin]]), "", טבלה1[[#This Row],[ds_checkin]] - טבלה1[[#This Row],[ts_contact_at]])</f>
        <v>4.4166666666642413</v>
      </c>
      <c r="R4458" t="str">
        <f>IF(AND(ISBLANK(טבלה1[[#This Row],[ts_reply_at]]), NOT(ISBLANK(טבלה1[[#This Row],[ts_booking_at]]))), "Error: Booked without Reply", "OK")</f>
        <v>OK</v>
      </c>
      <c r="S4458" t="s">
        <v>6026</v>
      </c>
    </row>
    <row r="4459" spans="1:19" x14ac:dyDescent="0.25">
      <c r="A4459" s="4" t="s">
        <v>4193</v>
      </c>
      <c r="B4459" s="4" t="s">
        <v>66</v>
      </c>
      <c r="C4459" s="4" t="s">
        <v>67</v>
      </c>
      <c r="D4459" s="1">
        <v>41921.635416666664</v>
      </c>
      <c r="E4459" s="1">
        <v>41921.635694444441</v>
      </c>
      <c r="F4459" s="1">
        <v>41921.635694444441</v>
      </c>
      <c r="G4459" s="1">
        <v>41921.635694444441</v>
      </c>
      <c r="H4459" s="2">
        <v>41925</v>
      </c>
      <c r="I4459" s="2">
        <v>41927</v>
      </c>
      <c r="J4459" s="3">
        <v>1</v>
      </c>
      <c r="K4459" s="3">
        <v>7</v>
      </c>
      <c r="L4459">
        <f>טבלה1[[#This Row],[ds_checkout]]-טבלה1[[#This Row],[ds_checkin]]</f>
        <v>2</v>
      </c>
      <c r="M4459">
        <f>IF(ISBLANK(טבלה1[[#This Row],[ts_reply_at]]), "", (טבלה1[[#This Row],[ts_reply_at]] - טבלה1[[#This Row],[ts_contact_at]]) * 24)</f>
        <v>6.6666666534729302E-3</v>
      </c>
      <c r="N4459">
        <f>IF(ISBLANK(טבלה1[[#This Row],[ts_reply_at]]), 0, 1)</f>
        <v>1</v>
      </c>
      <c r="O4459">
        <f>IF(ISBLANK(טבלה1[[#This Row],[ts_accepted_at]]), 0, 1)</f>
        <v>1</v>
      </c>
      <c r="P4459">
        <f>IF(ISBLANK(טבלה1[[#This Row],[ts_booking_at]]), 0, 1)</f>
        <v>1</v>
      </c>
      <c r="Q4459">
        <f>IF(ISBLANK(טבלה1[[#This Row],[ds_checkin]]), "", טבלה1[[#This Row],[ds_checkin]] - טבלה1[[#This Row],[ts_contact_at]])</f>
        <v>3.3645833333357587</v>
      </c>
      <c r="R4459" t="str">
        <f>IF(AND(ISBLANK(טבלה1[[#This Row],[ts_reply_at]]), NOT(ISBLANK(טבלה1[[#This Row],[ts_booking_at]]))), "Error: Booked without Reply", "OK")</f>
        <v>OK</v>
      </c>
      <c r="S4459" t="s">
        <v>6026</v>
      </c>
    </row>
    <row r="4460" spans="1:19" x14ac:dyDescent="0.25">
      <c r="A4460" s="4" t="s">
        <v>4194</v>
      </c>
      <c r="B4460" s="4" t="s">
        <v>1264</v>
      </c>
      <c r="C4460" s="4" t="s">
        <v>1265</v>
      </c>
      <c r="D4460" s="1">
        <v>41917.675694444442</v>
      </c>
      <c r="E4460" s="1">
        <v>41917.749837962961</v>
      </c>
      <c r="H4460" s="2">
        <v>41918</v>
      </c>
      <c r="I4460" s="2">
        <v>41920</v>
      </c>
      <c r="J4460" s="3">
        <v>2</v>
      </c>
      <c r="K4460" s="3">
        <v>4</v>
      </c>
      <c r="L4460">
        <f>טבלה1[[#This Row],[ds_checkout]]-טבלה1[[#This Row],[ds_checkin]]</f>
        <v>2</v>
      </c>
      <c r="M4460">
        <f>IF(ISBLANK(טבלה1[[#This Row],[ts_reply_at]]), "", (טבלה1[[#This Row],[ts_reply_at]] - טבלה1[[#This Row],[ts_contact_at]]) * 24)</f>
        <v>1.7794444444589317</v>
      </c>
      <c r="N4460">
        <f>IF(ISBLANK(טבלה1[[#This Row],[ts_reply_at]]), 0, 1)</f>
        <v>1</v>
      </c>
      <c r="O4460">
        <f>IF(ISBLANK(טבלה1[[#This Row],[ts_accepted_at]]), 0, 1)</f>
        <v>0</v>
      </c>
      <c r="P4460">
        <f>IF(ISBLANK(טבלה1[[#This Row],[ts_booking_at]]), 0, 1)</f>
        <v>0</v>
      </c>
      <c r="Q4460">
        <f>IF(ISBLANK(טבלה1[[#This Row],[ds_checkin]]), "", טבלה1[[#This Row],[ds_checkin]] - טבלה1[[#This Row],[ts_contact_at]])</f>
        <v>0.3243055555576575</v>
      </c>
      <c r="R4460" t="str">
        <f>IF(AND(ISBLANK(טבלה1[[#This Row],[ts_reply_at]]), NOT(ISBLANK(טבלה1[[#This Row],[ts_booking_at]]))), "Error: Booked without Reply", "OK")</f>
        <v>OK</v>
      </c>
      <c r="S4460" t="s">
        <v>6033</v>
      </c>
    </row>
    <row r="4461" spans="1:19" x14ac:dyDescent="0.25">
      <c r="A4461" s="4" t="s">
        <v>4195</v>
      </c>
      <c r="B4461" s="4" t="s">
        <v>591</v>
      </c>
      <c r="C4461" s="4" t="s">
        <v>592</v>
      </c>
      <c r="D4461" s="1">
        <v>41925.701388888891</v>
      </c>
      <c r="E4461" s="1">
        <v>41925.703819444447</v>
      </c>
      <c r="H4461" s="2">
        <v>41950</v>
      </c>
      <c r="I4461" s="2">
        <v>41952</v>
      </c>
      <c r="J4461" s="3">
        <v>2</v>
      </c>
      <c r="K4461" s="3">
        <v>2</v>
      </c>
      <c r="L4461">
        <f>טבלה1[[#This Row],[ds_checkout]]-טבלה1[[#This Row],[ds_checkin]]</f>
        <v>2</v>
      </c>
      <c r="M4461">
        <f>IF(ISBLANK(טבלה1[[#This Row],[ts_reply_at]]), "", (טבלה1[[#This Row],[ts_reply_at]] - טבלה1[[#This Row],[ts_contact_at]]) * 24)</f>
        <v>5.8333333348855376E-2</v>
      </c>
      <c r="N4461">
        <f>IF(ISBLANK(טבלה1[[#This Row],[ts_reply_at]]), 0, 1)</f>
        <v>1</v>
      </c>
      <c r="O4461">
        <f>IF(ISBLANK(טבלה1[[#This Row],[ts_accepted_at]]), 0, 1)</f>
        <v>0</v>
      </c>
      <c r="P4461">
        <f>IF(ISBLANK(טבלה1[[#This Row],[ts_booking_at]]), 0, 1)</f>
        <v>0</v>
      </c>
      <c r="Q4461">
        <f>IF(ISBLANK(טבלה1[[#This Row],[ds_checkin]]), "", טבלה1[[#This Row],[ds_checkin]] - טבלה1[[#This Row],[ts_contact_at]])</f>
        <v>24.298611111109494</v>
      </c>
      <c r="R4461" t="str">
        <f>IF(AND(ISBLANK(טבלה1[[#This Row],[ts_reply_at]]), NOT(ISBLANK(טבלה1[[#This Row],[ts_booking_at]]))), "Error: Booked without Reply", "OK")</f>
        <v>OK</v>
      </c>
      <c r="S4461" t="s">
        <v>6019</v>
      </c>
    </row>
    <row r="4462" spans="1:19" x14ac:dyDescent="0.25">
      <c r="A4462" s="4" t="s">
        <v>4195</v>
      </c>
      <c r="B4462" s="4" t="s">
        <v>2247</v>
      </c>
      <c r="C4462" s="4" t="s">
        <v>3939</v>
      </c>
      <c r="D4462" s="1">
        <v>41925.722222222219</v>
      </c>
      <c r="E4462" s="1">
        <v>41925.730069444442</v>
      </c>
      <c r="H4462" s="2">
        <v>41950</v>
      </c>
      <c r="I4462" s="2">
        <v>41952</v>
      </c>
      <c r="J4462" s="3">
        <v>2</v>
      </c>
      <c r="K4462" s="3">
        <v>2</v>
      </c>
      <c r="L4462">
        <f>טבלה1[[#This Row],[ds_checkout]]-טבלה1[[#This Row],[ds_checkin]]</f>
        <v>2</v>
      </c>
      <c r="M4462">
        <f>IF(ISBLANK(טבלה1[[#This Row],[ts_reply_at]]), "", (טבלה1[[#This Row],[ts_reply_at]] - טבלה1[[#This Row],[ts_contact_at]]) * 24)</f>
        <v>0.18833333335351199</v>
      </c>
      <c r="N4462">
        <f>IF(ISBLANK(טבלה1[[#This Row],[ts_reply_at]]), 0, 1)</f>
        <v>1</v>
      </c>
      <c r="O4462">
        <f>IF(ISBLANK(טבלה1[[#This Row],[ts_accepted_at]]), 0, 1)</f>
        <v>0</v>
      </c>
      <c r="P4462">
        <f>IF(ISBLANK(טבלה1[[#This Row],[ts_booking_at]]), 0, 1)</f>
        <v>0</v>
      </c>
      <c r="Q4462">
        <f>IF(ISBLANK(טבלה1[[#This Row],[ds_checkin]]), "", טבלה1[[#This Row],[ds_checkin]] - טבלה1[[#This Row],[ts_contact_at]])</f>
        <v>24.277777777781012</v>
      </c>
      <c r="R4462" t="str">
        <f>IF(AND(ISBLANK(טבלה1[[#This Row],[ts_reply_at]]), NOT(ISBLANK(טבלה1[[#This Row],[ts_booking_at]]))), "Error: Booked without Reply", "OK")</f>
        <v>OK</v>
      </c>
      <c r="S4462" t="s">
        <v>6019</v>
      </c>
    </row>
    <row r="4463" spans="1:19" x14ac:dyDescent="0.25">
      <c r="A4463" s="4" t="s">
        <v>4195</v>
      </c>
      <c r="B4463" s="4" t="s">
        <v>2040</v>
      </c>
      <c r="C4463" s="4" t="s">
        <v>2041</v>
      </c>
      <c r="D4463" s="1">
        <v>41925.692361111112</v>
      </c>
      <c r="H4463" s="2">
        <v>41950</v>
      </c>
      <c r="I4463" s="2">
        <v>41952</v>
      </c>
      <c r="J4463" s="3">
        <v>2</v>
      </c>
      <c r="K4463" s="3">
        <v>1</v>
      </c>
      <c r="L4463">
        <f>טבלה1[[#This Row],[ds_checkout]]-טבלה1[[#This Row],[ds_checkin]]</f>
        <v>2</v>
      </c>
      <c r="M4463" t="str">
        <f>IF(ISBLANK(טבלה1[[#This Row],[ts_reply_at]]), "", (טבלה1[[#This Row],[ts_reply_at]] - טבלה1[[#This Row],[ts_contact_at]]) * 24)</f>
        <v/>
      </c>
      <c r="N4463">
        <f>IF(ISBLANK(טבלה1[[#This Row],[ts_reply_at]]), 0, 1)</f>
        <v>0</v>
      </c>
      <c r="O4463">
        <f>IF(ISBLANK(טבלה1[[#This Row],[ts_accepted_at]]), 0, 1)</f>
        <v>0</v>
      </c>
      <c r="P4463">
        <f>IF(ISBLANK(טבלה1[[#This Row],[ts_booking_at]]), 0, 1)</f>
        <v>0</v>
      </c>
      <c r="Q4463">
        <f>IF(ISBLANK(טבלה1[[#This Row],[ds_checkin]]), "", טבלה1[[#This Row],[ds_checkin]] - טבלה1[[#This Row],[ts_contact_at]])</f>
        <v>24.307638888887595</v>
      </c>
      <c r="R4463" t="str">
        <f>IF(AND(ISBLANK(טבלה1[[#This Row],[ts_reply_at]]), NOT(ISBLANK(טבלה1[[#This Row],[ts_booking_at]]))), "Error: Booked without Reply", "OK")</f>
        <v>OK</v>
      </c>
      <c r="S4463" t="s">
        <v>6019</v>
      </c>
    </row>
    <row r="4464" spans="1:19" x14ac:dyDescent="0.25">
      <c r="A4464" s="4" t="s">
        <v>4195</v>
      </c>
      <c r="B4464" s="4" t="s">
        <v>174</v>
      </c>
      <c r="C4464" s="4" t="s">
        <v>175</v>
      </c>
      <c r="D4464" s="1">
        <v>41925.724305555559</v>
      </c>
      <c r="E4464" s="1">
        <v>41925.750127314815</v>
      </c>
      <c r="H4464" s="2">
        <v>41950</v>
      </c>
      <c r="I4464" s="2">
        <v>41952</v>
      </c>
      <c r="J4464" s="3">
        <v>2</v>
      </c>
      <c r="K4464" s="3">
        <v>4</v>
      </c>
      <c r="L4464">
        <f>טבלה1[[#This Row],[ds_checkout]]-טבלה1[[#This Row],[ds_checkin]]</f>
        <v>2</v>
      </c>
      <c r="M4464">
        <f>IF(ISBLANK(טבלה1[[#This Row],[ts_reply_at]]), "", (טבלה1[[#This Row],[ts_reply_at]] - טבלה1[[#This Row],[ts_contact_at]]) * 24)</f>
        <v>0.61972222215263173</v>
      </c>
      <c r="N4464">
        <f>IF(ISBLANK(טבלה1[[#This Row],[ts_reply_at]]), 0, 1)</f>
        <v>1</v>
      </c>
      <c r="O4464">
        <f>IF(ISBLANK(טבלה1[[#This Row],[ts_accepted_at]]), 0, 1)</f>
        <v>0</v>
      </c>
      <c r="P4464">
        <f>IF(ISBLANK(טבלה1[[#This Row],[ts_booking_at]]), 0, 1)</f>
        <v>0</v>
      </c>
      <c r="Q4464">
        <f>IF(ISBLANK(טבלה1[[#This Row],[ds_checkin]]), "", טבלה1[[#This Row],[ds_checkin]] - טבלה1[[#This Row],[ts_contact_at]])</f>
        <v>24.275694444440887</v>
      </c>
      <c r="R4464" t="str">
        <f>IF(AND(ISBLANK(טבלה1[[#This Row],[ts_reply_at]]), NOT(ISBLANK(טבלה1[[#This Row],[ts_booking_at]]))), "Error: Booked without Reply", "OK")</f>
        <v>OK</v>
      </c>
      <c r="S4464" t="s">
        <v>6019</v>
      </c>
    </row>
    <row r="4465" spans="1:19" x14ac:dyDescent="0.25">
      <c r="A4465" s="4" t="s">
        <v>4195</v>
      </c>
      <c r="B4465" s="4" t="s">
        <v>673</v>
      </c>
      <c r="C4465" s="4" t="s">
        <v>674</v>
      </c>
      <c r="D4465" s="1">
        <v>41925.6875</v>
      </c>
      <c r="E4465" s="1">
        <v>41925.69023148148</v>
      </c>
      <c r="H4465" s="2">
        <v>41949</v>
      </c>
      <c r="I4465" s="2">
        <v>41952</v>
      </c>
      <c r="J4465" s="3">
        <v>2</v>
      </c>
      <c r="K4465" s="3">
        <v>2</v>
      </c>
      <c r="L4465">
        <f>טבלה1[[#This Row],[ds_checkout]]-טבלה1[[#This Row],[ds_checkin]]</f>
        <v>3</v>
      </c>
      <c r="M4465">
        <f>IF(ISBLANK(טבלה1[[#This Row],[ts_reply_at]]), "", (טבלה1[[#This Row],[ts_reply_at]] - טבלה1[[#This Row],[ts_contact_at]]) * 24)</f>
        <v>6.5555555513128638E-2</v>
      </c>
      <c r="N4465">
        <f>IF(ISBLANK(טבלה1[[#This Row],[ts_reply_at]]), 0, 1)</f>
        <v>1</v>
      </c>
      <c r="O4465">
        <f>IF(ISBLANK(טבלה1[[#This Row],[ts_accepted_at]]), 0, 1)</f>
        <v>0</v>
      </c>
      <c r="P4465">
        <f>IF(ISBLANK(טבלה1[[#This Row],[ts_booking_at]]), 0, 1)</f>
        <v>0</v>
      </c>
      <c r="Q4465">
        <f>IF(ISBLANK(טבלה1[[#This Row],[ds_checkin]]), "", טבלה1[[#This Row],[ds_checkin]] - טבלה1[[#This Row],[ts_contact_at]])</f>
        <v>23.3125</v>
      </c>
      <c r="R4465" t="str">
        <f>IF(AND(ISBLANK(טבלה1[[#This Row],[ts_reply_at]]), NOT(ISBLANK(טבלה1[[#This Row],[ts_booking_at]]))), "Error: Booked without Reply", "OK")</f>
        <v>OK</v>
      </c>
      <c r="S4465" t="s">
        <v>6019</v>
      </c>
    </row>
    <row r="4466" spans="1:19" x14ac:dyDescent="0.25">
      <c r="A4466" s="4" t="s">
        <v>4195</v>
      </c>
      <c r="B4466" s="4" t="s">
        <v>58</v>
      </c>
      <c r="C4466" s="4" t="s">
        <v>59</v>
      </c>
      <c r="D4466" s="1">
        <v>41925.719444444447</v>
      </c>
      <c r="H4466" s="2">
        <v>41950</v>
      </c>
      <c r="I4466" s="2">
        <v>41952</v>
      </c>
      <c r="J4466" s="3">
        <v>2</v>
      </c>
      <c r="K4466" s="3">
        <v>1</v>
      </c>
      <c r="L4466">
        <f>טבלה1[[#This Row],[ds_checkout]]-טבלה1[[#This Row],[ds_checkin]]</f>
        <v>2</v>
      </c>
      <c r="M4466" t="str">
        <f>IF(ISBLANK(טבלה1[[#This Row],[ts_reply_at]]), "", (טבלה1[[#This Row],[ts_reply_at]] - טבלה1[[#This Row],[ts_contact_at]]) * 24)</f>
        <v/>
      </c>
      <c r="N4466">
        <f>IF(ISBLANK(טבלה1[[#This Row],[ts_reply_at]]), 0, 1)</f>
        <v>0</v>
      </c>
      <c r="O4466">
        <f>IF(ISBLANK(טבלה1[[#This Row],[ts_accepted_at]]), 0, 1)</f>
        <v>0</v>
      </c>
      <c r="P4466">
        <f>IF(ISBLANK(טבלה1[[#This Row],[ts_booking_at]]), 0, 1)</f>
        <v>0</v>
      </c>
      <c r="Q4466">
        <f>IF(ISBLANK(טבלה1[[#This Row],[ds_checkin]]), "", טבלה1[[#This Row],[ds_checkin]] - טבלה1[[#This Row],[ts_contact_at]])</f>
        <v>24.280555555553292</v>
      </c>
      <c r="R4466" t="str">
        <f>IF(AND(ISBLANK(טבלה1[[#This Row],[ts_reply_at]]), NOT(ISBLANK(טבלה1[[#This Row],[ts_booking_at]]))), "Error: Booked without Reply", "OK")</f>
        <v>OK</v>
      </c>
      <c r="S4466" t="s">
        <v>6019</v>
      </c>
    </row>
    <row r="4467" spans="1:19" x14ac:dyDescent="0.25">
      <c r="A4467" s="4" t="s">
        <v>4195</v>
      </c>
      <c r="B4467" s="4" t="s">
        <v>18</v>
      </c>
      <c r="C4467" s="4" t="s">
        <v>19</v>
      </c>
      <c r="D4467" s="1">
        <v>41925.718055555553</v>
      </c>
      <c r="E4467" s="1">
        <v>41927.553171296298</v>
      </c>
      <c r="H4467" s="2">
        <v>41950</v>
      </c>
      <c r="I4467" s="2">
        <v>41952</v>
      </c>
      <c r="J4467" s="3">
        <v>2</v>
      </c>
      <c r="K4467" s="3">
        <v>2</v>
      </c>
      <c r="L4467">
        <f>טבלה1[[#This Row],[ds_checkout]]-טבלה1[[#This Row],[ds_checkin]]</f>
        <v>2</v>
      </c>
      <c r="M4467">
        <f>IF(ISBLANK(טבלה1[[#This Row],[ts_reply_at]]), "", (טבלה1[[#This Row],[ts_reply_at]] - טבלה1[[#This Row],[ts_contact_at]]) * 24)</f>
        <v>44.042777777882293</v>
      </c>
      <c r="N4467">
        <f>IF(ISBLANK(טבלה1[[#This Row],[ts_reply_at]]), 0, 1)</f>
        <v>1</v>
      </c>
      <c r="O4467">
        <f>IF(ISBLANK(טבלה1[[#This Row],[ts_accepted_at]]), 0, 1)</f>
        <v>0</v>
      </c>
      <c r="P4467">
        <f>IF(ISBLANK(טבלה1[[#This Row],[ts_booking_at]]), 0, 1)</f>
        <v>0</v>
      </c>
      <c r="Q4467">
        <f>IF(ISBLANK(טבלה1[[#This Row],[ds_checkin]]), "", טבלה1[[#This Row],[ds_checkin]] - טבלה1[[#This Row],[ts_contact_at]])</f>
        <v>24.281944444446708</v>
      </c>
      <c r="R4467" t="str">
        <f>IF(AND(ISBLANK(טבלה1[[#This Row],[ts_reply_at]]), NOT(ISBLANK(טבלה1[[#This Row],[ts_booking_at]]))), "Error: Booked without Reply", "OK")</f>
        <v>OK</v>
      </c>
      <c r="S4467" t="s">
        <v>6019</v>
      </c>
    </row>
    <row r="4468" spans="1:19" x14ac:dyDescent="0.25">
      <c r="A4468" s="4" t="s">
        <v>4195</v>
      </c>
      <c r="B4468" s="4" t="s">
        <v>963</v>
      </c>
      <c r="C4468" s="4" t="s">
        <v>964</v>
      </c>
      <c r="D4468" s="1">
        <v>41925.692361111112</v>
      </c>
      <c r="E4468" s="1">
        <v>41926.418414351851</v>
      </c>
      <c r="F4468" s="1">
        <v>41926.418414351851</v>
      </c>
      <c r="H4468" s="2">
        <v>41950</v>
      </c>
      <c r="I4468" s="2">
        <v>41952</v>
      </c>
      <c r="J4468" s="3">
        <v>2</v>
      </c>
      <c r="K4468" s="3">
        <v>2</v>
      </c>
      <c r="L4468">
        <f>טבלה1[[#This Row],[ds_checkout]]-טבלה1[[#This Row],[ds_checkin]]</f>
        <v>2</v>
      </c>
      <c r="M4468">
        <f>IF(ISBLANK(טבלה1[[#This Row],[ts_reply_at]]), "", (טבלה1[[#This Row],[ts_reply_at]] - טבלה1[[#This Row],[ts_contact_at]]) * 24)</f>
        <v>17.425277777714655</v>
      </c>
      <c r="N4468">
        <f>IF(ISBLANK(טבלה1[[#This Row],[ts_reply_at]]), 0, 1)</f>
        <v>1</v>
      </c>
      <c r="O4468">
        <f>IF(ISBLANK(טבלה1[[#This Row],[ts_accepted_at]]), 0, 1)</f>
        <v>1</v>
      </c>
      <c r="P4468">
        <f>IF(ISBLANK(טבלה1[[#This Row],[ts_booking_at]]), 0, 1)</f>
        <v>0</v>
      </c>
      <c r="Q4468">
        <f>IF(ISBLANK(טבלה1[[#This Row],[ds_checkin]]), "", טבלה1[[#This Row],[ds_checkin]] - טבלה1[[#This Row],[ts_contact_at]])</f>
        <v>24.307638888887595</v>
      </c>
      <c r="R4468" t="str">
        <f>IF(AND(ISBLANK(טבלה1[[#This Row],[ts_reply_at]]), NOT(ISBLANK(טבלה1[[#This Row],[ts_booking_at]]))), "Error: Booked without Reply", "OK")</f>
        <v>OK</v>
      </c>
      <c r="S4468" t="s">
        <v>6019</v>
      </c>
    </row>
    <row r="4469" spans="1:19" x14ac:dyDescent="0.25">
      <c r="A4469" s="4" t="s">
        <v>4195</v>
      </c>
      <c r="B4469" s="4" t="s">
        <v>182</v>
      </c>
      <c r="C4469" s="4" t="s">
        <v>183</v>
      </c>
      <c r="D4469" s="1">
        <v>41925.718055555553</v>
      </c>
      <c r="E4469" s="1">
        <v>41927.975439814814</v>
      </c>
      <c r="H4469" s="2">
        <v>41950</v>
      </c>
      <c r="I4469" s="2">
        <v>41952</v>
      </c>
      <c r="J4469" s="3">
        <v>2</v>
      </c>
      <c r="K4469" s="3">
        <v>2</v>
      </c>
      <c r="L4469">
        <f>טבלה1[[#This Row],[ds_checkout]]-טבלה1[[#This Row],[ds_checkin]]</f>
        <v>2</v>
      </c>
      <c r="M4469">
        <f>IF(ISBLANK(טבלה1[[#This Row],[ts_reply_at]]), "", (טבלה1[[#This Row],[ts_reply_at]] - טבלה1[[#This Row],[ts_contact_at]]) * 24)</f>
        <v>54.17722222226439</v>
      </c>
      <c r="N4469">
        <f>IF(ISBLANK(טבלה1[[#This Row],[ts_reply_at]]), 0, 1)</f>
        <v>1</v>
      </c>
      <c r="O4469">
        <f>IF(ISBLANK(טבלה1[[#This Row],[ts_accepted_at]]), 0, 1)</f>
        <v>0</v>
      </c>
      <c r="P4469">
        <f>IF(ISBLANK(טבלה1[[#This Row],[ts_booking_at]]), 0, 1)</f>
        <v>0</v>
      </c>
      <c r="Q4469">
        <f>IF(ISBLANK(טבלה1[[#This Row],[ds_checkin]]), "", טבלה1[[#This Row],[ds_checkin]] - טבלה1[[#This Row],[ts_contact_at]])</f>
        <v>24.281944444446708</v>
      </c>
      <c r="R4469" t="str">
        <f>IF(AND(ISBLANK(טבלה1[[#This Row],[ts_reply_at]]), NOT(ISBLANK(טבלה1[[#This Row],[ts_booking_at]]))), "Error: Booked without Reply", "OK")</f>
        <v>OK</v>
      </c>
      <c r="S4469" t="s">
        <v>6019</v>
      </c>
    </row>
    <row r="4470" spans="1:19" x14ac:dyDescent="0.25">
      <c r="A4470" s="4" t="s">
        <v>4195</v>
      </c>
      <c r="B4470" s="4" t="s">
        <v>967</v>
      </c>
      <c r="C4470" s="4" t="s">
        <v>968</v>
      </c>
      <c r="D4470" s="1">
        <v>41925.720138888886</v>
      </c>
      <c r="E4470" s="1">
        <v>41925.724236111113</v>
      </c>
      <c r="H4470" s="2">
        <v>41950</v>
      </c>
      <c r="I4470" s="2">
        <v>41952</v>
      </c>
      <c r="J4470" s="3">
        <v>2</v>
      </c>
      <c r="K4470" s="3">
        <v>3</v>
      </c>
      <c r="L4470">
        <f>טבלה1[[#This Row],[ds_checkout]]-טבלה1[[#This Row],[ds_checkin]]</f>
        <v>2</v>
      </c>
      <c r="M4470">
        <f>IF(ISBLANK(טבלה1[[#This Row],[ts_reply_at]]), "", (טבלה1[[#This Row],[ts_reply_at]] - טבלה1[[#This Row],[ts_contact_at]]) * 24)</f>
        <v>9.833333344431594E-2</v>
      </c>
      <c r="N4470">
        <f>IF(ISBLANK(טבלה1[[#This Row],[ts_reply_at]]), 0, 1)</f>
        <v>1</v>
      </c>
      <c r="O4470">
        <f>IF(ISBLANK(טבלה1[[#This Row],[ts_accepted_at]]), 0, 1)</f>
        <v>0</v>
      </c>
      <c r="P4470">
        <f>IF(ISBLANK(טבלה1[[#This Row],[ts_booking_at]]), 0, 1)</f>
        <v>0</v>
      </c>
      <c r="Q4470">
        <f>IF(ISBLANK(טבלה1[[#This Row],[ds_checkin]]), "", טבלה1[[#This Row],[ds_checkin]] - טבלה1[[#This Row],[ts_contact_at]])</f>
        <v>24.27986111111386</v>
      </c>
      <c r="R4470" t="str">
        <f>IF(AND(ISBLANK(טבלה1[[#This Row],[ts_reply_at]]), NOT(ISBLANK(טבלה1[[#This Row],[ts_booking_at]]))), "Error: Booked without Reply", "OK")</f>
        <v>OK</v>
      </c>
      <c r="S4470" t="s">
        <v>6019</v>
      </c>
    </row>
    <row r="4471" spans="1:19" x14ac:dyDescent="0.25">
      <c r="A4471" s="4" t="s">
        <v>4195</v>
      </c>
      <c r="B4471" s="4" t="s">
        <v>3049</v>
      </c>
      <c r="C4471" s="4" t="s">
        <v>3050</v>
      </c>
      <c r="D4471" s="1">
        <v>41925.689583333333</v>
      </c>
      <c r="E4471" s="1">
        <v>41928.832905092589</v>
      </c>
      <c r="F4471" s="1">
        <v>41928.832905092589</v>
      </c>
      <c r="H4471" s="2">
        <v>41949</v>
      </c>
      <c r="I4471" s="2">
        <v>41952</v>
      </c>
      <c r="J4471" s="3">
        <v>2</v>
      </c>
      <c r="K4471" s="3">
        <v>3</v>
      </c>
      <c r="L4471">
        <f>טבלה1[[#This Row],[ds_checkout]]-טבלה1[[#This Row],[ds_checkin]]</f>
        <v>3</v>
      </c>
      <c r="M4471">
        <f>IF(ISBLANK(טבלה1[[#This Row],[ts_reply_at]]), "", (טבלה1[[#This Row],[ts_reply_at]] - טבלה1[[#This Row],[ts_contact_at]]) * 24)</f>
        <v>75.439722222159617</v>
      </c>
      <c r="N4471">
        <f>IF(ISBLANK(טבלה1[[#This Row],[ts_reply_at]]), 0, 1)</f>
        <v>1</v>
      </c>
      <c r="O4471">
        <f>IF(ISBLANK(טבלה1[[#This Row],[ts_accepted_at]]), 0, 1)</f>
        <v>1</v>
      </c>
      <c r="P4471">
        <f>IF(ISBLANK(טבלה1[[#This Row],[ts_booking_at]]), 0, 1)</f>
        <v>0</v>
      </c>
      <c r="Q4471">
        <f>IF(ISBLANK(טבלה1[[#This Row],[ds_checkin]]), "", טבלה1[[#This Row],[ds_checkin]] - טבלה1[[#This Row],[ts_contact_at]])</f>
        <v>23.310416666667152</v>
      </c>
      <c r="R4471" t="str">
        <f>IF(AND(ISBLANK(טבלה1[[#This Row],[ts_reply_at]]), NOT(ISBLANK(טבלה1[[#This Row],[ts_booking_at]]))), "Error: Booked without Reply", "OK")</f>
        <v>OK</v>
      </c>
      <c r="S4471" t="s">
        <v>6019</v>
      </c>
    </row>
    <row r="4472" spans="1:19" x14ac:dyDescent="0.25">
      <c r="A4472" s="4" t="s">
        <v>4195</v>
      </c>
      <c r="B4472" s="4" t="s">
        <v>1707</v>
      </c>
      <c r="C4472" s="4" t="s">
        <v>1708</v>
      </c>
      <c r="D4472" s="1">
        <v>41925.716666666667</v>
      </c>
      <c r="E4472" s="1">
        <v>41925.781967592593</v>
      </c>
      <c r="F4472" s="1">
        <v>41927.86146990741</v>
      </c>
      <c r="H4472" s="2">
        <v>41950</v>
      </c>
      <c r="I4472" s="2">
        <v>41952</v>
      </c>
      <c r="J4472" s="3">
        <v>2</v>
      </c>
      <c r="K4472" s="3">
        <v>3</v>
      </c>
      <c r="L4472">
        <f>טבלה1[[#This Row],[ds_checkout]]-טבלה1[[#This Row],[ds_checkin]]</f>
        <v>2</v>
      </c>
      <c r="M4472">
        <f>IF(ISBLANK(טבלה1[[#This Row],[ts_reply_at]]), "", (טבלה1[[#This Row],[ts_reply_at]] - טבלה1[[#This Row],[ts_contact_at]]) * 24)</f>
        <v>1.5672222222201526</v>
      </c>
      <c r="N4472">
        <f>IF(ISBLANK(טבלה1[[#This Row],[ts_reply_at]]), 0, 1)</f>
        <v>1</v>
      </c>
      <c r="O4472">
        <f>IF(ISBLANK(טבלה1[[#This Row],[ts_accepted_at]]), 0, 1)</f>
        <v>1</v>
      </c>
      <c r="P4472">
        <f>IF(ISBLANK(טבלה1[[#This Row],[ts_booking_at]]), 0, 1)</f>
        <v>0</v>
      </c>
      <c r="Q4472">
        <f>IF(ISBLANK(טבלה1[[#This Row],[ds_checkin]]), "", טבלה1[[#This Row],[ds_checkin]] - טבלה1[[#This Row],[ts_contact_at]])</f>
        <v>24.283333333332848</v>
      </c>
      <c r="R4472" t="str">
        <f>IF(AND(ISBLANK(טבלה1[[#This Row],[ts_reply_at]]), NOT(ISBLANK(טבלה1[[#This Row],[ts_booking_at]]))), "Error: Booked without Reply", "OK")</f>
        <v>OK</v>
      </c>
      <c r="S4472" t="s">
        <v>6019</v>
      </c>
    </row>
    <row r="4473" spans="1:19" x14ac:dyDescent="0.25">
      <c r="A4473" s="4" t="s">
        <v>4195</v>
      </c>
      <c r="B4473" s="4" t="s">
        <v>33</v>
      </c>
      <c r="C4473" s="4" t="s">
        <v>1222</v>
      </c>
      <c r="D4473" s="1">
        <v>41925.691666666666</v>
      </c>
      <c r="H4473" s="2">
        <v>41950</v>
      </c>
      <c r="I4473" s="2">
        <v>41952</v>
      </c>
      <c r="J4473" s="3">
        <v>2</v>
      </c>
      <c r="K4473" s="3">
        <v>1</v>
      </c>
      <c r="L4473">
        <f>טבלה1[[#This Row],[ds_checkout]]-טבלה1[[#This Row],[ds_checkin]]</f>
        <v>2</v>
      </c>
      <c r="M4473" t="str">
        <f>IF(ISBLANK(טבלה1[[#This Row],[ts_reply_at]]), "", (טבלה1[[#This Row],[ts_reply_at]] - טבלה1[[#This Row],[ts_contact_at]]) * 24)</f>
        <v/>
      </c>
      <c r="N4473">
        <f>IF(ISBLANK(טבלה1[[#This Row],[ts_reply_at]]), 0, 1)</f>
        <v>0</v>
      </c>
      <c r="O4473">
        <f>IF(ISBLANK(טבלה1[[#This Row],[ts_accepted_at]]), 0, 1)</f>
        <v>0</v>
      </c>
      <c r="P4473">
        <f>IF(ISBLANK(טבלה1[[#This Row],[ts_booking_at]]), 0, 1)</f>
        <v>0</v>
      </c>
      <c r="Q4473">
        <f>IF(ISBLANK(טבלה1[[#This Row],[ds_checkin]]), "", טבלה1[[#This Row],[ds_checkin]] - טבלה1[[#This Row],[ts_contact_at]])</f>
        <v>24.308333333334303</v>
      </c>
      <c r="R4473" t="str">
        <f>IF(AND(ISBLANK(טבלה1[[#This Row],[ts_reply_at]]), NOT(ISBLANK(טבלה1[[#This Row],[ts_booking_at]]))), "Error: Booked without Reply", "OK")</f>
        <v>OK</v>
      </c>
      <c r="S4473" t="s">
        <v>6019</v>
      </c>
    </row>
    <row r="4474" spans="1:19" x14ac:dyDescent="0.25">
      <c r="A4474" s="4" t="s">
        <v>4195</v>
      </c>
      <c r="B4474" s="4" t="s">
        <v>1778</v>
      </c>
      <c r="C4474" s="4" t="s">
        <v>1779</v>
      </c>
      <c r="D4474" s="1">
        <v>41925.717361111114</v>
      </c>
      <c r="E4474" s="1">
        <v>41926.416284722225</v>
      </c>
      <c r="F4474" s="1">
        <v>41926.872291666667</v>
      </c>
      <c r="H4474" s="2">
        <v>41950</v>
      </c>
      <c r="I4474" s="2">
        <v>41952</v>
      </c>
      <c r="J4474" s="3">
        <v>2</v>
      </c>
      <c r="K4474" s="3">
        <v>3</v>
      </c>
      <c r="L4474">
        <f>טבלה1[[#This Row],[ds_checkout]]-טבלה1[[#This Row],[ds_checkin]]</f>
        <v>2</v>
      </c>
      <c r="M4474">
        <f>IF(ISBLANK(טבלה1[[#This Row],[ts_reply_at]]), "", (טבלה1[[#This Row],[ts_reply_at]] - טבלה1[[#This Row],[ts_contact_at]]) * 24)</f>
        <v>16.774166666669771</v>
      </c>
      <c r="N4474">
        <f>IF(ISBLANK(טבלה1[[#This Row],[ts_reply_at]]), 0, 1)</f>
        <v>1</v>
      </c>
      <c r="O4474">
        <f>IF(ISBLANK(טבלה1[[#This Row],[ts_accepted_at]]), 0, 1)</f>
        <v>1</v>
      </c>
      <c r="P4474">
        <f>IF(ISBLANK(טבלה1[[#This Row],[ts_booking_at]]), 0, 1)</f>
        <v>0</v>
      </c>
      <c r="Q4474">
        <f>IF(ISBLANK(טבלה1[[#This Row],[ds_checkin]]), "", טבלה1[[#This Row],[ds_checkin]] - טבלה1[[#This Row],[ts_contact_at]])</f>
        <v>24.28263888888614</v>
      </c>
      <c r="R4474" t="str">
        <f>IF(AND(ISBLANK(טבלה1[[#This Row],[ts_reply_at]]), NOT(ISBLANK(טבלה1[[#This Row],[ts_booking_at]]))), "Error: Booked without Reply", "OK")</f>
        <v>OK</v>
      </c>
      <c r="S4474" t="s">
        <v>6019</v>
      </c>
    </row>
    <row r="4475" spans="1:19" x14ac:dyDescent="0.25">
      <c r="A4475" s="4" t="s">
        <v>4195</v>
      </c>
      <c r="B4475" s="4" t="s">
        <v>2955</v>
      </c>
      <c r="C4475" s="4" t="s">
        <v>3491</v>
      </c>
      <c r="D4475" s="1">
        <v>41925.71875</v>
      </c>
      <c r="E4475" s="1">
        <v>41925.735567129632</v>
      </c>
      <c r="F4475" s="1">
        <v>41925.735567129632</v>
      </c>
      <c r="H4475" s="2">
        <v>41950</v>
      </c>
      <c r="I4475" s="2">
        <v>41952</v>
      </c>
      <c r="J4475" s="3">
        <v>2</v>
      </c>
      <c r="K4475" s="3">
        <v>5</v>
      </c>
      <c r="L4475">
        <f>טבלה1[[#This Row],[ds_checkout]]-טבלה1[[#This Row],[ds_checkin]]</f>
        <v>2</v>
      </c>
      <c r="M4475">
        <f>IF(ISBLANK(טבלה1[[#This Row],[ts_reply_at]]), "", (טבלה1[[#This Row],[ts_reply_at]] - טבלה1[[#This Row],[ts_contact_at]]) * 24)</f>
        <v>0.40361111116362736</v>
      </c>
      <c r="N4475">
        <f>IF(ISBLANK(טבלה1[[#This Row],[ts_reply_at]]), 0, 1)</f>
        <v>1</v>
      </c>
      <c r="O4475">
        <f>IF(ISBLANK(טבלה1[[#This Row],[ts_accepted_at]]), 0, 1)</f>
        <v>1</v>
      </c>
      <c r="P4475">
        <f>IF(ISBLANK(טבלה1[[#This Row],[ts_booking_at]]), 0, 1)</f>
        <v>0</v>
      </c>
      <c r="Q4475">
        <f>IF(ISBLANK(טבלה1[[#This Row],[ds_checkin]]), "", טבלה1[[#This Row],[ds_checkin]] - טבלה1[[#This Row],[ts_contact_at]])</f>
        <v>24.28125</v>
      </c>
      <c r="R4475" t="str">
        <f>IF(AND(ISBLANK(טבלה1[[#This Row],[ts_reply_at]]), NOT(ISBLANK(טבלה1[[#This Row],[ts_booking_at]]))), "Error: Booked without Reply", "OK")</f>
        <v>OK</v>
      </c>
      <c r="S4475" t="s">
        <v>6019</v>
      </c>
    </row>
    <row r="4476" spans="1:19" x14ac:dyDescent="0.25">
      <c r="A4476" s="4" t="s">
        <v>4195</v>
      </c>
      <c r="B4476" s="4" t="s">
        <v>277</v>
      </c>
      <c r="C4476" s="4" t="s">
        <v>278</v>
      </c>
      <c r="D4476" s="1">
        <v>41925.69027777778</v>
      </c>
      <c r="E4476" s="1">
        <v>41928.447870370372</v>
      </c>
      <c r="H4476" s="2">
        <v>41949</v>
      </c>
      <c r="I4476" s="2">
        <v>41952</v>
      </c>
      <c r="J4476" s="3">
        <v>2</v>
      </c>
      <c r="K4476" s="3">
        <v>2</v>
      </c>
      <c r="L4476">
        <f>טבלה1[[#This Row],[ds_checkout]]-טבלה1[[#This Row],[ds_checkin]]</f>
        <v>3</v>
      </c>
      <c r="M4476">
        <f>IF(ISBLANK(טבלה1[[#This Row],[ts_reply_at]]), "", (טבלה1[[#This Row],[ts_reply_at]] - טבלה1[[#This Row],[ts_contact_at]]) * 24)</f>
        <v>66.182222222210839</v>
      </c>
      <c r="N4476">
        <f>IF(ISBLANK(טבלה1[[#This Row],[ts_reply_at]]), 0, 1)</f>
        <v>1</v>
      </c>
      <c r="O4476">
        <f>IF(ISBLANK(טבלה1[[#This Row],[ts_accepted_at]]), 0, 1)</f>
        <v>0</v>
      </c>
      <c r="P4476">
        <f>IF(ISBLANK(טבלה1[[#This Row],[ts_booking_at]]), 0, 1)</f>
        <v>0</v>
      </c>
      <c r="Q4476">
        <f>IF(ISBLANK(טבלה1[[#This Row],[ds_checkin]]), "", טבלה1[[#This Row],[ds_checkin]] - טבלה1[[#This Row],[ts_contact_at]])</f>
        <v>23.309722222220444</v>
      </c>
      <c r="R4476" t="str">
        <f>IF(AND(ISBLANK(טבלה1[[#This Row],[ts_reply_at]]), NOT(ISBLANK(טבלה1[[#This Row],[ts_booking_at]]))), "Error: Booked without Reply", "OK")</f>
        <v>OK</v>
      </c>
      <c r="S4476" t="s">
        <v>6019</v>
      </c>
    </row>
    <row r="4477" spans="1:19" x14ac:dyDescent="0.25">
      <c r="A4477" s="4" t="s">
        <v>4196</v>
      </c>
      <c r="B4477" s="4" t="s">
        <v>252</v>
      </c>
      <c r="C4477" s="4" t="s">
        <v>253</v>
      </c>
      <c r="D4477" s="1">
        <v>41925.662499999999</v>
      </c>
      <c r="H4477" s="2">
        <v>41936</v>
      </c>
      <c r="I4477" s="2">
        <v>41937</v>
      </c>
      <c r="J4477" s="3">
        <v>2</v>
      </c>
      <c r="K4477" s="3">
        <v>1</v>
      </c>
      <c r="L4477">
        <f>טבלה1[[#This Row],[ds_checkout]]-טבלה1[[#This Row],[ds_checkin]]</f>
        <v>1</v>
      </c>
      <c r="M4477" t="str">
        <f>IF(ISBLANK(טבלה1[[#This Row],[ts_reply_at]]), "", (טבלה1[[#This Row],[ts_reply_at]] - טבלה1[[#This Row],[ts_contact_at]]) * 24)</f>
        <v/>
      </c>
      <c r="N4477">
        <f>IF(ISBLANK(טבלה1[[#This Row],[ts_reply_at]]), 0, 1)</f>
        <v>0</v>
      </c>
      <c r="O4477">
        <f>IF(ISBLANK(טבלה1[[#This Row],[ts_accepted_at]]), 0, 1)</f>
        <v>0</v>
      </c>
      <c r="P4477">
        <f>IF(ISBLANK(טבלה1[[#This Row],[ts_booking_at]]), 0, 1)</f>
        <v>0</v>
      </c>
      <c r="Q4477">
        <f>IF(ISBLANK(טבלה1[[#This Row],[ds_checkin]]), "", טבלה1[[#This Row],[ds_checkin]] - טבלה1[[#This Row],[ts_contact_at]])</f>
        <v>10.337500000001455</v>
      </c>
      <c r="R4477" t="str">
        <f>IF(AND(ISBLANK(טבלה1[[#This Row],[ts_reply_at]]), NOT(ISBLANK(טבלה1[[#This Row],[ts_booking_at]]))), "Error: Booked without Reply", "OK")</f>
        <v>OK</v>
      </c>
      <c r="S4477" t="s">
        <v>6026</v>
      </c>
    </row>
    <row r="4478" spans="1:19" x14ac:dyDescent="0.25">
      <c r="A4478" s="4" t="s">
        <v>4196</v>
      </c>
      <c r="B4478" s="4" t="s">
        <v>741</v>
      </c>
      <c r="C4478" s="4" t="s">
        <v>742</v>
      </c>
      <c r="D4478" s="1">
        <v>41926.905555555553</v>
      </c>
      <c r="E4478" s="1">
        <v>41926.915671296294</v>
      </c>
      <c r="F4478" s="1">
        <v>41926.943402777775</v>
      </c>
      <c r="G4478" s="1">
        <v>41926.943402777775</v>
      </c>
      <c r="H4478" s="2">
        <v>41936</v>
      </c>
      <c r="I4478" s="2">
        <v>41937</v>
      </c>
      <c r="J4478" s="3">
        <v>2</v>
      </c>
      <c r="K4478" s="3">
        <v>6</v>
      </c>
      <c r="L4478">
        <f>טבלה1[[#This Row],[ds_checkout]]-טבלה1[[#This Row],[ds_checkin]]</f>
        <v>1</v>
      </c>
      <c r="M4478">
        <f>IF(ISBLANK(טבלה1[[#This Row],[ts_reply_at]]), "", (טבלה1[[#This Row],[ts_reply_at]] - טבלה1[[#This Row],[ts_contact_at]]) * 24)</f>
        <v>0.24277777777751908</v>
      </c>
      <c r="N4478">
        <f>IF(ISBLANK(טבלה1[[#This Row],[ts_reply_at]]), 0, 1)</f>
        <v>1</v>
      </c>
      <c r="O4478">
        <f>IF(ISBLANK(טבלה1[[#This Row],[ts_accepted_at]]), 0, 1)</f>
        <v>1</v>
      </c>
      <c r="P4478">
        <f>IF(ISBLANK(טבלה1[[#This Row],[ts_booking_at]]), 0, 1)</f>
        <v>1</v>
      </c>
      <c r="Q4478">
        <f>IF(ISBLANK(טבלה1[[#This Row],[ds_checkin]]), "", טבלה1[[#This Row],[ds_checkin]] - טבלה1[[#This Row],[ts_contact_at]])</f>
        <v>9.0944444444467081</v>
      </c>
      <c r="R4478" t="str">
        <f>IF(AND(ISBLANK(טבלה1[[#This Row],[ts_reply_at]]), NOT(ISBLANK(טבלה1[[#This Row],[ts_booking_at]]))), "Error: Booked without Reply", "OK")</f>
        <v>OK</v>
      </c>
      <c r="S4478" t="s">
        <v>6026</v>
      </c>
    </row>
    <row r="4479" spans="1:19" x14ac:dyDescent="0.25">
      <c r="A4479" s="4" t="s">
        <v>4197</v>
      </c>
      <c r="B4479" s="4" t="s">
        <v>818</v>
      </c>
      <c r="C4479" s="4" t="s">
        <v>819</v>
      </c>
      <c r="D4479" s="1">
        <v>41931.418055555558</v>
      </c>
      <c r="E4479" s="1">
        <v>41931.453576388885</v>
      </c>
      <c r="F4479" s="1">
        <v>41931.453657407408</v>
      </c>
      <c r="H4479" s="2">
        <v>41949</v>
      </c>
      <c r="I4479" s="2">
        <v>41953</v>
      </c>
      <c r="J4479" s="3">
        <v>4</v>
      </c>
      <c r="K4479" s="3">
        <v>4</v>
      </c>
      <c r="L4479">
        <f>טבלה1[[#This Row],[ds_checkout]]-טבלה1[[#This Row],[ds_checkin]]</f>
        <v>4</v>
      </c>
      <c r="M4479">
        <f>IF(ISBLANK(טבלה1[[#This Row],[ts_reply_at]]), "", (טבלה1[[#This Row],[ts_reply_at]] - טבלה1[[#This Row],[ts_contact_at]]) * 24)</f>
        <v>0.85249999986262992</v>
      </c>
      <c r="N4479">
        <f>IF(ISBLANK(טבלה1[[#This Row],[ts_reply_at]]), 0, 1)</f>
        <v>1</v>
      </c>
      <c r="O4479">
        <f>IF(ISBLANK(טבלה1[[#This Row],[ts_accepted_at]]), 0, 1)</f>
        <v>1</v>
      </c>
      <c r="P4479">
        <f>IF(ISBLANK(טבלה1[[#This Row],[ts_booking_at]]), 0, 1)</f>
        <v>0</v>
      </c>
      <c r="Q4479">
        <f>IF(ISBLANK(טבלה1[[#This Row],[ds_checkin]]), "", טבלה1[[#This Row],[ds_checkin]] - טבלה1[[#This Row],[ts_contact_at]])</f>
        <v>17.581944444442343</v>
      </c>
      <c r="R4479" t="str">
        <f>IF(AND(ISBLANK(טבלה1[[#This Row],[ts_reply_at]]), NOT(ISBLANK(טבלה1[[#This Row],[ts_booking_at]]))), "Error: Booked without Reply", "OK")</f>
        <v>OK</v>
      </c>
      <c r="S4479" t="s">
        <v>6023</v>
      </c>
    </row>
    <row r="4480" spans="1:19" x14ac:dyDescent="0.25">
      <c r="A4480" s="4" t="s">
        <v>4197</v>
      </c>
      <c r="B4480" s="4" t="s">
        <v>2411</v>
      </c>
      <c r="C4480" s="4" t="s">
        <v>2412</v>
      </c>
      <c r="D4480" s="1">
        <v>41931.419444444444</v>
      </c>
      <c r="E4480" s="1">
        <v>41931.430833333332</v>
      </c>
      <c r="F4480" s="1">
        <v>41931.430833333332</v>
      </c>
      <c r="H4480" s="2">
        <v>41949</v>
      </c>
      <c r="I4480" s="2">
        <v>41953</v>
      </c>
      <c r="J4480" s="3">
        <v>4</v>
      </c>
      <c r="K4480" s="3">
        <v>8</v>
      </c>
      <c r="L4480">
        <f>טבלה1[[#This Row],[ds_checkout]]-טבלה1[[#This Row],[ds_checkin]]</f>
        <v>4</v>
      </c>
      <c r="M4480">
        <f>IF(ISBLANK(טבלה1[[#This Row],[ts_reply_at]]), "", (טבלה1[[#This Row],[ts_reply_at]] - טבלה1[[#This Row],[ts_contact_at]]) * 24)</f>
        <v>0.27333333331625909</v>
      </c>
      <c r="N4480">
        <f>IF(ISBLANK(טבלה1[[#This Row],[ts_reply_at]]), 0, 1)</f>
        <v>1</v>
      </c>
      <c r="O4480">
        <f>IF(ISBLANK(טבלה1[[#This Row],[ts_accepted_at]]), 0, 1)</f>
        <v>1</v>
      </c>
      <c r="P4480">
        <f>IF(ISBLANK(טבלה1[[#This Row],[ts_booking_at]]), 0, 1)</f>
        <v>0</v>
      </c>
      <c r="Q4480">
        <f>IF(ISBLANK(טבלה1[[#This Row],[ds_checkin]]), "", טבלה1[[#This Row],[ds_checkin]] - טבלה1[[#This Row],[ts_contact_at]])</f>
        <v>17.580555555556202</v>
      </c>
      <c r="R4480" t="str">
        <f>IF(AND(ISBLANK(טבלה1[[#This Row],[ts_reply_at]]), NOT(ISBLANK(טבלה1[[#This Row],[ts_booking_at]]))), "Error: Booked without Reply", "OK")</f>
        <v>OK</v>
      </c>
      <c r="S4480" t="s">
        <v>6023</v>
      </c>
    </row>
    <row r="4481" spans="1:19" x14ac:dyDescent="0.25">
      <c r="A4481" s="4" t="s">
        <v>4197</v>
      </c>
      <c r="B4481" s="4" t="s">
        <v>3139</v>
      </c>
      <c r="C4481" s="4" t="s">
        <v>3140</v>
      </c>
      <c r="D4481" s="1">
        <v>41931.418749999997</v>
      </c>
      <c r="E4481" s="1">
        <v>41932.421655092592</v>
      </c>
      <c r="H4481" s="2">
        <v>41949</v>
      </c>
      <c r="I4481" s="2">
        <v>41953</v>
      </c>
      <c r="J4481" s="3">
        <v>4</v>
      </c>
      <c r="K4481" s="3">
        <v>2</v>
      </c>
      <c r="L4481">
        <f>טבלה1[[#This Row],[ds_checkout]]-טבלה1[[#This Row],[ds_checkin]]</f>
        <v>4</v>
      </c>
      <c r="M4481">
        <f>IF(ISBLANK(טבלה1[[#This Row],[ts_reply_at]]), "", (טבלה1[[#This Row],[ts_reply_at]] - טבלה1[[#This Row],[ts_contact_at]]) * 24)</f>
        <v>24.069722222280689</v>
      </c>
      <c r="N4481">
        <f>IF(ISBLANK(טבלה1[[#This Row],[ts_reply_at]]), 0, 1)</f>
        <v>1</v>
      </c>
      <c r="O4481">
        <f>IF(ISBLANK(טבלה1[[#This Row],[ts_accepted_at]]), 0, 1)</f>
        <v>0</v>
      </c>
      <c r="P4481">
        <f>IF(ISBLANK(טבלה1[[#This Row],[ts_booking_at]]), 0, 1)</f>
        <v>0</v>
      </c>
      <c r="Q4481">
        <f>IF(ISBLANK(טבלה1[[#This Row],[ds_checkin]]), "", טבלה1[[#This Row],[ds_checkin]] - טבלה1[[#This Row],[ts_contact_at]])</f>
        <v>17.58125000000291</v>
      </c>
      <c r="R4481" t="str">
        <f>IF(AND(ISBLANK(טבלה1[[#This Row],[ts_reply_at]]), NOT(ISBLANK(טבלה1[[#This Row],[ts_booking_at]]))), "Error: Booked without Reply", "OK")</f>
        <v>OK</v>
      </c>
      <c r="S4481" t="s">
        <v>6023</v>
      </c>
    </row>
    <row r="4482" spans="1:19" x14ac:dyDescent="0.25">
      <c r="A4482" s="4" t="s">
        <v>4197</v>
      </c>
      <c r="B4482" s="4" t="s">
        <v>159</v>
      </c>
      <c r="C4482" s="4" t="s">
        <v>600</v>
      </c>
      <c r="D4482" s="1">
        <v>41930.439583333333</v>
      </c>
      <c r="E4482" s="1">
        <v>41933.153078703705</v>
      </c>
      <c r="H4482" s="2">
        <v>41949</v>
      </c>
      <c r="I4482" s="2">
        <v>41953</v>
      </c>
      <c r="J4482" s="3">
        <v>4</v>
      </c>
      <c r="K4482" s="3">
        <v>3</v>
      </c>
      <c r="L4482">
        <f>טבלה1[[#This Row],[ds_checkout]]-טבלה1[[#This Row],[ds_checkin]]</f>
        <v>4</v>
      </c>
      <c r="M4482">
        <f>IF(ISBLANK(טבלה1[[#This Row],[ts_reply_at]]), "", (טבלה1[[#This Row],[ts_reply_at]] - טבלה1[[#This Row],[ts_contact_at]]) * 24)</f>
        <v>65.123888888920192</v>
      </c>
      <c r="N4482">
        <f>IF(ISBLANK(טבלה1[[#This Row],[ts_reply_at]]), 0, 1)</f>
        <v>1</v>
      </c>
      <c r="O4482">
        <f>IF(ISBLANK(טבלה1[[#This Row],[ts_accepted_at]]), 0, 1)</f>
        <v>0</v>
      </c>
      <c r="P4482">
        <f>IF(ISBLANK(טבלה1[[#This Row],[ts_booking_at]]), 0, 1)</f>
        <v>0</v>
      </c>
      <c r="Q4482">
        <f>IF(ISBLANK(טבלה1[[#This Row],[ds_checkin]]), "", טבלה1[[#This Row],[ds_checkin]] - טבלה1[[#This Row],[ts_contact_at]])</f>
        <v>18.560416666667152</v>
      </c>
      <c r="R4482" t="str">
        <f>IF(AND(ISBLANK(טבלה1[[#This Row],[ts_reply_at]]), NOT(ISBLANK(טבלה1[[#This Row],[ts_booking_at]]))), "Error: Booked without Reply", "OK")</f>
        <v>OK</v>
      </c>
      <c r="S4482" t="s">
        <v>6023</v>
      </c>
    </row>
    <row r="4483" spans="1:19" x14ac:dyDescent="0.25">
      <c r="A4483" s="4" t="s">
        <v>4197</v>
      </c>
      <c r="B4483" s="4" t="s">
        <v>1319</v>
      </c>
      <c r="C4483" s="4" t="s">
        <v>1320</v>
      </c>
      <c r="D4483" s="1">
        <v>41931.418749999997</v>
      </c>
      <c r="E4483" s="1">
        <v>41931.619710648149</v>
      </c>
      <c r="F4483" s="1">
        <v>41931.619710648149</v>
      </c>
      <c r="H4483" s="2">
        <v>41949</v>
      </c>
      <c r="I4483" s="2">
        <v>41953</v>
      </c>
      <c r="J4483" s="3">
        <v>4</v>
      </c>
      <c r="K4483" s="3">
        <v>4</v>
      </c>
      <c r="L4483">
        <f>טבלה1[[#This Row],[ds_checkout]]-טבלה1[[#This Row],[ds_checkin]]</f>
        <v>4</v>
      </c>
      <c r="M4483">
        <f>IF(ISBLANK(טבלה1[[#This Row],[ts_reply_at]]), "", (טבלה1[[#This Row],[ts_reply_at]] - טבלה1[[#This Row],[ts_contact_at]]) * 24)</f>
        <v>4.8230555556365289</v>
      </c>
      <c r="N4483">
        <f>IF(ISBLANK(טבלה1[[#This Row],[ts_reply_at]]), 0, 1)</f>
        <v>1</v>
      </c>
      <c r="O4483">
        <f>IF(ISBLANK(טבלה1[[#This Row],[ts_accepted_at]]), 0, 1)</f>
        <v>1</v>
      </c>
      <c r="P4483">
        <f>IF(ISBLANK(טבלה1[[#This Row],[ts_booking_at]]), 0, 1)</f>
        <v>0</v>
      </c>
      <c r="Q4483">
        <f>IF(ISBLANK(טבלה1[[#This Row],[ds_checkin]]), "", טבלה1[[#This Row],[ds_checkin]] - טבלה1[[#This Row],[ts_contact_at]])</f>
        <v>17.58125000000291</v>
      </c>
      <c r="R4483" t="str">
        <f>IF(AND(ISBLANK(טבלה1[[#This Row],[ts_reply_at]]), NOT(ISBLANK(טבלה1[[#This Row],[ts_booking_at]]))), "Error: Booked without Reply", "OK")</f>
        <v>OK</v>
      </c>
      <c r="S4483" t="s">
        <v>6023</v>
      </c>
    </row>
    <row r="4484" spans="1:19" x14ac:dyDescent="0.25">
      <c r="A4484" s="4" t="s">
        <v>4198</v>
      </c>
      <c r="B4484" s="4" t="s">
        <v>137</v>
      </c>
      <c r="C4484" s="4" t="s">
        <v>138</v>
      </c>
      <c r="D4484" s="1">
        <v>41915.60833333333</v>
      </c>
      <c r="E4484" s="1">
        <v>41915.613726851851</v>
      </c>
      <c r="F4484" s="1">
        <v>41915.613726851851</v>
      </c>
      <c r="G4484" s="1">
        <v>41916.054907407408</v>
      </c>
      <c r="H4484" s="2">
        <v>41928</v>
      </c>
      <c r="I4484" s="2">
        <v>41930</v>
      </c>
      <c r="J4484" s="3">
        <v>2</v>
      </c>
      <c r="K4484" s="3">
        <v>22</v>
      </c>
      <c r="L4484">
        <f>טבלה1[[#This Row],[ds_checkout]]-טבלה1[[#This Row],[ds_checkin]]</f>
        <v>2</v>
      </c>
      <c r="M4484">
        <f>IF(ISBLANK(טבלה1[[#This Row],[ts_reply_at]]), "", (טבלה1[[#This Row],[ts_reply_at]] - טבלה1[[#This Row],[ts_contact_at]]) * 24)</f>
        <v>0.12944444449385628</v>
      </c>
      <c r="N4484">
        <f>IF(ISBLANK(טבלה1[[#This Row],[ts_reply_at]]), 0, 1)</f>
        <v>1</v>
      </c>
      <c r="O4484">
        <f>IF(ISBLANK(טבלה1[[#This Row],[ts_accepted_at]]), 0, 1)</f>
        <v>1</v>
      </c>
      <c r="P4484">
        <f>IF(ISBLANK(טבלה1[[#This Row],[ts_booking_at]]), 0, 1)</f>
        <v>1</v>
      </c>
      <c r="Q4484">
        <f>IF(ISBLANK(טבלה1[[#This Row],[ds_checkin]]), "", טבלה1[[#This Row],[ds_checkin]] - טבלה1[[#This Row],[ts_contact_at]])</f>
        <v>12.391666666670062</v>
      </c>
      <c r="R4484" t="str">
        <f>IF(AND(ISBLANK(טבלה1[[#This Row],[ts_reply_at]]), NOT(ISBLANK(טבלה1[[#This Row],[ts_booking_at]]))), "Error: Booked without Reply", "OK")</f>
        <v>OK</v>
      </c>
      <c r="S4484" t="s">
        <v>6022</v>
      </c>
    </row>
    <row r="4485" spans="1:19" x14ac:dyDescent="0.25">
      <c r="A4485" s="4" t="s">
        <v>4199</v>
      </c>
      <c r="B4485" s="4" t="s">
        <v>2242</v>
      </c>
      <c r="C4485" s="4" t="s">
        <v>2243</v>
      </c>
      <c r="D4485" s="1">
        <v>41926.906944444447</v>
      </c>
      <c r="E4485" s="1">
        <v>41927.594351851854</v>
      </c>
      <c r="H4485" s="2">
        <v>41929</v>
      </c>
      <c r="I4485" s="2">
        <v>41933</v>
      </c>
      <c r="J4485" s="3">
        <v>1</v>
      </c>
      <c r="K4485" s="3">
        <v>2</v>
      </c>
      <c r="L4485">
        <f>טבלה1[[#This Row],[ds_checkout]]-טבלה1[[#This Row],[ds_checkin]]</f>
        <v>4</v>
      </c>
      <c r="M4485">
        <f>IF(ISBLANK(טבלה1[[#This Row],[ts_reply_at]]), "", (טבלה1[[#This Row],[ts_reply_at]] - טבלה1[[#This Row],[ts_contact_at]]) * 24)</f>
        <v>16.497777777782176</v>
      </c>
      <c r="N4485">
        <f>IF(ISBLANK(טבלה1[[#This Row],[ts_reply_at]]), 0, 1)</f>
        <v>1</v>
      </c>
      <c r="O4485">
        <f>IF(ISBLANK(טבלה1[[#This Row],[ts_accepted_at]]), 0, 1)</f>
        <v>0</v>
      </c>
      <c r="P4485">
        <f>IF(ISBLANK(טבלה1[[#This Row],[ts_booking_at]]), 0, 1)</f>
        <v>0</v>
      </c>
      <c r="Q4485">
        <f>IF(ISBLANK(טבלה1[[#This Row],[ds_checkin]]), "", טבלה1[[#This Row],[ds_checkin]] - טבלה1[[#This Row],[ts_contact_at]])</f>
        <v>2.0930555555532919</v>
      </c>
      <c r="R4485" t="str">
        <f>IF(AND(ISBLANK(טבלה1[[#This Row],[ts_reply_at]]), NOT(ISBLANK(טבלה1[[#This Row],[ts_booking_at]]))), "Error: Booked without Reply", "OK")</f>
        <v>OK</v>
      </c>
      <c r="S4485" t="s">
        <v>6025</v>
      </c>
    </row>
    <row r="4486" spans="1:19" x14ac:dyDescent="0.25">
      <c r="A4486" s="4" t="s">
        <v>4199</v>
      </c>
      <c r="B4486" s="4" t="s">
        <v>4200</v>
      </c>
      <c r="C4486" s="4" t="s">
        <v>4201</v>
      </c>
      <c r="D4486" s="1">
        <v>41927.736111111109</v>
      </c>
      <c r="E4486" s="1">
        <v>41927.743761574071</v>
      </c>
      <c r="F4486" s="1">
        <v>41927.743807870371</v>
      </c>
      <c r="G4486" s="1">
        <v>41927.751620370371</v>
      </c>
      <c r="H4486" s="2">
        <v>41929</v>
      </c>
      <c r="I4486" s="2">
        <v>41933</v>
      </c>
      <c r="J4486" s="3">
        <v>1</v>
      </c>
      <c r="K4486" s="3">
        <v>8</v>
      </c>
      <c r="L4486">
        <f>טבלה1[[#This Row],[ds_checkout]]-טבלה1[[#This Row],[ds_checkin]]</f>
        <v>4</v>
      </c>
      <c r="M4486">
        <f>IF(ISBLANK(טבלה1[[#This Row],[ts_reply_at]]), "", (טבלה1[[#This Row],[ts_reply_at]] - טבלה1[[#This Row],[ts_contact_at]]) * 24)</f>
        <v>0.18361111107515171</v>
      </c>
      <c r="N4486">
        <f>IF(ISBLANK(טבלה1[[#This Row],[ts_reply_at]]), 0, 1)</f>
        <v>1</v>
      </c>
      <c r="O4486">
        <f>IF(ISBLANK(טבלה1[[#This Row],[ts_accepted_at]]), 0, 1)</f>
        <v>1</v>
      </c>
      <c r="P4486">
        <f>IF(ISBLANK(טבלה1[[#This Row],[ts_booking_at]]), 0, 1)</f>
        <v>1</v>
      </c>
      <c r="Q4486">
        <f>IF(ISBLANK(טבלה1[[#This Row],[ds_checkin]]), "", טבלה1[[#This Row],[ds_checkin]] - טבלה1[[#This Row],[ts_contact_at]])</f>
        <v>1.2638888888905058</v>
      </c>
      <c r="R4486" t="str">
        <f>IF(AND(ISBLANK(טבלה1[[#This Row],[ts_reply_at]]), NOT(ISBLANK(טבלה1[[#This Row],[ts_booking_at]]))), "Error: Booked without Reply", "OK")</f>
        <v>OK</v>
      </c>
      <c r="S4486" t="s">
        <v>6025</v>
      </c>
    </row>
    <row r="4487" spans="1:19" x14ac:dyDescent="0.25">
      <c r="A4487" s="4" t="s">
        <v>4202</v>
      </c>
      <c r="B4487" s="4" t="s">
        <v>292</v>
      </c>
      <c r="C4487" s="4" t="s">
        <v>293</v>
      </c>
      <c r="D4487" s="1">
        <v>41919.036111111112</v>
      </c>
      <c r="E4487" s="1">
        <v>41919.283379629633</v>
      </c>
      <c r="F4487" s="1">
        <v>41919.283379629633</v>
      </c>
      <c r="G4487" s="1">
        <v>41919.283379629633</v>
      </c>
      <c r="H4487" s="2">
        <v>41920</v>
      </c>
      <c r="I4487" s="2">
        <v>41921</v>
      </c>
      <c r="J4487" s="3">
        <v>2</v>
      </c>
      <c r="K4487" s="3">
        <v>3</v>
      </c>
      <c r="L4487">
        <f>טבלה1[[#This Row],[ds_checkout]]-טבלה1[[#This Row],[ds_checkin]]</f>
        <v>1</v>
      </c>
      <c r="M4487">
        <f>IF(ISBLANK(טבלה1[[#This Row],[ts_reply_at]]), "", (טבלה1[[#This Row],[ts_reply_at]] - טבלה1[[#This Row],[ts_contact_at]]) * 24)</f>
        <v>5.9344444444868714</v>
      </c>
      <c r="N4487">
        <f>IF(ISBLANK(טבלה1[[#This Row],[ts_reply_at]]), 0, 1)</f>
        <v>1</v>
      </c>
      <c r="O4487">
        <f>IF(ISBLANK(טבלה1[[#This Row],[ts_accepted_at]]), 0, 1)</f>
        <v>1</v>
      </c>
      <c r="P4487">
        <f>IF(ISBLANK(טבלה1[[#This Row],[ts_booking_at]]), 0, 1)</f>
        <v>1</v>
      </c>
      <c r="Q4487">
        <f>IF(ISBLANK(טבלה1[[#This Row],[ds_checkin]]), "", טבלה1[[#This Row],[ds_checkin]] - טבלה1[[#This Row],[ts_contact_at]])</f>
        <v>0.96388888888759539</v>
      </c>
      <c r="R4487" t="str">
        <f>IF(AND(ISBLANK(טבלה1[[#This Row],[ts_reply_at]]), NOT(ISBLANK(טבלה1[[#This Row],[ts_booking_at]]))), "Error: Booked without Reply", "OK")</f>
        <v>OK</v>
      </c>
      <c r="S4487" t="s">
        <v>6025</v>
      </c>
    </row>
    <row r="4488" spans="1:19" x14ac:dyDescent="0.25">
      <c r="A4488" s="4" t="s">
        <v>4203</v>
      </c>
      <c r="B4488" s="4" t="s">
        <v>575</v>
      </c>
      <c r="C4488" s="4" t="s">
        <v>2986</v>
      </c>
      <c r="D4488" s="1">
        <v>41915.566666666666</v>
      </c>
      <c r="E4488" s="1">
        <v>41915.570300925923</v>
      </c>
      <c r="H4488" s="2">
        <v>41926</v>
      </c>
      <c r="I4488" s="2">
        <v>41954</v>
      </c>
      <c r="J4488" s="3">
        <v>1</v>
      </c>
      <c r="K4488" s="3">
        <v>2</v>
      </c>
      <c r="L4488">
        <f>טבלה1[[#This Row],[ds_checkout]]-טבלה1[[#This Row],[ds_checkin]]</f>
        <v>28</v>
      </c>
      <c r="M4488">
        <f>IF(ISBLANK(טבלה1[[#This Row],[ts_reply_at]]), "", (טבלה1[[#This Row],[ts_reply_at]] - טבלה1[[#This Row],[ts_contact_at]]) * 24)</f>
        <v>8.7222222180571407E-2</v>
      </c>
      <c r="N4488">
        <f>IF(ISBLANK(טבלה1[[#This Row],[ts_reply_at]]), 0, 1)</f>
        <v>1</v>
      </c>
      <c r="O4488">
        <f>IF(ISBLANK(טבלה1[[#This Row],[ts_accepted_at]]), 0, 1)</f>
        <v>0</v>
      </c>
      <c r="P4488">
        <f>IF(ISBLANK(טבלה1[[#This Row],[ts_booking_at]]), 0, 1)</f>
        <v>0</v>
      </c>
      <c r="Q4488">
        <f>IF(ISBLANK(טבלה1[[#This Row],[ds_checkin]]), "", טבלה1[[#This Row],[ds_checkin]] - טבלה1[[#This Row],[ts_contact_at]])</f>
        <v>10.433333333334303</v>
      </c>
      <c r="R4488" t="str">
        <f>IF(AND(ISBLANK(טבלה1[[#This Row],[ts_reply_at]]), NOT(ISBLANK(טבלה1[[#This Row],[ts_booking_at]]))), "Error: Booked without Reply", "OK")</f>
        <v>OK</v>
      </c>
      <c r="S4488" t="s">
        <v>6022</v>
      </c>
    </row>
    <row r="4489" spans="1:19" x14ac:dyDescent="0.25">
      <c r="A4489" s="4" t="s">
        <v>4203</v>
      </c>
      <c r="B4489" s="4" t="s">
        <v>2532</v>
      </c>
      <c r="C4489" s="4" t="s">
        <v>2533</v>
      </c>
      <c r="D4489" s="1">
        <v>41915.5625</v>
      </c>
      <c r="E4489" s="1">
        <v>41915.924421296295</v>
      </c>
      <c r="H4489" s="2">
        <v>41926</v>
      </c>
      <c r="I4489" s="2">
        <v>41954</v>
      </c>
      <c r="J4489" s="3">
        <v>1</v>
      </c>
      <c r="K4489" s="3">
        <v>9</v>
      </c>
      <c r="L4489">
        <f>טבלה1[[#This Row],[ds_checkout]]-טבלה1[[#This Row],[ds_checkin]]</f>
        <v>28</v>
      </c>
      <c r="M4489">
        <f>IF(ISBLANK(טבלה1[[#This Row],[ts_reply_at]]), "", (טבלה1[[#This Row],[ts_reply_at]] - טבלה1[[#This Row],[ts_contact_at]]) * 24)</f>
        <v>8.68611111107748</v>
      </c>
      <c r="N4489">
        <f>IF(ISBLANK(טבלה1[[#This Row],[ts_reply_at]]), 0, 1)</f>
        <v>1</v>
      </c>
      <c r="O4489">
        <f>IF(ISBLANK(טבלה1[[#This Row],[ts_accepted_at]]), 0, 1)</f>
        <v>0</v>
      </c>
      <c r="P4489">
        <f>IF(ISBLANK(טבלה1[[#This Row],[ts_booking_at]]), 0, 1)</f>
        <v>0</v>
      </c>
      <c r="Q4489">
        <f>IF(ISBLANK(טבלה1[[#This Row],[ds_checkin]]), "", טבלה1[[#This Row],[ds_checkin]] - טבלה1[[#This Row],[ts_contact_at]])</f>
        <v>10.4375</v>
      </c>
      <c r="R4489" t="str">
        <f>IF(AND(ISBLANK(טבלה1[[#This Row],[ts_reply_at]]), NOT(ISBLANK(טבלה1[[#This Row],[ts_booking_at]]))), "Error: Booked without Reply", "OK")</f>
        <v>OK</v>
      </c>
      <c r="S4489" t="s">
        <v>6022</v>
      </c>
    </row>
    <row r="4490" spans="1:19" x14ac:dyDescent="0.25">
      <c r="A4490" s="4" t="s">
        <v>4203</v>
      </c>
      <c r="B4490" s="4" t="s">
        <v>2868</v>
      </c>
      <c r="C4490" s="4" t="s">
        <v>4204</v>
      </c>
      <c r="D4490" s="1">
        <v>41915.554861111108</v>
      </c>
      <c r="E4490" s="1">
        <v>41916.386967592596</v>
      </c>
      <c r="H4490" s="2">
        <v>41926</v>
      </c>
      <c r="I4490" s="2">
        <v>41954</v>
      </c>
      <c r="J4490" s="3">
        <v>1</v>
      </c>
      <c r="K4490" s="3">
        <v>4</v>
      </c>
      <c r="L4490">
        <f>טבלה1[[#This Row],[ds_checkout]]-טבלה1[[#This Row],[ds_checkin]]</f>
        <v>28</v>
      </c>
      <c r="M4490">
        <f>IF(ISBLANK(טבלה1[[#This Row],[ts_reply_at]]), "", (טבלה1[[#This Row],[ts_reply_at]] - טבלה1[[#This Row],[ts_contact_at]]) * 24)</f>
        <v>19.970555555715691</v>
      </c>
      <c r="N4490">
        <f>IF(ISBLANK(טבלה1[[#This Row],[ts_reply_at]]), 0, 1)</f>
        <v>1</v>
      </c>
      <c r="O4490">
        <f>IF(ISBLANK(טבלה1[[#This Row],[ts_accepted_at]]), 0, 1)</f>
        <v>0</v>
      </c>
      <c r="P4490">
        <f>IF(ISBLANK(טבלה1[[#This Row],[ts_booking_at]]), 0, 1)</f>
        <v>0</v>
      </c>
      <c r="Q4490">
        <f>IF(ISBLANK(טבלה1[[#This Row],[ds_checkin]]), "", טבלה1[[#This Row],[ds_checkin]] - טבלה1[[#This Row],[ts_contact_at]])</f>
        <v>10.445138888891961</v>
      </c>
      <c r="R4490" t="str">
        <f>IF(AND(ISBLANK(טבלה1[[#This Row],[ts_reply_at]]), NOT(ISBLANK(טבלה1[[#This Row],[ts_booking_at]]))), "Error: Booked without Reply", "OK")</f>
        <v>OK</v>
      </c>
      <c r="S4490" t="s">
        <v>6022</v>
      </c>
    </row>
    <row r="4491" spans="1:19" x14ac:dyDescent="0.25">
      <c r="A4491" s="4" t="s">
        <v>4203</v>
      </c>
      <c r="B4491" s="4" t="s">
        <v>1058</v>
      </c>
      <c r="C4491" s="4" t="s">
        <v>1059</v>
      </c>
      <c r="D4491" s="1">
        <v>41915.552083333336</v>
      </c>
      <c r="E4491" s="1">
        <v>41919.547453703701</v>
      </c>
      <c r="H4491" s="2">
        <v>41926</v>
      </c>
      <c r="I4491" s="2">
        <v>41954</v>
      </c>
      <c r="J4491" s="3">
        <v>1</v>
      </c>
      <c r="K4491" s="3">
        <v>2</v>
      </c>
      <c r="L4491">
        <f>טבלה1[[#This Row],[ds_checkout]]-טבלה1[[#This Row],[ds_checkin]]</f>
        <v>28</v>
      </c>
      <c r="M4491">
        <f>IF(ISBLANK(טבלה1[[#This Row],[ts_reply_at]]), "", (טבלה1[[#This Row],[ts_reply_at]] - טבלה1[[#This Row],[ts_contact_at]]) * 24)</f>
        <v>95.888888888759539</v>
      </c>
      <c r="N4491">
        <f>IF(ISBLANK(טבלה1[[#This Row],[ts_reply_at]]), 0, 1)</f>
        <v>1</v>
      </c>
      <c r="O4491">
        <f>IF(ISBLANK(טבלה1[[#This Row],[ts_accepted_at]]), 0, 1)</f>
        <v>0</v>
      </c>
      <c r="P4491">
        <f>IF(ISBLANK(טבלה1[[#This Row],[ts_booking_at]]), 0, 1)</f>
        <v>0</v>
      </c>
      <c r="Q4491">
        <f>IF(ISBLANK(טבלה1[[#This Row],[ds_checkin]]), "", טבלה1[[#This Row],[ds_checkin]] - טבלה1[[#This Row],[ts_contact_at]])</f>
        <v>10.447916666664241</v>
      </c>
      <c r="R4491" t="str">
        <f>IF(AND(ISBLANK(טבלה1[[#This Row],[ts_reply_at]]), NOT(ISBLANK(טבלה1[[#This Row],[ts_booking_at]]))), "Error: Booked without Reply", "OK")</f>
        <v>OK</v>
      </c>
      <c r="S4491" t="s">
        <v>6022</v>
      </c>
    </row>
    <row r="4492" spans="1:19" x14ac:dyDescent="0.25">
      <c r="A4492" s="4" t="s">
        <v>4203</v>
      </c>
      <c r="B4492" s="4" t="s">
        <v>700</v>
      </c>
      <c r="C4492" s="4" t="s">
        <v>701</v>
      </c>
      <c r="D4492" s="1">
        <v>41915.559027777781</v>
      </c>
      <c r="E4492" s="1">
        <v>41915.97378472222</v>
      </c>
      <c r="H4492" s="2">
        <v>41926</v>
      </c>
      <c r="I4492" s="2">
        <v>41954</v>
      </c>
      <c r="J4492" s="3">
        <v>1</v>
      </c>
      <c r="K4492" s="3">
        <v>3</v>
      </c>
      <c r="L4492">
        <f>טבלה1[[#This Row],[ds_checkout]]-טבלה1[[#This Row],[ds_checkin]]</f>
        <v>28</v>
      </c>
      <c r="M4492">
        <f>IF(ISBLANK(טבלה1[[#This Row],[ts_reply_at]]), "", (טבלה1[[#This Row],[ts_reply_at]] - טבלה1[[#This Row],[ts_contact_at]]) * 24)</f>
        <v>9.9541666665463708</v>
      </c>
      <c r="N4492">
        <f>IF(ISBLANK(טבלה1[[#This Row],[ts_reply_at]]), 0, 1)</f>
        <v>1</v>
      </c>
      <c r="O4492">
        <f>IF(ISBLANK(טבלה1[[#This Row],[ts_accepted_at]]), 0, 1)</f>
        <v>0</v>
      </c>
      <c r="P4492">
        <f>IF(ISBLANK(טבלה1[[#This Row],[ts_booking_at]]), 0, 1)</f>
        <v>0</v>
      </c>
      <c r="Q4492">
        <f>IF(ISBLANK(טבלה1[[#This Row],[ds_checkin]]), "", טבלה1[[#This Row],[ds_checkin]] - טבלה1[[#This Row],[ts_contact_at]])</f>
        <v>10.440972222218988</v>
      </c>
      <c r="R4492" t="str">
        <f>IF(AND(ISBLANK(טבלה1[[#This Row],[ts_reply_at]]), NOT(ISBLANK(טבלה1[[#This Row],[ts_booking_at]]))), "Error: Booked without Reply", "OK")</f>
        <v>OK</v>
      </c>
      <c r="S4492" t="s">
        <v>6022</v>
      </c>
    </row>
    <row r="4493" spans="1:19" x14ac:dyDescent="0.25">
      <c r="A4493" s="4" t="s">
        <v>4205</v>
      </c>
      <c r="B4493" s="4" t="s">
        <v>856</v>
      </c>
      <c r="C4493" s="4" t="s">
        <v>857</v>
      </c>
      <c r="D4493" s="1">
        <v>41924.737500000003</v>
      </c>
      <c r="E4493" s="1">
        <v>41924.765289351853</v>
      </c>
      <c r="H4493" s="2">
        <v>42078</v>
      </c>
      <c r="I4493" s="2">
        <v>42082</v>
      </c>
      <c r="J4493" s="3">
        <v>7</v>
      </c>
      <c r="K4493" s="3">
        <v>2</v>
      </c>
      <c r="L4493">
        <f>טבלה1[[#This Row],[ds_checkout]]-טבלה1[[#This Row],[ds_checkin]]</f>
        <v>4</v>
      </c>
      <c r="M4493">
        <f>IF(ISBLANK(טבלה1[[#This Row],[ts_reply_at]]), "", (טבלה1[[#This Row],[ts_reply_at]] - טבלה1[[#This Row],[ts_contact_at]]) * 24)</f>
        <v>0.66694444441236556</v>
      </c>
      <c r="N4493">
        <f>IF(ISBLANK(טבלה1[[#This Row],[ts_reply_at]]), 0, 1)</f>
        <v>1</v>
      </c>
      <c r="O4493">
        <f>IF(ISBLANK(טבלה1[[#This Row],[ts_accepted_at]]), 0, 1)</f>
        <v>0</v>
      </c>
      <c r="P4493">
        <f>IF(ISBLANK(טבלה1[[#This Row],[ts_booking_at]]), 0, 1)</f>
        <v>0</v>
      </c>
      <c r="Q4493">
        <f>IF(ISBLANK(טבלה1[[#This Row],[ds_checkin]]), "", טבלה1[[#This Row],[ds_checkin]] - טבלה1[[#This Row],[ts_contact_at]])</f>
        <v>153.26249999999709</v>
      </c>
      <c r="R4493" t="str">
        <f>IF(AND(ISBLANK(טבלה1[[#This Row],[ts_reply_at]]), NOT(ISBLANK(טבלה1[[#This Row],[ts_booking_at]]))), "Error: Booked without Reply", "OK")</f>
        <v>OK</v>
      </c>
      <c r="S4493" t="s">
        <v>6019</v>
      </c>
    </row>
    <row r="4494" spans="1:19" x14ac:dyDescent="0.25">
      <c r="A4494" s="4" t="s">
        <v>4205</v>
      </c>
      <c r="B4494" s="4" t="s">
        <v>609</v>
      </c>
      <c r="C4494" s="4" t="s">
        <v>3596</v>
      </c>
      <c r="D4494" s="1">
        <v>41924.741666666669</v>
      </c>
      <c r="E4494" s="1">
        <v>41924.756249999999</v>
      </c>
      <c r="H4494" s="2">
        <v>42078</v>
      </c>
      <c r="I4494" s="2">
        <v>42082</v>
      </c>
      <c r="J4494" s="3">
        <v>7</v>
      </c>
      <c r="K4494" s="3">
        <v>2</v>
      </c>
      <c r="L4494">
        <f>טבלה1[[#This Row],[ds_checkout]]-טבלה1[[#This Row],[ds_checkin]]</f>
        <v>4</v>
      </c>
      <c r="M4494">
        <f>IF(ISBLANK(טבלה1[[#This Row],[ts_reply_at]]), "", (טבלה1[[#This Row],[ts_reply_at]] - טבלה1[[#This Row],[ts_contact_at]]) * 24)</f>
        <v>0.34999999991850927</v>
      </c>
      <c r="N4494">
        <f>IF(ISBLANK(טבלה1[[#This Row],[ts_reply_at]]), 0, 1)</f>
        <v>1</v>
      </c>
      <c r="O4494">
        <f>IF(ISBLANK(טבלה1[[#This Row],[ts_accepted_at]]), 0, 1)</f>
        <v>0</v>
      </c>
      <c r="P4494">
        <f>IF(ISBLANK(טבלה1[[#This Row],[ts_booking_at]]), 0, 1)</f>
        <v>0</v>
      </c>
      <c r="Q4494">
        <f>IF(ISBLANK(טבלה1[[#This Row],[ds_checkin]]), "", טבלה1[[#This Row],[ds_checkin]] - טבלה1[[#This Row],[ts_contact_at]])</f>
        <v>153.25833333333139</v>
      </c>
      <c r="R4494" t="str">
        <f>IF(AND(ISBLANK(טבלה1[[#This Row],[ts_reply_at]]), NOT(ISBLANK(טבלה1[[#This Row],[ts_booking_at]]))), "Error: Booked without Reply", "OK")</f>
        <v>OK</v>
      </c>
      <c r="S4494" t="s">
        <v>6019</v>
      </c>
    </row>
    <row r="4495" spans="1:19" x14ac:dyDescent="0.25">
      <c r="A4495" s="4" t="s">
        <v>4205</v>
      </c>
      <c r="B4495" s="4" t="s">
        <v>342</v>
      </c>
      <c r="C4495" s="4" t="s">
        <v>343</v>
      </c>
      <c r="D4495" s="1">
        <v>41924.73333333333</v>
      </c>
      <c r="E4495" s="1">
        <v>41925.003009259257</v>
      </c>
      <c r="F4495" s="1">
        <v>41925.003009259257</v>
      </c>
      <c r="H4495" s="2">
        <v>42078</v>
      </c>
      <c r="I4495" s="2">
        <v>42082</v>
      </c>
      <c r="J4495" s="3">
        <v>8</v>
      </c>
      <c r="K4495" s="3">
        <v>2</v>
      </c>
      <c r="L4495">
        <f>טבלה1[[#This Row],[ds_checkout]]-טבלה1[[#This Row],[ds_checkin]]</f>
        <v>4</v>
      </c>
      <c r="M4495">
        <f>IF(ISBLANK(טבלה1[[#This Row],[ts_reply_at]]), "", (טבלה1[[#This Row],[ts_reply_at]] - טבלה1[[#This Row],[ts_contact_at]]) * 24)</f>
        <v>6.4722222222480923</v>
      </c>
      <c r="N4495">
        <f>IF(ISBLANK(טבלה1[[#This Row],[ts_reply_at]]), 0, 1)</f>
        <v>1</v>
      </c>
      <c r="O4495">
        <f>IF(ISBLANK(טבלה1[[#This Row],[ts_accepted_at]]), 0, 1)</f>
        <v>1</v>
      </c>
      <c r="P4495">
        <f>IF(ISBLANK(טבלה1[[#This Row],[ts_booking_at]]), 0, 1)</f>
        <v>0</v>
      </c>
      <c r="Q4495">
        <f>IF(ISBLANK(טבלה1[[#This Row],[ds_checkin]]), "", טבלה1[[#This Row],[ds_checkin]] - טבלה1[[#This Row],[ts_contact_at]])</f>
        <v>153.26666666667006</v>
      </c>
      <c r="R4495" t="str">
        <f>IF(AND(ISBLANK(טבלה1[[#This Row],[ts_reply_at]]), NOT(ISBLANK(טבלה1[[#This Row],[ts_booking_at]]))), "Error: Booked without Reply", "OK")</f>
        <v>OK</v>
      </c>
      <c r="S4495" t="s">
        <v>6019</v>
      </c>
    </row>
    <row r="4496" spans="1:19" x14ac:dyDescent="0.25">
      <c r="A4496" s="4" t="s">
        <v>4205</v>
      </c>
      <c r="B4496" s="4" t="s">
        <v>194</v>
      </c>
      <c r="C4496" s="4" t="s">
        <v>195</v>
      </c>
      <c r="D4496" s="1">
        <v>41924.742361111108</v>
      </c>
      <c r="E4496" s="1">
        <v>41924.745243055557</v>
      </c>
      <c r="F4496" s="1">
        <v>41924.823784722219</v>
      </c>
      <c r="H4496" s="2">
        <v>42078</v>
      </c>
      <c r="I4496" s="2">
        <v>42082</v>
      </c>
      <c r="J4496" s="3">
        <v>7</v>
      </c>
      <c r="K4496" s="3">
        <v>5</v>
      </c>
      <c r="L4496">
        <f>טבלה1[[#This Row],[ds_checkout]]-טבלה1[[#This Row],[ds_checkin]]</f>
        <v>4</v>
      </c>
      <c r="M4496">
        <f>IF(ISBLANK(טבלה1[[#This Row],[ts_reply_at]]), "", (טבלה1[[#This Row],[ts_reply_at]] - טבלה1[[#This Row],[ts_contact_at]]) * 24)</f>
        <v>6.9166666769888252E-2</v>
      </c>
      <c r="N4496">
        <f>IF(ISBLANK(טבלה1[[#This Row],[ts_reply_at]]), 0, 1)</f>
        <v>1</v>
      </c>
      <c r="O4496">
        <f>IF(ISBLANK(טבלה1[[#This Row],[ts_accepted_at]]), 0, 1)</f>
        <v>1</v>
      </c>
      <c r="P4496">
        <f>IF(ISBLANK(טבלה1[[#This Row],[ts_booking_at]]), 0, 1)</f>
        <v>0</v>
      </c>
      <c r="Q4496">
        <f>IF(ISBLANK(טבלה1[[#This Row],[ds_checkin]]), "", טבלה1[[#This Row],[ds_checkin]] - טבלה1[[#This Row],[ts_contact_at]])</f>
        <v>153.25763888889196</v>
      </c>
      <c r="R4496" t="str">
        <f>IF(AND(ISBLANK(טבלה1[[#This Row],[ts_reply_at]]), NOT(ISBLANK(טבלה1[[#This Row],[ts_booking_at]]))), "Error: Booked without Reply", "OK")</f>
        <v>OK</v>
      </c>
      <c r="S4496" t="s">
        <v>6019</v>
      </c>
    </row>
    <row r="4497" spans="1:19" x14ac:dyDescent="0.25">
      <c r="A4497" s="4" t="s">
        <v>4206</v>
      </c>
      <c r="B4497" s="4" t="s">
        <v>3200</v>
      </c>
      <c r="C4497" s="4" t="s">
        <v>3201</v>
      </c>
      <c r="D4497" s="1">
        <v>41918.734027777777</v>
      </c>
      <c r="E4497" s="1">
        <v>41918.74050925926</v>
      </c>
      <c r="H4497" s="2">
        <v>41918</v>
      </c>
      <c r="I4497" s="2">
        <v>41922</v>
      </c>
      <c r="J4497" s="3">
        <v>1</v>
      </c>
      <c r="K4497" s="3">
        <v>3</v>
      </c>
      <c r="L4497">
        <f>טבלה1[[#This Row],[ds_checkout]]-טבלה1[[#This Row],[ds_checkin]]</f>
        <v>4</v>
      </c>
      <c r="M4497">
        <f>IF(ISBLANK(טבלה1[[#This Row],[ts_reply_at]]), "", (טבלה1[[#This Row],[ts_reply_at]] - טבלה1[[#This Row],[ts_contact_at]]) * 24)</f>
        <v>0.15555555559694767</v>
      </c>
      <c r="N4497">
        <f>IF(ISBLANK(טבלה1[[#This Row],[ts_reply_at]]), 0, 1)</f>
        <v>1</v>
      </c>
      <c r="O4497">
        <f>IF(ISBLANK(טבלה1[[#This Row],[ts_accepted_at]]), 0, 1)</f>
        <v>0</v>
      </c>
      <c r="P4497">
        <f>IF(ISBLANK(טבלה1[[#This Row],[ts_booking_at]]), 0, 1)</f>
        <v>0</v>
      </c>
      <c r="Q4497">
        <f>IF(ISBLANK(טבלה1[[#This Row],[ds_checkin]]), "", טבלה1[[#This Row],[ds_checkin]] - טבלה1[[#This Row],[ts_contact_at]])</f>
        <v>-0.73402777777664596</v>
      </c>
      <c r="R4497" t="str">
        <f>IF(AND(ISBLANK(טבלה1[[#This Row],[ts_reply_at]]), NOT(ISBLANK(טבלה1[[#This Row],[ts_booking_at]]))), "Error: Booked without Reply", "OK")</f>
        <v>OK</v>
      </c>
      <c r="S4497" t="s">
        <v>6077</v>
      </c>
    </row>
    <row r="4498" spans="1:19" x14ac:dyDescent="0.25">
      <c r="A4498" s="4" t="s">
        <v>4207</v>
      </c>
      <c r="B4498" s="4" t="s">
        <v>52</v>
      </c>
      <c r="C4498" s="4" t="s">
        <v>1421</v>
      </c>
      <c r="D4498" s="1">
        <v>41917.518750000003</v>
      </c>
      <c r="E4498" s="1">
        <v>41917.527581018519</v>
      </c>
      <c r="F4498" s="1">
        <v>41917.527615740742</v>
      </c>
      <c r="G4498" s="1">
        <v>41917.527615740742</v>
      </c>
      <c r="H4498" s="2">
        <v>41936</v>
      </c>
      <c r="I4498" s="2">
        <v>41938</v>
      </c>
      <c r="J4498" s="3">
        <v>3</v>
      </c>
      <c r="K4498" s="3">
        <v>13</v>
      </c>
      <c r="L4498">
        <f>טבלה1[[#This Row],[ds_checkout]]-טבלה1[[#This Row],[ds_checkin]]</f>
        <v>2</v>
      </c>
      <c r="M4498">
        <f>IF(ISBLANK(טבלה1[[#This Row],[ts_reply_at]]), "", (טבלה1[[#This Row],[ts_reply_at]] - טבלה1[[#This Row],[ts_contact_at]]) * 24)</f>
        <v>0.21194444439606741</v>
      </c>
      <c r="N4498">
        <f>IF(ISBLANK(טבלה1[[#This Row],[ts_reply_at]]), 0, 1)</f>
        <v>1</v>
      </c>
      <c r="O4498">
        <f>IF(ISBLANK(טבלה1[[#This Row],[ts_accepted_at]]), 0, 1)</f>
        <v>1</v>
      </c>
      <c r="P4498">
        <f>IF(ISBLANK(טבלה1[[#This Row],[ts_booking_at]]), 0, 1)</f>
        <v>1</v>
      </c>
      <c r="Q4498">
        <f>IF(ISBLANK(טבלה1[[#This Row],[ds_checkin]]), "", טבלה1[[#This Row],[ds_checkin]] - טבלה1[[#This Row],[ts_contact_at]])</f>
        <v>18.48124999999709</v>
      </c>
      <c r="R4498" t="str">
        <f>IF(AND(ISBLANK(טבלה1[[#This Row],[ts_reply_at]]), NOT(ISBLANK(טבלה1[[#This Row],[ts_booking_at]]))), "Error: Booked without Reply", "OK")</f>
        <v>OK</v>
      </c>
      <c r="S4498" t="s">
        <v>6017</v>
      </c>
    </row>
    <row r="4499" spans="1:19" x14ac:dyDescent="0.25">
      <c r="A4499" s="4" t="s">
        <v>4208</v>
      </c>
      <c r="B4499" s="4" t="s">
        <v>446</v>
      </c>
      <c r="C4499" s="4" t="s">
        <v>447</v>
      </c>
      <c r="D4499" s="1">
        <v>41916.640277777777</v>
      </c>
      <c r="E4499" s="1">
        <v>41916.643946759257</v>
      </c>
      <c r="F4499" s="1">
        <v>41916.644050925926</v>
      </c>
      <c r="G4499" s="1">
        <v>41916.644050925926</v>
      </c>
      <c r="H4499" s="2">
        <v>41951</v>
      </c>
      <c r="I4499" s="2">
        <v>41954</v>
      </c>
      <c r="J4499" s="3">
        <v>4</v>
      </c>
      <c r="K4499" s="3">
        <v>8</v>
      </c>
      <c r="L4499">
        <f>טבלה1[[#This Row],[ds_checkout]]-טבלה1[[#This Row],[ds_checkin]]</f>
        <v>3</v>
      </c>
      <c r="M4499">
        <f>IF(ISBLANK(טבלה1[[#This Row],[ts_reply_at]]), "", (טבלה1[[#This Row],[ts_reply_at]] - טבלה1[[#This Row],[ts_contact_at]]) * 24)</f>
        <v>8.8055555534083396E-2</v>
      </c>
      <c r="N4499">
        <f>IF(ISBLANK(טבלה1[[#This Row],[ts_reply_at]]), 0, 1)</f>
        <v>1</v>
      </c>
      <c r="O4499">
        <f>IF(ISBLANK(טבלה1[[#This Row],[ts_accepted_at]]), 0, 1)</f>
        <v>1</v>
      </c>
      <c r="P4499">
        <f>IF(ISBLANK(טבלה1[[#This Row],[ts_booking_at]]), 0, 1)</f>
        <v>1</v>
      </c>
      <c r="Q4499">
        <f>IF(ISBLANK(טבלה1[[#This Row],[ds_checkin]]), "", טבלה1[[#This Row],[ds_checkin]] - טבלה1[[#This Row],[ts_contact_at]])</f>
        <v>34.359722222223354</v>
      </c>
      <c r="R4499" t="str">
        <f>IF(AND(ISBLANK(טבלה1[[#This Row],[ts_reply_at]]), NOT(ISBLANK(טבלה1[[#This Row],[ts_booking_at]]))), "Error: Booked without Reply", "OK")</f>
        <v>OK</v>
      </c>
      <c r="S4499" t="s">
        <v>6030</v>
      </c>
    </row>
    <row r="4500" spans="1:19" x14ac:dyDescent="0.25">
      <c r="A4500" s="4" t="s">
        <v>4209</v>
      </c>
      <c r="B4500" s="4" t="s">
        <v>1993</v>
      </c>
      <c r="C4500" s="4" t="s">
        <v>1994</v>
      </c>
      <c r="D4500" s="1">
        <v>41920.319444444445</v>
      </c>
      <c r="E4500" s="1">
        <v>41920.330347222225</v>
      </c>
      <c r="F4500" s="1">
        <v>41920.330601851849</v>
      </c>
      <c r="H4500" s="2">
        <v>41929</v>
      </c>
      <c r="I4500" s="2">
        <v>41933</v>
      </c>
      <c r="J4500" s="3">
        <v>2</v>
      </c>
      <c r="K4500" s="3">
        <v>6</v>
      </c>
      <c r="L4500">
        <f>טבלה1[[#This Row],[ds_checkout]]-טבלה1[[#This Row],[ds_checkin]]</f>
        <v>4</v>
      </c>
      <c r="M4500">
        <f>IF(ISBLANK(טבלה1[[#This Row],[ts_reply_at]]), "", (טבלה1[[#This Row],[ts_reply_at]] - טבלה1[[#This Row],[ts_contact_at]]) * 24)</f>
        <v>0.2616666667163372</v>
      </c>
      <c r="N4500">
        <f>IF(ISBLANK(טבלה1[[#This Row],[ts_reply_at]]), 0, 1)</f>
        <v>1</v>
      </c>
      <c r="O4500">
        <f>IF(ISBLANK(טבלה1[[#This Row],[ts_accepted_at]]), 0, 1)</f>
        <v>1</v>
      </c>
      <c r="P4500">
        <f>IF(ISBLANK(טבלה1[[#This Row],[ts_booking_at]]), 0, 1)</f>
        <v>0</v>
      </c>
      <c r="Q4500">
        <f>IF(ISBLANK(טבלה1[[#This Row],[ds_checkin]]), "", טבלה1[[#This Row],[ds_checkin]] - טבלה1[[#This Row],[ts_contact_at]])</f>
        <v>8.6805555555547471</v>
      </c>
      <c r="R4500" t="str">
        <f>IF(AND(ISBLANK(טבלה1[[#This Row],[ts_reply_at]]), NOT(ISBLANK(טבלה1[[#This Row],[ts_booking_at]]))), "Error: Booked without Reply", "OK")</f>
        <v>OK</v>
      </c>
      <c r="S4500" t="s">
        <v>6026</v>
      </c>
    </row>
    <row r="4501" spans="1:19" x14ac:dyDescent="0.25">
      <c r="A4501" s="4" t="s">
        <v>4209</v>
      </c>
      <c r="B4501" s="4" t="s">
        <v>248</v>
      </c>
      <c r="C4501" s="4" t="s">
        <v>249</v>
      </c>
      <c r="D4501" s="1">
        <v>41920.317361111112</v>
      </c>
      <c r="H4501" s="2">
        <v>41929</v>
      </c>
      <c r="I4501" s="2">
        <v>41933</v>
      </c>
      <c r="J4501" s="3">
        <v>2</v>
      </c>
      <c r="K4501" s="3">
        <v>1</v>
      </c>
      <c r="L4501">
        <f>טבלה1[[#This Row],[ds_checkout]]-טבלה1[[#This Row],[ds_checkin]]</f>
        <v>4</v>
      </c>
      <c r="M4501" t="str">
        <f>IF(ISBLANK(טבלה1[[#This Row],[ts_reply_at]]), "", (טבלה1[[#This Row],[ts_reply_at]] - טבלה1[[#This Row],[ts_contact_at]]) * 24)</f>
        <v/>
      </c>
      <c r="N4501">
        <f>IF(ISBLANK(טבלה1[[#This Row],[ts_reply_at]]), 0, 1)</f>
        <v>0</v>
      </c>
      <c r="O4501">
        <f>IF(ISBLANK(טבלה1[[#This Row],[ts_accepted_at]]), 0, 1)</f>
        <v>0</v>
      </c>
      <c r="P4501">
        <f>IF(ISBLANK(טבלה1[[#This Row],[ts_booking_at]]), 0, 1)</f>
        <v>0</v>
      </c>
      <c r="Q4501">
        <f>IF(ISBLANK(טבלה1[[#This Row],[ds_checkin]]), "", טבלה1[[#This Row],[ds_checkin]] - טבלה1[[#This Row],[ts_contact_at]])</f>
        <v>8.6826388888875954</v>
      </c>
      <c r="R4501" t="str">
        <f>IF(AND(ISBLANK(טבלה1[[#This Row],[ts_reply_at]]), NOT(ISBLANK(טבלה1[[#This Row],[ts_booking_at]]))), "Error: Booked without Reply", "OK")</f>
        <v>OK</v>
      </c>
      <c r="S4501" t="s">
        <v>6026</v>
      </c>
    </row>
    <row r="4502" spans="1:19" x14ac:dyDescent="0.25">
      <c r="A4502" s="4" t="s">
        <v>4209</v>
      </c>
      <c r="B4502" s="4" t="s">
        <v>2591</v>
      </c>
      <c r="C4502" s="4" t="s">
        <v>3134</v>
      </c>
      <c r="D4502" s="1">
        <v>41920.3125</v>
      </c>
      <c r="E4502" s="1">
        <v>41920.9997337963</v>
      </c>
      <c r="H4502" s="2">
        <v>41929</v>
      </c>
      <c r="I4502" s="2">
        <v>41933</v>
      </c>
      <c r="J4502" s="3">
        <v>2</v>
      </c>
      <c r="K4502" s="3">
        <v>2</v>
      </c>
      <c r="L4502">
        <f>טבלה1[[#This Row],[ds_checkout]]-טבלה1[[#This Row],[ds_checkin]]</f>
        <v>4</v>
      </c>
      <c r="M4502">
        <f>IF(ISBLANK(טבלה1[[#This Row],[ts_reply_at]]), "", (טבלה1[[#This Row],[ts_reply_at]] - טבלה1[[#This Row],[ts_contact_at]]) * 24)</f>
        <v>16.493611111189239</v>
      </c>
      <c r="N4502">
        <f>IF(ISBLANK(טבלה1[[#This Row],[ts_reply_at]]), 0, 1)</f>
        <v>1</v>
      </c>
      <c r="O4502">
        <f>IF(ISBLANK(טבלה1[[#This Row],[ts_accepted_at]]), 0, 1)</f>
        <v>0</v>
      </c>
      <c r="P4502">
        <f>IF(ISBLANK(טבלה1[[#This Row],[ts_booking_at]]), 0, 1)</f>
        <v>0</v>
      </c>
      <c r="Q4502">
        <f>IF(ISBLANK(טבלה1[[#This Row],[ds_checkin]]), "", טבלה1[[#This Row],[ds_checkin]] - טבלה1[[#This Row],[ts_contact_at]])</f>
        <v>8.6875</v>
      </c>
      <c r="R4502" t="str">
        <f>IF(AND(ISBLANK(טבלה1[[#This Row],[ts_reply_at]]), NOT(ISBLANK(טבלה1[[#This Row],[ts_booking_at]]))), "Error: Booked without Reply", "OK")</f>
        <v>OK</v>
      </c>
      <c r="S4502" t="s">
        <v>6026</v>
      </c>
    </row>
    <row r="4503" spans="1:19" x14ac:dyDescent="0.25">
      <c r="A4503" s="4" t="s">
        <v>4209</v>
      </c>
      <c r="B4503" s="4" t="s">
        <v>81</v>
      </c>
      <c r="C4503" s="4" t="s">
        <v>1490</v>
      </c>
      <c r="D4503" s="1">
        <v>41920.316666666666</v>
      </c>
      <c r="E4503" s="1">
        <v>41923.855486111112</v>
      </c>
      <c r="H4503" s="2">
        <v>41929</v>
      </c>
      <c r="I4503" s="2">
        <v>41933</v>
      </c>
      <c r="J4503" s="3">
        <v>2</v>
      </c>
      <c r="K4503" s="3">
        <v>6</v>
      </c>
      <c r="L4503">
        <f>טבלה1[[#This Row],[ds_checkout]]-טבלה1[[#This Row],[ds_checkin]]</f>
        <v>4</v>
      </c>
      <c r="M4503">
        <f>IF(ISBLANK(טבלה1[[#This Row],[ts_reply_at]]), "", (טבלה1[[#This Row],[ts_reply_at]] - טבלה1[[#This Row],[ts_contact_at]]) * 24)</f>
        <v>84.931666666700039</v>
      </c>
      <c r="N4503">
        <f>IF(ISBLANK(טבלה1[[#This Row],[ts_reply_at]]), 0, 1)</f>
        <v>1</v>
      </c>
      <c r="O4503">
        <f>IF(ISBLANK(טבלה1[[#This Row],[ts_accepted_at]]), 0, 1)</f>
        <v>0</v>
      </c>
      <c r="P4503">
        <f>IF(ISBLANK(טבלה1[[#This Row],[ts_booking_at]]), 0, 1)</f>
        <v>0</v>
      </c>
      <c r="Q4503">
        <f>IF(ISBLANK(טבלה1[[#This Row],[ds_checkin]]), "", טבלה1[[#This Row],[ds_checkin]] - טבלה1[[#This Row],[ts_contact_at]])</f>
        <v>8.6833333333343035</v>
      </c>
      <c r="R4503" t="str">
        <f>IF(AND(ISBLANK(טבלה1[[#This Row],[ts_reply_at]]), NOT(ISBLANK(טבלה1[[#This Row],[ts_booking_at]]))), "Error: Booked without Reply", "OK")</f>
        <v>OK</v>
      </c>
      <c r="S4503" t="s">
        <v>6026</v>
      </c>
    </row>
    <row r="4504" spans="1:19" x14ac:dyDescent="0.25">
      <c r="A4504" s="4" t="s">
        <v>4210</v>
      </c>
      <c r="B4504" s="4" t="s">
        <v>890</v>
      </c>
      <c r="C4504" s="4" t="s">
        <v>891</v>
      </c>
      <c r="D4504" s="1">
        <v>41914.463194444441</v>
      </c>
      <c r="E4504" s="1">
        <v>41914.463460648149</v>
      </c>
      <c r="F4504" s="1">
        <v>41914.463460648149</v>
      </c>
      <c r="G4504" s="1">
        <v>41914.463460648149</v>
      </c>
      <c r="H4504" s="2">
        <v>41920</v>
      </c>
      <c r="I4504" s="2">
        <v>41922</v>
      </c>
      <c r="J4504" s="3">
        <v>1</v>
      </c>
      <c r="K4504" s="3">
        <v>6</v>
      </c>
      <c r="L4504">
        <f>טבלה1[[#This Row],[ds_checkout]]-טבלה1[[#This Row],[ds_checkin]]</f>
        <v>2</v>
      </c>
      <c r="M4504">
        <f>IF(ISBLANK(טבלה1[[#This Row],[ts_reply_at]]), "", (טבלה1[[#This Row],[ts_reply_at]] - טבלה1[[#This Row],[ts_contact_at]]) * 24)</f>
        <v>6.3888889853842556E-3</v>
      </c>
      <c r="N4504">
        <f>IF(ISBLANK(טבלה1[[#This Row],[ts_reply_at]]), 0, 1)</f>
        <v>1</v>
      </c>
      <c r="O4504">
        <f>IF(ISBLANK(טבלה1[[#This Row],[ts_accepted_at]]), 0, 1)</f>
        <v>1</v>
      </c>
      <c r="P4504">
        <f>IF(ISBLANK(טבלה1[[#This Row],[ts_booking_at]]), 0, 1)</f>
        <v>1</v>
      </c>
      <c r="Q4504">
        <f>IF(ISBLANK(טבלה1[[#This Row],[ds_checkin]]), "", טבלה1[[#This Row],[ds_checkin]] - טבלה1[[#This Row],[ts_contact_at]])</f>
        <v>5.5368055555591127</v>
      </c>
      <c r="R4504" t="str">
        <f>IF(AND(ISBLANK(טבלה1[[#This Row],[ts_reply_at]]), NOT(ISBLANK(טבלה1[[#This Row],[ts_booking_at]]))), "Error: Booked without Reply", "OK")</f>
        <v>OK</v>
      </c>
      <c r="S4504" t="s">
        <v>6019</v>
      </c>
    </row>
    <row r="4505" spans="1:19" x14ac:dyDescent="0.25">
      <c r="A4505" s="4" t="s">
        <v>4211</v>
      </c>
      <c r="B4505" s="4" t="s">
        <v>2524</v>
      </c>
      <c r="C4505" s="4" t="s">
        <v>2525</v>
      </c>
      <c r="D4505" s="1">
        <v>41913.150694444441</v>
      </c>
      <c r="E4505" s="1">
        <v>41913.1640162037</v>
      </c>
      <c r="F4505" s="1">
        <v>41913.669687499998</v>
      </c>
      <c r="G4505" s="1">
        <v>41913.669687499998</v>
      </c>
      <c r="H4505" s="2">
        <v>41978</v>
      </c>
      <c r="I4505" s="2">
        <v>41980</v>
      </c>
      <c r="J4505" s="3">
        <v>3</v>
      </c>
      <c r="K4505" s="3">
        <v>23</v>
      </c>
      <c r="L4505">
        <f>טבלה1[[#This Row],[ds_checkout]]-טבלה1[[#This Row],[ds_checkin]]</f>
        <v>2</v>
      </c>
      <c r="M4505">
        <f>IF(ISBLANK(טבלה1[[#This Row],[ts_reply_at]]), "", (טבלה1[[#This Row],[ts_reply_at]] - טבלה1[[#This Row],[ts_contact_at]]) * 24)</f>
        <v>0.31972222222248092</v>
      </c>
      <c r="N4505">
        <f>IF(ISBLANK(טבלה1[[#This Row],[ts_reply_at]]), 0, 1)</f>
        <v>1</v>
      </c>
      <c r="O4505">
        <f>IF(ISBLANK(טבלה1[[#This Row],[ts_accepted_at]]), 0, 1)</f>
        <v>1</v>
      </c>
      <c r="P4505">
        <f>IF(ISBLANK(טבלה1[[#This Row],[ts_booking_at]]), 0, 1)</f>
        <v>1</v>
      </c>
      <c r="Q4505">
        <f>IF(ISBLANK(טבלה1[[#This Row],[ds_checkin]]), "", טבלה1[[#This Row],[ds_checkin]] - טבלה1[[#This Row],[ts_contact_at]])</f>
        <v>64.849305555559113</v>
      </c>
      <c r="R4505" t="str">
        <f>IF(AND(ISBLANK(טבלה1[[#This Row],[ts_reply_at]]), NOT(ISBLANK(טבלה1[[#This Row],[ts_booking_at]]))), "Error: Booked without Reply", "OK")</f>
        <v>OK</v>
      </c>
      <c r="S4505" t="s">
        <v>6023</v>
      </c>
    </row>
    <row r="4506" spans="1:19" x14ac:dyDescent="0.25">
      <c r="A4506" s="4" t="s">
        <v>4212</v>
      </c>
      <c r="B4506" s="4" t="s">
        <v>468</v>
      </c>
      <c r="C4506" s="4" t="s">
        <v>677</v>
      </c>
      <c r="D4506" s="1">
        <v>41940.834722222222</v>
      </c>
      <c r="E4506" s="1">
        <v>41940.926874999997</v>
      </c>
      <c r="F4506" s="1">
        <v>41940.926874999997</v>
      </c>
      <c r="G4506" s="1">
        <v>41940.926874999997</v>
      </c>
      <c r="H4506" s="2">
        <v>41977</v>
      </c>
      <c r="I4506" s="2">
        <v>41979</v>
      </c>
      <c r="J4506" s="3">
        <v>4</v>
      </c>
      <c r="K4506" s="3">
        <v>7</v>
      </c>
      <c r="L4506">
        <f>טבלה1[[#This Row],[ds_checkout]]-טבלה1[[#This Row],[ds_checkin]]</f>
        <v>2</v>
      </c>
      <c r="M4506">
        <f>IF(ISBLANK(טבלה1[[#This Row],[ts_reply_at]]), "", (טבלה1[[#This Row],[ts_reply_at]] - טבלה1[[#This Row],[ts_contact_at]]) * 24)</f>
        <v>2.2116666666115634</v>
      </c>
      <c r="N4506">
        <f>IF(ISBLANK(טבלה1[[#This Row],[ts_reply_at]]), 0, 1)</f>
        <v>1</v>
      </c>
      <c r="O4506">
        <f>IF(ISBLANK(טבלה1[[#This Row],[ts_accepted_at]]), 0, 1)</f>
        <v>1</v>
      </c>
      <c r="P4506">
        <f>IF(ISBLANK(טבלה1[[#This Row],[ts_booking_at]]), 0, 1)</f>
        <v>1</v>
      </c>
      <c r="Q4506">
        <f>IF(ISBLANK(טבלה1[[#This Row],[ds_checkin]]), "", טבלה1[[#This Row],[ds_checkin]] - טבלה1[[#This Row],[ts_contact_at]])</f>
        <v>36.165277777778101</v>
      </c>
      <c r="R4506" t="str">
        <f>IF(AND(ISBLANK(טבלה1[[#This Row],[ts_reply_at]]), NOT(ISBLANK(טבלה1[[#This Row],[ts_booking_at]]))), "Error: Booked without Reply", "OK")</f>
        <v>OK</v>
      </c>
      <c r="S4506" t="s">
        <v>6029</v>
      </c>
    </row>
    <row r="4507" spans="1:19" x14ac:dyDescent="0.25">
      <c r="A4507" s="4" t="s">
        <v>4213</v>
      </c>
      <c r="B4507" s="4" t="s">
        <v>2377</v>
      </c>
      <c r="C4507" s="4" t="s">
        <v>2378</v>
      </c>
      <c r="D4507" s="1">
        <v>41915.81527777778</v>
      </c>
      <c r="E4507" s="1">
        <v>41915.887013888889</v>
      </c>
      <c r="H4507" s="2">
        <v>41950</v>
      </c>
      <c r="I4507" s="2">
        <v>41952</v>
      </c>
      <c r="J4507" s="3">
        <v>2</v>
      </c>
      <c r="K4507" s="3">
        <v>7</v>
      </c>
      <c r="L4507">
        <f>טבלה1[[#This Row],[ds_checkout]]-טבלה1[[#This Row],[ds_checkin]]</f>
        <v>2</v>
      </c>
      <c r="M4507">
        <f>IF(ISBLANK(טבלה1[[#This Row],[ts_reply_at]]), "", (טבלה1[[#This Row],[ts_reply_at]] - טבלה1[[#This Row],[ts_contact_at]]) * 24)</f>
        <v>1.7216666666208766</v>
      </c>
      <c r="N4507">
        <f>IF(ISBLANK(טבלה1[[#This Row],[ts_reply_at]]), 0, 1)</f>
        <v>1</v>
      </c>
      <c r="O4507">
        <f>IF(ISBLANK(טבלה1[[#This Row],[ts_accepted_at]]), 0, 1)</f>
        <v>0</v>
      </c>
      <c r="P4507">
        <f>IF(ISBLANK(טבלה1[[#This Row],[ts_booking_at]]), 0, 1)</f>
        <v>0</v>
      </c>
      <c r="Q4507">
        <f>IF(ISBLANK(טבלה1[[#This Row],[ds_checkin]]), "", טבלה1[[#This Row],[ds_checkin]] - טבלה1[[#This Row],[ts_contact_at]])</f>
        <v>34.184722222220444</v>
      </c>
      <c r="R4507" t="str">
        <f>IF(AND(ISBLANK(טבלה1[[#This Row],[ts_reply_at]]), NOT(ISBLANK(טבלה1[[#This Row],[ts_booking_at]]))), "Error: Booked without Reply", "OK")</f>
        <v>OK</v>
      </c>
      <c r="S4507" t="s">
        <v>6019</v>
      </c>
    </row>
    <row r="4508" spans="1:19" x14ac:dyDescent="0.25">
      <c r="A4508" s="4" t="s">
        <v>4213</v>
      </c>
      <c r="B4508" s="4" t="s">
        <v>105</v>
      </c>
      <c r="C4508" s="4" t="s">
        <v>3691</v>
      </c>
      <c r="D4508" s="1">
        <v>41916.464583333334</v>
      </c>
      <c r="E4508" s="1">
        <v>41916.472337962965</v>
      </c>
      <c r="F4508" s="1">
        <v>41916.472337962965</v>
      </c>
      <c r="G4508" s="1">
        <v>41916.472337962965</v>
      </c>
      <c r="H4508" s="2">
        <v>41950</v>
      </c>
      <c r="I4508" s="2">
        <v>41952</v>
      </c>
      <c r="J4508" s="3">
        <v>2</v>
      </c>
      <c r="K4508" s="3">
        <v>9</v>
      </c>
      <c r="L4508">
        <f>טבלה1[[#This Row],[ds_checkout]]-טבלה1[[#This Row],[ds_checkin]]</f>
        <v>2</v>
      </c>
      <c r="M4508">
        <f>IF(ISBLANK(טבלה1[[#This Row],[ts_reply_at]]), "", (טבלה1[[#This Row],[ts_reply_at]] - טבלה1[[#This Row],[ts_contact_at]]) * 24)</f>
        <v>0.18611111113568768</v>
      </c>
      <c r="N4508">
        <f>IF(ISBLANK(טבלה1[[#This Row],[ts_reply_at]]), 0, 1)</f>
        <v>1</v>
      </c>
      <c r="O4508">
        <f>IF(ISBLANK(טבלה1[[#This Row],[ts_accepted_at]]), 0, 1)</f>
        <v>1</v>
      </c>
      <c r="P4508">
        <f>IF(ISBLANK(טבלה1[[#This Row],[ts_booking_at]]), 0, 1)</f>
        <v>1</v>
      </c>
      <c r="Q4508">
        <f>IF(ISBLANK(טבלה1[[#This Row],[ds_checkin]]), "", טבלה1[[#This Row],[ds_checkin]] - טבלה1[[#This Row],[ts_contact_at]])</f>
        <v>33.535416666665697</v>
      </c>
      <c r="R4508" t="str">
        <f>IF(AND(ISBLANK(טבלה1[[#This Row],[ts_reply_at]]), NOT(ISBLANK(טבלה1[[#This Row],[ts_booking_at]]))), "Error: Booked without Reply", "OK")</f>
        <v>OK</v>
      </c>
      <c r="S4508" t="s">
        <v>6019</v>
      </c>
    </row>
    <row r="4509" spans="1:19" x14ac:dyDescent="0.25">
      <c r="A4509" s="4" t="s">
        <v>4214</v>
      </c>
      <c r="B4509" s="4" t="s">
        <v>129</v>
      </c>
      <c r="C4509" s="4" t="s">
        <v>130</v>
      </c>
      <c r="D4509" s="1">
        <v>41921.875694444447</v>
      </c>
      <c r="E4509" s="1">
        <v>41921.878692129627</v>
      </c>
      <c r="H4509" s="2">
        <v>41997</v>
      </c>
      <c r="I4509" s="2">
        <v>42015</v>
      </c>
      <c r="J4509" s="3">
        <v>2</v>
      </c>
      <c r="K4509" s="3">
        <v>4</v>
      </c>
      <c r="L4509">
        <f>טבלה1[[#This Row],[ds_checkout]]-טבלה1[[#This Row],[ds_checkin]]</f>
        <v>18</v>
      </c>
      <c r="M4509">
        <f>IF(ISBLANK(טבלה1[[#This Row],[ts_reply_at]]), "", (טבלה1[[#This Row],[ts_reply_at]] - טבלה1[[#This Row],[ts_contact_at]]) * 24)</f>
        <v>7.1944444323889911E-2</v>
      </c>
      <c r="N4509">
        <f>IF(ISBLANK(טבלה1[[#This Row],[ts_reply_at]]), 0, 1)</f>
        <v>1</v>
      </c>
      <c r="O4509">
        <f>IF(ISBLANK(טבלה1[[#This Row],[ts_accepted_at]]), 0, 1)</f>
        <v>0</v>
      </c>
      <c r="P4509">
        <f>IF(ISBLANK(טבלה1[[#This Row],[ts_booking_at]]), 0, 1)</f>
        <v>0</v>
      </c>
      <c r="Q4509">
        <f>IF(ISBLANK(טבלה1[[#This Row],[ds_checkin]]), "", טבלה1[[#This Row],[ds_checkin]] - טבלה1[[#This Row],[ts_contact_at]])</f>
        <v>75.124305555553292</v>
      </c>
      <c r="R4509" t="str">
        <f>IF(AND(ISBLANK(טבלה1[[#This Row],[ts_reply_at]]), NOT(ISBLANK(טבלה1[[#This Row],[ts_booking_at]]))), "Error: Booked without Reply", "OK")</f>
        <v>OK</v>
      </c>
      <c r="S4509" t="s">
        <v>6023</v>
      </c>
    </row>
    <row r="4510" spans="1:19" x14ac:dyDescent="0.25">
      <c r="A4510" s="4" t="s">
        <v>4214</v>
      </c>
      <c r="B4510" s="4" t="s">
        <v>655</v>
      </c>
      <c r="C4510" s="4" t="s">
        <v>2221</v>
      </c>
      <c r="D4510" s="1">
        <v>41928.759722222225</v>
      </c>
      <c r="E4510" s="1">
        <v>41928.760937500003</v>
      </c>
      <c r="F4510" s="1">
        <v>41928.760937500003</v>
      </c>
      <c r="G4510" s="1">
        <v>41928.760937500003</v>
      </c>
      <c r="H4510" s="2">
        <v>41970</v>
      </c>
      <c r="I4510" s="2">
        <v>42000</v>
      </c>
      <c r="J4510" s="3">
        <v>1</v>
      </c>
      <c r="K4510" s="3">
        <v>31</v>
      </c>
      <c r="L4510">
        <f>טבלה1[[#This Row],[ds_checkout]]-טבלה1[[#This Row],[ds_checkin]]</f>
        <v>30</v>
      </c>
      <c r="M4510">
        <f>IF(ISBLANK(טבלה1[[#This Row],[ts_reply_at]]), "", (טבלה1[[#This Row],[ts_reply_at]] - טבלה1[[#This Row],[ts_contact_at]]) * 24)</f>
        <v>2.9166666674427688E-2</v>
      </c>
      <c r="N4510">
        <f>IF(ISBLANK(טבלה1[[#This Row],[ts_reply_at]]), 0, 1)</f>
        <v>1</v>
      </c>
      <c r="O4510">
        <f>IF(ISBLANK(טבלה1[[#This Row],[ts_accepted_at]]), 0, 1)</f>
        <v>1</v>
      </c>
      <c r="P4510">
        <f>IF(ISBLANK(טבלה1[[#This Row],[ts_booking_at]]), 0, 1)</f>
        <v>1</v>
      </c>
      <c r="Q4510">
        <f>IF(ISBLANK(טבלה1[[#This Row],[ds_checkin]]), "", טבלה1[[#This Row],[ds_checkin]] - טבלה1[[#This Row],[ts_contact_at]])</f>
        <v>41.240277777775191</v>
      </c>
      <c r="R4510" t="str">
        <f>IF(AND(ISBLANK(טבלה1[[#This Row],[ts_reply_at]]), NOT(ISBLANK(טבלה1[[#This Row],[ts_booking_at]]))), "Error: Booked without Reply", "OK")</f>
        <v>OK</v>
      </c>
      <c r="S4510" t="s">
        <v>6023</v>
      </c>
    </row>
    <row r="4511" spans="1:19" x14ac:dyDescent="0.25">
      <c r="A4511" s="4" t="s">
        <v>4214</v>
      </c>
      <c r="B4511" s="4" t="s">
        <v>655</v>
      </c>
      <c r="C4511" s="4" t="s">
        <v>3178</v>
      </c>
      <c r="D4511" s="1">
        <v>41927.837500000001</v>
      </c>
      <c r="E4511" s="1">
        <v>41927.839791666665</v>
      </c>
      <c r="F4511" s="1">
        <v>41927.839861111112</v>
      </c>
      <c r="H4511" s="2">
        <v>41970</v>
      </c>
      <c r="I4511" s="2">
        <v>42000</v>
      </c>
      <c r="J4511" s="3">
        <v>1</v>
      </c>
      <c r="K4511" s="3">
        <v>3</v>
      </c>
      <c r="L4511">
        <f>טבלה1[[#This Row],[ds_checkout]]-טבלה1[[#This Row],[ds_checkin]]</f>
        <v>30</v>
      </c>
      <c r="M4511">
        <f>IF(ISBLANK(טבלה1[[#This Row],[ts_reply_at]]), "", (טבלה1[[#This Row],[ts_reply_at]] - טבלה1[[#This Row],[ts_contact_at]]) * 24)</f>
        <v>5.499999993480742E-2</v>
      </c>
      <c r="N4511">
        <f>IF(ISBLANK(טבלה1[[#This Row],[ts_reply_at]]), 0, 1)</f>
        <v>1</v>
      </c>
      <c r="O4511">
        <f>IF(ISBLANK(טבלה1[[#This Row],[ts_accepted_at]]), 0, 1)</f>
        <v>1</v>
      </c>
      <c r="P4511">
        <f>IF(ISBLANK(טבלה1[[#This Row],[ts_booking_at]]), 0, 1)</f>
        <v>0</v>
      </c>
      <c r="Q4511">
        <f>IF(ISBLANK(טבלה1[[#This Row],[ds_checkin]]), "", טבלה1[[#This Row],[ds_checkin]] - טבלה1[[#This Row],[ts_contact_at]])</f>
        <v>42.162499999998545</v>
      </c>
      <c r="R4511" t="str">
        <f>IF(AND(ISBLANK(טבלה1[[#This Row],[ts_reply_at]]), NOT(ISBLANK(טבלה1[[#This Row],[ts_booking_at]]))), "Error: Booked without Reply", "OK")</f>
        <v>OK</v>
      </c>
      <c r="S4511" t="s">
        <v>6023</v>
      </c>
    </row>
    <row r="4512" spans="1:19" x14ac:dyDescent="0.25">
      <c r="A4512" s="4" t="s">
        <v>4215</v>
      </c>
      <c r="B4512" s="4" t="s">
        <v>1080</v>
      </c>
      <c r="C4512" s="4" t="s">
        <v>1081</v>
      </c>
      <c r="D4512" s="1">
        <v>41940.942361111112</v>
      </c>
      <c r="E4512" s="1">
        <v>41941.414710648147</v>
      </c>
      <c r="H4512" s="2">
        <v>41958</v>
      </c>
      <c r="I4512" s="2">
        <v>41963</v>
      </c>
      <c r="J4512" s="3">
        <v>2</v>
      </c>
      <c r="K4512" s="3">
        <v>6</v>
      </c>
      <c r="L4512">
        <f>טבלה1[[#This Row],[ds_checkout]]-טבלה1[[#This Row],[ds_checkin]]</f>
        <v>5</v>
      </c>
      <c r="M4512">
        <f>IF(ISBLANK(טבלה1[[#This Row],[ts_reply_at]]), "", (טבלה1[[#This Row],[ts_reply_at]] - טבלה1[[#This Row],[ts_contact_at]]) * 24)</f>
        <v>11.336388888827059</v>
      </c>
      <c r="N4512">
        <f>IF(ISBLANK(טבלה1[[#This Row],[ts_reply_at]]), 0, 1)</f>
        <v>1</v>
      </c>
      <c r="O4512">
        <f>IF(ISBLANK(טבלה1[[#This Row],[ts_accepted_at]]), 0, 1)</f>
        <v>0</v>
      </c>
      <c r="P4512">
        <f>IF(ISBLANK(טבלה1[[#This Row],[ts_booking_at]]), 0, 1)</f>
        <v>0</v>
      </c>
      <c r="Q4512">
        <f>IF(ISBLANK(טבלה1[[#This Row],[ds_checkin]]), "", טבלה1[[#This Row],[ds_checkin]] - טבלה1[[#This Row],[ts_contact_at]])</f>
        <v>17.057638888887595</v>
      </c>
      <c r="R4512" t="str">
        <f>IF(AND(ISBLANK(טבלה1[[#This Row],[ts_reply_at]]), NOT(ISBLANK(טבלה1[[#This Row],[ts_booking_at]]))), "Error: Booked without Reply", "OK")</f>
        <v>OK</v>
      </c>
      <c r="S4512" t="s">
        <v>6023</v>
      </c>
    </row>
    <row r="4513" spans="1:19" x14ac:dyDescent="0.25">
      <c r="A4513" s="4" t="s">
        <v>4216</v>
      </c>
      <c r="B4513" s="4" t="s">
        <v>1325</v>
      </c>
      <c r="C4513" s="4" t="s">
        <v>1326</v>
      </c>
      <c r="D4513" s="1">
        <v>41921.715277777781</v>
      </c>
      <c r="E4513" s="1">
        <v>41921.872476851851</v>
      </c>
      <c r="H4513" s="2">
        <v>41947</v>
      </c>
      <c r="I4513" s="2">
        <v>41949</v>
      </c>
      <c r="J4513" s="3">
        <v>1</v>
      </c>
      <c r="K4513" s="3">
        <v>4</v>
      </c>
      <c r="L4513">
        <f>טבלה1[[#This Row],[ds_checkout]]-טבלה1[[#This Row],[ds_checkin]]</f>
        <v>2</v>
      </c>
      <c r="M4513">
        <f>IF(ISBLANK(טבלה1[[#This Row],[ts_reply_at]]), "", (טבלה1[[#This Row],[ts_reply_at]] - טבלה1[[#This Row],[ts_contact_at]]) * 24)</f>
        <v>3.7727777776890434</v>
      </c>
      <c r="N4513">
        <f>IF(ISBLANK(טבלה1[[#This Row],[ts_reply_at]]), 0, 1)</f>
        <v>1</v>
      </c>
      <c r="O4513">
        <f>IF(ISBLANK(טבלה1[[#This Row],[ts_accepted_at]]), 0, 1)</f>
        <v>0</v>
      </c>
      <c r="P4513">
        <f>IF(ISBLANK(טבלה1[[#This Row],[ts_booking_at]]), 0, 1)</f>
        <v>0</v>
      </c>
      <c r="Q4513">
        <f>IF(ISBLANK(טבלה1[[#This Row],[ds_checkin]]), "", טבלה1[[#This Row],[ds_checkin]] - טבלה1[[#This Row],[ts_contact_at]])</f>
        <v>25.284722222218988</v>
      </c>
      <c r="R4513" t="str">
        <f>IF(AND(ISBLANK(טבלה1[[#This Row],[ts_reply_at]]), NOT(ISBLANK(טבלה1[[#This Row],[ts_booking_at]]))), "Error: Booked without Reply", "OK")</f>
        <v>OK</v>
      </c>
      <c r="S4513" t="s">
        <v>6034</v>
      </c>
    </row>
    <row r="4514" spans="1:19" x14ac:dyDescent="0.25">
      <c r="A4514" s="4" t="s">
        <v>4216</v>
      </c>
      <c r="B4514" s="4" t="s">
        <v>3785</v>
      </c>
      <c r="C4514" s="4" t="s">
        <v>3786</v>
      </c>
      <c r="D4514" s="1">
        <v>41920.62222222222</v>
      </c>
      <c r="E4514" s="1">
        <v>41920.640428240738</v>
      </c>
      <c r="H4514" s="2">
        <v>41947</v>
      </c>
      <c r="I4514" s="2">
        <v>41949</v>
      </c>
      <c r="J4514" s="3">
        <v>1</v>
      </c>
      <c r="K4514" s="3">
        <v>6</v>
      </c>
      <c r="L4514">
        <f>טבלה1[[#This Row],[ds_checkout]]-טבלה1[[#This Row],[ds_checkin]]</f>
        <v>2</v>
      </c>
      <c r="M4514">
        <f>IF(ISBLANK(טבלה1[[#This Row],[ts_reply_at]]), "", (טבלה1[[#This Row],[ts_reply_at]] - טבלה1[[#This Row],[ts_contact_at]]) * 24)</f>
        <v>0.43694444443099201</v>
      </c>
      <c r="N4514">
        <f>IF(ISBLANK(טבלה1[[#This Row],[ts_reply_at]]), 0, 1)</f>
        <v>1</v>
      </c>
      <c r="O4514">
        <f>IF(ISBLANK(טבלה1[[#This Row],[ts_accepted_at]]), 0, 1)</f>
        <v>0</v>
      </c>
      <c r="P4514">
        <f>IF(ISBLANK(טבלה1[[#This Row],[ts_booking_at]]), 0, 1)</f>
        <v>0</v>
      </c>
      <c r="Q4514">
        <f>IF(ISBLANK(טבלה1[[#This Row],[ds_checkin]]), "", טבלה1[[#This Row],[ds_checkin]] - טבלה1[[#This Row],[ts_contact_at]])</f>
        <v>26.377777777779556</v>
      </c>
      <c r="R4514" t="str">
        <f>IF(AND(ISBLANK(טבלה1[[#This Row],[ts_reply_at]]), NOT(ISBLANK(טבלה1[[#This Row],[ts_booking_at]]))), "Error: Booked without Reply", "OK")</f>
        <v>OK</v>
      </c>
      <c r="S4514" t="s">
        <v>6034</v>
      </c>
    </row>
    <row r="4515" spans="1:19" x14ac:dyDescent="0.25">
      <c r="A4515" s="4" t="s">
        <v>4217</v>
      </c>
      <c r="B4515" s="4" t="s">
        <v>1471</v>
      </c>
      <c r="C4515" s="4" t="s">
        <v>3248</v>
      </c>
      <c r="D4515" s="1">
        <v>41914.362500000003</v>
      </c>
      <c r="E4515" s="1">
        <v>41914.42465277778</v>
      </c>
      <c r="F4515" s="1">
        <v>41914.42465277778</v>
      </c>
      <c r="G4515" s="1">
        <v>41914.42465277778</v>
      </c>
      <c r="H4515" s="2">
        <v>41936</v>
      </c>
      <c r="I4515" s="2">
        <v>41938</v>
      </c>
      <c r="J4515" s="3">
        <v>4</v>
      </c>
      <c r="K4515" s="3">
        <v>12</v>
      </c>
      <c r="L4515">
        <f>טבלה1[[#This Row],[ds_checkout]]-טבלה1[[#This Row],[ds_checkin]]</f>
        <v>2</v>
      </c>
      <c r="M4515">
        <f>IF(ISBLANK(טבלה1[[#This Row],[ts_reply_at]]), "", (טבלה1[[#This Row],[ts_reply_at]] - טבלה1[[#This Row],[ts_contact_at]]) * 24)</f>
        <v>1.4916666666395031</v>
      </c>
      <c r="N4515">
        <f>IF(ISBLANK(טבלה1[[#This Row],[ts_reply_at]]), 0, 1)</f>
        <v>1</v>
      </c>
      <c r="O4515">
        <f>IF(ISBLANK(טבלה1[[#This Row],[ts_accepted_at]]), 0, 1)</f>
        <v>1</v>
      </c>
      <c r="P4515">
        <f>IF(ISBLANK(טבלה1[[#This Row],[ts_booking_at]]), 0, 1)</f>
        <v>1</v>
      </c>
      <c r="Q4515">
        <f>IF(ISBLANK(טבלה1[[#This Row],[ds_checkin]]), "", טבלה1[[#This Row],[ds_checkin]] - טבלה1[[#This Row],[ts_contact_at]])</f>
        <v>21.63749999999709</v>
      </c>
      <c r="R4515" t="str">
        <f>IF(AND(ISBLANK(טבלה1[[#This Row],[ts_reply_at]]), NOT(ISBLANK(טבלה1[[#This Row],[ts_booking_at]]))), "Error: Booked without Reply", "OK")</f>
        <v>OK</v>
      </c>
      <c r="S4515" t="s">
        <v>6029</v>
      </c>
    </row>
    <row r="4516" spans="1:19" x14ac:dyDescent="0.25">
      <c r="A4516" s="4" t="s">
        <v>4218</v>
      </c>
      <c r="B4516" s="4" t="s">
        <v>939</v>
      </c>
      <c r="C4516" s="4" t="s">
        <v>940</v>
      </c>
      <c r="D4516" s="1">
        <v>41907.824999999997</v>
      </c>
      <c r="E4516" s="1">
        <v>41907.831782407404</v>
      </c>
      <c r="F4516" s="1">
        <v>41907.831782407404</v>
      </c>
      <c r="G4516" s="1">
        <v>41908.728530092594</v>
      </c>
      <c r="H4516" s="2">
        <v>41930</v>
      </c>
      <c r="I4516" s="2">
        <v>41936</v>
      </c>
      <c r="J4516" s="3">
        <v>2</v>
      </c>
      <c r="K4516" s="3">
        <v>12</v>
      </c>
      <c r="L4516">
        <f>טבלה1[[#This Row],[ds_checkout]]-טבלה1[[#This Row],[ds_checkin]]</f>
        <v>6</v>
      </c>
      <c r="M4516">
        <f>IF(ISBLANK(טבלה1[[#This Row],[ts_reply_at]]), "", (טבלה1[[#This Row],[ts_reply_at]] - טבלה1[[#This Row],[ts_contact_at]]) * 24)</f>
        <v>0.16277777776122093</v>
      </c>
      <c r="N4516">
        <f>IF(ISBLANK(טבלה1[[#This Row],[ts_reply_at]]), 0, 1)</f>
        <v>1</v>
      </c>
      <c r="O4516">
        <f>IF(ISBLANK(טבלה1[[#This Row],[ts_accepted_at]]), 0, 1)</f>
        <v>1</v>
      </c>
      <c r="P4516">
        <f>IF(ISBLANK(טבלה1[[#This Row],[ts_booking_at]]), 0, 1)</f>
        <v>1</v>
      </c>
      <c r="Q4516">
        <f>IF(ISBLANK(טבלה1[[#This Row],[ds_checkin]]), "", טבלה1[[#This Row],[ds_checkin]] - טבלה1[[#This Row],[ts_contact_at]])</f>
        <v>22.17500000000291</v>
      </c>
      <c r="R4516" t="str">
        <f>IF(AND(ISBLANK(טבלה1[[#This Row],[ts_reply_at]]), NOT(ISBLANK(טבלה1[[#This Row],[ts_booking_at]]))), "Error: Booked without Reply", "OK")</f>
        <v>OK</v>
      </c>
      <c r="S4516" t="s">
        <v>6026</v>
      </c>
    </row>
    <row r="4517" spans="1:19" x14ac:dyDescent="0.25">
      <c r="A4517" s="4" t="s">
        <v>4219</v>
      </c>
      <c r="B4517" s="4" t="s">
        <v>58</v>
      </c>
      <c r="C4517" s="4" t="s">
        <v>59</v>
      </c>
      <c r="D4517" s="1">
        <v>41920.556944444441</v>
      </c>
      <c r="E4517" s="1">
        <v>41928.992847222224</v>
      </c>
      <c r="H4517" s="2">
        <v>42003</v>
      </c>
      <c r="I4517" s="2">
        <v>42007</v>
      </c>
      <c r="J4517" s="3">
        <v>4</v>
      </c>
      <c r="K4517" s="3">
        <v>3</v>
      </c>
      <c r="L4517">
        <f>טבלה1[[#This Row],[ds_checkout]]-טבלה1[[#This Row],[ds_checkin]]</f>
        <v>4</v>
      </c>
      <c r="M4517">
        <f>IF(ISBLANK(טבלה1[[#This Row],[ts_reply_at]]), "", (טבלה1[[#This Row],[ts_reply_at]] - טבלה1[[#This Row],[ts_contact_at]]) * 24)</f>
        <v>202.46166666678619</v>
      </c>
      <c r="N4517">
        <f>IF(ISBLANK(טבלה1[[#This Row],[ts_reply_at]]), 0, 1)</f>
        <v>1</v>
      </c>
      <c r="O4517">
        <f>IF(ISBLANK(טבלה1[[#This Row],[ts_accepted_at]]), 0, 1)</f>
        <v>0</v>
      </c>
      <c r="P4517">
        <f>IF(ISBLANK(טבלה1[[#This Row],[ts_booking_at]]), 0, 1)</f>
        <v>0</v>
      </c>
      <c r="Q4517">
        <f>IF(ISBLANK(טבלה1[[#This Row],[ds_checkin]]), "", טבלה1[[#This Row],[ds_checkin]] - טבלה1[[#This Row],[ts_contact_at]])</f>
        <v>82.443055555559113</v>
      </c>
      <c r="R4517" t="str">
        <f>IF(AND(ISBLANK(טבלה1[[#This Row],[ts_reply_at]]), NOT(ISBLANK(טבלה1[[#This Row],[ts_booking_at]]))), "Error: Booked without Reply", "OK")</f>
        <v>OK</v>
      </c>
      <c r="S4517" t="s">
        <v>6023</v>
      </c>
    </row>
    <row r="4518" spans="1:19" x14ac:dyDescent="0.25">
      <c r="A4518" s="4" t="s">
        <v>4219</v>
      </c>
      <c r="B4518" s="4" t="s">
        <v>1568</v>
      </c>
      <c r="C4518" s="4" t="s">
        <v>1569</v>
      </c>
      <c r="D4518" s="1">
        <v>41920.556250000001</v>
      </c>
      <c r="E4518" s="1">
        <v>41920.597083333334</v>
      </c>
      <c r="F4518" s="1">
        <v>41920.746886574074</v>
      </c>
      <c r="H4518" s="2">
        <v>42003</v>
      </c>
      <c r="I4518" s="2">
        <v>42007</v>
      </c>
      <c r="J4518" s="3">
        <v>4</v>
      </c>
      <c r="K4518" s="3">
        <v>3</v>
      </c>
      <c r="L4518">
        <f>טבלה1[[#This Row],[ds_checkout]]-טבלה1[[#This Row],[ds_checkin]]</f>
        <v>4</v>
      </c>
      <c r="M4518">
        <f>IF(ISBLANK(טבלה1[[#This Row],[ts_reply_at]]), "", (טבלה1[[#This Row],[ts_reply_at]] - טבלה1[[#This Row],[ts_contact_at]]) * 24)</f>
        <v>0.97999999998137355</v>
      </c>
      <c r="N4518">
        <f>IF(ISBLANK(טבלה1[[#This Row],[ts_reply_at]]), 0, 1)</f>
        <v>1</v>
      </c>
      <c r="O4518">
        <f>IF(ISBLANK(טבלה1[[#This Row],[ts_accepted_at]]), 0, 1)</f>
        <v>1</v>
      </c>
      <c r="P4518">
        <f>IF(ISBLANK(טבלה1[[#This Row],[ts_booking_at]]), 0, 1)</f>
        <v>0</v>
      </c>
      <c r="Q4518">
        <f>IF(ISBLANK(טבלה1[[#This Row],[ds_checkin]]), "", טבלה1[[#This Row],[ds_checkin]] - טבלה1[[#This Row],[ts_contact_at]])</f>
        <v>82.443749999998545</v>
      </c>
      <c r="R4518" t="str">
        <f>IF(AND(ISBLANK(טבלה1[[#This Row],[ts_reply_at]]), NOT(ISBLANK(טבלה1[[#This Row],[ts_booking_at]]))), "Error: Booked without Reply", "OK")</f>
        <v>OK</v>
      </c>
      <c r="S4518" t="s">
        <v>6023</v>
      </c>
    </row>
    <row r="4519" spans="1:19" x14ac:dyDescent="0.25">
      <c r="A4519" s="4" t="s">
        <v>4219</v>
      </c>
      <c r="B4519" s="4" t="s">
        <v>233</v>
      </c>
      <c r="C4519" s="4" t="s">
        <v>234</v>
      </c>
      <c r="D4519" s="1">
        <v>41920.54583333333</v>
      </c>
      <c r="E4519" s="1">
        <v>41920.550219907411</v>
      </c>
      <c r="H4519" s="2">
        <v>42003</v>
      </c>
      <c r="I4519" s="2">
        <v>42007</v>
      </c>
      <c r="J4519" s="3">
        <v>4</v>
      </c>
      <c r="K4519" s="3">
        <v>4</v>
      </c>
      <c r="L4519">
        <f>טבלה1[[#This Row],[ds_checkout]]-טבלה1[[#This Row],[ds_checkin]]</f>
        <v>4</v>
      </c>
      <c r="M4519">
        <f>IF(ISBLANK(טבלה1[[#This Row],[ts_reply_at]]), "", (טבלה1[[#This Row],[ts_reply_at]] - טבלה1[[#This Row],[ts_contact_at]]) * 24)</f>
        <v>0.10527777794050053</v>
      </c>
      <c r="N4519">
        <f>IF(ISBLANK(טבלה1[[#This Row],[ts_reply_at]]), 0, 1)</f>
        <v>1</v>
      </c>
      <c r="O4519">
        <f>IF(ISBLANK(טבלה1[[#This Row],[ts_accepted_at]]), 0, 1)</f>
        <v>0</v>
      </c>
      <c r="P4519">
        <f>IF(ISBLANK(טבלה1[[#This Row],[ts_booking_at]]), 0, 1)</f>
        <v>0</v>
      </c>
      <c r="Q4519">
        <f>IF(ISBLANK(טבלה1[[#This Row],[ds_checkin]]), "", טבלה1[[#This Row],[ds_checkin]] - טבלה1[[#This Row],[ts_contact_at]])</f>
        <v>82.454166666670062</v>
      </c>
      <c r="R4519" t="str">
        <f>IF(AND(ISBLANK(טבלה1[[#This Row],[ts_reply_at]]), NOT(ISBLANK(טבלה1[[#This Row],[ts_booking_at]]))), "Error: Booked without Reply", "OK")</f>
        <v>OK</v>
      </c>
      <c r="S4519" t="s">
        <v>6023</v>
      </c>
    </row>
    <row r="4520" spans="1:19" x14ac:dyDescent="0.25">
      <c r="A4520" s="4" t="s">
        <v>4219</v>
      </c>
      <c r="B4520" s="4" t="s">
        <v>1365</v>
      </c>
      <c r="C4520" s="4" t="s">
        <v>1366</v>
      </c>
      <c r="D4520" s="1">
        <v>41921.275000000001</v>
      </c>
      <c r="E4520" s="1">
        <v>41921.793657407405</v>
      </c>
      <c r="H4520" s="2">
        <v>42003</v>
      </c>
      <c r="I4520" s="2">
        <v>42007</v>
      </c>
      <c r="J4520" s="3">
        <v>4</v>
      </c>
      <c r="K4520" s="3">
        <v>2</v>
      </c>
      <c r="L4520">
        <f>טבלה1[[#This Row],[ds_checkout]]-טבלה1[[#This Row],[ds_checkin]]</f>
        <v>4</v>
      </c>
      <c r="M4520">
        <f>IF(ISBLANK(טבלה1[[#This Row],[ts_reply_at]]), "", (טבלה1[[#This Row],[ts_reply_at]] - טבלה1[[#This Row],[ts_contact_at]]) * 24)</f>
        <v>12.447777777677402</v>
      </c>
      <c r="N4520">
        <f>IF(ISBLANK(טבלה1[[#This Row],[ts_reply_at]]), 0, 1)</f>
        <v>1</v>
      </c>
      <c r="O4520">
        <f>IF(ISBLANK(טבלה1[[#This Row],[ts_accepted_at]]), 0, 1)</f>
        <v>0</v>
      </c>
      <c r="P4520">
        <f>IF(ISBLANK(טבלה1[[#This Row],[ts_booking_at]]), 0, 1)</f>
        <v>0</v>
      </c>
      <c r="Q4520">
        <f>IF(ISBLANK(טבלה1[[#This Row],[ds_checkin]]), "", טבלה1[[#This Row],[ds_checkin]] - טבלה1[[#This Row],[ts_contact_at]])</f>
        <v>81.724999999998545</v>
      </c>
      <c r="R4520" t="str">
        <f>IF(AND(ISBLANK(טבלה1[[#This Row],[ts_reply_at]]), NOT(ISBLANK(טבלה1[[#This Row],[ts_booking_at]]))), "Error: Booked without Reply", "OK")</f>
        <v>OK</v>
      </c>
      <c r="S4520" t="s">
        <v>6023</v>
      </c>
    </row>
    <row r="4521" spans="1:19" x14ac:dyDescent="0.25">
      <c r="A4521" s="4" t="s">
        <v>4219</v>
      </c>
      <c r="B4521" s="4" t="s">
        <v>2404</v>
      </c>
      <c r="C4521" s="4" t="s">
        <v>2405</v>
      </c>
      <c r="D4521" s="1">
        <v>41921.288194444445</v>
      </c>
      <c r="E4521" s="1">
        <v>41921.493483796294</v>
      </c>
      <c r="F4521" s="1">
        <v>41921.494629629633</v>
      </c>
      <c r="H4521" s="2">
        <v>42003</v>
      </c>
      <c r="I4521" s="2">
        <v>42007</v>
      </c>
      <c r="J4521" s="3">
        <v>1</v>
      </c>
      <c r="K4521" s="3">
        <v>4</v>
      </c>
      <c r="L4521">
        <f>טבלה1[[#This Row],[ds_checkout]]-טבלה1[[#This Row],[ds_checkin]]</f>
        <v>4</v>
      </c>
      <c r="M4521">
        <f>IF(ISBLANK(טבלה1[[#This Row],[ts_reply_at]]), "", (טבלה1[[#This Row],[ts_reply_at]] - טבלה1[[#This Row],[ts_contact_at]]) * 24)</f>
        <v>4.9269444443634711</v>
      </c>
      <c r="N4521">
        <f>IF(ISBLANK(טבלה1[[#This Row],[ts_reply_at]]), 0, 1)</f>
        <v>1</v>
      </c>
      <c r="O4521">
        <f>IF(ISBLANK(טבלה1[[#This Row],[ts_accepted_at]]), 0, 1)</f>
        <v>1</v>
      </c>
      <c r="P4521">
        <f>IF(ISBLANK(טבלה1[[#This Row],[ts_booking_at]]), 0, 1)</f>
        <v>0</v>
      </c>
      <c r="Q4521">
        <f>IF(ISBLANK(טבלה1[[#This Row],[ds_checkin]]), "", טבלה1[[#This Row],[ds_checkin]] - טבלה1[[#This Row],[ts_contact_at]])</f>
        <v>81.711805555554747</v>
      </c>
      <c r="R4521" t="str">
        <f>IF(AND(ISBLANK(טבלה1[[#This Row],[ts_reply_at]]), NOT(ISBLANK(טבלה1[[#This Row],[ts_booking_at]]))), "Error: Booked without Reply", "OK")</f>
        <v>OK</v>
      </c>
      <c r="S4521" t="s">
        <v>6023</v>
      </c>
    </row>
    <row r="4522" spans="1:19" x14ac:dyDescent="0.25">
      <c r="A4522" s="4" t="s">
        <v>4219</v>
      </c>
      <c r="B4522" s="4" t="s">
        <v>3760</v>
      </c>
      <c r="C4522" s="4" t="s">
        <v>3761</v>
      </c>
      <c r="D4522" s="1">
        <v>41921.289583333331</v>
      </c>
      <c r="E4522" s="1">
        <v>41921.445833333331</v>
      </c>
      <c r="H4522" s="2">
        <v>42003</v>
      </c>
      <c r="I4522" s="2">
        <v>42007</v>
      </c>
      <c r="J4522" s="3">
        <v>1</v>
      </c>
      <c r="K4522" s="3">
        <v>3</v>
      </c>
      <c r="L4522">
        <f>טבלה1[[#This Row],[ds_checkout]]-טבלה1[[#This Row],[ds_checkin]]</f>
        <v>4</v>
      </c>
      <c r="M4522">
        <f>IF(ISBLANK(טבלה1[[#This Row],[ts_reply_at]]), "", (טבלה1[[#This Row],[ts_reply_at]] - טבלה1[[#This Row],[ts_contact_at]]) * 24)</f>
        <v>3.75</v>
      </c>
      <c r="N4522">
        <f>IF(ISBLANK(טבלה1[[#This Row],[ts_reply_at]]), 0, 1)</f>
        <v>1</v>
      </c>
      <c r="O4522">
        <f>IF(ISBLANK(טבלה1[[#This Row],[ts_accepted_at]]), 0, 1)</f>
        <v>0</v>
      </c>
      <c r="P4522">
        <f>IF(ISBLANK(טבלה1[[#This Row],[ts_booking_at]]), 0, 1)</f>
        <v>0</v>
      </c>
      <c r="Q4522">
        <f>IF(ISBLANK(טבלה1[[#This Row],[ds_checkin]]), "", טבלה1[[#This Row],[ds_checkin]] - טבלה1[[#This Row],[ts_contact_at]])</f>
        <v>81.710416666668607</v>
      </c>
      <c r="R4522" t="str">
        <f>IF(AND(ISBLANK(טבלה1[[#This Row],[ts_reply_at]]), NOT(ISBLANK(טבלה1[[#This Row],[ts_booking_at]]))), "Error: Booked without Reply", "OK")</f>
        <v>OK</v>
      </c>
      <c r="S4522" t="s">
        <v>6023</v>
      </c>
    </row>
    <row r="4523" spans="1:19" x14ac:dyDescent="0.25">
      <c r="A4523" s="4" t="s">
        <v>4219</v>
      </c>
      <c r="B4523" s="4" t="s">
        <v>1607</v>
      </c>
      <c r="C4523" s="4" t="s">
        <v>4220</v>
      </c>
      <c r="D4523" s="1">
        <v>41920.556944444441</v>
      </c>
      <c r="E4523" s="1">
        <v>41921.544236111113</v>
      </c>
      <c r="H4523" s="2">
        <v>42003</v>
      </c>
      <c r="I4523" s="2">
        <v>42007</v>
      </c>
      <c r="J4523" s="3">
        <v>4</v>
      </c>
      <c r="K4523" s="3">
        <v>7</v>
      </c>
      <c r="L4523">
        <f>טבלה1[[#This Row],[ds_checkout]]-טבלה1[[#This Row],[ds_checkin]]</f>
        <v>4</v>
      </c>
      <c r="M4523">
        <f>IF(ISBLANK(טבלה1[[#This Row],[ts_reply_at]]), "", (טבלה1[[#This Row],[ts_reply_at]] - טבלה1[[#This Row],[ts_contact_at]]) * 24)</f>
        <v>23.6950000001234</v>
      </c>
      <c r="N4523">
        <f>IF(ISBLANK(טבלה1[[#This Row],[ts_reply_at]]), 0, 1)</f>
        <v>1</v>
      </c>
      <c r="O4523">
        <f>IF(ISBLANK(טבלה1[[#This Row],[ts_accepted_at]]), 0, 1)</f>
        <v>0</v>
      </c>
      <c r="P4523">
        <f>IF(ISBLANK(טבלה1[[#This Row],[ts_booking_at]]), 0, 1)</f>
        <v>0</v>
      </c>
      <c r="Q4523">
        <f>IF(ISBLANK(טבלה1[[#This Row],[ds_checkin]]), "", טבלה1[[#This Row],[ds_checkin]] - טבלה1[[#This Row],[ts_contact_at]])</f>
        <v>82.443055555559113</v>
      </c>
      <c r="R4523" t="str">
        <f>IF(AND(ISBLANK(טבלה1[[#This Row],[ts_reply_at]]), NOT(ISBLANK(טבלה1[[#This Row],[ts_booking_at]]))), "Error: Booked without Reply", "OK")</f>
        <v>OK</v>
      </c>
      <c r="S4523" t="s">
        <v>6023</v>
      </c>
    </row>
    <row r="4524" spans="1:19" x14ac:dyDescent="0.25">
      <c r="A4524" s="4" t="s">
        <v>4221</v>
      </c>
      <c r="B4524" s="4" t="s">
        <v>1311</v>
      </c>
      <c r="C4524" s="4" t="s">
        <v>1312</v>
      </c>
      <c r="D4524" s="1">
        <v>41927.759722222225</v>
      </c>
      <c r="H4524" s="2">
        <v>41950</v>
      </c>
      <c r="I4524" s="2">
        <v>41953</v>
      </c>
      <c r="J4524" s="3">
        <v>2</v>
      </c>
      <c r="K4524" s="3">
        <v>4</v>
      </c>
      <c r="L4524">
        <f>טבלה1[[#This Row],[ds_checkout]]-טבלה1[[#This Row],[ds_checkin]]</f>
        <v>3</v>
      </c>
      <c r="M4524" t="str">
        <f>IF(ISBLANK(טבלה1[[#This Row],[ts_reply_at]]), "", (טבלה1[[#This Row],[ts_reply_at]] - טבלה1[[#This Row],[ts_contact_at]]) * 24)</f>
        <v/>
      </c>
      <c r="N4524">
        <f>IF(ISBLANK(טבלה1[[#This Row],[ts_reply_at]]), 0, 1)</f>
        <v>0</v>
      </c>
      <c r="O4524">
        <f>IF(ISBLANK(טבלה1[[#This Row],[ts_accepted_at]]), 0, 1)</f>
        <v>0</v>
      </c>
      <c r="P4524">
        <f>IF(ISBLANK(טבלה1[[#This Row],[ts_booking_at]]), 0, 1)</f>
        <v>0</v>
      </c>
      <c r="Q4524">
        <f>IF(ISBLANK(טבלה1[[#This Row],[ds_checkin]]), "", טבלה1[[#This Row],[ds_checkin]] - טבלה1[[#This Row],[ts_contact_at]])</f>
        <v>22.240277777775191</v>
      </c>
      <c r="R4524" t="str">
        <f>IF(AND(ISBLANK(טבלה1[[#This Row],[ts_reply_at]]), NOT(ISBLANK(טבלה1[[#This Row],[ts_booking_at]]))), "Error: Booked without Reply", "OK")</f>
        <v>OK</v>
      </c>
      <c r="S4524" t="s">
        <v>6052</v>
      </c>
    </row>
    <row r="4525" spans="1:19" x14ac:dyDescent="0.25">
      <c r="A4525" s="4" t="s">
        <v>4222</v>
      </c>
      <c r="B4525" s="4" t="s">
        <v>2411</v>
      </c>
      <c r="C4525" s="4" t="s">
        <v>2412</v>
      </c>
      <c r="D4525" s="1">
        <v>41941.918749999997</v>
      </c>
      <c r="E4525" s="1">
        <v>41941.921076388891</v>
      </c>
      <c r="F4525" s="1">
        <v>41941.921076388891</v>
      </c>
      <c r="G4525" s="1">
        <v>41941.921076388891</v>
      </c>
      <c r="H4525" s="2">
        <v>42047</v>
      </c>
      <c r="I4525" s="2">
        <v>42050</v>
      </c>
      <c r="J4525" s="3">
        <v>5</v>
      </c>
      <c r="K4525" s="3">
        <v>4</v>
      </c>
      <c r="L4525">
        <f>טבלה1[[#This Row],[ds_checkout]]-טבלה1[[#This Row],[ds_checkin]]</f>
        <v>3</v>
      </c>
      <c r="M4525">
        <f>IF(ISBLANK(טבלה1[[#This Row],[ts_reply_at]]), "", (טבלה1[[#This Row],[ts_reply_at]] - טבלה1[[#This Row],[ts_contact_at]]) * 24)</f>
        <v>5.5833333462942392E-2</v>
      </c>
      <c r="N4525">
        <f>IF(ISBLANK(טבלה1[[#This Row],[ts_reply_at]]), 0, 1)</f>
        <v>1</v>
      </c>
      <c r="O4525">
        <f>IF(ISBLANK(טבלה1[[#This Row],[ts_accepted_at]]), 0, 1)</f>
        <v>1</v>
      </c>
      <c r="P4525">
        <f>IF(ISBLANK(טבלה1[[#This Row],[ts_booking_at]]), 0, 1)</f>
        <v>1</v>
      </c>
      <c r="Q4525">
        <f>IF(ISBLANK(טבלה1[[#This Row],[ds_checkin]]), "", טבלה1[[#This Row],[ds_checkin]] - טבלה1[[#This Row],[ts_contact_at]])</f>
        <v>105.08125000000291</v>
      </c>
      <c r="R4525" t="str">
        <f>IF(AND(ISBLANK(טבלה1[[#This Row],[ts_reply_at]]), NOT(ISBLANK(טבלה1[[#This Row],[ts_booking_at]]))), "Error: Booked without Reply", "OK")</f>
        <v>OK</v>
      </c>
      <c r="S4525" t="s">
        <v>6026</v>
      </c>
    </row>
    <row r="4526" spans="1:19" x14ac:dyDescent="0.25">
      <c r="A4526" s="4" t="s">
        <v>4222</v>
      </c>
      <c r="B4526" s="4" t="s">
        <v>18</v>
      </c>
      <c r="C4526" s="4" t="s">
        <v>620</v>
      </c>
      <c r="D4526" s="1">
        <v>41938.804166666669</v>
      </c>
      <c r="E4526" s="1">
        <v>41939.06045138889</v>
      </c>
      <c r="F4526" s="1">
        <v>41939.06045138889</v>
      </c>
      <c r="H4526" s="2">
        <v>42047</v>
      </c>
      <c r="I4526" s="2">
        <v>42050</v>
      </c>
      <c r="J4526" s="3">
        <v>5</v>
      </c>
      <c r="K4526" s="3">
        <v>7</v>
      </c>
      <c r="L4526">
        <f>טבלה1[[#This Row],[ds_checkout]]-טבלה1[[#This Row],[ds_checkin]]</f>
        <v>3</v>
      </c>
      <c r="M4526">
        <f>IF(ISBLANK(טבלה1[[#This Row],[ts_reply_at]]), "", (טבלה1[[#This Row],[ts_reply_at]] - טבלה1[[#This Row],[ts_contact_at]]) * 24)</f>
        <v>6.1508333333185874</v>
      </c>
      <c r="N4526">
        <f>IF(ISBLANK(טבלה1[[#This Row],[ts_reply_at]]), 0, 1)</f>
        <v>1</v>
      </c>
      <c r="O4526">
        <f>IF(ISBLANK(טבלה1[[#This Row],[ts_accepted_at]]), 0, 1)</f>
        <v>1</v>
      </c>
      <c r="P4526">
        <f>IF(ISBLANK(טבלה1[[#This Row],[ts_booking_at]]), 0, 1)</f>
        <v>0</v>
      </c>
      <c r="Q4526">
        <f>IF(ISBLANK(טבלה1[[#This Row],[ds_checkin]]), "", טבלה1[[#This Row],[ds_checkin]] - טבלה1[[#This Row],[ts_contact_at]])</f>
        <v>108.19583333333139</v>
      </c>
      <c r="R4526" t="str">
        <f>IF(AND(ISBLANK(טבלה1[[#This Row],[ts_reply_at]]), NOT(ISBLANK(טבלה1[[#This Row],[ts_booking_at]]))), "Error: Booked without Reply", "OK")</f>
        <v>OK</v>
      </c>
      <c r="S4526" t="s">
        <v>6026</v>
      </c>
    </row>
    <row r="4527" spans="1:19" x14ac:dyDescent="0.25">
      <c r="A4527" s="4" t="s">
        <v>4222</v>
      </c>
      <c r="B4527" s="4" t="s">
        <v>18</v>
      </c>
      <c r="C4527" s="4" t="s">
        <v>1194</v>
      </c>
      <c r="D4527" s="1">
        <v>41939.928472222222</v>
      </c>
      <c r="E4527" s="1">
        <v>41939.935567129629</v>
      </c>
      <c r="H4527" s="2">
        <v>42047</v>
      </c>
      <c r="I4527" s="2">
        <v>42050</v>
      </c>
      <c r="J4527" s="3">
        <v>5</v>
      </c>
      <c r="K4527" s="3">
        <v>5</v>
      </c>
      <c r="L4527">
        <f>טבלה1[[#This Row],[ds_checkout]]-טבלה1[[#This Row],[ds_checkin]]</f>
        <v>3</v>
      </c>
      <c r="M4527">
        <f>IF(ISBLANK(טבלה1[[#This Row],[ts_reply_at]]), "", (טבלה1[[#This Row],[ts_reply_at]] - טבלה1[[#This Row],[ts_contact_at]]) * 24)</f>
        <v>0.17027777776820585</v>
      </c>
      <c r="N4527">
        <f>IF(ISBLANK(טבלה1[[#This Row],[ts_reply_at]]), 0, 1)</f>
        <v>1</v>
      </c>
      <c r="O4527">
        <f>IF(ISBLANK(טבלה1[[#This Row],[ts_accepted_at]]), 0, 1)</f>
        <v>0</v>
      </c>
      <c r="P4527">
        <f>IF(ISBLANK(טבלה1[[#This Row],[ts_booking_at]]), 0, 1)</f>
        <v>0</v>
      </c>
      <c r="Q4527">
        <f>IF(ISBLANK(טבלה1[[#This Row],[ds_checkin]]), "", טבלה1[[#This Row],[ds_checkin]] - טבלה1[[#This Row],[ts_contact_at]])</f>
        <v>107.0715277777781</v>
      </c>
      <c r="R4527" t="str">
        <f>IF(AND(ISBLANK(טבלה1[[#This Row],[ts_reply_at]]), NOT(ISBLANK(טבלה1[[#This Row],[ts_booking_at]]))), "Error: Booked without Reply", "OK")</f>
        <v>OK</v>
      </c>
      <c r="S4527" t="s">
        <v>6026</v>
      </c>
    </row>
    <row r="4528" spans="1:19" x14ac:dyDescent="0.25">
      <c r="A4528" s="4" t="s">
        <v>4222</v>
      </c>
      <c r="B4528" s="4" t="s">
        <v>2160</v>
      </c>
      <c r="C4528" s="4" t="s">
        <v>4223</v>
      </c>
      <c r="D4528" s="1">
        <v>41940.890277777777</v>
      </c>
      <c r="E4528" s="1">
        <v>41940.902465277781</v>
      </c>
      <c r="F4528" s="1">
        <v>41940.971747685187</v>
      </c>
      <c r="H4528" s="2">
        <v>42047</v>
      </c>
      <c r="I4528" s="2">
        <v>42050</v>
      </c>
      <c r="J4528" s="3">
        <v>5</v>
      </c>
      <c r="K4528" s="3">
        <v>12</v>
      </c>
      <c r="L4528">
        <f>טבלה1[[#This Row],[ds_checkout]]-טבלה1[[#This Row],[ds_checkin]]</f>
        <v>3</v>
      </c>
      <c r="M4528">
        <f>IF(ISBLANK(טבלה1[[#This Row],[ts_reply_at]]), "", (טבלה1[[#This Row],[ts_reply_at]] - טבלה1[[#This Row],[ts_contact_at]]) * 24)</f>
        <v>0.29250000009778887</v>
      </c>
      <c r="N4528">
        <f>IF(ISBLANK(טבלה1[[#This Row],[ts_reply_at]]), 0, 1)</f>
        <v>1</v>
      </c>
      <c r="O4528">
        <f>IF(ISBLANK(טבלה1[[#This Row],[ts_accepted_at]]), 0, 1)</f>
        <v>1</v>
      </c>
      <c r="P4528">
        <f>IF(ISBLANK(טבלה1[[#This Row],[ts_booking_at]]), 0, 1)</f>
        <v>0</v>
      </c>
      <c r="Q4528">
        <f>IF(ISBLANK(טבלה1[[#This Row],[ds_checkin]]), "", טבלה1[[#This Row],[ds_checkin]] - טבלה1[[#This Row],[ts_contact_at]])</f>
        <v>106.10972222222335</v>
      </c>
      <c r="R4528" t="str">
        <f>IF(AND(ISBLANK(טבלה1[[#This Row],[ts_reply_at]]), NOT(ISBLANK(טבלה1[[#This Row],[ts_booking_at]]))), "Error: Booked without Reply", "OK")</f>
        <v>OK</v>
      </c>
      <c r="S4528" t="s">
        <v>6026</v>
      </c>
    </row>
    <row r="4529" spans="1:19" x14ac:dyDescent="0.25">
      <c r="A4529" s="4" t="s">
        <v>4222</v>
      </c>
      <c r="B4529" s="4" t="s">
        <v>1473</v>
      </c>
      <c r="C4529" s="4" t="s">
        <v>1474</v>
      </c>
      <c r="D4529" s="1">
        <v>41940.87777777778</v>
      </c>
      <c r="E4529" s="1">
        <v>41941.205509259256</v>
      </c>
      <c r="H4529" s="2">
        <v>42047</v>
      </c>
      <c r="I4529" s="2">
        <v>42050</v>
      </c>
      <c r="J4529" s="3">
        <v>5</v>
      </c>
      <c r="K4529" s="3">
        <v>4</v>
      </c>
      <c r="L4529">
        <f>טבלה1[[#This Row],[ds_checkout]]-טבלה1[[#This Row],[ds_checkin]]</f>
        <v>3</v>
      </c>
      <c r="M4529">
        <f>IF(ISBLANK(טבלה1[[#This Row],[ts_reply_at]]), "", (טבלה1[[#This Row],[ts_reply_at]] - טבלה1[[#This Row],[ts_contact_at]]) * 24)</f>
        <v>7.8655555554432794</v>
      </c>
      <c r="N4529">
        <f>IF(ISBLANK(טבלה1[[#This Row],[ts_reply_at]]), 0, 1)</f>
        <v>1</v>
      </c>
      <c r="O4529">
        <f>IF(ISBLANK(טבלה1[[#This Row],[ts_accepted_at]]), 0, 1)</f>
        <v>0</v>
      </c>
      <c r="P4529">
        <f>IF(ISBLANK(טבלה1[[#This Row],[ts_booking_at]]), 0, 1)</f>
        <v>0</v>
      </c>
      <c r="Q4529">
        <f>IF(ISBLANK(טבלה1[[#This Row],[ds_checkin]]), "", טבלה1[[#This Row],[ds_checkin]] - טבלה1[[#This Row],[ts_contact_at]])</f>
        <v>106.12222222222044</v>
      </c>
      <c r="R4529" t="str">
        <f>IF(AND(ISBLANK(טבלה1[[#This Row],[ts_reply_at]]), NOT(ISBLANK(טבלה1[[#This Row],[ts_booking_at]]))), "Error: Booked without Reply", "OK")</f>
        <v>OK</v>
      </c>
      <c r="S4529" t="s">
        <v>6026</v>
      </c>
    </row>
    <row r="4530" spans="1:19" x14ac:dyDescent="0.25">
      <c r="A4530" s="4" t="s">
        <v>4224</v>
      </c>
      <c r="B4530" s="4" t="s">
        <v>334</v>
      </c>
      <c r="C4530" s="4" t="s">
        <v>1403</v>
      </c>
      <c r="D4530" s="1">
        <v>41917.468055555553</v>
      </c>
      <c r="E4530" s="1">
        <v>41918.469918981478</v>
      </c>
      <c r="H4530" s="2">
        <v>41938</v>
      </c>
      <c r="I4530" s="2">
        <v>41940</v>
      </c>
      <c r="J4530" s="3">
        <v>3</v>
      </c>
      <c r="K4530" s="3">
        <v>2</v>
      </c>
      <c r="L4530">
        <f>טבלה1[[#This Row],[ds_checkout]]-טבלה1[[#This Row],[ds_checkin]]</f>
        <v>2</v>
      </c>
      <c r="M4530">
        <f>IF(ISBLANK(טבלה1[[#This Row],[ts_reply_at]]), "", (טבלה1[[#This Row],[ts_reply_at]] - טבלה1[[#This Row],[ts_contact_at]]) * 24)</f>
        <v>24.044722222199198</v>
      </c>
      <c r="N4530">
        <f>IF(ISBLANK(טבלה1[[#This Row],[ts_reply_at]]), 0, 1)</f>
        <v>1</v>
      </c>
      <c r="O4530">
        <f>IF(ISBLANK(טבלה1[[#This Row],[ts_accepted_at]]), 0, 1)</f>
        <v>0</v>
      </c>
      <c r="P4530">
        <f>IF(ISBLANK(טבלה1[[#This Row],[ts_booking_at]]), 0, 1)</f>
        <v>0</v>
      </c>
      <c r="Q4530">
        <f>IF(ISBLANK(טבלה1[[#This Row],[ds_checkin]]), "", טבלה1[[#This Row],[ds_checkin]] - טבלה1[[#This Row],[ts_contact_at]])</f>
        <v>20.531944444446708</v>
      </c>
      <c r="R4530" t="str">
        <f>IF(AND(ISBLANK(טבלה1[[#This Row],[ts_reply_at]]), NOT(ISBLANK(טבלה1[[#This Row],[ts_booking_at]]))), "Error: Booked without Reply", "OK")</f>
        <v>OK</v>
      </c>
      <c r="S4530" t="s">
        <v>6031</v>
      </c>
    </row>
    <row r="4531" spans="1:19" x14ac:dyDescent="0.25">
      <c r="A4531" s="4" t="s">
        <v>4224</v>
      </c>
      <c r="B4531" s="4" t="s">
        <v>1935</v>
      </c>
      <c r="C4531" s="4" t="s">
        <v>1936</v>
      </c>
      <c r="D4531" s="1">
        <v>41917.559027777781</v>
      </c>
      <c r="E4531" s="1">
        <v>41917.581099537034</v>
      </c>
      <c r="F4531" s="1">
        <v>41917.581099537034</v>
      </c>
      <c r="H4531" s="2">
        <v>41938</v>
      </c>
      <c r="I4531" s="2">
        <v>41940</v>
      </c>
      <c r="J4531" s="3">
        <v>3</v>
      </c>
      <c r="K4531" s="3">
        <v>2</v>
      </c>
      <c r="L4531">
        <f>טבלה1[[#This Row],[ds_checkout]]-טבלה1[[#This Row],[ds_checkin]]</f>
        <v>2</v>
      </c>
      <c r="M4531">
        <f>IF(ISBLANK(טבלה1[[#This Row],[ts_reply_at]]), "", (טבלה1[[#This Row],[ts_reply_at]] - טבלה1[[#This Row],[ts_contact_at]]) * 24)</f>
        <v>0.5297222220688127</v>
      </c>
      <c r="N4531">
        <f>IF(ISBLANK(טבלה1[[#This Row],[ts_reply_at]]), 0, 1)</f>
        <v>1</v>
      </c>
      <c r="O4531">
        <f>IF(ISBLANK(טבלה1[[#This Row],[ts_accepted_at]]), 0, 1)</f>
        <v>1</v>
      </c>
      <c r="P4531">
        <f>IF(ISBLANK(טבלה1[[#This Row],[ts_booking_at]]), 0, 1)</f>
        <v>0</v>
      </c>
      <c r="Q4531">
        <f>IF(ISBLANK(טבלה1[[#This Row],[ds_checkin]]), "", טבלה1[[#This Row],[ds_checkin]] - טבלה1[[#This Row],[ts_contact_at]])</f>
        <v>20.440972222218988</v>
      </c>
      <c r="R4531" t="str">
        <f>IF(AND(ISBLANK(טבלה1[[#This Row],[ts_reply_at]]), NOT(ISBLANK(טבלה1[[#This Row],[ts_booking_at]]))), "Error: Booked without Reply", "OK")</f>
        <v>OK</v>
      </c>
      <c r="S4531" t="s">
        <v>6031</v>
      </c>
    </row>
    <row r="4532" spans="1:19" x14ac:dyDescent="0.25">
      <c r="A4532" s="4" t="s">
        <v>4224</v>
      </c>
      <c r="B4532" s="4" t="s">
        <v>4225</v>
      </c>
      <c r="C4532" s="4" t="s">
        <v>4226</v>
      </c>
      <c r="D4532" s="1">
        <v>41917.740972222222</v>
      </c>
      <c r="E4532" s="1">
        <v>41917.748287037037</v>
      </c>
      <c r="F4532" s="1">
        <v>41917.748287037037</v>
      </c>
      <c r="G4532" s="1">
        <v>41918.745405092595</v>
      </c>
      <c r="H4532" s="2">
        <v>41938</v>
      </c>
      <c r="I4532" s="2">
        <v>41940</v>
      </c>
      <c r="J4532" s="3">
        <v>3</v>
      </c>
      <c r="K4532" s="3">
        <v>10</v>
      </c>
      <c r="L4532">
        <f>טבלה1[[#This Row],[ds_checkout]]-טבלה1[[#This Row],[ds_checkin]]</f>
        <v>2</v>
      </c>
      <c r="M4532">
        <f>IF(ISBLANK(טבלה1[[#This Row],[ts_reply_at]]), "", (טבלה1[[#This Row],[ts_reply_at]] - טבלה1[[#This Row],[ts_contact_at]]) * 24)</f>
        <v>0.17555555555736646</v>
      </c>
      <c r="N4532">
        <f>IF(ISBLANK(טבלה1[[#This Row],[ts_reply_at]]), 0, 1)</f>
        <v>1</v>
      </c>
      <c r="O4532">
        <f>IF(ISBLANK(טבלה1[[#This Row],[ts_accepted_at]]), 0, 1)</f>
        <v>1</v>
      </c>
      <c r="P4532">
        <f>IF(ISBLANK(טבלה1[[#This Row],[ts_booking_at]]), 0, 1)</f>
        <v>1</v>
      </c>
      <c r="Q4532">
        <f>IF(ISBLANK(טבלה1[[#This Row],[ds_checkin]]), "", טבלה1[[#This Row],[ds_checkin]] - טבלה1[[#This Row],[ts_contact_at]])</f>
        <v>20.259027777778101</v>
      </c>
      <c r="R4532" t="str">
        <f>IF(AND(ISBLANK(טבלה1[[#This Row],[ts_reply_at]]), NOT(ISBLANK(טבלה1[[#This Row],[ts_booking_at]]))), "Error: Booked without Reply", "OK")</f>
        <v>OK</v>
      </c>
      <c r="S4532" t="s">
        <v>6031</v>
      </c>
    </row>
    <row r="4533" spans="1:19" x14ac:dyDescent="0.25">
      <c r="A4533" s="4" t="s">
        <v>4227</v>
      </c>
      <c r="B4533" s="4" t="s">
        <v>2524</v>
      </c>
      <c r="C4533" s="4" t="s">
        <v>2525</v>
      </c>
      <c r="D4533" s="1">
        <v>41918.819444444445</v>
      </c>
      <c r="E4533" s="1">
        <v>41918.919745370367</v>
      </c>
      <c r="F4533" s="1">
        <v>41918.919745370367</v>
      </c>
      <c r="G4533" s="1">
        <v>41918.919745370367</v>
      </c>
      <c r="H4533" s="2">
        <v>41945</v>
      </c>
      <c r="I4533" s="2">
        <v>41946</v>
      </c>
      <c r="J4533" s="3">
        <v>1</v>
      </c>
      <c r="K4533" s="3">
        <v>15</v>
      </c>
      <c r="L4533">
        <f>טבלה1[[#This Row],[ds_checkout]]-טבלה1[[#This Row],[ds_checkin]]</f>
        <v>1</v>
      </c>
      <c r="M4533">
        <f>IF(ISBLANK(טבלה1[[#This Row],[ts_reply_at]]), "", (טבלה1[[#This Row],[ts_reply_at]] - טבלה1[[#This Row],[ts_contact_at]]) * 24)</f>
        <v>2.4072222221293487</v>
      </c>
      <c r="N4533">
        <f>IF(ISBLANK(טבלה1[[#This Row],[ts_reply_at]]), 0, 1)</f>
        <v>1</v>
      </c>
      <c r="O4533">
        <f>IF(ISBLANK(טבלה1[[#This Row],[ts_accepted_at]]), 0, 1)</f>
        <v>1</v>
      </c>
      <c r="P4533">
        <f>IF(ISBLANK(טבלה1[[#This Row],[ts_booking_at]]), 0, 1)</f>
        <v>1</v>
      </c>
      <c r="Q4533">
        <f>IF(ISBLANK(טבלה1[[#This Row],[ds_checkin]]), "", טבלה1[[#This Row],[ds_checkin]] - טבלה1[[#This Row],[ts_contact_at]])</f>
        <v>26.180555555554747</v>
      </c>
      <c r="R4533" t="str">
        <f>IF(AND(ISBLANK(טבלה1[[#This Row],[ts_reply_at]]), NOT(ISBLANK(טבלה1[[#This Row],[ts_booking_at]]))), "Error: Booked without Reply", "OK")</f>
        <v>OK</v>
      </c>
      <c r="S4533" t="s">
        <v>6020</v>
      </c>
    </row>
    <row r="4534" spans="1:19" x14ac:dyDescent="0.25">
      <c r="A4534" s="4" t="s">
        <v>4228</v>
      </c>
      <c r="B4534" s="4" t="s">
        <v>710</v>
      </c>
      <c r="C4534" s="4" t="s">
        <v>4229</v>
      </c>
      <c r="D4534" s="1">
        <v>41970.508333333331</v>
      </c>
      <c r="E4534" s="1">
        <v>41971.778437499997</v>
      </c>
      <c r="H4534" s="2">
        <v>42013</v>
      </c>
      <c r="I4534" s="2">
        <v>42016</v>
      </c>
      <c r="J4534" s="3">
        <v>4</v>
      </c>
      <c r="K4534" s="3">
        <v>6</v>
      </c>
      <c r="L4534">
        <f>טבלה1[[#This Row],[ds_checkout]]-טבלה1[[#This Row],[ds_checkin]]</f>
        <v>3</v>
      </c>
      <c r="M4534">
        <f>IF(ISBLANK(טבלה1[[#This Row],[ts_reply_at]]), "", (טבלה1[[#This Row],[ts_reply_at]] - טבלה1[[#This Row],[ts_contact_at]]) * 24)</f>
        <v>30.482499999983702</v>
      </c>
      <c r="N4534">
        <f>IF(ISBLANK(טבלה1[[#This Row],[ts_reply_at]]), 0, 1)</f>
        <v>1</v>
      </c>
      <c r="O4534">
        <f>IF(ISBLANK(טבלה1[[#This Row],[ts_accepted_at]]), 0, 1)</f>
        <v>0</v>
      </c>
      <c r="P4534">
        <f>IF(ISBLANK(טבלה1[[#This Row],[ts_booking_at]]), 0, 1)</f>
        <v>0</v>
      </c>
      <c r="Q4534">
        <f>IF(ISBLANK(טבלה1[[#This Row],[ds_checkin]]), "", טבלה1[[#This Row],[ds_checkin]] - טבלה1[[#This Row],[ts_contact_at]])</f>
        <v>42.491666666668607</v>
      </c>
      <c r="R4534" t="str">
        <f>IF(AND(ISBLANK(טבלה1[[#This Row],[ts_reply_at]]), NOT(ISBLANK(טבלה1[[#This Row],[ts_booking_at]]))), "Error: Booked without Reply", "OK")</f>
        <v>OK</v>
      </c>
      <c r="S4534" t="s">
        <v>6031</v>
      </c>
    </row>
    <row r="4535" spans="1:19" x14ac:dyDescent="0.25">
      <c r="A4535" s="4" t="s">
        <v>4228</v>
      </c>
      <c r="B4535" s="4" t="s">
        <v>710</v>
      </c>
      <c r="C4535" s="4" t="s">
        <v>2444</v>
      </c>
      <c r="D4535" s="1">
        <v>41972.464583333334</v>
      </c>
      <c r="E4535" s="1">
        <v>41972.689780092594</v>
      </c>
      <c r="F4535" s="1">
        <v>41972.689780092594</v>
      </c>
      <c r="G4535" s="1">
        <v>41972.689780092594</v>
      </c>
      <c r="H4535" s="2">
        <v>42013</v>
      </c>
      <c r="I4535" s="2">
        <v>42016</v>
      </c>
      <c r="J4535" s="3">
        <v>5</v>
      </c>
      <c r="K4535" s="3">
        <v>11</v>
      </c>
      <c r="L4535">
        <f>טבלה1[[#This Row],[ds_checkout]]-טבלה1[[#This Row],[ds_checkin]]</f>
        <v>3</v>
      </c>
      <c r="M4535">
        <f>IF(ISBLANK(טבלה1[[#This Row],[ts_reply_at]]), "", (טבלה1[[#This Row],[ts_reply_at]] - טבלה1[[#This Row],[ts_contact_at]]) * 24)</f>
        <v>5.4047222222434357</v>
      </c>
      <c r="N4535">
        <f>IF(ISBLANK(טבלה1[[#This Row],[ts_reply_at]]), 0, 1)</f>
        <v>1</v>
      </c>
      <c r="O4535">
        <f>IF(ISBLANK(טבלה1[[#This Row],[ts_accepted_at]]), 0, 1)</f>
        <v>1</v>
      </c>
      <c r="P4535">
        <f>IF(ISBLANK(טבלה1[[#This Row],[ts_booking_at]]), 0, 1)</f>
        <v>1</v>
      </c>
      <c r="Q4535">
        <f>IF(ISBLANK(טבלה1[[#This Row],[ds_checkin]]), "", טבלה1[[#This Row],[ds_checkin]] - טבלה1[[#This Row],[ts_contact_at]])</f>
        <v>40.535416666665697</v>
      </c>
      <c r="R4535" t="str">
        <f>IF(AND(ISBLANK(טבלה1[[#This Row],[ts_reply_at]]), NOT(ISBLANK(טבלה1[[#This Row],[ts_booking_at]]))), "Error: Booked without Reply", "OK")</f>
        <v>OK</v>
      </c>
      <c r="S4535" t="s">
        <v>6031</v>
      </c>
    </row>
    <row r="4536" spans="1:19" x14ac:dyDescent="0.25">
      <c r="A4536" s="4" t="s">
        <v>4230</v>
      </c>
      <c r="B4536" s="4" t="s">
        <v>2306</v>
      </c>
      <c r="C4536" s="4" t="s">
        <v>2307</v>
      </c>
      <c r="D4536" s="1">
        <v>41928.371527777781</v>
      </c>
      <c r="E4536" s="1">
        <v>41928.371793981481</v>
      </c>
      <c r="F4536" s="1">
        <v>41928.371793981481</v>
      </c>
      <c r="G4536" s="1">
        <v>41928.371793981481</v>
      </c>
      <c r="H4536" s="2">
        <v>41932</v>
      </c>
      <c r="I4536" s="2">
        <v>41934</v>
      </c>
      <c r="J4536" s="3">
        <v>2</v>
      </c>
      <c r="K4536" s="3">
        <v>15</v>
      </c>
      <c r="L4536">
        <f>טבלה1[[#This Row],[ds_checkout]]-טבלה1[[#This Row],[ds_checkin]]</f>
        <v>2</v>
      </c>
      <c r="M4536">
        <f>IF(ISBLANK(טבלה1[[#This Row],[ts_reply_at]]), "", (טבלה1[[#This Row],[ts_reply_at]] - טבלה1[[#This Row],[ts_contact_at]]) * 24)</f>
        <v>6.3888888107612729E-3</v>
      </c>
      <c r="N4536">
        <f>IF(ISBLANK(טבלה1[[#This Row],[ts_reply_at]]), 0, 1)</f>
        <v>1</v>
      </c>
      <c r="O4536">
        <f>IF(ISBLANK(טבלה1[[#This Row],[ts_accepted_at]]), 0, 1)</f>
        <v>1</v>
      </c>
      <c r="P4536">
        <f>IF(ISBLANK(טבלה1[[#This Row],[ts_booking_at]]), 0, 1)</f>
        <v>1</v>
      </c>
      <c r="Q4536">
        <f>IF(ISBLANK(טבלה1[[#This Row],[ds_checkin]]), "", טבלה1[[#This Row],[ds_checkin]] - טבלה1[[#This Row],[ts_contact_at]])</f>
        <v>3.6284722222189885</v>
      </c>
      <c r="R4536" t="str">
        <f>IF(AND(ISBLANK(טבלה1[[#This Row],[ts_reply_at]]), NOT(ISBLANK(טבלה1[[#This Row],[ts_booking_at]]))), "Error: Booked without Reply", "OK")</f>
        <v>OK</v>
      </c>
      <c r="S4536" t="s">
        <v>6020</v>
      </c>
    </row>
    <row r="4537" spans="1:19" x14ac:dyDescent="0.25">
      <c r="A4537" s="4" t="s">
        <v>4230</v>
      </c>
      <c r="B4537" s="4" t="s">
        <v>421</v>
      </c>
      <c r="C4537" s="4" t="s">
        <v>422</v>
      </c>
      <c r="D4537" s="1">
        <v>41926.938194444447</v>
      </c>
      <c r="E4537" s="1">
        <v>41926.966041666667</v>
      </c>
      <c r="H4537" s="2">
        <v>41932</v>
      </c>
      <c r="I4537" s="2">
        <v>41934</v>
      </c>
      <c r="J4537" s="3">
        <v>2</v>
      </c>
      <c r="K4537" s="3">
        <v>2</v>
      </c>
      <c r="L4537">
        <f>טבלה1[[#This Row],[ds_checkout]]-טבלה1[[#This Row],[ds_checkin]]</f>
        <v>2</v>
      </c>
      <c r="M4537">
        <f>IF(ISBLANK(טבלה1[[#This Row],[ts_reply_at]]), "", (טבלה1[[#This Row],[ts_reply_at]] - טבלה1[[#This Row],[ts_contact_at]]) * 24)</f>
        <v>0.66833333327667788</v>
      </c>
      <c r="N4537">
        <f>IF(ISBLANK(טבלה1[[#This Row],[ts_reply_at]]), 0, 1)</f>
        <v>1</v>
      </c>
      <c r="O4537">
        <f>IF(ISBLANK(טבלה1[[#This Row],[ts_accepted_at]]), 0, 1)</f>
        <v>0</v>
      </c>
      <c r="P4537">
        <f>IF(ISBLANK(טבלה1[[#This Row],[ts_booking_at]]), 0, 1)</f>
        <v>0</v>
      </c>
      <c r="Q4537">
        <f>IF(ISBLANK(טבלה1[[#This Row],[ds_checkin]]), "", טבלה1[[#This Row],[ds_checkin]] - טבלה1[[#This Row],[ts_contact_at]])</f>
        <v>5.0618055555532919</v>
      </c>
      <c r="R4537" t="str">
        <f>IF(AND(ISBLANK(טבלה1[[#This Row],[ts_reply_at]]), NOT(ISBLANK(טבלה1[[#This Row],[ts_booking_at]]))), "Error: Booked without Reply", "OK")</f>
        <v>OK</v>
      </c>
      <c r="S4537" t="s">
        <v>6020</v>
      </c>
    </row>
    <row r="4538" spans="1:19" x14ac:dyDescent="0.25">
      <c r="A4538" s="4" t="s">
        <v>4230</v>
      </c>
      <c r="B4538" s="4" t="s">
        <v>30</v>
      </c>
      <c r="C4538" s="4" t="s">
        <v>31</v>
      </c>
      <c r="D4538" s="1">
        <v>41927.967361111114</v>
      </c>
      <c r="E4538" s="1">
        <v>41928.368993055556</v>
      </c>
      <c r="H4538" s="2">
        <v>41932</v>
      </c>
      <c r="I4538" s="2">
        <v>41934</v>
      </c>
      <c r="J4538" s="3">
        <v>2</v>
      </c>
      <c r="K4538" s="3">
        <v>3</v>
      </c>
      <c r="L4538">
        <f>טבלה1[[#This Row],[ds_checkout]]-טבלה1[[#This Row],[ds_checkin]]</f>
        <v>2</v>
      </c>
      <c r="M4538">
        <f>IF(ISBLANK(טבלה1[[#This Row],[ts_reply_at]]), "", (טבלה1[[#This Row],[ts_reply_at]] - טבלה1[[#This Row],[ts_contact_at]]) * 24)</f>
        <v>9.6391666666022502</v>
      </c>
      <c r="N4538">
        <f>IF(ISBLANK(טבלה1[[#This Row],[ts_reply_at]]), 0, 1)</f>
        <v>1</v>
      </c>
      <c r="O4538">
        <f>IF(ISBLANK(טבלה1[[#This Row],[ts_accepted_at]]), 0, 1)</f>
        <v>0</v>
      </c>
      <c r="P4538">
        <f>IF(ISBLANK(טבלה1[[#This Row],[ts_booking_at]]), 0, 1)</f>
        <v>0</v>
      </c>
      <c r="Q4538">
        <f>IF(ISBLANK(טבלה1[[#This Row],[ds_checkin]]), "", טבלה1[[#This Row],[ds_checkin]] - טבלה1[[#This Row],[ts_contact_at]])</f>
        <v>4.0326388888861402</v>
      </c>
      <c r="R4538" t="str">
        <f>IF(AND(ISBLANK(טבלה1[[#This Row],[ts_reply_at]]), NOT(ISBLANK(טבלה1[[#This Row],[ts_booking_at]]))), "Error: Booked without Reply", "OK")</f>
        <v>OK</v>
      </c>
      <c r="S4538" t="s">
        <v>6020</v>
      </c>
    </row>
    <row r="4539" spans="1:19" x14ac:dyDescent="0.25">
      <c r="A4539" s="4" t="s">
        <v>4231</v>
      </c>
      <c r="B4539" s="4" t="s">
        <v>624</v>
      </c>
      <c r="C4539" s="4" t="s">
        <v>625</v>
      </c>
      <c r="D4539" s="1">
        <v>41934.576388888891</v>
      </c>
      <c r="E4539" s="1">
        <v>41934.808321759258</v>
      </c>
      <c r="H4539" s="2">
        <v>41950</v>
      </c>
      <c r="I4539" s="2">
        <v>41952</v>
      </c>
      <c r="J4539" s="3">
        <v>6</v>
      </c>
      <c r="K4539" s="3">
        <v>3</v>
      </c>
      <c r="L4539">
        <f>טבלה1[[#This Row],[ds_checkout]]-טבלה1[[#This Row],[ds_checkin]]</f>
        <v>2</v>
      </c>
      <c r="M4539">
        <f>IF(ISBLANK(טבלה1[[#This Row],[ts_reply_at]]), "", (טבלה1[[#This Row],[ts_reply_at]] - טבלה1[[#This Row],[ts_contact_at]]) * 24)</f>
        <v>5.566388888808433</v>
      </c>
      <c r="N4539">
        <f>IF(ISBLANK(טבלה1[[#This Row],[ts_reply_at]]), 0, 1)</f>
        <v>1</v>
      </c>
      <c r="O4539">
        <f>IF(ISBLANK(טבלה1[[#This Row],[ts_accepted_at]]), 0, 1)</f>
        <v>0</v>
      </c>
      <c r="P4539">
        <f>IF(ISBLANK(טבלה1[[#This Row],[ts_booking_at]]), 0, 1)</f>
        <v>0</v>
      </c>
      <c r="Q4539">
        <f>IF(ISBLANK(טבלה1[[#This Row],[ds_checkin]]), "", טבלה1[[#This Row],[ds_checkin]] - טבלה1[[#This Row],[ts_contact_at]])</f>
        <v>15.423611111109494</v>
      </c>
      <c r="R4539" t="str">
        <f>IF(AND(ISBLANK(טבלה1[[#This Row],[ts_reply_at]]), NOT(ISBLANK(טבלה1[[#This Row],[ts_booking_at]]))), "Error: Booked without Reply", "OK")</f>
        <v>OK</v>
      </c>
      <c r="S4539" t="s">
        <v>6019</v>
      </c>
    </row>
    <row r="4540" spans="1:19" x14ac:dyDescent="0.25">
      <c r="A4540" s="4" t="s">
        <v>4231</v>
      </c>
      <c r="B4540" s="4" t="s">
        <v>1285</v>
      </c>
      <c r="C4540" s="4" t="s">
        <v>1286</v>
      </c>
      <c r="D4540" s="1">
        <v>41934.574999999997</v>
      </c>
      <c r="E4540" s="1">
        <v>41934.580474537041</v>
      </c>
      <c r="F4540" s="1">
        <v>41934.580543981479</v>
      </c>
      <c r="G4540" s="1">
        <v>41935.413541666669</v>
      </c>
      <c r="H4540" s="2">
        <v>41950</v>
      </c>
      <c r="I4540" s="2">
        <v>41952</v>
      </c>
      <c r="J4540" s="3">
        <v>6</v>
      </c>
      <c r="K4540" s="3">
        <v>15</v>
      </c>
      <c r="L4540">
        <f>טבלה1[[#This Row],[ds_checkout]]-טבלה1[[#This Row],[ds_checkin]]</f>
        <v>2</v>
      </c>
      <c r="M4540">
        <f>IF(ISBLANK(טבלה1[[#This Row],[ts_reply_at]]), "", (טבלה1[[#This Row],[ts_reply_at]] - טבלה1[[#This Row],[ts_contact_at]]) * 24)</f>
        <v>0.13138888904359192</v>
      </c>
      <c r="N4540">
        <f>IF(ISBLANK(טבלה1[[#This Row],[ts_reply_at]]), 0, 1)</f>
        <v>1</v>
      </c>
      <c r="O4540">
        <f>IF(ISBLANK(טבלה1[[#This Row],[ts_accepted_at]]), 0, 1)</f>
        <v>1</v>
      </c>
      <c r="P4540">
        <f>IF(ISBLANK(טבלה1[[#This Row],[ts_booking_at]]), 0, 1)</f>
        <v>1</v>
      </c>
      <c r="Q4540">
        <f>IF(ISBLANK(טבלה1[[#This Row],[ds_checkin]]), "", טבלה1[[#This Row],[ds_checkin]] - טבלה1[[#This Row],[ts_contact_at]])</f>
        <v>15.42500000000291</v>
      </c>
      <c r="R4540" t="str">
        <f>IF(AND(ISBLANK(טבלה1[[#This Row],[ts_reply_at]]), NOT(ISBLANK(טבלה1[[#This Row],[ts_booking_at]]))), "Error: Booked without Reply", "OK")</f>
        <v>OK</v>
      </c>
      <c r="S4540" t="s">
        <v>6019</v>
      </c>
    </row>
    <row r="4541" spans="1:19" x14ac:dyDescent="0.25">
      <c r="A4541" s="4" t="s">
        <v>4231</v>
      </c>
      <c r="B4541" s="4" t="s">
        <v>2081</v>
      </c>
      <c r="C4541" s="4" t="s">
        <v>2082</v>
      </c>
      <c r="D4541" s="1">
        <v>41934.574999999997</v>
      </c>
      <c r="H4541" s="2">
        <v>41950</v>
      </c>
      <c r="I4541" s="2">
        <v>41952</v>
      </c>
      <c r="J4541" s="3">
        <v>6</v>
      </c>
      <c r="K4541" s="3">
        <v>1</v>
      </c>
      <c r="L4541">
        <f>טבלה1[[#This Row],[ds_checkout]]-טבלה1[[#This Row],[ds_checkin]]</f>
        <v>2</v>
      </c>
      <c r="M4541" t="str">
        <f>IF(ISBLANK(טבלה1[[#This Row],[ts_reply_at]]), "", (טבלה1[[#This Row],[ts_reply_at]] - טבלה1[[#This Row],[ts_contact_at]]) * 24)</f>
        <v/>
      </c>
      <c r="N4541">
        <f>IF(ISBLANK(טבלה1[[#This Row],[ts_reply_at]]), 0, 1)</f>
        <v>0</v>
      </c>
      <c r="O4541">
        <f>IF(ISBLANK(טבלה1[[#This Row],[ts_accepted_at]]), 0, 1)</f>
        <v>0</v>
      </c>
      <c r="P4541">
        <f>IF(ISBLANK(טבלה1[[#This Row],[ts_booking_at]]), 0, 1)</f>
        <v>0</v>
      </c>
      <c r="Q4541">
        <f>IF(ISBLANK(טבלה1[[#This Row],[ds_checkin]]), "", טבלה1[[#This Row],[ds_checkin]] - טבלה1[[#This Row],[ts_contact_at]])</f>
        <v>15.42500000000291</v>
      </c>
      <c r="R4541" t="str">
        <f>IF(AND(ISBLANK(טבלה1[[#This Row],[ts_reply_at]]), NOT(ISBLANK(טבלה1[[#This Row],[ts_booking_at]]))), "Error: Booked without Reply", "OK")</f>
        <v>OK</v>
      </c>
      <c r="S4541" t="s">
        <v>6019</v>
      </c>
    </row>
    <row r="4542" spans="1:19" x14ac:dyDescent="0.25">
      <c r="A4542" s="4" t="s">
        <v>4232</v>
      </c>
      <c r="B4542" s="4" t="s">
        <v>4233</v>
      </c>
      <c r="C4542" s="4" t="s">
        <v>4234</v>
      </c>
      <c r="D4542" s="1">
        <v>41913.368750000001</v>
      </c>
      <c r="E4542" s="1">
        <v>41913.397731481484</v>
      </c>
      <c r="F4542" s="1">
        <v>41913.406481481485</v>
      </c>
      <c r="G4542" s="1">
        <v>41913.69940972222</v>
      </c>
      <c r="H4542" s="2">
        <v>41916</v>
      </c>
      <c r="I4542" s="2">
        <v>41917</v>
      </c>
      <c r="J4542" s="3">
        <v>4</v>
      </c>
      <c r="K4542" s="3">
        <v>21</v>
      </c>
      <c r="L4542">
        <f>טבלה1[[#This Row],[ds_checkout]]-טבלה1[[#This Row],[ds_checkin]]</f>
        <v>1</v>
      </c>
      <c r="M4542">
        <f>IF(ISBLANK(טבלה1[[#This Row],[ts_reply_at]]), "", (טבלה1[[#This Row],[ts_reply_at]] - טבלה1[[#This Row],[ts_contact_at]]) * 24)</f>
        <v>0.69555555557599291</v>
      </c>
      <c r="N4542">
        <f>IF(ISBLANK(טבלה1[[#This Row],[ts_reply_at]]), 0, 1)</f>
        <v>1</v>
      </c>
      <c r="O4542">
        <f>IF(ISBLANK(טבלה1[[#This Row],[ts_accepted_at]]), 0, 1)</f>
        <v>1</v>
      </c>
      <c r="P4542">
        <f>IF(ISBLANK(טבלה1[[#This Row],[ts_booking_at]]), 0, 1)</f>
        <v>1</v>
      </c>
      <c r="Q4542">
        <f>IF(ISBLANK(טבלה1[[#This Row],[ds_checkin]]), "", טבלה1[[#This Row],[ds_checkin]] - טבלה1[[#This Row],[ts_contact_at]])</f>
        <v>2.6312499999985448</v>
      </c>
      <c r="R4542" t="str">
        <f>IF(AND(ISBLANK(טבלה1[[#This Row],[ts_reply_at]]), NOT(ISBLANK(טבלה1[[#This Row],[ts_booking_at]]))), "Error: Booked without Reply", "OK")</f>
        <v>OK</v>
      </c>
      <c r="S4542" t="s">
        <v>6020</v>
      </c>
    </row>
    <row r="4543" spans="1:19" x14ac:dyDescent="0.25">
      <c r="A4543" s="4" t="s">
        <v>4235</v>
      </c>
      <c r="B4543" s="4" t="s">
        <v>4161</v>
      </c>
      <c r="C4543" s="4" t="s">
        <v>4236</v>
      </c>
      <c r="D4543" s="1">
        <v>41921.960416666669</v>
      </c>
      <c r="E4543" s="1">
        <v>41922.650659722225</v>
      </c>
      <c r="F4543" s="1">
        <v>41922.650659722225</v>
      </c>
      <c r="H4543" s="2">
        <v>41923</v>
      </c>
      <c r="I4543" s="2">
        <v>41924</v>
      </c>
      <c r="J4543" s="3">
        <v>1</v>
      </c>
      <c r="K4543" s="3">
        <v>3</v>
      </c>
      <c r="L4543">
        <f>טבלה1[[#This Row],[ds_checkout]]-טבלה1[[#This Row],[ds_checkin]]</f>
        <v>1</v>
      </c>
      <c r="M4543">
        <f>IF(ISBLANK(טבלה1[[#This Row],[ts_reply_at]]), "", (טבלה1[[#This Row],[ts_reply_at]] - טבלה1[[#This Row],[ts_contact_at]]) * 24)</f>
        <v>16.56583333335584</v>
      </c>
      <c r="N4543">
        <f>IF(ISBLANK(טבלה1[[#This Row],[ts_reply_at]]), 0, 1)</f>
        <v>1</v>
      </c>
      <c r="O4543">
        <f>IF(ISBLANK(טבלה1[[#This Row],[ts_accepted_at]]), 0, 1)</f>
        <v>1</v>
      </c>
      <c r="P4543">
        <f>IF(ISBLANK(טבלה1[[#This Row],[ts_booking_at]]), 0, 1)</f>
        <v>0</v>
      </c>
      <c r="Q4543">
        <f>IF(ISBLANK(טבלה1[[#This Row],[ds_checkin]]), "", טבלה1[[#This Row],[ds_checkin]] - טבלה1[[#This Row],[ts_contact_at]])</f>
        <v>1.0395833333313931</v>
      </c>
      <c r="R4543" t="str">
        <f>IF(AND(ISBLANK(טבלה1[[#This Row],[ts_reply_at]]), NOT(ISBLANK(טבלה1[[#This Row],[ts_booking_at]]))), "Error: Booked without Reply", "OK")</f>
        <v>OK</v>
      </c>
      <c r="S4543" t="s">
        <v>6021</v>
      </c>
    </row>
    <row r="4544" spans="1:19" x14ac:dyDescent="0.25">
      <c r="A4544" s="4" t="s">
        <v>4235</v>
      </c>
      <c r="B4544" s="4" t="s">
        <v>2905</v>
      </c>
      <c r="C4544" s="4" t="s">
        <v>2906</v>
      </c>
      <c r="D4544" s="1">
        <v>41921.959722222222</v>
      </c>
      <c r="E4544" s="1">
        <v>41922.270578703705</v>
      </c>
      <c r="F4544" s="1">
        <v>41922.270578703705</v>
      </c>
      <c r="H4544" s="2">
        <v>41923</v>
      </c>
      <c r="I4544" s="2">
        <v>41924</v>
      </c>
      <c r="J4544" s="3">
        <v>1</v>
      </c>
      <c r="K4544" s="3">
        <v>4</v>
      </c>
      <c r="L4544">
        <f>טבלה1[[#This Row],[ds_checkout]]-טבלה1[[#This Row],[ds_checkin]]</f>
        <v>1</v>
      </c>
      <c r="M4544">
        <f>IF(ISBLANK(טבלה1[[#This Row],[ts_reply_at]]), "", (טבלה1[[#This Row],[ts_reply_at]] - טבלה1[[#This Row],[ts_contact_at]]) * 24)</f>
        <v>7.4605555555899628</v>
      </c>
      <c r="N4544">
        <f>IF(ISBLANK(טבלה1[[#This Row],[ts_reply_at]]), 0, 1)</f>
        <v>1</v>
      </c>
      <c r="O4544">
        <f>IF(ISBLANK(טבלה1[[#This Row],[ts_accepted_at]]), 0, 1)</f>
        <v>1</v>
      </c>
      <c r="P4544">
        <f>IF(ISBLANK(טבלה1[[#This Row],[ts_booking_at]]), 0, 1)</f>
        <v>0</v>
      </c>
      <c r="Q4544">
        <f>IF(ISBLANK(טבלה1[[#This Row],[ds_checkin]]), "", טבלה1[[#This Row],[ds_checkin]] - טבלה1[[#This Row],[ts_contact_at]])</f>
        <v>1.0402777777781012</v>
      </c>
      <c r="R4544" t="str">
        <f>IF(AND(ISBLANK(טבלה1[[#This Row],[ts_reply_at]]), NOT(ISBLANK(טבלה1[[#This Row],[ts_booking_at]]))), "Error: Booked without Reply", "OK")</f>
        <v>OK</v>
      </c>
      <c r="S4544" t="s">
        <v>6021</v>
      </c>
    </row>
    <row r="4545" spans="1:19" x14ac:dyDescent="0.25">
      <c r="A4545" s="4" t="s">
        <v>4235</v>
      </c>
      <c r="B4545" s="4" t="s">
        <v>33</v>
      </c>
      <c r="C4545" s="4" t="s">
        <v>644</v>
      </c>
      <c r="D4545" s="1">
        <v>41918.959027777775</v>
      </c>
      <c r="E4545" s="1">
        <v>41919.673900462964</v>
      </c>
      <c r="F4545" s="1">
        <v>41919.673900462964</v>
      </c>
      <c r="G4545" s="1">
        <v>41919.673900462964</v>
      </c>
      <c r="H4545" s="2">
        <v>41923</v>
      </c>
      <c r="I4545" s="2">
        <v>41924</v>
      </c>
      <c r="J4545" s="3">
        <v>1</v>
      </c>
      <c r="K4545" s="3">
        <v>8</v>
      </c>
      <c r="L4545">
        <f>טבלה1[[#This Row],[ds_checkout]]-טבלה1[[#This Row],[ds_checkin]]</f>
        <v>1</v>
      </c>
      <c r="M4545">
        <f>IF(ISBLANK(טבלה1[[#This Row],[ts_reply_at]]), "", (טבלה1[[#This Row],[ts_reply_at]] - טבלה1[[#This Row],[ts_contact_at]]) * 24)</f>
        <v>17.156944444519468</v>
      </c>
      <c r="N4545">
        <f>IF(ISBLANK(טבלה1[[#This Row],[ts_reply_at]]), 0, 1)</f>
        <v>1</v>
      </c>
      <c r="O4545">
        <f>IF(ISBLANK(טבלה1[[#This Row],[ts_accepted_at]]), 0, 1)</f>
        <v>1</v>
      </c>
      <c r="P4545">
        <f>IF(ISBLANK(טבלה1[[#This Row],[ts_booking_at]]), 0, 1)</f>
        <v>1</v>
      </c>
      <c r="Q4545">
        <f>IF(ISBLANK(טבלה1[[#This Row],[ds_checkin]]), "", טבלה1[[#This Row],[ds_checkin]] - טבלה1[[#This Row],[ts_contact_at]])</f>
        <v>4.0409722222248092</v>
      </c>
      <c r="R4545" t="str">
        <f>IF(AND(ISBLANK(טבלה1[[#This Row],[ts_reply_at]]), NOT(ISBLANK(טבלה1[[#This Row],[ts_booking_at]]))), "Error: Booked without Reply", "OK")</f>
        <v>OK</v>
      </c>
      <c r="S4545" t="s">
        <v>6021</v>
      </c>
    </row>
    <row r="4546" spans="1:19" x14ac:dyDescent="0.25">
      <c r="A4546" s="4" t="s">
        <v>4235</v>
      </c>
      <c r="B4546" s="4" t="s">
        <v>1341</v>
      </c>
      <c r="C4546" s="4" t="s">
        <v>1342</v>
      </c>
      <c r="D4546" s="1">
        <v>41921.945138888892</v>
      </c>
      <c r="E4546" s="1">
        <v>41922.085324074076</v>
      </c>
      <c r="F4546" s="1">
        <v>41922.085613425923</v>
      </c>
      <c r="G4546" s="1">
        <v>41922.383437500001</v>
      </c>
      <c r="H4546" s="2">
        <v>41923</v>
      </c>
      <c r="I4546" s="2">
        <v>41924</v>
      </c>
      <c r="J4546" s="3">
        <v>1</v>
      </c>
      <c r="K4546" s="3">
        <v>18</v>
      </c>
      <c r="L4546">
        <f>טבלה1[[#This Row],[ds_checkout]]-טבלה1[[#This Row],[ds_checkin]]</f>
        <v>1</v>
      </c>
      <c r="M4546">
        <f>IF(ISBLANK(טבלה1[[#This Row],[ts_reply_at]]), "", (טבלה1[[#This Row],[ts_reply_at]] - טבלה1[[#This Row],[ts_contact_at]]) * 24)</f>
        <v>3.3644444444216788</v>
      </c>
      <c r="N4546">
        <f>IF(ISBLANK(טבלה1[[#This Row],[ts_reply_at]]), 0, 1)</f>
        <v>1</v>
      </c>
      <c r="O4546">
        <f>IF(ISBLANK(טבלה1[[#This Row],[ts_accepted_at]]), 0, 1)</f>
        <v>1</v>
      </c>
      <c r="P4546">
        <f>IF(ISBLANK(טבלה1[[#This Row],[ts_booking_at]]), 0, 1)</f>
        <v>1</v>
      </c>
      <c r="Q4546">
        <f>IF(ISBLANK(טבלה1[[#This Row],[ds_checkin]]), "", טבלה1[[#This Row],[ds_checkin]] - טבלה1[[#This Row],[ts_contact_at]])</f>
        <v>1.054861111108039</v>
      </c>
      <c r="R4546" t="str">
        <f>IF(AND(ISBLANK(טבלה1[[#This Row],[ts_reply_at]]), NOT(ISBLANK(טבלה1[[#This Row],[ts_booking_at]]))), "Error: Booked without Reply", "OK")</f>
        <v>OK</v>
      </c>
      <c r="S4546" t="s">
        <v>6021</v>
      </c>
    </row>
    <row r="4547" spans="1:19" x14ac:dyDescent="0.25">
      <c r="A4547" s="4" t="s">
        <v>4237</v>
      </c>
      <c r="B4547" s="4" t="s">
        <v>4238</v>
      </c>
      <c r="C4547" s="4" t="s">
        <v>4239</v>
      </c>
      <c r="D4547" s="1">
        <v>41926.584722222222</v>
      </c>
      <c r="E4547" s="1">
        <v>41926.598587962966</v>
      </c>
      <c r="F4547" s="1">
        <v>41926.598611111112</v>
      </c>
      <c r="G4547" s="1">
        <v>41926.598611111112</v>
      </c>
      <c r="H4547" s="2">
        <v>41930</v>
      </c>
      <c r="I4547" s="2">
        <v>41932</v>
      </c>
      <c r="J4547" s="3">
        <v>2</v>
      </c>
      <c r="K4547" s="3">
        <v>9</v>
      </c>
      <c r="L4547">
        <f>טבלה1[[#This Row],[ds_checkout]]-טבלה1[[#This Row],[ds_checkin]]</f>
        <v>2</v>
      </c>
      <c r="M4547">
        <f>IF(ISBLANK(טבלה1[[#This Row],[ts_reply_at]]), "", (טבלה1[[#This Row],[ts_reply_at]] - טבלה1[[#This Row],[ts_contact_at]]) * 24)</f>
        <v>0.33277777786133811</v>
      </c>
      <c r="N4547">
        <f>IF(ISBLANK(טבלה1[[#This Row],[ts_reply_at]]), 0, 1)</f>
        <v>1</v>
      </c>
      <c r="O4547">
        <f>IF(ISBLANK(טבלה1[[#This Row],[ts_accepted_at]]), 0, 1)</f>
        <v>1</v>
      </c>
      <c r="P4547">
        <f>IF(ISBLANK(טבלה1[[#This Row],[ts_booking_at]]), 0, 1)</f>
        <v>1</v>
      </c>
      <c r="Q4547">
        <f>IF(ISBLANK(טבלה1[[#This Row],[ds_checkin]]), "", טבלה1[[#This Row],[ds_checkin]] - טבלה1[[#This Row],[ts_contact_at]])</f>
        <v>3.4152777777781012</v>
      </c>
      <c r="R4547" t="str">
        <f>IF(AND(ISBLANK(טבלה1[[#This Row],[ts_reply_at]]), NOT(ISBLANK(טבלה1[[#This Row],[ts_booking_at]]))), "Error: Booked without Reply", "OK")</f>
        <v>OK</v>
      </c>
      <c r="S4547" t="s">
        <v>6025</v>
      </c>
    </row>
    <row r="4548" spans="1:19" x14ac:dyDescent="0.25">
      <c r="A4548" s="4" t="s">
        <v>4240</v>
      </c>
      <c r="B4548" s="4" t="s">
        <v>395</v>
      </c>
      <c r="C4548" s="4" t="s">
        <v>396</v>
      </c>
      <c r="D4548" s="1">
        <v>41915.28402777778</v>
      </c>
      <c r="E4548" s="1">
        <v>41915.389687499999</v>
      </c>
      <c r="F4548" s="1">
        <v>41915.38989583333</v>
      </c>
      <c r="H4548" s="2">
        <v>41999</v>
      </c>
      <c r="I4548" s="2">
        <v>42002</v>
      </c>
      <c r="J4548" s="3">
        <v>4</v>
      </c>
      <c r="K4548" s="3">
        <v>8</v>
      </c>
      <c r="L4548">
        <f>טבלה1[[#This Row],[ds_checkout]]-טבלה1[[#This Row],[ds_checkin]]</f>
        <v>3</v>
      </c>
      <c r="M4548">
        <f>IF(ISBLANK(טבלה1[[#This Row],[ts_reply_at]]), "", (טבלה1[[#This Row],[ts_reply_at]] - טבלה1[[#This Row],[ts_contact_at]]) * 24)</f>
        <v>2.535833333269693</v>
      </c>
      <c r="N4548">
        <f>IF(ISBLANK(טבלה1[[#This Row],[ts_reply_at]]), 0, 1)</f>
        <v>1</v>
      </c>
      <c r="O4548">
        <f>IF(ISBLANK(טבלה1[[#This Row],[ts_accepted_at]]), 0, 1)</f>
        <v>1</v>
      </c>
      <c r="P4548">
        <f>IF(ISBLANK(טבלה1[[#This Row],[ts_booking_at]]), 0, 1)</f>
        <v>0</v>
      </c>
      <c r="Q4548">
        <f>IF(ISBLANK(טבלה1[[#This Row],[ds_checkin]]), "", טבלה1[[#This Row],[ds_checkin]] - טבלה1[[#This Row],[ts_contact_at]])</f>
        <v>83.715972222220444</v>
      </c>
      <c r="R4548" t="str">
        <f>IF(AND(ISBLANK(טבלה1[[#This Row],[ts_reply_at]]), NOT(ISBLANK(טבלה1[[#This Row],[ts_booking_at]]))), "Error: Booked without Reply", "OK")</f>
        <v>OK</v>
      </c>
      <c r="S4548" t="s">
        <v>6019</v>
      </c>
    </row>
    <row r="4549" spans="1:19" x14ac:dyDescent="0.25">
      <c r="A4549" s="4" t="s">
        <v>4240</v>
      </c>
      <c r="B4549" s="4" t="s">
        <v>807</v>
      </c>
      <c r="C4549" s="4" t="s">
        <v>1356</v>
      </c>
      <c r="D4549" s="1">
        <v>41924.356944444444</v>
      </c>
      <c r="E4549" s="1">
        <v>41924.362986111111</v>
      </c>
      <c r="F4549" s="1">
        <v>41924.362986111111</v>
      </c>
      <c r="G4549" s="1">
        <v>41924.499236111114</v>
      </c>
      <c r="H4549" s="2">
        <v>41999</v>
      </c>
      <c r="I4549" s="2">
        <v>42002</v>
      </c>
      <c r="J4549" s="3">
        <v>4</v>
      </c>
      <c r="K4549" s="3">
        <v>17</v>
      </c>
      <c r="L4549">
        <f>טבלה1[[#This Row],[ds_checkout]]-טבלה1[[#This Row],[ds_checkin]]</f>
        <v>3</v>
      </c>
      <c r="M4549">
        <f>IF(ISBLANK(טבלה1[[#This Row],[ts_reply_at]]), "", (טבלה1[[#This Row],[ts_reply_at]] - טבלה1[[#This Row],[ts_contact_at]]) * 24)</f>
        <v>0.14500000001862645</v>
      </c>
      <c r="N4549">
        <f>IF(ISBLANK(טבלה1[[#This Row],[ts_reply_at]]), 0, 1)</f>
        <v>1</v>
      </c>
      <c r="O4549">
        <f>IF(ISBLANK(טבלה1[[#This Row],[ts_accepted_at]]), 0, 1)</f>
        <v>1</v>
      </c>
      <c r="P4549">
        <f>IF(ISBLANK(טבלה1[[#This Row],[ts_booking_at]]), 0, 1)</f>
        <v>1</v>
      </c>
      <c r="Q4549">
        <f>IF(ISBLANK(טבלה1[[#This Row],[ds_checkin]]), "", טבלה1[[#This Row],[ds_checkin]] - טבלה1[[#This Row],[ts_contact_at]])</f>
        <v>74.643055555556202</v>
      </c>
      <c r="R4549" t="str">
        <f>IF(AND(ISBLANK(טבלה1[[#This Row],[ts_reply_at]]), NOT(ISBLANK(טבלה1[[#This Row],[ts_booking_at]]))), "Error: Booked without Reply", "OK")</f>
        <v>OK</v>
      </c>
      <c r="S4549" t="s">
        <v>6019</v>
      </c>
    </row>
    <row r="4550" spans="1:19" x14ac:dyDescent="0.25">
      <c r="A4550" s="4" t="s">
        <v>4241</v>
      </c>
      <c r="B4550" s="4" t="s">
        <v>4242</v>
      </c>
      <c r="C4550" s="4" t="s">
        <v>4243</v>
      </c>
      <c r="D4550" s="1">
        <v>41896.952777777777</v>
      </c>
      <c r="H4550" s="2">
        <v>41962</v>
      </c>
      <c r="I4550" s="2">
        <v>41963</v>
      </c>
      <c r="J4550" s="3">
        <v>2</v>
      </c>
      <c r="K4550" s="3">
        <v>2</v>
      </c>
      <c r="L4550">
        <f>טבלה1[[#This Row],[ds_checkout]]-טבלה1[[#This Row],[ds_checkin]]</f>
        <v>1</v>
      </c>
      <c r="M4550" t="str">
        <f>IF(ISBLANK(טבלה1[[#This Row],[ts_reply_at]]), "", (טבלה1[[#This Row],[ts_reply_at]] - טבלה1[[#This Row],[ts_contact_at]]) * 24)</f>
        <v/>
      </c>
      <c r="N4550">
        <f>IF(ISBLANK(טבלה1[[#This Row],[ts_reply_at]]), 0, 1)</f>
        <v>0</v>
      </c>
      <c r="O4550">
        <f>IF(ISBLANK(טבלה1[[#This Row],[ts_accepted_at]]), 0, 1)</f>
        <v>0</v>
      </c>
      <c r="P4550">
        <f>IF(ISBLANK(טבלה1[[#This Row],[ts_booking_at]]), 0, 1)</f>
        <v>0</v>
      </c>
      <c r="Q4550">
        <f>IF(ISBLANK(טבלה1[[#This Row],[ds_checkin]]), "", טבלה1[[#This Row],[ds_checkin]] - טבלה1[[#This Row],[ts_contact_at]])</f>
        <v>65.047222222223354</v>
      </c>
      <c r="R4550" t="str">
        <f>IF(AND(ISBLANK(טבלה1[[#This Row],[ts_reply_at]]), NOT(ISBLANK(טבלה1[[#This Row],[ts_booking_at]]))), "Error: Booked without Reply", "OK")</f>
        <v>OK</v>
      </c>
      <c r="S4550" t="s">
        <v>6020</v>
      </c>
    </row>
    <row r="4551" spans="1:19" x14ac:dyDescent="0.25">
      <c r="A4551" s="4" t="s">
        <v>4244</v>
      </c>
      <c r="B4551" s="4" t="s">
        <v>444</v>
      </c>
      <c r="C4551" s="4" t="s">
        <v>445</v>
      </c>
      <c r="D4551" s="1">
        <v>41912.768750000003</v>
      </c>
      <c r="E4551" s="1">
        <v>41912.769976851851</v>
      </c>
      <c r="H4551" s="2">
        <v>42077</v>
      </c>
      <c r="I4551" s="2">
        <v>42081</v>
      </c>
      <c r="J4551" s="3">
        <v>4</v>
      </c>
      <c r="K4551" s="3">
        <v>3</v>
      </c>
      <c r="L4551">
        <f>טבלה1[[#This Row],[ds_checkout]]-טבלה1[[#This Row],[ds_checkin]]</f>
        <v>4</v>
      </c>
      <c r="M4551">
        <f>IF(ISBLANK(טבלה1[[#This Row],[ts_reply_at]]), "", (טבלה1[[#This Row],[ts_reply_at]] - טבלה1[[#This Row],[ts_contact_at]]) * 24)</f>
        <v>2.9444444342516363E-2</v>
      </c>
      <c r="N4551">
        <f>IF(ISBLANK(טבלה1[[#This Row],[ts_reply_at]]), 0, 1)</f>
        <v>1</v>
      </c>
      <c r="O4551">
        <f>IF(ISBLANK(טבלה1[[#This Row],[ts_accepted_at]]), 0, 1)</f>
        <v>0</v>
      </c>
      <c r="P4551">
        <f>IF(ISBLANK(טבלה1[[#This Row],[ts_booking_at]]), 0, 1)</f>
        <v>0</v>
      </c>
      <c r="Q4551">
        <f>IF(ISBLANK(טבלה1[[#This Row],[ds_checkin]]), "", טבלה1[[#This Row],[ds_checkin]] - טבלה1[[#This Row],[ts_contact_at]])</f>
        <v>164.23124999999709</v>
      </c>
      <c r="R4551" t="str">
        <f>IF(AND(ISBLANK(טבלה1[[#This Row],[ts_reply_at]]), NOT(ISBLANK(טבלה1[[#This Row],[ts_booking_at]]))), "Error: Booked without Reply", "OK")</f>
        <v>OK</v>
      </c>
      <c r="S4551" t="s">
        <v>6024</v>
      </c>
    </row>
    <row r="4552" spans="1:19" x14ac:dyDescent="0.25">
      <c r="A4552" s="4" t="s">
        <v>4244</v>
      </c>
      <c r="B4552" s="4" t="s">
        <v>444</v>
      </c>
      <c r="C4552" s="4" t="s">
        <v>905</v>
      </c>
      <c r="D4552" s="1">
        <v>41912.760416666664</v>
      </c>
      <c r="E4552" s="1">
        <v>41912.763796296298</v>
      </c>
      <c r="H4552" s="2">
        <v>42077</v>
      </c>
      <c r="I4552" s="2">
        <v>42081</v>
      </c>
      <c r="J4552" s="3">
        <v>4</v>
      </c>
      <c r="K4552" s="3">
        <v>3</v>
      </c>
      <c r="L4552">
        <f>טבלה1[[#This Row],[ds_checkout]]-טבלה1[[#This Row],[ds_checkin]]</f>
        <v>4</v>
      </c>
      <c r="M4552">
        <f>IF(ISBLANK(טבלה1[[#This Row],[ts_reply_at]]), "", (טבלה1[[#This Row],[ts_reply_at]] - טבלה1[[#This Row],[ts_contact_at]]) * 24)</f>
        <v>8.1111111212521791E-2</v>
      </c>
      <c r="N4552">
        <f>IF(ISBLANK(טבלה1[[#This Row],[ts_reply_at]]), 0, 1)</f>
        <v>1</v>
      </c>
      <c r="O4552">
        <f>IF(ISBLANK(טבלה1[[#This Row],[ts_accepted_at]]), 0, 1)</f>
        <v>0</v>
      </c>
      <c r="P4552">
        <f>IF(ISBLANK(טבלה1[[#This Row],[ts_booking_at]]), 0, 1)</f>
        <v>0</v>
      </c>
      <c r="Q4552">
        <f>IF(ISBLANK(טבלה1[[#This Row],[ds_checkin]]), "", טבלה1[[#This Row],[ds_checkin]] - טבלה1[[#This Row],[ts_contact_at]])</f>
        <v>164.23958333333576</v>
      </c>
      <c r="R4552" t="str">
        <f>IF(AND(ISBLANK(טבלה1[[#This Row],[ts_reply_at]]), NOT(ISBLANK(טבלה1[[#This Row],[ts_booking_at]]))), "Error: Booked without Reply", "OK")</f>
        <v>OK</v>
      </c>
      <c r="S4552" t="s">
        <v>6024</v>
      </c>
    </row>
    <row r="4553" spans="1:19" x14ac:dyDescent="0.25">
      <c r="A4553" s="4" t="s">
        <v>4244</v>
      </c>
      <c r="B4553" s="4" t="s">
        <v>159</v>
      </c>
      <c r="C4553" s="4" t="s">
        <v>459</v>
      </c>
      <c r="D4553" s="1">
        <v>41912.77847222222</v>
      </c>
      <c r="E4553" s="1">
        <v>41915.943252314813</v>
      </c>
      <c r="H4553" s="2">
        <v>42077</v>
      </c>
      <c r="I4553" s="2">
        <v>42081</v>
      </c>
      <c r="J4553" s="3">
        <v>4</v>
      </c>
      <c r="K4553" s="3">
        <v>4</v>
      </c>
      <c r="L4553">
        <f>טבלה1[[#This Row],[ds_checkout]]-טבלה1[[#This Row],[ds_checkin]]</f>
        <v>4</v>
      </c>
      <c r="M4553">
        <f>IF(ISBLANK(טבלה1[[#This Row],[ts_reply_at]]), "", (טבלה1[[#This Row],[ts_reply_at]] - טבלה1[[#This Row],[ts_contact_at]]) * 24)</f>
        <v>75.954722222231794</v>
      </c>
      <c r="N4553">
        <f>IF(ISBLANK(טבלה1[[#This Row],[ts_reply_at]]), 0, 1)</f>
        <v>1</v>
      </c>
      <c r="O4553">
        <f>IF(ISBLANK(טבלה1[[#This Row],[ts_accepted_at]]), 0, 1)</f>
        <v>0</v>
      </c>
      <c r="P4553">
        <f>IF(ISBLANK(טבלה1[[#This Row],[ts_booking_at]]), 0, 1)</f>
        <v>0</v>
      </c>
      <c r="Q4553">
        <f>IF(ISBLANK(טבלה1[[#This Row],[ds_checkin]]), "", טבלה1[[#This Row],[ds_checkin]] - טבלה1[[#This Row],[ts_contact_at]])</f>
        <v>164.22152777777956</v>
      </c>
      <c r="R4553" t="str">
        <f>IF(AND(ISBLANK(טבלה1[[#This Row],[ts_reply_at]]), NOT(ISBLANK(טבלה1[[#This Row],[ts_booking_at]]))), "Error: Booked without Reply", "OK")</f>
        <v>OK</v>
      </c>
      <c r="S4553" t="s">
        <v>6024</v>
      </c>
    </row>
    <row r="4554" spans="1:19" x14ac:dyDescent="0.25">
      <c r="A4554" s="4" t="s">
        <v>4244</v>
      </c>
      <c r="B4554" s="4" t="s">
        <v>980</v>
      </c>
      <c r="C4554" s="4" t="s">
        <v>981</v>
      </c>
      <c r="D4554" s="1">
        <v>41914.25277777778</v>
      </c>
      <c r="E4554" s="1">
        <v>41914.545138888891</v>
      </c>
      <c r="F4554" s="1">
        <v>41915.483854166669</v>
      </c>
      <c r="G4554" s="1">
        <v>41915.483854166669</v>
      </c>
      <c r="H4554" s="2">
        <v>42077</v>
      </c>
      <c r="I4554" s="2">
        <v>42081</v>
      </c>
      <c r="J4554" s="3">
        <v>4</v>
      </c>
      <c r="K4554" s="3">
        <v>10</v>
      </c>
      <c r="L4554">
        <f>טבלה1[[#This Row],[ds_checkout]]-טבלה1[[#This Row],[ds_checkin]]</f>
        <v>4</v>
      </c>
      <c r="M4554">
        <f>IF(ISBLANK(טבלה1[[#This Row],[ts_reply_at]]), "", (טבלה1[[#This Row],[ts_reply_at]] - טבלה1[[#This Row],[ts_contact_at]]) * 24)</f>
        <v>7.0166666666627862</v>
      </c>
      <c r="N4554">
        <f>IF(ISBLANK(טבלה1[[#This Row],[ts_reply_at]]), 0, 1)</f>
        <v>1</v>
      </c>
      <c r="O4554">
        <f>IF(ISBLANK(טבלה1[[#This Row],[ts_accepted_at]]), 0, 1)</f>
        <v>1</v>
      </c>
      <c r="P4554">
        <f>IF(ISBLANK(טבלה1[[#This Row],[ts_booking_at]]), 0, 1)</f>
        <v>1</v>
      </c>
      <c r="Q4554">
        <f>IF(ISBLANK(טבלה1[[#This Row],[ds_checkin]]), "", טבלה1[[#This Row],[ds_checkin]] - טבלה1[[#This Row],[ts_contact_at]])</f>
        <v>162.74722222222044</v>
      </c>
      <c r="R4554" t="str">
        <f>IF(AND(ISBLANK(טבלה1[[#This Row],[ts_reply_at]]), NOT(ISBLANK(טבלה1[[#This Row],[ts_booking_at]]))), "Error: Booked without Reply", "OK")</f>
        <v>OK</v>
      </c>
      <c r="S4554" t="s">
        <v>6024</v>
      </c>
    </row>
    <row r="4555" spans="1:19" x14ac:dyDescent="0.25">
      <c r="A4555" s="4" t="s">
        <v>4245</v>
      </c>
      <c r="B4555" s="4" t="s">
        <v>165</v>
      </c>
      <c r="C4555" s="4" t="s">
        <v>2062</v>
      </c>
      <c r="D4555" s="1">
        <v>41926.407638888886</v>
      </c>
      <c r="E4555" s="1">
        <v>41926.568113425928</v>
      </c>
      <c r="F4555" s="1">
        <v>41926.568113425928</v>
      </c>
      <c r="H4555" s="2">
        <v>41930</v>
      </c>
      <c r="I4555" s="2">
        <v>41938</v>
      </c>
      <c r="J4555" s="3">
        <v>1</v>
      </c>
      <c r="K4555" s="3">
        <v>4</v>
      </c>
      <c r="L4555">
        <f>טבלה1[[#This Row],[ds_checkout]]-טבלה1[[#This Row],[ds_checkin]]</f>
        <v>8</v>
      </c>
      <c r="M4555">
        <f>IF(ISBLANK(טבלה1[[#This Row],[ts_reply_at]]), "", (טבלה1[[#This Row],[ts_reply_at]] - טבלה1[[#This Row],[ts_contact_at]]) * 24)</f>
        <v>3.8513888890156522</v>
      </c>
      <c r="N4555">
        <f>IF(ISBLANK(טבלה1[[#This Row],[ts_reply_at]]), 0, 1)</f>
        <v>1</v>
      </c>
      <c r="O4555">
        <f>IF(ISBLANK(טבלה1[[#This Row],[ts_accepted_at]]), 0, 1)</f>
        <v>1</v>
      </c>
      <c r="P4555">
        <f>IF(ISBLANK(טבלה1[[#This Row],[ts_booking_at]]), 0, 1)</f>
        <v>0</v>
      </c>
      <c r="Q4555">
        <f>IF(ISBLANK(טבלה1[[#This Row],[ds_checkin]]), "", טבלה1[[#This Row],[ds_checkin]] - טבלה1[[#This Row],[ts_contact_at]])</f>
        <v>3.5923611111138598</v>
      </c>
      <c r="R4555" t="str">
        <f>IF(AND(ISBLANK(טבלה1[[#This Row],[ts_reply_at]]), NOT(ISBLANK(טבלה1[[#This Row],[ts_booking_at]]))), "Error: Booked without Reply", "OK")</f>
        <v>OK</v>
      </c>
      <c r="S4555" t="s">
        <v>6023</v>
      </c>
    </row>
    <row r="4556" spans="1:19" x14ac:dyDescent="0.25">
      <c r="A4556" s="4" t="s">
        <v>4245</v>
      </c>
      <c r="B4556" s="4" t="s">
        <v>2068</v>
      </c>
      <c r="C4556" s="4" t="s">
        <v>2069</v>
      </c>
      <c r="D4556" s="1">
        <v>41926.406944444447</v>
      </c>
      <c r="E4556" s="1">
        <v>41926.41097222222</v>
      </c>
      <c r="F4556" s="1">
        <v>41926.840486111112</v>
      </c>
      <c r="H4556" s="2">
        <v>41930</v>
      </c>
      <c r="I4556" s="2">
        <v>41938</v>
      </c>
      <c r="J4556" s="3">
        <v>1</v>
      </c>
      <c r="K4556" s="3">
        <v>9</v>
      </c>
      <c r="L4556">
        <f>טבלה1[[#This Row],[ds_checkout]]-טבלה1[[#This Row],[ds_checkin]]</f>
        <v>8</v>
      </c>
      <c r="M4556">
        <f>IF(ISBLANK(טבלה1[[#This Row],[ts_reply_at]]), "", (טבלה1[[#This Row],[ts_reply_at]] - טבלה1[[#This Row],[ts_contact_at]]) * 24)</f>
        <v>9.6666666562668979E-2</v>
      </c>
      <c r="N4556">
        <f>IF(ISBLANK(טבלה1[[#This Row],[ts_reply_at]]), 0, 1)</f>
        <v>1</v>
      </c>
      <c r="O4556">
        <f>IF(ISBLANK(טבלה1[[#This Row],[ts_accepted_at]]), 0, 1)</f>
        <v>1</v>
      </c>
      <c r="P4556">
        <f>IF(ISBLANK(טבלה1[[#This Row],[ts_booking_at]]), 0, 1)</f>
        <v>0</v>
      </c>
      <c r="Q4556">
        <f>IF(ISBLANK(טבלה1[[#This Row],[ds_checkin]]), "", טבלה1[[#This Row],[ds_checkin]] - טבלה1[[#This Row],[ts_contact_at]])</f>
        <v>3.5930555555532919</v>
      </c>
      <c r="R4556" t="str">
        <f>IF(AND(ISBLANK(טבלה1[[#This Row],[ts_reply_at]]), NOT(ISBLANK(טבלה1[[#This Row],[ts_booking_at]]))), "Error: Booked without Reply", "OK")</f>
        <v>OK</v>
      </c>
      <c r="S4556" t="s">
        <v>6023</v>
      </c>
    </row>
    <row r="4557" spans="1:19" x14ac:dyDescent="0.25">
      <c r="A4557" s="4" t="s">
        <v>4246</v>
      </c>
      <c r="B4557" s="4" t="s">
        <v>2611</v>
      </c>
      <c r="C4557" s="4" t="s">
        <v>2612</v>
      </c>
      <c r="D4557" s="1">
        <v>41912.338194444441</v>
      </c>
      <c r="E4557" s="1">
        <v>41912.519699074073</v>
      </c>
      <c r="H4557" s="2">
        <v>41915</v>
      </c>
      <c r="I4557" s="2">
        <v>41916</v>
      </c>
      <c r="J4557" s="3">
        <v>2</v>
      </c>
      <c r="K4557" s="3">
        <v>13</v>
      </c>
      <c r="L4557">
        <f>טבלה1[[#This Row],[ds_checkout]]-טבלה1[[#This Row],[ds_checkin]]</f>
        <v>1</v>
      </c>
      <c r="M4557">
        <f>IF(ISBLANK(טבלה1[[#This Row],[ts_reply_at]]), "", (טבלה1[[#This Row],[ts_reply_at]] - טבלה1[[#This Row],[ts_contact_at]]) * 24)</f>
        <v>4.3561111111775972</v>
      </c>
      <c r="N4557">
        <f>IF(ISBLANK(טבלה1[[#This Row],[ts_reply_at]]), 0, 1)</f>
        <v>1</v>
      </c>
      <c r="O4557">
        <f>IF(ISBLANK(טבלה1[[#This Row],[ts_accepted_at]]), 0, 1)</f>
        <v>0</v>
      </c>
      <c r="P4557">
        <f>IF(ISBLANK(טבלה1[[#This Row],[ts_booking_at]]), 0, 1)</f>
        <v>0</v>
      </c>
      <c r="Q4557">
        <f>IF(ISBLANK(טבלה1[[#This Row],[ds_checkin]]), "", טבלה1[[#This Row],[ds_checkin]] - טבלה1[[#This Row],[ts_contact_at]])</f>
        <v>2.6618055555591127</v>
      </c>
      <c r="R4557" t="str">
        <f>IF(AND(ISBLANK(טבלה1[[#This Row],[ts_reply_at]]), NOT(ISBLANK(טבלה1[[#This Row],[ts_booking_at]]))), "Error: Booked without Reply", "OK")</f>
        <v>OK</v>
      </c>
      <c r="S4557" t="s">
        <v>6022</v>
      </c>
    </row>
    <row r="4558" spans="1:19" x14ac:dyDescent="0.25">
      <c r="A4558" s="4" t="s">
        <v>4246</v>
      </c>
      <c r="B4558" s="4" t="s">
        <v>561</v>
      </c>
      <c r="C4558" s="4" t="s">
        <v>562</v>
      </c>
      <c r="D4558" s="1">
        <v>41912.336111111108</v>
      </c>
      <c r="E4558" s="1">
        <v>41912.420138888891</v>
      </c>
      <c r="F4558" s="1">
        <v>41913.421782407408</v>
      </c>
      <c r="H4558" s="2">
        <v>41915</v>
      </c>
      <c r="I4558" s="2">
        <v>41916</v>
      </c>
      <c r="J4558" s="3">
        <v>2</v>
      </c>
      <c r="K4558" s="3">
        <v>3</v>
      </c>
      <c r="L4558">
        <f>טבלה1[[#This Row],[ds_checkout]]-טבלה1[[#This Row],[ds_checkin]]</f>
        <v>1</v>
      </c>
      <c r="M4558">
        <f>IF(ISBLANK(טבלה1[[#This Row],[ts_reply_at]]), "", (טבלה1[[#This Row],[ts_reply_at]] - טבלה1[[#This Row],[ts_contact_at]]) * 24)</f>
        <v>2.0166666667792015</v>
      </c>
      <c r="N4558">
        <f>IF(ISBLANK(טבלה1[[#This Row],[ts_reply_at]]), 0, 1)</f>
        <v>1</v>
      </c>
      <c r="O4558">
        <f>IF(ISBLANK(טבלה1[[#This Row],[ts_accepted_at]]), 0, 1)</f>
        <v>1</v>
      </c>
      <c r="P4558">
        <f>IF(ISBLANK(טבלה1[[#This Row],[ts_booking_at]]), 0, 1)</f>
        <v>0</v>
      </c>
      <c r="Q4558">
        <f>IF(ISBLANK(טבלה1[[#This Row],[ds_checkin]]), "", טבלה1[[#This Row],[ds_checkin]] - טבלה1[[#This Row],[ts_contact_at]])</f>
        <v>2.663888888891961</v>
      </c>
      <c r="R4558" t="str">
        <f>IF(AND(ISBLANK(טבלה1[[#This Row],[ts_reply_at]]), NOT(ISBLANK(טבלה1[[#This Row],[ts_booking_at]]))), "Error: Booked without Reply", "OK")</f>
        <v>OK</v>
      </c>
      <c r="S4558" t="s">
        <v>6022</v>
      </c>
    </row>
    <row r="4559" spans="1:19" x14ac:dyDescent="0.25">
      <c r="A4559" s="4" t="s">
        <v>4246</v>
      </c>
      <c r="B4559" s="4" t="s">
        <v>1182</v>
      </c>
      <c r="C4559" s="4" t="s">
        <v>1183</v>
      </c>
      <c r="D4559" s="1">
        <v>41912.336111111108</v>
      </c>
      <c r="E4559" s="1">
        <v>41912.588356481479</v>
      </c>
      <c r="H4559" s="2">
        <v>41915</v>
      </c>
      <c r="I4559" s="2">
        <v>41916</v>
      </c>
      <c r="J4559" s="3">
        <v>2</v>
      </c>
      <c r="K4559" s="3">
        <v>3</v>
      </c>
      <c r="L4559">
        <f>טבלה1[[#This Row],[ds_checkout]]-טבלה1[[#This Row],[ds_checkin]]</f>
        <v>1</v>
      </c>
      <c r="M4559">
        <f>IF(ISBLANK(טבלה1[[#This Row],[ts_reply_at]]), "", (טבלה1[[#This Row],[ts_reply_at]] - טבלה1[[#This Row],[ts_contact_at]]) * 24)</f>
        <v>6.0538888889132068</v>
      </c>
      <c r="N4559">
        <f>IF(ISBLANK(טבלה1[[#This Row],[ts_reply_at]]), 0, 1)</f>
        <v>1</v>
      </c>
      <c r="O4559">
        <f>IF(ISBLANK(טבלה1[[#This Row],[ts_accepted_at]]), 0, 1)</f>
        <v>0</v>
      </c>
      <c r="P4559">
        <f>IF(ISBLANK(טבלה1[[#This Row],[ts_booking_at]]), 0, 1)</f>
        <v>0</v>
      </c>
      <c r="Q4559">
        <f>IF(ISBLANK(טבלה1[[#This Row],[ds_checkin]]), "", טבלה1[[#This Row],[ds_checkin]] - טבלה1[[#This Row],[ts_contact_at]])</f>
        <v>2.663888888891961</v>
      </c>
      <c r="R4559" t="str">
        <f>IF(AND(ISBLANK(טבלה1[[#This Row],[ts_reply_at]]), NOT(ISBLANK(טבלה1[[#This Row],[ts_booking_at]]))), "Error: Booked without Reply", "OK")</f>
        <v>OK</v>
      </c>
      <c r="S4559" t="s">
        <v>6022</v>
      </c>
    </row>
    <row r="4560" spans="1:19" x14ac:dyDescent="0.25">
      <c r="A4560" s="4" t="s">
        <v>4246</v>
      </c>
      <c r="B4560" s="4" t="s">
        <v>3139</v>
      </c>
      <c r="C4560" s="4" t="s">
        <v>3140</v>
      </c>
      <c r="D4560" s="1">
        <v>41912.336805555555</v>
      </c>
      <c r="E4560" s="1">
        <v>41912.524062500001</v>
      </c>
      <c r="H4560" s="2">
        <v>41915</v>
      </c>
      <c r="I4560" s="2">
        <v>41916</v>
      </c>
      <c r="J4560" s="3">
        <v>2</v>
      </c>
      <c r="K4560" s="3">
        <v>2</v>
      </c>
      <c r="L4560">
        <f>טבלה1[[#This Row],[ds_checkout]]-טבלה1[[#This Row],[ds_checkin]]</f>
        <v>1</v>
      </c>
      <c r="M4560">
        <f>IF(ISBLANK(טבלה1[[#This Row],[ts_reply_at]]), "", (טבלה1[[#This Row],[ts_reply_at]] - טבלה1[[#This Row],[ts_contact_at]]) * 24)</f>
        <v>4.4941666667000391</v>
      </c>
      <c r="N4560">
        <f>IF(ISBLANK(טבלה1[[#This Row],[ts_reply_at]]), 0, 1)</f>
        <v>1</v>
      </c>
      <c r="O4560">
        <f>IF(ISBLANK(טבלה1[[#This Row],[ts_accepted_at]]), 0, 1)</f>
        <v>0</v>
      </c>
      <c r="P4560">
        <f>IF(ISBLANK(טבלה1[[#This Row],[ts_booking_at]]), 0, 1)</f>
        <v>0</v>
      </c>
      <c r="Q4560">
        <f>IF(ISBLANK(טבלה1[[#This Row],[ds_checkin]]), "", טבלה1[[#This Row],[ds_checkin]] - טבלה1[[#This Row],[ts_contact_at]])</f>
        <v>2.6631944444452529</v>
      </c>
      <c r="R4560" t="str">
        <f>IF(AND(ISBLANK(טבלה1[[#This Row],[ts_reply_at]]), NOT(ISBLANK(טבלה1[[#This Row],[ts_booking_at]]))), "Error: Booked without Reply", "OK")</f>
        <v>OK</v>
      </c>
      <c r="S4560" t="s">
        <v>6022</v>
      </c>
    </row>
    <row r="4561" spans="1:19" x14ac:dyDescent="0.25">
      <c r="A4561" s="4" t="s">
        <v>4246</v>
      </c>
      <c r="B4561" s="4" t="s">
        <v>4247</v>
      </c>
      <c r="C4561" s="4" t="s">
        <v>4248</v>
      </c>
      <c r="D4561" s="1">
        <v>41912.337500000001</v>
      </c>
      <c r="E4561" s="1">
        <v>41912.374710648146</v>
      </c>
      <c r="F4561" s="1">
        <v>41912.374710648146</v>
      </c>
      <c r="H4561" s="2">
        <v>41915</v>
      </c>
      <c r="I4561" s="2">
        <v>41916</v>
      </c>
      <c r="J4561" s="3">
        <v>2</v>
      </c>
      <c r="K4561" s="3">
        <v>5</v>
      </c>
      <c r="L4561">
        <f>טבלה1[[#This Row],[ds_checkout]]-טבלה1[[#This Row],[ds_checkin]]</f>
        <v>1</v>
      </c>
      <c r="M4561">
        <f>IF(ISBLANK(טבלה1[[#This Row],[ts_reply_at]]), "", (טבלה1[[#This Row],[ts_reply_at]] - טבלה1[[#This Row],[ts_contact_at]]) * 24)</f>
        <v>0.89305555546889082</v>
      </c>
      <c r="N4561">
        <f>IF(ISBLANK(טבלה1[[#This Row],[ts_reply_at]]), 0, 1)</f>
        <v>1</v>
      </c>
      <c r="O4561">
        <f>IF(ISBLANK(טבלה1[[#This Row],[ts_accepted_at]]), 0, 1)</f>
        <v>1</v>
      </c>
      <c r="P4561">
        <f>IF(ISBLANK(טבלה1[[#This Row],[ts_booking_at]]), 0, 1)</f>
        <v>0</v>
      </c>
      <c r="Q4561">
        <f>IF(ISBLANK(טבלה1[[#This Row],[ds_checkin]]), "", טבלה1[[#This Row],[ds_checkin]] - טבלה1[[#This Row],[ts_contact_at]])</f>
        <v>2.6624999999985448</v>
      </c>
      <c r="R4561" t="str">
        <f>IF(AND(ISBLANK(טבלה1[[#This Row],[ts_reply_at]]), NOT(ISBLANK(טבלה1[[#This Row],[ts_booking_at]]))), "Error: Booked without Reply", "OK")</f>
        <v>OK</v>
      </c>
      <c r="S4561" t="s">
        <v>6022</v>
      </c>
    </row>
    <row r="4562" spans="1:19" x14ac:dyDescent="0.25">
      <c r="A4562" s="4" t="s">
        <v>4246</v>
      </c>
      <c r="B4562" s="4" t="s">
        <v>4122</v>
      </c>
      <c r="C4562" s="4" t="s">
        <v>4123</v>
      </c>
      <c r="D4562" s="1">
        <v>41911.830555555556</v>
      </c>
      <c r="E4562" s="1">
        <v>41912.331944444442</v>
      </c>
      <c r="H4562" s="2">
        <v>41915</v>
      </c>
      <c r="I4562" s="2">
        <v>41916</v>
      </c>
      <c r="J4562" s="3">
        <v>1</v>
      </c>
      <c r="K4562" s="3">
        <v>6</v>
      </c>
      <c r="L4562">
        <f>טבלה1[[#This Row],[ds_checkout]]-טבלה1[[#This Row],[ds_checkin]]</f>
        <v>1</v>
      </c>
      <c r="M4562">
        <f>IF(ISBLANK(טבלה1[[#This Row],[ts_reply_at]]), "", (טבלה1[[#This Row],[ts_reply_at]] - טבלה1[[#This Row],[ts_contact_at]]) * 24)</f>
        <v>12.033333333267365</v>
      </c>
      <c r="N4562">
        <f>IF(ISBLANK(טבלה1[[#This Row],[ts_reply_at]]), 0, 1)</f>
        <v>1</v>
      </c>
      <c r="O4562">
        <f>IF(ISBLANK(טבלה1[[#This Row],[ts_accepted_at]]), 0, 1)</f>
        <v>0</v>
      </c>
      <c r="P4562">
        <f>IF(ISBLANK(טבלה1[[#This Row],[ts_booking_at]]), 0, 1)</f>
        <v>0</v>
      </c>
      <c r="Q4562">
        <f>IF(ISBLANK(טבלה1[[#This Row],[ds_checkin]]), "", טבלה1[[#This Row],[ds_checkin]] - טבלה1[[#This Row],[ts_contact_at]])</f>
        <v>3.1694444444437977</v>
      </c>
      <c r="R4562" t="str">
        <f>IF(AND(ISBLANK(טבלה1[[#This Row],[ts_reply_at]]), NOT(ISBLANK(טבלה1[[#This Row],[ts_booking_at]]))), "Error: Booked without Reply", "OK")</f>
        <v>OK</v>
      </c>
      <c r="S4562" t="s">
        <v>6022</v>
      </c>
    </row>
    <row r="4563" spans="1:19" x14ac:dyDescent="0.25">
      <c r="A4563" s="4" t="s">
        <v>4246</v>
      </c>
      <c r="B4563" s="4" t="s">
        <v>1823</v>
      </c>
      <c r="C4563" s="4" t="s">
        <v>1824</v>
      </c>
      <c r="D4563" s="1">
        <v>41912.335416666669</v>
      </c>
      <c r="E4563" s="1">
        <v>41912.613425925927</v>
      </c>
      <c r="H4563" s="2">
        <v>41915</v>
      </c>
      <c r="I4563" s="2">
        <v>41916</v>
      </c>
      <c r="J4563" s="3">
        <v>2</v>
      </c>
      <c r="K4563" s="3">
        <v>3</v>
      </c>
      <c r="L4563">
        <f>טבלה1[[#This Row],[ds_checkout]]-טבלה1[[#This Row],[ds_checkin]]</f>
        <v>1</v>
      </c>
      <c r="M4563">
        <f>IF(ISBLANK(טבלה1[[#This Row],[ts_reply_at]]), "", (טבלה1[[#This Row],[ts_reply_at]] - טבלה1[[#This Row],[ts_contact_at]]) * 24)</f>
        <v>6.6722222222015262</v>
      </c>
      <c r="N4563">
        <f>IF(ISBLANK(טבלה1[[#This Row],[ts_reply_at]]), 0, 1)</f>
        <v>1</v>
      </c>
      <c r="O4563">
        <f>IF(ISBLANK(טבלה1[[#This Row],[ts_accepted_at]]), 0, 1)</f>
        <v>0</v>
      </c>
      <c r="P4563">
        <f>IF(ISBLANK(טבלה1[[#This Row],[ts_booking_at]]), 0, 1)</f>
        <v>0</v>
      </c>
      <c r="Q4563">
        <f>IF(ISBLANK(טבלה1[[#This Row],[ds_checkin]]), "", טבלה1[[#This Row],[ds_checkin]] - טבלה1[[#This Row],[ts_contact_at]])</f>
        <v>2.6645833333313931</v>
      </c>
      <c r="R4563" t="str">
        <f>IF(AND(ISBLANK(טבלה1[[#This Row],[ts_reply_at]]), NOT(ISBLANK(טבלה1[[#This Row],[ts_booking_at]]))), "Error: Booked without Reply", "OK")</f>
        <v>OK</v>
      </c>
      <c r="S4563" t="s">
        <v>6022</v>
      </c>
    </row>
    <row r="4564" spans="1:19" x14ac:dyDescent="0.25">
      <c r="A4564" s="4" t="s">
        <v>4246</v>
      </c>
      <c r="B4564" s="4" t="s">
        <v>4249</v>
      </c>
      <c r="C4564" s="4" t="s">
        <v>4250</v>
      </c>
      <c r="D4564" s="1">
        <v>41913.679861111108</v>
      </c>
      <c r="E4564" s="1">
        <v>41913.700879629629</v>
      </c>
      <c r="F4564" s="1">
        <v>41913.70107638889</v>
      </c>
      <c r="G4564" s="1">
        <v>41913.70107638889</v>
      </c>
      <c r="H4564" s="2">
        <v>41915</v>
      </c>
      <c r="I4564" s="2">
        <v>41917</v>
      </c>
      <c r="J4564" s="3">
        <v>2</v>
      </c>
      <c r="K4564" s="3">
        <v>20</v>
      </c>
      <c r="L4564">
        <f>טבלה1[[#This Row],[ds_checkout]]-טבלה1[[#This Row],[ds_checkin]]</f>
        <v>2</v>
      </c>
      <c r="M4564">
        <f>IF(ISBLANK(טבלה1[[#This Row],[ts_reply_at]]), "", (טבלה1[[#This Row],[ts_reply_at]] - טבלה1[[#This Row],[ts_contact_at]]) * 24)</f>
        <v>0.50444444449385628</v>
      </c>
      <c r="N4564">
        <f>IF(ISBLANK(טבלה1[[#This Row],[ts_reply_at]]), 0, 1)</f>
        <v>1</v>
      </c>
      <c r="O4564">
        <f>IF(ISBLANK(טבלה1[[#This Row],[ts_accepted_at]]), 0, 1)</f>
        <v>1</v>
      </c>
      <c r="P4564">
        <f>IF(ISBLANK(טבלה1[[#This Row],[ts_booking_at]]), 0, 1)</f>
        <v>1</v>
      </c>
      <c r="Q4564">
        <f>IF(ISBLANK(טבלה1[[#This Row],[ds_checkin]]), "", טבלה1[[#This Row],[ds_checkin]] - טבלה1[[#This Row],[ts_contact_at]])</f>
        <v>1.320138888891961</v>
      </c>
      <c r="R4564" t="str">
        <f>IF(AND(ISBLANK(טבלה1[[#This Row],[ts_reply_at]]), NOT(ISBLANK(טבלה1[[#This Row],[ts_booking_at]]))), "Error: Booked without Reply", "OK")</f>
        <v>OK</v>
      </c>
      <c r="S4564" t="s">
        <v>6022</v>
      </c>
    </row>
    <row r="4565" spans="1:19" x14ac:dyDescent="0.25">
      <c r="A4565" s="4" t="s">
        <v>4246</v>
      </c>
      <c r="B4565" s="4" t="s">
        <v>71</v>
      </c>
      <c r="C4565" s="4" t="s">
        <v>72</v>
      </c>
      <c r="D4565" s="1">
        <v>41913.395833333336</v>
      </c>
      <c r="E4565" s="1">
        <v>41913.497106481482</v>
      </c>
      <c r="H4565" s="2">
        <v>41915</v>
      </c>
      <c r="I4565" s="2">
        <v>41917</v>
      </c>
      <c r="J4565" s="3">
        <v>2</v>
      </c>
      <c r="K4565" s="3">
        <v>2</v>
      </c>
      <c r="L4565">
        <f>טבלה1[[#This Row],[ds_checkout]]-טבלה1[[#This Row],[ds_checkin]]</f>
        <v>2</v>
      </c>
      <c r="M4565">
        <f>IF(ISBLANK(טבלה1[[#This Row],[ts_reply_at]]), "", (טבלה1[[#This Row],[ts_reply_at]] - טבלה1[[#This Row],[ts_contact_at]]) * 24)</f>
        <v>2.4305555555038154</v>
      </c>
      <c r="N4565">
        <f>IF(ISBLANK(טבלה1[[#This Row],[ts_reply_at]]), 0, 1)</f>
        <v>1</v>
      </c>
      <c r="O4565">
        <f>IF(ISBLANK(טבלה1[[#This Row],[ts_accepted_at]]), 0, 1)</f>
        <v>0</v>
      </c>
      <c r="P4565">
        <f>IF(ISBLANK(טבלה1[[#This Row],[ts_booking_at]]), 0, 1)</f>
        <v>0</v>
      </c>
      <c r="Q4565">
        <f>IF(ISBLANK(טבלה1[[#This Row],[ds_checkin]]), "", טבלה1[[#This Row],[ds_checkin]] - טבלה1[[#This Row],[ts_contact_at]])</f>
        <v>1.6041666666642413</v>
      </c>
      <c r="R4565" t="str">
        <f>IF(AND(ISBLANK(טבלה1[[#This Row],[ts_reply_at]]), NOT(ISBLANK(טבלה1[[#This Row],[ts_booking_at]]))), "Error: Booked without Reply", "OK")</f>
        <v>OK</v>
      </c>
      <c r="S4565" t="s">
        <v>6022</v>
      </c>
    </row>
    <row r="4566" spans="1:19" x14ac:dyDescent="0.25">
      <c r="A4566" s="4" t="s">
        <v>4251</v>
      </c>
      <c r="B4566" s="4" t="s">
        <v>159</v>
      </c>
      <c r="C4566" s="4" t="s">
        <v>1153</v>
      </c>
      <c r="D4566" s="1">
        <v>41916.748611111114</v>
      </c>
      <c r="E4566" s="1">
        <v>41917.890520833331</v>
      </c>
      <c r="F4566" s="1">
        <v>41920.472303240742</v>
      </c>
      <c r="G4566" s="1">
        <v>41920.472303240742</v>
      </c>
      <c r="H4566" s="2">
        <v>41922</v>
      </c>
      <c r="I4566" s="2">
        <v>41924</v>
      </c>
      <c r="J4566" s="3">
        <v>4</v>
      </c>
      <c r="K4566" s="3">
        <v>16</v>
      </c>
      <c r="L4566">
        <f>טבלה1[[#This Row],[ds_checkout]]-טבלה1[[#This Row],[ds_checkin]]</f>
        <v>2</v>
      </c>
      <c r="M4566">
        <f>IF(ISBLANK(טבלה1[[#This Row],[ts_reply_at]]), "", (טבלה1[[#This Row],[ts_reply_at]] - טבלה1[[#This Row],[ts_contact_at]]) * 24)</f>
        <v>27.405833333206829</v>
      </c>
      <c r="N4566">
        <f>IF(ISBLANK(טבלה1[[#This Row],[ts_reply_at]]), 0, 1)</f>
        <v>1</v>
      </c>
      <c r="O4566">
        <f>IF(ISBLANK(טבלה1[[#This Row],[ts_accepted_at]]), 0, 1)</f>
        <v>1</v>
      </c>
      <c r="P4566">
        <f>IF(ISBLANK(טבלה1[[#This Row],[ts_booking_at]]), 0, 1)</f>
        <v>1</v>
      </c>
      <c r="Q4566">
        <f>IF(ISBLANK(טבלה1[[#This Row],[ds_checkin]]), "", טבלה1[[#This Row],[ds_checkin]] - טבלה1[[#This Row],[ts_contact_at]])</f>
        <v>5.2513888888861402</v>
      </c>
      <c r="R4566" t="str">
        <f>IF(AND(ISBLANK(טבלה1[[#This Row],[ts_reply_at]]), NOT(ISBLANK(טבלה1[[#This Row],[ts_booking_at]]))), "Error: Booked without Reply", "OK")</f>
        <v>OK</v>
      </c>
      <c r="S4566" t="s">
        <v>6019</v>
      </c>
    </row>
    <row r="4567" spans="1:19" x14ac:dyDescent="0.25">
      <c r="A4567" s="4" t="s">
        <v>4252</v>
      </c>
      <c r="B4567" s="4" t="s">
        <v>2701</v>
      </c>
      <c r="C4567" s="4" t="s">
        <v>2702</v>
      </c>
      <c r="D4567" s="1">
        <v>41927.495138888888</v>
      </c>
      <c r="E4567" s="1">
        <v>41927.8515625</v>
      </c>
      <c r="H4567" s="2">
        <v>41928</v>
      </c>
      <c r="I4567" s="2">
        <v>41941</v>
      </c>
      <c r="J4567" s="3">
        <v>1</v>
      </c>
      <c r="K4567" s="3">
        <v>2</v>
      </c>
      <c r="L4567">
        <f>טבלה1[[#This Row],[ds_checkout]]-טבלה1[[#This Row],[ds_checkin]]</f>
        <v>13</v>
      </c>
      <c r="M4567">
        <f>IF(ISBLANK(טבלה1[[#This Row],[ts_reply_at]]), "", (טבלה1[[#This Row],[ts_reply_at]] - טבלה1[[#This Row],[ts_contact_at]]) * 24)</f>
        <v>8.5541666666977108</v>
      </c>
      <c r="N4567">
        <f>IF(ISBLANK(טבלה1[[#This Row],[ts_reply_at]]), 0, 1)</f>
        <v>1</v>
      </c>
      <c r="O4567">
        <f>IF(ISBLANK(טבלה1[[#This Row],[ts_accepted_at]]), 0, 1)</f>
        <v>0</v>
      </c>
      <c r="P4567">
        <f>IF(ISBLANK(טבלה1[[#This Row],[ts_booking_at]]), 0, 1)</f>
        <v>0</v>
      </c>
      <c r="Q4567">
        <f>IF(ISBLANK(טבלה1[[#This Row],[ds_checkin]]), "", טבלה1[[#This Row],[ds_checkin]] - טבלה1[[#This Row],[ts_contact_at]])</f>
        <v>0.50486111111240461</v>
      </c>
      <c r="R4567" t="str">
        <f>IF(AND(ISBLANK(טבלה1[[#This Row],[ts_reply_at]]), NOT(ISBLANK(טבלה1[[#This Row],[ts_booking_at]]))), "Error: Booked without Reply", "OK")</f>
        <v>OK</v>
      </c>
      <c r="S4567" t="s">
        <v>6023</v>
      </c>
    </row>
    <row r="4568" spans="1:19" x14ac:dyDescent="0.25">
      <c r="A4568" s="4" t="s">
        <v>4252</v>
      </c>
      <c r="B4568" s="4" t="s">
        <v>334</v>
      </c>
      <c r="C4568" s="4" t="s">
        <v>1083</v>
      </c>
      <c r="D4568" s="1">
        <v>41927.52847222222</v>
      </c>
      <c r="E4568" s="1">
        <v>41927.709814814814</v>
      </c>
      <c r="F4568" s="1">
        <v>41927.709814814814</v>
      </c>
      <c r="H4568" s="2">
        <v>41928</v>
      </c>
      <c r="I4568" s="2">
        <v>41941</v>
      </c>
      <c r="J4568" s="3">
        <v>1</v>
      </c>
      <c r="K4568" s="3">
        <v>13</v>
      </c>
      <c r="L4568">
        <f>טבלה1[[#This Row],[ds_checkout]]-טבלה1[[#This Row],[ds_checkin]]</f>
        <v>13</v>
      </c>
      <c r="M4568">
        <f>IF(ISBLANK(טבלה1[[#This Row],[ts_reply_at]]), "", (טבלה1[[#This Row],[ts_reply_at]] - טבלה1[[#This Row],[ts_contact_at]]) * 24)</f>
        <v>4.3522222222527489</v>
      </c>
      <c r="N4568">
        <f>IF(ISBLANK(טבלה1[[#This Row],[ts_reply_at]]), 0, 1)</f>
        <v>1</v>
      </c>
      <c r="O4568">
        <f>IF(ISBLANK(טבלה1[[#This Row],[ts_accepted_at]]), 0, 1)</f>
        <v>1</v>
      </c>
      <c r="P4568">
        <f>IF(ISBLANK(טבלה1[[#This Row],[ts_booking_at]]), 0, 1)</f>
        <v>0</v>
      </c>
      <c r="Q4568">
        <f>IF(ISBLANK(טבלה1[[#This Row],[ds_checkin]]), "", טבלה1[[#This Row],[ds_checkin]] - טבלה1[[#This Row],[ts_contact_at]])</f>
        <v>0.47152777777955635</v>
      </c>
      <c r="R4568" t="str">
        <f>IF(AND(ISBLANK(טבלה1[[#This Row],[ts_reply_at]]), NOT(ISBLANK(טבלה1[[#This Row],[ts_booking_at]]))), "Error: Booked without Reply", "OK")</f>
        <v>OK</v>
      </c>
      <c r="S4568" t="s">
        <v>6023</v>
      </c>
    </row>
    <row r="4569" spans="1:19" x14ac:dyDescent="0.25">
      <c r="A4569" s="4" t="s">
        <v>4253</v>
      </c>
      <c r="B4569" s="4" t="s">
        <v>899</v>
      </c>
      <c r="C4569" s="4" t="s">
        <v>1879</v>
      </c>
      <c r="D4569" s="1">
        <v>41916.741666666669</v>
      </c>
      <c r="E4569" s="1">
        <v>41916.765034722222</v>
      </c>
      <c r="H4569" s="2">
        <v>41935</v>
      </c>
      <c r="I4569" s="2">
        <v>41940</v>
      </c>
      <c r="J4569" s="3">
        <v>2</v>
      </c>
      <c r="K4569" s="3">
        <v>3</v>
      </c>
      <c r="L4569">
        <f>טבלה1[[#This Row],[ds_checkout]]-טבלה1[[#This Row],[ds_checkin]]</f>
        <v>5</v>
      </c>
      <c r="M4569">
        <f>IF(ISBLANK(טבלה1[[#This Row],[ts_reply_at]]), "", (טבלה1[[#This Row],[ts_reply_at]] - טבלה1[[#This Row],[ts_contact_at]]) * 24)</f>
        <v>0.56083333329297602</v>
      </c>
      <c r="N4569">
        <f>IF(ISBLANK(טבלה1[[#This Row],[ts_reply_at]]), 0, 1)</f>
        <v>1</v>
      </c>
      <c r="O4569">
        <f>IF(ISBLANK(טבלה1[[#This Row],[ts_accepted_at]]), 0, 1)</f>
        <v>0</v>
      </c>
      <c r="P4569">
        <f>IF(ISBLANK(טבלה1[[#This Row],[ts_booking_at]]), 0, 1)</f>
        <v>0</v>
      </c>
      <c r="Q4569">
        <f>IF(ISBLANK(טבלה1[[#This Row],[ds_checkin]]), "", טבלה1[[#This Row],[ds_checkin]] - טבלה1[[#This Row],[ts_contact_at]])</f>
        <v>18.258333333331393</v>
      </c>
      <c r="R4569" t="str">
        <f>IF(AND(ISBLANK(טבלה1[[#This Row],[ts_reply_at]]), NOT(ISBLANK(טבלה1[[#This Row],[ts_booking_at]]))), "Error: Booked without Reply", "OK")</f>
        <v>OK</v>
      </c>
      <c r="S4569" t="s">
        <v>6020</v>
      </c>
    </row>
    <row r="4570" spans="1:19" x14ac:dyDescent="0.25">
      <c r="A4570" s="4" t="s">
        <v>4253</v>
      </c>
      <c r="B4570" s="4" t="s">
        <v>2886</v>
      </c>
      <c r="C4570" s="4" t="s">
        <v>2887</v>
      </c>
      <c r="D4570" s="1">
        <v>41917.6875</v>
      </c>
      <c r="E4570" s="1">
        <v>41917.695150462961</v>
      </c>
      <c r="F4570" s="1">
        <v>41917.695324074077</v>
      </c>
      <c r="H4570" s="2">
        <v>41935</v>
      </c>
      <c r="I4570" s="2">
        <v>41940</v>
      </c>
      <c r="J4570" s="3">
        <v>2</v>
      </c>
      <c r="K4570" s="3">
        <v>4</v>
      </c>
      <c r="L4570">
        <f>טבלה1[[#This Row],[ds_checkout]]-טבלה1[[#This Row],[ds_checkin]]</f>
        <v>5</v>
      </c>
      <c r="M4570">
        <f>IF(ISBLANK(טבלה1[[#This Row],[ts_reply_at]]), "", (טבלה1[[#This Row],[ts_reply_at]] - טבלה1[[#This Row],[ts_contact_at]]) * 24)</f>
        <v>0.18361111107515171</v>
      </c>
      <c r="N4570">
        <f>IF(ISBLANK(טבלה1[[#This Row],[ts_reply_at]]), 0, 1)</f>
        <v>1</v>
      </c>
      <c r="O4570">
        <f>IF(ISBLANK(טבלה1[[#This Row],[ts_accepted_at]]), 0, 1)</f>
        <v>1</v>
      </c>
      <c r="P4570">
        <f>IF(ISBLANK(טבלה1[[#This Row],[ts_booking_at]]), 0, 1)</f>
        <v>0</v>
      </c>
      <c r="Q4570">
        <f>IF(ISBLANK(טבלה1[[#This Row],[ds_checkin]]), "", טבלה1[[#This Row],[ds_checkin]] - טבלה1[[#This Row],[ts_contact_at]])</f>
        <v>17.3125</v>
      </c>
      <c r="R4570" t="str">
        <f>IF(AND(ISBLANK(טבלה1[[#This Row],[ts_reply_at]]), NOT(ISBLANK(טבלה1[[#This Row],[ts_booking_at]]))), "Error: Booked without Reply", "OK")</f>
        <v>OK</v>
      </c>
      <c r="S4570" t="s">
        <v>6020</v>
      </c>
    </row>
    <row r="4571" spans="1:19" x14ac:dyDescent="0.25">
      <c r="A4571" s="4" t="s">
        <v>4253</v>
      </c>
      <c r="B4571" s="4" t="s">
        <v>1080</v>
      </c>
      <c r="C4571" s="4" t="s">
        <v>1081</v>
      </c>
      <c r="D4571" s="1">
        <v>41917.693749999999</v>
      </c>
      <c r="E4571" s="1">
        <v>41917.78833333333</v>
      </c>
      <c r="H4571" s="2">
        <v>41935</v>
      </c>
      <c r="I4571" s="2">
        <v>41940</v>
      </c>
      <c r="J4571" s="3">
        <v>2</v>
      </c>
      <c r="K4571" s="3">
        <v>30</v>
      </c>
      <c r="L4571">
        <f>טבלה1[[#This Row],[ds_checkout]]-טבלה1[[#This Row],[ds_checkin]]</f>
        <v>5</v>
      </c>
      <c r="M4571">
        <f>IF(ISBLANK(טבלה1[[#This Row],[ts_reply_at]]), "", (טבלה1[[#This Row],[ts_reply_at]] - טבלה1[[#This Row],[ts_contact_at]]) * 24)</f>
        <v>2.2699999999604188</v>
      </c>
      <c r="N4571">
        <f>IF(ISBLANK(טבלה1[[#This Row],[ts_reply_at]]), 0, 1)</f>
        <v>1</v>
      </c>
      <c r="O4571">
        <f>IF(ISBLANK(טבלה1[[#This Row],[ts_accepted_at]]), 0, 1)</f>
        <v>0</v>
      </c>
      <c r="P4571">
        <f>IF(ISBLANK(טבלה1[[#This Row],[ts_booking_at]]), 0, 1)</f>
        <v>0</v>
      </c>
      <c r="Q4571">
        <f>IF(ISBLANK(טבלה1[[#This Row],[ds_checkin]]), "", טבלה1[[#This Row],[ds_checkin]] - טבלה1[[#This Row],[ts_contact_at]])</f>
        <v>17.306250000001455</v>
      </c>
      <c r="R4571" t="str">
        <f>IF(AND(ISBLANK(טבלה1[[#This Row],[ts_reply_at]]), NOT(ISBLANK(טבלה1[[#This Row],[ts_booking_at]]))), "Error: Booked without Reply", "OK")</f>
        <v>OK</v>
      </c>
      <c r="S4571" t="s">
        <v>6020</v>
      </c>
    </row>
    <row r="4572" spans="1:19" x14ac:dyDescent="0.25">
      <c r="A4572" s="4" t="s">
        <v>4253</v>
      </c>
      <c r="B4572" s="4" t="s">
        <v>2666</v>
      </c>
      <c r="C4572" s="4" t="s">
        <v>2667</v>
      </c>
      <c r="D4572" s="1">
        <v>41917.158333333333</v>
      </c>
      <c r="E4572" s="1">
        <v>41917.315462962964</v>
      </c>
      <c r="F4572" s="1">
        <v>41917.315462962964</v>
      </c>
      <c r="G4572" s="1">
        <v>41918.057638888888</v>
      </c>
      <c r="H4572" s="2">
        <v>41935</v>
      </c>
      <c r="I4572" s="2">
        <v>41940</v>
      </c>
      <c r="J4572" s="3">
        <v>2</v>
      </c>
      <c r="K4572" s="3">
        <v>11</v>
      </c>
      <c r="L4572">
        <f>טבלה1[[#This Row],[ds_checkout]]-טבלה1[[#This Row],[ds_checkin]]</f>
        <v>5</v>
      </c>
      <c r="M4572">
        <f>IF(ISBLANK(טבלה1[[#This Row],[ts_reply_at]]), "", (טבלה1[[#This Row],[ts_reply_at]] - טבלה1[[#This Row],[ts_contact_at]]) * 24)</f>
        <v>3.7711111111566424</v>
      </c>
      <c r="N4572">
        <f>IF(ISBLANK(טבלה1[[#This Row],[ts_reply_at]]), 0, 1)</f>
        <v>1</v>
      </c>
      <c r="O4572">
        <f>IF(ISBLANK(טבלה1[[#This Row],[ts_accepted_at]]), 0, 1)</f>
        <v>1</v>
      </c>
      <c r="P4572">
        <f>IF(ISBLANK(טבלה1[[#This Row],[ts_booking_at]]), 0, 1)</f>
        <v>1</v>
      </c>
      <c r="Q4572">
        <f>IF(ISBLANK(טבלה1[[#This Row],[ds_checkin]]), "", טבלה1[[#This Row],[ds_checkin]] - טבלה1[[#This Row],[ts_contact_at]])</f>
        <v>17.841666666667152</v>
      </c>
      <c r="R4572" t="str">
        <f>IF(AND(ISBLANK(טבלה1[[#This Row],[ts_reply_at]]), NOT(ISBLANK(טבלה1[[#This Row],[ts_booking_at]]))), "Error: Booked without Reply", "OK")</f>
        <v>OK</v>
      </c>
      <c r="S4572" t="s">
        <v>6020</v>
      </c>
    </row>
    <row r="4573" spans="1:19" x14ac:dyDescent="0.25">
      <c r="A4573" s="4" t="s">
        <v>4253</v>
      </c>
      <c r="B4573" s="4" t="s">
        <v>2136</v>
      </c>
      <c r="C4573" s="4" t="s">
        <v>2137</v>
      </c>
      <c r="D4573" s="1">
        <v>41917.161111111112</v>
      </c>
      <c r="E4573" s="1">
        <v>41917.318935185183</v>
      </c>
      <c r="F4573" s="1">
        <v>41917.319039351853</v>
      </c>
      <c r="H4573" s="2">
        <v>41935</v>
      </c>
      <c r="I4573" s="2">
        <v>41940</v>
      </c>
      <c r="J4573" s="3">
        <v>2</v>
      </c>
      <c r="K4573" s="3">
        <v>4</v>
      </c>
      <c r="L4573">
        <f>טבלה1[[#This Row],[ds_checkout]]-טבלה1[[#This Row],[ds_checkin]]</f>
        <v>5</v>
      </c>
      <c r="M4573">
        <f>IF(ISBLANK(טבלה1[[#This Row],[ts_reply_at]]), "", (טבלה1[[#This Row],[ts_reply_at]] - טבלה1[[#This Row],[ts_contact_at]]) * 24)</f>
        <v>3.7877777777030133</v>
      </c>
      <c r="N4573">
        <f>IF(ISBLANK(טבלה1[[#This Row],[ts_reply_at]]), 0, 1)</f>
        <v>1</v>
      </c>
      <c r="O4573">
        <f>IF(ISBLANK(טבלה1[[#This Row],[ts_accepted_at]]), 0, 1)</f>
        <v>1</v>
      </c>
      <c r="P4573">
        <f>IF(ISBLANK(טבלה1[[#This Row],[ts_booking_at]]), 0, 1)</f>
        <v>0</v>
      </c>
      <c r="Q4573">
        <f>IF(ISBLANK(טבלה1[[#This Row],[ds_checkin]]), "", טבלה1[[#This Row],[ds_checkin]] - טבלה1[[#This Row],[ts_contact_at]])</f>
        <v>17.838888888887595</v>
      </c>
      <c r="R4573" t="str">
        <f>IF(AND(ISBLANK(טבלה1[[#This Row],[ts_reply_at]]), NOT(ISBLANK(טבלה1[[#This Row],[ts_booking_at]]))), "Error: Booked without Reply", "OK")</f>
        <v>OK</v>
      </c>
      <c r="S4573" t="s">
        <v>6020</v>
      </c>
    </row>
    <row r="4574" spans="1:19" x14ac:dyDescent="0.25">
      <c r="A4574" s="4" t="s">
        <v>4253</v>
      </c>
      <c r="B4574" s="4" t="s">
        <v>197</v>
      </c>
      <c r="C4574" s="4" t="s">
        <v>198</v>
      </c>
      <c r="D4574" s="1">
        <v>41916.73541666667</v>
      </c>
      <c r="E4574" s="1">
        <v>41917.003553240742</v>
      </c>
      <c r="H4574" s="2">
        <v>41935</v>
      </c>
      <c r="I4574" s="2">
        <v>41940</v>
      </c>
      <c r="J4574" s="3">
        <v>2</v>
      </c>
      <c r="K4574" s="3">
        <v>3</v>
      </c>
      <c r="L4574">
        <f>טבלה1[[#This Row],[ds_checkout]]-טבלה1[[#This Row],[ds_checkin]]</f>
        <v>5</v>
      </c>
      <c r="M4574">
        <f>IF(ISBLANK(טבלה1[[#This Row],[ts_reply_at]]), "", (טבלה1[[#This Row],[ts_reply_at]] - טבלה1[[#This Row],[ts_contact_at]]) * 24)</f>
        <v>6.435277777723968</v>
      </c>
      <c r="N4574">
        <f>IF(ISBLANK(טבלה1[[#This Row],[ts_reply_at]]), 0, 1)</f>
        <v>1</v>
      </c>
      <c r="O4574">
        <f>IF(ISBLANK(טבלה1[[#This Row],[ts_accepted_at]]), 0, 1)</f>
        <v>0</v>
      </c>
      <c r="P4574">
        <f>IF(ISBLANK(טבלה1[[#This Row],[ts_booking_at]]), 0, 1)</f>
        <v>0</v>
      </c>
      <c r="Q4574">
        <f>IF(ISBLANK(טבלה1[[#This Row],[ds_checkin]]), "", טבלה1[[#This Row],[ds_checkin]] - טבלה1[[#This Row],[ts_contact_at]])</f>
        <v>18.264583333329938</v>
      </c>
      <c r="R4574" t="str">
        <f>IF(AND(ISBLANK(טבלה1[[#This Row],[ts_reply_at]]), NOT(ISBLANK(טבלה1[[#This Row],[ts_booking_at]]))), "Error: Booked without Reply", "OK")</f>
        <v>OK</v>
      </c>
      <c r="S4574" t="s">
        <v>6020</v>
      </c>
    </row>
    <row r="4575" spans="1:19" x14ac:dyDescent="0.25">
      <c r="A4575" s="4" t="s">
        <v>4253</v>
      </c>
      <c r="B4575" s="4" t="s">
        <v>3563</v>
      </c>
      <c r="C4575" s="4" t="s">
        <v>3564</v>
      </c>
      <c r="D4575" s="1">
        <v>41917.679166666669</v>
      </c>
      <c r="H4575" s="2">
        <v>41935</v>
      </c>
      <c r="I4575" s="2">
        <v>41940</v>
      </c>
      <c r="J4575" s="3">
        <v>1</v>
      </c>
      <c r="K4575" s="3">
        <v>2</v>
      </c>
      <c r="L4575">
        <f>טבלה1[[#This Row],[ds_checkout]]-טבלה1[[#This Row],[ds_checkin]]</f>
        <v>5</v>
      </c>
      <c r="M4575" t="str">
        <f>IF(ISBLANK(טבלה1[[#This Row],[ts_reply_at]]), "", (טבלה1[[#This Row],[ts_reply_at]] - טבלה1[[#This Row],[ts_contact_at]]) * 24)</f>
        <v/>
      </c>
      <c r="N4575">
        <f>IF(ISBLANK(טבלה1[[#This Row],[ts_reply_at]]), 0, 1)</f>
        <v>0</v>
      </c>
      <c r="O4575">
        <f>IF(ISBLANK(טבלה1[[#This Row],[ts_accepted_at]]), 0, 1)</f>
        <v>0</v>
      </c>
      <c r="P4575">
        <f>IF(ISBLANK(טבלה1[[#This Row],[ts_booking_at]]), 0, 1)</f>
        <v>0</v>
      </c>
      <c r="Q4575">
        <f>IF(ISBLANK(טבלה1[[#This Row],[ds_checkin]]), "", טבלה1[[#This Row],[ds_checkin]] - טבלה1[[#This Row],[ts_contact_at]])</f>
        <v>17.320833333331393</v>
      </c>
      <c r="R4575" t="str">
        <f>IF(AND(ISBLANK(טבלה1[[#This Row],[ts_reply_at]]), NOT(ISBLANK(טבלה1[[#This Row],[ts_booking_at]]))), "Error: Booked without Reply", "OK")</f>
        <v>OK</v>
      </c>
      <c r="S4575" t="s">
        <v>6020</v>
      </c>
    </row>
    <row r="4576" spans="1:19" x14ac:dyDescent="0.25">
      <c r="A4576" s="4" t="s">
        <v>4253</v>
      </c>
      <c r="B4576" s="4" t="s">
        <v>925</v>
      </c>
      <c r="C4576" s="4" t="s">
        <v>926</v>
      </c>
      <c r="D4576" s="1">
        <v>41917.155555555553</v>
      </c>
      <c r="E4576" s="1">
        <v>41917.486458333333</v>
      </c>
      <c r="H4576" s="2">
        <v>41935</v>
      </c>
      <c r="I4576" s="2">
        <v>41940</v>
      </c>
      <c r="J4576" s="3">
        <v>2</v>
      </c>
      <c r="K4576" s="3">
        <v>4</v>
      </c>
      <c r="L4576">
        <f>טבלה1[[#This Row],[ds_checkout]]-טבלה1[[#This Row],[ds_checkin]]</f>
        <v>5</v>
      </c>
      <c r="M4576">
        <f>IF(ISBLANK(טבלה1[[#This Row],[ts_reply_at]]), "", (טבלה1[[#This Row],[ts_reply_at]] - טבלה1[[#This Row],[ts_contact_at]]) * 24)</f>
        <v>7.9416666667093523</v>
      </c>
      <c r="N4576">
        <f>IF(ISBLANK(טבלה1[[#This Row],[ts_reply_at]]), 0, 1)</f>
        <v>1</v>
      </c>
      <c r="O4576">
        <f>IF(ISBLANK(טבלה1[[#This Row],[ts_accepted_at]]), 0, 1)</f>
        <v>0</v>
      </c>
      <c r="P4576">
        <f>IF(ISBLANK(טבלה1[[#This Row],[ts_booking_at]]), 0, 1)</f>
        <v>0</v>
      </c>
      <c r="Q4576">
        <f>IF(ISBLANK(טבלה1[[#This Row],[ds_checkin]]), "", טבלה1[[#This Row],[ds_checkin]] - טבלה1[[#This Row],[ts_contact_at]])</f>
        <v>17.844444444446708</v>
      </c>
      <c r="R4576" t="str">
        <f>IF(AND(ISBLANK(טבלה1[[#This Row],[ts_reply_at]]), NOT(ISBLANK(טבלה1[[#This Row],[ts_booking_at]]))), "Error: Booked without Reply", "OK")</f>
        <v>OK</v>
      </c>
      <c r="S4576" t="s">
        <v>6020</v>
      </c>
    </row>
    <row r="4577" spans="1:19" x14ac:dyDescent="0.25">
      <c r="A4577" s="4" t="s">
        <v>4253</v>
      </c>
      <c r="B4577" s="4" t="s">
        <v>1699</v>
      </c>
      <c r="C4577" s="4" t="s">
        <v>1700</v>
      </c>
      <c r="D4577" s="1">
        <v>41917.147916666669</v>
      </c>
      <c r="E4577" s="1">
        <v>41917.321759259263</v>
      </c>
      <c r="F4577" s="1">
        <v>41917.321898148148</v>
      </c>
      <c r="H4577" s="2">
        <v>41935</v>
      </c>
      <c r="I4577" s="2">
        <v>41940</v>
      </c>
      <c r="J4577" s="3">
        <v>2</v>
      </c>
      <c r="K4577" s="3">
        <v>4</v>
      </c>
      <c r="L4577">
        <f>טבלה1[[#This Row],[ds_checkout]]-טבלה1[[#This Row],[ds_checkin]]</f>
        <v>5</v>
      </c>
      <c r="M4577">
        <f>IF(ISBLANK(טבלה1[[#This Row],[ts_reply_at]]), "", (טבלה1[[#This Row],[ts_reply_at]] - טבלה1[[#This Row],[ts_contact_at]]) * 24)</f>
        <v>4.1722222222597338</v>
      </c>
      <c r="N4577">
        <f>IF(ISBLANK(טבלה1[[#This Row],[ts_reply_at]]), 0, 1)</f>
        <v>1</v>
      </c>
      <c r="O4577">
        <f>IF(ISBLANK(טבלה1[[#This Row],[ts_accepted_at]]), 0, 1)</f>
        <v>1</v>
      </c>
      <c r="P4577">
        <f>IF(ISBLANK(טבלה1[[#This Row],[ts_booking_at]]), 0, 1)</f>
        <v>0</v>
      </c>
      <c r="Q4577">
        <f>IF(ISBLANK(טבלה1[[#This Row],[ds_checkin]]), "", טבלה1[[#This Row],[ds_checkin]] - טבלה1[[#This Row],[ts_contact_at]])</f>
        <v>17.852083333331393</v>
      </c>
      <c r="R4577" t="str">
        <f>IF(AND(ISBLANK(טבלה1[[#This Row],[ts_reply_at]]), NOT(ISBLANK(טבלה1[[#This Row],[ts_booking_at]]))), "Error: Booked without Reply", "OK")</f>
        <v>OK</v>
      </c>
      <c r="S4577" t="s">
        <v>6020</v>
      </c>
    </row>
    <row r="4578" spans="1:19" x14ac:dyDescent="0.25">
      <c r="A4578" s="4" t="s">
        <v>4254</v>
      </c>
      <c r="B4578" s="4" t="s">
        <v>3791</v>
      </c>
      <c r="C4578" s="4" t="s">
        <v>3792</v>
      </c>
      <c r="D4578" s="1">
        <v>41920.956250000003</v>
      </c>
      <c r="E4578" s="1">
        <v>41920.967685185184</v>
      </c>
      <c r="F4578" s="1">
        <v>41920.97693287037</v>
      </c>
      <c r="G4578" s="1">
        <v>41920.97693287037</v>
      </c>
      <c r="H4578" s="2">
        <v>41949</v>
      </c>
      <c r="I4578" s="2">
        <v>41952</v>
      </c>
      <c r="J4578" s="3">
        <v>2</v>
      </c>
      <c r="K4578" s="3">
        <v>13</v>
      </c>
      <c r="L4578">
        <f>טבלה1[[#This Row],[ds_checkout]]-טבלה1[[#This Row],[ds_checkin]]</f>
        <v>3</v>
      </c>
      <c r="M4578">
        <f>IF(ISBLANK(טבלה1[[#This Row],[ts_reply_at]]), "", (טבלה1[[#This Row],[ts_reply_at]] - טבלה1[[#This Row],[ts_contact_at]]) * 24)</f>
        <v>0.27444444433785975</v>
      </c>
      <c r="N4578">
        <f>IF(ISBLANK(טבלה1[[#This Row],[ts_reply_at]]), 0, 1)</f>
        <v>1</v>
      </c>
      <c r="O4578">
        <f>IF(ISBLANK(טבלה1[[#This Row],[ts_accepted_at]]), 0, 1)</f>
        <v>1</v>
      </c>
      <c r="P4578">
        <f>IF(ISBLANK(טבלה1[[#This Row],[ts_booking_at]]), 0, 1)</f>
        <v>1</v>
      </c>
      <c r="Q4578">
        <f>IF(ISBLANK(טבלה1[[#This Row],[ds_checkin]]), "", טבלה1[[#This Row],[ds_checkin]] - טבלה1[[#This Row],[ts_contact_at]])</f>
        <v>28.04374999999709</v>
      </c>
      <c r="R4578" t="str">
        <f>IF(AND(ISBLANK(טבלה1[[#This Row],[ts_reply_at]]), NOT(ISBLANK(טבלה1[[#This Row],[ts_booking_at]]))), "Error: Booked without Reply", "OK")</f>
        <v>OK</v>
      </c>
      <c r="S4578" t="s">
        <v>6026</v>
      </c>
    </row>
    <row r="4579" spans="1:19" x14ac:dyDescent="0.25">
      <c r="A4579" s="4" t="s">
        <v>4255</v>
      </c>
      <c r="B4579" s="4" t="s">
        <v>784</v>
      </c>
      <c r="C4579" s="4" t="s">
        <v>785</v>
      </c>
      <c r="D4579" s="1">
        <v>41917.754861111112</v>
      </c>
      <c r="E4579" s="1">
        <v>41918.428379629629</v>
      </c>
      <c r="H4579" s="2">
        <v>42076</v>
      </c>
      <c r="I4579" s="2">
        <v>42079</v>
      </c>
      <c r="J4579" s="3">
        <v>5</v>
      </c>
      <c r="K4579" s="3">
        <v>2</v>
      </c>
      <c r="L4579">
        <f>טבלה1[[#This Row],[ds_checkout]]-טבלה1[[#This Row],[ds_checkin]]</f>
        <v>3</v>
      </c>
      <c r="M4579">
        <f>IF(ISBLANK(טבלה1[[#This Row],[ts_reply_at]]), "", (טבלה1[[#This Row],[ts_reply_at]] - טבלה1[[#This Row],[ts_contact_at]]) * 24)</f>
        <v>16.164444444410037</v>
      </c>
      <c r="N4579">
        <f>IF(ISBLANK(טבלה1[[#This Row],[ts_reply_at]]), 0, 1)</f>
        <v>1</v>
      </c>
      <c r="O4579">
        <f>IF(ISBLANK(טבלה1[[#This Row],[ts_accepted_at]]), 0, 1)</f>
        <v>0</v>
      </c>
      <c r="P4579">
        <f>IF(ISBLANK(טבלה1[[#This Row],[ts_booking_at]]), 0, 1)</f>
        <v>0</v>
      </c>
      <c r="Q4579">
        <f>IF(ISBLANK(טבלה1[[#This Row],[ds_checkin]]), "", טבלה1[[#This Row],[ds_checkin]] - טבלה1[[#This Row],[ts_contact_at]])</f>
        <v>158.2451388888876</v>
      </c>
      <c r="R4579" t="str">
        <f>IF(AND(ISBLANK(טבלה1[[#This Row],[ts_reply_at]]), NOT(ISBLANK(טבלה1[[#This Row],[ts_booking_at]]))), "Error: Booked without Reply", "OK")</f>
        <v>OK</v>
      </c>
      <c r="S4579" t="s">
        <v>6023</v>
      </c>
    </row>
    <row r="4580" spans="1:19" x14ac:dyDescent="0.25">
      <c r="A4580" s="4" t="s">
        <v>4255</v>
      </c>
      <c r="B4580" s="4" t="s">
        <v>2247</v>
      </c>
      <c r="C4580" s="4" t="s">
        <v>3939</v>
      </c>
      <c r="D4580" s="1">
        <v>41917.754166666666</v>
      </c>
      <c r="E4580" s="1">
        <v>41918.014467592591</v>
      </c>
      <c r="F4580" s="1">
        <v>41918.895868055559</v>
      </c>
      <c r="G4580" s="1">
        <v>41918.895868055559</v>
      </c>
      <c r="H4580" s="2">
        <v>42076</v>
      </c>
      <c r="I4580" s="2">
        <v>42079</v>
      </c>
      <c r="J4580" s="3">
        <v>5</v>
      </c>
      <c r="K4580" s="3">
        <v>15</v>
      </c>
      <c r="L4580">
        <f>טבלה1[[#This Row],[ds_checkout]]-טבלה1[[#This Row],[ds_checkin]]</f>
        <v>3</v>
      </c>
      <c r="M4580">
        <f>IF(ISBLANK(טבלה1[[#This Row],[ts_reply_at]]), "", (טבלה1[[#This Row],[ts_reply_at]] - טבלה1[[#This Row],[ts_contact_at]]) * 24)</f>
        <v>6.2472222222131677</v>
      </c>
      <c r="N4580">
        <f>IF(ISBLANK(טבלה1[[#This Row],[ts_reply_at]]), 0, 1)</f>
        <v>1</v>
      </c>
      <c r="O4580">
        <f>IF(ISBLANK(טבלה1[[#This Row],[ts_accepted_at]]), 0, 1)</f>
        <v>1</v>
      </c>
      <c r="P4580">
        <f>IF(ISBLANK(טבלה1[[#This Row],[ts_booking_at]]), 0, 1)</f>
        <v>1</v>
      </c>
      <c r="Q4580">
        <f>IF(ISBLANK(טבלה1[[#This Row],[ds_checkin]]), "", טבלה1[[#This Row],[ds_checkin]] - טבלה1[[#This Row],[ts_contact_at]])</f>
        <v>158.2458333333343</v>
      </c>
      <c r="R4580" t="str">
        <f>IF(AND(ISBLANK(טבלה1[[#This Row],[ts_reply_at]]), NOT(ISBLANK(טבלה1[[#This Row],[ts_booking_at]]))), "Error: Booked without Reply", "OK")</f>
        <v>OK</v>
      </c>
      <c r="S4580" t="s">
        <v>6023</v>
      </c>
    </row>
    <row r="4581" spans="1:19" x14ac:dyDescent="0.25">
      <c r="A4581" s="4" t="s">
        <v>4255</v>
      </c>
      <c r="B4581" s="4" t="s">
        <v>1140</v>
      </c>
      <c r="C4581" s="4" t="s">
        <v>1141</v>
      </c>
      <c r="D4581" s="1">
        <v>41917.752083333333</v>
      </c>
      <c r="E4581" s="1">
        <v>41918.306157407409</v>
      </c>
      <c r="H4581" s="2">
        <v>42076</v>
      </c>
      <c r="I4581" s="2">
        <v>42079</v>
      </c>
      <c r="J4581" s="3">
        <v>5</v>
      </c>
      <c r="K4581" s="3">
        <v>3</v>
      </c>
      <c r="L4581">
        <f>טבלה1[[#This Row],[ds_checkout]]-טבלה1[[#This Row],[ds_checkin]]</f>
        <v>3</v>
      </c>
      <c r="M4581">
        <f>IF(ISBLANK(טבלה1[[#This Row],[ts_reply_at]]), "", (טבלה1[[#This Row],[ts_reply_at]] - טבלה1[[#This Row],[ts_contact_at]]) * 24)</f>
        <v>13.297777777828742</v>
      </c>
      <c r="N4581">
        <f>IF(ISBLANK(טבלה1[[#This Row],[ts_reply_at]]), 0, 1)</f>
        <v>1</v>
      </c>
      <c r="O4581">
        <f>IF(ISBLANK(טבלה1[[#This Row],[ts_accepted_at]]), 0, 1)</f>
        <v>0</v>
      </c>
      <c r="P4581">
        <f>IF(ISBLANK(טבלה1[[#This Row],[ts_booking_at]]), 0, 1)</f>
        <v>0</v>
      </c>
      <c r="Q4581">
        <f>IF(ISBLANK(טבלה1[[#This Row],[ds_checkin]]), "", טבלה1[[#This Row],[ds_checkin]] - טבלה1[[#This Row],[ts_contact_at]])</f>
        <v>158.24791666666715</v>
      </c>
      <c r="R4581" t="str">
        <f>IF(AND(ISBLANK(טבלה1[[#This Row],[ts_reply_at]]), NOT(ISBLANK(טבלה1[[#This Row],[ts_booking_at]]))), "Error: Booked without Reply", "OK")</f>
        <v>OK</v>
      </c>
      <c r="S4581" t="s">
        <v>6023</v>
      </c>
    </row>
    <row r="4582" spans="1:19" x14ac:dyDescent="0.25">
      <c r="A4582" s="4" t="s">
        <v>4256</v>
      </c>
      <c r="B4582" s="4" t="s">
        <v>892</v>
      </c>
      <c r="C4582" s="4" t="s">
        <v>893</v>
      </c>
      <c r="D4582" s="1">
        <v>41918.477083333331</v>
      </c>
      <c r="E4582" s="1">
        <v>41918.480694444443</v>
      </c>
      <c r="F4582" s="1">
        <v>41918.480694444443</v>
      </c>
      <c r="G4582" s="1">
        <v>41918.480694444443</v>
      </c>
      <c r="H4582" s="2">
        <v>41957</v>
      </c>
      <c r="I4582" s="2">
        <v>41960</v>
      </c>
      <c r="J4582" s="3">
        <v>2</v>
      </c>
      <c r="K4582" s="3">
        <v>8</v>
      </c>
      <c r="L4582">
        <f>טבלה1[[#This Row],[ds_checkout]]-טבלה1[[#This Row],[ds_checkin]]</f>
        <v>3</v>
      </c>
      <c r="M4582">
        <f>IF(ISBLANK(טבלה1[[#This Row],[ts_reply_at]]), "", (טבלה1[[#This Row],[ts_reply_at]] - טבלה1[[#This Row],[ts_contact_at]]) * 24)</f>
        <v>8.6666666669771075E-2</v>
      </c>
      <c r="N4582">
        <f>IF(ISBLANK(טבלה1[[#This Row],[ts_reply_at]]), 0, 1)</f>
        <v>1</v>
      </c>
      <c r="O4582">
        <f>IF(ISBLANK(טבלה1[[#This Row],[ts_accepted_at]]), 0, 1)</f>
        <v>1</v>
      </c>
      <c r="P4582">
        <f>IF(ISBLANK(טבלה1[[#This Row],[ts_booking_at]]), 0, 1)</f>
        <v>1</v>
      </c>
      <c r="Q4582">
        <f>IF(ISBLANK(טבלה1[[#This Row],[ds_checkin]]), "", טבלה1[[#This Row],[ds_checkin]] - טבלה1[[#This Row],[ts_contact_at]])</f>
        <v>38.522916666668607</v>
      </c>
      <c r="R4582" t="str">
        <f>IF(AND(ISBLANK(טבלה1[[#This Row],[ts_reply_at]]), NOT(ISBLANK(טבלה1[[#This Row],[ts_booking_at]]))), "Error: Booked without Reply", "OK")</f>
        <v>OK</v>
      </c>
      <c r="S4582" t="s">
        <v>6026</v>
      </c>
    </row>
    <row r="4583" spans="1:19" x14ac:dyDescent="0.25">
      <c r="A4583" s="4" t="s">
        <v>4257</v>
      </c>
      <c r="B4583" s="4" t="s">
        <v>211</v>
      </c>
      <c r="C4583" s="4" t="s">
        <v>212</v>
      </c>
      <c r="D4583" s="1">
        <v>41925.504166666666</v>
      </c>
      <c r="E4583" s="1">
        <v>41925.511886574073</v>
      </c>
      <c r="F4583" s="1">
        <v>41925.511886574073</v>
      </c>
      <c r="G4583" s="1">
        <v>41928.485231481478</v>
      </c>
      <c r="H4583" s="2">
        <v>41964</v>
      </c>
      <c r="I4583" s="2">
        <v>41966</v>
      </c>
      <c r="J4583" s="3">
        <v>2</v>
      </c>
      <c r="K4583" s="3">
        <v>21</v>
      </c>
      <c r="L4583">
        <f>טבלה1[[#This Row],[ds_checkout]]-טבלה1[[#This Row],[ds_checkin]]</f>
        <v>2</v>
      </c>
      <c r="M4583">
        <f>IF(ISBLANK(טבלה1[[#This Row],[ts_reply_at]]), "", (טבלה1[[#This Row],[ts_reply_at]] - טבלה1[[#This Row],[ts_contact_at]]) * 24)</f>
        <v>0.18527777778217569</v>
      </c>
      <c r="N4583">
        <f>IF(ISBLANK(טבלה1[[#This Row],[ts_reply_at]]), 0, 1)</f>
        <v>1</v>
      </c>
      <c r="O4583">
        <f>IF(ISBLANK(טבלה1[[#This Row],[ts_accepted_at]]), 0, 1)</f>
        <v>1</v>
      </c>
      <c r="P4583">
        <f>IF(ISBLANK(טבלה1[[#This Row],[ts_booking_at]]), 0, 1)</f>
        <v>1</v>
      </c>
      <c r="Q4583">
        <f>IF(ISBLANK(טבלה1[[#This Row],[ds_checkin]]), "", טבלה1[[#This Row],[ds_checkin]] - טבלה1[[#This Row],[ts_contact_at]])</f>
        <v>38.495833333334303</v>
      </c>
      <c r="R4583" t="str">
        <f>IF(AND(ISBLANK(טבלה1[[#This Row],[ts_reply_at]]), NOT(ISBLANK(טבלה1[[#This Row],[ts_booking_at]]))), "Error: Booked without Reply", "OK")</f>
        <v>OK</v>
      </c>
      <c r="S4583" t="s">
        <v>6020</v>
      </c>
    </row>
    <row r="4584" spans="1:19" x14ac:dyDescent="0.25">
      <c r="A4584" s="4" t="s">
        <v>4258</v>
      </c>
      <c r="B4584" s="4" t="s">
        <v>370</v>
      </c>
      <c r="C4584" s="4" t="s">
        <v>371</v>
      </c>
      <c r="D4584" s="1">
        <v>41916.838888888888</v>
      </c>
      <c r="E4584" s="1">
        <v>41916.905486111114</v>
      </c>
      <c r="H4584" s="2">
        <v>41925</v>
      </c>
      <c r="I4584" s="2">
        <v>41929</v>
      </c>
      <c r="J4584" s="3">
        <v>1</v>
      </c>
      <c r="K4584" s="3">
        <v>4</v>
      </c>
      <c r="L4584">
        <f>טבלה1[[#This Row],[ds_checkout]]-טבלה1[[#This Row],[ds_checkin]]</f>
        <v>4</v>
      </c>
      <c r="M4584">
        <f>IF(ISBLANK(טבלה1[[#This Row],[ts_reply_at]]), "", (טבלה1[[#This Row],[ts_reply_at]] - טבלה1[[#This Row],[ts_contact_at]]) * 24)</f>
        <v>1.5983333334443159</v>
      </c>
      <c r="N4584">
        <f>IF(ISBLANK(טבלה1[[#This Row],[ts_reply_at]]), 0, 1)</f>
        <v>1</v>
      </c>
      <c r="O4584">
        <f>IF(ISBLANK(טבלה1[[#This Row],[ts_accepted_at]]), 0, 1)</f>
        <v>0</v>
      </c>
      <c r="P4584">
        <f>IF(ISBLANK(טבלה1[[#This Row],[ts_booking_at]]), 0, 1)</f>
        <v>0</v>
      </c>
      <c r="Q4584">
        <f>IF(ISBLANK(טבלה1[[#This Row],[ds_checkin]]), "", טבלה1[[#This Row],[ds_checkin]] - טבלה1[[#This Row],[ts_contact_at]])</f>
        <v>8.1611111111124046</v>
      </c>
      <c r="R4584" t="str">
        <f>IF(AND(ISBLANK(טבלה1[[#This Row],[ts_reply_at]]), NOT(ISBLANK(טבלה1[[#This Row],[ts_booking_at]]))), "Error: Booked without Reply", "OK")</f>
        <v>OK</v>
      </c>
      <c r="S4584" t="s">
        <v>6019</v>
      </c>
    </row>
    <row r="4585" spans="1:19" x14ac:dyDescent="0.25">
      <c r="A4585" s="4" t="s">
        <v>4259</v>
      </c>
      <c r="B4585" s="4" t="s">
        <v>18</v>
      </c>
      <c r="C4585" s="4" t="s">
        <v>703</v>
      </c>
      <c r="D4585" s="1">
        <v>41933.863888888889</v>
      </c>
      <c r="E4585" s="1">
        <v>41934.536215277774</v>
      </c>
      <c r="H4585" s="2">
        <v>41952</v>
      </c>
      <c r="I4585" s="2">
        <v>41958</v>
      </c>
      <c r="J4585" s="3">
        <v>3</v>
      </c>
      <c r="K4585" s="3">
        <v>3</v>
      </c>
      <c r="L4585">
        <f>טבלה1[[#This Row],[ds_checkout]]-טבלה1[[#This Row],[ds_checkin]]</f>
        <v>6</v>
      </c>
      <c r="M4585">
        <f>IF(ISBLANK(טבלה1[[#This Row],[ts_reply_at]]), "", (טבלה1[[#This Row],[ts_reply_at]] - טבלה1[[#This Row],[ts_contact_at]]) * 24)</f>
        <v>16.13583333324641</v>
      </c>
      <c r="N4585">
        <f>IF(ISBLANK(טבלה1[[#This Row],[ts_reply_at]]), 0, 1)</f>
        <v>1</v>
      </c>
      <c r="O4585">
        <f>IF(ISBLANK(טבלה1[[#This Row],[ts_accepted_at]]), 0, 1)</f>
        <v>0</v>
      </c>
      <c r="P4585">
        <f>IF(ISBLANK(טבלה1[[#This Row],[ts_booking_at]]), 0, 1)</f>
        <v>0</v>
      </c>
      <c r="Q4585">
        <f>IF(ISBLANK(טבלה1[[#This Row],[ds_checkin]]), "", טבלה1[[#This Row],[ds_checkin]] - טבלה1[[#This Row],[ts_contact_at]])</f>
        <v>18.136111111110949</v>
      </c>
      <c r="R4585" t="str">
        <f>IF(AND(ISBLANK(טבלה1[[#This Row],[ts_reply_at]]), NOT(ISBLANK(טבלה1[[#This Row],[ts_booking_at]]))), "Error: Booked without Reply", "OK")</f>
        <v>OK</v>
      </c>
      <c r="S4585" t="s">
        <v>6020</v>
      </c>
    </row>
    <row r="4586" spans="1:19" x14ac:dyDescent="0.25">
      <c r="A4586" s="4" t="s">
        <v>4259</v>
      </c>
      <c r="B4586" s="4" t="s">
        <v>1742</v>
      </c>
      <c r="C4586" s="4" t="s">
        <v>1743</v>
      </c>
      <c r="D4586" s="1">
        <v>41933.872916666667</v>
      </c>
      <c r="E4586" s="1">
        <v>41933.883622685185</v>
      </c>
      <c r="F4586" s="1">
        <v>41935.878321759257</v>
      </c>
      <c r="H4586" s="2">
        <v>41952</v>
      </c>
      <c r="I4586" s="2">
        <v>41958</v>
      </c>
      <c r="J4586" s="3">
        <v>3</v>
      </c>
      <c r="K4586" s="3">
        <v>4</v>
      </c>
      <c r="L4586">
        <f>טבלה1[[#This Row],[ds_checkout]]-טבלה1[[#This Row],[ds_checkin]]</f>
        <v>6</v>
      </c>
      <c r="M4586">
        <f>IF(ISBLANK(טבלה1[[#This Row],[ts_reply_at]]), "", (טבלה1[[#This Row],[ts_reply_at]] - טבלה1[[#This Row],[ts_contact_at]]) * 24)</f>
        <v>0.25694444443797693</v>
      </c>
      <c r="N4586">
        <f>IF(ISBLANK(טבלה1[[#This Row],[ts_reply_at]]), 0, 1)</f>
        <v>1</v>
      </c>
      <c r="O4586">
        <f>IF(ISBLANK(טבלה1[[#This Row],[ts_accepted_at]]), 0, 1)</f>
        <v>1</v>
      </c>
      <c r="P4586">
        <f>IF(ISBLANK(טבלה1[[#This Row],[ts_booking_at]]), 0, 1)</f>
        <v>0</v>
      </c>
      <c r="Q4586">
        <f>IF(ISBLANK(טבלה1[[#This Row],[ds_checkin]]), "", טבלה1[[#This Row],[ds_checkin]] - טבלה1[[#This Row],[ts_contact_at]])</f>
        <v>18.127083333332848</v>
      </c>
      <c r="R4586" t="str">
        <f>IF(AND(ISBLANK(טבלה1[[#This Row],[ts_reply_at]]), NOT(ISBLANK(טבלה1[[#This Row],[ts_booking_at]]))), "Error: Booked without Reply", "OK")</f>
        <v>OK</v>
      </c>
      <c r="S4586" t="s">
        <v>6020</v>
      </c>
    </row>
    <row r="4587" spans="1:19" x14ac:dyDescent="0.25">
      <c r="A4587" s="4" t="s">
        <v>4259</v>
      </c>
      <c r="B4587" s="4" t="s">
        <v>4260</v>
      </c>
      <c r="C4587" s="4" t="s">
        <v>4261</v>
      </c>
      <c r="D4587" s="1">
        <v>41939.020138888889</v>
      </c>
      <c r="E4587" s="1">
        <v>41939.020231481481</v>
      </c>
      <c r="F4587" s="1">
        <v>41939.020231481481</v>
      </c>
      <c r="G4587" s="1">
        <v>41939.020231481481</v>
      </c>
      <c r="H4587" s="2">
        <v>41952</v>
      </c>
      <c r="I4587" s="2">
        <v>41958</v>
      </c>
      <c r="J4587" s="3">
        <v>3</v>
      </c>
      <c r="K4587" s="3">
        <v>4</v>
      </c>
      <c r="L4587">
        <f>טבלה1[[#This Row],[ds_checkout]]-טבלה1[[#This Row],[ds_checkin]]</f>
        <v>6</v>
      </c>
      <c r="M4587">
        <f>IF(ISBLANK(טבלה1[[#This Row],[ts_reply_at]]), "", (טבלה1[[#This Row],[ts_reply_at]] - טבלה1[[#This Row],[ts_contact_at]]) * 24)</f>
        <v>2.2222222178243101E-3</v>
      </c>
      <c r="N4587">
        <f>IF(ISBLANK(טבלה1[[#This Row],[ts_reply_at]]), 0, 1)</f>
        <v>1</v>
      </c>
      <c r="O4587">
        <f>IF(ISBLANK(טבלה1[[#This Row],[ts_accepted_at]]), 0, 1)</f>
        <v>1</v>
      </c>
      <c r="P4587">
        <f>IF(ISBLANK(טבלה1[[#This Row],[ts_booking_at]]), 0, 1)</f>
        <v>1</v>
      </c>
      <c r="Q4587">
        <f>IF(ISBLANK(טבלה1[[#This Row],[ds_checkin]]), "", טבלה1[[#This Row],[ds_checkin]] - טבלה1[[#This Row],[ts_contact_at]])</f>
        <v>12.979861111110949</v>
      </c>
      <c r="R4587" t="str">
        <f>IF(AND(ISBLANK(טבלה1[[#This Row],[ts_reply_at]]), NOT(ISBLANK(טבלה1[[#This Row],[ts_booking_at]]))), "Error: Booked without Reply", "OK")</f>
        <v>OK</v>
      </c>
      <c r="S4587" t="s">
        <v>6020</v>
      </c>
    </row>
    <row r="4588" spans="1:19" x14ac:dyDescent="0.25">
      <c r="A4588" s="4" t="s">
        <v>4259</v>
      </c>
      <c r="B4588" s="4" t="s">
        <v>4260</v>
      </c>
      <c r="C4588" s="4" t="s">
        <v>4262</v>
      </c>
      <c r="D4588" s="1">
        <v>41935.625694444447</v>
      </c>
      <c r="E4588" s="1">
        <v>41938.67491898148</v>
      </c>
      <c r="F4588" s="1">
        <v>41938.67491898148</v>
      </c>
      <c r="H4588" s="2">
        <v>41952</v>
      </c>
      <c r="I4588" s="2">
        <v>41958</v>
      </c>
      <c r="J4588" s="3">
        <v>2</v>
      </c>
      <c r="K4588" s="3">
        <v>6</v>
      </c>
      <c r="L4588">
        <f>טבלה1[[#This Row],[ds_checkout]]-טבלה1[[#This Row],[ds_checkin]]</f>
        <v>6</v>
      </c>
      <c r="M4588">
        <f>IF(ISBLANK(טבלה1[[#This Row],[ts_reply_at]]), "", (טבלה1[[#This Row],[ts_reply_at]] - טבלה1[[#This Row],[ts_contact_at]]) * 24)</f>
        <v>73.18138888879912</v>
      </c>
      <c r="N4588">
        <f>IF(ISBLANK(טבלה1[[#This Row],[ts_reply_at]]), 0, 1)</f>
        <v>1</v>
      </c>
      <c r="O4588">
        <f>IF(ISBLANK(טבלה1[[#This Row],[ts_accepted_at]]), 0, 1)</f>
        <v>1</v>
      </c>
      <c r="P4588">
        <f>IF(ISBLANK(טבלה1[[#This Row],[ts_booking_at]]), 0, 1)</f>
        <v>0</v>
      </c>
      <c r="Q4588">
        <f>IF(ISBLANK(טבלה1[[#This Row],[ds_checkin]]), "", טבלה1[[#This Row],[ds_checkin]] - טבלה1[[#This Row],[ts_contact_at]])</f>
        <v>16.374305555553292</v>
      </c>
      <c r="R4588" t="str">
        <f>IF(AND(ISBLANK(טבלה1[[#This Row],[ts_reply_at]]), NOT(ISBLANK(טבלה1[[#This Row],[ts_booking_at]]))), "Error: Booked without Reply", "OK")</f>
        <v>OK</v>
      </c>
      <c r="S4588" t="s">
        <v>6020</v>
      </c>
    </row>
    <row r="4589" spans="1:19" x14ac:dyDescent="0.25">
      <c r="A4589" s="4" t="s">
        <v>4263</v>
      </c>
      <c r="B4589" s="4" t="s">
        <v>876</v>
      </c>
      <c r="C4589" s="4" t="s">
        <v>877</v>
      </c>
      <c r="D4589" s="1">
        <v>41916.808333333334</v>
      </c>
      <c r="E4589" s="1">
        <v>41917.750613425924</v>
      </c>
      <c r="H4589" s="2">
        <v>41951</v>
      </c>
      <c r="I4589" s="2">
        <v>41952</v>
      </c>
      <c r="J4589" s="3">
        <v>6</v>
      </c>
      <c r="K4589" s="3">
        <v>3</v>
      </c>
      <c r="L4589">
        <f>טבלה1[[#This Row],[ds_checkout]]-טבלה1[[#This Row],[ds_checkin]]</f>
        <v>1</v>
      </c>
      <c r="M4589">
        <f>IF(ISBLANK(טבלה1[[#This Row],[ts_reply_at]]), "", (טבלה1[[#This Row],[ts_reply_at]] - טבלה1[[#This Row],[ts_contact_at]]) * 24)</f>
        <v>22.614722222147975</v>
      </c>
      <c r="N4589">
        <f>IF(ISBLANK(טבלה1[[#This Row],[ts_reply_at]]), 0, 1)</f>
        <v>1</v>
      </c>
      <c r="O4589">
        <f>IF(ISBLANK(טבלה1[[#This Row],[ts_accepted_at]]), 0, 1)</f>
        <v>0</v>
      </c>
      <c r="P4589">
        <f>IF(ISBLANK(טבלה1[[#This Row],[ts_booking_at]]), 0, 1)</f>
        <v>0</v>
      </c>
      <c r="Q4589">
        <f>IF(ISBLANK(טבלה1[[#This Row],[ds_checkin]]), "", טבלה1[[#This Row],[ds_checkin]] - טבלה1[[#This Row],[ts_contact_at]])</f>
        <v>34.191666666665697</v>
      </c>
      <c r="R4589" t="str">
        <f>IF(AND(ISBLANK(טבלה1[[#This Row],[ts_reply_at]]), NOT(ISBLANK(טבלה1[[#This Row],[ts_booking_at]]))), "Error: Booked without Reply", "OK")</f>
        <v>OK</v>
      </c>
      <c r="S4589" t="s">
        <v>6026</v>
      </c>
    </row>
    <row r="4590" spans="1:19" x14ac:dyDescent="0.25">
      <c r="A4590" s="4" t="s">
        <v>4263</v>
      </c>
      <c r="B4590" s="4" t="s">
        <v>159</v>
      </c>
      <c r="C4590" s="4" t="s">
        <v>260</v>
      </c>
      <c r="D4590" s="1">
        <v>41916.80972222222</v>
      </c>
      <c r="E4590" s="1">
        <v>41916.853391203702</v>
      </c>
      <c r="F4590" s="1">
        <v>41920.48233796296</v>
      </c>
      <c r="G4590" s="1">
        <v>41920.554826388892</v>
      </c>
      <c r="H4590" s="2">
        <v>41951</v>
      </c>
      <c r="I4590" s="2">
        <v>41954</v>
      </c>
      <c r="J4590" s="3">
        <v>6</v>
      </c>
      <c r="K4590" s="3">
        <v>23</v>
      </c>
      <c r="L4590">
        <f>טבלה1[[#This Row],[ds_checkout]]-טבלה1[[#This Row],[ds_checkin]]</f>
        <v>3</v>
      </c>
      <c r="M4590">
        <f>IF(ISBLANK(טבלה1[[#This Row],[ts_reply_at]]), "", (טבלה1[[#This Row],[ts_reply_at]] - טבלה1[[#This Row],[ts_contact_at]]) * 24)</f>
        <v>1.0480555555550382</v>
      </c>
      <c r="N4590">
        <f>IF(ISBLANK(טבלה1[[#This Row],[ts_reply_at]]), 0, 1)</f>
        <v>1</v>
      </c>
      <c r="O4590">
        <f>IF(ISBLANK(טבלה1[[#This Row],[ts_accepted_at]]), 0, 1)</f>
        <v>1</v>
      </c>
      <c r="P4590">
        <f>IF(ISBLANK(טבלה1[[#This Row],[ts_booking_at]]), 0, 1)</f>
        <v>1</v>
      </c>
      <c r="Q4590">
        <f>IF(ISBLANK(טבלה1[[#This Row],[ds_checkin]]), "", טבלה1[[#This Row],[ds_checkin]] - טבלה1[[#This Row],[ts_contact_at]])</f>
        <v>34.190277777779556</v>
      </c>
      <c r="R4590" t="str">
        <f>IF(AND(ISBLANK(טבלה1[[#This Row],[ts_reply_at]]), NOT(ISBLANK(טבלה1[[#This Row],[ts_booking_at]]))), "Error: Booked without Reply", "OK")</f>
        <v>OK</v>
      </c>
      <c r="S4590" t="s">
        <v>6026</v>
      </c>
    </row>
    <row r="4591" spans="1:19" x14ac:dyDescent="0.25">
      <c r="A4591" s="4" t="s">
        <v>977</v>
      </c>
      <c r="B4591" s="4" t="s">
        <v>209</v>
      </c>
      <c r="C4591" s="4" t="s">
        <v>210</v>
      </c>
      <c r="D4591" s="1">
        <v>41926.841666666667</v>
      </c>
      <c r="E4591" s="1">
        <v>41926.88994212963</v>
      </c>
      <c r="H4591" s="2">
        <v>41928</v>
      </c>
      <c r="I4591" s="2">
        <v>41932</v>
      </c>
      <c r="J4591" s="3">
        <v>2</v>
      </c>
      <c r="K4591" s="3">
        <v>4</v>
      </c>
      <c r="L4591">
        <f>טבלה1[[#This Row],[ds_checkout]]-טבלה1[[#This Row],[ds_checkin]]</f>
        <v>4</v>
      </c>
      <c r="M4591">
        <f>IF(ISBLANK(טבלה1[[#This Row],[ts_reply_at]]), "", (טבלה1[[#This Row],[ts_reply_at]] - טבלה1[[#This Row],[ts_contact_at]]) * 24)</f>
        <v>1.1586111111100763</v>
      </c>
      <c r="N4591">
        <f>IF(ISBLANK(טבלה1[[#This Row],[ts_reply_at]]), 0, 1)</f>
        <v>1</v>
      </c>
      <c r="O4591">
        <f>IF(ISBLANK(טבלה1[[#This Row],[ts_accepted_at]]), 0, 1)</f>
        <v>0</v>
      </c>
      <c r="P4591">
        <f>IF(ISBLANK(טבלה1[[#This Row],[ts_booking_at]]), 0, 1)</f>
        <v>0</v>
      </c>
      <c r="Q4591">
        <f>IF(ISBLANK(טבלה1[[#This Row],[ds_checkin]]), "", טבלה1[[#This Row],[ds_checkin]] - טבלה1[[#This Row],[ts_contact_at]])</f>
        <v>1.1583333333328483</v>
      </c>
      <c r="R4591" t="str">
        <f>IF(AND(ISBLANK(טבלה1[[#This Row],[ts_reply_at]]), NOT(ISBLANK(טבלה1[[#This Row],[ts_booking_at]]))), "Error: Booked without Reply", "OK")</f>
        <v>OK</v>
      </c>
      <c r="S4591" t="s">
        <v>6022</v>
      </c>
    </row>
    <row r="4592" spans="1:19" x14ac:dyDescent="0.25">
      <c r="A4592" s="4" t="s">
        <v>4264</v>
      </c>
      <c r="B4592" s="4" t="s">
        <v>285</v>
      </c>
      <c r="C4592" s="4" t="s">
        <v>286</v>
      </c>
      <c r="D4592" s="1">
        <v>41919.898611111108</v>
      </c>
      <c r="E4592" s="1">
        <v>41919.987500000003</v>
      </c>
      <c r="H4592" s="2">
        <v>41954</v>
      </c>
      <c r="I4592" s="2">
        <v>41961</v>
      </c>
      <c r="J4592" s="3">
        <v>1</v>
      </c>
      <c r="K4592" s="3">
        <v>3</v>
      </c>
      <c r="L4592">
        <f>טבלה1[[#This Row],[ds_checkout]]-טבלה1[[#This Row],[ds_checkin]]</f>
        <v>7</v>
      </c>
      <c r="M4592">
        <f>IF(ISBLANK(טבלה1[[#This Row],[ts_reply_at]]), "", (טבלה1[[#This Row],[ts_reply_at]] - טבלה1[[#This Row],[ts_contact_at]]) * 24)</f>
        <v>2.1333333334769122</v>
      </c>
      <c r="N4592">
        <f>IF(ISBLANK(טבלה1[[#This Row],[ts_reply_at]]), 0, 1)</f>
        <v>1</v>
      </c>
      <c r="O4592">
        <f>IF(ISBLANK(טבלה1[[#This Row],[ts_accepted_at]]), 0, 1)</f>
        <v>0</v>
      </c>
      <c r="P4592">
        <f>IF(ISBLANK(טבלה1[[#This Row],[ts_booking_at]]), 0, 1)</f>
        <v>0</v>
      </c>
      <c r="Q4592">
        <f>IF(ISBLANK(טבלה1[[#This Row],[ds_checkin]]), "", טבלה1[[#This Row],[ds_checkin]] - טבלה1[[#This Row],[ts_contact_at]])</f>
        <v>34.101388888891961</v>
      </c>
      <c r="R4592" t="str">
        <f>IF(AND(ISBLANK(טבלה1[[#This Row],[ts_reply_at]]), NOT(ISBLANK(טבלה1[[#This Row],[ts_booking_at]]))), "Error: Booked without Reply", "OK")</f>
        <v>OK</v>
      </c>
      <c r="S4592" t="s">
        <v>6020</v>
      </c>
    </row>
    <row r="4593" spans="1:19" x14ac:dyDescent="0.25">
      <c r="A4593" s="4" t="s">
        <v>4264</v>
      </c>
      <c r="B4593" s="4" t="s">
        <v>105</v>
      </c>
      <c r="C4593" s="4" t="s">
        <v>106</v>
      </c>
      <c r="D4593" s="1">
        <v>41920.109027777777</v>
      </c>
      <c r="E4593" s="1">
        <v>41920.390127314815</v>
      </c>
      <c r="F4593" s="1">
        <v>41920.390127314815</v>
      </c>
      <c r="G4593" s="1">
        <v>41920.716724537036</v>
      </c>
      <c r="H4593" s="2">
        <v>41954</v>
      </c>
      <c r="I4593" s="2">
        <v>41961</v>
      </c>
      <c r="J4593" s="3">
        <v>1</v>
      </c>
      <c r="K4593" s="3">
        <v>6</v>
      </c>
      <c r="L4593">
        <f>טבלה1[[#This Row],[ds_checkout]]-טבלה1[[#This Row],[ds_checkin]]</f>
        <v>7</v>
      </c>
      <c r="M4593">
        <f>IF(ISBLANK(טבלה1[[#This Row],[ts_reply_at]]), "", (טבלה1[[#This Row],[ts_reply_at]] - טבלה1[[#This Row],[ts_contact_at]]) * 24)</f>
        <v>6.7463888889178634</v>
      </c>
      <c r="N4593">
        <f>IF(ISBLANK(טבלה1[[#This Row],[ts_reply_at]]), 0, 1)</f>
        <v>1</v>
      </c>
      <c r="O4593">
        <f>IF(ISBLANK(טבלה1[[#This Row],[ts_accepted_at]]), 0, 1)</f>
        <v>1</v>
      </c>
      <c r="P4593">
        <f>IF(ISBLANK(טבלה1[[#This Row],[ts_booking_at]]), 0, 1)</f>
        <v>1</v>
      </c>
      <c r="Q4593">
        <f>IF(ISBLANK(טבלה1[[#This Row],[ds_checkin]]), "", טבלה1[[#This Row],[ds_checkin]] - טבלה1[[#This Row],[ts_contact_at]])</f>
        <v>33.890972222223354</v>
      </c>
      <c r="R4593" t="str">
        <f>IF(AND(ISBLANK(טבלה1[[#This Row],[ts_reply_at]]), NOT(ISBLANK(טבלה1[[#This Row],[ts_booking_at]]))), "Error: Booked without Reply", "OK")</f>
        <v>OK</v>
      </c>
      <c r="S4593" t="s">
        <v>6020</v>
      </c>
    </row>
    <row r="4594" spans="1:19" x14ac:dyDescent="0.25">
      <c r="A4594" s="4" t="s">
        <v>4264</v>
      </c>
      <c r="B4594" s="4" t="s">
        <v>2743</v>
      </c>
      <c r="C4594" s="4" t="s">
        <v>2744</v>
      </c>
      <c r="D4594" s="1">
        <v>41920.111111111109</v>
      </c>
      <c r="E4594" s="1">
        <v>41920.323692129627</v>
      </c>
      <c r="H4594" s="2">
        <v>41954</v>
      </c>
      <c r="I4594" s="2">
        <v>41961</v>
      </c>
      <c r="J4594" s="3">
        <v>1</v>
      </c>
      <c r="K4594" s="3">
        <v>3</v>
      </c>
      <c r="L4594">
        <f>טבלה1[[#This Row],[ds_checkout]]-טבלה1[[#This Row],[ds_checkin]]</f>
        <v>7</v>
      </c>
      <c r="M4594">
        <f>IF(ISBLANK(טבלה1[[#This Row],[ts_reply_at]]), "", (טבלה1[[#This Row],[ts_reply_at]] - טבלה1[[#This Row],[ts_contact_at]]) * 24)</f>
        <v>5.1019444444100372</v>
      </c>
      <c r="N4594">
        <f>IF(ISBLANK(טבלה1[[#This Row],[ts_reply_at]]), 0, 1)</f>
        <v>1</v>
      </c>
      <c r="O4594">
        <f>IF(ISBLANK(טבלה1[[#This Row],[ts_accepted_at]]), 0, 1)</f>
        <v>0</v>
      </c>
      <c r="P4594">
        <f>IF(ISBLANK(טבלה1[[#This Row],[ts_booking_at]]), 0, 1)</f>
        <v>0</v>
      </c>
      <c r="Q4594">
        <f>IF(ISBLANK(טבלה1[[#This Row],[ds_checkin]]), "", טבלה1[[#This Row],[ds_checkin]] - טבלה1[[#This Row],[ts_contact_at]])</f>
        <v>33.888888888890506</v>
      </c>
      <c r="R4594" t="str">
        <f>IF(AND(ISBLANK(טבלה1[[#This Row],[ts_reply_at]]), NOT(ISBLANK(טבלה1[[#This Row],[ts_booking_at]]))), "Error: Booked without Reply", "OK")</f>
        <v>OK</v>
      </c>
      <c r="S4594" t="s">
        <v>6020</v>
      </c>
    </row>
    <row r="4595" spans="1:19" x14ac:dyDescent="0.25">
      <c r="A4595" s="4" t="s">
        <v>4265</v>
      </c>
      <c r="B4595" s="4" t="s">
        <v>159</v>
      </c>
      <c r="C4595" s="4" t="s">
        <v>600</v>
      </c>
      <c r="D4595" s="1">
        <v>41896.507638888892</v>
      </c>
      <c r="E4595" s="1">
        <v>41900.665532407409</v>
      </c>
      <c r="H4595" s="2">
        <v>41923</v>
      </c>
      <c r="I4595" s="2">
        <v>41927</v>
      </c>
      <c r="J4595" s="3">
        <v>2</v>
      </c>
      <c r="K4595" s="3">
        <v>4</v>
      </c>
      <c r="L4595">
        <f>טבלה1[[#This Row],[ds_checkout]]-טבלה1[[#This Row],[ds_checkin]]</f>
        <v>4</v>
      </c>
      <c r="M4595">
        <f>IF(ISBLANK(טבלה1[[#This Row],[ts_reply_at]]), "", (טבלה1[[#This Row],[ts_reply_at]] - טבלה1[[#This Row],[ts_contact_at]]) * 24)</f>
        <v>99.789444444410037</v>
      </c>
      <c r="N4595">
        <f>IF(ISBLANK(טבלה1[[#This Row],[ts_reply_at]]), 0, 1)</f>
        <v>1</v>
      </c>
      <c r="O4595">
        <f>IF(ISBLANK(טבלה1[[#This Row],[ts_accepted_at]]), 0, 1)</f>
        <v>0</v>
      </c>
      <c r="P4595">
        <f>IF(ISBLANK(טבלה1[[#This Row],[ts_booking_at]]), 0, 1)</f>
        <v>0</v>
      </c>
      <c r="Q4595">
        <f>IF(ISBLANK(טבלה1[[#This Row],[ds_checkin]]), "", טבלה1[[#This Row],[ds_checkin]] - טבלה1[[#This Row],[ts_contact_at]])</f>
        <v>26.492361111108039</v>
      </c>
      <c r="R4595" t="str">
        <f>IF(AND(ISBLANK(טבלה1[[#This Row],[ts_reply_at]]), NOT(ISBLANK(טבלה1[[#This Row],[ts_booking_at]]))), "Error: Booked without Reply", "OK")</f>
        <v>OK</v>
      </c>
      <c r="S4595" t="s">
        <v>6019</v>
      </c>
    </row>
    <row r="4596" spans="1:19" x14ac:dyDescent="0.25">
      <c r="A4596" s="4" t="s">
        <v>4265</v>
      </c>
      <c r="B4596" s="4" t="s">
        <v>159</v>
      </c>
      <c r="C4596" s="4" t="s">
        <v>548</v>
      </c>
      <c r="D4596" s="1">
        <v>41916.773611111108</v>
      </c>
      <c r="H4596" s="2">
        <v>41923</v>
      </c>
      <c r="I4596" s="2">
        <v>41927</v>
      </c>
      <c r="J4596" s="3">
        <v>2</v>
      </c>
      <c r="K4596" s="3">
        <v>1</v>
      </c>
      <c r="L4596">
        <f>טבלה1[[#This Row],[ds_checkout]]-טבלה1[[#This Row],[ds_checkin]]</f>
        <v>4</v>
      </c>
      <c r="M4596" t="str">
        <f>IF(ISBLANK(טבלה1[[#This Row],[ts_reply_at]]), "", (טבלה1[[#This Row],[ts_reply_at]] - טבלה1[[#This Row],[ts_contact_at]]) * 24)</f>
        <v/>
      </c>
      <c r="N4596">
        <f>IF(ISBLANK(טבלה1[[#This Row],[ts_reply_at]]), 0, 1)</f>
        <v>0</v>
      </c>
      <c r="O4596">
        <f>IF(ISBLANK(טבלה1[[#This Row],[ts_accepted_at]]), 0, 1)</f>
        <v>0</v>
      </c>
      <c r="P4596">
        <f>IF(ISBLANK(טבלה1[[#This Row],[ts_booking_at]]), 0, 1)</f>
        <v>0</v>
      </c>
      <c r="Q4596">
        <f>IF(ISBLANK(טבלה1[[#This Row],[ds_checkin]]), "", טבלה1[[#This Row],[ds_checkin]] - טבלה1[[#This Row],[ts_contact_at]])</f>
        <v>6.226388888891961</v>
      </c>
      <c r="R4596" t="str">
        <f>IF(AND(ISBLANK(טבלה1[[#This Row],[ts_reply_at]]), NOT(ISBLANK(טבלה1[[#This Row],[ts_booking_at]]))), "Error: Booked without Reply", "OK")</f>
        <v>OK</v>
      </c>
      <c r="S4596" t="s">
        <v>6019</v>
      </c>
    </row>
    <row r="4597" spans="1:19" x14ac:dyDescent="0.25">
      <c r="A4597" s="4" t="s">
        <v>4265</v>
      </c>
      <c r="B4597" s="4" t="s">
        <v>1067</v>
      </c>
      <c r="C4597" s="4" t="s">
        <v>3176</v>
      </c>
      <c r="D4597" s="1">
        <v>41915.577777777777</v>
      </c>
      <c r="H4597" s="2">
        <v>41923</v>
      </c>
      <c r="I4597" s="2">
        <v>41927</v>
      </c>
      <c r="J4597" s="3">
        <v>2</v>
      </c>
      <c r="K4597" s="3">
        <v>2</v>
      </c>
      <c r="L4597">
        <f>טבלה1[[#This Row],[ds_checkout]]-טבלה1[[#This Row],[ds_checkin]]</f>
        <v>4</v>
      </c>
      <c r="M4597" t="str">
        <f>IF(ISBLANK(טבלה1[[#This Row],[ts_reply_at]]), "", (טבלה1[[#This Row],[ts_reply_at]] - טבלה1[[#This Row],[ts_contact_at]]) * 24)</f>
        <v/>
      </c>
      <c r="N4597">
        <f>IF(ISBLANK(טבלה1[[#This Row],[ts_reply_at]]), 0, 1)</f>
        <v>0</v>
      </c>
      <c r="O4597">
        <f>IF(ISBLANK(טבלה1[[#This Row],[ts_accepted_at]]), 0, 1)</f>
        <v>0</v>
      </c>
      <c r="P4597">
        <f>IF(ISBLANK(טבלה1[[#This Row],[ts_booking_at]]), 0, 1)</f>
        <v>0</v>
      </c>
      <c r="Q4597">
        <f>IF(ISBLANK(טבלה1[[#This Row],[ds_checkin]]), "", טבלה1[[#This Row],[ds_checkin]] - טבלה1[[#This Row],[ts_contact_at]])</f>
        <v>7.422222222223354</v>
      </c>
      <c r="R4597" t="str">
        <f>IF(AND(ISBLANK(טבלה1[[#This Row],[ts_reply_at]]), NOT(ISBLANK(טבלה1[[#This Row],[ts_booking_at]]))), "Error: Booked without Reply", "OK")</f>
        <v>OK</v>
      </c>
      <c r="S4597" t="s">
        <v>6019</v>
      </c>
    </row>
    <row r="4598" spans="1:19" x14ac:dyDescent="0.25">
      <c r="A4598" s="4" t="s">
        <v>4266</v>
      </c>
      <c r="B4598" s="4" t="s">
        <v>2199</v>
      </c>
      <c r="C4598" s="4" t="s">
        <v>2200</v>
      </c>
      <c r="D4598" s="1">
        <v>41921.869444444441</v>
      </c>
      <c r="E4598" s="1">
        <v>41922.322858796295</v>
      </c>
      <c r="F4598" s="1">
        <v>41922.543888888889</v>
      </c>
      <c r="G4598" s="1">
        <v>41922.543888888889</v>
      </c>
      <c r="H4598" s="2">
        <v>41929</v>
      </c>
      <c r="I4598" s="2">
        <v>41931</v>
      </c>
      <c r="J4598" s="3">
        <v>2</v>
      </c>
      <c r="K4598" s="3">
        <v>21</v>
      </c>
      <c r="L4598">
        <f>טבלה1[[#This Row],[ds_checkout]]-טבלה1[[#This Row],[ds_checkin]]</f>
        <v>2</v>
      </c>
      <c r="M4598">
        <f>IF(ISBLANK(טבלה1[[#This Row],[ts_reply_at]]), "", (טבלה1[[#This Row],[ts_reply_at]] - טבלה1[[#This Row],[ts_contact_at]]) * 24)</f>
        <v>10.881944444496185</v>
      </c>
      <c r="N4598">
        <f>IF(ISBLANK(טבלה1[[#This Row],[ts_reply_at]]), 0, 1)</f>
        <v>1</v>
      </c>
      <c r="O4598">
        <f>IF(ISBLANK(טבלה1[[#This Row],[ts_accepted_at]]), 0, 1)</f>
        <v>1</v>
      </c>
      <c r="P4598">
        <f>IF(ISBLANK(טבלה1[[#This Row],[ts_booking_at]]), 0, 1)</f>
        <v>1</v>
      </c>
      <c r="Q4598">
        <f>IF(ISBLANK(טבלה1[[#This Row],[ds_checkin]]), "", טבלה1[[#This Row],[ds_checkin]] - טבלה1[[#This Row],[ts_contact_at]])</f>
        <v>7.1305555555591127</v>
      </c>
      <c r="R4598" t="str">
        <f>IF(AND(ISBLANK(טבלה1[[#This Row],[ts_reply_at]]), NOT(ISBLANK(טבלה1[[#This Row],[ts_booking_at]]))), "Error: Booked without Reply", "OK")</f>
        <v>OK</v>
      </c>
      <c r="S4598" t="s">
        <v>6019</v>
      </c>
    </row>
    <row r="4599" spans="1:19" x14ac:dyDescent="0.25">
      <c r="A4599" s="4" t="s">
        <v>4267</v>
      </c>
      <c r="B4599" s="4" t="s">
        <v>4233</v>
      </c>
      <c r="C4599" s="4" t="s">
        <v>4234</v>
      </c>
      <c r="D4599" s="1">
        <v>41926.323611111111</v>
      </c>
      <c r="E4599" s="1">
        <v>41926.337395833332</v>
      </c>
      <c r="F4599" s="1">
        <v>41926.338784722226</v>
      </c>
      <c r="H4599" s="2">
        <v>41947</v>
      </c>
      <c r="I4599" s="2">
        <v>41950</v>
      </c>
      <c r="J4599" s="3">
        <v>1</v>
      </c>
      <c r="K4599" s="3">
        <v>11</v>
      </c>
      <c r="L4599">
        <f>טבלה1[[#This Row],[ds_checkout]]-טבלה1[[#This Row],[ds_checkin]]</f>
        <v>3</v>
      </c>
      <c r="M4599">
        <f>IF(ISBLANK(טבלה1[[#This Row],[ts_reply_at]]), "", (טבלה1[[#This Row],[ts_reply_at]] - טבלה1[[#This Row],[ts_contact_at]]) * 24)</f>
        <v>0.33083333331160247</v>
      </c>
      <c r="N4599">
        <f>IF(ISBLANK(טבלה1[[#This Row],[ts_reply_at]]), 0, 1)</f>
        <v>1</v>
      </c>
      <c r="O4599">
        <f>IF(ISBLANK(טבלה1[[#This Row],[ts_accepted_at]]), 0, 1)</f>
        <v>1</v>
      </c>
      <c r="P4599">
        <f>IF(ISBLANK(טבלה1[[#This Row],[ts_booking_at]]), 0, 1)</f>
        <v>0</v>
      </c>
      <c r="Q4599">
        <f>IF(ISBLANK(טבלה1[[#This Row],[ds_checkin]]), "", טבלה1[[#This Row],[ds_checkin]] - טבלה1[[#This Row],[ts_contact_at]])</f>
        <v>20.676388888889051</v>
      </c>
      <c r="R4599" t="str">
        <f>IF(AND(ISBLANK(טבלה1[[#This Row],[ts_reply_at]]), NOT(ISBLANK(טבלה1[[#This Row],[ts_booking_at]]))), "Error: Booked without Reply", "OK")</f>
        <v>OK</v>
      </c>
      <c r="S4599" t="s">
        <v>6020</v>
      </c>
    </row>
    <row r="4600" spans="1:19" x14ac:dyDescent="0.25">
      <c r="A4600" s="4" t="s">
        <v>4268</v>
      </c>
      <c r="B4600" s="4" t="s">
        <v>1354</v>
      </c>
      <c r="C4600" s="4" t="s">
        <v>1355</v>
      </c>
      <c r="D4600" s="1">
        <v>41922.699305555558</v>
      </c>
      <c r="E4600" s="1">
        <v>41922.720972222225</v>
      </c>
      <c r="H4600" s="2">
        <v>41923</v>
      </c>
      <c r="I4600" s="2">
        <v>41926</v>
      </c>
      <c r="J4600" s="3">
        <v>4</v>
      </c>
      <c r="K4600" s="3">
        <v>4</v>
      </c>
      <c r="L4600">
        <f>טבלה1[[#This Row],[ds_checkout]]-טבלה1[[#This Row],[ds_checkin]]</f>
        <v>3</v>
      </c>
      <c r="M4600">
        <f>IF(ISBLANK(טבלה1[[#This Row],[ts_reply_at]]), "", (טבלה1[[#This Row],[ts_reply_at]] - טבלה1[[#This Row],[ts_contact_at]]) * 24)</f>
        <v>0.52000000001862645</v>
      </c>
      <c r="N4600">
        <f>IF(ISBLANK(טבלה1[[#This Row],[ts_reply_at]]), 0, 1)</f>
        <v>1</v>
      </c>
      <c r="O4600">
        <f>IF(ISBLANK(טבלה1[[#This Row],[ts_accepted_at]]), 0, 1)</f>
        <v>0</v>
      </c>
      <c r="P4600">
        <f>IF(ISBLANK(טבלה1[[#This Row],[ts_booking_at]]), 0, 1)</f>
        <v>0</v>
      </c>
      <c r="Q4600">
        <f>IF(ISBLANK(טבלה1[[#This Row],[ds_checkin]]), "", טבלה1[[#This Row],[ds_checkin]] - טבלה1[[#This Row],[ts_contact_at]])</f>
        <v>0.3006944444423425</v>
      </c>
      <c r="R4600" t="str">
        <f>IF(AND(ISBLANK(טבלה1[[#This Row],[ts_reply_at]]), NOT(ISBLANK(טבלה1[[#This Row],[ts_booking_at]]))), "Error: Booked without Reply", "OK")</f>
        <v>OK</v>
      </c>
      <c r="S4600" t="s">
        <v>6020</v>
      </c>
    </row>
    <row r="4601" spans="1:19" x14ac:dyDescent="0.25">
      <c r="A4601" s="4" t="s">
        <v>4268</v>
      </c>
      <c r="B4601" s="4" t="s">
        <v>18</v>
      </c>
      <c r="C4601" s="4" t="s">
        <v>675</v>
      </c>
      <c r="D4601" s="1">
        <v>41923.397222222222</v>
      </c>
      <c r="E4601" s="1">
        <v>41923.528946759259</v>
      </c>
      <c r="H4601" s="2">
        <v>41923</v>
      </c>
      <c r="I4601" s="2">
        <v>41925</v>
      </c>
      <c r="J4601" s="3">
        <v>4</v>
      </c>
      <c r="K4601" s="3">
        <v>6</v>
      </c>
      <c r="L4601">
        <f>טבלה1[[#This Row],[ds_checkout]]-טבלה1[[#This Row],[ds_checkin]]</f>
        <v>2</v>
      </c>
      <c r="M4601">
        <f>IF(ISBLANK(טבלה1[[#This Row],[ts_reply_at]]), "", (טבלה1[[#This Row],[ts_reply_at]] - טבלה1[[#This Row],[ts_contact_at]]) * 24)</f>
        <v>3.1613888888969086</v>
      </c>
      <c r="N4601">
        <f>IF(ISBLANK(טבלה1[[#This Row],[ts_reply_at]]), 0, 1)</f>
        <v>1</v>
      </c>
      <c r="O4601">
        <f>IF(ISBLANK(טבלה1[[#This Row],[ts_accepted_at]]), 0, 1)</f>
        <v>0</v>
      </c>
      <c r="P4601">
        <f>IF(ISBLANK(טבלה1[[#This Row],[ts_booking_at]]), 0, 1)</f>
        <v>0</v>
      </c>
      <c r="Q4601">
        <f>IF(ISBLANK(טבלה1[[#This Row],[ds_checkin]]), "", טבלה1[[#This Row],[ds_checkin]] - טבלה1[[#This Row],[ts_contact_at]])</f>
        <v>-0.39722222222189885</v>
      </c>
      <c r="R4601" t="str">
        <f>IF(AND(ISBLANK(טבלה1[[#This Row],[ts_reply_at]]), NOT(ISBLANK(טבלה1[[#This Row],[ts_booking_at]]))), "Error: Booked without Reply", "OK")</f>
        <v>OK</v>
      </c>
      <c r="S4601" t="s">
        <v>6020</v>
      </c>
    </row>
    <row r="4602" spans="1:19" x14ac:dyDescent="0.25">
      <c r="A4602" s="4" t="s">
        <v>4268</v>
      </c>
      <c r="B4602" s="4" t="s">
        <v>233</v>
      </c>
      <c r="C4602" s="4" t="s">
        <v>234</v>
      </c>
      <c r="D4602" s="1">
        <v>41920.638888888891</v>
      </c>
      <c r="E4602" s="1">
        <v>41921.404236111113</v>
      </c>
      <c r="H4602" s="2">
        <v>41922</v>
      </c>
      <c r="I4602" s="2">
        <v>41925</v>
      </c>
      <c r="J4602" s="3">
        <v>4</v>
      </c>
      <c r="K4602" s="3">
        <v>3</v>
      </c>
      <c r="L4602">
        <f>טבלה1[[#This Row],[ds_checkout]]-טבלה1[[#This Row],[ds_checkin]]</f>
        <v>3</v>
      </c>
      <c r="M4602">
        <f>IF(ISBLANK(טבלה1[[#This Row],[ts_reply_at]]), "", (טבלה1[[#This Row],[ts_reply_at]] - טבלה1[[#This Row],[ts_contact_at]]) * 24)</f>
        <v>18.368333333346527</v>
      </c>
      <c r="N4602">
        <f>IF(ISBLANK(טבלה1[[#This Row],[ts_reply_at]]), 0, 1)</f>
        <v>1</v>
      </c>
      <c r="O4602">
        <f>IF(ISBLANK(טבלה1[[#This Row],[ts_accepted_at]]), 0, 1)</f>
        <v>0</v>
      </c>
      <c r="P4602">
        <f>IF(ISBLANK(טבלה1[[#This Row],[ts_booking_at]]), 0, 1)</f>
        <v>0</v>
      </c>
      <c r="Q4602">
        <f>IF(ISBLANK(טבלה1[[#This Row],[ds_checkin]]), "", טבלה1[[#This Row],[ds_checkin]] - טבלה1[[#This Row],[ts_contact_at]])</f>
        <v>1.3611111111094942</v>
      </c>
      <c r="R4602" t="str">
        <f>IF(AND(ISBLANK(טבלה1[[#This Row],[ts_reply_at]]), NOT(ISBLANK(טבלה1[[#This Row],[ts_booking_at]]))), "Error: Booked without Reply", "OK")</f>
        <v>OK</v>
      </c>
      <c r="S4602" t="s">
        <v>6020</v>
      </c>
    </row>
    <row r="4603" spans="1:19" x14ac:dyDescent="0.25">
      <c r="A4603" s="4" t="s">
        <v>4269</v>
      </c>
      <c r="B4603" s="4" t="s">
        <v>3794</v>
      </c>
      <c r="C4603" s="4" t="s">
        <v>3795</v>
      </c>
      <c r="D4603" s="1">
        <v>41932.415277777778</v>
      </c>
      <c r="E4603" s="1">
        <v>41932.42895833333</v>
      </c>
      <c r="F4603" s="1">
        <v>41932.429328703707</v>
      </c>
      <c r="G4603" s="1">
        <v>41932.430983796294</v>
      </c>
      <c r="H4603" s="2">
        <v>41946</v>
      </c>
      <c r="I4603" s="2">
        <v>41951</v>
      </c>
      <c r="J4603" s="3">
        <v>1</v>
      </c>
      <c r="K4603" s="3">
        <v>10</v>
      </c>
      <c r="L4603">
        <f>טבלה1[[#This Row],[ds_checkout]]-טבלה1[[#This Row],[ds_checkin]]</f>
        <v>5</v>
      </c>
      <c r="M4603">
        <f>IF(ISBLANK(טבלה1[[#This Row],[ts_reply_at]]), "", (טבלה1[[#This Row],[ts_reply_at]] - טבלה1[[#This Row],[ts_contact_at]]) * 24)</f>
        <v>0.32833333325106651</v>
      </c>
      <c r="N4603">
        <f>IF(ISBLANK(טבלה1[[#This Row],[ts_reply_at]]), 0, 1)</f>
        <v>1</v>
      </c>
      <c r="O4603">
        <f>IF(ISBLANK(טבלה1[[#This Row],[ts_accepted_at]]), 0, 1)</f>
        <v>1</v>
      </c>
      <c r="P4603">
        <f>IF(ISBLANK(טבלה1[[#This Row],[ts_booking_at]]), 0, 1)</f>
        <v>1</v>
      </c>
      <c r="Q4603">
        <f>IF(ISBLANK(טבלה1[[#This Row],[ds_checkin]]), "", טבלה1[[#This Row],[ds_checkin]] - טבלה1[[#This Row],[ts_contact_at]])</f>
        <v>13.584722222221899</v>
      </c>
      <c r="R4603" t="str">
        <f>IF(AND(ISBLANK(טבלה1[[#This Row],[ts_reply_at]]), NOT(ISBLANK(טבלה1[[#This Row],[ts_booking_at]]))), "Error: Booked without Reply", "OK")</f>
        <v>OK</v>
      </c>
      <c r="S4603" t="s">
        <v>6020</v>
      </c>
    </row>
    <row r="4604" spans="1:19" x14ac:dyDescent="0.25">
      <c r="A4604" s="4" t="s">
        <v>4269</v>
      </c>
      <c r="B4604" s="4" t="s">
        <v>575</v>
      </c>
      <c r="C4604" s="4" t="s">
        <v>2986</v>
      </c>
      <c r="D4604" s="1">
        <v>41932.133333333331</v>
      </c>
      <c r="E4604" s="1">
        <v>41932.133877314816</v>
      </c>
      <c r="F4604" s="1">
        <v>41932.133877314816</v>
      </c>
      <c r="G4604" s="1">
        <v>41932.133877314816</v>
      </c>
      <c r="H4604" s="2">
        <v>41946</v>
      </c>
      <c r="I4604" s="2">
        <v>41951</v>
      </c>
      <c r="J4604" s="3">
        <v>1</v>
      </c>
      <c r="K4604" s="3">
        <v>12</v>
      </c>
      <c r="L4604">
        <f>טבלה1[[#This Row],[ds_checkout]]-טבלה1[[#This Row],[ds_checkin]]</f>
        <v>5</v>
      </c>
      <c r="M4604">
        <f>IF(ISBLANK(טבלה1[[#This Row],[ts_reply_at]]), "", (טבלה1[[#This Row],[ts_reply_at]] - טבלה1[[#This Row],[ts_contact_at]]) * 24)</f>
        <v>1.3055555638857186E-2</v>
      </c>
      <c r="N4604">
        <f>IF(ISBLANK(טבלה1[[#This Row],[ts_reply_at]]), 0, 1)</f>
        <v>1</v>
      </c>
      <c r="O4604">
        <f>IF(ISBLANK(טבלה1[[#This Row],[ts_accepted_at]]), 0, 1)</f>
        <v>1</v>
      </c>
      <c r="P4604">
        <f>IF(ISBLANK(טבלה1[[#This Row],[ts_booking_at]]), 0, 1)</f>
        <v>1</v>
      </c>
      <c r="Q4604">
        <f>IF(ISBLANK(טבלה1[[#This Row],[ds_checkin]]), "", טבלה1[[#This Row],[ds_checkin]] - טבלה1[[#This Row],[ts_contact_at]])</f>
        <v>13.866666666668607</v>
      </c>
      <c r="R4604" t="str">
        <f>IF(AND(ISBLANK(טבלה1[[#This Row],[ts_reply_at]]), NOT(ISBLANK(טבלה1[[#This Row],[ts_booking_at]]))), "Error: Booked without Reply", "OK")</f>
        <v>OK</v>
      </c>
      <c r="S4604" t="s">
        <v>6020</v>
      </c>
    </row>
    <row r="4605" spans="1:19" x14ac:dyDescent="0.25">
      <c r="A4605" s="4" t="s">
        <v>4269</v>
      </c>
      <c r="B4605" s="4" t="s">
        <v>2017</v>
      </c>
      <c r="C4605" s="4" t="s">
        <v>2018</v>
      </c>
      <c r="D4605" s="1">
        <v>41932.419444444444</v>
      </c>
      <c r="E4605" s="1">
        <v>41932.45171296296</v>
      </c>
      <c r="F4605" s="1">
        <v>41932.452905092592</v>
      </c>
      <c r="H4605" s="2">
        <v>41946</v>
      </c>
      <c r="I4605" s="2">
        <v>41951</v>
      </c>
      <c r="J4605" s="3">
        <v>1</v>
      </c>
      <c r="K4605" s="3">
        <v>6</v>
      </c>
      <c r="L4605">
        <f>טבלה1[[#This Row],[ds_checkout]]-טבלה1[[#This Row],[ds_checkin]]</f>
        <v>5</v>
      </c>
      <c r="M4605">
        <f>IF(ISBLANK(טבלה1[[#This Row],[ts_reply_at]]), "", (טבלה1[[#This Row],[ts_reply_at]] - טבלה1[[#This Row],[ts_contact_at]]) * 24)</f>
        <v>0.77444444439606741</v>
      </c>
      <c r="N4605">
        <f>IF(ISBLANK(טבלה1[[#This Row],[ts_reply_at]]), 0, 1)</f>
        <v>1</v>
      </c>
      <c r="O4605">
        <f>IF(ISBLANK(טבלה1[[#This Row],[ts_accepted_at]]), 0, 1)</f>
        <v>1</v>
      </c>
      <c r="P4605">
        <f>IF(ISBLANK(טבלה1[[#This Row],[ts_booking_at]]), 0, 1)</f>
        <v>0</v>
      </c>
      <c r="Q4605">
        <f>IF(ISBLANK(טבלה1[[#This Row],[ds_checkin]]), "", טבלה1[[#This Row],[ds_checkin]] - טבלה1[[#This Row],[ts_contact_at]])</f>
        <v>13.580555555556202</v>
      </c>
      <c r="R4605" t="str">
        <f>IF(AND(ISBLANK(טבלה1[[#This Row],[ts_reply_at]]), NOT(ISBLANK(טבלה1[[#This Row],[ts_booking_at]]))), "Error: Booked without Reply", "OK")</f>
        <v>OK</v>
      </c>
      <c r="S4605" t="s">
        <v>6020</v>
      </c>
    </row>
    <row r="4606" spans="1:19" x14ac:dyDescent="0.25">
      <c r="A4606" s="4" t="s">
        <v>4269</v>
      </c>
      <c r="B4606" s="4" t="s">
        <v>4270</v>
      </c>
      <c r="C4606" s="4" t="s">
        <v>4271</v>
      </c>
      <c r="D4606" s="1">
        <v>41932.424305555556</v>
      </c>
      <c r="E4606" s="1">
        <v>41932.464780092596</v>
      </c>
      <c r="H4606" s="2">
        <v>41946</v>
      </c>
      <c r="I4606" s="2">
        <v>41951</v>
      </c>
      <c r="J4606" s="3">
        <v>1</v>
      </c>
      <c r="K4606" s="3">
        <v>3</v>
      </c>
      <c r="L4606">
        <f>טבלה1[[#This Row],[ds_checkout]]-טבלה1[[#This Row],[ds_checkin]]</f>
        <v>5</v>
      </c>
      <c r="M4606">
        <f>IF(ISBLANK(טבלה1[[#This Row],[ts_reply_at]]), "", (טבלה1[[#This Row],[ts_reply_at]] - טבלה1[[#This Row],[ts_contact_at]]) * 24)</f>
        <v>0.97138888895278797</v>
      </c>
      <c r="N4606">
        <f>IF(ISBLANK(טבלה1[[#This Row],[ts_reply_at]]), 0, 1)</f>
        <v>1</v>
      </c>
      <c r="O4606">
        <f>IF(ISBLANK(טבלה1[[#This Row],[ts_accepted_at]]), 0, 1)</f>
        <v>0</v>
      </c>
      <c r="P4606">
        <f>IF(ISBLANK(טבלה1[[#This Row],[ts_booking_at]]), 0, 1)</f>
        <v>0</v>
      </c>
      <c r="Q4606">
        <f>IF(ISBLANK(טבלה1[[#This Row],[ds_checkin]]), "", טבלה1[[#This Row],[ds_checkin]] - טבלה1[[#This Row],[ts_contact_at]])</f>
        <v>13.575694444443798</v>
      </c>
      <c r="R4606" t="str">
        <f>IF(AND(ISBLANK(טבלה1[[#This Row],[ts_reply_at]]), NOT(ISBLANK(טבלה1[[#This Row],[ts_booking_at]]))), "Error: Booked without Reply", "OK")</f>
        <v>OK</v>
      </c>
      <c r="S4606" t="s">
        <v>6020</v>
      </c>
    </row>
    <row r="4607" spans="1:19" x14ac:dyDescent="0.25">
      <c r="A4607" s="4" t="s">
        <v>4269</v>
      </c>
      <c r="B4607" s="4" t="s">
        <v>159</v>
      </c>
      <c r="C4607" s="4" t="s">
        <v>600</v>
      </c>
      <c r="D4607" s="1">
        <v>41930.620138888888</v>
      </c>
      <c r="E4607" s="1">
        <v>41933.123819444445</v>
      </c>
      <c r="H4607" s="2">
        <v>41946</v>
      </c>
      <c r="I4607" s="2">
        <v>41951</v>
      </c>
      <c r="J4607" s="3">
        <v>1</v>
      </c>
      <c r="K4607" s="3">
        <v>8</v>
      </c>
      <c r="L4607">
        <f>טבלה1[[#This Row],[ds_checkout]]-טבלה1[[#This Row],[ds_checkin]]</f>
        <v>5</v>
      </c>
      <c r="M4607">
        <f>IF(ISBLANK(טבלה1[[#This Row],[ts_reply_at]]), "", (טבלה1[[#This Row],[ts_reply_at]] - טבלה1[[#This Row],[ts_contact_at]]) * 24)</f>
        <v>60.088333333376795</v>
      </c>
      <c r="N4607">
        <f>IF(ISBLANK(טבלה1[[#This Row],[ts_reply_at]]), 0, 1)</f>
        <v>1</v>
      </c>
      <c r="O4607">
        <f>IF(ISBLANK(טבלה1[[#This Row],[ts_accepted_at]]), 0, 1)</f>
        <v>0</v>
      </c>
      <c r="P4607">
        <f>IF(ISBLANK(טבלה1[[#This Row],[ts_booking_at]]), 0, 1)</f>
        <v>0</v>
      </c>
      <c r="Q4607">
        <f>IF(ISBLANK(טבלה1[[#This Row],[ds_checkin]]), "", טבלה1[[#This Row],[ds_checkin]] - טבלה1[[#This Row],[ts_contact_at]])</f>
        <v>15.379861111112405</v>
      </c>
      <c r="R4607" t="str">
        <f>IF(AND(ISBLANK(טבלה1[[#This Row],[ts_reply_at]]), NOT(ISBLANK(טבלה1[[#This Row],[ts_booking_at]]))), "Error: Booked without Reply", "OK")</f>
        <v>OK</v>
      </c>
      <c r="S4607" t="s">
        <v>6020</v>
      </c>
    </row>
    <row r="4608" spans="1:19" x14ac:dyDescent="0.25">
      <c r="A4608" s="4" t="s">
        <v>4269</v>
      </c>
      <c r="B4608" s="4" t="s">
        <v>451</v>
      </c>
      <c r="C4608" s="4" t="s">
        <v>452</v>
      </c>
      <c r="D4608" s="1">
        <v>41932.175000000003</v>
      </c>
      <c r="E4608" s="1">
        <v>41932.252025462964</v>
      </c>
      <c r="H4608" s="2">
        <v>41946</v>
      </c>
      <c r="I4608" s="2">
        <v>41951</v>
      </c>
      <c r="J4608" s="3">
        <v>1</v>
      </c>
      <c r="K4608" s="3">
        <v>4</v>
      </c>
      <c r="L4608">
        <f>טבלה1[[#This Row],[ds_checkout]]-טבלה1[[#This Row],[ds_checkin]]</f>
        <v>5</v>
      </c>
      <c r="M4608">
        <f>IF(ISBLANK(טבלה1[[#This Row],[ts_reply_at]]), "", (טבלה1[[#This Row],[ts_reply_at]] - טבלה1[[#This Row],[ts_contact_at]]) * 24)</f>
        <v>1.848611111054197</v>
      </c>
      <c r="N4608">
        <f>IF(ISBLANK(טבלה1[[#This Row],[ts_reply_at]]), 0, 1)</f>
        <v>1</v>
      </c>
      <c r="O4608">
        <f>IF(ISBLANK(טבלה1[[#This Row],[ts_accepted_at]]), 0, 1)</f>
        <v>0</v>
      </c>
      <c r="P4608">
        <f>IF(ISBLANK(טבלה1[[#This Row],[ts_booking_at]]), 0, 1)</f>
        <v>0</v>
      </c>
      <c r="Q4608">
        <f>IF(ISBLANK(טבלה1[[#This Row],[ds_checkin]]), "", טבלה1[[#This Row],[ds_checkin]] - טבלה1[[#This Row],[ts_contact_at]])</f>
        <v>13.82499999999709</v>
      </c>
      <c r="R4608" t="str">
        <f>IF(AND(ISBLANK(טבלה1[[#This Row],[ts_reply_at]]), NOT(ISBLANK(טבלה1[[#This Row],[ts_booking_at]]))), "Error: Booked without Reply", "OK")</f>
        <v>OK</v>
      </c>
      <c r="S4608" t="s">
        <v>6020</v>
      </c>
    </row>
    <row r="4609" spans="1:19" x14ac:dyDescent="0.25">
      <c r="A4609" s="4" t="s">
        <v>4269</v>
      </c>
      <c r="B4609" s="4" t="s">
        <v>887</v>
      </c>
      <c r="C4609" s="4" t="s">
        <v>888</v>
      </c>
      <c r="D4609" s="1">
        <v>41932.427777777775</v>
      </c>
      <c r="E4609" s="1">
        <v>41933.290254629632</v>
      </c>
      <c r="H4609" s="2">
        <v>41946</v>
      </c>
      <c r="I4609" s="2">
        <v>41951</v>
      </c>
      <c r="J4609" s="3">
        <v>1</v>
      </c>
      <c r="K4609" s="3">
        <v>2</v>
      </c>
      <c r="L4609">
        <f>טבלה1[[#This Row],[ds_checkout]]-טבלה1[[#This Row],[ds_checkin]]</f>
        <v>5</v>
      </c>
      <c r="M4609">
        <f>IF(ISBLANK(טבלה1[[#This Row],[ts_reply_at]]), "", (טבלה1[[#This Row],[ts_reply_at]] - טבלה1[[#This Row],[ts_contact_at]]) * 24)</f>
        <v>20.699444444559049</v>
      </c>
      <c r="N4609">
        <f>IF(ISBLANK(טבלה1[[#This Row],[ts_reply_at]]), 0, 1)</f>
        <v>1</v>
      </c>
      <c r="O4609">
        <f>IF(ISBLANK(טבלה1[[#This Row],[ts_accepted_at]]), 0, 1)</f>
        <v>0</v>
      </c>
      <c r="P4609">
        <f>IF(ISBLANK(טבלה1[[#This Row],[ts_booking_at]]), 0, 1)</f>
        <v>0</v>
      </c>
      <c r="Q4609">
        <f>IF(ISBLANK(טבלה1[[#This Row],[ds_checkin]]), "", טבלה1[[#This Row],[ds_checkin]] - טבלה1[[#This Row],[ts_contact_at]])</f>
        <v>13.572222222224809</v>
      </c>
      <c r="R4609" t="str">
        <f>IF(AND(ISBLANK(טבלה1[[#This Row],[ts_reply_at]]), NOT(ISBLANK(טבלה1[[#This Row],[ts_booking_at]]))), "Error: Booked without Reply", "OK")</f>
        <v>OK</v>
      </c>
      <c r="S4609" t="s">
        <v>6020</v>
      </c>
    </row>
    <row r="4610" spans="1:19" x14ac:dyDescent="0.25">
      <c r="A4610" s="4" t="s">
        <v>4269</v>
      </c>
      <c r="B4610" s="4" t="s">
        <v>585</v>
      </c>
      <c r="C4610" s="4" t="s">
        <v>586</v>
      </c>
      <c r="D4610" s="1">
        <v>41932.413888888892</v>
      </c>
      <c r="E4610" s="1">
        <v>41932.432824074072</v>
      </c>
      <c r="F4610" s="1">
        <v>41932.432824074072</v>
      </c>
      <c r="H4610" s="2">
        <v>41946</v>
      </c>
      <c r="I4610" s="2">
        <v>41951</v>
      </c>
      <c r="J4610" s="3">
        <v>1</v>
      </c>
      <c r="K4610" s="3">
        <v>3</v>
      </c>
      <c r="L4610">
        <f>טבלה1[[#This Row],[ds_checkout]]-טבלה1[[#This Row],[ds_checkin]]</f>
        <v>5</v>
      </c>
      <c r="M4610">
        <f>IF(ISBLANK(טבלה1[[#This Row],[ts_reply_at]]), "", (טבלה1[[#This Row],[ts_reply_at]] - טבלה1[[#This Row],[ts_contact_at]]) * 24)</f>
        <v>0.45444444433087483</v>
      </c>
      <c r="N4610">
        <f>IF(ISBLANK(טבלה1[[#This Row],[ts_reply_at]]), 0, 1)</f>
        <v>1</v>
      </c>
      <c r="O4610">
        <f>IF(ISBLANK(טבלה1[[#This Row],[ts_accepted_at]]), 0, 1)</f>
        <v>1</v>
      </c>
      <c r="P4610">
        <f>IF(ISBLANK(טבלה1[[#This Row],[ts_booking_at]]), 0, 1)</f>
        <v>0</v>
      </c>
      <c r="Q4610">
        <f>IF(ISBLANK(טבלה1[[#This Row],[ds_checkin]]), "", טבלה1[[#This Row],[ds_checkin]] - טבלה1[[#This Row],[ts_contact_at]])</f>
        <v>13.586111111108039</v>
      </c>
      <c r="R4610" t="str">
        <f>IF(AND(ISBLANK(טבלה1[[#This Row],[ts_reply_at]]), NOT(ISBLANK(טבלה1[[#This Row],[ts_booking_at]]))), "Error: Booked without Reply", "OK")</f>
        <v>OK</v>
      </c>
      <c r="S4610" t="s">
        <v>6020</v>
      </c>
    </row>
    <row r="4611" spans="1:19" x14ac:dyDescent="0.25">
      <c r="A4611" s="4" t="s">
        <v>4269</v>
      </c>
      <c r="B4611" s="4" t="s">
        <v>331</v>
      </c>
      <c r="C4611" s="4" t="s">
        <v>332</v>
      </c>
      <c r="D4611" s="1">
        <v>41932.417361111111</v>
      </c>
      <c r="E4611" s="1">
        <v>41933.572511574072</v>
      </c>
      <c r="H4611" s="2">
        <v>41946</v>
      </c>
      <c r="I4611" s="2">
        <v>41951</v>
      </c>
      <c r="J4611" s="3">
        <v>1</v>
      </c>
      <c r="K4611" s="3">
        <v>3</v>
      </c>
      <c r="L4611">
        <f>טבלה1[[#This Row],[ds_checkout]]-טבלה1[[#This Row],[ds_checkin]]</f>
        <v>5</v>
      </c>
      <c r="M4611">
        <f>IF(ISBLANK(טבלה1[[#This Row],[ts_reply_at]]), "", (טבלה1[[#This Row],[ts_reply_at]] - טבלה1[[#This Row],[ts_contact_at]]) * 24)</f>
        <v>27.723611111054197</v>
      </c>
      <c r="N4611">
        <f>IF(ISBLANK(טבלה1[[#This Row],[ts_reply_at]]), 0, 1)</f>
        <v>1</v>
      </c>
      <c r="O4611">
        <f>IF(ISBLANK(טבלה1[[#This Row],[ts_accepted_at]]), 0, 1)</f>
        <v>0</v>
      </c>
      <c r="P4611">
        <f>IF(ISBLANK(טבלה1[[#This Row],[ts_booking_at]]), 0, 1)</f>
        <v>0</v>
      </c>
      <c r="Q4611">
        <f>IF(ISBLANK(טבלה1[[#This Row],[ds_checkin]]), "", טבלה1[[#This Row],[ds_checkin]] - טבלה1[[#This Row],[ts_contact_at]])</f>
        <v>13.582638888889051</v>
      </c>
      <c r="R4611" t="str">
        <f>IF(AND(ISBLANK(טבלה1[[#This Row],[ts_reply_at]]), NOT(ISBLANK(טבלה1[[#This Row],[ts_booking_at]]))), "Error: Booked without Reply", "OK")</f>
        <v>OK</v>
      </c>
      <c r="S4611" t="s">
        <v>6020</v>
      </c>
    </row>
    <row r="4612" spans="1:19" x14ac:dyDescent="0.25">
      <c r="A4612" s="4" t="s">
        <v>4269</v>
      </c>
      <c r="B4612" s="4" t="s">
        <v>2201</v>
      </c>
      <c r="C4612" s="4" t="s">
        <v>2202</v>
      </c>
      <c r="D4612" s="1">
        <v>41932.421527777777</v>
      </c>
      <c r="E4612" s="1">
        <v>41933.403912037036</v>
      </c>
      <c r="H4612" s="2">
        <v>41946</v>
      </c>
      <c r="I4612" s="2">
        <v>41951</v>
      </c>
      <c r="J4612" s="3">
        <v>1</v>
      </c>
      <c r="K4612" s="3">
        <v>3</v>
      </c>
      <c r="L4612">
        <f>טבלה1[[#This Row],[ds_checkout]]-טבלה1[[#This Row],[ds_checkin]]</f>
        <v>5</v>
      </c>
      <c r="M4612">
        <f>IF(ISBLANK(טבלה1[[#This Row],[ts_reply_at]]), "", (טבלה1[[#This Row],[ts_reply_at]] - טבלה1[[#This Row],[ts_contact_at]]) * 24)</f>
        <v>23.577222222229466</v>
      </c>
      <c r="N4612">
        <f>IF(ISBLANK(טבלה1[[#This Row],[ts_reply_at]]), 0, 1)</f>
        <v>1</v>
      </c>
      <c r="O4612">
        <f>IF(ISBLANK(טבלה1[[#This Row],[ts_accepted_at]]), 0, 1)</f>
        <v>0</v>
      </c>
      <c r="P4612">
        <f>IF(ISBLANK(טבלה1[[#This Row],[ts_booking_at]]), 0, 1)</f>
        <v>0</v>
      </c>
      <c r="Q4612">
        <f>IF(ISBLANK(טבלה1[[#This Row],[ds_checkin]]), "", טבלה1[[#This Row],[ds_checkin]] - טבלה1[[#This Row],[ts_contact_at]])</f>
        <v>13.578472222223354</v>
      </c>
      <c r="R4612" t="str">
        <f>IF(AND(ISBLANK(טבלה1[[#This Row],[ts_reply_at]]), NOT(ISBLANK(טבלה1[[#This Row],[ts_booking_at]]))), "Error: Booked without Reply", "OK")</f>
        <v>OK</v>
      </c>
      <c r="S4612" t="s">
        <v>6020</v>
      </c>
    </row>
    <row r="4613" spans="1:19" x14ac:dyDescent="0.25">
      <c r="A4613" s="4" t="s">
        <v>4272</v>
      </c>
      <c r="B4613" s="4" t="s">
        <v>779</v>
      </c>
      <c r="C4613" s="4" t="s">
        <v>780</v>
      </c>
      <c r="D4613" s="1">
        <v>41925.954861111109</v>
      </c>
      <c r="E4613" s="1">
        <v>41925.956608796296</v>
      </c>
      <c r="F4613" s="1">
        <v>41925.956608796296</v>
      </c>
      <c r="G4613" s="1">
        <v>41927.338437500002</v>
      </c>
      <c r="H4613" s="2">
        <v>41963</v>
      </c>
      <c r="I4613" s="2">
        <v>41966</v>
      </c>
      <c r="J4613" s="3">
        <v>1</v>
      </c>
      <c r="K4613" s="3">
        <v>14</v>
      </c>
      <c r="L4613">
        <f>טבלה1[[#This Row],[ds_checkout]]-טבלה1[[#This Row],[ds_checkin]]</f>
        <v>3</v>
      </c>
      <c r="M4613">
        <f>IF(ISBLANK(טבלה1[[#This Row],[ts_reply_at]]), "", (טבלה1[[#This Row],[ts_reply_at]] - טבלה1[[#This Row],[ts_contact_at]]) * 24)</f>
        <v>4.1944444470573217E-2</v>
      </c>
      <c r="N4613">
        <f>IF(ISBLANK(טבלה1[[#This Row],[ts_reply_at]]), 0, 1)</f>
        <v>1</v>
      </c>
      <c r="O4613">
        <f>IF(ISBLANK(טבלה1[[#This Row],[ts_accepted_at]]), 0, 1)</f>
        <v>1</v>
      </c>
      <c r="P4613">
        <f>IF(ISBLANK(טבלה1[[#This Row],[ts_booking_at]]), 0, 1)</f>
        <v>1</v>
      </c>
      <c r="Q4613">
        <f>IF(ISBLANK(טבלה1[[#This Row],[ds_checkin]]), "", טבלה1[[#This Row],[ds_checkin]] - טבלה1[[#This Row],[ts_contact_at]])</f>
        <v>37.045138888890506</v>
      </c>
      <c r="R4613" t="str">
        <f>IF(AND(ISBLANK(טבלה1[[#This Row],[ts_reply_at]]), NOT(ISBLANK(טבלה1[[#This Row],[ts_booking_at]]))), "Error: Booked without Reply", "OK")</f>
        <v>OK</v>
      </c>
      <c r="S4613" t="s">
        <v>6022</v>
      </c>
    </row>
    <row r="4614" spans="1:19" x14ac:dyDescent="0.25">
      <c r="A4614" s="4" t="s">
        <v>4273</v>
      </c>
      <c r="B4614" s="4" t="s">
        <v>1140</v>
      </c>
      <c r="C4614" s="4" t="s">
        <v>1220</v>
      </c>
      <c r="D4614" s="1">
        <v>41928.5625</v>
      </c>
      <c r="E4614" s="1">
        <v>41928.569178240738</v>
      </c>
      <c r="F4614" s="1">
        <v>41928.569178240738</v>
      </c>
      <c r="G4614" s="1">
        <v>41928.569178240738</v>
      </c>
      <c r="H4614" s="2">
        <v>41935</v>
      </c>
      <c r="I4614" s="2">
        <v>41943</v>
      </c>
      <c r="J4614" s="3">
        <v>2</v>
      </c>
      <c r="K4614" s="3">
        <v>19</v>
      </c>
      <c r="L4614">
        <f>טבלה1[[#This Row],[ds_checkout]]-טבלה1[[#This Row],[ds_checkin]]</f>
        <v>8</v>
      </c>
      <c r="M4614">
        <f>IF(ISBLANK(טבלה1[[#This Row],[ts_reply_at]]), "", (טבלה1[[#This Row],[ts_reply_at]] - טבלה1[[#This Row],[ts_contact_at]]) * 24)</f>
        <v>0.16027777770068496</v>
      </c>
      <c r="N4614">
        <f>IF(ISBLANK(טבלה1[[#This Row],[ts_reply_at]]), 0, 1)</f>
        <v>1</v>
      </c>
      <c r="O4614">
        <f>IF(ISBLANK(טבלה1[[#This Row],[ts_accepted_at]]), 0, 1)</f>
        <v>1</v>
      </c>
      <c r="P4614">
        <f>IF(ISBLANK(טבלה1[[#This Row],[ts_booking_at]]), 0, 1)</f>
        <v>1</v>
      </c>
      <c r="Q4614">
        <f>IF(ISBLANK(טבלה1[[#This Row],[ds_checkin]]), "", טבלה1[[#This Row],[ds_checkin]] - טבלה1[[#This Row],[ts_contact_at]])</f>
        <v>6.4375</v>
      </c>
      <c r="R4614" t="str">
        <f>IF(AND(ISBLANK(טבלה1[[#This Row],[ts_reply_at]]), NOT(ISBLANK(טבלה1[[#This Row],[ts_booking_at]]))), "Error: Booked without Reply", "OK")</f>
        <v>OK</v>
      </c>
      <c r="S4614" t="s">
        <v>6029</v>
      </c>
    </row>
    <row r="4615" spans="1:19" x14ac:dyDescent="0.25">
      <c r="A4615" s="4" t="s">
        <v>4274</v>
      </c>
      <c r="B4615" s="4" t="s">
        <v>3304</v>
      </c>
      <c r="C4615" s="4" t="s">
        <v>4275</v>
      </c>
      <c r="D4615" s="1">
        <v>41989.55</v>
      </c>
      <c r="E4615" s="1">
        <v>41991.410428240742</v>
      </c>
      <c r="H4615" s="2">
        <v>42078</v>
      </c>
      <c r="I4615" s="2">
        <v>42082</v>
      </c>
      <c r="J4615" s="3">
        <v>2</v>
      </c>
      <c r="K4615" s="3">
        <v>3</v>
      </c>
      <c r="L4615">
        <f>טבלה1[[#This Row],[ds_checkout]]-טבלה1[[#This Row],[ds_checkin]]</f>
        <v>4</v>
      </c>
      <c r="M4615">
        <f>IF(ISBLANK(טבלה1[[#This Row],[ts_reply_at]]), "", (טבלה1[[#This Row],[ts_reply_at]] - טבלה1[[#This Row],[ts_contact_at]]) * 24)</f>
        <v>44.650277777749579</v>
      </c>
      <c r="N4615">
        <f>IF(ISBLANK(טבלה1[[#This Row],[ts_reply_at]]), 0, 1)</f>
        <v>1</v>
      </c>
      <c r="O4615">
        <f>IF(ISBLANK(טבלה1[[#This Row],[ts_accepted_at]]), 0, 1)</f>
        <v>0</v>
      </c>
      <c r="P4615">
        <f>IF(ISBLANK(טבלה1[[#This Row],[ts_booking_at]]), 0, 1)</f>
        <v>0</v>
      </c>
      <c r="Q4615">
        <f>IF(ISBLANK(טבלה1[[#This Row],[ds_checkin]]), "", טבלה1[[#This Row],[ds_checkin]] - טבלה1[[#This Row],[ts_contact_at]])</f>
        <v>88.44999999999709</v>
      </c>
      <c r="R4615" t="str">
        <f>IF(AND(ISBLANK(טבלה1[[#This Row],[ts_reply_at]]), NOT(ISBLANK(טבלה1[[#This Row],[ts_booking_at]]))), "Error: Booked without Reply", "OK")</f>
        <v>OK</v>
      </c>
      <c r="S4615" t="s">
        <v>6021</v>
      </c>
    </row>
    <row r="4616" spans="1:19" x14ac:dyDescent="0.25">
      <c r="A4616" s="4" t="s">
        <v>4274</v>
      </c>
      <c r="B4616" s="4" t="s">
        <v>4276</v>
      </c>
      <c r="C4616" s="4" t="s">
        <v>4277</v>
      </c>
      <c r="D4616" s="1">
        <v>41989.53125</v>
      </c>
      <c r="E4616" s="1">
        <v>41989.734722222223</v>
      </c>
      <c r="H4616" s="2">
        <v>42078</v>
      </c>
      <c r="I4616" s="2">
        <v>42082</v>
      </c>
      <c r="J4616" s="3">
        <v>2</v>
      </c>
      <c r="K4616" s="3">
        <v>3</v>
      </c>
      <c r="L4616">
        <f>טבלה1[[#This Row],[ds_checkout]]-טבלה1[[#This Row],[ds_checkin]]</f>
        <v>4</v>
      </c>
      <c r="M4616">
        <f>IF(ISBLANK(טבלה1[[#This Row],[ts_reply_at]]), "", (טבלה1[[#This Row],[ts_reply_at]] - טבלה1[[#This Row],[ts_contact_at]]) * 24)</f>
        <v>4.8833333333604969</v>
      </c>
      <c r="N4616">
        <f>IF(ISBLANK(טבלה1[[#This Row],[ts_reply_at]]), 0, 1)</f>
        <v>1</v>
      </c>
      <c r="O4616">
        <f>IF(ISBLANK(טבלה1[[#This Row],[ts_accepted_at]]), 0, 1)</f>
        <v>0</v>
      </c>
      <c r="P4616">
        <f>IF(ISBLANK(טבלה1[[#This Row],[ts_booking_at]]), 0, 1)</f>
        <v>0</v>
      </c>
      <c r="Q4616">
        <f>IF(ISBLANK(טבלה1[[#This Row],[ds_checkin]]), "", טבלה1[[#This Row],[ds_checkin]] - טבלה1[[#This Row],[ts_contact_at]])</f>
        <v>88.46875</v>
      </c>
      <c r="R4616" t="str">
        <f>IF(AND(ISBLANK(טבלה1[[#This Row],[ts_reply_at]]), NOT(ISBLANK(טבלה1[[#This Row],[ts_booking_at]]))), "Error: Booked without Reply", "OK")</f>
        <v>OK</v>
      </c>
      <c r="S4616" t="s">
        <v>6021</v>
      </c>
    </row>
    <row r="4617" spans="1:19" x14ac:dyDescent="0.25">
      <c r="A4617" s="4" t="s">
        <v>4274</v>
      </c>
      <c r="B4617" s="4" t="s">
        <v>49</v>
      </c>
      <c r="C4617" s="4" t="s">
        <v>50</v>
      </c>
      <c r="D4617" s="1">
        <v>41989.767361111109</v>
      </c>
      <c r="E4617" s="1">
        <v>41989.779097222221</v>
      </c>
      <c r="F4617" s="1">
        <v>41989.811307870368</v>
      </c>
      <c r="G4617" s="1">
        <v>41991.569224537037</v>
      </c>
      <c r="H4617" s="2">
        <v>42078</v>
      </c>
      <c r="I4617" s="2">
        <v>42082</v>
      </c>
      <c r="J4617" s="3">
        <v>2</v>
      </c>
      <c r="K4617" s="3">
        <v>10</v>
      </c>
      <c r="L4617">
        <f>טבלה1[[#This Row],[ds_checkout]]-טבלה1[[#This Row],[ds_checkin]]</f>
        <v>4</v>
      </c>
      <c r="M4617">
        <f>IF(ISBLANK(טבלה1[[#This Row],[ts_reply_at]]), "", (טבלה1[[#This Row],[ts_reply_at]] - טבלה1[[#This Row],[ts_contact_at]]) * 24)</f>
        <v>0.28166666667675599</v>
      </c>
      <c r="N4617">
        <f>IF(ISBLANK(טבלה1[[#This Row],[ts_reply_at]]), 0, 1)</f>
        <v>1</v>
      </c>
      <c r="O4617">
        <f>IF(ISBLANK(טבלה1[[#This Row],[ts_accepted_at]]), 0, 1)</f>
        <v>1</v>
      </c>
      <c r="P4617">
        <f>IF(ISBLANK(טבלה1[[#This Row],[ts_booking_at]]), 0, 1)</f>
        <v>1</v>
      </c>
      <c r="Q4617">
        <f>IF(ISBLANK(טבלה1[[#This Row],[ds_checkin]]), "", טבלה1[[#This Row],[ds_checkin]] - טבלה1[[#This Row],[ts_contact_at]])</f>
        <v>88.232638888890506</v>
      </c>
      <c r="R4617" t="str">
        <f>IF(AND(ISBLANK(טבלה1[[#This Row],[ts_reply_at]]), NOT(ISBLANK(טבלה1[[#This Row],[ts_booking_at]]))), "Error: Booked without Reply", "OK")</f>
        <v>OK</v>
      </c>
      <c r="S4617" t="s">
        <v>6021</v>
      </c>
    </row>
    <row r="4618" spans="1:19" x14ac:dyDescent="0.25">
      <c r="A4618" s="4" t="s">
        <v>4274</v>
      </c>
      <c r="B4618" s="4" t="s">
        <v>558</v>
      </c>
      <c r="C4618" s="4" t="s">
        <v>559</v>
      </c>
      <c r="D4618" s="1">
        <v>41988.95416666667</v>
      </c>
      <c r="E4618" s="1">
        <v>41988.979166666664</v>
      </c>
      <c r="H4618" s="2">
        <v>42078</v>
      </c>
      <c r="I4618" s="2">
        <v>42082</v>
      </c>
      <c r="J4618" s="3">
        <v>2</v>
      </c>
      <c r="K4618" s="3">
        <v>2</v>
      </c>
      <c r="L4618">
        <f>טבלה1[[#This Row],[ds_checkout]]-טבלה1[[#This Row],[ds_checkin]]</f>
        <v>4</v>
      </c>
      <c r="M4618">
        <f>IF(ISBLANK(טבלה1[[#This Row],[ts_reply_at]]), "", (טבלה1[[#This Row],[ts_reply_at]] - טבלה1[[#This Row],[ts_contact_at]]) * 24)</f>
        <v>0.59999999986030161</v>
      </c>
      <c r="N4618">
        <f>IF(ISBLANK(טבלה1[[#This Row],[ts_reply_at]]), 0, 1)</f>
        <v>1</v>
      </c>
      <c r="O4618">
        <f>IF(ISBLANK(טבלה1[[#This Row],[ts_accepted_at]]), 0, 1)</f>
        <v>0</v>
      </c>
      <c r="P4618">
        <f>IF(ISBLANK(טבלה1[[#This Row],[ts_booking_at]]), 0, 1)</f>
        <v>0</v>
      </c>
      <c r="Q4618">
        <f>IF(ISBLANK(טבלה1[[#This Row],[ds_checkin]]), "", טבלה1[[#This Row],[ds_checkin]] - טבלה1[[#This Row],[ts_contact_at]])</f>
        <v>89.045833333329938</v>
      </c>
      <c r="R4618" t="str">
        <f>IF(AND(ISBLANK(טבלה1[[#This Row],[ts_reply_at]]), NOT(ISBLANK(טבלה1[[#This Row],[ts_booking_at]]))), "Error: Booked without Reply", "OK")</f>
        <v>OK</v>
      </c>
      <c r="S4618" t="s">
        <v>6021</v>
      </c>
    </row>
    <row r="4619" spans="1:19" x14ac:dyDescent="0.25">
      <c r="A4619" s="4" t="s">
        <v>4274</v>
      </c>
      <c r="B4619" s="4" t="s">
        <v>4278</v>
      </c>
      <c r="C4619" s="4" t="s">
        <v>4279</v>
      </c>
      <c r="D4619" s="1">
        <v>41989.895138888889</v>
      </c>
      <c r="E4619" s="1">
        <v>41991.411481481482</v>
      </c>
      <c r="H4619" s="2">
        <v>42078</v>
      </c>
      <c r="I4619" s="2">
        <v>42082</v>
      </c>
      <c r="J4619" s="3">
        <v>2</v>
      </c>
      <c r="K4619" s="3">
        <v>2</v>
      </c>
      <c r="L4619">
        <f>טבלה1[[#This Row],[ds_checkout]]-טבלה1[[#This Row],[ds_checkin]]</f>
        <v>4</v>
      </c>
      <c r="M4619">
        <f>IF(ISBLANK(טבלה1[[#This Row],[ts_reply_at]]), "", (טבלה1[[#This Row],[ts_reply_at]] - טבלה1[[#This Row],[ts_contact_at]]) * 24)</f>
        <v>36.392222222231794</v>
      </c>
      <c r="N4619">
        <f>IF(ISBLANK(טבלה1[[#This Row],[ts_reply_at]]), 0, 1)</f>
        <v>1</v>
      </c>
      <c r="O4619">
        <f>IF(ISBLANK(טבלה1[[#This Row],[ts_accepted_at]]), 0, 1)</f>
        <v>0</v>
      </c>
      <c r="P4619">
        <f>IF(ISBLANK(טבלה1[[#This Row],[ts_booking_at]]), 0, 1)</f>
        <v>0</v>
      </c>
      <c r="Q4619">
        <f>IF(ISBLANK(טבלה1[[#This Row],[ds_checkin]]), "", טבלה1[[#This Row],[ds_checkin]] - טבלה1[[#This Row],[ts_contact_at]])</f>
        <v>88.104861111110949</v>
      </c>
      <c r="R4619" t="str">
        <f>IF(AND(ISBLANK(טבלה1[[#This Row],[ts_reply_at]]), NOT(ISBLANK(טבלה1[[#This Row],[ts_booking_at]]))), "Error: Booked without Reply", "OK")</f>
        <v>OK</v>
      </c>
      <c r="S4619" t="s">
        <v>6021</v>
      </c>
    </row>
    <row r="4620" spans="1:19" x14ac:dyDescent="0.25">
      <c r="A4620" s="4" t="s">
        <v>4274</v>
      </c>
      <c r="B4620" s="4" t="s">
        <v>4280</v>
      </c>
      <c r="C4620" s="4" t="s">
        <v>4281</v>
      </c>
      <c r="D4620" s="1">
        <v>41989.882638888892</v>
      </c>
      <c r="E4620" s="1">
        <v>41990.341782407406</v>
      </c>
      <c r="H4620" s="2">
        <v>42078</v>
      </c>
      <c r="I4620" s="2">
        <v>42082</v>
      </c>
      <c r="J4620" s="3">
        <v>2</v>
      </c>
      <c r="K4620" s="3">
        <v>3</v>
      </c>
      <c r="L4620">
        <f>טבלה1[[#This Row],[ds_checkout]]-טבלה1[[#This Row],[ds_checkin]]</f>
        <v>4</v>
      </c>
      <c r="M4620">
        <f>IF(ISBLANK(טבלה1[[#This Row],[ts_reply_at]]), "", (טבלה1[[#This Row],[ts_reply_at]] - טבלה1[[#This Row],[ts_contact_at]]) * 24)</f>
        <v>11.019444444333203</v>
      </c>
      <c r="N4620">
        <f>IF(ISBLANK(טבלה1[[#This Row],[ts_reply_at]]), 0, 1)</f>
        <v>1</v>
      </c>
      <c r="O4620">
        <f>IF(ISBLANK(טבלה1[[#This Row],[ts_accepted_at]]), 0, 1)</f>
        <v>0</v>
      </c>
      <c r="P4620">
        <f>IF(ISBLANK(טבלה1[[#This Row],[ts_booking_at]]), 0, 1)</f>
        <v>0</v>
      </c>
      <c r="Q4620">
        <f>IF(ISBLANK(טבלה1[[#This Row],[ds_checkin]]), "", טבלה1[[#This Row],[ds_checkin]] - טבלה1[[#This Row],[ts_contact_at]])</f>
        <v>88.117361111108039</v>
      </c>
      <c r="R4620" t="str">
        <f>IF(AND(ISBLANK(טבלה1[[#This Row],[ts_reply_at]]), NOT(ISBLANK(טבלה1[[#This Row],[ts_booking_at]]))), "Error: Booked without Reply", "OK")</f>
        <v>OK</v>
      </c>
      <c r="S4620" t="s">
        <v>6021</v>
      </c>
    </row>
    <row r="4621" spans="1:19" x14ac:dyDescent="0.25">
      <c r="A4621" s="4" t="s">
        <v>4274</v>
      </c>
      <c r="B4621" s="4" t="s">
        <v>1073</v>
      </c>
      <c r="C4621" s="4" t="s">
        <v>1074</v>
      </c>
      <c r="D4621" s="1">
        <v>41989.893750000003</v>
      </c>
      <c r="E4621" s="1">
        <v>41990.427314814813</v>
      </c>
      <c r="H4621" s="2">
        <v>42078</v>
      </c>
      <c r="I4621" s="2">
        <v>42082</v>
      </c>
      <c r="J4621" s="3">
        <v>2</v>
      </c>
      <c r="K4621" s="3">
        <v>2</v>
      </c>
      <c r="L4621">
        <f>טבלה1[[#This Row],[ds_checkout]]-טבלה1[[#This Row],[ds_checkin]]</f>
        <v>4</v>
      </c>
      <c r="M4621">
        <f>IF(ISBLANK(טבלה1[[#This Row],[ts_reply_at]]), "", (טבלה1[[#This Row],[ts_reply_at]] - טבלה1[[#This Row],[ts_contact_at]]) * 24)</f>
        <v>12.805555555445608</v>
      </c>
      <c r="N4621">
        <f>IF(ISBLANK(טבלה1[[#This Row],[ts_reply_at]]), 0, 1)</f>
        <v>1</v>
      </c>
      <c r="O4621">
        <f>IF(ISBLANK(טבלה1[[#This Row],[ts_accepted_at]]), 0, 1)</f>
        <v>0</v>
      </c>
      <c r="P4621">
        <f>IF(ISBLANK(טבלה1[[#This Row],[ts_booking_at]]), 0, 1)</f>
        <v>0</v>
      </c>
      <c r="Q4621">
        <f>IF(ISBLANK(טבלה1[[#This Row],[ds_checkin]]), "", טבלה1[[#This Row],[ds_checkin]] - טבלה1[[#This Row],[ts_contact_at]])</f>
        <v>88.10624999999709</v>
      </c>
      <c r="R4621" t="str">
        <f>IF(AND(ISBLANK(טבלה1[[#This Row],[ts_reply_at]]), NOT(ISBLANK(טבלה1[[#This Row],[ts_booking_at]]))), "Error: Booked without Reply", "OK")</f>
        <v>OK</v>
      </c>
      <c r="S4621" t="s">
        <v>6021</v>
      </c>
    </row>
    <row r="4622" spans="1:19" x14ac:dyDescent="0.25">
      <c r="A4622" s="4" t="s">
        <v>4282</v>
      </c>
      <c r="B4622" s="4" t="s">
        <v>230</v>
      </c>
      <c r="C4622" s="4" t="s">
        <v>231</v>
      </c>
      <c r="D4622" s="1">
        <v>41923.554166666669</v>
      </c>
      <c r="E4622" s="1">
        <v>41923.750428240739</v>
      </c>
      <c r="H4622" s="2">
        <v>42000</v>
      </c>
      <c r="I4622" s="2">
        <v>42007</v>
      </c>
      <c r="J4622" s="3">
        <v>4</v>
      </c>
      <c r="K4622" s="3">
        <v>9</v>
      </c>
      <c r="L4622">
        <f>טבלה1[[#This Row],[ds_checkout]]-טבלה1[[#This Row],[ds_checkin]]</f>
        <v>7</v>
      </c>
      <c r="M4622">
        <f>IF(ISBLANK(טבלה1[[#This Row],[ts_reply_at]]), "", (טבלה1[[#This Row],[ts_reply_at]] - טבלה1[[#This Row],[ts_contact_at]]) * 24)</f>
        <v>4.7102777776890434</v>
      </c>
      <c r="N4622">
        <f>IF(ISBLANK(טבלה1[[#This Row],[ts_reply_at]]), 0, 1)</f>
        <v>1</v>
      </c>
      <c r="O4622">
        <f>IF(ISBLANK(טבלה1[[#This Row],[ts_accepted_at]]), 0, 1)</f>
        <v>0</v>
      </c>
      <c r="P4622">
        <f>IF(ISBLANK(טבלה1[[#This Row],[ts_booking_at]]), 0, 1)</f>
        <v>0</v>
      </c>
      <c r="Q4622">
        <f>IF(ISBLANK(טבלה1[[#This Row],[ds_checkin]]), "", טבלה1[[#This Row],[ds_checkin]] - טבלה1[[#This Row],[ts_contact_at]])</f>
        <v>76.445833333331393</v>
      </c>
      <c r="R4622" t="str">
        <f>IF(AND(ISBLANK(טבלה1[[#This Row],[ts_reply_at]]), NOT(ISBLANK(טבלה1[[#This Row],[ts_booking_at]]))), "Error: Booked without Reply", "OK")</f>
        <v>OK</v>
      </c>
      <c r="S4622" t="s">
        <v>6020</v>
      </c>
    </row>
    <row r="4623" spans="1:19" x14ac:dyDescent="0.25">
      <c r="A4623" s="4" t="s">
        <v>4282</v>
      </c>
      <c r="B4623" s="4" t="s">
        <v>1140</v>
      </c>
      <c r="C4623" s="4" t="s">
        <v>1220</v>
      </c>
      <c r="D4623" s="1">
        <v>41951.606249999997</v>
      </c>
      <c r="E4623" s="1">
        <v>41951.863807870373</v>
      </c>
      <c r="F4623" s="1">
        <v>41951.901087962964</v>
      </c>
      <c r="G4623" s="1">
        <v>41951.901087962964</v>
      </c>
      <c r="H4623" s="2">
        <v>42000</v>
      </c>
      <c r="I4623" s="2">
        <v>42007</v>
      </c>
      <c r="J4623" s="3">
        <v>4</v>
      </c>
      <c r="K4623" s="3">
        <v>19</v>
      </c>
      <c r="L4623">
        <f>טבלה1[[#This Row],[ds_checkout]]-טבלה1[[#This Row],[ds_checkin]]</f>
        <v>7</v>
      </c>
      <c r="M4623">
        <f>IF(ISBLANK(טבלה1[[#This Row],[ts_reply_at]]), "", (טבלה1[[#This Row],[ts_reply_at]] - טבלה1[[#This Row],[ts_contact_at]]) * 24)</f>
        <v>6.1813888890319504</v>
      </c>
      <c r="N4623">
        <f>IF(ISBLANK(טבלה1[[#This Row],[ts_reply_at]]), 0, 1)</f>
        <v>1</v>
      </c>
      <c r="O4623">
        <f>IF(ISBLANK(טבלה1[[#This Row],[ts_accepted_at]]), 0, 1)</f>
        <v>1</v>
      </c>
      <c r="P4623">
        <f>IF(ISBLANK(טבלה1[[#This Row],[ts_booking_at]]), 0, 1)</f>
        <v>1</v>
      </c>
      <c r="Q4623">
        <f>IF(ISBLANK(טבלה1[[#This Row],[ds_checkin]]), "", טבלה1[[#This Row],[ds_checkin]] - טבלה1[[#This Row],[ts_contact_at]])</f>
        <v>48.39375000000291</v>
      </c>
      <c r="R4623" t="str">
        <f>IF(AND(ISBLANK(טבלה1[[#This Row],[ts_reply_at]]), NOT(ISBLANK(טבלה1[[#This Row],[ts_booking_at]]))), "Error: Booked without Reply", "OK")</f>
        <v>OK</v>
      </c>
      <c r="S4623" t="s">
        <v>6020</v>
      </c>
    </row>
    <row r="4624" spans="1:19" x14ac:dyDescent="0.25">
      <c r="A4624" s="4" t="s">
        <v>4282</v>
      </c>
      <c r="B4624" s="4" t="s">
        <v>2404</v>
      </c>
      <c r="C4624" s="4" t="s">
        <v>2405</v>
      </c>
      <c r="D4624" s="1">
        <v>41919.006249999999</v>
      </c>
      <c r="E4624" s="1">
        <v>41919.678912037038</v>
      </c>
      <c r="H4624" s="2">
        <v>42000</v>
      </c>
      <c r="I4624" s="2">
        <v>42007</v>
      </c>
      <c r="J4624" s="3">
        <v>4</v>
      </c>
      <c r="K4624" s="3">
        <v>2</v>
      </c>
      <c r="L4624">
        <f>טבלה1[[#This Row],[ds_checkout]]-טבלה1[[#This Row],[ds_checkin]]</f>
        <v>7</v>
      </c>
      <c r="M4624">
        <f>IF(ISBLANK(טבלה1[[#This Row],[ts_reply_at]]), "", (טבלה1[[#This Row],[ts_reply_at]] - טבלה1[[#This Row],[ts_contact_at]]) * 24)</f>
        <v>16.143888888938818</v>
      </c>
      <c r="N4624">
        <f>IF(ISBLANK(טבלה1[[#This Row],[ts_reply_at]]), 0, 1)</f>
        <v>1</v>
      </c>
      <c r="O4624">
        <f>IF(ISBLANK(טבלה1[[#This Row],[ts_accepted_at]]), 0, 1)</f>
        <v>0</v>
      </c>
      <c r="P4624">
        <f>IF(ISBLANK(טבלה1[[#This Row],[ts_booking_at]]), 0, 1)</f>
        <v>0</v>
      </c>
      <c r="Q4624">
        <f>IF(ISBLANK(טבלה1[[#This Row],[ds_checkin]]), "", טבלה1[[#This Row],[ds_checkin]] - טבלה1[[#This Row],[ts_contact_at]])</f>
        <v>80.993750000001455</v>
      </c>
      <c r="R4624" t="str">
        <f>IF(AND(ISBLANK(טבלה1[[#This Row],[ts_reply_at]]), NOT(ISBLANK(טבלה1[[#This Row],[ts_booking_at]]))), "Error: Booked without Reply", "OK")</f>
        <v>OK</v>
      </c>
      <c r="S4624" t="s">
        <v>6020</v>
      </c>
    </row>
    <row r="4625" spans="1:19" x14ac:dyDescent="0.25">
      <c r="A4625" s="4" t="s">
        <v>4283</v>
      </c>
      <c r="B4625" s="4" t="s">
        <v>906</v>
      </c>
      <c r="C4625" s="4" t="s">
        <v>3366</v>
      </c>
      <c r="D4625" s="1">
        <v>41903.557638888888</v>
      </c>
      <c r="E4625" s="1">
        <v>41903.643217592595</v>
      </c>
      <c r="F4625" s="1">
        <v>41903.643217592595</v>
      </c>
      <c r="H4625" s="2">
        <v>42000</v>
      </c>
      <c r="I4625" s="2">
        <v>42005</v>
      </c>
      <c r="J4625" s="3">
        <v>2</v>
      </c>
      <c r="K4625" s="3">
        <v>3</v>
      </c>
      <c r="L4625">
        <f>טבלה1[[#This Row],[ds_checkout]]-טבלה1[[#This Row],[ds_checkin]]</f>
        <v>5</v>
      </c>
      <c r="M4625">
        <f>IF(ISBLANK(טבלה1[[#This Row],[ts_reply_at]]), "", (טבלה1[[#This Row],[ts_reply_at]] - טבלה1[[#This Row],[ts_contact_at]]) * 24)</f>
        <v>2.0538888889714144</v>
      </c>
      <c r="N4625">
        <f>IF(ISBLANK(טבלה1[[#This Row],[ts_reply_at]]), 0, 1)</f>
        <v>1</v>
      </c>
      <c r="O4625">
        <f>IF(ISBLANK(טבלה1[[#This Row],[ts_accepted_at]]), 0, 1)</f>
        <v>1</v>
      </c>
      <c r="P4625">
        <f>IF(ISBLANK(טבלה1[[#This Row],[ts_booking_at]]), 0, 1)</f>
        <v>0</v>
      </c>
      <c r="Q4625">
        <f>IF(ISBLANK(טבלה1[[#This Row],[ds_checkin]]), "", טבלה1[[#This Row],[ds_checkin]] - טבלה1[[#This Row],[ts_contact_at]])</f>
        <v>96.442361111112405</v>
      </c>
      <c r="R4625" t="str">
        <f>IF(AND(ISBLANK(טבלה1[[#This Row],[ts_reply_at]]), NOT(ISBLANK(טבלה1[[#This Row],[ts_booking_at]]))), "Error: Booked without Reply", "OK")</f>
        <v>OK</v>
      </c>
      <c r="S4625" t="s">
        <v>6020</v>
      </c>
    </row>
    <row r="4626" spans="1:19" x14ac:dyDescent="0.25">
      <c r="A4626" s="4" t="s">
        <v>4283</v>
      </c>
      <c r="B4626" s="4" t="s">
        <v>927</v>
      </c>
      <c r="C4626" s="4" t="s">
        <v>929</v>
      </c>
      <c r="D4626" s="1">
        <v>41902.93472222222</v>
      </c>
      <c r="E4626" s="1">
        <v>41903.484953703701</v>
      </c>
      <c r="H4626" s="2">
        <v>42000</v>
      </c>
      <c r="I4626" s="2">
        <v>42005</v>
      </c>
      <c r="J4626" s="3">
        <v>2</v>
      </c>
      <c r="K4626" s="3">
        <v>2</v>
      </c>
      <c r="L4626">
        <f>טבלה1[[#This Row],[ds_checkout]]-טבלה1[[#This Row],[ds_checkin]]</f>
        <v>5</v>
      </c>
      <c r="M4626">
        <f>IF(ISBLANK(טבלה1[[#This Row],[ts_reply_at]]), "", (טבלה1[[#This Row],[ts_reply_at]] - טבלה1[[#This Row],[ts_contact_at]]) * 24)</f>
        <v>13.205555555527098</v>
      </c>
      <c r="N4626">
        <f>IF(ISBLANK(טבלה1[[#This Row],[ts_reply_at]]), 0, 1)</f>
        <v>1</v>
      </c>
      <c r="O4626">
        <f>IF(ISBLANK(טבלה1[[#This Row],[ts_accepted_at]]), 0, 1)</f>
        <v>0</v>
      </c>
      <c r="P4626">
        <f>IF(ISBLANK(טבלה1[[#This Row],[ts_booking_at]]), 0, 1)</f>
        <v>0</v>
      </c>
      <c r="Q4626">
        <f>IF(ISBLANK(טבלה1[[#This Row],[ds_checkin]]), "", טבלה1[[#This Row],[ds_checkin]] - טבלה1[[#This Row],[ts_contact_at]])</f>
        <v>97.065277777779556</v>
      </c>
      <c r="R4626" t="str">
        <f>IF(AND(ISBLANK(טבלה1[[#This Row],[ts_reply_at]]), NOT(ISBLANK(טבלה1[[#This Row],[ts_booking_at]]))), "Error: Booked without Reply", "OK")</f>
        <v>OK</v>
      </c>
      <c r="S4626" t="s">
        <v>6020</v>
      </c>
    </row>
    <row r="4627" spans="1:19" x14ac:dyDescent="0.25">
      <c r="A4627" s="4" t="s">
        <v>4283</v>
      </c>
      <c r="B4627" s="4" t="s">
        <v>110</v>
      </c>
      <c r="C4627" s="4" t="s">
        <v>4284</v>
      </c>
      <c r="D4627" s="1">
        <v>41903.513194444444</v>
      </c>
      <c r="E4627" s="1">
        <v>41903.519409722219</v>
      </c>
      <c r="F4627" s="1">
        <v>41903.519409722219</v>
      </c>
      <c r="G4627" s="1">
        <v>41903.565439814818</v>
      </c>
      <c r="H4627" s="2">
        <v>42000</v>
      </c>
      <c r="I4627" s="2">
        <v>42005</v>
      </c>
      <c r="J4627" s="3">
        <v>2</v>
      </c>
      <c r="K4627" s="3">
        <v>17</v>
      </c>
      <c r="L4627">
        <f>טבלה1[[#This Row],[ds_checkout]]-טבלה1[[#This Row],[ds_checkin]]</f>
        <v>5</v>
      </c>
      <c r="M4627">
        <f>IF(ISBLANK(טבלה1[[#This Row],[ts_reply_at]]), "", (טבלה1[[#This Row],[ts_reply_at]] - טבלה1[[#This Row],[ts_contact_at]]) * 24)</f>
        <v>0.14916666661156341</v>
      </c>
      <c r="N4627">
        <f>IF(ISBLANK(טבלה1[[#This Row],[ts_reply_at]]), 0, 1)</f>
        <v>1</v>
      </c>
      <c r="O4627">
        <f>IF(ISBLANK(טבלה1[[#This Row],[ts_accepted_at]]), 0, 1)</f>
        <v>1</v>
      </c>
      <c r="P4627">
        <f>IF(ISBLANK(טבלה1[[#This Row],[ts_booking_at]]), 0, 1)</f>
        <v>1</v>
      </c>
      <c r="Q4627">
        <f>IF(ISBLANK(טבלה1[[#This Row],[ds_checkin]]), "", טבלה1[[#This Row],[ds_checkin]] - טבלה1[[#This Row],[ts_contact_at]])</f>
        <v>96.486805555556202</v>
      </c>
      <c r="R4627" t="str">
        <f>IF(AND(ISBLANK(טבלה1[[#This Row],[ts_reply_at]]), NOT(ISBLANK(טבלה1[[#This Row],[ts_booking_at]]))), "Error: Booked without Reply", "OK")</f>
        <v>OK</v>
      </c>
      <c r="S4627" t="s">
        <v>6020</v>
      </c>
    </row>
    <row r="4628" spans="1:19" x14ac:dyDescent="0.25">
      <c r="A4628" s="4" t="s">
        <v>4285</v>
      </c>
      <c r="B4628" s="4" t="s">
        <v>165</v>
      </c>
      <c r="C4628" s="4" t="s">
        <v>2062</v>
      </c>
      <c r="D4628" s="1">
        <v>41913.609027777777</v>
      </c>
      <c r="E4628" s="1">
        <v>41913.706203703703</v>
      </c>
      <c r="F4628" s="1">
        <v>41913.706203703703</v>
      </c>
      <c r="G4628" s="1">
        <v>41913.902291666665</v>
      </c>
      <c r="H4628" s="2">
        <v>41921</v>
      </c>
      <c r="I4628" s="2">
        <v>41928</v>
      </c>
      <c r="J4628" s="3">
        <v>1</v>
      </c>
      <c r="K4628" s="3">
        <v>42</v>
      </c>
      <c r="L4628">
        <f>טבלה1[[#This Row],[ds_checkout]]-טבלה1[[#This Row],[ds_checkin]]</f>
        <v>7</v>
      </c>
      <c r="M4628">
        <f>IF(ISBLANK(טבלה1[[#This Row],[ts_reply_at]]), "", (טבלה1[[#This Row],[ts_reply_at]] - טבלה1[[#This Row],[ts_contact_at]]) * 24)</f>
        <v>2.3322222222341225</v>
      </c>
      <c r="N4628">
        <f>IF(ISBLANK(טבלה1[[#This Row],[ts_reply_at]]), 0, 1)</f>
        <v>1</v>
      </c>
      <c r="O4628">
        <f>IF(ISBLANK(טבלה1[[#This Row],[ts_accepted_at]]), 0, 1)</f>
        <v>1</v>
      </c>
      <c r="P4628">
        <f>IF(ISBLANK(טבלה1[[#This Row],[ts_booking_at]]), 0, 1)</f>
        <v>1</v>
      </c>
      <c r="Q4628">
        <f>IF(ISBLANK(טבלה1[[#This Row],[ds_checkin]]), "", טבלה1[[#This Row],[ds_checkin]] - טבלה1[[#This Row],[ts_contact_at]])</f>
        <v>7.390972222223354</v>
      </c>
      <c r="R4628" t="str">
        <f>IF(AND(ISBLANK(טבלה1[[#This Row],[ts_reply_at]]), NOT(ISBLANK(טבלה1[[#This Row],[ts_booking_at]]))), "Error: Booked without Reply", "OK")</f>
        <v>OK</v>
      </c>
      <c r="S4628" t="s">
        <v>6023</v>
      </c>
    </row>
    <row r="4629" spans="1:19" x14ac:dyDescent="0.25">
      <c r="A4629" s="4" t="s">
        <v>4286</v>
      </c>
      <c r="B4629" s="4" t="s">
        <v>2140</v>
      </c>
      <c r="C4629" s="4" t="s">
        <v>2141</v>
      </c>
      <c r="D4629" s="1">
        <v>41912.269444444442</v>
      </c>
      <c r="E4629" s="1">
        <v>41912.504872685182</v>
      </c>
      <c r="H4629" s="2">
        <v>41922</v>
      </c>
      <c r="I4629" s="2">
        <v>41924</v>
      </c>
      <c r="J4629" s="3">
        <v>3</v>
      </c>
      <c r="K4629" s="3">
        <v>8</v>
      </c>
      <c r="L4629">
        <f>טבלה1[[#This Row],[ds_checkout]]-טבלה1[[#This Row],[ds_checkin]]</f>
        <v>2</v>
      </c>
      <c r="M4629">
        <f>IF(ISBLANK(טבלה1[[#This Row],[ts_reply_at]]), "", (טבלה1[[#This Row],[ts_reply_at]] - טבלה1[[#This Row],[ts_contact_at]]) * 24)</f>
        <v>5.6502777777495794</v>
      </c>
      <c r="N4629">
        <f>IF(ISBLANK(טבלה1[[#This Row],[ts_reply_at]]), 0, 1)</f>
        <v>1</v>
      </c>
      <c r="O4629">
        <f>IF(ISBLANK(טבלה1[[#This Row],[ts_accepted_at]]), 0, 1)</f>
        <v>0</v>
      </c>
      <c r="P4629">
        <f>IF(ISBLANK(טבלה1[[#This Row],[ts_booking_at]]), 0, 1)</f>
        <v>0</v>
      </c>
      <c r="Q4629">
        <f>IF(ISBLANK(טבלה1[[#This Row],[ds_checkin]]), "", טבלה1[[#This Row],[ds_checkin]] - טבלה1[[#This Row],[ts_contact_at]])</f>
        <v>9.7305555555576575</v>
      </c>
      <c r="R4629" t="str">
        <f>IF(AND(ISBLANK(טבלה1[[#This Row],[ts_reply_at]]), NOT(ISBLANK(טבלה1[[#This Row],[ts_booking_at]]))), "Error: Booked without Reply", "OK")</f>
        <v>OK</v>
      </c>
      <c r="S4629" t="s">
        <v>6022</v>
      </c>
    </row>
    <row r="4630" spans="1:19" x14ac:dyDescent="0.25">
      <c r="A4630" s="4" t="s">
        <v>4287</v>
      </c>
      <c r="B4630" s="4" t="s">
        <v>334</v>
      </c>
      <c r="C4630" s="4" t="s">
        <v>427</v>
      </c>
      <c r="D4630" s="1">
        <v>41907.552777777775</v>
      </c>
      <c r="E4630" s="1">
        <v>41908.056111111109</v>
      </c>
      <c r="H4630" s="2">
        <v>42063</v>
      </c>
      <c r="I4630" s="2">
        <v>42064</v>
      </c>
      <c r="J4630" s="3">
        <v>7</v>
      </c>
      <c r="K4630" s="3">
        <v>2</v>
      </c>
      <c r="L4630">
        <f>טבלה1[[#This Row],[ds_checkout]]-טבלה1[[#This Row],[ds_checkin]]</f>
        <v>1</v>
      </c>
      <c r="M4630">
        <f>IF(ISBLANK(טבלה1[[#This Row],[ts_reply_at]]), "", (טבלה1[[#This Row],[ts_reply_at]] - טבלה1[[#This Row],[ts_contact_at]]) * 24)</f>
        <v>12.080000000016298</v>
      </c>
      <c r="N4630">
        <f>IF(ISBLANK(טבלה1[[#This Row],[ts_reply_at]]), 0, 1)</f>
        <v>1</v>
      </c>
      <c r="O4630">
        <f>IF(ISBLANK(טבלה1[[#This Row],[ts_accepted_at]]), 0, 1)</f>
        <v>0</v>
      </c>
      <c r="P4630">
        <f>IF(ISBLANK(טבלה1[[#This Row],[ts_booking_at]]), 0, 1)</f>
        <v>0</v>
      </c>
      <c r="Q4630">
        <f>IF(ISBLANK(טבלה1[[#This Row],[ds_checkin]]), "", טבלה1[[#This Row],[ds_checkin]] - טבלה1[[#This Row],[ts_contact_at]])</f>
        <v>155.44722222222481</v>
      </c>
      <c r="R4630" t="str">
        <f>IF(AND(ISBLANK(טבלה1[[#This Row],[ts_reply_at]]), NOT(ISBLANK(טבלה1[[#This Row],[ts_booking_at]]))), "Error: Booked without Reply", "OK")</f>
        <v>OK</v>
      </c>
      <c r="S4630" t="s">
        <v>6019</v>
      </c>
    </row>
    <row r="4631" spans="1:19" x14ac:dyDescent="0.25">
      <c r="A4631" s="4" t="s">
        <v>4287</v>
      </c>
      <c r="B4631" s="4" t="s">
        <v>159</v>
      </c>
      <c r="C4631" s="4" t="s">
        <v>1153</v>
      </c>
      <c r="D4631" s="1">
        <v>41907.676388888889</v>
      </c>
      <c r="E4631" s="1">
        <v>41915.880046296297</v>
      </c>
      <c r="H4631" s="2">
        <v>42063</v>
      </c>
      <c r="I4631" s="2">
        <v>42064</v>
      </c>
      <c r="J4631" s="3">
        <v>7</v>
      </c>
      <c r="K4631" s="3">
        <v>4</v>
      </c>
      <c r="L4631">
        <f>טבלה1[[#This Row],[ds_checkout]]-טבלה1[[#This Row],[ds_checkin]]</f>
        <v>1</v>
      </c>
      <c r="M4631">
        <f>IF(ISBLANK(טבלה1[[#This Row],[ts_reply_at]]), "", (טבלה1[[#This Row],[ts_reply_at]] - טבלה1[[#This Row],[ts_contact_at]]) * 24)</f>
        <v>196.88777777779615</v>
      </c>
      <c r="N4631">
        <f>IF(ISBLANK(טבלה1[[#This Row],[ts_reply_at]]), 0, 1)</f>
        <v>1</v>
      </c>
      <c r="O4631">
        <f>IF(ISBLANK(טבלה1[[#This Row],[ts_accepted_at]]), 0, 1)</f>
        <v>0</v>
      </c>
      <c r="P4631">
        <f>IF(ISBLANK(טבלה1[[#This Row],[ts_booking_at]]), 0, 1)</f>
        <v>0</v>
      </c>
      <c r="Q4631">
        <f>IF(ISBLANK(טבלה1[[#This Row],[ds_checkin]]), "", טבלה1[[#This Row],[ds_checkin]] - טבלה1[[#This Row],[ts_contact_at]])</f>
        <v>155.32361111111095</v>
      </c>
      <c r="R4631" t="str">
        <f>IF(AND(ISBLANK(טבלה1[[#This Row],[ts_reply_at]]), NOT(ISBLANK(טבלה1[[#This Row],[ts_booking_at]]))), "Error: Booked without Reply", "OK")</f>
        <v>OK</v>
      </c>
      <c r="S4631" t="s">
        <v>6019</v>
      </c>
    </row>
    <row r="4632" spans="1:19" x14ac:dyDescent="0.25">
      <c r="A4632" s="4" t="s">
        <v>4288</v>
      </c>
      <c r="B4632" s="4" t="s">
        <v>519</v>
      </c>
      <c r="C4632" s="4" t="s">
        <v>4289</v>
      </c>
      <c r="D4632" s="1">
        <v>41883.300000000003</v>
      </c>
      <c r="E4632" s="1">
        <v>41883.335972222223</v>
      </c>
      <c r="H4632" s="2">
        <v>42146</v>
      </c>
      <c r="I4632" s="2">
        <v>42149</v>
      </c>
      <c r="J4632" s="3">
        <v>16</v>
      </c>
      <c r="K4632" s="3">
        <v>10</v>
      </c>
      <c r="L4632">
        <f>טבלה1[[#This Row],[ds_checkout]]-טבלה1[[#This Row],[ds_checkin]]</f>
        <v>3</v>
      </c>
      <c r="M4632">
        <f>IF(ISBLANK(טבלה1[[#This Row],[ts_reply_at]]), "", (טבלה1[[#This Row],[ts_reply_at]] - טבלה1[[#This Row],[ts_contact_at]]) * 24)</f>
        <v>0.8633333332836628</v>
      </c>
      <c r="N4632">
        <f>IF(ISBLANK(טבלה1[[#This Row],[ts_reply_at]]), 0, 1)</f>
        <v>1</v>
      </c>
      <c r="O4632">
        <f>IF(ISBLANK(טבלה1[[#This Row],[ts_accepted_at]]), 0, 1)</f>
        <v>0</v>
      </c>
      <c r="P4632">
        <f>IF(ISBLANK(טבלה1[[#This Row],[ts_booking_at]]), 0, 1)</f>
        <v>0</v>
      </c>
      <c r="Q4632">
        <f>IF(ISBLANK(טבלה1[[#This Row],[ds_checkin]]), "", טבלה1[[#This Row],[ds_checkin]] - טבלה1[[#This Row],[ts_contact_at]])</f>
        <v>262.69999999999709</v>
      </c>
      <c r="R4632" t="str">
        <f>IF(AND(ISBLANK(טבלה1[[#This Row],[ts_reply_at]]), NOT(ISBLANK(טבלה1[[#This Row],[ts_booking_at]]))), "Error: Booked without Reply", "OK")</f>
        <v>OK</v>
      </c>
      <c r="S4632" t="s">
        <v>6019</v>
      </c>
    </row>
    <row r="4633" spans="1:19" x14ac:dyDescent="0.25">
      <c r="A4633" s="4" t="s">
        <v>4290</v>
      </c>
      <c r="B4633" s="4" t="s">
        <v>2183</v>
      </c>
      <c r="C4633" s="4" t="s">
        <v>2372</v>
      </c>
      <c r="D4633" s="1">
        <v>41924.73541666667</v>
      </c>
      <c r="E4633" s="1">
        <v>41925.768240740741</v>
      </c>
      <c r="H4633" s="2">
        <v>41935</v>
      </c>
      <c r="I4633" s="2">
        <v>41937</v>
      </c>
      <c r="J4633" s="3">
        <v>4</v>
      </c>
      <c r="K4633" s="3">
        <v>6</v>
      </c>
      <c r="L4633">
        <f>טבלה1[[#This Row],[ds_checkout]]-טבלה1[[#This Row],[ds_checkin]]</f>
        <v>2</v>
      </c>
      <c r="M4633">
        <f>IF(ISBLANK(טבלה1[[#This Row],[ts_reply_at]]), "", (טבלה1[[#This Row],[ts_reply_at]] - טבלה1[[#This Row],[ts_contact_at]]) * 24)</f>
        <v>24.787777777703013</v>
      </c>
      <c r="N4633">
        <f>IF(ISBLANK(טבלה1[[#This Row],[ts_reply_at]]), 0, 1)</f>
        <v>1</v>
      </c>
      <c r="O4633">
        <f>IF(ISBLANK(טבלה1[[#This Row],[ts_accepted_at]]), 0, 1)</f>
        <v>0</v>
      </c>
      <c r="P4633">
        <f>IF(ISBLANK(טבלה1[[#This Row],[ts_booking_at]]), 0, 1)</f>
        <v>0</v>
      </c>
      <c r="Q4633">
        <f>IF(ISBLANK(טבלה1[[#This Row],[ds_checkin]]), "", טבלה1[[#This Row],[ds_checkin]] - טבלה1[[#This Row],[ts_contact_at]])</f>
        <v>10.264583333329938</v>
      </c>
      <c r="R4633" t="str">
        <f>IF(AND(ISBLANK(טבלה1[[#This Row],[ts_reply_at]]), NOT(ISBLANK(טבלה1[[#This Row],[ts_booking_at]]))), "Error: Booked without Reply", "OK")</f>
        <v>OK</v>
      </c>
      <c r="S4633" t="s">
        <v>6019</v>
      </c>
    </row>
    <row r="4634" spans="1:19" x14ac:dyDescent="0.25">
      <c r="A4634" s="4" t="s">
        <v>4291</v>
      </c>
      <c r="B4634" s="4" t="s">
        <v>1660</v>
      </c>
      <c r="C4634" s="4" t="s">
        <v>1661</v>
      </c>
      <c r="D4634" s="1">
        <v>41920.552777777775</v>
      </c>
      <c r="E4634" s="1">
        <v>41920.578796296293</v>
      </c>
      <c r="H4634" s="2">
        <v>41944</v>
      </c>
      <c r="I4634" s="2">
        <v>42004</v>
      </c>
      <c r="J4634" s="3">
        <v>1</v>
      </c>
      <c r="K4634" s="3">
        <v>13</v>
      </c>
      <c r="L4634">
        <f>טבלה1[[#This Row],[ds_checkout]]-טבלה1[[#This Row],[ds_checkin]]</f>
        <v>60</v>
      </c>
      <c r="M4634">
        <f>IF(ISBLANK(טבלה1[[#This Row],[ts_reply_at]]), "", (טבלה1[[#This Row],[ts_reply_at]] - טבלה1[[#This Row],[ts_contact_at]]) * 24)</f>
        <v>0.62444444443099201</v>
      </c>
      <c r="N4634">
        <f>IF(ISBLANK(טבלה1[[#This Row],[ts_reply_at]]), 0, 1)</f>
        <v>1</v>
      </c>
      <c r="O4634">
        <f>IF(ISBLANK(טבלה1[[#This Row],[ts_accepted_at]]), 0, 1)</f>
        <v>0</v>
      </c>
      <c r="P4634">
        <f>IF(ISBLANK(טבלה1[[#This Row],[ts_booking_at]]), 0, 1)</f>
        <v>0</v>
      </c>
      <c r="Q4634">
        <f>IF(ISBLANK(טבלה1[[#This Row],[ds_checkin]]), "", טבלה1[[#This Row],[ds_checkin]] - טבלה1[[#This Row],[ts_contact_at]])</f>
        <v>23.447222222224809</v>
      </c>
      <c r="R4634" t="str">
        <f>IF(AND(ISBLANK(טבלה1[[#This Row],[ts_reply_at]]), NOT(ISBLANK(טבלה1[[#This Row],[ts_booking_at]]))), "Error: Booked without Reply", "OK")</f>
        <v>OK</v>
      </c>
      <c r="S4634" t="s">
        <v>6026</v>
      </c>
    </row>
    <row r="4635" spans="1:19" x14ac:dyDescent="0.25">
      <c r="A4635" s="4" t="s">
        <v>4292</v>
      </c>
      <c r="B4635" s="4" t="s">
        <v>4293</v>
      </c>
      <c r="C4635" s="4" t="s">
        <v>4294</v>
      </c>
      <c r="D4635" s="1">
        <v>41966.863888888889</v>
      </c>
      <c r="E4635" s="1">
        <v>41967.443981481483</v>
      </c>
      <c r="H4635" s="2">
        <v>41985</v>
      </c>
      <c r="I4635" s="2">
        <v>41987</v>
      </c>
      <c r="J4635" s="3">
        <v>4</v>
      </c>
      <c r="K4635" s="3">
        <v>2</v>
      </c>
      <c r="L4635">
        <f>טבלה1[[#This Row],[ds_checkout]]-טבלה1[[#This Row],[ds_checkin]]</f>
        <v>2</v>
      </c>
      <c r="M4635">
        <f>IF(ISBLANK(טבלה1[[#This Row],[ts_reply_at]]), "", (טבלה1[[#This Row],[ts_reply_at]] - טבלה1[[#This Row],[ts_contact_at]]) * 24)</f>
        <v>13.922222222259734</v>
      </c>
      <c r="N4635">
        <f>IF(ISBLANK(טבלה1[[#This Row],[ts_reply_at]]), 0, 1)</f>
        <v>1</v>
      </c>
      <c r="O4635">
        <f>IF(ISBLANK(טבלה1[[#This Row],[ts_accepted_at]]), 0, 1)</f>
        <v>0</v>
      </c>
      <c r="P4635">
        <f>IF(ISBLANK(טבלה1[[#This Row],[ts_booking_at]]), 0, 1)</f>
        <v>0</v>
      </c>
      <c r="Q4635">
        <f>IF(ISBLANK(טבלה1[[#This Row],[ds_checkin]]), "", טבלה1[[#This Row],[ds_checkin]] - טבלה1[[#This Row],[ts_contact_at]])</f>
        <v>18.136111111110949</v>
      </c>
      <c r="R4635" t="str">
        <f>IF(AND(ISBLANK(טבלה1[[#This Row],[ts_reply_at]]), NOT(ISBLANK(טבלה1[[#This Row],[ts_booking_at]]))), "Error: Booked without Reply", "OK")</f>
        <v>OK</v>
      </c>
      <c r="S4635" t="s">
        <v>6026</v>
      </c>
    </row>
    <row r="4636" spans="1:19" x14ac:dyDescent="0.25">
      <c r="A4636" s="4" t="s">
        <v>4295</v>
      </c>
      <c r="B4636" s="4" t="s">
        <v>441</v>
      </c>
      <c r="C4636" s="4" t="s">
        <v>442</v>
      </c>
      <c r="D4636" s="1">
        <v>41919.92083333333</v>
      </c>
      <c r="E4636" s="1">
        <v>41919.942650462966</v>
      </c>
      <c r="H4636" s="2">
        <v>41920</v>
      </c>
      <c r="I4636" s="2">
        <v>41921</v>
      </c>
      <c r="J4636" s="3">
        <v>1</v>
      </c>
      <c r="K4636" s="3">
        <v>2</v>
      </c>
      <c r="L4636">
        <f>טבלה1[[#This Row],[ds_checkout]]-טבלה1[[#This Row],[ds_checkin]]</f>
        <v>1</v>
      </c>
      <c r="M4636">
        <f>IF(ISBLANK(טבלה1[[#This Row],[ts_reply_at]]), "", (טבלה1[[#This Row],[ts_reply_at]] - טבלה1[[#This Row],[ts_contact_at]]) * 24)</f>
        <v>0.52361111127538607</v>
      </c>
      <c r="N4636">
        <f>IF(ISBLANK(טבלה1[[#This Row],[ts_reply_at]]), 0, 1)</f>
        <v>1</v>
      </c>
      <c r="O4636">
        <f>IF(ISBLANK(טבלה1[[#This Row],[ts_accepted_at]]), 0, 1)</f>
        <v>0</v>
      </c>
      <c r="P4636">
        <f>IF(ISBLANK(טבלה1[[#This Row],[ts_booking_at]]), 0, 1)</f>
        <v>0</v>
      </c>
      <c r="Q4636">
        <f>IF(ISBLANK(טבלה1[[#This Row],[ds_checkin]]), "", טבלה1[[#This Row],[ds_checkin]] - טבלה1[[#This Row],[ts_contact_at]])</f>
        <v>7.9166666670062114E-2</v>
      </c>
      <c r="R4636" t="str">
        <f>IF(AND(ISBLANK(טבלה1[[#This Row],[ts_reply_at]]), NOT(ISBLANK(טבלה1[[#This Row],[ts_booking_at]]))), "Error: Booked without Reply", "OK")</f>
        <v>OK</v>
      </c>
      <c r="S4636" t="s">
        <v>6068</v>
      </c>
    </row>
    <row r="4637" spans="1:19" x14ac:dyDescent="0.25">
      <c r="A4637" s="4" t="s">
        <v>4296</v>
      </c>
      <c r="B4637" s="4" t="s">
        <v>564</v>
      </c>
      <c r="C4637" s="4" t="s">
        <v>565</v>
      </c>
      <c r="D4637" s="1">
        <v>41921.622916666667</v>
      </c>
      <c r="E4637" s="1">
        <v>41921.632592592592</v>
      </c>
      <c r="H4637" s="2">
        <v>42000</v>
      </c>
      <c r="I4637" s="2">
        <v>42014</v>
      </c>
      <c r="J4637" s="3">
        <v>3</v>
      </c>
      <c r="K4637" s="3">
        <v>2</v>
      </c>
      <c r="L4637">
        <f>טבלה1[[#This Row],[ds_checkout]]-טבלה1[[#This Row],[ds_checkin]]</f>
        <v>14</v>
      </c>
      <c r="M4637">
        <f>IF(ISBLANK(טבלה1[[#This Row],[ts_reply_at]]), "", (טבלה1[[#This Row],[ts_reply_at]] - טבלה1[[#This Row],[ts_contact_at]]) * 24)</f>
        <v>0.23222222219919786</v>
      </c>
      <c r="N4637">
        <f>IF(ISBLANK(טבלה1[[#This Row],[ts_reply_at]]), 0, 1)</f>
        <v>1</v>
      </c>
      <c r="O4637">
        <f>IF(ISBLANK(טבלה1[[#This Row],[ts_accepted_at]]), 0, 1)</f>
        <v>0</v>
      </c>
      <c r="P4637">
        <f>IF(ISBLANK(טבלה1[[#This Row],[ts_booking_at]]), 0, 1)</f>
        <v>0</v>
      </c>
      <c r="Q4637">
        <f>IF(ISBLANK(טבלה1[[#This Row],[ds_checkin]]), "", טבלה1[[#This Row],[ds_checkin]] - טבלה1[[#This Row],[ts_contact_at]])</f>
        <v>78.377083333332848</v>
      </c>
      <c r="R4637" t="str">
        <f>IF(AND(ISBLANK(טבלה1[[#This Row],[ts_reply_at]]), NOT(ISBLANK(טבלה1[[#This Row],[ts_booking_at]]))), "Error: Booked without Reply", "OK")</f>
        <v>OK</v>
      </c>
      <c r="S4637" t="s">
        <v>6034</v>
      </c>
    </row>
    <row r="4638" spans="1:19" x14ac:dyDescent="0.25">
      <c r="A4638" s="4" t="s">
        <v>4296</v>
      </c>
      <c r="B4638" s="4" t="s">
        <v>1161</v>
      </c>
      <c r="C4638" s="4" t="s">
        <v>1392</v>
      </c>
      <c r="D4638" s="1">
        <v>41921.626388888886</v>
      </c>
      <c r="E4638" s="1">
        <v>41922.422719907408</v>
      </c>
      <c r="H4638" s="2">
        <v>42000</v>
      </c>
      <c r="I4638" s="2">
        <v>42014</v>
      </c>
      <c r="J4638" s="3">
        <v>3</v>
      </c>
      <c r="K4638" s="3">
        <v>3</v>
      </c>
      <c r="L4638">
        <f>טבלה1[[#This Row],[ds_checkout]]-טבלה1[[#This Row],[ds_checkin]]</f>
        <v>14</v>
      </c>
      <c r="M4638">
        <f>IF(ISBLANK(טבלה1[[#This Row],[ts_reply_at]]), "", (טבלה1[[#This Row],[ts_reply_at]] - טבלה1[[#This Row],[ts_contact_at]]) * 24)</f>
        <v>19.111944444535766</v>
      </c>
      <c r="N4638">
        <f>IF(ISBLANK(טבלה1[[#This Row],[ts_reply_at]]), 0, 1)</f>
        <v>1</v>
      </c>
      <c r="O4638">
        <f>IF(ISBLANK(טבלה1[[#This Row],[ts_accepted_at]]), 0, 1)</f>
        <v>0</v>
      </c>
      <c r="P4638">
        <f>IF(ISBLANK(טבלה1[[#This Row],[ts_booking_at]]), 0, 1)</f>
        <v>0</v>
      </c>
      <c r="Q4638">
        <f>IF(ISBLANK(טבלה1[[#This Row],[ds_checkin]]), "", טבלה1[[#This Row],[ds_checkin]] - טבלה1[[#This Row],[ts_contact_at]])</f>
        <v>78.37361111111386</v>
      </c>
      <c r="R4638" t="str">
        <f>IF(AND(ISBLANK(טבלה1[[#This Row],[ts_reply_at]]), NOT(ISBLANK(טבלה1[[#This Row],[ts_booking_at]]))), "Error: Booked without Reply", "OK")</f>
        <v>OK</v>
      </c>
      <c r="S4638" t="s">
        <v>6034</v>
      </c>
    </row>
    <row r="4639" spans="1:19" x14ac:dyDescent="0.25">
      <c r="A4639" s="4" t="s">
        <v>4296</v>
      </c>
      <c r="B4639" s="4" t="s">
        <v>578</v>
      </c>
      <c r="C4639" s="4" t="s">
        <v>579</v>
      </c>
      <c r="D4639" s="1">
        <v>41921.59652777778</v>
      </c>
      <c r="E4639" s="1">
        <v>41921.599444444444</v>
      </c>
      <c r="H4639" s="2">
        <v>41999</v>
      </c>
      <c r="I4639" s="2">
        <v>42014</v>
      </c>
      <c r="J4639" s="3">
        <v>3</v>
      </c>
      <c r="K4639" s="3">
        <v>5</v>
      </c>
      <c r="L4639">
        <f>טבלה1[[#This Row],[ds_checkout]]-טבלה1[[#This Row],[ds_checkin]]</f>
        <v>15</v>
      </c>
      <c r="M4639">
        <f>IF(ISBLANK(טבלה1[[#This Row],[ts_reply_at]]), "", (טבלה1[[#This Row],[ts_reply_at]] - טבלה1[[#This Row],[ts_contact_at]]) * 24)</f>
        <v>6.9999999948777258E-2</v>
      </c>
      <c r="N4639">
        <f>IF(ISBLANK(טבלה1[[#This Row],[ts_reply_at]]), 0, 1)</f>
        <v>1</v>
      </c>
      <c r="O4639">
        <f>IF(ISBLANK(טבלה1[[#This Row],[ts_accepted_at]]), 0, 1)</f>
        <v>0</v>
      </c>
      <c r="P4639">
        <f>IF(ISBLANK(טבלה1[[#This Row],[ts_booking_at]]), 0, 1)</f>
        <v>0</v>
      </c>
      <c r="Q4639">
        <f>IF(ISBLANK(טבלה1[[#This Row],[ds_checkin]]), "", טבלה1[[#This Row],[ds_checkin]] - טבלה1[[#This Row],[ts_contact_at]])</f>
        <v>77.403472222220444</v>
      </c>
      <c r="R4639" t="str">
        <f>IF(AND(ISBLANK(טבלה1[[#This Row],[ts_reply_at]]), NOT(ISBLANK(טבלה1[[#This Row],[ts_booking_at]]))), "Error: Booked without Reply", "OK")</f>
        <v>OK</v>
      </c>
      <c r="S4639" t="s">
        <v>6034</v>
      </c>
    </row>
    <row r="4640" spans="1:19" x14ac:dyDescent="0.25">
      <c r="A4640" s="4" t="s">
        <v>4296</v>
      </c>
      <c r="B4640" s="4" t="s">
        <v>852</v>
      </c>
      <c r="C4640" s="4" t="s">
        <v>853</v>
      </c>
      <c r="D4640" s="1">
        <v>41921.625694444447</v>
      </c>
      <c r="E4640" s="1">
        <v>41922.458182870374</v>
      </c>
      <c r="H4640" s="2">
        <v>42000</v>
      </c>
      <c r="I4640" s="2">
        <v>42014</v>
      </c>
      <c r="J4640" s="3">
        <v>3</v>
      </c>
      <c r="K4640" s="3">
        <v>2</v>
      </c>
      <c r="L4640">
        <f>טבלה1[[#This Row],[ds_checkout]]-טבלה1[[#This Row],[ds_checkin]]</f>
        <v>14</v>
      </c>
      <c r="M4640">
        <f>IF(ISBLANK(טבלה1[[#This Row],[ts_reply_at]]), "", (טבלה1[[#This Row],[ts_reply_at]] - טבלה1[[#This Row],[ts_contact_at]]) * 24)</f>
        <v>19.979722222255077</v>
      </c>
      <c r="N4640">
        <f>IF(ISBLANK(טבלה1[[#This Row],[ts_reply_at]]), 0, 1)</f>
        <v>1</v>
      </c>
      <c r="O4640">
        <f>IF(ISBLANK(טבלה1[[#This Row],[ts_accepted_at]]), 0, 1)</f>
        <v>0</v>
      </c>
      <c r="P4640">
        <f>IF(ISBLANK(טבלה1[[#This Row],[ts_booking_at]]), 0, 1)</f>
        <v>0</v>
      </c>
      <c r="Q4640">
        <f>IF(ISBLANK(טבלה1[[#This Row],[ds_checkin]]), "", טבלה1[[#This Row],[ds_checkin]] - טבלה1[[#This Row],[ts_contact_at]])</f>
        <v>78.374305555553292</v>
      </c>
      <c r="R4640" t="str">
        <f>IF(AND(ISBLANK(טבלה1[[#This Row],[ts_reply_at]]), NOT(ISBLANK(טבלה1[[#This Row],[ts_booking_at]]))), "Error: Booked without Reply", "OK")</f>
        <v>OK</v>
      </c>
      <c r="S4640" t="s">
        <v>6034</v>
      </c>
    </row>
    <row r="4641" spans="1:19" x14ac:dyDescent="0.25">
      <c r="A4641" s="4" t="s">
        <v>4296</v>
      </c>
      <c r="B4641" s="4" t="s">
        <v>230</v>
      </c>
      <c r="C4641" s="4" t="s">
        <v>231</v>
      </c>
      <c r="D4641" s="1">
        <v>41921.614583333336</v>
      </c>
      <c r="E4641" s="1">
        <v>41922.53528935185</v>
      </c>
      <c r="F4641" s="1">
        <v>41922.53528935185</v>
      </c>
      <c r="H4641" s="2">
        <v>42000</v>
      </c>
      <c r="I4641" s="2">
        <v>42014</v>
      </c>
      <c r="J4641" s="3">
        <v>3</v>
      </c>
      <c r="K4641" s="3">
        <v>3</v>
      </c>
      <c r="L4641">
        <f>טבלה1[[#This Row],[ds_checkout]]-טבלה1[[#This Row],[ds_checkin]]</f>
        <v>14</v>
      </c>
      <c r="M4641">
        <f>IF(ISBLANK(טבלה1[[#This Row],[ts_reply_at]]), "", (טבלה1[[#This Row],[ts_reply_at]] - טבלה1[[#This Row],[ts_contact_at]]) * 24)</f>
        <v>22.096944444347173</v>
      </c>
      <c r="N4641">
        <f>IF(ISBLANK(טבלה1[[#This Row],[ts_reply_at]]), 0, 1)</f>
        <v>1</v>
      </c>
      <c r="O4641">
        <f>IF(ISBLANK(טבלה1[[#This Row],[ts_accepted_at]]), 0, 1)</f>
        <v>1</v>
      </c>
      <c r="P4641">
        <f>IF(ISBLANK(טבלה1[[#This Row],[ts_booking_at]]), 0, 1)</f>
        <v>0</v>
      </c>
      <c r="Q4641">
        <f>IF(ISBLANK(טבלה1[[#This Row],[ds_checkin]]), "", טבלה1[[#This Row],[ds_checkin]] - טבלה1[[#This Row],[ts_contact_at]])</f>
        <v>78.385416666664241</v>
      </c>
      <c r="R4641" t="str">
        <f>IF(AND(ISBLANK(טבלה1[[#This Row],[ts_reply_at]]), NOT(ISBLANK(טבלה1[[#This Row],[ts_booking_at]]))), "Error: Booked without Reply", "OK")</f>
        <v>OK</v>
      </c>
      <c r="S4641" t="s">
        <v>6034</v>
      </c>
    </row>
    <row r="4642" spans="1:19" x14ac:dyDescent="0.25">
      <c r="A4642" s="4" t="s">
        <v>4296</v>
      </c>
      <c r="B4642" s="4" t="s">
        <v>536</v>
      </c>
      <c r="C4642" s="4" t="s">
        <v>537</v>
      </c>
      <c r="D4642" s="1">
        <v>41921.617361111108</v>
      </c>
      <c r="E4642" s="1">
        <v>41921.619212962964</v>
      </c>
      <c r="F4642" s="1">
        <v>41921.619212962964</v>
      </c>
      <c r="H4642" s="2">
        <v>42000</v>
      </c>
      <c r="I4642" s="2">
        <v>42014</v>
      </c>
      <c r="J4642" s="3">
        <v>3</v>
      </c>
      <c r="K4642" s="3">
        <v>4</v>
      </c>
      <c r="L4642">
        <f>טבלה1[[#This Row],[ds_checkout]]-טבלה1[[#This Row],[ds_checkin]]</f>
        <v>14</v>
      </c>
      <c r="M4642">
        <f>IF(ISBLANK(טבלה1[[#This Row],[ts_reply_at]]), "", (טבלה1[[#This Row],[ts_reply_at]] - טבלה1[[#This Row],[ts_contact_at]]) * 24)</f>
        <v>4.4444444531109184E-2</v>
      </c>
      <c r="N4642">
        <f>IF(ISBLANK(טבלה1[[#This Row],[ts_reply_at]]), 0, 1)</f>
        <v>1</v>
      </c>
      <c r="O4642">
        <f>IF(ISBLANK(טבלה1[[#This Row],[ts_accepted_at]]), 0, 1)</f>
        <v>1</v>
      </c>
      <c r="P4642">
        <f>IF(ISBLANK(טבלה1[[#This Row],[ts_booking_at]]), 0, 1)</f>
        <v>0</v>
      </c>
      <c r="Q4642">
        <f>IF(ISBLANK(טבלה1[[#This Row],[ds_checkin]]), "", טבלה1[[#This Row],[ds_checkin]] - טבלה1[[#This Row],[ts_contact_at]])</f>
        <v>78.382638888891961</v>
      </c>
      <c r="R4642" t="str">
        <f>IF(AND(ISBLANK(טבלה1[[#This Row],[ts_reply_at]]), NOT(ISBLANK(טבלה1[[#This Row],[ts_booking_at]]))), "Error: Booked without Reply", "OK")</f>
        <v>OK</v>
      </c>
      <c r="S4642" t="s">
        <v>6034</v>
      </c>
    </row>
    <row r="4643" spans="1:19" x14ac:dyDescent="0.25">
      <c r="A4643" s="4" t="s">
        <v>4297</v>
      </c>
      <c r="B4643" s="4" t="s">
        <v>1325</v>
      </c>
      <c r="C4643" s="4" t="s">
        <v>1326</v>
      </c>
      <c r="D4643" s="1">
        <v>41922.457638888889</v>
      </c>
      <c r="E4643" s="1">
        <v>41922.460497685184</v>
      </c>
      <c r="F4643" s="1">
        <v>41922.495358796295</v>
      </c>
      <c r="G4643" s="1">
        <v>41922.495358796295</v>
      </c>
      <c r="H4643" s="2">
        <v>41929</v>
      </c>
      <c r="I4643" s="2">
        <v>41931</v>
      </c>
      <c r="J4643" s="3">
        <v>2</v>
      </c>
      <c r="K4643" s="3">
        <v>15</v>
      </c>
      <c r="L4643">
        <f>טבלה1[[#This Row],[ds_checkout]]-טבלה1[[#This Row],[ds_checkin]]</f>
        <v>2</v>
      </c>
      <c r="M4643">
        <f>IF(ISBLANK(טבלה1[[#This Row],[ts_reply_at]]), "", (טבלה1[[#This Row],[ts_reply_at]] - טבלה1[[#This Row],[ts_contact_at]]) * 24)</f>
        <v>6.8611111084464937E-2</v>
      </c>
      <c r="N4643">
        <f>IF(ISBLANK(טבלה1[[#This Row],[ts_reply_at]]), 0, 1)</f>
        <v>1</v>
      </c>
      <c r="O4643">
        <f>IF(ISBLANK(טבלה1[[#This Row],[ts_accepted_at]]), 0, 1)</f>
        <v>1</v>
      </c>
      <c r="P4643">
        <f>IF(ISBLANK(טבלה1[[#This Row],[ts_booking_at]]), 0, 1)</f>
        <v>1</v>
      </c>
      <c r="Q4643">
        <f>IF(ISBLANK(טבלה1[[#This Row],[ds_checkin]]), "", טבלה1[[#This Row],[ds_checkin]] - טבלה1[[#This Row],[ts_contact_at]])</f>
        <v>6.5423611111109494</v>
      </c>
      <c r="R4643" t="str">
        <f>IF(AND(ISBLANK(טבלה1[[#This Row],[ts_reply_at]]), NOT(ISBLANK(טבלה1[[#This Row],[ts_booking_at]]))), "Error: Booked without Reply", "OK")</f>
        <v>OK</v>
      </c>
      <c r="S4643" t="s">
        <v>6026</v>
      </c>
    </row>
    <row r="4644" spans="1:19" x14ac:dyDescent="0.25">
      <c r="A4644" s="4" t="s">
        <v>4298</v>
      </c>
      <c r="B4644" s="4" t="s">
        <v>1823</v>
      </c>
      <c r="C4644" s="4" t="s">
        <v>1824</v>
      </c>
      <c r="D4644" s="1">
        <v>41913.361111111109</v>
      </c>
      <c r="E4644" s="1">
        <v>41913.385451388887</v>
      </c>
      <c r="F4644" s="1">
        <v>41913.476689814815</v>
      </c>
      <c r="G4644" s="1">
        <v>41913.476689814815</v>
      </c>
      <c r="H4644" s="2">
        <v>41932</v>
      </c>
      <c r="I4644" s="2">
        <v>41943</v>
      </c>
      <c r="J4644" s="3">
        <v>2</v>
      </c>
      <c r="K4644" s="3">
        <v>25</v>
      </c>
      <c r="L4644">
        <f>טבלה1[[#This Row],[ds_checkout]]-טבלה1[[#This Row],[ds_checkin]]</f>
        <v>11</v>
      </c>
      <c r="M4644">
        <f>IF(ISBLANK(טבלה1[[#This Row],[ts_reply_at]]), "", (טבלה1[[#This Row],[ts_reply_at]] - טבלה1[[#This Row],[ts_contact_at]]) * 24)</f>
        <v>0.58416666666744277</v>
      </c>
      <c r="N4644">
        <f>IF(ISBLANK(טבלה1[[#This Row],[ts_reply_at]]), 0, 1)</f>
        <v>1</v>
      </c>
      <c r="O4644">
        <f>IF(ISBLANK(טבלה1[[#This Row],[ts_accepted_at]]), 0, 1)</f>
        <v>1</v>
      </c>
      <c r="P4644">
        <f>IF(ISBLANK(טבלה1[[#This Row],[ts_booking_at]]), 0, 1)</f>
        <v>1</v>
      </c>
      <c r="Q4644">
        <f>IF(ISBLANK(טבלה1[[#This Row],[ds_checkin]]), "", טבלה1[[#This Row],[ds_checkin]] - טבלה1[[#This Row],[ts_contact_at]])</f>
        <v>18.638888888890506</v>
      </c>
      <c r="R4644" t="str">
        <f>IF(AND(ISBLANK(טבלה1[[#This Row],[ts_reply_at]]), NOT(ISBLANK(טבלה1[[#This Row],[ts_booking_at]]))), "Error: Booked without Reply", "OK")</f>
        <v>OK</v>
      </c>
      <c r="S4644" t="s">
        <v>6023</v>
      </c>
    </row>
    <row r="4645" spans="1:19" x14ac:dyDescent="0.25">
      <c r="A4645" s="4" t="s">
        <v>4299</v>
      </c>
      <c r="B4645" s="4" t="s">
        <v>707</v>
      </c>
      <c r="C4645" s="4" t="s">
        <v>708</v>
      </c>
      <c r="D4645" s="1">
        <v>41918.929166666669</v>
      </c>
      <c r="E4645" s="1">
        <v>41919.002997685187</v>
      </c>
      <c r="F4645" s="1">
        <v>41919.002997685187</v>
      </c>
      <c r="G4645" s="1">
        <v>41919.002997685187</v>
      </c>
      <c r="H4645" s="2">
        <v>41970</v>
      </c>
      <c r="I4645" s="2">
        <v>41972</v>
      </c>
      <c r="J4645" s="3">
        <v>2</v>
      </c>
      <c r="K4645" s="3">
        <v>12</v>
      </c>
      <c r="L4645">
        <f>טבלה1[[#This Row],[ds_checkout]]-טבלה1[[#This Row],[ds_checkin]]</f>
        <v>2</v>
      </c>
      <c r="M4645">
        <f>IF(ISBLANK(טבלה1[[#This Row],[ts_reply_at]]), "", (טבלה1[[#This Row],[ts_reply_at]] - טבלה1[[#This Row],[ts_contact_at]]) * 24)</f>
        <v>1.7719444444519468</v>
      </c>
      <c r="N4645">
        <f>IF(ISBLANK(טבלה1[[#This Row],[ts_reply_at]]), 0, 1)</f>
        <v>1</v>
      </c>
      <c r="O4645">
        <f>IF(ISBLANK(טבלה1[[#This Row],[ts_accepted_at]]), 0, 1)</f>
        <v>1</v>
      </c>
      <c r="P4645">
        <f>IF(ISBLANK(טבלה1[[#This Row],[ts_booking_at]]), 0, 1)</f>
        <v>1</v>
      </c>
      <c r="Q4645">
        <f>IF(ISBLANK(טבלה1[[#This Row],[ds_checkin]]), "", טבלה1[[#This Row],[ds_checkin]] - טבלה1[[#This Row],[ts_contact_at]])</f>
        <v>51.070833333331393</v>
      </c>
      <c r="R4645" t="str">
        <f>IF(AND(ISBLANK(טבלה1[[#This Row],[ts_reply_at]]), NOT(ISBLANK(טבלה1[[#This Row],[ts_booking_at]]))), "Error: Booked without Reply", "OK")</f>
        <v>OK</v>
      </c>
      <c r="S4645" t="s">
        <v>6019</v>
      </c>
    </row>
    <row r="4646" spans="1:19" x14ac:dyDescent="0.25">
      <c r="A4646" s="4" t="s">
        <v>4300</v>
      </c>
      <c r="B4646" s="4" t="s">
        <v>4301</v>
      </c>
      <c r="C4646" s="4" t="s">
        <v>4302</v>
      </c>
      <c r="D4646" s="1">
        <v>41933.589583333334</v>
      </c>
      <c r="E4646" s="1">
        <v>41933.821134259262</v>
      </c>
      <c r="H4646" s="2">
        <v>41993</v>
      </c>
      <c r="I4646" s="2">
        <v>41997</v>
      </c>
      <c r="J4646" s="3">
        <v>3</v>
      </c>
      <c r="K4646" s="3">
        <v>5</v>
      </c>
      <c r="L4646">
        <f>טבלה1[[#This Row],[ds_checkout]]-טבלה1[[#This Row],[ds_checkin]]</f>
        <v>4</v>
      </c>
      <c r="M4646">
        <f>IF(ISBLANK(טבלה1[[#This Row],[ts_reply_at]]), "", (טבלה1[[#This Row],[ts_reply_at]] - טבלה1[[#This Row],[ts_contact_at]]) * 24)</f>
        <v>5.5572222222690471</v>
      </c>
      <c r="N4646">
        <f>IF(ISBLANK(טבלה1[[#This Row],[ts_reply_at]]), 0, 1)</f>
        <v>1</v>
      </c>
      <c r="O4646">
        <f>IF(ISBLANK(טבלה1[[#This Row],[ts_accepted_at]]), 0, 1)</f>
        <v>0</v>
      </c>
      <c r="P4646">
        <f>IF(ISBLANK(טבלה1[[#This Row],[ts_booking_at]]), 0, 1)</f>
        <v>0</v>
      </c>
      <c r="Q4646">
        <f>IF(ISBLANK(טבלה1[[#This Row],[ds_checkin]]), "", טבלה1[[#This Row],[ds_checkin]] - טבלה1[[#This Row],[ts_contact_at]])</f>
        <v>59.410416666665697</v>
      </c>
      <c r="R4646" t="str">
        <f>IF(AND(ISBLANK(טבלה1[[#This Row],[ts_reply_at]]), NOT(ISBLANK(טבלה1[[#This Row],[ts_booking_at]]))), "Error: Booked without Reply", "OK")</f>
        <v>OK</v>
      </c>
      <c r="S4646" t="s">
        <v>6019</v>
      </c>
    </row>
    <row r="4647" spans="1:19" x14ac:dyDescent="0.25">
      <c r="A4647" s="4" t="s">
        <v>4303</v>
      </c>
      <c r="B4647" s="4" t="s">
        <v>516</v>
      </c>
      <c r="C4647" s="4" t="s">
        <v>517</v>
      </c>
      <c r="D4647" s="1">
        <v>41926.854861111111</v>
      </c>
      <c r="E4647" s="1">
        <v>41927.851180555554</v>
      </c>
      <c r="H4647" s="2">
        <v>41957</v>
      </c>
      <c r="I4647" s="2">
        <v>41959</v>
      </c>
      <c r="J4647" s="3">
        <v>4</v>
      </c>
      <c r="K4647" s="3">
        <v>5</v>
      </c>
      <c r="L4647">
        <f>טבלה1[[#This Row],[ds_checkout]]-טבלה1[[#This Row],[ds_checkin]]</f>
        <v>2</v>
      </c>
      <c r="M4647">
        <f>IF(ISBLANK(טבלה1[[#This Row],[ts_reply_at]]), "", (טבלה1[[#This Row],[ts_reply_at]] - טבלה1[[#This Row],[ts_contact_at]]) * 24)</f>
        <v>23.911666666623205</v>
      </c>
      <c r="N4647">
        <f>IF(ISBLANK(טבלה1[[#This Row],[ts_reply_at]]), 0, 1)</f>
        <v>1</v>
      </c>
      <c r="O4647">
        <f>IF(ISBLANK(טבלה1[[#This Row],[ts_accepted_at]]), 0, 1)</f>
        <v>0</v>
      </c>
      <c r="P4647">
        <f>IF(ISBLANK(טבלה1[[#This Row],[ts_booking_at]]), 0, 1)</f>
        <v>0</v>
      </c>
      <c r="Q4647">
        <f>IF(ISBLANK(טבלה1[[#This Row],[ds_checkin]]), "", טבלה1[[#This Row],[ds_checkin]] - טבלה1[[#This Row],[ts_contact_at]])</f>
        <v>30.145138888889051</v>
      </c>
      <c r="R4647" t="str">
        <f>IF(AND(ISBLANK(טבלה1[[#This Row],[ts_reply_at]]), NOT(ISBLANK(טבלה1[[#This Row],[ts_booking_at]]))), "Error: Booked without Reply", "OK")</f>
        <v>OK</v>
      </c>
      <c r="S4647" t="s">
        <v>6029</v>
      </c>
    </row>
    <row r="4648" spans="1:19" x14ac:dyDescent="0.25">
      <c r="A4648" s="4" t="s">
        <v>4303</v>
      </c>
      <c r="B4648" s="4" t="s">
        <v>4304</v>
      </c>
      <c r="C4648" s="4" t="s">
        <v>4305</v>
      </c>
      <c r="D4648" s="1">
        <v>41920.736805555556</v>
      </c>
      <c r="E4648" s="1">
        <v>41920.74015046296</v>
      </c>
      <c r="F4648" s="1">
        <v>41920.829259259262</v>
      </c>
      <c r="H4648" s="2">
        <v>41958</v>
      </c>
      <c r="I4648" s="2">
        <v>41959</v>
      </c>
      <c r="J4648" s="3">
        <v>4</v>
      </c>
      <c r="K4648" s="3">
        <v>7</v>
      </c>
      <c r="L4648">
        <f>טבלה1[[#This Row],[ds_checkout]]-טבלה1[[#This Row],[ds_checkin]]</f>
        <v>1</v>
      </c>
      <c r="M4648">
        <f>IF(ISBLANK(טבלה1[[#This Row],[ts_reply_at]]), "", (טבלה1[[#This Row],[ts_reply_at]] - טבלה1[[#This Row],[ts_contact_at]]) * 24)</f>
        <v>8.027777768438682E-2</v>
      </c>
      <c r="N4648">
        <f>IF(ISBLANK(טבלה1[[#This Row],[ts_reply_at]]), 0, 1)</f>
        <v>1</v>
      </c>
      <c r="O4648">
        <f>IF(ISBLANK(טבלה1[[#This Row],[ts_accepted_at]]), 0, 1)</f>
        <v>1</v>
      </c>
      <c r="P4648">
        <f>IF(ISBLANK(טבלה1[[#This Row],[ts_booking_at]]), 0, 1)</f>
        <v>0</v>
      </c>
      <c r="Q4648">
        <f>IF(ISBLANK(טבלה1[[#This Row],[ds_checkin]]), "", טבלה1[[#This Row],[ds_checkin]] - טבלה1[[#This Row],[ts_contact_at]])</f>
        <v>37.263194444443798</v>
      </c>
      <c r="R4648" t="str">
        <f>IF(AND(ISBLANK(טבלה1[[#This Row],[ts_reply_at]]), NOT(ISBLANK(טבלה1[[#This Row],[ts_booking_at]]))), "Error: Booked without Reply", "OK")</f>
        <v>OK</v>
      </c>
      <c r="S4648" t="s">
        <v>6029</v>
      </c>
    </row>
    <row r="4649" spans="1:19" x14ac:dyDescent="0.25">
      <c r="A4649" s="4" t="s">
        <v>4303</v>
      </c>
      <c r="B4649" s="4" t="s">
        <v>588</v>
      </c>
      <c r="C4649" s="4" t="s">
        <v>589</v>
      </c>
      <c r="D4649" s="1">
        <v>41920.728472222225</v>
      </c>
      <c r="E4649" s="1">
        <v>41920.750277777777</v>
      </c>
      <c r="H4649" s="2">
        <v>41958</v>
      </c>
      <c r="I4649" s="2">
        <v>41959</v>
      </c>
      <c r="J4649" s="3">
        <v>4</v>
      </c>
      <c r="K4649" s="3">
        <v>4</v>
      </c>
      <c r="L4649">
        <f>טבלה1[[#This Row],[ds_checkout]]-טבלה1[[#This Row],[ds_checkin]]</f>
        <v>1</v>
      </c>
      <c r="M4649">
        <f>IF(ISBLANK(טבלה1[[#This Row],[ts_reply_at]]), "", (טבלה1[[#This Row],[ts_reply_at]] - טבלה1[[#This Row],[ts_contact_at]]) * 24)</f>
        <v>0.52333333325805143</v>
      </c>
      <c r="N4649">
        <f>IF(ISBLANK(טבלה1[[#This Row],[ts_reply_at]]), 0, 1)</f>
        <v>1</v>
      </c>
      <c r="O4649">
        <f>IF(ISBLANK(טבלה1[[#This Row],[ts_accepted_at]]), 0, 1)</f>
        <v>0</v>
      </c>
      <c r="P4649">
        <f>IF(ISBLANK(טבלה1[[#This Row],[ts_booking_at]]), 0, 1)</f>
        <v>0</v>
      </c>
      <c r="Q4649">
        <f>IF(ISBLANK(טבלה1[[#This Row],[ds_checkin]]), "", טבלה1[[#This Row],[ds_checkin]] - טבלה1[[#This Row],[ts_contact_at]])</f>
        <v>37.271527777775191</v>
      </c>
      <c r="R4649" t="str">
        <f>IF(AND(ISBLANK(טבלה1[[#This Row],[ts_reply_at]]), NOT(ISBLANK(טבלה1[[#This Row],[ts_booking_at]]))), "Error: Booked without Reply", "OK")</f>
        <v>OK</v>
      </c>
      <c r="S4649" t="s">
        <v>6029</v>
      </c>
    </row>
    <row r="4650" spans="1:19" x14ac:dyDescent="0.25">
      <c r="A4650" s="4" t="s">
        <v>4306</v>
      </c>
      <c r="B4650" s="4" t="s">
        <v>18</v>
      </c>
      <c r="C4650" s="4" t="s">
        <v>620</v>
      </c>
      <c r="D4650" s="1">
        <v>41926.458333333336</v>
      </c>
      <c r="E4650" s="1">
        <v>41926.527743055558</v>
      </c>
      <c r="F4650" s="1">
        <v>41926.537881944445</v>
      </c>
      <c r="G4650" s="1">
        <v>41926.537881944445</v>
      </c>
      <c r="H4650" s="2">
        <v>41929</v>
      </c>
      <c r="I4650" s="2">
        <v>41932</v>
      </c>
      <c r="J4650" s="3">
        <v>3</v>
      </c>
      <c r="K4650" s="3">
        <v>15</v>
      </c>
      <c r="L4650">
        <f>טבלה1[[#This Row],[ds_checkout]]-טבלה1[[#This Row],[ds_checkin]]</f>
        <v>3</v>
      </c>
      <c r="M4650">
        <f>IF(ISBLANK(טבלה1[[#This Row],[ts_reply_at]]), "", (טבלה1[[#This Row],[ts_reply_at]] - טבלה1[[#This Row],[ts_contact_at]]) * 24)</f>
        <v>1.6658333333325572</v>
      </c>
      <c r="N4650">
        <f>IF(ISBLANK(טבלה1[[#This Row],[ts_reply_at]]), 0, 1)</f>
        <v>1</v>
      </c>
      <c r="O4650">
        <f>IF(ISBLANK(טבלה1[[#This Row],[ts_accepted_at]]), 0, 1)</f>
        <v>1</v>
      </c>
      <c r="P4650">
        <f>IF(ISBLANK(טבלה1[[#This Row],[ts_booking_at]]), 0, 1)</f>
        <v>1</v>
      </c>
      <c r="Q4650">
        <f>IF(ISBLANK(טבלה1[[#This Row],[ds_checkin]]), "", טבלה1[[#This Row],[ds_checkin]] - טבלה1[[#This Row],[ts_contact_at]])</f>
        <v>2.5416666666642413</v>
      </c>
      <c r="R4650" t="str">
        <f>IF(AND(ISBLANK(טבלה1[[#This Row],[ts_reply_at]]), NOT(ISBLANK(טבלה1[[#This Row],[ts_booking_at]]))), "Error: Booked without Reply", "OK")</f>
        <v>OK</v>
      </c>
      <c r="S4650" t="s">
        <v>6026</v>
      </c>
    </row>
    <row r="4651" spans="1:19" x14ac:dyDescent="0.25">
      <c r="A4651" s="4" t="s">
        <v>4307</v>
      </c>
      <c r="B4651" s="4" t="s">
        <v>3450</v>
      </c>
      <c r="C4651" s="4" t="s">
        <v>3451</v>
      </c>
      <c r="D4651" s="1">
        <v>41931.8125</v>
      </c>
      <c r="E4651" s="1">
        <v>41931.828101851854</v>
      </c>
      <c r="F4651" s="1">
        <v>41931.890497685185</v>
      </c>
      <c r="G4651" s="1">
        <v>41931.890497685185</v>
      </c>
      <c r="H4651" s="2">
        <v>41936</v>
      </c>
      <c r="I4651" s="2">
        <v>41940</v>
      </c>
      <c r="J4651" s="3">
        <v>4</v>
      </c>
      <c r="K4651" s="3">
        <v>5</v>
      </c>
      <c r="L4651">
        <f>טבלה1[[#This Row],[ds_checkout]]-טבלה1[[#This Row],[ds_checkin]]</f>
        <v>4</v>
      </c>
      <c r="M4651">
        <f>IF(ISBLANK(טבלה1[[#This Row],[ts_reply_at]]), "", (טבלה1[[#This Row],[ts_reply_at]] - טבלה1[[#This Row],[ts_contact_at]]) * 24)</f>
        <v>0.37444444448919967</v>
      </c>
      <c r="N4651">
        <f>IF(ISBLANK(טבלה1[[#This Row],[ts_reply_at]]), 0, 1)</f>
        <v>1</v>
      </c>
      <c r="O4651">
        <f>IF(ISBLANK(טבלה1[[#This Row],[ts_accepted_at]]), 0, 1)</f>
        <v>1</v>
      </c>
      <c r="P4651">
        <f>IF(ISBLANK(טבלה1[[#This Row],[ts_booking_at]]), 0, 1)</f>
        <v>1</v>
      </c>
      <c r="Q4651">
        <f>IF(ISBLANK(טבלה1[[#This Row],[ds_checkin]]), "", טבלה1[[#This Row],[ds_checkin]] - טבלה1[[#This Row],[ts_contact_at]])</f>
        <v>4.1875</v>
      </c>
      <c r="R4651" t="str">
        <f>IF(AND(ISBLANK(טבלה1[[#This Row],[ts_reply_at]]), NOT(ISBLANK(טבלה1[[#This Row],[ts_booking_at]]))), "Error: Booked without Reply", "OK")</f>
        <v>OK</v>
      </c>
      <c r="S4651" t="s">
        <v>6019</v>
      </c>
    </row>
    <row r="4652" spans="1:19" x14ac:dyDescent="0.25">
      <c r="A4652" s="4" t="s">
        <v>4308</v>
      </c>
      <c r="B4652" s="4" t="s">
        <v>1029</v>
      </c>
      <c r="C4652" s="4" t="s">
        <v>1030</v>
      </c>
      <c r="D4652" s="1">
        <v>41918.392361111109</v>
      </c>
      <c r="E4652" s="1">
        <v>41918.414212962962</v>
      </c>
      <c r="F4652" s="1">
        <v>41918.414212962962</v>
      </c>
      <c r="G4652" s="1">
        <v>41918.414212962962</v>
      </c>
      <c r="H4652" s="2">
        <v>41950</v>
      </c>
      <c r="I4652" s="2">
        <v>41953</v>
      </c>
      <c r="J4652" s="3">
        <v>1</v>
      </c>
      <c r="K4652" s="3">
        <v>6</v>
      </c>
      <c r="L4652">
        <f>טבלה1[[#This Row],[ds_checkout]]-טבלה1[[#This Row],[ds_checkin]]</f>
        <v>3</v>
      </c>
      <c r="M4652">
        <f>IF(ISBLANK(טבלה1[[#This Row],[ts_reply_at]]), "", (טבלה1[[#This Row],[ts_reply_at]] - טבלה1[[#This Row],[ts_contact_at]]) * 24)</f>
        <v>0.52444444445427507</v>
      </c>
      <c r="N4652">
        <f>IF(ISBLANK(טבלה1[[#This Row],[ts_reply_at]]), 0, 1)</f>
        <v>1</v>
      </c>
      <c r="O4652">
        <f>IF(ISBLANK(טבלה1[[#This Row],[ts_accepted_at]]), 0, 1)</f>
        <v>1</v>
      </c>
      <c r="P4652">
        <f>IF(ISBLANK(טבלה1[[#This Row],[ts_booking_at]]), 0, 1)</f>
        <v>1</v>
      </c>
      <c r="Q4652">
        <f>IF(ISBLANK(טבלה1[[#This Row],[ds_checkin]]), "", טבלה1[[#This Row],[ds_checkin]] - טבלה1[[#This Row],[ts_contact_at]])</f>
        <v>31.607638888890506</v>
      </c>
      <c r="R4652" t="str">
        <f>IF(AND(ISBLANK(טבלה1[[#This Row],[ts_reply_at]]), NOT(ISBLANK(טבלה1[[#This Row],[ts_booking_at]]))), "Error: Booked without Reply", "OK")</f>
        <v>OK</v>
      </c>
      <c r="S4652" t="s">
        <v>6030</v>
      </c>
    </row>
    <row r="4653" spans="1:19" x14ac:dyDescent="0.25">
      <c r="A4653" s="4" t="s">
        <v>4309</v>
      </c>
      <c r="B4653" s="4" t="s">
        <v>890</v>
      </c>
      <c r="C4653" s="4" t="s">
        <v>891</v>
      </c>
      <c r="D4653" s="1">
        <v>41931.075694444444</v>
      </c>
      <c r="E4653" s="1">
        <v>41931.076111111113</v>
      </c>
      <c r="F4653" s="1">
        <v>41931.076111111113</v>
      </c>
      <c r="G4653" s="1">
        <v>41931.076111111113</v>
      </c>
      <c r="H4653" s="2">
        <v>42004</v>
      </c>
      <c r="I4653" s="2">
        <v>42006</v>
      </c>
      <c r="J4653" s="3">
        <v>2</v>
      </c>
      <c r="K4653" s="3">
        <v>4</v>
      </c>
      <c r="L4653">
        <f>טבלה1[[#This Row],[ds_checkout]]-טבלה1[[#This Row],[ds_checkin]]</f>
        <v>2</v>
      </c>
      <c r="M4653">
        <f>IF(ISBLANK(טבלה1[[#This Row],[ts_reply_at]]), "", (טבלה1[[#This Row],[ts_reply_at]] - טבלה1[[#This Row],[ts_contact_at]]) * 24)</f>
        <v>1.0000000067520887E-2</v>
      </c>
      <c r="N4653">
        <f>IF(ISBLANK(טבלה1[[#This Row],[ts_reply_at]]), 0, 1)</f>
        <v>1</v>
      </c>
      <c r="O4653">
        <f>IF(ISBLANK(טבלה1[[#This Row],[ts_accepted_at]]), 0, 1)</f>
        <v>1</v>
      </c>
      <c r="P4653">
        <f>IF(ISBLANK(טבלה1[[#This Row],[ts_booking_at]]), 0, 1)</f>
        <v>1</v>
      </c>
      <c r="Q4653">
        <f>IF(ISBLANK(טבלה1[[#This Row],[ds_checkin]]), "", טבלה1[[#This Row],[ds_checkin]] - טבלה1[[#This Row],[ts_contact_at]])</f>
        <v>72.924305555556202</v>
      </c>
      <c r="R4653" t="str">
        <f>IF(AND(ISBLANK(טבלה1[[#This Row],[ts_reply_at]]), NOT(ISBLANK(טבלה1[[#This Row],[ts_booking_at]]))), "Error: Booked without Reply", "OK")</f>
        <v>OK</v>
      </c>
      <c r="S4653" t="s">
        <v>6020</v>
      </c>
    </row>
    <row r="4654" spans="1:19" x14ac:dyDescent="0.25">
      <c r="A4654" s="4" t="s">
        <v>4310</v>
      </c>
      <c r="B4654" s="4" t="s">
        <v>323</v>
      </c>
      <c r="C4654" s="4" t="s">
        <v>324</v>
      </c>
      <c r="D4654" s="1">
        <v>41921.489583333336</v>
      </c>
      <c r="E4654" s="1">
        <v>41921.501574074071</v>
      </c>
      <c r="H4654" s="2">
        <v>41930</v>
      </c>
      <c r="I4654" s="2">
        <v>41932</v>
      </c>
      <c r="J4654" s="3">
        <v>1</v>
      </c>
      <c r="K4654" s="3">
        <v>3</v>
      </c>
      <c r="L4654">
        <f>טבלה1[[#This Row],[ds_checkout]]-טבלה1[[#This Row],[ds_checkin]]</f>
        <v>2</v>
      </c>
      <c r="M4654">
        <f>IF(ISBLANK(טבלה1[[#This Row],[ts_reply_at]]), "", (טבלה1[[#This Row],[ts_reply_at]] - טבלה1[[#This Row],[ts_contact_at]]) * 24)</f>
        <v>0.28777777764480561</v>
      </c>
      <c r="N4654">
        <f>IF(ISBLANK(טבלה1[[#This Row],[ts_reply_at]]), 0, 1)</f>
        <v>1</v>
      </c>
      <c r="O4654">
        <f>IF(ISBLANK(טבלה1[[#This Row],[ts_accepted_at]]), 0, 1)</f>
        <v>0</v>
      </c>
      <c r="P4654">
        <f>IF(ISBLANK(טבלה1[[#This Row],[ts_booking_at]]), 0, 1)</f>
        <v>0</v>
      </c>
      <c r="Q4654">
        <f>IF(ISBLANK(טבלה1[[#This Row],[ds_checkin]]), "", טבלה1[[#This Row],[ds_checkin]] - טבלה1[[#This Row],[ts_contact_at]])</f>
        <v>8.5104166666642413</v>
      </c>
      <c r="R4654" t="str">
        <f>IF(AND(ISBLANK(טבלה1[[#This Row],[ts_reply_at]]), NOT(ISBLANK(טבלה1[[#This Row],[ts_booking_at]]))), "Error: Booked without Reply", "OK")</f>
        <v>OK</v>
      </c>
      <c r="S4654" t="s">
        <v>6019</v>
      </c>
    </row>
    <row r="4655" spans="1:19" x14ac:dyDescent="0.25">
      <c r="A4655" s="4" t="s">
        <v>4310</v>
      </c>
      <c r="B4655" s="4" t="s">
        <v>1128</v>
      </c>
      <c r="C4655" s="4" t="s">
        <v>1806</v>
      </c>
      <c r="D4655" s="1">
        <v>41921.431944444441</v>
      </c>
      <c r="E4655" s="1">
        <v>41921.46601851852</v>
      </c>
      <c r="H4655" s="2">
        <v>41930</v>
      </c>
      <c r="I4655" s="2">
        <v>41932</v>
      </c>
      <c r="J4655" s="3">
        <v>2</v>
      </c>
      <c r="K4655" s="3">
        <v>8</v>
      </c>
      <c r="L4655">
        <f>טבלה1[[#This Row],[ds_checkout]]-טבלה1[[#This Row],[ds_checkin]]</f>
        <v>2</v>
      </c>
      <c r="M4655">
        <f>IF(ISBLANK(טבלה1[[#This Row],[ts_reply_at]]), "", (טבלה1[[#This Row],[ts_reply_at]] - טבלה1[[#This Row],[ts_contact_at]]) * 24)</f>
        <v>0.81777777790557593</v>
      </c>
      <c r="N4655">
        <f>IF(ISBLANK(טבלה1[[#This Row],[ts_reply_at]]), 0, 1)</f>
        <v>1</v>
      </c>
      <c r="O4655">
        <f>IF(ISBLANK(טבלה1[[#This Row],[ts_accepted_at]]), 0, 1)</f>
        <v>0</v>
      </c>
      <c r="P4655">
        <f>IF(ISBLANK(טבלה1[[#This Row],[ts_booking_at]]), 0, 1)</f>
        <v>0</v>
      </c>
      <c r="Q4655">
        <f>IF(ISBLANK(טבלה1[[#This Row],[ds_checkin]]), "", טבלה1[[#This Row],[ds_checkin]] - טבלה1[[#This Row],[ts_contact_at]])</f>
        <v>8.5680555555591127</v>
      </c>
      <c r="R4655" t="str">
        <f>IF(AND(ISBLANK(טבלה1[[#This Row],[ts_reply_at]]), NOT(ISBLANK(טבלה1[[#This Row],[ts_booking_at]]))), "Error: Booked without Reply", "OK")</f>
        <v>OK</v>
      </c>
      <c r="S4655" t="s">
        <v>6019</v>
      </c>
    </row>
    <row r="4656" spans="1:19" x14ac:dyDescent="0.25">
      <c r="A4656" s="4" t="s">
        <v>4310</v>
      </c>
      <c r="B4656" s="4" t="s">
        <v>2456</v>
      </c>
      <c r="C4656" s="4" t="s">
        <v>2457</v>
      </c>
      <c r="D4656" s="1">
        <v>41921.438888888886</v>
      </c>
      <c r="E4656" s="1">
        <v>41921.565185185187</v>
      </c>
      <c r="F4656" s="1">
        <v>41921.565185185187</v>
      </c>
      <c r="H4656" s="2">
        <v>41930</v>
      </c>
      <c r="I4656" s="2">
        <v>41932</v>
      </c>
      <c r="J4656" s="3">
        <v>2</v>
      </c>
      <c r="K4656" s="3">
        <v>5</v>
      </c>
      <c r="L4656">
        <f>טבלה1[[#This Row],[ds_checkout]]-טבלה1[[#This Row],[ds_checkin]]</f>
        <v>2</v>
      </c>
      <c r="M4656">
        <f>IF(ISBLANK(טבלה1[[#This Row],[ts_reply_at]]), "", (טבלה1[[#This Row],[ts_reply_at]] - טבלה1[[#This Row],[ts_contact_at]]) * 24)</f>
        <v>3.0311111112241633</v>
      </c>
      <c r="N4656">
        <f>IF(ISBLANK(טבלה1[[#This Row],[ts_reply_at]]), 0, 1)</f>
        <v>1</v>
      </c>
      <c r="O4656">
        <f>IF(ISBLANK(טבלה1[[#This Row],[ts_accepted_at]]), 0, 1)</f>
        <v>1</v>
      </c>
      <c r="P4656">
        <f>IF(ISBLANK(טבלה1[[#This Row],[ts_booking_at]]), 0, 1)</f>
        <v>0</v>
      </c>
      <c r="Q4656">
        <f>IF(ISBLANK(טבלה1[[#This Row],[ds_checkin]]), "", טבלה1[[#This Row],[ds_checkin]] - טבלה1[[#This Row],[ts_contact_at]])</f>
        <v>8.5611111111138598</v>
      </c>
      <c r="R4656" t="str">
        <f>IF(AND(ISBLANK(טבלה1[[#This Row],[ts_reply_at]]), NOT(ISBLANK(טבלה1[[#This Row],[ts_booking_at]]))), "Error: Booked without Reply", "OK")</f>
        <v>OK</v>
      </c>
      <c r="S4656" t="s">
        <v>6019</v>
      </c>
    </row>
    <row r="4657" spans="1:19" x14ac:dyDescent="0.25">
      <c r="A4657" s="4" t="s">
        <v>4311</v>
      </c>
      <c r="B4657" s="4" t="s">
        <v>2247</v>
      </c>
      <c r="C4657" s="4" t="s">
        <v>2248</v>
      </c>
      <c r="D4657" s="1">
        <v>41935.967361111114</v>
      </c>
      <c r="E4657" s="1">
        <v>41936.403912037036</v>
      </c>
      <c r="H4657" s="2">
        <v>41937</v>
      </c>
      <c r="I4657" s="2">
        <v>41939</v>
      </c>
      <c r="J4657" s="3">
        <v>1</v>
      </c>
      <c r="K4657" s="3">
        <v>3</v>
      </c>
      <c r="L4657">
        <f>טבלה1[[#This Row],[ds_checkout]]-טבלה1[[#This Row],[ds_checkin]]</f>
        <v>2</v>
      </c>
      <c r="M4657">
        <f>IF(ISBLANK(טבלה1[[#This Row],[ts_reply_at]]), "", (טבלה1[[#This Row],[ts_reply_at]] - טבלה1[[#This Row],[ts_contact_at]]) * 24)</f>
        <v>10.477222222136334</v>
      </c>
      <c r="N4657">
        <f>IF(ISBLANK(טבלה1[[#This Row],[ts_reply_at]]), 0, 1)</f>
        <v>1</v>
      </c>
      <c r="O4657">
        <f>IF(ISBLANK(טבלה1[[#This Row],[ts_accepted_at]]), 0, 1)</f>
        <v>0</v>
      </c>
      <c r="P4657">
        <f>IF(ISBLANK(טבלה1[[#This Row],[ts_booking_at]]), 0, 1)</f>
        <v>0</v>
      </c>
      <c r="Q4657">
        <f>IF(ISBLANK(טבלה1[[#This Row],[ds_checkin]]), "", טבלה1[[#This Row],[ds_checkin]] - טבלה1[[#This Row],[ts_contact_at]])</f>
        <v>1.0326388888861402</v>
      </c>
      <c r="R4657" t="str">
        <f>IF(AND(ISBLANK(טבלה1[[#This Row],[ts_reply_at]]), NOT(ISBLANK(טבלה1[[#This Row],[ts_booking_at]]))), "Error: Booked without Reply", "OK")</f>
        <v>OK</v>
      </c>
      <c r="S4657" t="s">
        <v>6021</v>
      </c>
    </row>
    <row r="4658" spans="1:19" x14ac:dyDescent="0.25">
      <c r="A4658" s="4" t="s">
        <v>4311</v>
      </c>
      <c r="B4658" s="4" t="s">
        <v>355</v>
      </c>
      <c r="C4658" s="4" t="s">
        <v>4312</v>
      </c>
      <c r="D4658" s="1">
        <v>41936.413888888892</v>
      </c>
      <c r="E4658" s="1">
        <v>41936.414259259262</v>
      </c>
      <c r="F4658" s="1">
        <v>41936.414259259262</v>
      </c>
      <c r="G4658" s="1">
        <v>41936.414259259262</v>
      </c>
      <c r="H4658" s="2">
        <v>41937</v>
      </c>
      <c r="I4658" s="2">
        <v>41938</v>
      </c>
      <c r="J4658" s="3">
        <v>1</v>
      </c>
      <c r="K4658" s="3">
        <v>12</v>
      </c>
      <c r="L4658">
        <f>טבלה1[[#This Row],[ds_checkout]]-טבלה1[[#This Row],[ds_checkin]]</f>
        <v>1</v>
      </c>
      <c r="M4658">
        <f>IF(ISBLANK(טבלה1[[#This Row],[ts_reply_at]]), "", (טבלה1[[#This Row],[ts_reply_at]] - טבלה1[[#This Row],[ts_contact_at]]) * 24)</f>
        <v>8.8888888712972403E-3</v>
      </c>
      <c r="N4658">
        <f>IF(ISBLANK(טבלה1[[#This Row],[ts_reply_at]]), 0, 1)</f>
        <v>1</v>
      </c>
      <c r="O4658">
        <f>IF(ISBLANK(טבלה1[[#This Row],[ts_accepted_at]]), 0, 1)</f>
        <v>1</v>
      </c>
      <c r="P4658">
        <f>IF(ISBLANK(טבלה1[[#This Row],[ts_booking_at]]), 0, 1)</f>
        <v>1</v>
      </c>
      <c r="Q4658">
        <f>IF(ISBLANK(טבלה1[[#This Row],[ds_checkin]]), "", טבלה1[[#This Row],[ds_checkin]] - טבלה1[[#This Row],[ts_contact_at]])</f>
        <v>0.58611111110803904</v>
      </c>
      <c r="R4658" t="str">
        <f>IF(AND(ISBLANK(טבלה1[[#This Row],[ts_reply_at]]), NOT(ISBLANK(טבלה1[[#This Row],[ts_booking_at]]))), "Error: Booked without Reply", "OK")</f>
        <v>OK</v>
      </c>
      <c r="S4658" t="s">
        <v>6021</v>
      </c>
    </row>
    <row r="4659" spans="1:19" x14ac:dyDescent="0.25">
      <c r="A4659" s="4" t="s">
        <v>4311</v>
      </c>
      <c r="B4659" s="4" t="s">
        <v>441</v>
      </c>
      <c r="C4659" s="4" t="s">
        <v>442</v>
      </c>
      <c r="D4659" s="1">
        <v>41934.772222222222</v>
      </c>
      <c r="H4659" s="2">
        <v>41937</v>
      </c>
      <c r="I4659" s="2">
        <v>41938</v>
      </c>
      <c r="J4659" s="3">
        <v>1</v>
      </c>
      <c r="K4659" s="3">
        <v>2</v>
      </c>
      <c r="L4659">
        <f>טבלה1[[#This Row],[ds_checkout]]-טבלה1[[#This Row],[ds_checkin]]</f>
        <v>1</v>
      </c>
      <c r="M4659" t="str">
        <f>IF(ISBLANK(טבלה1[[#This Row],[ts_reply_at]]), "", (טבלה1[[#This Row],[ts_reply_at]] - טבלה1[[#This Row],[ts_contact_at]]) * 24)</f>
        <v/>
      </c>
      <c r="N4659">
        <f>IF(ISBLANK(טבלה1[[#This Row],[ts_reply_at]]), 0, 1)</f>
        <v>0</v>
      </c>
      <c r="O4659">
        <f>IF(ISBLANK(טבלה1[[#This Row],[ts_accepted_at]]), 0, 1)</f>
        <v>0</v>
      </c>
      <c r="P4659">
        <f>IF(ISBLANK(טבלה1[[#This Row],[ts_booking_at]]), 0, 1)</f>
        <v>0</v>
      </c>
      <c r="Q4659">
        <f>IF(ISBLANK(טבלה1[[#This Row],[ds_checkin]]), "", טבלה1[[#This Row],[ds_checkin]] - טבלה1[[#This Row],[ts_contact_at]])</f>
        <v>2.2277777777781012</v>
      </c>
      <c r="R4659" t="str">
        <f>IF(AND(ISBLANK(טבלה1[[#This Row],[ts_reply_at]]), NOT(ISBLANK(טבלה1[[#This Row],[ts_booking_at]]))), "Error: Booked without Reply", "OK")</f>
        <v>OK</v>
      </c>
      <c r="S4659" t="s">
        <v>6021</v>
      </c>
    </row>
    <row r="4660" spans="1:19" x14ac:dyDescent="0.25">
      <c r="A4660" s="4" t="s">
        <v>4313</v>
      </c>
      <c r="B4660" s="4" t="s">
        <v>1668</v>
      </c>
      <c r="C4660" s="4" t="s">
        <v>1669</v>
      </c>
      <c r="D4660" s="1">
        <v>41907.59375</v>
      </c>
      <c r="E4660" s="1">
        <v>41907.596886574072</v>
      </c>
      <c r="H4660" s="2">
        <v>41928</v>
      </c>
      <c r="I4660" s="2">
        <v>41932</v>
      </c>
      <c r="J4660" s="3">
        <v>2</v>
      </c>
      <c r="K4660" s="3">
        <v>5</v>
      </c>
      <c r="L4660">
        <f>טבלה1[[#This Row],[ds_checkout]]-טבלה1[[#This Row],[ds_checkin]]</f>
        <v>4</v>
      </c>
      <c r="M4660">
        <f>IF(ISBLANK(טבלה1[[#This Row],[ts_reply_at]]), "", (טבלה1[[#This Row],[ts_reply_at]] - טבלה1[[#This Row],[ts_contact_at]]) * 24)</f>
        <v>7.5277777737937868E-2</v>
      </c>
      <c r="N4660">
        <f>IF(ISBLANK(טבלה1[[#This Row],[ts_reply_at]]), 0, 1)</f>
        <v>1</v>
      </c>
      <c r="O4660">
        <f>IF(ISBLANK(טבלה1[[#This Row],[ts_accepted_at]]), 0, 1)</f>
        <v>0</v>
      </c>
      <c r="P4660">
        <f>IF(ISBLANK(טבלה1[[#This Row],[ts_booking_at]]), 0, 1)</f>
        <v>0</v>
      </c>
      <c r="Q4660">
        <f>IF(ISBLANK(טבלה1[[#This Row],[ds_checkin]]), "", טבלה1[[#This Row],[ds_checkin]] - טבלה1[[#This Row],[ts_contact_at]])</f>
        <v>20.40625</v>
      </c>
      <c r="R4660" t="str">
        <f>IF(AND(ISBLANK(טבלה1[[#This Row],[ts_reply_at]]), NOT(ISBLANK(טבלה1[[#This Row],[ts_booking_at]]))), "Error: Booked without Reply", "OK")</f>
        <v>OK</v>
      </c>
      <c r="S4660" t="s">
        <v>6029</v>
      </c>
    </row>
    <row r="4661" spans="1:19" x14ac:dyDescent="0.25">
      <c r="A4661" s="4" t="s">
        <v>4313</v>
      </c>
      <c r="B4661" s="4" t="s">
        <v>254</v>
      </c>
      <c r="C4661" s="4" t="s">
        <v>255</v>
      </c>
      <c r="D4661" s="1">
        <v>41907.635416666664</v>
      </c>
      <c r="E4661" s="1">
        <v>41907.635601851849</v>
      </c>
      <c r="F4661" s="1">
        <v>41907.635601851849</v>
      </c>
      <c r="G4661" s="1">
        <v>41907.635601851849</v>
      </c>
      <c r="H4661" s="2">
        <v>41928</v>
      </c>
      <c r="I4661" s="2">
        <v>41932</v>
      </c>
      <c r="J4661" s="3">
        <v>2</v>
      </c>
      <c r="K4661" s="3">
        <v>7</v>
      </c>
      <c r="L4661">
        <f>טבלה1[[#This Row],[ds_checkout]]-טבלה1[[#This Row],[ds_checkin]]</f>
        <v>4</v>
      </c>
      <c r="M4661">
        <f>IF(ISBLANK(טבלה1[[#This Row],[ts_reply_at]]), "", (טבלה1[[#This Row],[ts_reply_at]] - טבלה1[[#This Row],[ts_contact_at]]) * 24)</f>
        <v>4.4444444356486201E-3</v>
      </c>
      <c r="N4661">
        <f>IF(ISBLANK(טבלה1[[#This Row],[ts_reply_at]]), 0, 1)</f>
        <v>1</v>
      </c>
      <c r="O4661">
        <f>IF(ISBLANK(טבלה1[[#This Row],[ts_accepted_at]]), 0, 1)</f>
        <v>1</v>
      </c>
      <c r="P4661">
        <f>IF(ISBLANK(טבלה1[[#This Row],[ts_booking_at]]), 0, 1)</f>
        <v>1</v>
      </c>
      <c r="Q4661">
        <f>IF(ISBLANK(טבלה1[[#This Row],[ds_checkin]]), "", טבלה1[[#This Row],[ds_checkin]] - טבלה1[[#This Row],[ts_contact_at]])</f>
        <v>20.364583333335759</v>
      </c>
      <c r="R4661" t="str">
        <f>IF(AND(ISBLANK(טבלה1[[#This Row],[ts_reply_at]]), NOT(ISBLANK(טבלה1[[#This Row],[ts_booking_at]]))), "Error: Booked without Reply", "OK")</f>
        <v>OK</v>
      </c>
      <c r="S4661" t="s">
        <v>6029</v>
      </c>
    </row>
    <row r="4662" spans="1:19" x14ac:dyDescent="0.25">
      <c r="A4662" s="4" t="s">
        <v>4313</v>
      </c>
      <c r="B4662" s="4" t="s">
        <v>3404</v>
      </c>
      <c r="C4662" s="4" t="s">
        <v>3405</v>
      </c>
      <c r="D4662" s="1">
        <v>41907.584722222222</v>
      </c>
      <c r="H4662" s="2">
        <v>41928</v>
      </c>
      <c r="I4662" s="2">
        <v>41932</v>
      </c>
      <c r="J4662" s="3">
        <v>2</v>
      </c>
      <c r="K4662" s="3">
        <v>2</v>
      </c>
      <c r="L4662">
        <f>טבלה1[[#This Row],[ds_checkout]]-טבלה1[[#This Row],[ds_checkin]]</f>
        <v>4</v>
      </c>
      <c r="M4662" t="str">
        <f>IF(ISBLANK(טבלה1[[#This Row],[ts_reply_at]]), "", (טבלה1[[#This Row],[ts_reply_at]] - טבלה1[[#This Row],[ts_contact_at]]) * 24)</f>
        <v/>
      </c>
      <c r="N4662">
        <f>IF(ISBLANK(טבלה1[[#This Row],[ts_reply_at]]), 0, 1)</f>
        <v>0</v>
      </c>
      <c r="O4662">
        <f>IF(ISBLANK(טבלה1[[#This Row],[ts_accepted_at]]), 0, 1)</f>
        <v>0</v>
      </c>
      <c r="P4662">
        <f>IF(ISBLANK(טבלה1[[#This Row],[ts_booking_at]]), 0, 1)</f>
        <v>0</v>
      </c>
      <c r="Q4662">
        <f>IF(ISBLANK(טבלה1[[#This Row],[ds_checkin]]), "", טבלה1[[#This Row],[ds_checkin]] - טבלה1[[#This Row],[ts_contact_at]])</f>
        <v>20.415277777778101</v>
      </c>
      <c r="R4662" t="str">
        <f>IF(AND(ISBLANK(טבלה1[[#This Row],[ts_reply_at]]), NOT(ISBLANK(טבלה1[[#This Row],[ts_booking_at]]))), "Error: Booked without Reply", "OK")</f>
        <v>OK</v>
      </c>
      <c r="S4662" t="s">
        <v>6029</v>
      </c>
    </row>
    <row r="4663" spans="1:19" x14ac:dyDescent="0.25">
      <c r="A4663" s="4" t="s">
        <v>4313</v>
      </c>
      <c r="B4663" s="4" t="s">
        <v>33</v>
      </c>
      <c r="C4663" s="4" t="s">
        <v>122</v>
      </c>
      <c r="D4663" s="1">
        <v>41906.552777777775</v>
      </c>
      <c r="E4663" s="1">
        <v>41906.996527777781</v>
      </c>
      <c r="H4663" s="2">
        <v>41928</v>
      </c>
      <c r="I4663" s="2">
        <v>41932</v>
      </c>
      <c r="J4663" s="3">
        <v>2</v>
      </c>
      <c r="K4663" s="3">
        <v>5</v>
      </c>
      <c r="L4663">
        <f>טבלה1[[#This Row],[ds_checkout]]-טבלה1[[#This Row],[ds_checkin]]</f>
        <v>4</v>
      </c>
      <c r="M4663">
        <f>IF(ISBLANK(טבלה1[[#This Row],[ts_reply_at]]), "", (טבלה1[[#This Row],[ts_reply_at]] - טבלה1[[#This Row],[ts_contact_at]]) * 24)</f>
        <v>10.650000000139698</v>
      </c>
      <c r="N4663">
        <f>IF(ISBLANK(טבלה1[[#This Row],[ts_reply_at]]), 0, 1)</f>
        <v>1</v>
      </c>
      <c r="O4663">
        <f>IF(ISBLANK(טבלה1[[#This Row],[ts_accepted_at]]), 0, 1)</f>
        <v>0</v>
      </c>
      <c r="P4663">
        <f>IF(ISBLANK(טבלה1[[#This Row],[ts_booking_at]]), 0, 1)</f>
        <v>0</v>
      </c>
      <c r="Q4663">
        <f>IF(ISBLANK(טבלה1[[#This Row],[ds_checkin]]), "", טבלה1[[#This Row],[ds_checkin]] - טבלה1[[#This Row],[ts_contact_at]])</f>
        <v>21.447222222224809</v>
      </c>
      <c r="R4663" t="str">
        <f>IF(AND(ISBLANK(טבלה1[[#This Row],[ts_reply_at]]), NOT(ISBLANK(טבלה1[[#This Row],[ts_booking_at]]))), "Error: Booked without Reply", "OK")</f>
        <v>OK</v>
      </c>
      <c r="S4663" t="s">
        <v>6029</v>
      </c>
    </row>
    <row r="4664" spans="1:19" x14ac:dyDescent="0.25">
      <c r="A4664" s="4" t="s">
        <v>4313</v>
      </c>
      <c r="B4664" s="4" t="s">
        <v>4314</v>
      </c>
      <c r="C4664" s="4" t="s">
        <v>4315</v>
      </c>
      <c r="D4664" s="1">
        <v>41918.604861111111</v>
      </c>
      <c r="E4664" s="1">
        <v>41918.642928240741</v>
      </c>
      <c r="F4664" s="1">
        <v>41918.659143518518</v>
      </c>
      <c r="G4664" s="1">
        <v>41918.659143518518</v>
      </c>
      <c r="H4664" s="2">
        <v>41928</v>
      </c>
      <c r="I4664" s="2">
        <v>41932</v>
      </c>
      <c r="J4664" s="3">
        <v>2</v>
      </c>
      <c r="K4664" s="3">
        <v>9</v>
      </c>
      <c r="L4664">
        <f>טבלה1[[#This Row],[ds_checkout]]-טבלה1[[#This Row],[ds_checkin]]</f>
        <v>4</v>
      </c>
      <c r="M4664">
        <f>IF(ISBLANK(טבלה1[[#This Row],[ts_reply_at]]), "", (טבלה1[[#This Row],[ts_reply_at]] - טבלה1[[#This Row],[ts_contact_at]]) * 24)</f>
        <v>0.91361111111473292</v>
      </c>
      <c r="N4664">
        <f>IF(ISBLANK(טבלה1[[#This Row],[ts_reply_at]]), 0, 1)</f>
        <v>1</v>
      </c>
      <c r="O4664">
        <f>IF(ISBLANK(טבלה1[[#This Row],[ts_accepted_at]]), 0, 1)</f>
        <v>1</v>
      </c>
      <c r="P4664">
        <f>IF(ISBLANK(טבלה1[[#This Row],[ts_booking_at]]), 0, 1)</f>
        <v>1</v>
      </c>
      <c r="Q4664">
        <f>IF(ISBLANK(טבלה1[[#This Row],[ds_checkin]]), "", טבלה1[[#This Row],[ds_checkin]] - טבלה1[[#This Row],[ts_contact_at]])</f>
        <v>9.3951388888890506</v>
      </c>
      <c r="R4664" t="str">
        <f>IF(AND(ISBLANK(טבלה1[[#This Row],[ts_reply_at]]), NOT(ISBLANK(טבלה1[[#This Row],[ts_booking_at]]))), "Error: Booked without Reply", "OK")</f>
        <v>OK</v>
      </c>
      <c r="S4664" t="s">
        <v>6029</v>
      </c>
    </row>
    <row r="4665" spans="1:19" x14ac:dyDescent="0.25">
      <c r="A4665" s="4" t="s">
        <v>4316</v>
      </c>
      <c r="B4665" s="4" t="s">
        <v>839</v>
      </c>
      <c r="C4665" s="4" t="s">
        <v>840</v>
      </c>
      <c r="D4665" s="1">
        <v>41936.586805555555</v>
      </c>
      <c r="E4665" s="1">
        <v>41936.601631944446</v>
      </c>
      <c r="F4665" s="1">
        <v>41937.515902777777</v>
      </c>
      <c r="G4665" s="1">
        <v>41937.515902777777</v>
      </c>
      <c r="H4665" s="2">
        <v>41956</v>
      </c>
      <c r="I4665" s="2">
        <v>41959</v>
      </c>
      <c r="J4665" s="3">
        <v>4</v>
      </c>
      <c r="K4665" s="3">
        <v>23</v>
      </c>
      <c r="L4665">
        <f>טבלה1[[#This Row],[ds_checkout]]-טבלה1[[#This Row],[ds_checkin]]</f>
        <v>3</v>
      </c>
      <c r="M4665">
        <f>IF(ISBLANK(טבלה1[[#This Row],[ts_reply_at]]), "", (טבלה1[[#This Row],[ts_reply_at]] - טבלה1[[#This Row],[ts_contact_at]]) * 24)</f>
        <v>0.3558333333930932</v>
      </c>
      <c r="N4665">
        <f>IF(ISBLANK(טבלה1[[#This Row],[ts_reply_at]]), 0, 1)</f>
        <v>1</v>
      </c>
      <c r="O4665">
        <f>IF(ISBLANK(טבלה1[[#This Row],[ts_accepted_at]]), 0, 1)</f>
        <v>1</v>
      </c>
      <c r="P4665">
        <f>IF(ISBLANK(טבלה1[[#This Row],[ts_booking_at]]), 0, 1)</f>
        <v>1</v>
      </c>
      <c r="Q4665">
        <f>IF(ISBLANK(טבלה1[[#This Row],[ds_checkin]]), "", טבלה1[[#This Row],[ds_checkin]] - טבלה1[[#This Row],[ts_contact_at]])</f>
        <v>19.413194444445253</v>
      </c>
      <c r="R4665" t="str">
        <f>IF(AND(ISBLANK(טבלה1[[#This Row],[ts_reply_at]]), NOT(ISBLANK(טבלה1[[#This Row],[ts_booking_at]]))), "Error: Booked without Reply", "OK")</f>
        <v>OK</v>
      </c>
      <c r="S4665" t="s">
        <v>6019</v>
      </c>
    </row>
    <row r="4666" spans="1:19" x14ac:dyDescent="0.25">
      <c r="A4666" s="4" t="s">
        <v>4317</v>
      </c>
      <c r="B4666" s="4" t="s">
        <v>4318</v>
      </c>
      <c r="C4666" s="4" t="s">
        <v>4319</v>
      </c>
      <c r="D4666" s="1">
        <v>42001.67291666667</v>
      </c>
      <c r="E4666" s="1">
        <v>42003.540717592594</v>
      </c>
      <c r="H4666" s="2">
        <v>42075</v>
      </c>
      <c r="I4666" s="2">
        <v>42082</v>
      </c>
      <c r="J4666" s="3">
        <v>2</v>
      </c>
      <c r="K4666" s="3">
        <v>5</v>
      </c>
      <c r="L4666">
        <f>טבלה1[[#This Row],[ds_checkout]]-טבלה1[[#This Row],[ds_checkin]]</f>
        <v>7</v>
      </c>
      <c r="M4666">
        <f>IF(ISBLANK(טבלה1[[#This Row],[ts_reply_at]]), "", (טבלה1[[#This Row],[ts_reply_at]] - טבלה1[[#This Row],[ts_contact_at]]) * 24)</f>
        <v>44.827222222171258</v>
      </c>
      <c r="N4666">
        <f>IF(ISBLANK(טבלה1[[#This Row],[ts_reply_at]]), 0, 1)</f>
        <v>1</v>
      </c>
      <c r="O4666">
        <f>IF(ISBLANK(טבלה1[[#This Row],[ts_accepted_at]]), 0, 1)</f>
        <v>0</v>
      </c>
      <c r="P4666">
        <f>IF(ISBLANK(טבלה1[[#This Row],[ts_booking_at]]), 0, 1)</f>
        <v>0</v>
      </c>
      <c r="Q4666">
        <f>IF(ISBLANK(טבלה1[[#This Row],[ds_checkin]]), "", טבלה1[[#This Row],[ds_checkin]] - טבלה1[[#This Row],[ts_contact_at]])</f>
        <v>73.327083333329938</v>
      </c>
      <c r="R4666" t="str">
        <f>IF(AND(ISBLANK(טבלה1[[#This Row],[ts_reply_at]]), NOT(ISBLANK(טבלה1[[#This Row],[ts_booking_at]]))), "Error: Booked without Reply", "OK")</f>
        <v>OK</v>
      </c>
      <c r="S4666" t="s">
        <v>6019</v>
      </c>
    </row>
    <row r="4667" spans="1:19" x14ac:dyDescent="0.25">
      <c r="A4667" s="4" t="s">
        <v>4317</v>
      </c>
      <c r="B4667" s="4" t="s">
        <v>4320</v>
      </c>
      <c r="C4667" s="4" t="s">
        <v>4321</v>
      </c>
      <c r="D4667" s="1">
        <v>42003.904861111114</v>
      </c>
      <c r="E4667" s="1">
        <v>42003.933217592596</v>
      </c>
      <c r="F4667" s="1">
        <v>42003.933217592596</v>
      </c>
      <c r="G4667" s="1">
        <v>42004.809212962966</v>
      </c>
      <c r="H4667" s="2">
        <v>42075</v>
      </c>
      <c r="I4667" s="2">
        <v>42082</v>
      </c>
      <c r="J4667" s="3">
        <v>2</v>
      </c>
      <c r="K4667" s="3">
        <v>8</v>
      </c>
      <c r="L4667">
        <f>טבלה1[[#This Row],[ds_checkout]]-טבלה1[[#This Row],[ds_checkin]]</f>
        <v>7</v>
      </c>
      <c r="M4667">
        <f>IF(ISBLANK(טבלה1[[#This Row],[ts_reply_at]]), "", (טבלה1[[#This Row],[ts_reply_at]] - טבלה1[[#This Row],[ts_contact_at]]) * 24)</f>
        <v>0.68055555556202307</v>
      </c>
      <c r="N4667">
        <f>IF(ISBLANK(טבלה1[[#This Row],[ts_reply_at]]), 0, 1)</f>
        <v>1</v>
      </c>
      <c r="O4667">
        <f>IF(ISBLANK(טבלה1[[#This Row],[ts_accepted_at]]), 0, 1)</f>
        <v>1</v>
      </c>
      <c r="P4667">
        <f>IF(ISBLANK(טבלה1[[#This Row],[ts_booking_at]]), 0, 1)</f>
        <v>1</v>
      </c>
      <c r="Q4667">
        <f>IF(ISBLANK(טבלה1[[#This Row],[ds_checkin]]), "", טבלה1[[#This Row],[ds_checkin]] - טבלה1[[#This Row],[ts_contact_at]])</f>
        <v>71.09513888888614</v>
      </c>
      <c r="R4667" t="str">
        <f>IF(AND(ISBLANK(טבלה1[[#This Row],[ts_reply_at]]), NOT(ISBLANK(טבלה1[[#This Row],[ts_booking_at]]))), "Error: Booked without Reply", "OK")</f>
        <v>OK</v>
      </c>
      <c r="S4667" t="s">
        <v>6019</v>
      </c>
    </row>
    <row r="4668" spans="1:19" x14ac:dyDescent="0.25">
      <c r="A4668" s="4" t="s">
        <v>4322</v>
      </c>
      <c r="B4668" s="4" t="s">
        <v>1422</v>
      </c>
      <c r="C4668" s="4" t="s">
        <v>1423</v>
      </c>
      <c r="D4668" s="1">
        <v>41912.767361111109</v>
      </c>
      <c r="E4668" s="1">
        <v>41913.580648148149</v>
      </c>
      <c r="H4668" s="2">
        <v>41929</v>
      </c>
      <c r="I4668" s="2">
        <v>41934</v>
      </c>
      <c r="J4668" s="3">
        <v>2</v>
      </c>
      <c r="K4668" s="3">
        <v>3</v>
      </c>
      <c r="L4668">
        <f>טבלה1[[#This Row],[ds_checkout]]-טבלה1[[#This Row],[ds_checkin]]</f>
        <v>5</v>
      </c>
      <c r="M4668">
        <f>IF(ISBLANK(טבלה1[[#This Row],[ts_reply_at]]), "", (טבלה1[[#This Row],[ts_reply_at]] - טבלה1[[#This Row],[ts_contact_at]]) * 24)</f>
        <v>19.518888888938818</v>
      </c>
      <c r="N4668">
        <f>IF(ISBLANK(טבלה1[[#This Row],[ts_reply_at]]), 0, 1)</f>
        <v>1</v>
      </c>
      <c r="O4668">
        <f>IF(ISBLANK(טבלה1[[#This Row],[ts_accepted_at]]), 0, 1)</f>
        <v>0</v>
      </c>
      <c r="P4668">
        <f>IF(ISBLANK(טבלה1[[#This Row],[ts_booking_at]]), 0, 1)</f>
        <v>0</v>
      </c>
      <c r="Q4668">
        <f>IF(ISBLANK(טבלה1[[#This Row],[ds_checkin]]), "", טבלה1[[#This Row],[ds_checkin]] - טבלה1[[#This Row],[ts_contact_at]])</f>
        <v>16.232638888890506</v>
      </c>
      <c r="R4668" t="str">
        <f>IF(AND(ISBLANK(טבלה1[[#This Row],[ts_reply_at]]), NOT(ISBLANK(טבלה1[[#This Row],[ts_booking_at]]))), "Error: Booked without Reply", "OK")</f>
        <v>OK</v>
      </c>
      <c r="S4668" t="s">
        <v>6031</v>
      </c>
    </row>
    <row r="4669" spans="1:19" x14ac:dyDescent="0.25">
      <c r="A4669" s="4" t="s">
        <v>4322</v>
      </c>
      <c r="B4669" s="4" t="s">
        <v>1021</v>
      </c>
      <c r="C4669" s="4" t="s">
        <v>1022</v>
      </c>
      <c r="D4669" s="1">
        <v>41913.595833333333</v>
      </c>
      <c r="E4669" s="1">
        <v>41913.648263888892</v>
      </c>
      <c r="F4669" s="1">
        <v>41913.648263888892</v>
      </c>
      <c r="G4669" s="1">
        <v>41913.782743055555</v>
      </c>
      <c r="H4669" s="2">
        <v>41929</v>
      </c>
      <c r="I4669" s="2">
        <v>41934</v>
      </c>
      <c r="J4669" s="3">
        <v>2</v>
      </c>
      <c r="K4669" s="3">
        <v>9</v>
      </c>
      <c r="L4669">
        <f>טבלה1[[#This Row],[ds_checkout]]-טבלה1[[#This Row],[ds_checkin]]</f>
        <v>5</v>
      </c>
      <c r="M4669">
        <f>IF(ISBLANK(טבלה1[[#This Row],[ts_reply_at]]), "", (טבלה1[[#This Row],[ts_reply_at]] - טבלה1[[#This Row],[ts_contact_at]]) * 24)</f>
        <v>1.2583333334187046</v>
      </c>
      <c r="N4669">
        <f>IF(ISBLANK(טבלה1[[#This Row],[ts_reply_at]]), 0, 1)</f>
        <v>1</v>
      </c>
      <c r="O4669">
        <f>IF(ISBLANK(טבלה1[[#This Row],[ts_accepted_at]]), 0, 1)</f>
        <v>1</v>
      </c>
      <c r="P4669">
        <f>IF(ISBLANK(טבלה1[[#This Row],[ts_booking_at]]), 0, 1)</f>
        <v>1</v>
      </c>
      <c r="Q4669">
        <f>IF(ISBLANK(טבלה1[[#This Row],[ds_checkin]]), "", טבלה1[[#This Row],[ds_checkin]] - טבלה1[[#This Row],[ts_contact_at]])</f>
        <v>15.404166666667152</v>
      </c>
      <c r="R4669" t="str">
        <f>IF(AND(ISBLANK(טבלה1[[#This Row],[ts_reply_at]]), NOT(ISBLANK(טבלה1[[#This Row],[ts_booking_at]]))), "Error: Booked without Reply", "OK")</f>
        <v>OK</v>
      </c>
      <c r="S4669" t="s">
        <v>6031</v>
      </c>
    </row>
    <row r="4670" spans="1:19" x14ac:dyDescent="0.25">
      <c r="A4670" s="4" t="s">
        <v>4323</v>
      </c>
      <c r="B4670" s="4" t="s">
        <v>988</v>
      </c>
      <c r="C4670" s="4" t="s">
        <v>989</v>
      </c>
      <c r="D4670" s="1">
        <v>41913.831250000003</v>
      </c>
      <c r="E4670" s="1">
        <v>41913.836168981485</v>
      </c>
      <c r="F4670" s="1">
        <v>41913.874039351853</v>
      </c>
      <c r="G4670" s="1">
        <v>41914.36173611111</v>
      </c>
      <c r="H4670" s="2">
        <v>41915</v>
      </c>
      <c r="I4670" s="2">
        <v>41918</v>
      </c>
      <c r="J4670" s="3">
        <v>2</v>
      </c>
      <c r="K4670" s="3">
        <v>20</v>
      </c>
      <c r="L4670">
        <f>טבלה1[[#This Row],[ds_checkout]]-טבלה1[[#This Row],[ds_checkin]]</f>
        <v>3</v>
      </c>
      <c r="M4670">
        <f>IF(ISBLANK(טבלה1[[#This Row],[ts_reply_at]]), "", (טבלה1[[#This Row],[ts_reply_at]] - טבלה1[[#This Row],[ts_contact_at]]) * 24)</f>
        <v>0.11805555556202307</v>
      </c>
      <c r="N4670">
        <f>IF(ISBLANK(טבלה1[[#This Row],[ts_reply_at]]), 0, 1)</f>
        <v>1</v>
      </c>
      <c r="O4670">
        <f>IF(ISBLANK(טבלה1[[#This Row],[ts_accepted_at]]), 0, 1)</f>
        <v>1</v>
      </c>
      <c r="P4670">
        <f>IF(ISBLANK(טבלה1[[#This Row],[ts_booking_at]]), 0, 1)</f>
        <v>1</v>
      </c>
      <c r="Q4670">
        <f>IF(ISBLANK(טבלה1[[#This Row],[ds_checkin]]), "", טבלה1[[#This Row],[ds_checkin]] - טבלה1[[#This Row],[ts_contact_at]])</f>
        <v>1.1687499999970896</v>
      </c>
      <c r="R4670" t="str">
        <f>IF(AND(ISBLANK(טבלה1[[#This Row],[ts_reply_at]]), NOT(ISBLANK(טבלה1[[#This Row],[ts_booking_at]]))), "Error: Booked without Reply", "OK")</f>
        <v>OK</v>
      </c>
      <c r="S4670" t="s">
        <v>6022</v>
      </c>
    </row>
    <row r="4671" spans="1:19" x14ac:dyDescent="0.25">
      <c r="A4671" s="4" t="s">
        <v>4324</v>
      </c>
      <c r="B4671" s="4" t="s">
        <v>244</v>
      </c>
      <c r="C4671" s="4" t="s">
        <v>245</v>
      </c>
      <c r="D4671" s="1">
        <v>41920.731944444444</v>
      </c>
      <c r="E4671" s="1">
        <v>41920.741342592592</v>
      </c>
      <c r="H4671" s="2">
        <v>41928</v>
      </c>
      <c r="I4671" s="2">
        <v>41930</v>
      </c>
      <c r="J4671" s="3">
        <v>2</v>
      </c>
      <c r="K4671" s="3">
        <v>5</v>
      </c>
      <c r="L4671">
        <f>טבלה1[[#This Row],[ds_checkout]]-טבלה1[[#This Row],[ds_checkin]]</f>
        <v>2</v>
      </c>
      <c r="M4671">
        <f>IF(ISBLANK(טבלה1[[#This Row],[ts_reply_at]]), "", (טבלה1[[#This Row],[ts_reply_at]] - טבלה1[[#This Row],[ts_contact_at]]) * 24)</f>
        <v>0.22555555554572493</v>
      </c>
      <c r="N4671">
        <f>IF(ISBLANK(טבלה1[[#This Row],[ts_reply_at]]), 0, 1)</f>
        <v>1</v>
      </c>
      <c r="O4671">
        <f>IF(ISBLANK(טבלה1[[#This Row],[ts_accepted_at]]), 0, 1)</f>
        <v>0</v>
      </c>
      <c r="P4671">
        <f>IF(ISBLANK(טבלה1[[#This Row],[ts_booking_at]]), 0, 1)</f>
        <v>0</v>
      </c>
      <c r="Q4671">
        <f>IF(ISBLANK(טבלה1[[#This Row],[ds_checkin]]), "", טבלה1[[#This Row],[ds_checkin]] - טבלה1[[#This Row],[ts_contact_at]])</f>
        <v>7.2680555555562023</v>
      </c>
      <c r="R4671" t="str">
        <f>IF(AND(ISBLANK(טבלה1[[#This Row],[ts_reply_at]]), NOT(ISBLANK(טבלה1[[#This Row],[ts_booking_at]]))), "Error: Booked without Reply", "OK")</f>
        <v>OK</v>
      </c>
      <c r="S4671" t="s">
        <v>6051</v>
      </c>
    </row>
    <row r="4672" spans="1:19" x14ac:dyDescent="0.25">
      <c r="A4672" s="4" t="s">
        <v>4324</v>
      </c>
      <c r="B4672" s="4" t="s">
        <v>2728</v>
      </c>
      <c r="C4672" s="4" t="s">
        <v>2729</v>
      </c>
      <c r="D4672" s="1">
        <v>41920.756944444445</v>
      </c>
      <c r="E4672" s="1">
        <v>41920.826782407406</v>
      </c>
      <c r="F4672" s="1">
        <v>41921.731909722221</v>
      </c>
      <c r="G4672" s="1">
        <v>41921.731909722221</v>
      </c>
      <c r="H4672" s="2">
        <v>41928</v>
      </c>
      <c r="I4672" s="2">
        <v>41930</v>
      </c>
      <c r="J4672" s="3">
        <v>2</v>
      </c>
      <c r="K4672" s="3">
        <v>10</v>
      </c>
      <c r="L4672">
        <f>טבלה1[[#This Row],[ds_checkout]]-טבלה1[[#This Row],[ds_checkin]]</f>
        <v>2</v>
      </c>
      <c r="M4672">
        <f>IF(ISBLANK(טבלה1[[#This Row],[ts_reply_at]]), "", (טבלה1[[#This Row],[ts_reply_at]] - טבלה1[[#This Row],[ts_contact_at]]) * 24)</f>
        <v>1.6761111110681668</v>
      </c>
      <c r="N4672">
        <f>IF(ISBLANK(טבלה1[[#This Row],[ts_reply_at]]), 0, 1)</f>
        <v>1</v>
      </c>
      <c r="O4672">
        <f>IF(ISBLANK(טבלה1[[#This Row],[ts_accepted_at]]), 0, 1)</f>
        <v>1</v>
      </c>
      <c r="P4672">
        <f>IF(ISBLANK(טבלה1[[#This Row],[ts_booking_at]]), 0, 1)</f>
        <v>1</v>
      </c>
      <c r="Q4672">
        <f>IF(ISBLANK(טבלה1[[#This Row],[ds_checkin]]), "", טבלה1[[#This Row],[ds_checkin]] - טבלה1[[#This Row],[ts_contact_at]])</f>
        <v>7.2430555555547471</v>
      </c>
      <c r="R4672" t="str">
        <f>IF(AND(ISBLANK(טבלה1[[#This Row],[ts_reply_at]]), NOT(ISBLANK(טבלה1[[#This Row],[ts_booking_at]]))), "Error: Booked without Reply", "OK")</f>
        <v>OK</v>
      </c>
      <c r="S4672" t="s">
        <v>6051</v>
      </c>
    </row>
    <row r="4673" spans="1:19" x14ac:dyDescent="0.25">
      <c r="A4673" s="4" t="s">
        <v>4325</v>
      </c>
      <c r="B4673" s="4" t="s">
        <v>33</v>
      </c>
      <c r="C4673" s="4" t="s">
        <v>1514</v>
      </c>
      <c r="D4673" s="1">
        <v>41912.456250000003</v>
      </c>
      <c r="E4673" s="1">
        <v>41913.403912037036</v>
      </c>
      <c r="F4673" s="1">
        <v>41913.82104166667</v>
      </c>
      <c r="G4673" s="1">
        <v>41913.82104166667</v>
      </c>
      <c r="H4673" s="2">
        <v>41950</v>
      </c>
      <c r="I4673" s="2">
        <v>41954</v>
      </c>
      <c r="J4673" s="3">
        <v>4</v>
      </c>
      <c r="K4673" s="3">
        <v>8</v>
      </c>
      <c r="L4673">
        <f>טבלה1[[#This Row],[ds_checkout]]-טבלה1[[#This Row],[ds_checkin]]</f>
        <v>4</v>
      </c>
      <c r="M4673">
        <f>IF(ISBLANK(טבלה1[[#This Row],[ts_reply_at]]), "", (טבלה1[[#This Row],[ts_reply_at]] - טבלה1[[#This Row],[ts_contact_at]]) * 24)</f>
        <v>22.74388888879912</v>
      </c>
      <c r="N4673">
        <f>IF(ISBLANK(טבלה1[[#This Row],[ts_reply_at]]), 0, 1)</f>
        <v>1</v>
      </c>
      <c r="O4673">
        <f>IF(ISBLANK(טבלה1[[#This Row],[ts_accepted_at]]), 0, 1)</f>
        <v>1</v>
      </c>
      <c r="P4673">
        <f>IF(ISBLANK(טבלה1[[#This Row],[ts_booking_at]]), 0, 1)</f>
        <v>1</v>
      </c>
      <c r="Q4673">
        <f>IF(ISBLANK(טבלה1[[#This Row],[ds_checkin]]), "", טבלה1[[#This Row],[ds_checkin]] - טבלה1[[#This Row],[ts_contact_at]])</f>
        <v>37.54374999999709</v>
      </c>
      <c r="R4673" t="str">
        <f>IF(AND(ISBLANK(טבלה1[[#This Row],[ts_reply_at]]), NOT(ISBLANK(טבלה1[[#This Row],[ts_booking_at]]))), "Error: Booked without Reply", "OK")</f>
        <v>OK</v>
      </c>
      <c r="S4673" t="s">
        <v>6030</v>
      </c>
    </row>
    <row r="4674" spans="1:19" x14ac:dyDescent="0.25">
      <c r="A4674" s="4" t="s">
        <v>4326</v>
      </c>
      <c r="B4674" s="4" t="s">
        <v>921</v>
      </c>
      <c r="C4674" s="4" t="s">
        <v>3336</v>
      </c>
      <c r="D4674" s="1">
        <v>41913.538194444445</v>
      </c>
      <c r="E4674" s="1">
        <v>41913.5627662037</v>
      </c>
      <c r="F4674" s="1">
        <v>41913.5627662037</v>
      </c>
      <c r="H4674" s="2">
        <v>41945</v>
      </c>
      <c r="I4674" s="2">
        <v>41975</v>
      </c>
      <c r="J4674" s="3">
        <v>4</v>
      </c>
      <c r="K4674" s="3">
        <v>2</v>
      </c>
      <c r="L4674">
        <f>טבלה1[[#This Row],[ds_checkout]]-טבלה1[[#This Row],[ds_checkin]]</f>
        <v>30</v>
      </c>
      <c r="M4674">
        <f>IF(ISBLANK(טבלה1[[#This Row],[ts_reply_at]]), "", (טבלה1[[#This Row],[ts_reply_at]] - טבלה1[[#This Row],[ts_contact_at]]) * 24)</f>
        <v>0.58972222212469205</v>
      </c>
      <c r="N4674">
        <f>IF(ISBLANK(טבלה1[[#This Row],[ts_reply_at]]), 0, 1)</f>
        <v>1</v>
      </c>
      <c r="O4674">
        <f>IF(ISBLANK(טבלה1[[#This Row],[ts_accepted_at]]), 0, 1)</f>
        <v>1</v>
      </c>
      <c r="P4674">
        <f>IF(ISBLANK(טבלה1[[#This Row],[ts_booking_at]]), 0, 1)</f>
        <v>0</v>
      </c>
      <c r="Q4674">
        <f>IF(ISBLANK(טבלה1[[#This Row],[ds_checkin]]), "", טבלה1[[#This Row],[ds_checkin]] - טבלה1[[#This Row],[ts_contact_at]])</f>
        <v>31.461805555554747</v>
      </c>
      <c r="R4674" t="str">
        <f>IF(AND(ISBLANK(טבלה1[[#This Row],[ts_reply_at]]), NOT(ISBLANK(טבלה1[[#This Row],[ts_booking_at]]))), "Error: Booked without Reply", "OK")</f>
        <v>OK</v>
      </c>
      <c r="S4674" t="s">
        <v>6023</v>
      </c>
    </row>
    <row r="4675" spans="1:19" x14ac:dyDescent="0.25">
      <c r="A4675" s="4" t="s">
        <v>4326</v>
      </c>
      <c r="B4675" s="4" t="s">
        <v>3459</v>
      </c>
      <c r="C4675" s="4" t="s">
        <v>3460</v>
      </c>
      <c r="D4675" s="1">
        <v>41913.538888888892</v>
      </c>
      <c r="E4675" s="1">
        <v>41913.544456018521</v>
      </c>
      <c r="H4675" s="2">
        <v>41945</v>
      </c>
      <c r="I4675" s="2">
        <v>41975</v>
      </c>
      <c r="J4675" s="3">
        <v>4</v>
      </c>
      <c r="K4675" s="3">
        <v>3</v>
      </c>
      <c r="L4675">
        <f>טבלה1[[#This Row],[ds_checkout]]-טבלה1[[#This Row],[ds_checkin]]</f>
        <v>30</v>
      </c>
      <c r="M4675">
        <f>IF(ISBLANK(טבלה1[[#This Row],[ts_reply_at]]), "", (טבלה1[[#This Row],[ts_reply_at]] - טבלה1[[#This Row],[ts_contact_at]]) * 24)</f>
        <v>0.13361111108679324</v>
      </c>
      <c r="N4675">
        <f>IF(ISBLANK(טבלה1[[#This Row],[ts_reply_at]]), 0, 1)</f>
        <v>1</v>
      </c>
      <c r="O4675">
        <f>IF(ISBLANK(טבלה1[[#This Row],[ts_accepted_at]]), 0, 1)</f>
        <v>0</v>
      </c>
      <c r="P4675">
        <f>IF(ISBLANK(טבלה1[[#This Row],[ts_booking_at]]), 0, 1)</f>
        <v>0</v>
      </c>
      <c r="Q4675">
        <f>IF(ISBLANK(טבלה1[[#This Row],[ds_checkin]]), "", טבלה1[[#This Row],[ds_checkin]] - טבלה1[[#This Row],[ts_contact_at]])</f>
        <v>31.461111111108039</v>
      </c>
      <c r="R4675" t="str">
        <f>IF(AND(ISBLANK(טבלה1[[#This Row],[ts_reply_at]]), NOT(ISBLANK(טבלה1[[#This Row],[ts_booking_at]]))), "Error: Booked without Reply", "OK")</f>
        <v>OK</v>
      </c>
      <c r="S4675" t="s">
        <v>6023</v>
      </c>
    </row>
    <row r="4676" spans="1:19" x14ac:dyDescent="0.25">
      <c r="A4676" s="4" t="s">
        <v>4327</v>
      </c>
      <c r="B4676" s="4" t="s">
        <v>1116</v>
      </c>
      <c r="C4676" s="4" t="s">
        <v>1117</v>
      </c>
      <c r="D4676" s="1">
        <v>41915.684027777781</v>
      </c>
      <c r="E4676" s="1">
        <v>41915.695324074077</v>
      </c>
      <c r="F4676" s="1">
        <v>41915.695324074077</v>
      </c>
      <c r="G4676" s="1">
        <v>41915.695324074077</v>
      </c>
      <c r="H4676" s="2">
        <v>41946</v>
      </c>
      <c r="I4676" s="2">
        <v>41950</v>
      </c>
      <c r="J4676" s="3">
        <v>1</v>
      </c>
      <c r="K4676" s="3">
        <v>21</v>
      </c>
      <c r="L4676">
        <f>טבלה1[[#This Row],[ds_checkout]]-טבלה1[[#This Row],[ds_checkin]]</f>
        <v>4</v>
      </c>
      <c r="M4676">
        <f>IF(ISBLANK(טבלה1[[#This Row],[ts_reply_at]]), "", (טבלה1[[#This Row],[ts_reply_at]] - טבלה1[[#This Row],[ts_contact_at]]) * 24)</f>
        <v>0.27111111109843478</v>
      </c>
      <c r="N4676">
        <f>IF(ISBLANK(טבלה1[[#This Row],[ts_reply_at]]), 0, 1)</f>
        <v>1</v>
      </c>
      <c r="O4676">
        <f>IF(ISBLANK(טבלה1[[#This Row],[ts_accepted_at]]), 0, 1)</f>
        <v>1</v>
      </c>
      <c r="P4676">
        <f>IF(ISBLANK(טבלה1[[#This Row],[ts_booking_at]]), 0, 1)</f>
        <v>1</v>
      </c>
      <c r="Q4676">
        <f>IF(ISBLANK(טבלה1[[#This Row],[ds_checkin]]), "", טבלה1[[#This Row],[ds_checkin]] - טבלה1[[#This Row],[ts_contact_at]])</f>
        <v>30.315972222218988</v>
      </c>
      <c r="R4676" t="str">
        <f>IF(AND(ISBLANK(טבלה1[[#This Row],[ts_reply_at]]), NOT(ISBLANK(טבלה1[[#This Row],[ts_booking_at]]))), "Error: Booked without Reply", "OK")</f>
        <v>OK</v>
      </c>
      <c r="S4676" t="s">
        <v>6019</v>
      </c>
    </row>
    <row r="4677" spans="1:19" x14ac:dyDescent="0.25">
      <c r="A4677" s="4" t="s">
        <v>4328</v>
      </c>
      <c r="B4677" s="4" t="s">
        <v>3619</v>
      </c>
      <c r="C4677" s="4" t="s">
        <v>3620</v>
      </c>
      <c r="D4677" s="1">
        <v>41912.22152777778</v>
      </c>
      <c r="E4677" s="1">
        <v>41912.225104166668</v>
      </c>
      <c r="H4677" s="2">
        <v>41919</v>
      </c>
      <c r="I4677" s="2">
        <v>41922</v>
      </c>
      <c r="J4677" s="3">
        <v>1</v>
      </c>
      <c r="K4677" s="3">
        <v>2</v>
      </c>
      <c r="L4677">
        <f>טבלה1[[#This Row],[ds_checkout]]-טבלה1[[#This Row],[ds_checkin]]</f>
        <v>3</v>
      </c>
      <c r="M4677">
        <f>IF(ISBLANK(טבלה1[[#This Row],[ts_reply_at]]), "", (טבלה1[[#This Row],[ts_reply_at]] - טבלה1[[#This Row],[ts_contact_at]]) * 24)</f>
        <v>8.5833333316259086E-2</v>
      </c>
      <c r="N4677">
        <f>IF(ISBLANK(טבלה1[[#This Row],[ts_reply_at]]), 0, 1)</f>
        <v>1</v>
      </c>
      <c r="O4677">
        <f>IF(ISBLANK(טבלה1[[#This Row],[ts_accepted_at]]), 0, 1)</f>
        <v>0</v>
      </c>
      <c r="P4677">
        <f>IF(ISBLANK(טבלה1[[#This Row],[ts_booking_at]]), 0, 1)</f>
        <v>0</v>
      </c>
      <c r="Q4677">
        <f>IF(ISBLANK(טבלה1[[#This Row],[ds_checkin]]), "", טבלה1[[#This Row],[ds_checkin]] - טבלה1[[#This Row],[ts_contact_at]])</f>
        <v>6.7784722222204437</v>
      </c>
      <c r="R4677" t="str">
        <f>IF(AND(ISBLANK(טבלה1[[#This Row],[ts_reply_at]]), NOT(ISBLANK(טבלה1[[#This Row],[ts_booking_at]]))), "Error: Booked without Reply", "OK")</f>
        <v>OK</v>
      </c>
      <c r="S4677" t="s">
        <v>6060</v>
      </c>
    </row>
    <row r="4678" spans="1:19" x14ac:dyDescent="0.25">
      <c r="A4678" s="4" t="s">
        <v>4328</v>
      </c>
      <c r="B4678" s="4" t="s">
        <v>1036</v>
      </c>
      <c r="C4678" s="4" t="s">
        <v>1037</v>
      </c>
      <c r="D4678" s="1">
        <v>41911.697222222225</v>
      </c>
      <c r="H4678" s="2">
        <v>41919</v>
      </c>
      <c r="I4678" s="2">
        <v>41922</v>
      </c>
      <c r="J4678" s="3">
        <v>1</v>
      </c>
      <c r="K4678" s="3">
        <v>1</v>
      </c>
      <c r="L4678">
        <f>טבלה1[[#This Row],[ds_checkout]]-טבלה1[[#This Row],[ds_checkin]]</f>
        <v>3</v>
      </c>
      <c r="M4678" t="str">
        <f>IF(ISBLANK(טבלה1[[#This Row],[ts_reply_at]]), "", (טבלה1[[#This Row],[ts_reply_at]] - טבלה1[[#This Row],[ts_contact_at]]) * 24)</f>
        <v/>
      </c>
      <c r="N4678">
        <f>IF(ISBLANK(טבלה1[[#This Row],[ts_reply_at]]), 0, 1)</f>
        <v>0</v>
      </c>
      <c r="O4678">
        <f>IF(ISBLANK(טבלה1[[#This Row],[ts_accepted_at]]), 0, 1)</f>
        <v>0</v>
      </c>
      <c r="P4678">
        <f>IF(ISBLANK(טבלה1[[#This Row],[ts_booking_at]]), 0, 1)</f>
        <v>0</v>
      </c>
      <c r="Q4678">
        <f>IF(ISBLANK(טבלה1[[#This Row],[ds_checkin]]), "", טבלה1[[#This Row],[ds_checkin]] - טבלה1[[#This Row],[ts_contact_at]])</f>
        <v>7.3027777777751908</v>
      </c>
      <c r="R4678" t="str">
        <f>IF(AND(ISBLANK(טבלה1[[#This Row],[ts_reply_at]]), NOT(ISBLANK(טבלה1[[#This Row],[ts_booking_at]]))), "Error: Booked without Reply", "OK")</f>
        <v>OK</v>
      </c>
      <c r="S4678" t="s">
        <v>6060</v>
      </c>
    </row>
    <row r="4679" spans="1:19" x14ac:dyDescent="0.25">
      <c r="A4679" s="4" t="s">
        <v>4328</v>
      </c>
      <c r="B4679" s="4" t="s">
        <v>2244</v>
      </c>
      <c r="C4679" s="4" t="s">
        <v>2245</v>
      </c>
      <c r="D4679" s="1">
        <v>41921.815972222219</v>
      </c>
      <c r="E4679" s="1">
        <v>41922.56449074074</v>
      </c>
      <c r="H4679" s="2">
        <v>41922</v>
      </c>
      <c r="I4679" s="2">
        <v>41923</v>
      </c>
      <c r="J4679" s="3">
        <v>1</v>
      </c>
      <c r="K4679" s="3">
        <v>4</v>
      </c>
      <c r="L4679">
        <f>טבלה1[[#This Row],[ds_checkout]]-טבלה1[[#This Row],[ds_checkin]]</f>
        <v>1</v>
      </c>
      <c r="M4679">
        <f>IF(ISBLANK(טבלה1[[#This Row],[ts_reply_at]]), "", (טבלה1[[#This Row],[ts_reply_at]] - טבלה1[[#This Row],[ts_contact_at]]) * 24)</f>
        <v>17.964444444514811</v>
      </c>
      <c r="N4679">
        <f>IF(ISBLANK(טבלה1[[#This Row],[ts_reply_at]]), 0, 1)</f>
        <v>1</v>
      </c>
      <c r="O4679">
        <f>IF(ISBLANK(טבלה1[[#This Row],[ts_accepted_at]]), 0, 1)</f>
        <v>0</v>
      </c>
      <c r="P4679">
        <f>IF(ISBLANK(טבלה1[[#This Row],[ts_booking_at]]), 0, 1)</f>
        <v>0</v>
      </c>
      <c r="Q4679">
        <f>IF(ISBLANK(טבלה1[[#This Row],[ds_checkin]]), "", טבלה1[[#This Row],[ds_checkin]] - טבלה1[[#This Row],[ts_contact_at]])</f>
        <v>0.18402777778101154</v>
      </c>
      <c r="R4679" t="str">
        <f>IF(AND(ISBLANK(טבלה1[[#This Row],[ts_reply_at]]), NOT(ISBLANK(טבלה1[[#This Row],[ts_booking_at]]))), "Error: Booked without Reply", "OK")</f>
        <v>OK</v>
      </c>
      <c r="S4679" t="s">
        <v>6060</v>
      </c>
    </row>
    <row r="4680" spans="1:19" x14ac:dyDescent="0.25">
      <c r="A4680" s="4" t="s">
        <v>4328</v>
      </c>
      <c r="B4680" s="4" t="s">
        <v>642</v>
      </c>
      <c r="C4680" s="4" t="s">
        <v>643</v>
      </c>
      <c r="D4680" s="1">
        <v>41911.701388888891</v>
      </c>
      <c r="E4680" s="1">
        <v>41911.838391203702</v>
      </c>
      <c r="H4680" s="2">
        <v>41919</v>
      </c>
      <c r="I4680" s="2">
        <v>41922</v>
      </c>
      <c r="J4680" s="3">
        <v>1</v>
      </c>
      <c r="K4680" s="3">
        <v>2</v>
      </c>
      <c r="L4680">
        <f>טבלה1[[#This Row],[ds_checkout]]-טבלה1[[#This Row],[ds_checkin]]</f>
        <v>3</v>
      </c>
      <c r="M4680">
        <f>IF(ISBLANK(טבלה1[[#This Row],[ts_reply_at]]), "", (טבלה1[[#This Row],[ts_reply_at]] - טבלה1[[#This Row],[ts_contact_at]]) * 24)</f>
        <v>3.2880555554875173</v>
      </c>
      <c r="N4680">
        <f>IF(ISBLANK(טבלה1[[#This Row],[ts_reply_at]]), 0, 1)</f>
        <v>1</v>
      </c>
      <c r="O4680">
        <f>IF(ISBLANK(טבלה1[[#This Row],[ts_accepted_at]]), 0, 1)</f>
        <v>0</v>
      </c>
      <c r="P4680">
        <f>IF(ISBLANK(טבלה1[[#This Row],[ts_booking_at]]), 0, 1)</f>
        <v>0</v>
      </c>
      <c r="Q4680">
        <f>IF(ISBLANK(טבלה1[[#This Row],[ds_checkin]]), "", טבלה1[[#This Row],[ds_checkin]] - טבלה1[[#This Row],[ts_contact_at]])</f>
        <v>7.2986111111094942</v>
      </c>
      <c r="R4680" t="str">
        <f>IF(AND(ISBLANK(טבלה1[[#This Row],[ts_reply_at]]), NOT(ISBLANK(טבלה1[[#This Row],[ts_booking_at]]))), "Error: Booked without Reply", "OK")</f>
        <v>OK</v>
      </c>
      <c r="S4680" t="s">
        <v>6060</v>
      </c>
    </row>
    <row r="4681" spans="1:19" x14ac:dyDescent="0.25">
      <c r="A4681" s="4" t="s">
        <v>4328</v>
      </c>
      <c r="B4681" s="4" t="s">
        <v>2051</v>
      </c>
      <c r="C4681" s="4" t="s">
        <v>2052</v>
      </c>
      <c r="D4681" s="1">
        <v>41912.222222222219</v>
      </c>
      <c r="E4681" s="1">
        <v>41912.300381944442</v>
      </c>
      <c r="H4681" s="2">
        <v>41919</v>
      </c>
      <c r="I4681" s="2">
        <v>41922</v>
      </c>
      <c r="J4681" s="3">
        <v>1</v>
      </c>
      <c r="K4681" s="3">
        <v>2</v>
      </c>
      <c r="L4681">
        <f>טבלה1[[#This Row],[ds_checkout]]-טבלה1[[#This Row],[ds_checkin]]</f>
        <v>3</v>
      </c>
      <c r="M4681">
        <f>IF(ISBLANK(טבלה1[[#This Row],[ts_reply_at]]), "", (טבלה1[[#This Row],[ts_reply_at]] - טבלה1[[#This Row],[ts_contact_at]]) * 24)</f>
        <v>1.875833333353512</v>
      </c>
      <c r="N4681">
        <f>IF(ISBLANK(טבלה1[[#This Row],[ts_reply_at]]), 0, 1)</f>
        <v>1</v>
      </c>
      <c r="O4681">
        <f>IF(ISBLANK(טבלה1[[#This Row],[ts_accepted_at]]), 0, 1)</f>
        <v>0</v>
      </c>
      <c r="P4681">
        <f>IF(ISBLANK(טבלה1[[#This Row],[ts_booking_at]]), 0, 1)</f>
        <v>0</v>
      </c>
      <c r="Q4681">
        <f>IF(ISBLANK(טבלה1[[#This Row],[ds_checkin]]), "", טבלה1[[#This Row],[ds_checkin]] - טבלה1[[#This Row],[ts_contact_at]])</f>
        <v>6.7777777777810115</v>
      </c>
      <c r="R4681" t="str">
        <f>IF(AND(ISBLANK(טבלה1[[#This Row],[ts_reply_at]]), NOT(ISBLANK(טבלה1[[#This Row],[ts_booking_at]]))), "Error: Booked without Reply", "OK")</f>
        <v>OK</v>
      </c>
      <c r="S4681" t="s">
        <v>6060</v>
      </c>
    </row>
    <row r="4682" spans="1:19" x14ac:dyDescent="0.25">
      <c r="A4682" s="4" t="s">
        <v>4328</v>
      </c>
      <c r="B4682" s="4" t="s">
        <v>1015</v>
      </c>
      <c r="C4682" s="4" t="s">
        <v>1016</v>
      </c>
      <c r="D4682" s="1">
        <v>41922.583333333336</v>
      </c>
      <c r="E4682" s="1">
        <v>41922.639849537038</v>
      </c>
      <c r="H4682" s="2">
        <v>41922</v>
      </c>
      <c r="I4682" s="2">
        <v>41923</v>
      </c>
      <c r="J4682" s="3">
        <v>1</v>
      </c>
      <c r="K4682" s="3">
        <v>2</v>
      </c>
      <c r="L4682">
        <f>טבלה1[[#This Row],[ds_checkout]]-טבלה1[[#This Row],[ds_checkin]]</f>
        <v>1</v>
      </c>
      <c r="M4682">
        <f>IF(ISBLANK(טבלה1[[#This Row],[ts_reply_at]]), "", (טבלה1[[#This Row],[ts_reply_at]] - טבלה1[[#This Row],[ts_contact_at]]) * 24)</f>
        <v>1.3563888888456859</v>
      </c>
      <c r="N4682">
        <f>IF(ISBLANK(טבלה1[[#This Row],[ts_reply_at]]), 0, 1)</f>
        <v>1</v>
      </c>
      <c r="O4682">
        <f>IF(ISBLANK(טבלה1[[#This Row],[ts_accepted_at]]), 0, 1)</f>
        <v>0</v>
      </c>
      <c r="P4682">
        <f>IF(ISBLANK(טבלה1[[#This Row],[ts_booking_at]]), 0, 1)</f>
        <v>0</v>
      </c>
      <c r="Q4682">
        <f>IF(ISBLANK(טבלה1[[#This Row],[ds_checkin]]), "", טבלה1[[#This Row],[ds_checkin]] - טבלה1[[#This Row],[ts_contact_at]])</f>
        <v>-0.58333333333575865</v>
      </c>
      <c r="R4682" t="str">
        <f>IF(AND(ISBLANK(טבלה1[[#This Row],[ts_reply_at]]), NOT(ISBLANK(טבלה1[[#This Row],[ts_booking_at]]))), "Error: Booked without Reply", "OK")</f>
        <v>OK</v>
      </c>
      <c r="S4682" t="s">
        <v>6060</v>
      </c>
    </row>
    <row r="4683" spans="1:19" x14ac:dyDescent="0.25">
      <c r="A4683" s="4" t="s">
        <v>4328</v>
      </c>
      <c r="B4683" s="4" t="s">
        <v>2341</v>
      </c>
      <c r="C4683" s="4" t="s">
        <v>2342</v>
      </c>
      <c r="D4683" s="1">
        <v>41911.696527777778</v>
      </c>
      <c r="E4683" s="1">
        <v>41911.739317129628</v>
      </c>
      <c r="F4683" s="1">
        <v>41916.407754629632</v>
      </c>
      <c r="G4683" s="1">
        <v>41918.786354166667</v>
      </c>
      <c r="H4683" s="2">
        <v>41919</v>
      </c>
      <c r="I4683" s="2">
        <v>41922</v>
      </c>
      <c r="J4683" s="3">
        <v>1</v>
      </c>
      <c r="K4683" s="3">
        <v>12</v>
      </c>
      <c r="L4683">
        <f>טבלה1[[#This Row],[ds_checkout]]-טבלה1[[#This Row],[ds_checkin]]</f>
        <v>3</v>
      </c>
      <c r="M4683">
        <f>IF(ISBLANK(טבלה1[[#This Row],[ts_reply_at]]), "", (טבלה1[[#This Row],[ts_reply_at]] - טבלה1[[#This Row],[ts_contact_at]]) * 24)</f>
        <v>1.0269444443983957</v>
      </c>
      <c r="N4683">
        <f>IF(ISBLANK(טבלה1[[#This Row],[ts_reply_at]]), 0, 1)</f>
        <v>1</v>
      </c>
      <c r="O4683">
        <f>IF(ISBLANK(טבלה1[[#This Row],[ts_accepted_at]]), 0, 1)</f>
        <v>1</v>
      </c>
      <c r="P4683">
        <f>IF(ISBLANK(טבלה1[[#This Row],[ts_booking_at]]), 0, 1)</f>
        <v>1</v>
      </c>
      <c r="Q4683">
        <f>IF(ISBLANK(טבלה1[[#This Row],[ds_checkin]]), "", טבלה1[[#This Row],[ds_checkin]] - טבלה1[[#This Row],[ts_contact_at]])</f>
        <v>7.3034722222218988</v>
      </c>
      <c r="R4683" t="str">
        <f>IF(AND(ISBLANK(טבלה1[[#This Row],[ts_reply_at]]), NOT(ISBLANK(טבלה1[[#This Row],[ts_booking_at]]))), "Error: Booked without Reply", "OK")</f>
        <v>OK</v>
      </c>
      <c r="S4683" t="s">
        <v>6060</v>
      </c>
    </row>
    <row r="4684" spans="1:19" x14ac:dyDescent="0.25">
      <c r="A4684" s="4" t="s">
        <v>4328</v>
      </c>
      <c r="B4684" s="4" t="s">
        <v>1296</v>
      </c>
      <c r="C4684" s="4" t="s">
        <v>1297</v>
      </c>
      <c r="D4684" s="1">
        <v>41922.768055555556</v>
      </c>
      <c r="E4684" s="1">
        <v>41922.776516203703</v>
      </c>
      <c r="F4684" s="1">
        <v>41922.776516203703</v>
      </c>
      <c r="G4684" s="1">
        <v>41922.777916666666</v>
      </c>
      <c r="H4684" s="2">
        <v>41922</v>
      </c>
      <c r="I4684" s="2">
        <v>41923</v>
      </c>
      <c r="J4684" s="3">
        <v>1</v>
      </c>
      <c r="K4684" s="3">
        <v>4</v>
      </c>
      <c r="L4684">
        <f>טבלה1[[#This Row],[ds_checkout]]-טבלה1[[#This Row],[ds_checkin]]</f>
        <v>1</v>
      </c>
      <c r="M4684">
        <f>IF(ISBLANK(טבלה1[[#This Row],[ts_reply_at]]), "", (טבלה1[[#This Row],[ts_reply_at]] - טבלה1[[#This Row],[ts_contact_at]]) * 24)</f>
        <v>0.20305555552477017</v>
      </c>
      <c r="N4684">
        <f>IF(ISBLANK(טבלה1[[#This Row],[ts_reply_at]]), 0, 1)</f>
        <v>1</v>
      </c>
      <c r="O4684">
        <f>IF(ISBLANK(טבלה1[[#This Row],[ts_accepted_at]]), 0, 1)</f>
        <v>1</v>
      </c>
      <c r="P4684">
        <f>IF(ISBLANK(טבלה1[[#This Row],[ts_booking_at]]), 0, 1)</f>
        <v>1</v>
      </c>
      <c r="Q4684">
        <f>IF(ISBLANK(טבלה1[[#This Row],[ds_checkin]]), "", טבלה1[[#This Row],[ds_checkin]] - טבלה1[[#This Row],[ts_contact_at]])</f>
        <v>-0.76805555555620231</v>
      </c>
      <c r="R4684" t="str">
        <f>IF(AND(ISBLANK(טבלה1[[#This Row],[ts_reply_at]]), NOT(ISBLANK(טבלה1[[#This Row],[ts_booking_at]]))), "Error: Booked without Reply", "OK")</f>
        <v>OK</v>
      </c>
      <c r="S4684" t="s">
        <v>6060</v>
      </c>
    </row>
    <row r="4685" spans="1:19" x14ac:dyDescent="0.25">
      <c r="A4685" s="4" t="s">
        <v>4328</v>
      </c>
      <c r="B4685" s="4" t="s">
        <v>33</v>
      </c>
      <c r="C4685" s="4" t="s">
        <v>664</v>
      </c>
      <c r="D4685" s="1">
        <v>41911.699305555558</v>
      </c>
      <c r="H4685" s="2">
        <v>41919</v>
      </c>
      <c r="I4685" s="2">
        <v>41922</v>
      </c>
      <c r="J4685" s="3">
        <v>1</v>
      </c>
      <c r="K4685" s="3">
        <v>1</v>
      </c>
      <c r="L4685">
        <f>טבלה1[[#This Row],[ds_checkout]]-טבלה1[[#This Row],[ds_checkin]]</f>
        <v>3</v>
      </c>
      <c r="M4685" t="str">
        <f>IF(ISBLANK(טבלה1[[#This Row],[ts_reply_at]]), "", (טבלה1[[#This Row],[ts_reply_at]] - טבלה1[[#This Row],[ts_contact_at]]) * 24)</f>
        <v/>
      </c>
      <c r="N4685">
        <f>IF(ISBLANK(טבלה1[[#This Row],[ts_reply_at]]), 0, 1)</f>
        <v>0</v>
      </c>
      <c r="O4685">
        <f>IF(ISBLANK(טבלה1[[#This Row],[ts_accepted_at]]), 0, 1)</f>
        <v>0</v>
      </c>
      <c r="P4685">
        <f>IF(ISBLANK(טבלה1[[#This Row],[ts_booking_at]]), 0, 1)</f>
        <v>0</v>
      </c>
      <c r="Q4685">
        <f>IF(ISBLANK(טבלה1[[#This Row],[ds_checkin]]), "", טבלה1[[#This Row],[ds_checkin]] - טבלה1[[#This Row],[ts_contact_at]])</f>
        <v>7.3006944444423425</v>
      </c>
      <c r="R4685" t="str">
        <f>IF(AND(ISBLANK(טבלה1[[#This Row],[ts_reply_at]]), NOT(ISBLANK(טבלה1[[#This Row],[ts_booking_at]]))), "Error: Booked without Reply", "OK")</f>
        <v>OK</v>
      </c>
      <c r="S4685" t="s">
        <v>6060</v>
      </c>
    </row>
    <row r="4686" spans="1:19" x14ac:dyDescent="0.25">
      <c r="A4686" s="4" t="s">
        <v>4328</v>
      </c>
      <c r="B4686" s="4" t="s">
        <v>4329</v>
      </c>
      <c r="C4686" s="4" t="s">
        <v>4330</v>
      </c>
      <c r="D4686" s="1">
        <v>41912.220138888886</v>
      </c>
      <c r="E4686" s="1">
        <v>41912.238217592596</v>
      </c>
      <c r="F4686" s="1">
        <v>41912.238310185188</v>
      </c>
      <c r="H4686" s="2">
        <v>41919</v>
      </c>
      <c r="I4686" s="2">
        <v>41922</v>
      </c>
      <c r="J4686" s="3">
        <v>1</v>
      </c>
      <c r="K4686" s="3">
        <v>3</v>
      </c>
      <c r="L4686">
        <f>טבלה1[[#This Row],[ds_checkout]]-טבלה1[[#This Row],[ds_checkin]]</f>
        <v>3</v>
      </c>
      <c r="M4686">
        <f>IF(ISBLANK(טבלה1[[#This Row],[ts_reply_at]]), "", (טבלה1[[#This Row],[ts_reply_at]] - טבלה1[[#This Row],[ts_contact_at]]) * 24)</f>
        <v>0.43388888903427869</v>
      </c>
      <c r="N4686">
        <f>IF(ISBLANK(טבלה1[[#This Row],[ts_reply_at]]), 0, 1)</f>
        <v>1</v>
      </c>
      <c r="O4686">
        <f>IF(ISBLANK(טבלה1[[#This Row],[ts_accepted_at]]), 0, 1)</f>
        <v>1</v>
      </c>
      <c r="P4686">
        <f>IF(ISBLANK(טבלה1[[#This Row],[ts_booking_at]]), 0, 1)</f>
        <v>0</v>
      </c>
      <c r="Q4686">
        <f>IF(ISBLANK(טבלה1[[#This Row],[ds_checkin]]), "", טבלה1[[#This Row],[ds_checkin]] - טבלה1[[#This Row],[ts_contact_at]])</f>
        <v>6.7798611111138598</v>
      </c>
      <c r="R4686" t="str">
        <f>IF(AND(ISBLANK(טבלה1[[#This Row],[ts_reply_at]]), NOT(ISBLANK(טבלה1[[#This Row],[ts_booking_at]]))), "Error: Booked without Reply", "OK")</f>
        <v>OK</v>
      </c>
      <c r="S4686" t="s">
        <v>6060</v>
      </c>
    </row>
    <row r="4687" spans="1:19" x14ac:dyDescent="0.25">
      <c r="A4687" s="4" t="s">
        <v>4328</v>
      </c>
      <c r="B4687" s="4" t="s">
        <v>271</v>
      </c>
      <c r="C4687" s="4" t="s">
        <v>272</v>
      </c>
      <c r="D4687" s="1">
        <v>41911.695833333331</v>
      </c>
      <c r="E4687" s="1">
        <v>41911.744317129633</v>
      </c>
      <c r="H4687" s="2">
        <v>41919</v>
      </c>
      <c r="I4687" s="2">
        <v>41922</v>
      </c>
      <c r="J4687" s="3">
        <v>1</v>
      </c>
      <c r="K4687" s="3">
        <v>2</v>
      </c>
      <c r="L4687">
        <f>טבלה1[[#This Row],[ds_checkout]]-טבלה1[[#This Row],[ds_checkin]]</f>
        <v>3</v>
      </c>
      <c r="M4687">
        <f>IF(ISBLANK(טבלה1[[#This Row],[ts_reply_at]]), "", (טבלה1[[#This Row],[ts_reply_at]] - טבלה1[[#This Row],[ts_contact_at]]) * 24)</f>
        <v>1.1636111112311482</v>
      </c>
      <c r="N4687">
        <f>IF(ISBLANK(טבלה1[[#This Row],[ts_reply_at]]), 0, 1)</f>
        <v>1</v>
      </c>
      <c r="O4687">
        <f>IF(ISBLANK(טבלה1[[#This Row],[ts_accepted_at]]), 0, 1)</f>
        <v>0</v>
      </c>
      <c r="P4687">
        <f>IF(ISBLANK(טבלה1[[#This Row],[ts_booking_at]]), 0, 1)</f>
        <v>0</v>
      </c>
      <c r="Q4687">
        <f>IF(ISBLANK(טבלה1[[#This Row],[ds_checkin]]), "", טבלה1[[#This Row],[ds_checkin]] - טבלה1[[#This Row],[ts_contact_at]])</f>
        <v>7.3041666666686069</v>
      </c>
      <c r="R4687" t="str">
        <f>IF(AND(ISBLANK(טבלה1[[#This Row],[ts_reply_at]]), NOT(ISBLANK(טבלה1[[#This Row],[ts_booking_at]]))), "Error: Booked without Reply", "OK")</f>
        <v>OK</v>
      </c>
      <c r="S4687" t="s">
        <v>6060</v>
      </c>
    </row>
    <row r="4688" spans="1:19" x14ac:dyDescent="0.25">
      <c r="A4688" s="4" t="s">
        <v>4331</v>
      </c>
      <c r="B4688" s="4" t="s">
        <v>129</v>
      </c>
      <c r="C4688" s="4" t="s">
        <v>130</v>
      </c>
      <c r="D4688" s="1">
        <v>41920.18472222222</v>
      </c>
      <c r="E4688" s="1">
        <v>41920.194351851853</v>
      </c>
      <c r="H4688" s="2">
        <v>41946</v>
      </c>
      <c r="I4688" s="2">
        <v>41949</v>
      </c>
      <c r="J4688" s="3">
        <v>2</v>
      </c>
      <c r="K4688" s="3">
        <v>3</v>
      </c>
      <c r="L4688">
        <f>טבלה1[[#This Row],[ds_checkout]]-טבלה1[[#This Row],[ds_checkin]]</f>
        <v>3</v>
      </c>
      <c r="M4688">
        <f>IF(ISBLANK(טבלה1[[#This Row],[ts_reply_at]]), "", (טבלה1[[#This Row],[ts_reply_at]] - טבלה1[[#This Row],[ts_contact_at]]) * 24)</f>
        <v>0.23111111117759719</v>
      </c>
      <c r="N4688">
        <f>IF(ISBLANK(טבלה1[[#This Row],[ts_reply_at]]), 0, 1)</f>
        <v>1</v>
      </c>
      <c r="O4688">
        <f>IF(ISBLANK(טבלה1[[#This Row],[ts_accepted_at]]), 0, 1)</f>
        <v>0</v>
      </c>
      <c r="P4688">
        <f>IF(ISBLANK(טבלה1[[#This Row],[ts_booking_at]]), 0, 1)</f>
        <v>0</v>
      </c>
      <c r="Q4688">
        <f>IF(ISBLANK(טבלה1[[#This Row],[ds_checkin]]), "", טבלה1[[#This Row],[ds_checkin]] - טבלה1[[#This Row],[ts_contact_at]])</f>
        <v>25.815277777779556</v>
      </c>
      <c r="R4688" t="str">
        <f>IF(AND(ISBLANK(טבלה1[[#This Row],[ts_reply_at]]), NOT(ISBLANK(טבלה1[[#This Row],[ts_booking_at]]))), "Error: Booked without Reply", "OK")</f>
        <v>OK</v>
      </c>
      <c r="S4688" t="s">
        <v>6016</v>
      </c>
    </row>
    <row r="4689" spans="1:19" x14ac:dyDescent="0.25">
      <c r="A4689" s="4" t="s">
        <v>4331</v>
      </c>
      <c r="B4689" s="4" t="s">
        <v>4332</v>
      </c>
      <c r="C4689" s="4" t="s">
        <v>4333</v>
      </c>
      <c r="D4689" s="1">
        <v>41922.034722222219</v>
      </c>
      <c r="E4689" s="1">
        <v>41922.294525462959</v>
      </c>
      <c r="F4689" s="1">
        <v>41922.294525462959</v>
      </c>
      <c r="G4689" s="1">
        <v>41922.294525462959</v>
      </c>
      <c r="H4689" s="2">
        <v>41946</v>
      </c>
      <c r="I4689" s="2">
        <v>41949</v>
      </c>
      <c r="J4689" s="3">
        <v>2</v>
      </c>
      <c r="K4689" s="3">
        <v>4</v>
      </c>
      <c r="L4689">
        <f>טבלה1[[#This Row],[ds_checkout]]-טבלה1[[#This Row],[ds_checkin]]</f>
        <v>3</v>
      </c>
      <c r="M4689">
        <f>IF(ISBLANK(טבלה1[[#This Row],[ts_reply_at]]), "", (טבלה1[[#This Row],[ts_reply_at]] - טבלה1[[#This Row],[ts_contact_at]]) * 24)</f>
        <v>6.2352777777705342</v>
      </c>
      <c r="N4689">
        <f>IF(ISBLANK(טבלה1[[#This Row],[ts_reply_at]]), 0, 1)</f>
        <v>1</v>
      </c>
      <c r="O4689">
        <f>IF(ISBLANK(טבלה1[[#This Row],[ts_accepted_at]]), 0, 1)</f>
        <v>1</v>
      </c>
      <c r="P4689">
        <f>IF(ISBLANK(טבלה1[[#This Row],[ts_booking_at]]), 0, 1)</f>
        <v>1</v>
      </c>
      <c r="Q4689">
        <f>IF(ISBLANK(טבלה1[[#This Row],[ds_checkin]]), "", טבלה1[[#This Row],[ds_checkin]] - טבלה1[[#This Row],[ts_contact_at]])</f>
        <v>23.965277777781012</v>
      </c>
      <c r="R4689" t="str">
        <f>IF(AND(ISBLANK(טבלה1[[#This Row],[ts_reply_at]]), NOT(ISBLANK(טבלה1[[#This Row],[ts_booking_at]]))), "Error: Booked without Reply", "OK")</f>
        <v>OK</v>
      </c>
      <c r="S4689" t="s">
        <v>6016</v>
      </c>
    </row>
    <row r="4690" spans="1:19" x14ac:dyDescent="0.25">
      <c r="A4690" s="4" t="s">
        <v>4334</v>
      </c>
      <c r="B4690" s="4" t="s">
        <v>116</v>
      </c>
      <c r="C4690" s="4" t="s">
        <v>117</v>
      </c>
      <c r="D4690" s="1">
        <v>41926.561805555553</v>
      </c>
      <c r="E4690" s="1">
        <v>41926.735891203702</v>
      </c>
      <c r="F4690" s="1">
        <v>41926.735891203702</v>
      </c>
      <c r="H4690" s="2">
        <v>41941</v>
      </c>
      <c r="I4690" s="2">
        <v>41945</v>
      </c>
      <c r="J4690" s="3">
        <v>1</v>
      </c>
      <c r="K4690" s="3">
        <v>2</v>
      </c>
      <c r="L4690">
        <f>טבלה1[[#This Row],[ds_checkout]]-טבלה1[[#This Row],[ds_checkin]]</f>
        <v>4</v>
      </c>
      <c r="M4690">
        <f>IF(ISBLANK(טבלה1[[#This Row],[ts_reply_at]]), "", (טבלה1[[#This Row],[ts_reply_at]] - טבלה1[[#This Row],[ts_contact_at]]) * 24)</f>
        <v>4.1780555555596948</v>
      </c>
      <c r="N4690">
        <f>IF(ISBLANK(טבלה1[[#This Row],[ts_reply_at]]), 0, 1)</f>
        <v>1</v>
      </c>
      <c r="O4690">
        <f>IF(ISBLANK(טבלה1[[#This Row],[ts_accepted_at]]), 0, 1)</f>
        <v>1</v>
      </c>
      <c r="P4690">
        <f>IF(ISBLANK(טבלה1[[#This Row],[ts_booking_at]]), 0, 1)</f>
        <v>0</v>
      </c>
      <c r="Q4690">
        <f>IF(ISBLANK(טבלה1[[#This Row],[ds_checkin]]), "", טבלה1[[#This Row],[ds_checkin]] - טבלה1[[#This Row],[ts_contact_at]])</f>
        <v>14.438194444446708</v>
      </c>
      <c r="R4690" t="str">
        <f>IF(AND(ISBLANK(טבלה1[[#This Row],[ts_reply_at]]), NOT(ISBLANK(טבלה1[[#This Row],[ts_booking_at]]))), "Error: Booked without Reply", "OK")</f>
        <v>OK</v>
      </c>
      <c r="S4690" t="s">
        <v>6020</v>
      </c>
    </row>
    <row r="4691" spans="1:19" x14ac:dyDescent="0.25">
      <c r="A4691" s="4" t="s">
        <v>4334</v>
      </c>
      <c r="B4691" s="4" t="s">
        <v>33</v>
      </c>
      <c r="C4691" s="4" t="s">
        <v>122</v>
      </c>
      <c r="D4691" s="1">
        <v>41926.553472222222</v>
      </c>
      <c r="H4691" s="2">
        <v>41941</v>
      </c>
      <c r="I4691" s="2">
        <v>41945</v>
      </c>
      <c r="J4691" s="3">
        <v>1</v>
      </c>
      <c r="K4691" s="3">
        <v>1</v>
      </c>
      <c r="L4691">
        <f>טבלה1[[#This Row],[ds_checkout]]-טבלה1[[#This Row],[ds_checkin]]</f>
        <v>4</v>
      </c>
      <c r="M4691" t="str">
        <f>IF(ISBLANK(טבלה1[[#This Row],[ts_reply_at]]), "", (טבלה1[[#This Row],[ts_reply_at]] - טבלה1[[#This Row],[ts_contact_at]]) * 24)</f>
        <v/>
      </c>
      <c r="N4691">
        <f>IF(ISBLANK(טבלה1[[#This Row],[ts_reply_at]]), 0, 1)</f>
        <v>0</v>
      </c>
      <c r="O4691">
        <f>IF(ISBLANK(טבלה1[[#This Row],[ts_accepted_at]]), 0, 1)</f>
        <v>0</v>
      </c>
      <c r="P4691">
        <f>IF(ISBLANK(טבלה1[[#This Row],[ts_booking_at]]), 0, 1)</f>
        <v>0</v>
      </c>
      <c r="Q4691">
        <f>IF(ISBLANK(טבלה1[[#This Row],[ds_checkin]]), "", טבלה1[[#This Row],[ds_checkin]] - טבלה1[[#This Row],[ts_contact_at]])</f>
        <v>14.446527777778101</v>
      </c>
      <c r="R4691" t="str">
        <f>IF(AND(ISBLANK(טבלה1[[#This Row],[ts_reply_at]]), NOT(ISBLANK(טבלה1[[#This Row],[ts_booking_at]]))), "Error: Booked without Reply", "OK")</f>
        <v>OK</v>
      </c>
      <c r="S4691" t="s">
        <v>6020</v>
      </c>
    </row>
    <row r="4692" spans="1:19" x14ac:dyDescent="0.25">
      <c r="A4692" s="4" t="s">
        <v>4334</v>
      </c>
      <c r="B4692" s="4" t="s">
        <v>33</v>
      </c>
      <c r="C4692" s="4" t="s">
        <v>1222</v>
      </c>
      <c r="D4692" s="1">
        <v>41921.835416666669</v>
      </c>
      <c r="E4692" s="1">
        <v>41922.00403935185</v>
      </c>
      <c r="H4692" s="2">
        <v>41940</v>
      </c>
      <c r="I4692" s="2">
        <v>41945</v>
      </c>
      <c r="J4692" s="3">
        <v>1</v>
      </c>
      <c r="K4692" s="3">
        <v>4</v>
      </c>
      <c r="L4692">
        <f>טבלה1[[#This Row],[ds_checkout]]-טבלה1[[#This Row],[ds_checkin]]</f>
        <v>5</v>
      </c>
      <c r="M4692">
        <f>IF(ISBLANK(טבלה1[[#This Row],[ts_reply_at]]), "", (טבלה1[[#This Row],[ts_reply_at]] - טבלה1[[#This Row],[ts_contact_at]]) * 24)</f>
        <v>4.0469444443588145</v>
      </c>
      <c r="N4692">
        <f>IF(ISBLANK(טבלה1[[#This Row],[ts_reply_at]]), 0, 1)</f>
        <v>1</v>
      </c>
      <c r="O4692">
        <f>IF(ISBLANK(טבלה1[[#This Row],[ts_accepted_at]]), 0, 1)</f>
        <v>0</v>
      </c>
      <c r="P4692">
        <f>IF(ISBLANK(טבלה1[[#This Row],[ts_booking_at]]), 0, 1)</f>
        <v>0</v>
      </c>
      <c r="Q4692">
        <f>IF(ISBLANK(טבלה1[[#This Row],[ds_checkin]]), "", טבלה1[[#This Row],[ds_checkin]] - טבלה1[[#This Row],[ts_contact_at]])</f>
        <v>18.164583333331393</v>
      </c>
      <c r="R4692" t="str">
        <f>IF(AND(ISBLANK(טבלה1[[#This Row],[ts_reply_at]]), NOT(ISBLANK(טבלה1[[#This Row],[ts_booking_at]]))), "Error: Booked without Reply", "OK")</f>
        <v>OK</v>
      </c>
      <c r="S4692" t="s">
        <v>6020</v>
      </c>
    </row>
    <row r="4693" spans="1:19" x14ac:dyDescent="0.25">
      <c r="A4693" s="4" t="s">
        <v>4335</v>
      </c>
      <c r="B4693" s="4" t="s">
        <v>834</v>
      </c>
      <c r="C4693" s="4" t="s">
        <v>835</v>
      </c>
      <c r="D4693" s="1">
        <v>41927.708333333336</v>
      </c>
      <c r="E4693" s="1">
        <v>41927.941504629627</v>
      </c>
      <c r="H4693" s="2">
        <v>41938</v>
      </c>
      <c r="I4693" s="2">
        <v>41939</v>
      </c>
      <c r="J4693" s="3">
        <v>2</v>
      </c>
      <c r="K4693" s="3">
        <v>5</v>
      </c>
      <c r="L4693">
        <f>טבלה1[[#This Row],[ds_checkout]]-טבלה1[[#This Row],[ds_checkin]]</f>
        <v>1</v>
      </c>
      <c r="M4693">
        <f>IF(ISBLANK(טבלה1[[#This Row],[ts_reply_at]]), "", (טבלה1[[#This Row],[ts_reply_at]] - טבלה1[[#This Row],[ts_contact_at]]) * 24)</f>
        <v>5.596111110993661</v>
      </c>
      <c r="N4693">
        <f>IF(ISBLANK(טבלה1[[#This Row],[ts_reply_at]]), 0, 1)</f>
        <v>1</v>
      </c>
      <c r="O4693">
        <f>IF(ISBLANK(טבלה1[[#This Row],[ts_accepted_at]]), 0, 1)</f>
        <v>0</v>
      </c>
      <c r="P4693">
        <f>IF(ISBLANK(טבלה1[[#This Row],[ts_booking_at]]), 0, 1)</f>
        <v>0</v>
      </c>
      <c r="Q4693">
        <f>IF(ISBLANK(טבלה1[[#This Row],[ds_checkin]]), "", טבלה1[[#This Row],[ds_checkin]] - טבלה1[[#This Row],[ts_contact_at]])</f>
        <v>10.291666666664241</v>
      </c>
      <c r="R4693" t="str">
        <f>IF(AND(ISBLANK(טבלה1[[#This Row],[ts_reply_at]]), NOT(ISBLANK(טבלה1[[#This Row],[ts_booking_at]]))), "Error: Booked without Reply", "OK")</f>
        <v>OK</v>
      </c>
      <c r="S4693" t="s">
        <v>6022</v>
      </c>
    </row>
    <row r="4694" spans="1:19" x14ac:dyDescent="0.25">
      <c r="A4694" s="4" t="s">
        <v>4335</v>
      </c>
      <c r="B4694" s="4" t="s">
        <v>470</v>
      </c>
      <c r="C4694" s="4" t="s">
        <v>471</v>
      </c>
      <c r="D4694" s="1">
        <v>41927.661111111112</v>
      </c>
      <c r="E4694" s="1">
        <v>41927.684687499997</v>
      </c>
      <c r="H4694" s="2">
        <v>41938</v>
      </c>
      <c r="I4694" s="2">
        <v>41939</v>
      </c>
      <c r="J4694" s="3">
        <v>2</v>
      </c>
      <c r="K4694" s="3">
        <v>3</v>
      </c>
      <c r="L4694">
        <f>טבלה1[[#This Row],[ds_checkout]]-טבלה1[[#This Row],[ds_checkin]]</f>
        <v>1</v>
      </c>
      <c r="M4694">
        <f>IF(ISBLANK(טבלה1[[#This Row],[ts_reply_at]]), "", (טבלה1[[#This Row],[ts_reply_at]] - טבלה1[[#This Row],[ts_contact_at]]) * 24)</f>
        <v>0.56583333323942497</v>
      </c>
      <c r="N4694">
        <f>IF(ISBLANK(טבלה1[[#This Row],[ts_reply_at]]), 0, 1)</f>
        <v>1</v>
      </c>
      <c r="O4694">
        <f>IF(ISBLANK(טבלה1[[#This Row],[ts_accepted_at]]), 0, 1)</f>
        <v>0</v>
      </c>
      <c r="P4694">
        <f>IF(ISBLANK(טבלה1[[#This Row],[ts_booking_at]]), 0, 1)</f>
        <v>0</v>
      </c>
      <c r="Q4694">
        <f>IF(ISBLANK(טבלה1[[#This Row],[ds_checkin]]), "", טבלה1[[#This Row],[ds_checkin]] - טבלה1[[#This Row],[ts_contact_at]])</f>
        <v>10.338888888887595</v>
      </c>
      <c r="R4694" t="str">
        <f>IF(AND(ISBLANK(טבלה1[[#This Row],[ts_reply_at]]), NOT(ISBLANK(טבלה1[[#This Row],[ts_booking_at]]))), "Error: Booked without Reply", "OK")</f>
        <v>OK</v>
      </c>
      <c r="S4694" t="s">
        <v>6022</v>
      </c>
    </row>
    <row r="4695" spans="1:19" x14ac:dyDescent="0.25">
      <c r="A4695" s="4" t="s">
        <v>4335</v>
      </c>
      <c r="B4695" s="4" t="s">
        <v>1602</v>
      </c>
      <c r="C4695" s="4" t="s">
        <v>1603</v>
      </c>
      <c r="D4695" s="1">
        <v>41927.704861111109</v>
      </c>
      <c r="E4695" s="1">
        <v>41927.747314814813</v>
      </c>
      <c r="H4695" s="2">
        <v>41938</v>
      </c>
      <c r="I4695" s="2">
        <v>41939</v>
      </c>
      <c r="J4695" s="3">
        <v>2</v>
      </c>
      <c r="K4695" s="3">
        <v>4</v>
      </c>
      <c r="L4695">
        <f>טבלה1[[#This Row],[ds_checkout]]-טבלה1[[#This Row],[ds_checkin]]</f>
        <v>1</v>
      </c>
      <c r="M4695">
        <f>IF(ISBLANK(טבלה1[[#This Row],[ts_reply_at]]), "", (טבלה1[[#This Row],[ts_reply_at]] - טבלה1[[#This Row],[ts_contact_at]]) * 24)</f>
        <v>1.0188888888806105</v>
      </c>
      <c r="N4695">
        <f>IF(ISBLANK(טבלה1[[#This Row],[ts_reply_at]]), 0, 1)</f>
        <v>1</v>
      </c>
      <c r="O4695">
        <f>IF(ISBLANK(טבלה1[[#This Row],[ts_accepted_at]]), 0, 1)</f>
        <v>0</v>
      </c>
      <c r="P4695">
        <f>IF(ISBLANK(טבלה1[[#This Row],[ts_booking_at]]), 0, 1)</f>
        <v>0</v>
      </c>
      <c r="Q4695">
        <f>IF(ISBLANK(טבלה1[[#This Row],[ds_checkin]]), "", טבלה1[[#This Row],[ds_checkin]] - טבלה1[[#This Row],[ts_contact_at]])</f>
        <v>10.295138888890506</v>
      </c>
      <c r="R4695" t="str">
        <f>IF(AND(ISBLANK(טבלה1[[#This Row],[ts_reply_at]]), NOT(ISBLANK(טבלה1[[#This Row],[ts_booking_at]]))), "Error: Booked without Reply", "OK")</f>
        <v>OK</v>
      </c>
      <c r="S4695" t="s">
        <v>6022</v>
      </c>
    </row>
    <row r="4696" spans="1:19" x14ac:dyDescent="0.25">
      <c r="A4696" s="4" t="s">
        <v>4335</v>
      </c>
      <c r="B4696" s="4" t="s">
        <v>299</v>
      </c>
      <c r="C4696" s="4" t="s">
        <v>437</v>
      </c>
      <c r="D4696" s="1">
        <v>41927.694444444445</v>
      </c>
      <c r="E4696" s="1">
        <v>41928.030312499999</v>
      </c>
      <c r="H4696" s="2">
        <v>41938</v>
      </c>
      <c r="I4696" s="2">
        <v>41939</v>
      </c>
      <c r="J4696" s="3">
        <v>2</v>
      </c>
      <c r="K4696" s="3">
        <v>3</v>
      </c>
      <c r="L4696">
        <f>טבלה1[[#This Row],[ds_checkout]]-טבלה1[[#This Row],[ds_checkin]]</f>
        <v>1</v>
      </c>
      <c r="M4696">
        <f>IF(ISBLANK(טבלה1[[#This Row],[ts_reply_at]]), "", (טבלה1[[#This Row],[ts_reply_at]] - טבלה1[[#This Row],[ts_contact_at]]) * 24)</f>
        <v>8.060833333292976</v>
      </c>
      <c r="N4696">
        <f>IF(ISBLANK(טבלה1[[#This Row],[ts_reply_at]]), 0, 1)</f>
        <v>1</v>
      </c>
      <c r="O4696">
        <f>IF(ISBLANK(טבלה1[[#This Row],[ts_accepted_at]]), 0, 1)</f>
        <v>0</v>
      </c>
      <c r="P4696">
        <f>IF(ISBLANK(טבלה1[[#This Row],[ts_booking_at]]), 0, 1)</f>
        <v>0</v>
      </c>
      <c r="Q4696">
        <f>IF(ISBLANK(טבלה1[[#This Row],[ds_checkin]]), "", טבלה1[[#This Row],[ds_checkin]] - טבלה1[[#This Row],[ts_contact_at]])</f>
        <v>10.305555555554747</v>
      </c>
      <c r="R4696" t="str">
        <f>IF(AND(ISBLANK(טבלה1[[#This Row],[ts_reply_at]]), NOT(ISBLANK(טבלה1[[#This Row],[ts_booking_at]]))), "Error: Booked without Reply", "OK")</f>
        <v>OK</v>
      </c>
      <c r="S4696" t="s">
        <v>6022</v>
      </c>
    </row>
    <row r="4697" spans="1:19" x14ac:dyDescent="0.25">
      <c r="A4697" s="4" t="s">
        <v>4335</v>
      </c>
      <c r="B4697" s="4" t="s">
        <v>1604</v>
      </c>
      <c r="C4697" s="4" t="s">
        <v>1605</v>
      </c>
      <c r="D4697" s="1">
        <v>41927.711805555555</v>
      </c>
      <c r="E4697" s="1">
        <v>41927.806944444441</v>
      </c>
      <c r="H4697" s="2">
        <v>41938</v>
      </c>
      <c r="I4697" s="2">
        <v>41939</v>
      </c>
      <c r="J4697" s="3">
        <v>2</v>
      </c>
      <c r="K4697" s="3">
        <v>2</v>
      </c>
      <c r="L4697">
        <f>טבלה1[[#This Row],[ds_checkout]]-טבלה1[[#This Row],[ds_checkin]]</f>
        <v>1</v>
      </c>
      <c r="M4697">
        <f>IF(ISBLANK(טבלה1[[#This Row],[ts_reply_at]]), "", (טבלה1[[#This Row],[ts_reply_at]] - טבלה1[[#This Row],[ts_contact_at]]) * 24)</f>
        <v>2.2833333332673647</v>
      </c>
      <c r="N4697">
        <f>IF(ISBLANK(טבלה1[[#This Row],[ts_reply_at]]), 0, 1)</f>
        <v>1</v>
      </c>
      <c r="O4697">
        <f>IF(ISBLANK(טבלה1[[#This Row],[ts_accepted_at]]), 0, 1)</f>
        <v>0</v>
      </c>
      <c r="P4697">
        <f>IF(ISBLANK(טבלה1[[#This Row],[ts_booking_at]]), 0, 1)</f>
        <v>0</v>
      </c>
      <c r="Q4697">
        <f>IF(ISBLANK(טבלה1[[#This Row],[ds_checkin]]), "", טבלה1[[#This Row],[ds_checkin]] - טבלה1[[#This Row],[ts_contact_at]])</f>
        <v>10.288194444445253</v>
      </c>
      <c r="R4697" t="str">
        <f>IF(AND(ISBLANK(טבלה1[[#This Row],[ts_reply_at]]), NOT(ISBLANK(טבלה1[[#This Row],[ts_booking_at]]))), "Error: Booked without Reply", "OK")</f>
        <v>OK</v>
      </c>
      <c r="S4697" t="s">
        <v>6022</v>
      </c>
    </row>
    <row r="4698" spans="1:19" x14ac:dyDescent="0.25">
      <c r="A4698" s="4" t="s">
        <v>4335</v>
      </c>
      <c r="B4698" s="4" t="s">
        <v>1073</v>
      </c>
      <c r="C4698" s="4" t="s">
        <v>1074</v>
      </c>
      <c r="D4698" s="1">
        <v>41927.695833333331</v>
      </c>
      <c r="E4698" s="1">
        <v>41927.95103009259</v>
      </c>
      <c r="F4698" s="1">
        <v>41927.951527777775</v>
      </c>
      <c r="H4698" s="2">
        <v>41938</v>
      </c>
      <c r="I4698" s="2">
        <v>41939</v>
      </c>
      <c r="J4698" s="3">
        <v>1</v>
      </c>
      <c r="K4698" s="3">
        <v>5</v>
      </c>
      <c r="L4698">
        <f>טבלה1[[#This Row],[ds_checkout]]-טבלה1[[#This Row],[ds_checkin]]</f>
        <v>1</v>
      </c>
      <c r="M4698">
        <f>IF(ISBLANK(טבלה1[[#This Row],[ts_reply_at]]), "", (טבלה1[[#This Row],[ts_reply_at]] - טבלה1[[#This Row],[ts_contact_at]]) * 24)</f>
        <v>6.124722222215496</v>
      </c>
      <c r="N4698">
        <f>IF(ISBLANK(טבלה1[[#This Row],[ts_reply_at]]), 0, 1)</f>
        <v>1</v>
      </c>
      <c r="O4698">
        <f>IF(ISBLANK(טבלה1[[#This Row],[ts_accepted_at]]), 0, 1)</f>
        <v>1</v>
      </c>
      <c r="P4698">
        <f>IF(ISBLANK(טבלה1[[#This Row],[ts_booking_at]]), 0, 1)</f>
        <v>0</v>
      </c>
      <c r="Q4698">
        <f>IF(ISBLANK(טבלה1[[#This Row],[ds_checkin]]), "", טבלה1[[#This Row],[ds_checkin]] - טבלה1[[#This Row],[ts_contact_at]])</f>
        <v>10.304166666668607</v>
      </c>
      <c r="R4698" t="str">
        <f>IF(AND(ISBLANK(טבלה1[[#This Row],[ts_reply_at]]), NOT(ISBLANK(טבלה1[[#This Row],[ts_booking_at]]))), "Error: Booked without Reply", "OK")</f>
        <v>OK</v>
      </c>
      <c r="S4698" t="s">
        <v>6022</v>
      </c>
    </row>
    <row r="4699" spans="1:19" x14ac:dyDescent="0.25">
      <c r="A4699" s="4" t="s">
        <v>4336</v>
      </c>
      <c r="B4699" s="4" t="s">
        <v>2695</v>
      </c>
      <c r="C4699" s="4" t="s">
        <v>2696</v>
      </c>
      <c r="D4699" s="1">
        <v>41937.553472222222</v>
      </c>
      <c r="E4699" s="1">
        <v>41937.877858796295</v>
      </c>
      <c r="F4699" s="1">
        <v>41937.877858796295</v>
      </c>
      <c r="G4699" s="1">
        <v>41937.877858796295</v>
      </c>
      <c r="H4699" s="2">
        <v>41951</v>
      </c>
      <c r="I4699" s="2">
        <v>41954</v>
      </c>
      <c r="J4699" s="3">
        <v>2</v>
      </c>
      <c r="K4699" s="3">
        <v>10</v>
      </c>
      <c r="L4699">
        <f>טבלה1[[#This Row],[ds_checkout]]-טבלה1[[#This Row],[ds_checkin]]</f>
        <v>3</v>
      </c>
      <c r="M4699">
        <f>IF(ISBLANK(טבלה1[[#This Row],[ts_reply_at]]), "", (טבלה1[[#This Row],[ts_reply_at]] - טבלה1[[#This Row],[ts_contact_at]]) * 24)</f>
        <v>7.7852777777588926</v>
      </c>
      <c r="N4699">
        <f>IF(ISBLANK(טבלה1[[#This Row],[ts_reply_at]]), 0, 1)</f>
        <v>1</v>
      </c>
      <c r="O4699">
        <f>IF(ISBLANK(טבלה1[[#This Row],[ts_accepted_at]]), 0, 1)</f>
        <v>1</v>
      </c>
      <c r="P4699">
        <f>IF(ISBLANK(טבלה1[[#This Row],[ts_booking_at]]), 0, 1)</f>
        <v>1</v>
      </c>
      <c r="Q4699">
        <f>IF(ISBLANK(טבלה1[[#This Row],[ds_checkin]]), "", טבלה1[[#This Row],[ds_checkin]] - טבלה1[[#This Row],[ts_contact_at]])</f>
        <v>13.446527777778101</v>
      </c>
      <c r="R4699" t="str">
        <f>IF(AND(ISBLANK(טבלה1[[#This Row],[ts_reply_at]]), NOT(ISBLANK(טבלה1[[#This Row],[ts_booking_at]]))), "Error: Booked without Reply", "OK")</f>
        <v>OK</v>
      </c>
      <c r="S4699" t="s">
        <v>6026</v>
      </c>
    </row>
    <row r="4700" spans="1:19" x14ac:dyDescent="0.25">
      <c r="A4700" s="4" t="s">
        <v>4337</v>
      </c>
      <c r="B4700" s="4" t="s">
        <v>804</v>
      </c>
      <c r="C4700" s="4" t="s">
        <v>805</v>
      </c>
      <c r="D4700" s="1">
        <v>41930.665972222225</v>
      </c>
      <c r="E4700" s="1">
        <v>41930.875844907408</v>
      </c>
      <c r="F4700" s="1">
        <v>41930.875844907408</v>
      </c>
      <c r="G4700" s="1">
        <v>41932.837256944447</v>
      </c>
      <c r="H4700" s="2">
        <v>41995</v>
      </c>
      <c r="I4700" s="2">
        <v>42004</v>
      </c>
      <c r="J4700" s="3">
        <v>1</v>
      </c>
      <c r="K4700" s="3">
        <v>23</v>
      </c>
      <c r="L4700">
        <f>טבלה1[[#This Row],[ds_checkout]]-טבלה1[[#This Row],[ds_checkin]]</f>
        <v>9</v>
      </c>
      <c r="M4700">
        <f>IF(ISBLANK(טבלה1[[#This Row],[ts_reply_at]]), "", (טבלה1[[#This Row],[ts_reply_at]] - טבלה1[[#This Row],[ts_contact_at]]) * 24)</f>
        <v>5.0369444444077089</v>
      </c>
      <c r="N4700">
        <f>IF(ISBLANK(טבלה1[[#This Row],[ts_reply_at]]), 0, 1)</f>
        <v>1</v>
      </c>
      <c r="O4700">
        <f>IF(ISBLANK(טבלה1[[#This Row],[ts_accepted_at]]), 0, 1)</f>
        <v>1</v>
      </c>
      <c r="P4700">
        <f>IF(ISBLANK(טבלה1[[#This Row],[ts_booking_at]]), 0, 1)</f>
        <v>1</v>
      </c>
      <c r="Q4700">
        <f>IF(ISBLANK(טבלה1[[#This Row],[ds_checkin]]), "", טבלה1[[#This Row],[ds_checkin]] - טבלה1[[#This Row],[ts_contact_at]])</f>
        <v>64.334027777775191</v>
      </c>
      <c r="R4700" t="str">
        <f>IF(AND(ISBLANK(טבלה1[[#This Row],[ts_reply_at]]), NOT(ISBLANK(טבלה1[[#This Row],[ts_booking_at]]))), "Error: Booked without Reply", "OK")</f>
        <v>OK</v>
      </c>
      <c r="S4700" t="s">
        <v>6053</v>
      </c>
    </row>
    <row r="4701" spans="1:19" x14ac:dyDescent="0.25">
      <c r="A4701" s="4" t="s">
        <v>4338</v>
      </c>
      <c r="B4701" s="4" t="s">
        <v>810</v>
      </c>
      <c r="C4701" s="4" t="s">
        <v>811</v>
      </c>
      <c r="D4701" s="1">
        <v>41917.931250000001</v>
      </c>
      <c r="E4701" s="1">
        <v>41917.932511574072</v>
      </c>
      <c r="F4701" s="1">
        <v>41917.932511574072</v>
      </c>
      <c r="G4701" s="1">
        <v>41917.932511574072</v>
      </c>
      <c r="H4701" s="2">
        <v>41922</v>
      </c>
      <c r="I4701" s="2">
        <v>41924</v>
      </c>
      <c r="J4701" s="3">
        <v>4</v>
      </c>
      <c r="K4701" s="3">
        <v>10</v>
      </c>
      <c r="L4701">
        <f>טבלה1[[#This Row],[ds_checkout]]-טבלה1[[#This Row],[ds_checkin]]</f>
        <v>2</v>
      </c>
      <c r="M4701">
        <f>IF(ISBLANK(טבלה1[[#This Row],[ts_reply_at]]), "", (טבלה1[[#This Row],[ts_reply_at]] - טבלה1[[#This Row],[ts_contact_at]]) * 24)</f>
        <v>3.0277777696028352E-2</v>
      </c>
      <c r="N4701">
        <f>IF(ISBLANK(טבלה1[[#This Row],[ts_reply_at]]), 0, 1)</f>
        <v>1</v>
      </c>
      <c r="O4701">
        <f>IF(ISBLANK(טבלה1[[#This Row],[ts_accepted_at]]), 0, 1)</f>
        <v>1</v>
      </c>
      <c r="P4701">
        <f>IF(ISBLANK(טבלה1[[#This Row],[ts_booking_at]]), 0, 1)</f>
        <v>1</v>
      </c>
      <c r="Q4701">
        <f>IF(ISBLANK(טבלה1[[#This Row],[ds_checkin]]), "", טבלה1[[#This Row],[ds_checkin]] - טבלה1[[#This Row],[ts_contact_at]])</f>
        <v>4.0687499999985448</v>
      </c>
      <c r="R4701" t="str">
        <f>IF(AND(ISBLANK(טבלה1[[#This Row],[ts_reply_at]]), NOT(ISBLANK(טבלה1[[#This Row],[ts_booking_at]]))), "Error: Booked without Reply", "OK")</f>
        <v>OK</v>
      </c>
      <c r="S4701" t="s">
        <v>6020</v>
      </c>
    </row>
    <row r="4702" spans="1:19" x14ac:dyDescent="0.25">
      <c r="A4702" s="4" t="s">
        <v>4339</v>
      </c>
      <c r="B4702" s="4" t="s">
        <v>3200</v>
      </c>
      <c r="C4702" s="4" t="s">
        <v>3201</v>
      </c>
      <c r="D4702" s="1">
        <v>41912.599305555559</v>
      </c>
      <c r="E4702" s="1">
        <v>41912.610497685186</v>
      </c>
      <c r="H4702" s="2">
        <v>41926</v>
      </c>
      <c r="I4702" s="2">
        <v>41931</v>
      </c>
      <c r="J4702" s="3">
        <v>2</v>
      </c>
      <c r="K4702" s="3">
        <v>5</v>
      </c>
      <c r="L4702">
        <f>טבלה1[[#This Row],[ds_checkout]]-טבלה1[[#This Row],[ds_checkin]]</f>
        <v>5</v>
      </c>
      <c r="M4702">
        <f>IF(ISBLANK(טבלה1[[#This Row],[ts_reply_at]]), "", (טבלה1[[#This Row],[ts_reply_at]] - טבלה1[[#This Row],[ts_contact_at]]) * 24)</f>
        <v>0.26861111103789881</v>
      </c>
      <c r="N4702">
        <f>IF(ISBLANK(טבלה1[[#This Row],[ts_reply_at]]), 0, 1)</f>
        <v>1</v>
      </c>
      <c r="O4702">
        <f>IF(ISBLANK(טבלה1[[#This Row],[ts_accepted_at]]), 0, 1)</f>
        <v>0</v>
      </c>
      <c r="P4702">
        <f>IF(ISBLANK(טבלה1[[#This Row],[ts_booking_at]]), 0, 1)</f>
        <v>0</v>
      </c>
      <c r="Q4702">
        <f>IF(ISBLANK(טבלה1[[#This Row],[ds_checkin]]), "", טבלה1[[#This Row],[ds_checkin]] - טבלה1[[#This Row],[ts_contact_at]])</f>
        <v>13.400694444440887</v>
      </c>
      <c r="R4702" t="str">
        <f>IF(AND(ISBLANK(טבלה1[[#This Row],[ts_reply_at]]), NOT(ISBLANK(טבלה1[[#This Row],[ts_booking_at]]))), "Error: Booked without Reply", "OK")</f>
        <v>OK</v>
      </c>
      <c r="S4702" t="s">
        <v>6021</v>
      </c>
    </row>
    <row r="4703" spans="1:19" x14ac:dyDescent="0.25">
      <c r="A4703" s="4" t="s">
        <v>4339</v>
      </c>
      <c r="B4703" s="4" t="s">
        <v>2456</v>
      </c>
      <c r="C4703" s="4" t="s">
        <v>2457</v>
      </c>
      <c r="D4703" s="1">
        <v>41917.915277777778</v>
      </c>
      <c r="E4703" s="1">
        <v>41917.928831018522</v>
      </c>
      <c r="F4703" s="1">
        <v>41917.928831018522</v>
      </c>
      <c r="H4703" s="2">
        <v>41926</v>
      </c>
      <c r="I4703" s="2">
        <v>41931</v>
      </c>
      <c r="J4703" s="3">
        <v>2</v>
      </c>
      <c r="K4703" s="3">
        <v>4</v>
      </c>
      <c r="L4703">
        <f>טבלה1[[#This Row],[ds_checkout]]-טבלה1[[#This Row],[ds_checkin]]</f>
        <v>5</v>
      </c>
      <c r="M4703">
        <f>IF(ISBLANK(טבלה1[[#This Row],[ts_reply_at]]), "", (טבלה1[[#This Row],[ts_reply_at]] - טבלה1[[#This Row],[ts_contact_at]]) * 24)</f>
        <v>0.32527777785435319</v>
      </c>
      <c r="N4703">
        <f>IF(ISBLANK(טבלה1[[#This Row],[ts_reply_at]]), 0, 1)</f>
        <v>1</v>
      </c>
      <c r="O4703">
        <f>IF(ISBLANK(טבלה1[[#This Row],[ts_accepted_at]]), 0, 1)</f>
        <v>1</v>
      </c>
      <c r="P4703">
        <f>IF(ISBLANK(טבלה1[[#This Row],[ts_booking_at]]), 0, 1)</f>
        <v>0</v>
      </c>
      <c r="Q4703">
        <f>IF(ISBLANK(טבלה1[[#This Row],[ds_checkin]]), "", טבלה1[[#This Row],[ds_checkin]] - טבלה1[[#This Row],[ts_contact_at]])</f>
        <v>8.0847222222218988</v>
      </c>
      <c r="R4703" t="str">
        <f>IF(AND(ISBLANK(טבלה1[[#This Row],[ts_reply_at]]), NOT(ISBLANK(טבלה1[[#This Row],[ts_booking_at]]))), "Error: Booked without Reply", "OK")</f>
        <v>OK</v>
      </c>
      <c r="S4703" t="s">
        <v>6021</v>
      </c>
    </row>
    <row r="4704" spans="1:19" x14ac:dyDescent="0.25">
      <c r="A4704" s="4" t="s">
        <v>4339</v>
      </c>
      <c r="B4704" s="4" t="s">
        <v>392</v>
      </c>
      <c r="C4704" s="4" t="s">
        <v>393</v>
      </c>
      <c r="D4704" s="1">
        <v>41917.041666666664</v>
      </c>
      <c r="E4704" s="1">
        <v>41917.316261574073</v>
      </c>
      <c r="F4704" s="1">
        <v>41917.316261574073</v>
      </c>
      <c r="H4704" s="2">
        <v>41926</v>
      </c>
      <c r="I4704" s="2">
        <v>41931</v>
      </c>
      <c r="J4704" s="3">
        <v>2</v>
      </c>
      <c r="K4704" s="3">
        <v>4</v>
      </c>
      <c r="L4704">
        <f>טבלה1[[#This Row],[ds_checkout]]-טבלה1[[#This Row],[ds_checkin]]</f>
        <v>5</v>
      </c>
      <c r="M4704">
        <f>IF(ISBLANK(טבלה1[[#This Row],[ts_reply_at]]), "", (טבלה1[[#This Row],[ts_reply_at]] - טבלה1[[#This Row],[ts_contact_at]]) * 24)</f>
        <v>6.5902777778101154</v>
      </c>
      <c r="N4704">
        <f>IF(ISBLANK(טבלה1[[#This Row],[ts_reply_at]]), 0, 1)</f>
        <v>1</v>
      </c>
      <c r="O4704">
        <f>IF(ISBLANK(טבלה1[[#This Row],[ts_accepted_at]]), 0, 1)</f>
        <v>1</v>
      </c>
      <c r="P4704">
        <f>IF(ISBLANK(טבלה1[[#This Row],[ts_booking_at]]), 0, 1)</f>
        <v>0</v>
      </c>
      <c r="Q4704">
        <f>IF(ISBLANK(טבלה1[[#This Row],[ds_checkin]]), "", טבלה1[[#This Row],[ds_checkin]] - טבלה1[[#This Row],[ts_contact_at]])</f>
        <v>8.9583333333357587</v>
      </c>
      <c r="R4704" t="str">
        <f>IF(AND(ISBLANK(טבלה1[[#This Row],[ts_reply_at]]), NOT(ISBLANK(טבלה1[[#This Row],[ts_booking_at]]))), "Error: Booked without Reply", "OK")</f>
        <v>OK</v>
      </c>
      <c r="S4704" t="s">
        <v>6021</v>
      </c>
    </row>
    <row r="4705" spans="1:19" x14ac:dyDescent="0.25">
      <c r="A4705" s="4" t="s">
        <v>4339</v>
      </c>
      <c r="B4705" s="4" t="s">
        <v>3193</v>
      </c>
      <c r="C4705" s="4" t="s">
        <v>3194</v>
      </c>
      <c r="D4705" s="1">
        <v>41917.918055555558</v>
      </c>
      <c r="E4705" s="1">
        <v>41918.315648148149</v>
      </c>
      <c r="F4705" s="1">
        <v>41918.315648148149</v>
      </c>
      <c r="G4705" s="1">
        <v>41919.487638888888</v>
      </c>
      <c r="H4705" s="2">
        <v>41926</v>
      </c>
      <c r="I4705" s="2">
        <v>41931</v>
      </c>
      <c r="J4705" s="3">
        <v>2</v>
      </c>
      <c r="K4705" s="3">
        <v>8</v>
      </c>
      <c r="L4705">
        <f>טבלה1[[#This Row],[ds_checkout]]-טבלה1[[#This Row],[ds_checkin]]</f>
        <v>5</v>
      </c>
      <c r="M4705">
        <f>IF(ISBLANK(טבלה1[[#This Row],[ts_reply_at]]), "", (טבלה1[[#This Row],[ts_reply_at]] - טבלה1[[#This Row],[ts_contact_at]]) * 24)</f>
        <v>9.5422222221968696</v>
      </c>
      <c r="N4705">
        <f>IF(ISBLANK(טבלה1[[#This Row],[ts_reply_at]]), 0, 1)</f>
        <v>1</v>
      </c>
      <c r="O4705">
        <f>IF(ISBLANK(טבלה1[[#This Row],[ts_accepted_at]]), 0, 1)</f>
        <v>1</v>
      </c>
      <c r="P4705">
        <f>IF(ISBLANK(טבלה1[[#This Row],[ts_booking_at]]), 0, 1)</f>
        <v>1</v>
      </c>
      <c r="Q4705">
        <f>IF(ISBLANK(טבלה1[[#This Row],[ds_checkin]]), "", טבלה1[[#This Row],[ds_checkin]] - טבלה1[[#This Row],[ts_contact_at]])</f>
        <v>8.0819444444423425</v>
      </c>
      <c r="R4705" t="str">
        <f>IF(AND(ISBLANK(טבלה1[[#This Row],[ts_reply_at]]), NOT(ISBLANK(טבלה1[[#This Row],[ts_booking_at]]))), "Error: Booked without Reply", "OK")</f>
        <v>OK</v>
      </c>
      <c r="S4705" t="s">
        <v>6021</v>
      </c>
    </row>
    <row r="4706" spans="1:19" x14ac:dyDescent="0.25">
      <c r="A4706" s="4" t="s">
        <v>4340</v>
      </c>
      <c r="B4706" s="4" t="s">
        <v>142</v>
      </c>
      <c r="C4706" s="4" t="s">
        <v>1640</v>
      </c>
      <c r="D4706" s="1">
        <v>41919.938194444447</v>
      </c>
      <c r="E4706" s="1">
        <v>41920.40111111111</v>
      </c>
      <c r="F4706" s="1">
        <v>41920.40111111111</v>
      </c>
      <c r="H4706" s="2">
        <v>42076</v>
      </c>
      <c r="I4706" s="2">
        <v>42081</v>
      </c>
      <c r="J4706" s="3">
        <v>2</v>
      </c>
      <c r="K4706" s="3">
        <v>2</v>
      </c>
      <c r="L4706">
        <f>טבלה1[[#This Row],[ds_checkout]]-טבלה1[[#This Row],[ds_checkin]]</f>
        <v>5</v>
      </c>
      <c r="M4706">
        <f>IF(ISBLANK(טבלה1[[#This Row],[ts_reply_at]]), "", (טבלה1[[#This Row],[ts_reply_at]] - טבלה1[[#This Row],[ts_contact_at]]) * 24)</f>
        <v>11.109999999927823</v>
      </c>
      <c r="N4706">
        <f>IF(ISBLANK(טבלה1[[#This Row],[ts_reply_at]]), 0, 1)</f>
        <v>1</v>
      </c>
      <c r="O4706">
        <f>IF(ISBLANK(טבלה1[[#This Row],[ts_accepted_at]]), 0, 1)</f>
        <v>1</v>
      </c>
      <c r="P4706">
        <f>IF(ISBLANK(טבלה1[[#This Row],[ts_booking_at]]), 0, 1)</f>
        <v>0</v>
      </c>
      <c r="Q4706">
        <f>IF(ISBLANK(טבלה1[[#This Row],[ds_checkin]]), "", טבלה1[[#This Row],[ds_checkin]] - טבלה1[[#This Row],[ts_contact_at]])</f>
        <v>156.06180555555329</v>
      </c>
      <c r="R4706" t="str">
        <f>IF(AND(ISBLANK(טבלה1[[#This Row],[ts_reply_at]]), NOT(ISBLANK(טבלה1[[#This Row],[ts_booking_at]]))), "Error: Booked without Reply", "OK")</f>
        <v>OK</v>
      </c>
      <c r="S4706" t="s">
        <v>6029</v>
      </c>
    </row>
    <row r="4707" spans="1:19" x14ac:dyDescent="0.25">
      <c r="A4707" s="4" t="s">
        <v>4340</v>
      </c>
      <c r="B4707" s="4" t="s">
        <v>258</v>
      </c>
      <c r="C4707" s="4" t="s">
        <v>259</v>
      </c>
      <c r="D4707" s="1">
        <v>41919.592361111114</v>
      </c>
      <c r="E4707" s="1">
        <v>41920.550706018519</v>
      </c>
      <c r="H4707" s="2">
        <v>42076</v>
      </c>
      <c r="I4707" s="2">
        <v>42081</v>
      </c>
      <c r="J4707" s="3">
        <v>2</v>
      </c>
      <c r="K4707" s="3">
        <v>2</v>
      </c>
      <c r="L4707">
        <f>טבלה1[[#This Row],[ds_checkout]]-טבלה1[[#This Row],[ds_checkin]]</f>
        <v>5</v>
      </c>
      <c r="M4707">
        <f>IF(ISBLANK(טבלה1[[#This Row],[ts_reply_at]]), "", (טבלה1[[#This Row],[ts_reply_at]] - טבלה1[[#This Row],[ts_contact_at]]) * 24)</f>
        <v>23.000277777726296</v>
      </c>
      <c r="N4707">
        <f>IF(ISBLANK(טבלה1[[#This Row],[ts_reply_at]]), 0, 1)</f>
        <v>1</v>
      </c>
      <c r="O4707">
        <f>IF(ISBLANK(טבלה1[[#This Row],[ts_accepted_at]]), 0, 1)</f>
        <v>0</v>
      </c>
      <c r="P4707">
        <f>IF(ISBLANK(טבלה1[[#This Row],[ts_booking_at]]), 0, 1)</f>
        <v>0</v>
      </c>
      <c r="Q4707">
        <f>IF(ISBLANK(טבלה1[[#This Row],[ds_checkin]]), "", טבלה1[[#This Row],[ds_checkin]] - טבלה1[[#This Row],[ts_contact_at]])</f>
        <v>156.40763888888614</v>
      </c>
      <c r="R4707" t="str">
        <f>IF(AND(ISBLANK(טבלה1[[#This Row],[ts_reply_at]]), NOT(ISBLANK(טבלה1[[#This Row],[ts_booking_at]]))), "Error: Booked without Reply", "OK")</f>
        <v>OK</v>
      </c>
      <c r="S4707" t="s">
        <v>6029</v>
      </c>
    </row>
    <row r="4708" spans="1:19" x14ac:dyDescent="0.25">
      <c r="A4708" s="4" t="s">
        <v>4340</v>
      </c>
      <c r="B4708" s="4" t="s">
        <v>1674</v>
      </c>
      <c r="C4708" s="4" t="s">
        <v>1675</v>
      </c>
      <c r="D4708" s="1">
        <v>41919.923611111109</v>
      </c>
      <c r="E4708" s="1">
        <v>41919.930752314816</v>
      </c>
      <c r="F4708" s="1">
        <v>41920.861388888887</v>
      </c>
      <c r="H4708" s="2">
        <v>42048</v>
      </c>
      <c r="I4708" s="2">
        <v>42053</v>
      </c>
      <c r="J4708" s="3">
        <v>2</v>
      </c>
      <c r="K4708" s="3">
        <v>10</v>
      </c>
      <c r="L4708">
        <f>טבלה1[[#This Row],[ds_checkout]]-טבלה1[[#This Row],[ds_checkin]]</f>
        <v>5</v>
      </c>
      <c r="M4708">
        <f>IF(ISBLANK(טבלה1[[#This Row],[ts_reply_at]]), "", (טבלה1[[#This Row],[ts_reply_at]] - טבלה1[[#This Row],[ts_contact_at]]) * 24)</f>
        <v>0.1713888889644295</v>
      </c>
      <c r="N4708">
        <f>IF(ISBLANK(טבלה1[[#This Row],[ts_reply_at]]), 0, 1)</f>
        <v>1</v>
      </c>
      <c r="O4708">
        <f>IF(ISBLANK(טבלה1[[#This Row],[ts_accepted_at]]), 0, 1)</f>
        <v>1</v>
      </c>
      <c r="P4708">
        <f>IF(ISBLANK(טבלה1[[#This Row],[ts_booking_at]]), 0, 1)</f>
        <v>0</v>
      </c>
      <c r="Q4708">
        <f>IF(ISBLANK(טבלה1[[#This Row],[ds_checkin]]), "", טבלה1[[#This Row],[ds_checkin]] - טבלה1[[#This Row],[ts_contact_at]])</f>
        <v>128.07638888889051</v>
      </c>
      <c r="R4708" t="str">
        <f>IF(AND(ISBLANK(טבלה1[[#This Row],[ts_reply_at]]), NOT(ISBLANK(טבלה1[[#This Row],[ts_booking_at]]))), "Error: Booked without Reply", "OK")</f>
        <v>OK</v>
      </c>
      <c r="S4708" t="s">
        <v>6029</v>
      </c>
    </row>
    <row r="4709" spans="1:19" x14ac:dyDescent="0.25">
      <c r="A4709" s="4" t="s">
        <v>4340</v>
      </c>
      <c r="B4709" s="4" t="s">
        <v>558</v>
      </c>
      <c r="C4709" s="4" t="s">
        <v>559</v>
      </c>
      <c r="D4709" s="1">
        <v>41919.613888888889</v>
      </c>
      <c r="E4709" s="1">
        <v>41919.617743055554</v>
      </c>
      <c r="H4709" s="2">
        <v>42076</v>
      </c>
      <c r="I4709" s="2">
        <v>42081</v>
      </c>
      <c r="J4709" s="3">
        <v>2</v>
      </c>
      <c r="K4709" s="3">
        <v>2</v>
      </c>
      <c r="L4709">
        <f>טבלה1[[#This Row],[ds_checkout]]-טבלה1[[#This Row],[ds_checkin]]</f>
        <v>5</v>
      </c>
      <c r="M4709">
        <f>IF(ISBLANK(טבלה1[[#This Row],[ts_reply_at]]), "", (טבלה1[[#This Row],[ts_reply_at]] - טבלה1[[#This Row],[ts_contact_at]]) * 24)</f>
        <v>9.2499999969732016E-2</v>
      </c>
      <c r="N4709">
        <f>IF(ISBLANK(טבלה1[[#This Row],[ts_reply_at]]), 0, 1)</f>
        <v>1</v>
      </c>
      <c r="O4709">
        <f>IF(ISBLANK(טבלה1[[#This Row],[ts_accepted_at]]), 0, 1)</f>
        <v>0</v>
      </c>
      <c r="P4709">
        <f>IF(ISBLANK(טבלה1[[#This Row],[ts_booking_at]]), 0, 1)</f>
        <v>0</v>
      </c>
      <c r="Q4709">
        <f>IF(ISBLANK(טבלה1[[#This Row],[ds_checkin]]), "", טבלה1[[#This Row],[ds_checkin]] - טבלה1[[#This Row],[ts_contact_at]])</f>
        <v>156.38611111111095</v>
      </c>
      <c r="R4709" t="str">
        <f>IF(AND(ISBLANK(טבלה1[[#This Row],[ts_reply_at]]), NOT(ISBLANK(טבלה1[[#This Row],[ts_booking_at]]))), "Error: Booked without Reply", "OK")</f>
        <v>OK</v>
      </c>
      <c r="S4709" t="s">
        <v>6029</v>
      </c>
    </row>
    <row r="4710" spans="1:19" x14ac:dyDescent="0.25">
      <c r="A4710" s="4" t="s">
        <v>4340</v>
      </c>
      <c r="B4710" s="4" t="s">
        <v>2064</v>
      </c>
      <c r="C4710" s="4" t="s">
        <v>2065</v>
      </c>
      <c r="D4710" s="1">
        <v>41919.93472222222</v>
      </c>
      <c r="E4710" s="1">
        <v>41920.378333333334</v>
      </c>
      <c r="H4710" s="2">
        <v>42076</v>
      </c>
      <c r="I4710" s="2">
        <v>42081</v>
      </c>
      <c r="J4710" s="3">
        <v>2</v>
      </c>
      <c r="K4710" s="3">
        <v>2</v>
      </c>
      <c r="L4710">
        <f>טבלה1[[#This Row],[ds_checkout]]-טבלה1[[#This Row],[ds_checkin]]</f>
        <v>5</v>
      </c>
      <c r="M4710">
        <f>IF(ISBLANK(טבלה1[[#This Row],[ts_reply_at]]), "", (טבלה1[[#This Row],[ts_reply_at]] - טבלה1[[#This Row],[ts_contact_at]]) * 24)</f>
        <v>10.64666666672565</v>
      </c>
      <c r="N4710">
        <f>IF(ISBLANK(טבלה1[[#This Row],[ts_reply_at]]), 0, 1)</f>
        <v>1</v>
      </c>
      <c r="O4710">
        <f>IF(ISBLANK(טבלה1[[#This Row],[ts_accepted_at]]), 0, 1)</f>
        <v>0</v>
      </c>
      <c r="P4710">
        <f>IF(ISBLANK(טבלה1[[#This Row],[ts_booking_at]]), 0, 1)</f>
        <v>0</v>
      </c>
      <c r="Q4710">
        <f>IF(ISBLANK(טבלה1[[#This Row],[ds_checkin]]), "", טבלה1[[#This Row],[ds_checkin]] - טבלה1[[#This Row],[ts_contact_at]])</f>
        <v>156.06527777777956</v>
      </c>
      <c r="R4710" t="str">
        <f>IF(AND(ISBLANK(טבלה1[[#This Row],[ts_reply_at]]), NOT(ISBLANK(טבלה1[[#This Row],[ts_booking_at]]))), "Error: Booked without Reply", "OK")</f>
        <v>OK</v>
      </c>
      <c r="S4710" t="s">
        <v>6029</v>
      </c>
    </row>
    <row r="4711" spans="1:19" x14ac:dyDescent="0.25">
      <c r="A4711" s="4" t="s">
        <v>4340</v>
      </c>
      <c r="B4711" s="4" t="s">
        <v>2516</v>
      </c>
      <c r="C4711" s="4" t="s">
        <v>2517</v>
      </c>
      <c r="D4711" s="1">
        <v>41919.638888888891</v>
      </c>
      <c r="E4711" s="1">
        <v>41919.940115740741</v>
      </c>
      <c r="H4711" s="2">
        <v>42076</v>
      </c>
      <c r="I4711" s="2">
        <v>42081</v>
      </c>
      <c r="J4711" s="3">
        <v>2</v>
      </c>
      <c r="K4711" s="3">
        <v>2</v>
      </c>
      <c r="L4711">
        <f>טבלה1[[#This Row],[ds_checkout]]-טבלה1[[#This Row],[ds_checkin]]</f>
        <v>5</v>
      </c>
      <c r="M4711">
        <f>IF(ISBLANK(טבלה1[[#This Row],[ts_reply_at]]), "", (טבלה1[[#This Row],[ts_reply_at]] - טבלה1[[#This Row],[ts_contact_at]]) * 24)</f>
        <v>7.2294444444123656</v>
      </c>
      <c r="N4711">
        <f>IF(ISBLANK(טבלה1[[#This Row],[ts_reply_at]]), 0, 1)</f>
        <v>1</v>
      </c>
      <c r="O4711">
        <f>IF(ISBLANK(טבלה1[[#This Row],[ts_accepted_at]]), 0, 1)</f>
        <v>0</v>
      </c>
      <c r="P4711">
        <f>IF(ISBLANK(טבלה1[[#This Row],[ts_booking_at]]), 0, 1)</f>
        <v>0</v>
      </c>
      <c r="Q4711">
        <f>IF(ISBLANK(טבלה1[[#This Row],[ds_checkin]]), "", טבלה1[[#This Row],[ds_checkin]] - טבלה1[[#This Row],[ts_contact_at]])</f>
        <v>156.36111111110949</v>
      </c>
      <c r="R4711" t="str">
        <f>IF(AND(ISBLANK(טבלה1[[#This Row],[ts_reply_at]]), NOT(ISBLANK(טבלה1[[#This Row],[ts_booking_at]]))), "Error: Booked without Reply", "OK")</f>
        <v>OK</v>
      </c>
      <c r="S4711" t="s">
        <v>6029</v>
      </c>
    </row>
    <row r="4712" spans="1:19" x14ac:dyDescent="0.25">
      <c r="A4712" s="4" t="s">
        <v>4340</v>
      </c>
      <c r="B4712" s="4" t="s">
        <v>265</v>
      </c>
      <c r="C4712" s="4" t="s">
        <v>895</v>
      </c>
      <c r="D4712" s="1">
        <v>41919.921527777777</v>
      </c>
      <c r="H4712" s="2">
        <v>42048</v>
      </c>
      <c r="I4712" s="2">
        <v>42053</v>
      </c>
      <c r="J4712" s="3">
        <v>1</v>
      </c>
      <c r="K4712" s="3">
        <v>1</v>
      </c>
      <c r="L4712">
        <f>טבלה1[[#This Row],[ds_checkout]]-טבלה1[[#This Row],[ds_checkin]]</f>
        <v>5</v>
      </c>
      <c r="M4712" t="str">
        <f>IF(ISBLANK(טבלה1[[#This Row],[ts_reply_at]]), "", (טבלה1[[#This Row],[ts_reply_at]] - טבלה1[[#This Row],[ts_contact_at]]) * 24)</f>
        <v/>
      </c>
      <c r="N4712">
        <f>IF(ISBLANK(טבלה1[[#This Row],[ts_reply_at]]), 0, 1)</f>
        <v>0</v>
      </c>
      <c r="O4712">
        <f>IF(ISBLANK(טבלה1[[#This Row],[ts_accepted_at]]), 0, 1)</f>
        <v>0</v>
      </c>
      <c r="P4712">
        <f>IF(ISBLANK(טבלה1[[#This Row],[ts_booking_at]]), 0, 1)</f>
        <v>0</v>
      </c>
      <c r="Q4712">
        <f>IF(ISBLANK(טבלה1[[#This Row],[ds_checkin]]), "", טבלה1[[#This Row],[ds_checkin]] - טבלה1[[#This Row],[ts_contact_at]])</f>
        <v>128.07847222222335</v>
      </c>
      <c r="R4712" t="str">
        <f>IF(AND(ISBLANK(טבלה1[[#This Row],[ts_reply_at]]), NOT(ISBLANK(טבלה1[[#This Row],[ts_booking_at]]))), "Error: Booked without Reply", "OK")</f>
        <v>OK</v>
      </c>
      <c r="S4712" t="s">
        <v>6029</v>
      </c>
    </row>
    <row r="4713" spans="1:19" x14ac:dyDescent="0.25">
      <c r="A4713" s="4" t="s">
        <v>4340</v>
      </c>
      <c r="B4713" s="4" t="s">
        <v>265</v>
      </c>
      <c r="C4713" s="4" t="s">
        <v>266</v>
      </c>
      <c r="D4713" s="1">
        <v>41919.928472222222</v>
      </c>
      <c r="E4713" s="1">
        <v>41919.938125000001</v>
      </c>
      <c r="H4713" s="2">
        <v>42048</v>
      </c>
      <c r="I4713" s="2">
        <v>42053</v>
      </c>
      <c r="J4713" s="3">
        <v>2</v>
      </c>
      <c r="K4713" s="3">
        <v>12</v>
      </c>
      <c r="L4713">
        <f>טבלה1[[#This Row],[ds_checkout]]-טבלה1[[#This Row],[ds_checkin]]</f>
        <v>5</v>
      </c>
      <c r="M4713">
        <f>IF(ISBLANK(טבלה1[[#This Row],[ts_reply_at]]), "", (טבלה1[[#This Row],[ts_reply_at]] - טבלה1[[#This Row],[ts_contact_at]]) * 24)</f>
        <v>0.23166666668839753</v>
      </c>
      <c r="N4713">
        <f>IF(ISBLANK(טבלה1[[#This Row],[ts_reply_at]]), 0, 1)</f>
        <v>1</v>
      </c>
      <c r="O4713">
        <f>IF(ISBLANK(טבלה1[[#This Row],[ts_accepted_at]]), 0, 1)</f>
        <v>0</v>
      </c>
      <c r="P4713">
        <f>IF(ISBLANK(טבלה1[[#This Row],[ts_booking_at]]), 0, 1)</f>
        <v>0</v>
      </c>
      <c r="Q4713">
        <f>IF(ISBLANK(טבלה1[[#This Row],[ds_checkin]]), "", טבלה1[[#This Row],[ds_checkin]] - טבלה1[[#This Row],[ts_contact_at]])</f>
        <v>128.0715277777781</v>
      </c>
      <c r="R4713" t="str">
        <f>IF(AND(ISBLANK(טבלה1[[#This Row],[ts_reply_at]]), NOT(ISBLANK(טבלה1[[#This Row],[ts_booking_at]]))), "Error: Booked without Reply", "OK")</f>
        <v>OK</v>
      </c>
      <c r="S4713" t="s">
        <v>6029</v>
      </c>
    </row>
    <row r="4714" spans="1:19" x14ac:dyDescent="0.25">
      <c r="A4714" s="4" t="s">
        <v>4340</v>
      </c>
      <c r="B4714" s="4" t="s">
        <v>3136</v>
      </c>
      <c r="C4714" s="4" t="s">
        <v>3137</v>
      </c>
      <c r="D4714" s="1">
        <v>41919.638194444444</v>
      </c>
      <c r="E4714" s="1">
        <v>41920.419351851851</v>
      </c>
      <c r="F4714" s="1">
        <v>41920.419351851851</v>
      </c>
      <c r="G4714" s="1">
        <v>41920.578611111108</v>
      </c>
      <c r="H4714" s="2">
        <v>42076</v>
      </c>
      <c r="I4714" s="2">
        <v>42081</v>
      </c>
      <c r="J4714" s="3">
        <v>2</v>
      </c>
      <c r="K4714" s="3">
        <v>4</v>
      </c>
      <c r="L4714">
        <f>טבלה1[[#This Row],[ds_checkout]]-טבלה1[[#This Row],[ds_checkin]]</f>
        <v>5</v>
      </c>
      <c r="M4714">
        <f>IF(ISBLANK(טבלה1[[#This Row],[ts_reply_at]]), "", (טבלה1[[#This Row],[ts_reply_at]] - טבלה1[[#This Row],[ts_contact_at]]) * 24)</f>
        <v>18.747777777782176</v>
      </c>
      <c r="N4714">
        <f>IF(ISBLANK(טבלה1[[#This Row],[ts_reply_at]]), 0, 1)</f>
        <v>1</v>
      </c>
      <c r="O4714">
        <f>IF(ISBLANK(טבלה1[[#This Row],[ts_accepted_at]]), 0, 1)</f>
        <v>1</v>
      </c>
      <c r="P4714">
        <f>IF(ISBLANK(טבלה1[[#This Row],[ts_booking_at]]), 0, 1)</f>
        <v>1</v>
      </c>
      <c r="Q4714">
        <f>IF(ISBLANK(טבלה1[[#This Row],[ds_checkin]]), "", טבלה1[[#This Row],[ds_checkin]] - טבלה1[[#This Row],[ts_contact_at]])</f>
        <v>156.3618055555562</v>
      </c>
      <c r="R4714" t="str">
        <f>IF(AND(ISBLANK(טבלה1[[#This Row],[ts_reply_at]]), NOT(ISBLANK(טבלה1[[#This Row],[ts_booking_at]]))), "Error: Booked without Reply", "OK")</f>
        <v>OK</v>
      </c>
      <c r="S4714" t="s">
        <v>6029</v>
      </c>
    </row>
    <row r="4715" spans="1:19" x14ac:dyDescent="0.25">
      <c r="A4715" s="4" t="s">
        <v>4340</v>
      </c>
      <c r="B4715" s="4" t="s">
        <v>326</v>
      </c>
      <c r="C4715" s="4" t="s">
        <v>4341</v>
      </c>
      <c r="D4715" s="1">
        <v>41919.589583333334</v>
      </c>
      <c r="E4715" s="1">
        <v>41919.601354166669</v>
      </c>
      <c r="H4715" s="2">
        <v>42076</v>
      </c>
      <c r="I4715" s="2">
        <v>42081</v>
      </c>
      <c r="J4715" s="3">
        <v>2</v>
      </c>
      <c r="K4715" s="3">
        <v>2</v>
      </c>
      <c r="L4715">
        <f>טבלה1[[#This Row],[ds_checkout]]-טבלה1[[#This Row],[ds_checkin]]</f>
        <v>5</v>
      </c>
      <c r="M4715">
        <f>IF(ISBLANK(טבלה1[[#This Row],[ts_reply_at]]), "", (טבלה1[[#This Row],[ts_reply_at]] - טבלה1[[#This Row],[ts_contact_at]]) * 24)</f>
        <v>0.28250000003026798</v>
      </c>
      <c r="N4715">
        <f>IF(ISBLANK(טבלה1[[#This Row],[ts_reply_at]]), 0, 1)</f>
        <v>1</v>
      </c>
      <c r="O4715">
        <f>IF(ISBLANK(טבלה1[[#This Row],[ts_accepted_at]]), 0, 1)</f>
        <v>0</v>
      </c>
      <c r="P4715">
        <f>IF(ISBLANK(טבלה1[[#This Row],[ts_booking_at]]), 0, 1)</f>
        <v>0</v>
      </c>
      <c r="Q4715">
        <f>IF(ISBLANK(טבלה1[[#This Row],[ds_checkin]]), "", טבלה1[[#This Row],[ds_checkin]] - טבלה1[[#This Row],[ts_contact_at]])</f>
        <v>156.4104166666657</v>
      </c>
      <c r="R4715" t="str">
        <f>IF(AND(ISBLANK(טבלה1[[#This Row],[ts_reply_at]]), NOT(ISBLANK(טבלה1[[#This Row],[ts_booking_at]]))), "Error: Booked without Reply", "OK")</f>
        <v>OK</v>
      </c>
      <c r="S4715" t="s">
        <v>6029</v>
      </c>
    </row>
    <row r="4716" spans="1:19" x14ac:dyDescent="0.25">
      <c r="A4716" s="4" t="s">
        <v>4340</v>
      </c>
      <c r="B4716" s="4" t="s">
        <v>659</v>
      </c>
      <c r="C4716" s="4" t="s">
        <v>751</v>
      </c>
      <c r="D4716" s="1">
        <v>41919.635416666664</v>
      </c>
      <c r="E4716" s="1">
        <v>41920.275856481479</v>
      </c>
      <c r="H4716" s="2">
        <v>42076</v>
      </c>
      <c r="I4716" s="2">
        <v>42081</v>
      </c>
      <c r="J4716" s="3">
        <v>2</v>
      </c>
      <c r="K4716" s="3">
        <v>3</v>
      </c>
      <c r="L4716">
        <f>טבלה1[[#This Row],[ds_checkout]]-טבלה1[[#This Row],[ds_checkin]]</f>
        <v>5</v>
      </c>
      <c r="M4716">
        <f>IF(ISBLANK(טבלה1[[#This Row],[ts_reply_at]]), "", (טבלה1[[#This Row],[ts_reply_at]] - טבלה1[[#This Row],[ts_contact_at]]) * 24)</f>
        <v>15.370555555564351</v>
      </c>
      <c r="N4716">
        <f>IF(ISBLANK(טבלה1[[#This Row],[ts_reply_at]]), 0, 1)</f>
        <v>1</v>
      </c>
      <c r="O4716">
        <f>IF(ISBLANK(טבלה1[[#This Row],[ts_accepted_at]]), 0, 1)</f>
        <v>0</v>
      </c>
      <c r="P4716">
        <f>IF(ISBLANK(טבלה1[[#This Row],[ts_booking_at]]), 0, 1)</f>
        <v>0</v>
      </c>
      <c r="Q4716">
        <f>IF(ISBLANK(טבלה1[[#This Row],[ds_checkin]]), "", טבלה1[[#This Row],[ds_checkin]] - טבלה1[[#This Row],[ts_contact_at]])</f>
        <v>156.36458333333576</v>
      </c>
      <c r="R4716" t="str">
        <f>IF(AND(ISBLANK(טבלה1[[#This Row],[ts_reply_at]]), NOT(ISBLANK(טבלה1[[#This Row],[ts_booking_at]]))), "Error: Booked without Reply", "OK")</f>
        <v>OK</v>
      </c>
      <c r="S4716" t="s">
        <v>6029</v>
      </c>
    </row>
    <row r="4717" spans="1:19" x14ac:dyDescent="0.25">
      <c r="A4717" s="4" t="s">
        <v>4340</v>
      </c>
      <c r="B4717" s="4" t="s">
        <v>110</v>
      </c>
      <c r="C4717" s="4" t="s">
        <v>111</v>
      </c>
      <c r="D4717" s="1">
        <v>41918.795138888891</v>
      </c>
      <c r="E4717" s="1">
        <v>41919.297152777777</v>
      </c>
      <c r="H4717" s="2">
        <v>42076</v>
      </c>
      <c r="I4717" s="2">
        <v>42081</v>
      </c>
      <c r="J4717" s="3">
        <v>2</v>
      </c>
      <c r="K4717" s="3">
        <v>7</v>
      </c>
      <c r="L4717">
        <f>טבלה1[[#This Row],[ds_checkout]]-טבלה1[[#This Row],[ds_checkin]]</f>
        <v>5</v>
      </c>
      <c r="M4717">
        <f>IF(ISBLANK(טבלה1[[#This Row],[ts_reply_at]]), "", (טבלה1[[#This Row],[ts_reply_at]] - טבלה1[[#This Row],[ts_contact_at]]) * 24)</f>
        <v>12.048333333281334</v>
      </c>
      <c r="N4717">
        <f>IF(ISBLANK(טבלה1[[#This Row],[ts_reply_at]]), 0, 1)</f>
        <v>1</v>
      </c>
      <c r="O4717">
        <f>IF(ISBLANK(טבלה1[[#This Row],[ts_accepted_at]]), 0, 1)</f>
        <v>0</v>
      </c>
      <c r="P4717">
        <f>IF(ISBLANK(טבלה1[[#This Row],[ts_booking_at]]), 0, 1)</f>
        <v>0</v>
      </c>
      <c r="Q4717">
        <f>IF(ISBLANK(טבלה1[[#This Row],[ds_checkin]]), "", טבלה1[[#This Row],[ds_checkin]] - טבלה1[[#This Row],[ts_contact_at]])</f>
        <v>157.20486111110949</v>
      </c>
      <c r="R4717" t="str">
        <f>IF(AND(ISBLANK(טבלה1[[#This Row],[ts_reply_at]]), NOT(ISBLANK(טבלה1[[#This Row],[ts_booking_at]]))), "Error: Booked without Reply", "OK")</f>
        <v>OK</v>
      </c>
      <c r="S4717" t="s">
        <v>6029</v>
      </c>
    </row>
    <row r="4718" spans="1:19" x14ac:dyDescent="0.25">
      <c r="A4718" s="4" t="s">
        <v>4342</v>
      </c>
      <c r="B4718" s="4" t="s">
        <v>3193</v>
      </c>
      <c r="C4718" s="4" t="s">
        <v>3194</v>
      </c>
      <c r="D4718" s="1">
        <v>41924.829861111109</v>
      </c>
      <c r="E4718" s="1">
        <v>41925.386331018519</v>
      </c>
      <c r="F4718" s="1">
        <v>41925.386331018519</v>
      </c>
      <c r="G4718" s="1">
        <v>41925.386331018519</v>
      </c>
      <c r="H4718" s="2">
        <v>41946</v>
      </c>
      <c r="I4718" s="2">
        <v>41949</v>
      </c>
      <c r="J4718" s="3">
        <v>1</v>
      </c>
      <c r="K4718" s="3">
        <v>7</v>
      </c>
      <c r="L4718">
        <f>טבלה1[[#This Row],[ds_checkout]]-טבלה1[[#This Row],[ds_checkin]]</f>
        <v>3</v>
      </c>
      <c r="M4718">
        <f>IF(ISBLANK(טבלה1[[#This Row],[ts_reply_at]]), "", (טבלה1[[#This Row],[ts_reply_at]] - טבלה1[[#This Row],[ts_contact_at]]) * 24)</f>
        <v>13.355277777824085</v>
      </c>
      <c r="N4718">
        <f>IF(ISBLANK(טבלה1[[#This Row],[ts_reply_at]]), 0, 1)</f>
        <v>1</v>
      </c>
      <c r="O4718">
        <f>IF(ISBLANK(טבלה1[[#This Row],[ts_accepted_at]]), 0, 1)</f>
        <v>1</v>
      </c>
      <c r="P4718">
        <f>IF(ISBLANK(טבלה1[[#This Row],[ts_booking_at]]), 0, 1)</f>
        <v>1</v>
      </c>
      <c r="Q4718">
        <f>IF(ISBLANK(טבלה1[[#This Row],[ds_checkin]]), "", טבלה1[[#This Row],[ds_checkin]] - טבלה1[[#This Row],[ts_contact_at]])</f>
        <v>21.170138888890506</v>
      </c>
      <c r="R4718" t="str">
        <f>IF(AND(ISBLANK(טבלה1[[#This Row],[ts_reply_at]]), NOT(ISBLANK(טבלה1[[#This Row],[ts_booking_at]]))), "Error: Booked without Reply", "OK")</f>
        <v>OK</v>
      </c>
      <c r="S4718" t="s">
        <v>6026</v>
      </c>
    </row>
    <row r="4719" spans="1:19" x14ac:dyDescent="0.25">
      <c r="A4719" s="4" t="s">
        <v>4343</v>
      </c>
      <c r="B4719" s="4" t="s">
        <v>2828</v>
      </c>
      <c r="C4719" s="4" t="s">
        <v>3282</v>
      </c>
      <c r="D4719" s="1">
        <v>41924.477083333331</v>
      </c>
      <c r="E4719" s="1">
        <v>41924.49114583333</v>
      </c>
      <c r="F4719" s="1">
        <v>41924.547222222223</v>
      </c>
      <c r="G4719" s="1">
        <v>41924.547222222223</v>
      </c>
      <c r="H4719" s="2">
        <v>41930</v>
      </c>
      <c r="I4719" s="2">
        <v>41931</v>
      </c>
      <c r="J4719" s="3">
        <v>1</v>
      </c>
      <c r="K4719" s="3">
        <v>18</v>
      </c>
      <c r="L4719">
        <f>טבלה1[[#This Row],[ds_checkout]]-טבלה1[[#This Row],[ds_checkin]]</f>
        <v>1</v>
      </c>
      <c r="M4719">
        <f>IF(ISBLANK(טבלה1[[#This Row],[ts_reply_at]]), "", (טבלה1[[#This Row],[ts_reply_at]] - טבלה1[[#This Row],[ts_contact_at]]) * 24)</f>
        <v>0.3374999999650754</v>
      </c>
      <c r="N4719">
        <f>IF(ISBLANK(טבלה1[[#This Row],[ts_reply_at]]), 0, 1)</f>
        <v>1</v>
      </c>
      <c r="O4719">
        <f>IF(ISBLANK(טבלה1[[#This Row],[ts_accepted_at]]), 0, 1)</f>
        <v>1</v>
      </c>
      <c r="P4719">
        <f>IF(ISBLANK(טבלה1[[#This Row],[ts_booking_at]]), 0, 1)</f>
        <v>1</v>
      </c>
      <c r="Q4719">
        <f>IF(ISBLANK(טבלה1[[#This Row],[ds_checkin]]), "", טבלה1[[#This Row],[ds_checkin]] - טבלה1[[#This Row],[ts_contact_at]])</f>
        <v>5.5229166666686069</v>
      </c>
      <c r="R4719" t="str">
        <f>IF(AND(ISBLANK(טבלה1[[#This Row],[ts_reply_at]]), NOT(ISBLANK(טבלה1[[#This Row],[ts_booking_at]]))), "Error: Booked without Reply", "OK")</f>
        <v>OK</v>
      </c>
      <c r="S4719" t="s">
        <v>6019</v>
      </c>
    </row>
    <row r="4720" spans="1:19" x14ac:dyDescent="0.25">
      <c r="A4720" s="4" t="s">
        <v>4343</v>
      </c>
      <c r="B4720" s="4" t="s">
        <v>85</v>
      </c>
      <c r="C4720" s="4" t="s">
        <v>86</v>
      </c>
      <c r="D4720" s="1">
        <v>41924.427777777775</v>
      </c>
      <c r="E4720" s="1">
        <v>41924.464212962965</v>
      </c>
      <c r="H4720" s="2">
        <v>41930</v>
      </c>
      <c r="I4720" s="2">
        <v>41931</v>
      </c>
      <c r="J4720" s="3">
        <v>1</v>
      </c>
      <c r="K4720" s="3">
        <v>4</v>
      </c>
      <c r="L4720">
        <f>טבלה1[[#This Row],[ds_checkout]]-טבלה1[[#This Row],[ds_checkin]]</f>
        <v>1</v>
      </c>
      <c r="M4720">
        <f>IF(ISBLANK(טבלה1[[#This Row],[ts_reply_at]]), "", (טבלה1[[#This Row],[ts_reply_at]] - טבלה1[[#This Row],[ts_contact_at]]) * 24)</f>
        <v>0.87444444454740733</v>
      </c>
      <c r="N4720">
        <f>IF(ISBLANK(טבלה1[[#This Row],[ts_reply_at]]), 0, 1)</f>
        <v>1</v>
      </c>
      <c r="O4720">
        <f>IF(ISBLANK(טבלה1[[#This Row],[ts_accepted_at]]), 0, 1)</f>
        <v>0</v>
      </c>
      <c r="P4720">
        <f>IF(ISBLANK(טבלה1[[#This Row],[ts_booking_at]]), 0, 1)</f>
        <v>0</v>
      </c>
      <c r="Q4720">
        <f>IF(ISBLANK(טבלה1[[#This Row],[ds_checkin]]), "", טבלה1[[#This Row],[ds_checkin]] - טבלה1[[#This Row],[ts_contact_at]])</f>
        <v>5.5722222222248092</v>
      </c>
      <c r="R4720" t="str">
        <f>IF(AND(ISBLANK(טבלה1[[#This Row],[ts_reply_at]]), NOT(ISBLANK(טבלה1[[#This Row],[ts_booking_at]]))), "Error: Booked without Reply", "OK")</f>
        <v>OK</v>
      </c>
      <c r="S4720" t="s">
        <v>6019</v>
      </c>
    </row>
    <row r="4721" spans="1:19" x14ac:dyDescent="0.25">
      <c r="A4721" s="4" t="s">
        <v>4344</v>
      </c>
      <c r="B4721" s="4" t="s">
        <v>159</v>
      </c>
      <c r="C4721" s="4" t="s">
        <v>260</v>
      </c>
      <c r="D4721" s="1">
        <v>41932.697222222225</v>
      </c>
      <c r="E4721" s="1">
        <v>41933.143680555557</v>
      </c>
      <c r="H4721" s="2">
        <v>42002</v>
      </c>
      <c r="I4721" s="2">
        <v>42008</v>
      </c>
      <c r="J4721" s="3">
        <v>4</v>
      </c>
      <c r="K4721" s="3">
        <v>4</v>
      </c>
      <c r="L4721">
        <f>טבלה1[[#This Row],[ds_checkout]]-טבלה1[[#This Row],[ds_checkin]]</f>
        <v>6</v>
      </c>
      <c r="M4721">
        <f>IF(ISBLANK(טבלה1[[#This Row],[ts_reply_at]]), "", (טבלה1[[#This Row],[ts_reply_at]] - טבלה1[[#This Row],[ts_contact_at]]) * 24)</f>
        <v>10.714999999967404</v>
      </c>
      <c r="N4721">
        <f>IF(ISBLANK(טבלה1[[#This Row],[ts_reply_at]]), 0, 1)</f>
        <v>1</v>
      </c>
      <c r="O4721">
        <f>IF(ISBLANK(טבלה1[[#This Row],[ts_accepted_at]]), 0, 1)</f>
        <v>0</v>
      </c>
      <c r="P4721">
        <f>IF(ISBLANK(טבלה1[[#This Row],[ts_booking_at]]), 0, 1)</f>
        <v>0</v>
      </c>
      <c r="Q4721">
        <f>IF(ISBLANK(טבלה1[[#This Row],[ds_checkin]]), "", טבלה1[[#This Row],[ds_checkin]] - טבלה1[[#This Row],[ts_contact_at]])</f>
        <v>69.302777777775191</v>
      </c>
      <c r="R4721" t="str">
        <f>IF(AND(ISBLANK(טבלה1[[#This Row],[ts_reply_at]]), NOT(ISBLANK(טבלה1[[#This Row],[ts_booking_at]]))), "Error: Booked without Reply", "OK")</f>
        <v>OK</v>
      </c>
      <c r="S4721" t="s">
        <v>6023</v>
      </c>
    </row>
    <row r="4722" spans="1:19" x14ac:dyDescent="0.25">
      <c r="A4722" s="4" t="s">
        <v>4345</v>
      </c>
      <c r="B4722" s="4" t="s">
        <v>12</v>
      </c>
      <c r="C4722" s="4" t="s">
        <v>1957</v>
      </c>
      <c r="D4722" s="1">
        <v>41932.474999999999</v>
      </c>
      <c r="E4722" s="1">
        <v>41932.478506944448</v>
      </c>
      <c r="F4722" s="1">
        <v>41932.478506944448</v>
      </c>
      <c r="G4722" s="1">
        <v>41932.478506944448</v>
      </c>
      <c r="H4722" s="2">
        <v>41953</v>
      </c>
      <c r="I4722" s="2">
        <v>41955</v>
      </c>
      <c r="J4722" s="3">
        <v>2</v>
      </c>
      <c r="K4722" s="3">
        <v>8</v>
      </c>
      <c r="L4722">
        <f>טבלה1[[#This Row],[ds_checkout]]-טבלה1[[#This Row],[ds_checkin]]</f>
        <v>2</v>
      </c>
      <c r="M4722">
        <f>IF(ISBLANK(טבלה1[[#This Row],[ts_reply_at]]), "", (טבלה1[[#This Row],[ts_reply_at]] - טבלה1[[#This Row],[ts_contact_at]]) * 24)</f>
        <v>8.4166666783858091E-2</v>
      </c>
      <c r="N4722">
        <f>IF(ISBLANK(טבלה1[[#This Row],[ts_reply_at]]), 0, 1)</f>
        <v>1</v>
      </c>
      <c r="O4722">
        <f>IF(ISBLANK(טבלה1[[#This Row],[ts_accepted_at]]), 0, 1)</f>
        <v>1</v>
      </c>
      <c r="P4722">
        <f>IF(ISBLANK(טבלה1[[#This Row],[ts_booking_at]]), 0, 1)</f>
        <v>1</v>
      </c>
      <c r="Q4722">
        <f>IF(ISBLANK(טבלה1[[#This Row],[ds_checkin]]), "", טבלה1[[#This Row],[ds_checkin]] - טבלה1[[#This Row],[ts_contact_at]])</f>
        <v>20.525000000001455</v>
      </c>
      <c r="R4722" t="str">
        <f>IF(AND(ISBLANK(טבלה1[[#This Row],[ts_reply_at]]), NOT(ISBLANK(טבלה1[[#This Row],[ts_booking_at]]))), "Error: Booked without Reply", "OK")</f>
        <v>OK</v>
      </c>
      <c r="S4722" t="s">
        <v>6026</v>
      </c>
    </row>
    <row r="4723" spans="1:19" x14ac:dyDescent="0.25">
      <c r="A4723" s="4" t="s">
        <v>4345</v>
      </c>
      <c r="B4723" s="4" t="s">
        <v>119</v>
      </c>
      <c r="C4723" s="4" t="s">
        <v>120</v>
      </c>
      <c r="D4723" s="1">
        <v>41928.906944444447</v>
      </c>
      <c r="E4723" s="1">
        <v>41929.044803240744</v>
      </c>
      <c r="H4723" s="2">
        <v>41953</v>
      </c>
      <c r="I4723" s="2">
        <v>41955</v>
      </c>
      <c r="J4723" s="3">
        <v>1</v>
      </c>
      <c r="K4723" s="3">
        <v>4</v>
      </c>
      <c r="L4723">
        <f>טבלה1[[#This Row],[ds_checkout]]-טבלה1[[#This Row],[ds_checkin]]</f>
        <v>2</v>
      </c>
      <c r="M4723">
        <f>IF(ISBLANK(טבלה1[[#This Row],[ts_reply_at]]), "", (טבלה1[[#This Row],[ts_reply_at]] - טבלה1[[#This Row],[ts_contact_at]]) * 24)</f>
        <v>3.3086111111333594</v>
      </c>
      <c r="N4723">
        <f>IF(ISBLANK(טבלה1[[#This Row],[ts_reply_at]]), 0, 1)</f>
        <v>1</v>
      </c>
      <c r="O4723">
        <f>IF(ISBLANK(טבלה1[[#This Row],[ts_accepted_at]]), 0, 1)</f>
        <v>0</v>
      </c>
      <c r="P4723">
        <f>IF(ISBLANK(טבלה1[[#This Row],[ts_booking_at]]), 0, 1)</f>
        <v>0</v>
      </c>
      <c r="Q4723">
        <f>IF(ISBLANK(טבלה1[[#This Row],[ds_checkin]]), "", טבלה1[[#This Row],[ds_checkin]] - טבלה1[[#This Row],[ts_contact_at]])</f>
        <v>24.093055555553292</v>
      </c>
      <c r="R4723" t="str">
        <f>IF(AND(ISBLANK(טבלה1[[#This Row],[ts_reply_at]]), NOT(ISBLANK(טבלה1[[#This Row],[ts_booking_at]]))), "Error: Booked without Reply", "OK")</f>
        <v>OK</v>
      </c>
      <c r="S4723" t="s">
        <v>6026</v>
      </c>
    </row>
    <row r="4724" spans="1:19" x14ac:dyDescent="0.25">
      <c r="A4724" s="4" t="s">
        <v>4346</v>
      </c>
      <c r="B4724" s="4" t="s">
        <v>4029</v>
      </c>
      <c r="C4724" s="4" t="s">
        <v>4030</v>
      </c>
      <c r="D4724" s="1">
        <v>41927.634027777778</v>
      </c>
      <c r="H4724" s="2">
        <v>41935</v>
      </c>
      <c r="I4724" s="2">
        <v>41938</v>
      </c>
      <c r="J4724" s="3">
        <v>2</v>
      </c>
      <c r="K4724" s="3">
        <v>1</v>
      </c>
      <c r="L4724">
        <f>טבלה1[[#This Row],[ds_checkout]]-טבלה1[[#This Row],[ds_checkin]]</f>
        <v>3</v>
      </c>
      <c r="M4724" t="str">
        <f>IF(ISBLANK(טבלה1[[#This Row],[ts_reply_at]]), "", (טבלה1[[#This Row],[ts_reply_at]] - טבלה1[[#This Row],[ts_contact_at]]) * 24)</f>
        <v/>
      </c>
      <c r="N4724">
        <f>IF(ISBLANK(טבלה1[[#This Row],[ts_reply_at]]), 0, 1)</f>
        <v>0</v>
      </c>
      <c r="O4724">
        <f>IF(ISBLANK(טבלה1[[#This Row],[ts_accepted_at]]), 0, 1)</f>
        <v>0</v>
      </c>
      <c r="P4724">
        <f>IF(ISBLANK(טבלה1[[#This Row],[ts_booking_at]]), 0, 1)</f>
        <v>0</v>
      </c>
      <c r="Q4724">
        <f>IF(ISBLANK(טבלה1[[#This Row],[ds_checkin]]), "", טבלה1[[#This Row],[ds_checkin]] - טבלה1[[#This Row],[ts_contact_at]])</f>
        <v>7.3659722222218988</v>
      </c>
      <c r="R4724" t="str">
        <f>IF(AND(ISBLANK(טבלה1[[#This Row],[ts_reply_at]]), NOT(ISBLANK(טבלה1[[#This Row],[ts_booking_at]]))), "Error: Booked without Reply", "OK")</f>
        <v>OK</v>
      </c>
      <c r="S4724" t="s">
        <v>6024</v>
      </c>
    </row>
    <row r="4725" spans="1:19" x14ac:dyDescent="0.25">
      <c r="A4725" s="4" t="s">
        <v>4347</v>
      </c>
      <c r="B4725" s="4" t="s">
        <v>380</v>
      </c>
      <c r="C4725" s="4" t="s">
        <v>2318</v>
      </c>
      <c r="D4725" s="1">
        <v>41923.79583333333</v>
      </c>
      <c r="E4725" s="1">
        <v>41923.952789351853</v>
      </c>
      <c r="F4725" s="1">
        <v>41924.48232638889</v>
      </c>
      <c r="G4725" s="1">
        <v>41924.48232638889</v>
      </c>
      <c r="H4725" s="2">
        <v>41959</v>
      </c>
      <c r="I4725" s="2">
        <v>41987</v>
      </c>
      <c r="J4725" s="3">
        <v>1</v>
      </c>
      <c r="K4725" s="3">
        <v>13</v>
      </c>
      <c r="L4725">
        <f>טבלה1[[#This Row],[ds_checkout]]-טבלה1[[#This Row],[ds_checkin]]</f>
        <v>28</v>
      </c>
      <c r="M4725">
        <f>IF(ISBLANK(טבלה1[[#This Row],[ts_reply_at]]), "", (טבלה1[[#This Row],[ts_reply_at]] - טבלה1[[#This Row],[ts_contact_at]]) * 24)</f>
        <v>3.7669444445637055</v>
      </c>
      <c r="N4725">
        <f>IF(ISBLANK(טבלה1[[#This Row],[ts_reply_at]]), 0, 1)</f>
        <v>1</v>
      </c>
      <c r="O4725">
        <f>IF(ISBLANK(טבלה1[[#This Row],[ts_accepted_at]]), 0, 1)</f>
        <v>1</v>
      </c>
      <c r="P4725">
        <f>IF(ISBLANK(טבלה1[[#This Row],[ts_booking_at]]), 0, 1)</f>
        <v>1</v>
      </c>
      <c r="Q4725">
        <f>IF(ISBLANK(טבלה1[[#This Row],[ds_checkin]]), "", טבלה1[[#This Row],[ds_checkin]] - טבלה1[[#This Row],[ts_contact_at]])</f>
        <v>35.204166666670062</v>
      </c>
      <c r="R4725" t="str">
        <f>IF(AND(ISBLANK(טבלה1[[#This Row],[ts_reply_at]]), NOT(ISBLANK(טבלה1[[#This Row],[ts_booking_at]]))), "Error: Booked without Reply", "OK")</f>
        <v>OK</v>
      </c>
      <c r="S4725" t="s">
        <v>6021</v>
      </c>
    </row>
    <row r="4726" spans="1:19" x14ac:dyDescent="0.25">
      <c r="A4726" s="4" t="s">
        <v>4348</v>
      </c>
      <c r="B4726" s="4" t="s">
        <v>248</v>
      </c>
      <c r="C4726" s="4" t="s">
        <v>249</v>
      </c>
      <c r="D4726" s="1">
        <v>41925.511111111111</v>
      </c>
      <c r="H4726" s="2">
        <v>41931</v>
      </c>
      <c r="I4726" s="2">
        <v>41983</v>
      </c>
      <c r="J4726" s="3">
        <v>1</v>
      </c>
      <c r="K4726" s="3">
        <v>1</v>
      </c>
      <c r="L4726">
        <f>טבלה1[[#This Row],[ds_checkout]]-טבלה1[[#This Row],[ds_checkin]]</f>
        <v>52</v>
      </c>
      <c r="M4726" t="str">
        <f>IF(ISBLANK(טבלה1[[#This Row],[ts_reply_at]]), "", (טבלה1[[#This Row],[ts_reply_at]] - טבלה1[[#This Row],[ts_contact_at]]) * 24)</f>
        <v/>
      </c>
      <c r="N4726">
        <f>IF(ISBLANK(טבלה1[[#This Row],[ts_reply_at]]), 0, 1)</f>
        <v>0</v>
      </c>
      <c r="O4726">
        <f>IF(ISBLANK(טבלה1[[#This Row],[ts_accepted_at]]), 0, 1)</f>
        <v>0</v>
      </c>
      <c r="P4726">
        <f>IF(ISBLANK(טבלה1[[#This Row],[ts_booking_at]]), 0, 1)</f>
        <v>0</v>
      </c>
      <c r="Q4726">
        <f>IF(ISBLANK(טבלה1[[#This Row],[ds_checkin]]), "", טבלה1[[#This Row],[ds_checkin]] - טבלה1[[#This Row],[ts_contact_at]])</f>
        <v>5.4888888888890506</v>
      </c>
      <c r="R4726" t="str">
        <f>IF(AND(ISBLANK(טבלה1[[#This Row],[ts_reply_at]]), NOT(ISBLANK(טבלה1[[#This Row],[ts_booking_at]]))), "Error: Booked without Reply", "OK")</f>
        <v>OK</v>
      </c>
      <c r="S4726" t="s">
        <v>6020</v>
      </c>
    </row>
    <row r="4727" spans="1:19" x14ac:dyDescent="0.25">
      <c r="A4727" s="4" t="s">
        <v>4348</v>
      </c>
      <c r="B4727" s="4" t="s">
        <v>930</v>
      </c>
      <c r="C4727" s="4" t="s">
        <v>931</v>
      </c>
      <c r="D4727" s="1">
        <v>41925.515972222223</v>
      </c>
      <c r="E4727" s="1">
        <v>41925.926979166667</v>
      </c>
      <c r="H4727" s="2">
        <v>41931</v>
      </c>
      <c r="I4727" s="2">
        <v>41983</v>
      </c>
      <c r="J4727" s="3">
        <v>1</v>
      </c>
      <c r="K4727" s="3">
        <v>2</v>
      </c>
      <c r="L4727">
        <f>טבלה1[[#This Row],[ds_checkout]]-טבלה1[[#This Row],[ds_checkin]]</f>
        <v>52</v>
      </c>
      <c r="M4727">
        <f>IF(ISBLANK(טבלה1[[#This Row],[ts_reply_at]]), "", (טבלה1[[#This Row],[ts_reply_at]] - טבלה1[[#This Row],[ts_contact_at]]) * 24)</f>
        <v>9.8641666666371748</v>
      </c>
      <c r="N4727">
        <f>IF(ISBLANK(טבלה1[[#This Row],[ts_reply_at]]), 0, 1)</f>
        <v>1</v>
      </c>
      <c r="O4727">
        <f>IF(ISBLANK(טבלה1[[#This Row],[ts_accepted_at]]), 0, 1)</f>
        <v>0</v>
      </c>
      <c r="P4727">
        <f>IF(ISBLANK(טבלה1[[#This Row],[ts_booking_at]]), 0, 1)</f>
        <v>0</v>
      </c>
      <c r="Q4727">
        <f>IF(ISBLANK(טבלה1[[#This Row],[ds_checkin]]), "", טבלה1[[#This Row],[ds_checkin]] - טבלה1[[#This Row],[ts_contact_at]])</f>
        <v>5.484027777776646</v>
      </c>
      <c r="R4727" t="str">
        <f>IF(AND(ISBLANK(טבלה1[[#This Row],[ts_reply_at]]), NOT(ISBLANK(טבלה1[[#This Row],[ts_booking_at]]))), "Error: Booked without Reply", "OK")</f>
        <v>OK</v>
      </c>
      <c r="S4727" t="s">
        <v>6020</v>
      </c>
    </row>
    <row r="4728" spans="1:19" x14ac:dyDescent="0.25">
      <c r="A4728" s="4" t="s">
        <v>4349</v>
      </c>
      <c r="B4728" s="4" t="s">
        <v>818</v>
      </c>
      <c r="C4728" s="4" t="s">
        <v>819</v>
      </c>
      <c r="D4728" s="1">
        <v>41931.931250000001</v>
      </c>
      <c r="E4728" s="1">
        <v>41931.939756944441</v>
      </c>
      <c r="F4728" s="1">
        <v>41931.939803240741</v>
      </c>
      <c r="G4728" s="1">
        <v>41933.384212962963</v>
      </c>
      <c r="H4728" s="2">
        <v>41942</v>
      </c>
      <c r="I4728" s="2">
        <v>41945</v>
      </c>
      <c r="J4728" s="3">
        <v>7</v>
      </c>
      <c r="K4728" s="3">
        <v>21</v>
      </c>
      <c r="L4728">
        <f>טבלה1[[#This Row],[ds_checkout]]-טבלה1[[#This Row],[ds_checkin]]</f>
        <v>3</v>
      </c>
      <c r="M4728">
        <f>IF(ISBLANK(טבלה1[[#This Row],[ts_reply_at]]), "", (טבלה1[[#This Row],[ts_reply_at]] - טבלה1[[#This Row],[ts_contact_at]]) * 24)</f>
        <v>0.20416666654637083</v>
      </c>
      <c r="N4728">
        <f>IF(ISBLANK(טבלה1[[#This Row],[ts_reply_at]]), 0, 1)</f>
        <v>1</v>
      </c>
      <c r="O4728">
        <f>IF(ISBLANK(טבלה1[[#This Row],[ts_accepted_at]]), 0, 1)</f>
        <v>1</v>
      </c>
      <c r="P4728">
        <f>IF(ISBLANK(טבלה1[[#This Row],[ts_booking_at]]), 0, 1)</f>
        <v>1</v>
      </c>
      <c r="Q4728">
        <f>IF(ISBLANK(טבלה1[[#This Row],[ds_checkin]]), "", טבלה1[[#This Row],[ds_checkin]] - טבלה1[[#This Row],[ts_contact_at]])</f>
        <v>10.068749999998545</v>
      </c>
      <c r="R4728" t="str">
        <f>IF(AND(ISBLANK(טבלה1[[#This Row],[ts_reply_at]]), NOT(ISBLANK(טבלה1[[#This Row],[ts_booking_at]]))), "Error: Booked without Reply", "OK")</f>
        <v>OK</v>
      </c>
      <c r="S4728" t="s">
        <v>6020</v>
      </c>
    </row>
    <row r="4729" spans="1:19" x14ac:dyDescent="0.25">
      <c r="A4729" s="4" t="s">
        <v>4350</v>
      </c>
      <c r="B4729" s="4" t="s">
        <v>1600</v>
      </c>
      <c r="C4729" s="4" t="s">
        <v>1601</v>
      </c>
      <c r="D4729" s="1">
        <v>41948.853472222225</v>
      </c>
      <c r="E4729" s="1">
        <v>41948.985798611109</v>
      </c>
      <c r="H4729" s="2">
        <v>41957</v>
      </c>
      <c r="I4729" s="2">
        <v>41960</v>
      </c>
      <c r="J4729" s="3">
        <v>2</v>
      </c>
      <c r="K4729" s="3">
        <v>4</v>
      </c>
      <c r="L4729">
        <f>טבלה1[[#This Row],[ds_checkout]]-טבלה1[[#This Row],[ds_checkin]]</f>
        <v>3</v>
      </c>
      <c r="M4729">
        <f>IF(ISBLANK(טבלה1[[#This Row],[ts_reply_at]]), "", (טבלה1[[#This Row],[ts_reply_at]] - טבלה1[[#This Row],[ts_contact_at]]) * 24)</f>
        <v>3.1758333332254551</v>
      </c>
      <c r="N4729">
        <f>IF(ISBLANK(טבלה1[[#This Row],[ts_reply_at]]), 0, 1)</f>
        <v>1</v>
      </c>
      <c r="O4729">
        <f>IF(ISBLANK(טבלה1[[#This Row],[ts_accepted_at]]), 0, 1)</f>
        <v>0</v>
      </c>
      <c r="P4729">
        <f>IF(ISBLANK(טבלה1[[#This Row],[ts_booking_at]]), 0, 1)</f>
        <v>0</v>
      </c>
      <c r="Q4729">
        <f>IF(ISBLANK(טבלה1[[#This Row],[ds_checkin]]), "", טבלה1[[#This Row],[ds_checkin]] - טבלה1[[#This Row],[ts_contact_at]])</f>
        <v>8.1465277777751908</v>
      </c>
      <c r="R4729" t="str">
        <f>IF(AND(ISBLANK(טבלה1[[#This Row],[ts_reply_at]]), NOT(ISBLANK(טבלה1[[#This Row],[ts_booking_at]]))), "Error: Booked without Reply", "OK")</f>
        <v>OK</v>
      </c>
      <c r="S4729" t="s">
        <v>6030</v>
      </c>
    </row>
    <row r="4730" spans="1:19" x14ac:dyDescent="0.25">
      <c r="A4730" s="4" t="s">
        <v>4350</v>
      </c>
      <c r="B4730" s="4" t="s">
        <v>836</v>
      </c>
      <c r="C4730" s="4" t="s">
        <v>837</v>
      </c>
      <c r="D4730" s="1">
        <v>41949.379861111112</v>
      </c>
      <c r="E4730" s="1">
        <v>41949.380046296297</v>
      </c>
      <c r="F4730" s="1">
        <v>41949.380046296297</v>
      </c>
      <c r="G4730" s="1">
        <v>41949.380046296297</v>
      </c>
      <c r="H4730" s="2">
        <v>41957</v>
      </c>
      <c r="I4730" s="2">
        <v>41960</v>
      </c>
      <c r="J4730" s="3">
        <v>2</v>
      </c>
      <c r="K4730" s="3">
        <v>6</v>
      </c>
      <c r="L4730">
        <f>טבלה1[[#This Row],[ds_checkout]]-טבלה1[[#This Row],[ds_checkin]]</f>
        <v>3</v>
      </c>
      <c r="M4730">
        <f>IF(ISBLANK(טבלה1[[#This Row],[ts_reply_at]]), "", (טבלה1[[#This Row],[ts_reply_at]] - טבלה1[[#This Row],[ts_contact_at]]) * 24)</f>
        <v>4.4444444356486201E-3</v>
      </c>
      <c r="N4730">
        <f>IF(ISBLANK(טבלה1[[#This Row],[ts_reply_at]]), 0, 1)</f>
        <v>1</v>
      </c>
      <c r="O4730">
        <f>IF(ISBLANK(טבלה1[[#This Row],[ts_accepted_at]]), 0, 1)</f>
        <v>1</v>
      </c>
      <c r="P4730">
        <f>IF(ISBLANK(טבלה1[[#This Row],[ts_booking_at]]), 0, 1)</f>
        <v>1</v>
      </c>
      <c r="Q4730">
        <f>IF(ISBLANK(טבלה1[[#This Row],[ds_checkin]]), "", טבלה1[[#This Row],[ds_checkin]] - טבלה1[[#This Row],[ts_contact_at]])</f>
        <v>7.6201388888875954</v>
      </c>
      <c r="R4730" t="str">
        <f>IF(AND(ISBLANK(טבלה1[[#This Row],[ts_reply_at]]), NOT(ISBLANK(טבלה1[[#This Row],[ts_booking_at]]))), "Error: Booked without Reply", "OK")</f>
        <v>OK</v>
      </c>
      <c r="S4730" t="s">
        <v>6030</v>
      </c>
    </row>
    <row r="4731" spans="1:19" x14ac:dyDescent="0.25">
      <c r="A4731" s="4" t="s">
        <v>4351</v>
      </c>
      <c r="B4731" s="4" t="s">
        <v>4352</v>
      </c>
      <c r="C4731" s="4" t="s">
        <v>4353</v>
      </c>
      <c r="D4731" s="1">
        <v>42033.604166666664</v>
      </c>
      <c r="E4731" s="1">
        <v>42033.635266203702</v>
      </c>
      <c r="H4731" s="2">
        <v>42077</v>
      </c>
      <c r="I4731" s="2">
        <v>42084</v>
      </c>
      <c r="J4731" s="3">
        <v>6</v>
      </c>
      <c r="K4731" s="3">
        <v>3</v>
      </c>
      <c r="L4731">
        <f>טבלה1[[#This Row],[ds_checkout]]-טבלה1[[#This Row],[ds_checkin]]</f>
        <v>7</v>
      </c>
      <c r="M4731">
        <f>IF(ISBLANK(טבלה1[[#This Row],[ts_reply_at]]), "", (טבלה1[[#This Row],[ts_reply_at]] - טבלה1[[#This Row],[ts_contact_at]]) * 24)</f>
        <v>0.74638888891786337</v>
      </c>
      <c r="N4731">
        <f>IF(ISBLANK(טבלה1[[#This Row],[ts_reply_at]]), 0, 1)</f>
        <v>1</v>
      </c>
      <c r="O4731">
        <f>IF(ISBLANK(טבלה1[[#This Row],[ts_accepted_at]]), 0, 1)</f>
        <v>0</v>
      </c>
      <c r="P4731">
        <f>IF(ISBLANK(טבלה1[[#This Row],[ts_booking_at]]), 0, 1)</f>
        <v>0</v>
      </c>
      <c r="Q4731">
        <f>IF(ISBLANK(טבלה1[[#This Row],[ds_checkin]]), "", טבלה1[[#This Row],[ds_checkin]] - טבלה1[[#This Row],[ts_contact_at]])</f>
        <v>43.395833333335759</v>
      </c>
      <c r="R4731" t="str">
        <f>IF(AND(ISBLANK(טבלה1[[#This Row],[ts_reply_at]]), NOT(ISBLANK(טבלה1[[#This Row],[ts_booking_at]]))), "Error: Booked without Reply", "OK")</f>
        <v>OK</v>
      </c>
      <c r="S4731" t="s">
        <v>6021</v>
      </c>
    </row>
    <row r="4732" spans="1:19" x14ac:dyDescent="0.25">
      <c r="A4732" s="4" t="s">
        <v>4354</v>
      </c>
      <c r="B4732" s="4" t="s">
        <v>108</v>
      </c>
      <c r="C4732" s="4" t="s">
        <v>109</v>
      </c>
      <c r="D4732" s="1">
        <v>41911.532638888886</v>
      </c>
      <c r="E4732" s="1">
        <v>41912.29755787037</v>
      </c>
      <c r="H4732" s="2">
        <v>41949</v>
      </c>
      <c r="I4732" s="2">
        <v>41952</v>
      </c>
      <c r="J4732" s="3">
        <v>2</v>
      </c>
      <c r="K4732" s="3">
        <v>3</v>
      </c>
      <c r="L4732">
        <f>טבלה1[[#This Row],[ds_checkout]]-טבלה1[[#This Row],[ds_checkin]]</f>
        <v>3</v>
      </c>
      <c r="M4732">
        <f>IF(ISBLANK(טבלה1[[#This Row],[ts_reply_at]]), "", (טבלה1[[#This Row],[ts_reply_at]] - טבלה1[[#This Row],[ts_contact_at]]) * 24)</f>
        <v>18.358055555610918</v>
      </c>
      <c r="N4732">
        <f>IF(ISBLANK(טבלה1[[#This Row],[ts_reply_at]]), 0, 1)</f>
        <v>1</v>
      </c>
      <c r="O4732">
        <f>IF(ISBLANK(טבלה1[[#This Row],[ts_accepted_at]]), 0, 1)</f>
        <v>0</v>
      </c>
      <c r="P4732">
        <f>IF(ISBLANK(טבלה1[[#This Row],[ts_booking_at]]), 0, 1)</f>
        <v>0</v>
      </c>
      <c r="Q4732">
        <f>IF(ISBLANK(טבלה1[[#This Row],[ds_checkin]]), "", טבלה1[[#This Row],[ds_checkin]] - טבלה1[[#This Row],[ts_contact_at]])</f>
        <v>37.46736111111386</v>
      </c>
      <c r="R4732" t="str">
        <f>IF(AND(ISBLANK(טבלה1[[#This Row],[ts_reply_at]]), NOT(ISBLANK(טבלה1[[#This Row],[ts_booking_at]]))), "Error: Booked without Reply", "OK")</f>
        <v>OK</v>
      </c>
      <c r="S4732" t="s">
        <v>6051</v>
      </c>
    </row>
    <row r="4733" spans="1:19" x14ac:dyDescent="0.25">
      <c r="A4733" s="4" t="s">
        <v>4355</v>
      </c>
      <c r="B4733" s="4" t="s">
        <v>695</v>
      </c>
      <c r="C4733" s="4" t="s">
        <v>696</v>
      </c>
      <c r="D4733" s="1">
        <v>41919.897222222222</v>
      </c>
      <c r="E4733" s="1">
        <v>41919.899074074077</v>
      </c>
      <c r="F4733" s="1">
        <v>41919.899074074077</v>
      </c>
      <c r="G4733" s="1">
        <v>41919.899074074077</v>
      </c>
      <c r="H4733" s="2">
        <v>41986</v>
      </c>
      <c r="I4733" s="2">
        <v>41991</v>
      </c>
      <c r="J4733" s="3">
        <v>2</v>
      </c>
      <c r="K4733" s="3">
        <v>12</v>
      </c>
      <c r="L4733">
        <f>טבלה1[[#This Row],[ds_checkout]]-טבלה1[[#This Row],[ds_checkin]]</f>
        <v>5</v>
      </c>
      <c r="M4733">
        <f>IF(ISBLANK(טבלה1[[#This Row],[ts_reply_at]]), "", (טבלה1[[#This Row],[ts_reply_at]] - טבלה1[[#This Row],[ts_contact_at]]) * 24)</f>
        <v>4.4444444531109184E-2</v>
      </c>
      <c r="N4733">
        <f>IF(ISBLANK(טבלה1[[#This Row],[ts_reply_at]]), 0, 1)</f>
        <v>1</v>
      </c>
      <c r="O4733">
        <f>IF(ISBLANK(טבלה1[[#This Row],[ts_accepted_at]]), 0, 1)</f>
        <v>1</v>
      </c>
      <c r="P4733">
        <f>IF(ISBLANK(טבלה1[[#This Row],[ts_booking_at]]), 0, 1)</f>
        <v>1</v>
      </c>
      <c r="Q4733">
        <f>IF(ISBLANK(טבלה1[[#This Row],[ds_checkin]]), "", טבלה1[[#This Row],[ds_checkin]] - טבלה1[[#This Row],[ts_contact_at]])</f>
        <v>66.102777777778101</v>
      </c>
      <c r="R4733" t="str">
        <f>IF(AND(ISBLANK(טבלה1[[#This Row],[ts_reply_at]]), NOT(ISBLANK(טבלה1[[#This Row],[ts_booking_at]]))), "Error: Booked without Reply", "OK")</f>
        <v>OK</v>
      </c>
      <c r="S4733" t="s">
        <v>6037</v>
      </c>
    </row>
    <row r="4734" spans="1:19" x14ac:dyDescent="0.25">
      <c r="A4734" s="4" t="s">
        <v>4356</v>
      </c>
      <c r="B4734" s="4" t="s">
        <v>144</v>
      </c>
      <c r="C4734" s="4" t="s">
        <v>1456</v>
      </c>
      <c r="D4734" s="1">
        <v>41913.794444444444</v>
      </c>
      <c r="E4734" s="1">
        <v>41913.804537037038</v>
      </c>
      <c r="F4734" s="1">
        <v>41913.804537037038</v>
      </c>
      <c r="H4734" s="2">
        <v>41952</v>
      </c>
      <c r="I4734" s="2">
        <v>41953</v>
      </c>
      <c r="J4734" s="3">
        <v>3</v>
      </c>
      <c r="K4734" s="3">
        <v>10</v>
      </c>
      <c r="L4734">
        <f>טבלה1[[#This Row],[ds_checkout]]-טבלה1[[#This Row],[ds_checkin]]</f>
        <v>1</v>
      </c>
      <c r="M4734">
        <f>IF(ISBLANK(טבלה1[[#This Row],[ts_reply_at]]), "", (טבלה1[[#This Row],[ts_reply_at]] - טבלה1[[#This Row],[ts_contact_at]]) * 24)</f>
        <v>0.24222222226671875</v>
      </c>
      <c r="N4734">
        <f>IF(ISBLANK(טבלה1[[#This Row],[ts_reply_at]]), 0, 1)</f>
        <v>1</v>
      </c>
      <c r="O4734">
        <f>IF(ISBLANK(טבלה1[[#This Row],[ts_accepted_at]]), 0, 1)</f>
        <v>1</v>
      </c>
      <c r="P4734">
        <f>IF(ISBLANK(טבלה1[[#This Row],[ts_booking_at]]), 0, 1)</f>
        <v>0</v>
      </c>
      <c r="Q4734">
        <f>IF(ISBLANK(טבלה1[[#This Row],[ds_checkin]]), "", טבלה1[[#This Row],[ds_checkin]] - טבלה1[[#This Row],[ts_contact_at]])</f>
        <v>38.205555555556202</v>
      </c>
      <c r="R4734" t="str">
        <f>IF(AND(ISBLANK(טבלה1[[#This Row],[ts_reply_at]]), NOT(ISBLANK(טבלה1[[#This Row],[ts_booking_at]]))), "Error: Booked without Reply", "OK")</f>
        <v>OK</v>
      </c>
      <c r="S4734" t="s">
        <v>6019</v>
      </c>
    </row>
    <row r="4735" spans="1:19" x14ac:dyDescent="0.25">
      <c r="A4735" s="4" t="s">
        <v>4357</v>
      </c>
      <c r="B4735" s="4" t="s">
        <v>334</v>
      </c>
      <c r="C4735" s="4" t="s">
        <v>335</v>
      </c>
      <c r="D4735" s="1">
        <v>41922.352083333331</v>
      </c>
      <c r="E4735" s="1">
        <v>41922.376377314817</v>
      </c>
      <c r="H4735" s="2">
        <v>41922</v>
      </c>
      <c r="I4735" s="2">
        <v>41924</v>
      </c>
      <c r="J4735" s="3">
        <v>3</v>
      </c>
      <c r="K4735" s="3">
        <v>2</v>
      </c>
      <c r="L4735">
        <f>טבלה1[[#This Row],[ds_checkout]]-טבלה1[[#This Row],[ds_checkin]]</f>
        <v>2</v>
      </c>
      <c r="M4735">
        <f>IF(ISBLANK(טבלה1[[#This Row],[ts_reply_at]]), "", (טבלה1[[#This Row],[ts_reply_at]] - טבלה1[[#This Row],[ts_contact_at]]) * 24)</f>
        <v>0.58305555564584211</v>
      </c>
      <c r="N4735">
        <f>IF(ISBLANK(טבלה1[[#This Row],[ts_reply_at]]), 0, 1)</f>
        <v>1</v>
      </c>
      <c r="O4735">
        <f>IF(ISBLANK(טבלה1[[#This Row],[ts_accepted_at]]), 0, 1)</f>
        <v>0</v>
      </c>
      <c r="P4735">
        <f>IF(ISBLANK(טבלה1[[#This Row],[ts_booking_at]]), 0, 1)</f>
        <v>0</v>
      </c>
      <c r="Q4735">
        <f>IF(ISBLANK(טבלה1[[#This Row],[ds_checkin]]), "", טבלה1[[#This Row],[ds_checkin]] - טבלה1[[#This Row],[ts_contact_at]])</f>
        <v>-0.35208333333139308</v>
      </c>
      <c r="R4735" t="str">
        <f>IF(AND(ISBLANK(טבלה1[[#This Row],[ts_reply_at]]), NOT(ISBLANK(טבלה1[[#This Row],[ts_booking_at]]))), "Error: Booked without Reply", "OK")</f>
        <v>OK</v>
      </c>
      <c r="S4735" t="s">
        <v>6020</v>
      </c>
    </row>
    <row r="4736" spans="1:19" x14ac:dyDescent="0.25">
      <c r="A4736" s="4" t="s">
        <v>4357</v>
      </c>
      <c r="B4736" s="4" t="s">
        <v>38</v>
      </c>
      <c r="C4736" s="4" t="s">
        <v>39</v>
      </c>
      <c r="D4736" s="1">
        <v>41922.363888888889</v>
      </c>
      <c r="E4736" s="1">
        <v>41922.381747685184</v>
      </c>
      <c r="H4736" s="2">
        <v>41922</v>
      </c>
      <c r="I4736" s="2">
        <v>41924</v>
      </c>
      <c r="J4736" s="3">
        <v>3</v>
      </c>
      <c r="K4736" s="3">
        <v>3</v>
      </c>
      <c r="L4736">
        <f>טבלה1[[#This Row],[ds_checkout]]-טבלה1[[#This Row],[ds_checkin]]</f>
        <v>2</v>
      </c>
      <c r="M4736">
        <f>IF(ISBLANK(טבלה1[[#This Row],[ts_reply_at]]), "", (טבלה1[[#This Row],[ts_reply_at]] - טבלה1[[#This Row],[ts_contact_at]]) * 24)</f>
        <v>0.4286111110704951</v>
      </c>
      <c r="N4736">
        <f>IF(ISBLANK(טבלה1[[#This Row],[ts_reply_at]]), 0, 1)</f>
        <v>1</v>
      </c>
      <c r="O4736">
        <f>IF(ISBLANK(טבלה1[[#This Row],[ts_accepted_at]]), 0, 1)</f>
        <v>0</v>
      </c>
      <c r="P4736">
        <f>IF(ISBLANK(טבלה1[[#This Row],[ts_booking_at]]), 0, 1)</f>
        <v>0</v>
      </c>
      <c r="Q4736">
        <f>IF(ISBLANK(טבלה1[[#This Row],[ds_checkin]]), "", טבלה1[[#This Row],[ds_checkin]] - טבלה1[[#This Row],[ts_contact_at]])</f>
        <v>-0.36388888888905058</v>
      </c>
      <c r="R4736" t="str">
        <f>IF(AND(ISBLANK(טבלה1[[#This Row],[ts_reply_at]]), NOT(ISBLANK(טבלה1[[#This Row],[ts_booking_at]]))), "Error: Booked without Reply", "OK")</f>
        <v>OK</v>
      </c>
      <c r="S4736" t="s">
        <v>6020</v>
      </c>
    </row>
    <row r="4737" spans="1:19" x14ac:dyDescent="0.25">
      <c r="A4737" s="4" t="s">
        <v>4357</v>
      </c>
      <c r="B4737" s="4" t="s">
        <v>159</v>
      </c>
      <c r="C4737" s="4" t="s">
        <v>459</v>
      </c>
      <c r="D4737" s="1">
        <v>41922.363194444442</v>
      </c>
      <c r="E4737" s="1">
        <v>41922.370138888888</v>
      </c>
      <c r="H4737" s="2">
        <v>41922</v>
      </c>
      <c r="I4737" s="2">
        <v>41924</v>
      </c>
      <c r="J4737" s="3">
        <v>3</v>
      </c>
      <c r="K4737" s="3">
        <v>2</v>
      </c>
      <c r="L4737">
        <f>טבלה1[[#This Row],[ds_checkout]]-טבלה1[[#This Row],[ds_checkin]]</f>
        <v>2</v>
      </c>
      <c r="M4737">
        <f>IF(ISBLANK(טבלה1[[#This Row],[ts_reply_at]]), "", (טבלה1[[#This Row],[ts_reply_at]] - טבלה1[[#This Row],[ts_contact_at]]) * 24)</f>
        <v>0.16666666668606922</v>
      </c>
      <c r="N4737">
        <f>IF(ISBLANK(טבלה1[[#This Row],[ts_reply_at]]), 0, 1)</f>
        <v>1</v>
      </c>
      <c r="O4737">
        <f>IF(ISBLANK(טבלה1[[#This Row],[ts_accepted_at]]), 0, 1)</f>
        <v>0</v>
      </c>
      <c r="P4737">
        <f>IF(ISBLANK(טבלה1[[#This Row],[ts_booking_at]]), 0, 1)</f>
        <v>0</v>
      </c>
      <c r="Q4737">
        <f>IF(ISBLANK(טבלה1[[#This Row],[ds_checkin]]), "", טבלה1[[#This Row],[ds_checkin]] - טבלה1[[#This Row],[ts_contact_at]])</f>
        <v>-0.3631944444423425</v>
      </c>
      <c r="R4737" t="str">
        <f>IF(AND(ISBLANK(טבלה1[[#This Row],[ts_reply_at]]), NOT(ISBLANK(טבלה1[[#This Row],[ts_booking_at]]))), "Error: Booked without Reply", "OK")</f>
        <v>OK</v>
      </c>
      <c r="S4737" t="s">
        <v>6020</v>
      </c>
    </row>
    <row r="4738" spans="1:19" x14ac:dyDescent="0.25">
      <c r="A4738" s="4" t="s">
        <v>4358</v>
      </c>
      <c r="B4738" s="4" t="s">
        <v>921</v>
      </c>
      <c r="C4738" s="4" t="s">
        <v>922</v>
      </c>
      <c r="D4738" s="1">
        <v>41917.865972222222</v>
      </c>
      <c r="E4738" s="1">
        <v>41917.875613425924</v>
      </c>
      <c r="F4738" s="1">
        <v>41917.875613425924</v>
      </c>
      <c r="H4738" s="2">
        <v>41945</v>
      </c>
      <c r="I4738" s="2">
        <v>41952</v>
      </c>
      <c r="J4738" s="3">
        <v>3</v>
      </c>
      <c r="K4738" s="3">
        <v>8</v>
      </c>
      <c r="L4738">
        <f>טבלה1[[#This Row],[ds_checkout]]-טבלה1[[#This Row],[ds_checkin]]</f>
        <v>7</v>
      </c>
      <c r="M4738">
        <f>IF(ISBLANK(טבלה1[[#This Row],[ts_reply_at]]), "", (טבלה1[[#This Row],[ts_reply_at]] - טבלה1[[#This Row],[ts_contact_at]]) * 24)</f>
        <v>0.23138888884568587</v>
      </c>
      <c r="N4738">
        <f>IF(ISBLANK(טבלה1[[#This Row],[ts_reply_at]]), 0, 1)</f>
        <v>1</v>
      </c>
      <c r="O4738">
        <f>IF(ISBLANK(טבלה1[[#This Row],[ts_accepted_at]]), 0, 1)</f>
        <v>1</v>
      </c>
      <c r="P4738">
        <f>IF(ISBLANK(טבלה1[[#This Row],[ts_booking_at]]), 0, 1)</f>
        <v>0</v>
      </c>
      <c r="Q4738">
        <f>IF(ISBLANK(טבלה1[[#This Row],[ds_checkin]]), "", טבלה1[[#This Row],[ds_checkin]] - טבלה1[[#This Row],[ts_contact_at]])</f>
        <v>27.134027777778101</v>
      </c>
      <c r="R4738" t="str">
        <f>IF(AND(ISBLANK(טבלה1[[#This Row],[ts_reply_at]]), NOT(ISBLANK(טבלה1[[#This Row],[ts_booking_at]]))), "Error: Booked without Reply", "OK")</f>
        <v>OK</v>
      </c>
      <c r="S4738" t="s">
        <v>6049</v>
      </c>
    </row>
    <row r="4739" spans="1:19" x14ac:dyDescent="0.25">
      <c r="A4739" s="4" t="s">
        <v>4358</v>
      </c>
      <c r="B4739" s="4" t="s">
        <v>921</v>
      </c>
      <c r="C4739" s="4" t="s">
        <v>3336</v>
      </c>
      <c r="D4739" s="1">
        <v>41914.713888888888</v>
      </c>
      <c r="E4739" s="1">
        <v>41914.747337962966</v>
      </c>
      <c r="H4739" s="2">
        <v>41945</v>
      </c>
      <c r="I4739" s="2">
        <v>41952</v>
      </c>
      <c r="J4739" s="3">
        <v>4</v>
      </c>
      <c r="K4739" s="3">
        <v>8</v>
      </c>
      <c r="L4739">
        <f>טבלה1[[#This Row],[ds_checkout]]-טבלה1[[#This Row],[ds_checkin]]</f>
        <v>7</v>
      </c>
      <c r="M4739">
        <f>IF(ISBLANK(טבלה1[[#This Row],[ts_reply_at]]), "", (טבלה1[[#This Row],[ts_reply_at]] - טבלה1[[#This Row],[ts_contact_at]]) * 24)</f>
        <v>0.80277777789160609</v>
      </c>
      <c r="N4739">
        <f>IF(ISBLANK(טבלה1[[#This Row],[ts_reply_at]]), 0, 1)</f>
        <v>1</v>
      </c>
      <c r="O4739">
        <f>IF(ISBLANK(טבלה1[[#This Row],[ts_accepted_at]]), 0, 1)</f>
        <v>0</v>
      </c>
      <c r="P4739">
        <f>IF(ISBLANK(טבלה1[[#This Row],[ts_booking_at]]), 0, 1)</f>
        <v>0</v>
      </c>
      <c r="Q4739">
        <f>IF(ISBLANK(טבלה1[[#This Row],[ds_checkin]]), "", טבלה1[[#This Row],[ds_checkin]] - טבלה1[[#This Row],[ts_contact_at]])</f>
        <v>30.286111111112405</v>
      </c>
      <c r="R4739" t="str">
        <f>IF(AND(ISBLANK(טבלה1[[#This Row],[ts_reply_at]]), NOT(ISBLANK(טבלה1[[#This Row],[ts_booking_at]]))), "Error: Booked without Reply", "OK")</f>
        <v>OK</v>
      </c>
      <c r="S4739" t="s">
        <v>6049</v>
      </c>
    </row>
    <row r="4740" spans="1:19" x14ac:dyDescent="0.25">
      <c r="A4740" s="4" t="s">
        <v>4358</v>
      </c>
      <c r="B4740" s="4" t="s">
        <v>159</v>
      </c>
      <c r="C4740" s="4" t="s">
        <v>459</v>
      </c>
      <c r="D4740" s="1">
        <v>41918.411111111112</v>
      </c>
      <c r="E4740" s="1">
        <v>41918.489351851851</v>
      </c>
      <c r="F4740" s="1">
        <v>41919.506712962961</v>
      </c>
      <c r="G4740" s="1">
        <v>41919.532986111109</v>
      </c>
      <c r="H4740" s="2">
        <v>41945</v>
      </c>
      <c r="I4740" s="2">
        <v>41952</v>
      </c>
      <c r="J4740" s="3">
        <v>3</v>
      </c>
      <c r="K4740" s="3">
        <v>30</v>
      </c>
      <c r="L4740">
        <f>טבלה1[[#This Row],[ds_checkout]]-טבלה1[[#This Row],[ds_checkin]]</f>
        <v>7</v>
      </c>
      <c r="M4740">
        <f>IF(ISBLANK(טבלה1[[#This Row],[ts_reply_at]]), "", (טבלה1[[#This Row],[ts_reply_at]] - טבלה1[[#This Row],[ts_contact_at]]) * 24)</f>
        <v>1.8777777777286246</v>
      </c>
      <c r="N4740">
        <f>IF(ISBLANK(טבלה1[[#This Row],[ts_reply_at]]), 0, 1)</f>
        <v>1</v>
      </c>
      <c r="O4740">
        <f>IF(ISBLANK(טבלה1[[#This Row],[ts_accepted_at]]), 0, 1)</f>
        <v>1</v>
      </c>
      <c r="P4740">
        <f>IF(ISBLANK(טבלה1[[#This Row],[ts_booking_at]]), 0, 1)</f>
        <v>1</v>
      </c>
      <c r="Q4740">
        <f>IF(ISBLANK(טבלה1[[#This Row],[ds_checkin]]), "", טבלה1[[#This Row],[ds_checkin]] - טבלה1[[#This Row],[ts_contact_at]])</f>
        <v>26.588888888887595</v>
      </c>
      <c r="R4740" t="str">
        <f>IF(AND(ISBLANK(טבלה1[[#This Row],[ts_reply_at]]), NOT(ISBLANK(טבלה1[[#This Row],[ts_booking_at]]))), "Error: Booked without Reply", "OK")</f>
        <v>OK</v>
      </c>
      <c r="S4740" t="s">
        <v>6049</v>
      </c>
    </row>
    <row r="4741" spans="1:19" x14ac:dyDescent="0.25">
      <c r="A4741" s="4" t="s">
        <v>4358</v>
      </c>
      <c r="B4741" s="4" t="s">
        <v>113</v>
      </c>
      <c r="C4741" s="4" t="s">
        <v>114</v>
      </c>
      <c r="D4741" s="1">
        <v>41918.418749999997</v>
      </c>
      <c r="E4741" s="1">
        <v>41918.603298611109</v>
      </c>
      <c r="H4741" s="2">
        <v>41945</v>
      </c>
      <c r="I4741" s="2">
        <v>41952</v>
      </c>
      <c r="J4741" s="3">
        <v>3</v>
      </c>
      <c r="K4741" s="3">
        <v>2</v>
      </c>
      <c r="L4741">
        <f>טבלה1[[#This Row],[ds_checkout]]-טבלה1[[#This Row],[ds_checkin]]</f>
        <v>7</v>
      </c>
      <c r="M4741">
        <f>IF(ISBLANK(טבלה1[[#This Row],[ts_reply_at]]), "", (טבלה1[[#This Row],[ts_reply_at]] - טבלה1[[#This Row],[ts_contact_at]]) * 24)</f>
        <v>4.4291666666977108</v>
      </c>
      <c r="N4741">
        <f>IF(ISBLANK(טבלה1[[#This Row],[ts_reply_at]]), 0, 1)</f>
        <v>1</v>
      </c>
      <c r="O4741">
        <f>IF(ISBLANK(טבלה1[[#This Row],[ts_accepted_at]]), 0, 1)</f>
        <v>0</v>
      </c>
      <c r="P4741">
        <f>IF(ISBLANK(טבלה1[[#This Row],[ts_booking_at]]), 0, 1)</f>
        <v>0</v>
      </c>
      <c r="Q4741">
        <f>IF(ISBLANK(טבלה1[[#This Row],[ds_checkin]]), "", טבלה1[[#This Row],[ds_checkin]] - טבלה1[[#This Row],[ts_contact_at]])</f>
        <v>26.58125000000291</v>
      </c>
      <c r="R4741" t="str">
        <f>IF(AND(ISBLANK(טבלה1[[#This Row],[ts_reply_at]]), NOT(ISBLANK(טבלה1[[#This Row],[ts_booking_at]]))), "Error: Booked without Reply", "OK")</f>
        <v>OK</v>
      </c>
      <c r="S4741" t="s">
        <v>6049</v>
      </c>
    </row>
    <row r="4742" spans="1:19" x14ac:dyDescent="0.25">
      <c r="A4742" s="4" t="s">
        <v>4358</v>
      </c>
      <c r="B4742" s="4" t="s">
        <v>3459</v>
      </c>
      <c r="C4742" s="4" t="s">
        <v>3460</v>
      </c>
      <c r="D4742" s="1">
        <v>41918.404861111114</v>
      </c>
      <c r="E4742" s="1">
        <v>41918.587013888886</v>
      </c>
      <c r="H4742" s="2">
        <v>41945</v>
      </c>
      <c r="I4742" s="2">
        <v>41952</v>
      </c>
      <c r="J4742" s="3">
        <v>3</v>
      </c>
      <c r="K4742" s="3">
        <v>3</v>
      </c>
      <c r="L4742">
        <f>טבלה1[[#This Row],[ds_checkout]]-טבלה1[[#This Row],[ds_checkin]]</f>
        <v>7</v>
      </c>
      <c r="M4742">
        <f>IF(ISBLANK(טבלה1[[#This Row],[ts_reply_at]]), "", (טבלה1[[#This Row],[ts_reply_at]] - טבלה1[[#This Row],[ts_contact_at]]) * 24)</f>
        <v>4.3716666665277444</v>
      </c>
      <c r="N4742">
        <f>IF(ISBLANK(טבלה1[[#This Row],[ts_reply_at]]), 0, 1)</f>
        <v>1</v>
      </c>
      <c r="O4742">
        <f>IF(ISBLANK(טבלה1[[#This Row],[ts_accepted_at]]), 0, 1)</f>
        <v>0</v>
      </c>
      <c r="P4742">
        <f>IF(ISBLANK(טבלה1[[#This Row],[ts_booking_at]]), 0, 1)</f>
        <v>0</v>
      </c>
      <c r="Q4742">
        <f>IF(ISBLANK(טבלה1[[#This Row],[ds_checkin]]), "", טבלה1[[#This Row],[ds_checkin]] - טבלה1[[#This Row],[ts_contact_at]])</f>
        <v>26.59513888888614</v>
      </c>
      <c r="R4742" t="str">
        <f>IF(AND(ISBLANK(טבלה1[[#This Row],[ts_reply_at]]), NOT(ISBLANK(טבלה1[[#This Row],[ts_booking_at]]))), "Error: Booked without Reply", "OK")</f>
        <v>OK</v>
      </c>
      <c r="S4742" t="s">
        <v>6049</v>
      </c>
    </row>
    <row r="4743" spans="1:19" x14ac:dyDescent="0.25">
      <c r="A4743" s="4" t="s">
        <v>4359</v>
      </c>
      <c r="B4743" s="4" t="s">
        <v>1309</v>
      </c>
      <c r="C4743" s="4" t="s">
        <v>1310</v>
      </c>
      <c r="D4743" s="1">
        <v>41916.700694444444</v>
      </c>
      <c r="E4743" s="1">
        <v>41918.343587962961</v>
      </c>
      <c r="H4743" s="2">
        <v>41999</v>
      </c>
      <c r="I4743" s="2">
        <v>42007</v>
      </c>
      <c r="J4743" s="3">
        <v>2</v>
      </c>
      <c r="K4743" s="3">
        <v>5</v>
      </c>
      <c r="L4743">
        <f>טבלה1[[#This Row],[ds_checkout]]-טבלה1[[#This Row],[ds_checkin]]</f>
        <v>8</v>
      </c>
      <c r="M4743">
        <f>IF(ISBLANK(טבלה1[[#This Row],[ts_reply_at]]), "", (טבלה1[[#This Row],[ts_reply_at]] - טבלה1[[#This Row],[ts_contact_at]]) * 24)</f>
        <v>39.429444444424007</v>
      </c>
      <c r="N4743">
        <f>IF(ISBLANK(טבלה1[[#This Row],[ts_reply_at]]), 0, 1)</f>
        <v>1</v>
      </c>
      <c r="O4743">
        <f>IF(ISBLANK(טבלה1[[#This Row],[ts_accepted_at]]), 0, 1)</f>
        <v>0</v>
      </c>
      <c r="P4743">
        <f>IF(ISBLANK(טבלה1[[#This Row],[ts_booking_at]]), 0, 1)</f>
        <v>0</v>
      </c>
      <c r="Q4743">
        <f>IF(ISBLANK(טבלה1[[#This Row],[ds_checkin]]), "", טבלה1[[#This Row],[ds_checkin]] - טבלה1[[#This Row],[ts_contact_at]])</f>
        <v>82.299305555556202</v>
      </c>
      <c r="R4743" t="str">
        <f>IF(AND(ISBLANK(טבלה1[[#This Row],[ts_reply_at]]), NOT(ISBLANK(טבלה1[[#This Row],[ts_booking_at]]))), "Error: Booked without Reply", "OK")</f>
        <v>OK</v>
      </c>
      <c r="S4743" t="s">
        <v>6026</v>
      </c>
    </row>
    <row r="4744" spans="1:19" x14ac:dyDescent="0.25">
      <c r="A4744" s="4" t="s">
        <v>4359</v>
      </c>
      <c r="B4744" s="4" t="s">
        <v>1120</v>
      </c>
      <c r="C4744" s="4" t="s">
        <v>1121</v>
      </c>
      <c r="D4744" s="1">
        <v>41931.552777777775</v>
      </c>
      <c r="E4744" s="1">
        <v>41931.617152777777</v>
      </c>
      <c r="F4744" s="1">
        <v>41946.774502314816</v>
      </c>
      <c r="G4744" s="1">
        <v>41946.774502314816</v>
      </c>
      <c r="H4744" s="2">
        <v>41999</v>
      </c>
      <c r="I4744" s="2">
        <v>42007</v>
      </c>
      <c r="J4744" s="3">
        <v>2</v>
      </c>
      <c r="K4744" s="3">
        <v>11</v>
      </c>
      <c r="L4744">
        <f>טבלה1[[#This Row],[ds_checkout]]-טבלה1[[#This Row],[ds_checkin]]</f>
        <v>8</v>
      </c>
      <c r="M4744">
        <f>IF(ISBLANK(טבלה1[[#This Row],[ts_reply_at]]), "", (טבלה1[[#This Row],[ts_reply_at]] - טבלה1[[#This Row],[ts_contact_at]]) * 24)</f>
        <v>1.5450000000419095</v>
      </c>
      <c r="N4744">
        <f>IF(ISBLANK(טבלה1[[#This Row],[ts_reply_at]]), 0, 1)</f>
        <v>1</v>
      </c>
      <c r="O4744">
        <f>IF(ISBLANK(טבלה1[[#This Row],[ts_accepted_at]]), 0, 1)</f>
        <v>1</v>
      </c>
      <c r="P4744">
        <f>IF(ISBLANK(טבלה1[[#This Row],[ts_booking_at]]), 0, 1)</f>
        <v>1</v>
      </c>
      <c r="Q4744">
        <f>IF(ISBLANK(טבלה1[[#This Row],[ds_checkin]]), "", טבלה1[[#This Row],[ds_checkin]] - טבלה1[[#This Row],[ts_contact_at]])</f>
        <v>67.447222222224809</v>
      </c>
      <c r="R4744" t="str">
        <f>IF(AND(ISBLANK(טבלה1[[#This Row],[ts_reply_at]]), NOT(ISBLANK(טבלה1[[#This Row],[ts_booking_at]]))), "Error: Booked without Reply", "OK")</f>
        <v>OK</v>
      </c>
      <c r="S4744" t="s">
        <v>6026</v>
      </c>
    </row>
    <row r="4745" spans="1:19" x14ac:dyDescent="0.25">
      <c r="A4745" s="4" t="s">
        <v>4360</v>
      </c>
      <c r="B4745" s="4" t="s">
        <v>3154</v>
      </c>
      <c r="C4745" s="4" t="s">
        <v>3155</v>
      </c>
      <c r="D4745" s="1">
        <v>41920.402777777781</v>
      </c>
      <c r="E4745" s="1">
        <v>41920.486562500002</v>
      </c>
      <c r="F4745" s="1">
        <v>41920.486562500002</v>
      </c>
      <c r="G4745" s="1">
        <v>41920.486562500002</v>
      </c>
      <c r="H4745" s="2">
        <v>41955</v>
      </c>
      <c r="I4745" s="2">
        <v>41959</v>
      </c>
      <c r="J4745" s="3">
        <v>1</v>
      </c>
      <c r="K4745" s="3">
        <v>5</v>
      </c>
      <c r="L4745">
        <f>טבלה1[[#This Row],[ds_checkout]]-טבלה1[[#This Row],[ds_checkin]]</f>
        <v>4</v>
      </c>
      <c r="M4745">
        <f>IF(ISBLANK(טבלה1[[#This Row],[ts_reply_at]]), "", (טבלה1[[#This Row],[ts_reply_at]] - טבלה1[[#This Row],[ts_contact_at]]) * 24)</f>
        <v>2.0108333333046176</v>
      </c>
      <c r="N4745">
        <f>IF(ISBLANK(טבלה1[[#This Row],[ts_reply_at]]), 0, 1)</f>
        <v>1</v>
      </c>
      <c r="O4745">
        <f>IF(ISBLANK(טבלה1[[#This Row],[ts_accepted_at]]), 0, 1)</f>
        <v>1</v>
      </c>
      <c r="P4745">
        <f>IF(ISBLANK(טבלה1[[#This Row],[ts_booking_at]]), 0, 1)</f>
        <v>1</v>
      </c>
      <c r="Q4745">
        <f>IF(ISBLANK(טבלה1[[#This Row],[ds_checkin]]), "", טבלה1[[#This Row],[ds_checkin]] - טבלה1[[#This Row],[ts_contact_at]])</f>
        <v>34.597222222218988</v>
      </c>
      <c r="R4745" t="str">
        <f>IF(AND(ISBLANK(טבלה1[[#This Row],[ts_reply_at]]), NOT(ISBLANK(טבלה1[[#This Row],[ts_booking_at]]))), "Error: Booked without Reply", "OK")</f>
        <v>OK</v>
      </c>
      <c r="S4745" t="s">
        <v>6020</v>
      </c>
    </row>
    <row r="4746" spans="1:19" x14ac:dyDescent="0.25">
      <c r="A4746" s="4" t="s">
        <v>4361</v>
      </c>
      <c r="B4746" s="4" t="s">
        <v>236</v>
      </c>
      <c r="C4746" s="4" t="s">
        <v>237</v>
      </c>
      <c r="D4746" s="1">
        <v>41941.381249999999</v>
      </c>
      <c r="E4746" s="1">
        <v>41941.433993055558</v>
      </c>
      <c r="F4746" s="1">
        <v>41941.433993055558</v>
      </c>
      <c r="G4746" s="1">
        <v>41941.433993055558</v>
      </c>
      <c r="H4746" s="2">
        <v>42062</v>
      </c>
      <c r="I4746" s="2">
        <v>42064</v>
      </c>
      <c r="J4746" s="3">
        <v>6</v>
      </c>
      <c r="K4746" s="3">
        <v>5</v>
      </c>
      <c r="L4746">
        <f>טבלה1[[#This Row],[ds_checkout]]-טבלה1[[#This Row],[ds_checkin]]</f>
        <v>2</v>
      </c>
      <c r="M4746">
        <f>IF(ISBLANK(טבלה1[[#This Row],[ts_reply_at]]), "", (טבלה1[[#This Row],[ts_reply_at]] - טבלה1[[#This Row],[ts_contact_at]]) * 24)</f>
        <v>1.2658333334256895</v>
      </c>
      <c r="N4746">
        <f>IF(ISBLANK(טבלה1[[#This Row],[ts_reply_at]]), 0, 1)</f>
        <v>1</v>
      </c>
      <c r="O4746">
        <f>IF(ISBLANK(טבלה1[[#This Row],[ts_accepted_at]]), 0, 1)</f>
        <v>1</v>
      </c>
      <c r="P4746">
        <f>IF(ISBLANK(טבלה1[[#This Row],[ts_booking_at]]), 0, 1)</f>
        <v>1</v>
      </c>
      <c r="Q4746">
        <f>IF(ISBLANK(טבלה1[[#This Row],[ds_checkin]]), "", טבלה1[[#This Row],[ds_checkin]] - טבלה1[[#This Row],[ts_contact_at]])</f>
        <v>120.61875000000146</v>
      </c>
      <c r="R4746" t="str">
        <f>IF(AND(ISBLANK(טבלה1[[#This Row],[ts_reply_at]]), NOT(ISBLANK(טבלה1[[#This Row],[ts_booking_at]]))), "Error: Booked without Reply", "OK")</f>
        <v>OK</v>
      </c>
      <c r="S4746" t="s">
        <v>6026</v>
      </c>
    </row>
    <row r="4747" spans="1:19" x14ac:dyDescent="0.25">
      <c r="A4747" s="4" t="s">
        <v>4361</v>
      </c>
      <c r="B4747" s="4" t="s">
        <v>2502</v>
      </c>
      <c r="C4747" s="4" t="s">
        <v>2503</v>
      </c>
      <c r="D4747" s="1">
        <v>41929.709722222222</v>
      </c>
      <c r="E4747" s="1">
        <v>41929.723819444444</v>
      </c>
      <c r="F4747" s="1">
        <v>41929.723819444444</v>
      </c>
      <c r="H4747" s="2">
        <v>42062</v>
      </c>
      <c r="I4747" s="2">
        <v>42064</v>
      </c>
      <c r="J4747" s="3">
        <v>6</v>
      </c>
      <c r="K4747" s="3">
        <v>7</v>
      </c>
      <c r="L4747">
        <f>טבלה1[[#This Row],[ds_checkout]]-טבלה1[[#This Row],[ds_checkin]]</f>
        <v>2</v>
      </c>
      <c r="M4747">
        <f>IF(ISBLANK(טבלה1[[#This Row],[ts_reply_at]]), "", (טבלה1[[#This Row],[ts_reply_at]] - טבלה1[[#This Row],[ts_contact_at]]) * 24)</f>
        <v>0.33833333331858739</v>
      </c>
      <c r="N4747">
        <f>IF(ISBLANK(טבלה1[[#This Row],[ts_reply_at]]), 0, 1)</f>
        <v>1</v>
      </c>
      <c r="O4747">
        <f>IF(ISBLANK(טבלה1[[#This Row],[ts_accepted_at]]), 0, 1)</f>
        <v>1</v>
      </c>
      <c r="P4747">
        <f>IF(ISBLANK(טבלה1[[#This Row],[ts_booking_at]]), 0, 1)</f>
        <v>0</v>
      </c>
      <c r="Q4747">
        <f>IF(ISBLANK(טבלה1[[#This Row],[ds_checkin]]), "", טבלה1[[#This Row],[ds_checkin]] - טבלה1[[#This Row],[ts_contact_at]])</f>
        <v>132.2902777777781</v>
      </c>
      <c r="R4747" t="str">
        <f>IF(AND(ISBLANK(טבלה1[[#This Row],[ts_reply_at]]), NOT(ISBLANK(טבלה1[[#This Row],[ts_booking_at]]))), "Error: Booked without Reply", "OK")</f>
        <v>OK</v>
      </c>
      <c r="S4747" t="s">
        <v>6026</v>
      </c>
    </row>
    <row r="4748" spans="1:19" x14ac:dyDescent="0.25">
      <c r="A4748" s="4" t="s">
        <v>4362</v>
      </c>
      <c r="B4748" s="4" t="s">
        <v>4363</v>
      </c>
      <c r="C4748" s="4" t="s">
        <v>4364</v>
      </c>
      <c r="D4748" s="1">
        <v>41913.529166666667</v>
      </c>
      <c r="H4748" s="2">
        <v>41915</v>
      </c>
      <c r="I4748" s="2">
        <v>41917</v>
      </c>
      <c r="J4748" s="3">
        <v>2</v>
      </c>
      <c r="K4748" s="3">
        <v>3</v>
      </c>
      <c r="L4748">
        <f>טבלה1[[#This Row],[ds_checkout]]-טבלה1[[#This Row],[ds_checkin]]</f>
        <v>2</v>
      </c>
      <c r="M4748" t="str">
        <f>IF(ISBLANK(טבלה1[[#This Row],[ts_reply_at]]), "", (טבלה1[[#This Row],[ts_reply_at]] - טבלה1[[#This Row],[ts_contact_at]]) * 24)</f>
        <v/>
      </c>
      <c r="N4748">
        <f>IF(ISBLANK(טבלה1[[#This Row],[ts_reply_at]]), 0, 1)</f>
        <v>0</v>
      </c>
      <c r="O4748">
        <f>IF(ISBLANK(טבלה1[[#This Row],[ts_accepted_at]]), 0, 1)</f>
        <v>0</v>
      </c>
      <c r="P4748">
        <f>IF(ISBLANK(טבלה1[[#This Row],[ts_booking_at]]), 0, 1)</f>
        <v>0</v>
      </c>
      <c r="Q4748">
        <f>IF(ISBLANK(טבלה1[[#This Row],[ds_checkin]]), "", טבלה1[[#This Row],[ds_checkin]] - טבלה1[[#This Row],[ts_contact_at]])</f>
        <v>1.4708333333328483</v>
      </c>
      <c r="R4748" t="str">
        <f>IF(AND(ISBLANK(טבלה1[[#This Row],[ts_reply_at]]), NOT(ISBLANK(טבלה1[[#This Row],[ts_booking_at]]))), "Error: Booked without Reply", "OK")</f>
        <v>OK</v>
      </c>
      <c r="S4748" t="s">
        <v>6022</v>
      </c>
    </row>
    <row r="4749" spans="1:19" x14ac:dyDescent="0.25">
      <c r="A4749" s="4" t="s">
        <v>4362</v>
      </c>
      <c r="B4749" s="4" t="s">
        <v>4365</v>
      </c>
      <c r="C4749" s="4" t="s">
        <v>4366</v>
      </c>
      <c r="D4749" s="1">
        <v>41909.878472222219</v>
      </c>
      <c r="E4749" s="1">
        <v>41910.676458333335</v>
      </c>
      <c r="H4749" s="2">
        <v>41915</v>
      </c>
      <c r="I4749" s="2">
        <v>41917</v>
      </c>
      <c r="J4749" s="3">
        <v>2</v>
      </c>
      <c r="K4749" s="3">
        <v>5</v>
      </c>
      <c r="L4749">
        <f>טבלה1[[#This Row],[ds_checkout]]-טבלה1[[#This Row],[ds_checkin]]</f>
        <v>2</v>
      </c>
      <c r="M4749">
        <f>IF(ISBLANK(טבלה1[[#This Row],[ts_reply_at]]), "", (טבלה1[[#This Row],[ts_reply_at]] - טבלה1[[#This Row],[ts_contact_at]]) * 24)</f>
        <v>19.151666666788515</v>
      </c>
      <c r="N4749">
        <f>IF(ISBLANK(טבלה1[[#This Row],[ts_reply_at]]), 0, 1)</f>
        <v>1</v>
      </c>
      <c r="O4749">
        <f>IF(ISBLANK(טבלה1[[#This Row],[ts_accepted_at]]), 0, 1)</f>
        <v>0</v>
      </c>
      <c r="P4749">
        <f>IF(ISBLANK(טבלה1[[#This Row],[ts_booking_at]]), 0, 1)</f>
        <v>0</v>
      </c>
      <c r="Q4749">
        <f>IF(ISBLANK(טבלה1[[#This Row],[ds_checkin]]), "", טבלה1[[#This Row],[ds_checkin]] - טבלה1[[#This Row],[ts_contact_at]])</f>
        <v>5.1215277777810115</v>
      </c>
      <c r="R4749" t="str">
        <f>IF(AND(ISBLANK(טבלה1[[#This Row],[ts_reply_at]]), NOT(ISBLANK(טבלה1[[#This Row],[ts_booking_at]]))), "Error: Booked without Reply", "OK")</f>
        <v>OK</v>
      </c>
      <c r="S4749" t="s">
        <v>6022</v>
      </c>
    </row>
    <row r="4750" spans="1:19" x14ac:dyDescent="0.25">
      <c r="A4750" s="4" t="s">
        <v>4362</v>
      </c>
      <c r="B4750" s="4" t="s">
        <v>1114</v>
      </c>
      <c r="C4750" s="4" t="s">
        <v>3902</v>
      </c>
      <c r="D4750" s="1">
        <v>41913.530555555553</v>
      </c>
      <c r="E4750" s="1">
        <v>41913.533877314818</v>
      </c>
      <c r="F4750" s="1">
        <v>41913.533877314818</v>
      </c>
      <c r="H4750" s="2">
        <v>41915</v>
      </c>
      <c r="I4750" s="2">
        <v>41917</v>
      </c>
      <c r="J4750" s="3">
        <v>2</v>
      </c>
      <c r="K4750" s="3">
        <v>6</v>
      </c>
      <c r="L4750">
        <f>טבלה1[[#This Row],[ds_checkout]]-טבלה1[[#This Row],[ds_checkin]]</f>
        <v>2</v>
      </c>
      <c r="M4750">
        <f>IF(ISBLANK(טבלה1[[#This Row],[ts_reply_at]]), "", (טבלה1[[#This Row],[ts_reply_at]] - טבלה1[[#This Row],[ts_contact_at]]) * 24)</f>
        <v>7.9722222348209471E-2</v>
      </c>
      <c r="N4750">
        <f>IF(ISBLANK(טבלה1[[#This Row],[ts_reply_at]]), 0, 1)</f>
        <v>1</v>
      </c>
      <c r="O4750">
        <f>IF(ISBLANK(טבלה1[[#This Row],[ts_accepted_at]]), 0, 1)</f>
        <v>1</v>
      </c>
      <c r="P4750">
        <f>IF(ISBLANK(טבלה1[[#This Row],[ts_booking_at]]), 0, 1)</f>
        <v>0</v>
      </c>
      <c r="Q4750">
        <f>IF(ISBLANK(טבלה1[[#This Row],[ds_checkin]]), "", טבלה1[[#This Row],[ds_checkin]] - טבלה1[[#This Row],[ts_contact_at]])</f>
        <v>1.4694444444467081</v>
      </c>
      <c r="R4750" t="str">
        <f>IF(AND(ISBLANK(טבלה1[[#This Row],[ts_reply_at]]), NOT(ISBLANK(טבלה1[[#This Row],[ts_booking_at]]))), "Error: Booked without Reply", "OK")</f>
        <v>OK</v>
      </c>
      <c r="S4750" t="s">
        <v>6022</v>
      </c>
    </row>
    <row r="4751" spans="1:19" x14ac:dyDescent="0.25">
      <c r="A4751" s="4" t="s">
        <v>4362</v>
      </c>
      <c r="B4751" s="4" t="s">
        <v>299</v>
      </c>
      <c r="C4751" s="4" t="s">
        <v>2442</v>
      </c>
      <c r="D4751" s="1">
        <v>41913.53402777778</v>
      </c>
      <c r="H4751" s="2">
        <v>41915</v>
      </c>
      <c r="I4751" s="2">
        <v>41917</v>
      </c>
      <c r="J4751" s="3">
        <v>2</v>
      </c>
      <c r="K4751" s="3">
        <v>2</v>
      </c>
      <c r="L4751">
        <f>טבלה1[[#This Row],[ds_checkout]]-טבלה1[[#This Row],[ds_checkin]]</f>
        <v>2</v>
      </c>
      <c r="M4751" t="str">
        <f>IF(ISBLANK(טבלה1[[#This Row],[ts_reply_at]]), "", (טבלה1[[#This Row],[ts_reply_at]] - טבלה1[[#This Row],[ts_contact_at]]) * 24)</f>
        <v/>
      </c>
      <c r="N4751">
        <f>IF(ISBLANK(טבלה1[[#This Row],[ts_reply_at]]), 0, 1)</f>
        <v>0</v>
      </c>
      <c r="O4751">
        <f>IF(ISBLANK(טבלה1[[#This Row],[ts_accepted_at]]), 0, 1)</f>
        <v>0</v>
      </c>
      <c r="P4751">
        <f>IF(ISBLANK(טבלה1[[#This Row],[ts_booking_at]]), 0, 1)</f>
        <v>0</v>
      </c>
      <c r="Q4751">
        <f>IF(ISBLANK(טבלה1[[#This Row],[ds_checkin]]), "", טבלה1[[#This Row],[ds_checkin]] - טבלה1[[#This Row],[ts_contact_at]])</f>
        <v>1.4659722222204437</v>
      </c>
      <c r="R4751" t="str">
        <f>IF(AND(ISBLANK(טבלה1[[#This Row],[ts_reply_at]]), NOT(ISBLANK(טבלה1[[#This Row],[ts_booking_at]]))), "Error: Booked without Reply", "OK")</f>
        <v>OK</v>
      </c>
      <c r="S4751" t="s">
        <v>6022</v>
      </c>
    </row>
    <row r="4752" spans="1:19" x14ac:dyDescent="0.25">
      <c r="A4752" s="4" t="s">
        <v>4362</v>
      </c>
      <c r="B4752" s="4" t="s">
        <v>4367</v>
      </c>
      <c r="C4752" s="4" t="s">
        <v>4368</v>
      </c>
      <c r="D4752" s="1">
        <v>41913.530555555553</v>
      </c>
      <c r="E4752" s="1">
        <v>41913.535243055558</v>
      </c>
      <c r="F4752" s="1">
        <v>41913.535243055558</v>
      </c>
      <c r="G4752" s="1">
        <v>41913.536550925928</v>
      </c>
      <c r="H4752" s="2">
        <v>41915</v>
      </c>
      <c r="I4752" s="2">
        <v>41917</v>
      </c>
      <c r="J4752" s="3">
        <v>2</v>
      </c>
      <c r="K4752" s="3">
        <v>9</v>
      </c>
      <c r="L4752">
        <f>טבלה1[[#This Row],[ds_checkout]]-טבלה1[[#This Row],[ds_checkin]]</f>
        <v>2</v>
      </c>
      <c r="M4752">
        <f>IF(ISBLANK(טבלה1[[#This Row],[ts_reply_at]]), "", (טבלה1[[#This Row],[ts_reply_at]] - טבלה1[[#This Row],[ts_contact_at]]) * 24)</f>
        <v>0.11250000010477379</v>
      </c>
      <c r="N4752">
        <f>IF(ISBLANK(טבלה1[[#This Row],[ts_reply_at]]), 0, 1)</f>
        <v>1</v>
      </c>
      <c r="O4752">
        <f>IF(ISBLANK(טבלה1[[#This Row],[ts_accepted_at]]), 0, 1)</f>
        <v>1</v>
      </c>
      <c r="P4752">
        <f>IF(ISBLANK(טבלה1[[#This Row],[ts_booking_at]]), 0, 1)</f>
        <v>1</v>
      </c>
      <c r="Q4752">
        <f>IF(ISBLANK(טבלה1[[#This Row],[ds_checkin]]), "", טבלה1[[#This Row],[ds_checkin]] - טבלה1[[#This Row],[ts_contact_at]])</f>
        <v>1.4694444444467081</v>
      </c>
      <c r="R4752" t="str">
        <f>IF(AND(ISBLANK(טבלה1[[#This Row],[ts_reply_at]]), NOT(ISBLANK(טבלה1[[#This Row],[ts_booking_at]]))), "Error: Booked without Reply", "OK")</f>
        <v>OK</v>
      </c>
      <c r="S4752" t="s">
        <v>6022</v>
      </c>
    </row>
    <row r="4753" spans="1:19" x14ac:dyDescent="0.25">
      <c r="A4753" s="4" t="s">
        <v>4369</v>
      </c>
      <c r="B4753" s="4" t="s">
        <v>2878</v>
      </c>
      <c r="C4753" s="4" t="s">
        <v>2879</v>
      </c>
      <c r="D4753" s="1">
        <v>41926.31527777778</v>
      </c>
      <c r="E4753" s="1">
        <v>41926.38003472222</v>
      </c>
      <c r="F4753" s="1">
        <v>41926.380243055559</v>
      </c>
      <c r="G4753" s="1">
        <v>41926.380243055559</v>
      </c>
      <c r="H4753" s="2">
        <v>42076</v>
      </c>
      <c r="I4753" s="2">
        <v>42081</v>
      </c>
      <c r="J4753" s="3">
        <v>2</v>
      </c>
      <c r="K4753" s="3">
        <v>7</v>
      </c>
      <c r="L4753">
        <f>טבלה1[[#This Row],[ds_checkout]]-טבלה1[[#This Row],[ds_checkin]]</f>
        <v>5</v>
      </c>
      <c r="M4753">
        <f>IF(ISBLANK(טבלה1[[#This Row],[ts_reply_at]]), "", (טבלה1[[#This Row],[ts_reply_at]] - טבלה1[[#This Row],[ts_contact_at]]) * 24)</f>
        <v>1.5541666665812954</v>
      </c>
      <c r="N4753">
        <f>IF(ISBLANK(טבלה1[[#This Row],[ts_reply_at]]), 0, 1)</f>
        <v>1</v>
      </c>
      <c r="O4753">
        <f>IF(ISBLANK(טבלה1[[#This Row],[ts_accepted_at]]), 0, 1)</f>
        <v>1</v>
      </c>
      <c r="P4753">
        <f>IF(ISBLANK(טבלה1[[#This Row],[ts_booking_at]]), 0, 1)</f>
        <v>1</v>
      </c>
      <c r="Q4753">
        <f>IF(ISBLANK(טבלה1[[#This Row],[ds_checkin]]), "", טבלה1[[#This Row],[ds_checkin]] - טבלה1[[#This Row],[ts_contact_at]])</f>
        <v>149.68472222222044</v>
      </c>
      <c r="R4753" t="str">
        <f>IF(AND(ISBLANK(טבלה1[[#This Row],[ts_reply_at]]), NOT(ISBLANK(טבלה1[[#This Row],[ts_booking_at]]))), "Error: Booked without Reply", "OK")</f>
        <v>OK</v>
      </c>
      <c r="S4753" t="s">
        <v>6033</v>
      </c>
    </row>
    <row r="4754" spans="1:19" x14ac:dyDescent="0.25">
      <c r="A4754" s="4" t="s">
        <v>4370</v>
      </c>
      <c r="B4754" s="4" t="s">
        <v>636</v>
      </c>
      <c r="C4754" s="4" t="s">
        <v>637</v>
      </c>
      <c r="D4754" s="1">
        <v>41914.93472222222</v>
      </c>
      <c r="E4754" s="1">
        <v>41914.965196759258</v>
      </c>
      <c r="F4754" s="1">
        <v>41914.965196759258</v>
      </c>
      <c r="G4754" s="1">
        <v>41914.965196759258</v>
      </c>
      <c r="H4754" s="2">
        <v>41919</v>
      </c>
      <c r="I4754" s="2">
        <v>41921</v>
      </c>
      <c r="J4754" s="3">
        <v>2</v>
      </c>
      <c r="K4754" s="3">
        <v>5</v>
      </c>
      <c r="L4754">
        <f>טבלה1[[#This Row],[ds_checkout]]-טבלה1[[#This Row],[ds_checkin]]</f>
        <v>2</v>
      </c>
      <c r="M4754">
        <f>IF(ISBLANK(טבלה1[[#This Row],[ts_reply_at]]), "", (טבלה1[[#This Row],[ts_reply_at]] - טבלה1[[#This Row],[ts_contact_at]]) * 24)</f>
        <v>0.73138888890389353</v>
      </c>
      <c r="N4754">
        <f>IF(ISBLANK(טבלה1[[#This Row],[ts_reply_at]]), 0, 1)</f>
        <v>1</v>
      </c>
      <c r="O4754">
        <f>IF(ISBLANK(טבלה1[[#This Row],[ts_accepted_at]]), 0, 1)</f>
        <v>1</v>
      </c>
      <c r="P4754">
        <f>IF(ISBLANK(טבלה1[[#This Row],[ts_booking_at]]), 0, 1)</f>
        <v>1</v>
      </c>
      <c r="Q4754">
        <f>IF(ISBLANK(טבלה1[[#This Row],[ds_checkin]]), "", טבלה1[[#This Row],[ds_checkin]] - טבלה1[[#This Row],[ts_contact_at]])</f>
        <v>4.0652777777795563</v>
      </c>
      <c r="R4754" t="str">
        <f>IF(AND(ISBLANK(טבלה1[[#This Row],[ts_reply_at]]), NOT(ISBLANK(טבלה1[[#This Row],[ts_booking_at]]))), "Error: Booked without Reply", "OK")</f>
        <v>OK</v>
      </c>
      <c r="S4754" t="s">
        <v>6026</v>
      </c>
    </row>
    <row r="4755" spans="1:19" x14ac:dyDescent="0.25">
      <c r="A4755" s="4" t="s">
        <v>4370</v>
      </c>
      <c r="B4755" s="4" t="s">
        <v>4029</v>
      </c>
      <c r="C4755" s="4" t="s">
        <v>4030</v>
      </c>
      <c r="D4755" s="1">
        <v>41913.963194444441</v>
      </c>
      <c r="H4755" s="2">
        <v>41919</v>
      </c>
      <c r="I4755" s="2">
        <v>41921</v>
      </c>
      <c r="J4755" s="3">
        <v>2</v>
      </c>
      <c r="K4755" s="3">
        <v>1</v>
      </c>
      <c r="L4755">
        <f>טבלה1[[#This Row],[ds_checkout]]-טבלה1[[#This Row],[ds_checkin]]</f>
        <v>2</v>
      </c>
      <c r="M4755" t="str">
        <f>IF(ISBLANK(טבלה1[[#This Row],[ts_reply_at]]), "", (טבלה1[[#This Row],[ts_reply_at]] - טבלה1[[#This Row],[ts_contact_at]]) * 24)</f>
        <v/>
      </c>
      <c r="N4755">
        <f>IF(ISBLANK(טבלה1[[#This Row],[ts_reply_at]]), 0, 1)</f>
        <v>0</v>
      </c>
      <c r="O4755">
        <f>IF(ISBLANK(טבלה1[[#This Row],[ts_accepted_at]]), 0, 1)</f>
        <v>0</v>
      </c>
      <c r="P4755">
        <f>IF(ISBLANK(טבלה1[[#This Row],[ts_booking_at]]), 0, 1)</f>
        <v>0</v>
      </c>
      <c r="Q4755">
        <f>IF(ISBLANK(טבלה1[[#This Row],[ds_checkin]]), "", טבלה1[[#This Row],[ds_checkin]] - טבלה1[[#This Row],[ts_contact_at]])</f>
        <v>5.0368055555591127</v>
      </c>
      <c r="R4755" t="str">
        <f>IF(AND(ISBLANK(טבלה1[[#This Row],[ts_reply_at]]), NOT(ISBLANK(טבלה1[[#This Row],[ts_booking_at]]))), "Error: Booked without Reply", "OK")</f>
        <v>OK</v>
      </c>
      <c r="S4755" t="s">
        <v>6026</v>
      </c>
    </row>
    <row r="4756" spans="1:19" x14ac:dyDescent="0.25">
      <c r="A4756" s="4" t="s">
        <v>4370</v>
      </c>
      <c r="B4756" s="4" t="s">
        <v>305</v>
      </c>
      <c r="C4756" s="4" t="s">
        <v>306</v>
      </c>
      <c r="D4756" s="1">
        <v>41913.94027777778</v>
      </c>
      <c r="H4756" s="2">
        <v>41919</v>
      </c>
      <c r="I4756" s="2">
        <v>41921</v>
      </c>
      <c r="J4756" s="3">
        <v>2</v>
      </c>
      <c r="K4756" s="3">
        <v>1</v>
      </c>
      <c r="L4756">
        <f>טבלה1[[#This Row],[ds_checkout]]-טבלה1[[#This Row],[ds_checkin]]</f>
        <v>2</v>
      </c>
      <c r="M4756" t="str">
        <f>IF(ISBLANK(טבלה1[[#This Row],[ts_reply_at]]), "", (טבלה1[[#This Row],[ts_reply_at]] - טבלה1[[#This Row],[ts_contact_at]]) * 24)</f>
        <v/>
      </c>
      <c r="N4756">
        <f>IF(ISBLANK(טבלה1[[#This Row],[ts_reply_at]]), 0, 1)</f>
        <v>0</v>
      </c>
      <c r="O4756">
        <f>IF(ISBLANK(טבלה1[[#This Row],[ts_accepted_at]]), 0, 1)</f>
        <v>0</v>
      </c>
      <c r="P4756">
        <f>IF(ISBLANK(טבלה1[[#This Row],[ts_booking_at]]), 0, 1)</f>
        <v>0</v>
      </c>
      <c r="Q4756">
        <f>IF(ISBLANK(טבלה1[[#This Row],[ds_checkin]]), "", טבלה1[[#This Row],[ds_checkin]] - טבלה1[[#This Row],[ts_contact_at]])</f>
        <v>5.0597222222204437</v>
      </c>
      <c r="R4756" t="str">
        <f>IF(AND(ISBLANK(טבלה1[[#This Row],[ts_reply_at]]), NOT(ISBLANK(טבלה1[[#This Row],[ts_booking_at]]))), "Error: Booked without Reply", "OK")</f>
        <v>OK</v>
      </c>
      <c r="S4756" t="s">
        <v>6026</v>
      </c>
    </row>
    <row r="4757" spans="1:19" x14ac:dyDescent="0.25">
      <c r="A4757" s="4" t="s">
        <v>4371</v>
      </c>
      <c r="B4757" s="4" t="s">
        <v>4169</v>
      </c>
      <c r="C4757" s="4" t="s">
        <v>4170</v>
      </c>
      <c r="D4757" s="1">
        <v>41914.464583333334</v>
      </c>
      <c r="E4757" s="1">
        <v>41914.484780092593</v>
      </c>
      <c r="F4757" s="1">
        <v>41914.886793981481</v>
      </c>
      <c r="G4757" s="1">
        <v>41915.192233796297</v>
      </c>
      <c r="H4757" s="2">
        <v>41927</v>
      </c>
      <c r="I4757" s="2">
        <v>41931</v>
      </c>
      <c r="J4757" s="3">
        <v>2</v>
      </c>
      <c r="K4757" s="3">
        <v>21</v>
      </c>
      <c r="L4757">
        <f>טבלה1[[#This Row],[ds_checkout]]-טבלה1[[#This Row],[ds_checkin]]</f>
        <v>4</v>
      </c>
      <c r="M4757">
        <f>IF(ISBLANK(טבלה1[[#This Row],[ts_reply_at]]), "", (טבלה1[[#This Row],[ts_reply_at]] - טבלה1[[#This Row],[ts_contact_at]]) * 24)</f>
        <v>0.48472222220152617</v>
      </c>
      <c r="N4757">
        <f>IF(ISBLANK(טבלה1[[#This Row],[ts_reply_at]]), 0, 1)</f>
        <v>1</v>
      </c>
      <c r="O4757">
        <f>IF(ISBLANK(טבלה1[[#This Row],[ts_accepted_at]]), 0, 1)</f>
        <v>1</v>
      </c>
      <c r="P4757">
        <f>IF(ISBLANK(טבלה1[[#This Row],[ts_booking_at]]), 0, 1)</f>
        <v>1</v>
      </c>
      <c r="Q4757">
        <f>IF(ISBLANK(טבלה1[[#This Row],[ds_checkin]]), "", טבלה1[[#This Row],[ds_checkin]] - טבלה1[[#This Row],[ts_contact_at]])</f>
        <v>12.535416666665697</v>
      </c>
      <c r="R4757" t="str">
        <f>IF(AND(ISBLANK(טבלה1[[#This Row],[ts_reply_at]]), NOT(ISBLANK(טבלה1[[#This Row],[ts_booking_at]]))), "Error: Booked without Reply", "OK")</f>
        <v>OK</v>
      </c>
      <c r="S4757" t="s">
        <v>6030</v>
      </c>
    </row>
    <row r="4758" spans="1:19" x14ac:dyDescent="0.25">
      <c r="A4758" s="4" t="s">
        <v>4372</v>
      </c>
      <c r="B4758" s="4" t="s">
        <v>480</v>
      </c>
      <c r="C4758" s="4" t="s">
        <v>481</v>
      </c>
      <c r="D4758" s="1">
        <v>41925.783333333333</v>
      </c>
      <c r="E4758" s="1">
        <v>41925.792291666665</v>
      </c>
      <c r="F4758" s="1">
        <v>41925.792291666665</v>
      </c>
      <c r="G4758" s="1">
        <v>41925.792291666665</v>
      </c>
      <c r="H4758" s="2">
        <v>41943</v>
      </c>
      <c r="I4758" s="2">
        <v>41945</v>
      </c>
      <c r="J4758" s="3">
        <v>4</v>
      </c>
      <c r="K4758" s="3">
        <v>10</v>
      </c>
      <c r="L4758">
        <f>טבלה1[[#This Row],[ds_checkout]]-טבלה1[[#This Row],[ds_checkin]]</f>
        <v>2</v>
      </c>
      <c r="M4758">
        <f>IF(ISBLANK(טבלה1[[#This Row],[ts_reply_at]]), "", (טבלה1[[#This Row],[ts_reply_at]] - טבלה1[[#This Row],[ts_contact_at]]) * 24)</f>
        <v>0.21499999996740371</v>
      </c>
      <c r="N4758">
        <f>IF(ISBLANK(טבלה1[[#This Row],[ts_reply_at]]), 0, 1)</f>
        <v>1</v>
      </c>
      <c r="O4758">
        <f>IF(ISBLANK(טבלה1[[#This Row],[ts_accepted_at]]), 0, 1)</f>
        <v>1</v>
      </c>
      <c r="P4758">
        <f>IF(ISBLANK(טבלה1[[#This Row],[ts_booking_at]]), 0, 1)</f>
        <v>1</v>
      </c>
      <c r="Q4758">
        <f>IF(ISBLANK(טבלה1[[#This Row],[ds_checkin]]), "", טבלה1[[#This Row],[ds_checkin]] - טבלה1[[#This Row],[ts_contact_at]])</f>
        <v>17.216666666667152</v>
      </c>
      <c r="R4758" t="str">
        <f>IF(AND(ISBLANK(טבלה1[[#This Row],[ts_reply_at]]), NOT(ISBLANK(טבלה1[[#This Row],[ts_booking_at]]))), "Error: Booked without Reply", "OK")</f>
        <v>OK</v>
      </c>
      <c r="S4758" t="s">
        <v>6025</v>
      </c>
    </row>
    <row r="4759" spans="1:19" x14ac:dyDescent="0.25">
      <c r="A4759" s="4" t="s">
        <v>4373</v>
      </c>
      <c r="B4759" s="4" t="s">
        <v>244</v>
      </c>
      <c r="C4759" s="4" t="s">
        <v>245</v>
      </c>
      <c r="D4759" s="1">
        <v>41927.098611111112</v>
      </c>
      <c r="E4759" s="1">
        <v>41927.280474537038</v>
      </c>
      <c r="F4759" s="1">
        <v>41927.280474537038</v>
      </c>
      <c r="G4759" s="1">
        <v>41927.280474537038</v>
      </c>
      <c r="H4759" s="2">
        <v>41938</v>
      </c>
      <c r="I4759" s="2">
        <v>41940</v>
      </c>
      <c r="J4759" s="3">
        <v>2</v>
      </c>
      <c r="K4759" s="3">
        <v>6</v>
      </c>
      <c r="L4759">
        <f>טבלה1[[#This Row],[ds_checkout]]-טבלה1[[#This Row],[ds_checkin]]</f>
        <v>2</v>
      </c>
      <c r="M4759">
        <f>IF(ISBLANK(טבלה1[[#This Row],[ts_reply_at]]), "", (טבלה1[[#This Row],[ts_reply_at]] - טבלה1[[#This Row],[ts_contact_at]]) * 24)</f>
        <v>4.3647222222061828</v>
      </c>
      <c r="N4759">
        <f>IF(ISBLANK(טבלה1[[#This Row],[ts_reply_at]]), 0, 1)</f>
        <v>1</v>
      </c>
      <c r="O4759">
        <f>IF(ISBLANK(טבלה1[[#This Row],[ts_accepted_at]]), 0, 1)</f>
        <v>1</v>
      </c>
      <c r="P4759">
        <f>IF(ISBLANK(טבלה1[[#This Row],[ts_booking_at]]), 0, 1)</f>
        <v>1</v>
      </c>
      <c r="Q4759">
        <f>IF(ISBLANK(טבלה1[[#This Row],[ds_checkin]]), "", טבלה1[[#This Row],[ds_checkin]] - טבלה1[[#This Row],[ts_contact_at]])</f>
        <v>10.901388888887595</v>
      </c>
      <c r="R4759" t="str">
        <f>IF(AND(ISBLANK(טבלה1[[#This Row],[ts_reply_at]]), NOT(ISBLANK(טבלה1[[#This Row],[ts_booking_at]]))), "Error: Booked without Reply", "OK")</f>
        <v>OK</v>
      </c>
      <c r="S4759" t="s">
        <v>6025</v>
      </c>
    </row>
    <row r="4760" spans="1:19" x14ac:dyDescent="0.25">
      <c r="A4760" s="4" t="s">
        <v>4373</v>
      </c>
      <c r="B4760" s="4" t="s">
        <v>2932</v>
      </c>
      <c r="C4760" s="4" t="s">
        <v>2933</v>
      </c>
      <c r="D4760" s="1">
        <v>41915.239583333336</v>
      </c>
      <c r="E4760" s="1">
        <v>41915.240046296298</v>
      </c>
      <c r="F4760" s="1">
        <v>41915.240046296298</v>
      </c>
      <c r="G4760" s="1">
        <v>41915.240046296298</v>
      </c>
      <c r="H4760" s="2">
        <v>41938</v>
      </c>
      <c r="I4760" s="2">
        <v>41940</v>
      </c>
      <c r="J4760" s="3">
        <v>2</v>
      </c>
      <c r="K4760" s="3">
        <v>12</v>
      </c>
      <c r="L4760">
        <f>טבלה1[[#This Row],[ds_checkout]]-טבלה1[[#This Row],[ds_checkin]]</f>
        <v>2</v>
      </c>
      <c r="M4760">
        <f>IF(ISBLANK(טבלה1[[#This Row],[ts_reply_at]]), "", (טבלה1[[#This Row],[ts_reply_at]] - טבלה1[[#This Row],[ts_contact_at]]) * 24)</f>
        <v>1.111111108912155E-2</v>
      </c>
      <c r="N4760">
        <f>IF(ISBLANK(טבלה1[[#This Row],[ts_reply_at]]), 0, 1)</f>
        <v>1</v>
      </c>
      <c r="O4760">
        <f>IF(ISBLANK(טבלה1[[#This Row],[ts_accepted_at]]), 0, 1)</f>
        <v>1</v>
      </c>
      <c r="P4760">
        <f>IF(ISBLANK(טבלה1[[#This Row],[ts_booking_at]]), 0, 1)</f>
        <v>1</v>
      </c>
      <c r="Q4760">
        <f>IF(ISBLANK(טבלה1[[#This Row],[ds_checkin]]), "", טבלה1[[#This Row],[ds_checkin]] - טבלה1[[#This Row],[ts_contact_at]])</f>
        <v>22.760416666664241</v>
      </c>
      <c r="R4760" t="str">
        <f>IF(AND(ISBLANK(טבלה1[[#This Row],[ts_reply_at]]), NOT(ISBLANK(טבלה1[[#This Row],[ts_booking_at]]))), "Error: Booked without Reply", "OK")</f>
        <v>OK</v>
      </c>
      <c r="S4760" t="s">
        <v>6025</v>
      </c>
    </row>
    <row r="4761" spans="1:19" x14ac:dyDescent="0.25">
      <c r="A4761" s="4" t="s">
        <v>4374</v>
      </c>
      <c r="B4761" s="4" t="s">
        <v>859</v>
      </c>
      <c r="C4761" s="4" t="s">
        <v>860</v>
      </c>
      <c r="D4761" s="1">
        <v>41927.663888888892</v>
      </c>
      <c r="E4761" s="1">
        <v>41927.679328703707</v>
      </c>
      <c r="H4761" s="2">
        <v>41963</v>
      </c>
      <c r="I4761" s="2">
        <v>41969</v>
      </c>
      <c r="J4761" s="3">
        <v>4</v>
      </c>
      <c r="K4761" s="3">
        <v>5</v>
      </c>
      <c r="L4761">
        <f>טבלה1[[#This Row],[ds_checkout]]-טבלה1[[#This Row],[ds_checkin]]</f>
        <v>6</v>
      </c>
      <c r="M4761">
        <f>IF(ISBLANK(טבלה1[[#This Row],[ts_reply_at]]), "", (טבלה1[[#This Row],[ts_reply_at]] - טבלה1[[#This Row],[ts_contact_at]]) * 24)</f>
        <v>0.37055555556435138</v>
      </c>
      <c r="N4761">
        <f>IF(ISBLANK(טבלה1[[#This Row],[ts_reply_at]]), 0, 1)</f>
        <v>1</v>
      </c>
      <c r="O4761">
        <f>IF(ISBLANK(טבלה1[[#This Row],[ts_accepted_at]]), 0, 1)</f>
        <v>0</v>
      </c>
      <c r="P4761">
        <f>IF(ISBLANK(טבלה1[[#This Row],[ts_booking_at]]), 0, 1)</f>
        <v>0</v>
      </c>
      <c r="Q4761">
        <f>IF(ISBLANK(טבלה1[[#This Row],[ds_checkin]]), "", טבלה1[[#This Row],[ds_checkin]] - טבלה1[[#This Row],[ts_contact_at]])</f>
        <v>35.336111111108039</v>
      </c>
      <c r="R4761" t="str">
        <f>IF(AND(ISBLANK(טבלה1[[#This Row],[ts_reply_at]]), NOT(ISBLANK(טבלה1[[#This Row],[ts_booking_at]]))), "Error: Booked without Reply", "OK")</f>
        <v>OK</v>
      </c>
      <c r="S4761" t="s">
        <v>6025</v>
      </c>
    </row>
    <row r="4762" spans="1:19" x14ac:dyDescent="0.25">
      <c r="A4762" s="4" t="s">
        <v>4374</v>
      </c>
      <c r="B4762" s="4" t="s">
        <v>2251</v>
      </c>
      <c r="C4762" s="4" t="s">
        <v>4375</v>
      </c>
      <c r="D4762" s="1">
        <v>41927.65</v>
      </c>
      <c r="E4762" s="1">
        <v>41927.719606481478</v>
      </c>
      <c r="F4762" s="1">
        <v>41927.719606481478</v>
      </c>
      <c r="G4762" s="1">
        <v>41928.966469907406</v>
      </c>
      <c r="H4762" s="2">
        <v>41963</v>
      </c>
      <c r="I4762" s="2">
        <v>41969</v>
      </c>
      <c r="J4762" s="3">
        <v>4</v>
      </c>
      <c r="K4762" s="3">
        <v>18</v>
      </c>
      <c r="L4762">
        <f>טבלה1[[#This Row],[ds_checkout]]-טבלה1[[#This Row],[ds_checkin]]</f>
        <v>6</v>
      </c>
      <c r="M4762">
        <f>IF(ISBLANK(טבלה1[[#This Row],[ts_reply_at]]), "", (טבלה1[[#This Row],[ts_reply_at]] - טבלה1[[#This Row],[ts_contact_at]]) * 24)</f>
        <v>1.6705555554362945</v>
      </c>
      <c r="N4762">
        <f>IF(ISBLANK(טבלה1[[#This Row],[ts_reply_at]]), 0, 1)</f>
        <v>1</v>
      </c>
      <c r="O4762">
        <f>IF(ISBLANK(טבלה1[[#This Row],[ts_accepted_at]]), 0, 1)</f>
        <v>1</v>
      </c>
      <c r="P4762">
        <f>IF(ISBLANK(טבלה1[[#This Row],[ts_booking_at]]), 0, 1)</f>
        <v>1</v>
      </c>
      <c r="Q4762">
        <f>IF(ISBLANK(טבלה1[[#This Row],[ds_checkin]]), "", טבלה1[[#This Row],[ds_checkin]] - טבלה1[[#This Row],[ts_contact_at]])</f>
        <v>35.349999999998545</v>
      </c>
      <c r="R4762" t="str">
        <f>IF(AND(ISBLANK(טבלה1[[#This Row],[ts_reply_at]]), NOT(ISBLANK(טבלה1[[#This Row],[ts_booking_at]]))), "Error: Booked without Reply", "OK")</f>
        <v>OK</v>
      </c>
      <c r="S4762" t="s">
        <v>6025</v>
      </c>
    </row>
    <row r="4763" spans="1:19" x14ac:dyDescent="0.25">
      <c r="A4763" s="4" t="s">
        <v>4376</v>
      </c>
      <c r="B4763" s="4" t="s">
        <v>1128</v>
      </c>
      <c r="C4763" s="4" t="s">
        <v>1129</v>
      </c>
      <c r="D4763" s="1">
        <v>41932.974999999999</v>
      </c>
      <c r="E4763" s="1">
        <v>41932.980717592596</v>
      </c>
      <c r="F4763" s="1">
        <v>41932.981724537036</v>
      </c>
      <c r="G4763" s="1">
        <v>41932.981724537036</v>
      </c>
      <c r="H4763" s="2">
        <v>41943</v>
      </c>
      <c r="I4763" s="2">
        <v>41945</v>
      </c>
      <c r="J4763" s="3">
        <v>2</v>
      </c>
      <c r="K4763" s="3">
        <v>16</v>
      </c>
      <c r="L4763">
        <f>טבלה1[[#This Row],[ds_checkout]]-טבלה1[[#This Row],[ds_checkin]]</f>
        <v>2</v>
      </c>
      <c r="M4763">
        <f>IF(ISBLANK(טבלה1[[#This Row],[ts_reply_at]]), "", (טבלה1[[#This Row],[ts_reply_at]] - טבלה1[[#This Row],[ts_contact_at]]) * 24)</f>
        <v>0.13722222234355286</v>
      </c>
      <c r="N4763">
        <f>IF(ISBLANK(טבלה1[[#This Row],[ts_reply_at]]), 0, 1)</f>
        <v>1</v>
      </c>
      <c r="O4763">
        <f>IF(ISBLANK(טבלה1[[#This Row],[ts_accepted_at]]), 0, 1)</f>
        <v>1</v>
      </c>
      <c r="P4763">
        <f>IF(ISBLANK(טבלה1[[#This Row],[ts_booking_at]]), 0, 1)</f>
        <v>1</v>
      </c>
      <c r="Q4763">
        <f>IF(ISBLANK(טבלה1[[#This Row],[ds_checkin]]), "", טבלה1[[#This Row],[ds_checkin]] - טבלה1[[#This Row],[ts_contact_at]])</f>
        <v>10.025000000001455</v>
      </c>
      <c r="R4763" t="str">
        <f>IF(AND(ISBLANK(טבלה1[[#This Row],[ts_reply_at]]), NOT(ISBLANK(טבלה1[[#This Row],[ts_booking_at]]))), "Error: Booked without Reply", "OK")</f>
        <v>OK</v>
      </c>
      <c r="S4763" t="s">
        <v>6031</v>
      </c>
    </row>
    <row r="4764" spans="1:19" x14ac:dyDescent="0.25">
      <c r="A4764" s="4" t="s">
        <v>4377</v>
      </c>
      <c r="B4764" s="4" t="s">
        <v>902</v>
      </c>
      <c r="C4764" s="4" t="s">
        <v>903</v>
      </c>
      <c r="D4764" s="1">
        <v>41917.595138888886</v>
      </c>
      <c r="E4764" s="1">
        <v>41917.626064814816</v>
      </c>
      <c r="F4764" s="1">
        <v>41917.626111111109</v>
      </c>
      <c r="G4764" s="1">
        <v>41917.626111111109</v>
      </c>
      <c r="H4764" s="2">
        <v>41947</v>
      </c>
      <c r="I4764" s="2">
        <v>41950</v>
      </c>
      <c r="J4764" s="3">
        <v>2</v>
      </c>
      <c r="K4764" s="3">
        <v>7</v>
      </c>
      <c r="L4764">
        <f>טבלה1[[#This Row],[ds_checkout]]-טבלה1[[#This Row],[ds_checkin]]</f>
        <v>3</v>
      </c>
      <c r="M4764">
        <f>IF(ISBLANK(טבלה1[[#This Row],[ts_reply_at]]), "", (טבלה1[[#This Row],[ts_reply_at]] - טבלה1[[#This Row],[ts_contact_at]]) * 24)</f>
        <v>0.74222222232492641</v>
      </c>
      <c r="N4764">
        <f>IF(ISBLANK(טבלה1[[#This Row],[ts_reply_at]]), 0, 1)</f>
        <v>1</v>
      </c>
      <c r="O4764">
        <f>IF(ISBLANK(טבלה1[[#This Row],[ts_accepted_at]]), 0, 1)</f>
        <v>1</v>
      </c>
      <c r="P4764">
        <f>IF(ISBLANK(טבלה1[[#This Row],[ts_booking_at]]), 0, 1)</f>
        <v>1</v>
      </c>
      <c r="Q4764">
        <f>IF(ISBLANK(טבלה1[[#This Row],[ds_checkin]]), "", טבלה1[[#This Row],[ds_checkin]] - טבלה1[[#This Row],[ts_contact_at]])</f>
        <v>29.40486111111386</v>
      </c>
      <c r="R4764" t="str">
        <f>IF(AND(ISBLANK(טבלה1[[#This Row],[ts_reply_at]]), NOT(ISBLANK(טבלה1[[#This Row],[ts_booking_at]]))), "Error: Booked without Reply", "OK")</f>
        <v>OK</v>
      </c>
      <c r="S4764" t="s">
        <v>6030</v>
      </c>
    </row>
    <row r="4765" spans="1:19" x14ac:dyDescent="0.25">
      <c r="A4765" s="4" t="s">
        <v>4378</v>
      </c>
      <c r="B4765" s="4" t="s">
        <v>1736</v>
      </c>
      <c r="C4765" s="4" t="s">
        <v>1737</v>
      </c>
      <c r="D4765" s="1">
        <v>41918.84652777778</v>
      </c>
      <c r="E4765" s="1">
        <v>41918.85050925926</v>
      </c>
      <c r="F4765" s="1">
        <v>41918.851770833331</v>
      </c>
      <c r="G4765" s="1">
        <v>41918.851770833331</v>
      </c>
      <c r="H4765" s="2">
        <v>41919</v>
      </c>
      <c r="I4765" s="2">
        <v>41922</v>
      </c>
      <c r="J4765" s="3">
        <v>1</v>
      </c>
      <c r="K4765" s="3">
        <v>11</v>
      </c>
      <c r="L4765">
        <f>טבלה1[[#This Row],[ds_checkout]]-טבלה1[[#This Row],[ds_checkin]]</f>
        <v>3</v>
      </c>
      <c r="M4765">
        <f>IF(ISBLANK(טבלה1[[#This Row],[ts_reply_at]]), "", (טבלה1[[#This Row],[ts_reply_at]] - טבלה1[[#This Row],[ts_contact_at]]) * 24)</f>
        <v>9.5555555541068316E-2</v>
      </c>
      <c r="N4765">
        <f>IF(ISBLANK(טבלה1[[#This Row],[ts_reply_at]]), 0, 1)</f>
        <v>1</v>
      </c>
      <c r="O4765">
        <f>IF(ISBLANK(טבלה1[[#This Row],[ts_accepted_at]]), 0, 1)</f>
        <v>1</v>
      </c>
      <c r="P4765">
        <f>IF(ISBLANK(טבלה1[[#This Row],[ts_booking_at]]), 0, 1)</f>
        <v>1</v>
      </c>
      <c r="Q4765">
        <f>IF(ISBLANK(טבלה1[[#This Row],[ds_checkin]]), "", טבלה1[[#This Row],[ds_checkin]] - טבלה1[[#This Row],[ts_contact_at]])</f>
        <v>0.15347222222044365</v>
      </c>
      <c r="R4765" t="str">
        <f>IF(AND(ISBLANK(טבלה1[[#This Row],[ts_reply_at]]), NOT(ISBLANK(טבלה1[[#This Row],[ts_booking_at]]))), "Error: Booked without Reply", "OK")</f>
        <v>OK</v>
      </c>
      <c r="S4765" t="s">
        <v>6020</v>
      </c>
    </row>
    <row r="4766" spans="1:19" x14ac:dyDescent="0.25">
      <c r="A4766" s="4" t="s">
        <v>4379</v>
      </c>
      <c r="B4766" s="4" t="s">
        <v>159</v>
      </c>
      <c r="C4766" s="4" t="s">
        <v>160</v>
      </c>
      <c r="D4766" s="1">
        <v>41933.728472222225</v>
      </c>
      <c r="E4766" s="1">
        <v>41933.749212962961</v>
      </c>
      <c r="H4766" s="2">
        <v>41946</v>
      </c>
      <c r="I4766" s="2">
        <v>41949</v>
      </c>
      <c r="J4766" s="3">
        <v>6</v>
      </c>
      <c r="K4766" s="3">
        <v>4</v>
      </c>
      <c r="L4766">
        <f>טבלה1[[#This Row],[ds_checkout]]-טבלה1[[#This Row],[ds_checkin]]</f>
        <v>3</v>
      </c>
      <c r="M4766">
        <f>IF(ISBLANK(טבלה1[[#This Row],[ts_reply_at]]), "", (טבלה1[[#This Row],[ts_reply_at]] - טבלה1[[#This Row],[ts_contact_at]]) * 24)</f>
        <v>0.49777777766576037</v>
      </c>
      <c r="N4766">
        <f>IF(ISBLANK(טבלה1[[#This Row],[ts_reply_at]]), 0, 1)</f>
        <v>1</v>
      </c>
      <c r="O4766">
        <f>IF(ISBLANK(טבלה1[[#This Row],[ts_accepted_at]]), 0, 1)</f>
        <v>0</v>
      </c>
      <c r="P4766">
        <f>IF(ISBLANK(טבלה1[[#This Row],[ts_booking_at]]), 0, 1)</f>
        <v>0</v>
      </c>
      <c r="Q4766">
        <f>IF(ISBLANK(טבלה1[[#This Row],[ds_checkin]]), "", טבלה1[[#This Row],[ds_checkin]] - טבלה1[[#This Row],[ts_contact_at]])</f>
        <v>12.271527777775191</v>
      </c>
      <c r="R4766" t="str">
        <f>IF(AND(ISBLANK(טבלה1[[#This Row],[ts_reply_at]]), NOT(ISBLANK(טבלה1[[#This Row],[ts_booking_at]]))), "Error: Booked without Reply", "OK")</f>
        <v>OK</v>
      </c>
      <c r="S4766" t="s">
        <v>6026</v>
      </c>
    </row>
    <row r="4767" spans="1:19" x14ac:dyDescent="0.25">
      <c r="A4767" s="4" t="s">
        <v>4380</v>
      </c>
      <c r="B4767" s="4" t="s">
        <v>2888</v>
      </c>
      <c r="C4767" s="4" t="s">
        <v>2889</v>
      </c>
      <c r="D4767" s="1">
        <v>41920.781944444447</v>
      </c>
      <c r="E4767" s="1">
        <v>41921.548819444448</v>
      </c>
      <c r="H4767" s="2">
        <v>42015</v>
      </c>
      <c r="I4767" s="2">
        <v>42156</v>
      </c>
      <c r="J4767" s="3">
        <v>1</v>
      </c>
      <c r="K4767" s="3">
        <v>2</v>
      </c>
      <c r="L4767">
        <f>טבלה1[[#This Row],[ds_checkout]]-טבלה1[[#This Row],[ds_checkin]]</f>
        <v>141</v>
      </c>
      <c r="M4767">
        <f>IF(ISBLANK(טבלה1[[#This Row],[ts_reply_at]]), "", (טבלה1[[#This Row],[ts_reply_at]] - טבלה1[[#This Row],[ts_contact_at]]) * 24)</f>
        <v>18.40500000002794</v>
      </c>
      <c r="N4767">
        <f>IF(ISBLANK(טבלה1[[#This Row],[ts_reply_at]]), 0, 1)</f>
        <v>1</v>
      </c>
      <c r="O4767">
        <f>IF(ISBLANK(טבלה1[[#This Row],[ts_accepted_at]]), 0, 1)</f>
        <v>0</v>
      </c>
      <c r="P4767">
        <f>IF(ISBLANK(טבלה1[[#This Row],[ts_booking_at]]), 0, 1)</f>
        <v>0</v>
      </c>
      <c r="Q4767">
        <f>IF(ISBLANK(טבלה1[[#This Row],[ds_checkin]]), "", טבלה1[[#This Row],[ds_checkin]] - טבלה1[[#This Row],[ts_contact_at]])</f>
        <v>94.218055555553292</v>
      </c>
      <c r="R4767" t="str">
        <f>IF(AND(ISBLANK(טבלה1[[#This Row],[ts_reply_at]]), NOT(ISBLANK(טבלה1[[#This Row],[ts_booking_at]]))), "Error: Booked without Reply", "OK")</f>
        <v>OK</v>
      </c>
      <c r="S4767" t="s">
        <v>6020</v>
      </c>
    </row>
    <row r="4768" spans="1:19" x14ac:dyDescent="0.25">
      <c r="A4768" s="4" t="s">
        <v>4381</v>
      </c>
      <c r="B4768" s="4" t="s">
        <v>2516</v>
      </c>
      <c r="C4768" s="4" t="s">
        <v>2517</v>
      </c>
      <c r="D4768" s="1">
        <v>41866.29791666667</v>
      </c>
      <c r="E4768" s="1">
        <v>41866.357418981483</v>
      </c>
      <c r="F4768" s="1">
        <v>41866.357418981483</v>
      </c>
      <c r="H4768" s="2">
        <v>41955</v>
      </c>
      <c r="I4768" s="2">
        <v>41958</v>
      </c>
      <c r="J4768" s="3">
        <v>1</v>
      </c>
      <c r="K4768" s="3">
        <v>4</v>
      </c>
      <c r="L4768">
        <f>טבלה1[[#This Row],[ds_checkout]]-טבלה1[[#This Row],[ds_checkin]]</f>
        <v>3</v>
      </c>
      <c r="M4768">
        <f>IF(ISBLANK(טבלה1[[#This Row],[ts_reply_at]]), "", (טבלה1[[#This Row],[ts_reply_at]] - טבלה1[[#This Row],[ts_contact_at]]) * 24)</f>
        <v>1.4280555555014871</v>
      </c>
      <c r="N4768">
        <f>IF(ISBLANK(טבלה1[[#This Row],[ts_reply_at]]), 0, 1)</f>
        <v>1</v>
      </c>
      <c r="O4768">
        <f>IF(ISBLANK(טבלה1[[#This Row],[ts_accepted_at]]), 0, 1)</f>
        <v>1</v>
      </c>
      <c r="P4768">
        <f>IF(ISBLANK(טבלה1[[#This Row],[ts_booking_at]]), 0, 1)</f>
        <v>0</v>
      </c>
      <c r="Q4768">
        <f>IF(ISBLANK(טבלה1[[#This Row],[ds_checkin]]), "", טבלה1[[#This Row],[ds_checkin]] - טבלה1[[#This Row],[ts_contact_at]])</f>
        <v>88.702083333329938</v>
      </c>
      <c r="R4768" t="str">
        <f>IF(AND(ISBLANK(טבלה1[[#This Row],[ts_reply_at]]), NOT(ISBLANK(טבלה1[[#This Row],[ts_booking_at]]))), "Error: Booked without Reply", "OK")</f>
        <v>OK</v>
      </c>
      <c r="S4768" t="s">
        <v>6021</v>
      </c>
    </row>
    <row r="4769" spans="1:19" x14ac:dyDescent="0.25">
      <c r="A4769" s="4" t="s">
        <v>4381</v>
      </c>
      <c r="B4769" s="4" t="s">
        <v>659</v>
      </c>
      <c r="C4769" s="4" t="s">
        <v>660</v>
      </c>
      <c r="D4769" s="1">
        <v>41918.330555555556</v>
      </c>
      <c r="E4769" s="1">
        <v>41918.330949074072</v>
      </c>
      <c r="F4769" s="1">
        <v>41918.330949074072</v>
      </c>
      <c r="G4769" s="1">
        <v>41918.330949074072</v>
      </c>
      <c r="H4769" s="2">
        <v>41955</v>
      </c>
      <c r="I4769" s="2">
        <v>41958</v>
      </c>
      <c r="J4769" s="3">
        <v>1</v>
      </c>
      <c r="K4769" s="3">
        <v>7</v>
      </c>
      <c r="L4769">
        <f>טבלה1[[#This Row],[ds_checkout]]-טבלה1[[#This Row],[ds_checkin]]</f>
        <v>3</v>
      </c>
      <c r="M4769">
        <f>IF(ISBLANK(טבלה1[[#This Row],[ts_reply_at]]), "", (טבלה1[[#This Row],[ts_reply_at]] - טבלה1[[#This Row],[ts_contact_at]]) * 24)</f>
        <v>9.4444443820975721E-3</v>
      </c>
      <c r="N4769">
        <f>IF(ISBLANK(טבלה1[[#This Row],[ts_reply_at]]), 0, 1)</f>
        <v>1</v>
      </c>
      <c r="O4769">
        <f>IF(ISBLANK(טבלה1[[#This Row],[ts_accepted_at]]), 0, 1)</f>
        <v>1</v>
      </c>
      <c r="P4769">
        <f>IF(ISBLANK(טבלה1[[#This Row],[ts_booking_at]]), 0, 1)</f>
        <v>1</v>
      </c>
      <c r="Q4769">
        <f>IF(ISBLANK(טבלה1[[#This Row],[ds_checkin]]), "", טבלה1[[#This Row],[ds_checkin]] - טבלה1[[#This Row],[ts_contact_at]])</f>
        <v>36.669444444443798</v>
      </c>
      <c r="R4769" t="str">
        <f>IF(AND(ISBLANK(טבלה1[[#This Row],[ts_reply_at]]), NOT(ISBLANK(טבלה1[[#This Row],[ts_booking_at]]))), "Error: Booked without Reply", "OK")</f>
        <v>OK</v>
      </c>
      <c r="S4769" t="s">
        <v>6021</v>
      </c>
    </row>
    <row r="4770" spans="1:19" x14ac:dyDescent="0.25">
      <c r="A4770" s="4" t="s">
        <v>4382</v>
      </c>
      <c r="B4770" s="4" t="s">
        <v>553</v>
      </c>
      <c r="C4770" s="4" t="s">
        <v>554</v>
      </c>
      <c r="D4770" s="1">
        <v>41915.603472222225</v>
      </c>
      <c r="E4770" s="1">
        <v>41915.808252314811</v>
      </c>
      <c r="F4770" s="1">
        <v>41915.808252314811</v>
      </c>
      <c r="H4770" s="2">
        <v>42000</v>
      </c>
      <c r="I4770" s="2">
        <v>42007</v>
      </c>
      <c r="J4770" s="3">
        <v>4</v>
      </c>
      <c r="K4770" s="3">
        <v>3</v>
      </c>
      <c r="L4770">
        <f>טבלה1[[#This Row],[ds_checkout]]-טבלה1[[#This Row],[ds_checkin]]</f>
        <v>7</v>
      </c>
      <c r="M4770">
        <f>IF(ISBLANK(טבלה1[[#This Row],[ts_reply_at]]), "", (טבלה1[[#This Row],[ts_reply_at]] - טבלה1[[#This Row],[ts_contact_at]]) * 24)</f>
        <v>4.9147222220781259</v>
      </c>
      <c r="N4770">
        <f>IF(ISBLANK(טבלה1[[#This Row],[ts_reply_at]]), 0, 1)</f>
        <v>1</v>
      </c>
      <c r="O4770">
        <f>IF(ISBLANK(טבלה1[[#This Row],[ts_accepted_at]]), 0, 1)</f>
        <v>1</v>
      </c>
      <c r="P4770">
        <f>IF(ISBLANK(טבלה1[[#This Row],[ts_booking_at]]), 0, 1)</f>
        <v>0</v>
      </c>
      <c r="Q4770">
        <f>IF(ISBLANK(טבלה1[[#This Row],[ds_checkin]]), "", טבלה1[[#This Row],[ds_checkin]] - טבלה1[[#This Row],[ts_contact_at]])</f>
        <v>84.396527777775191</v>
      </c>
      <c r="R4770" t="str">
        <f>IF(AND(ISBLANK(טבלה1[[#This Row],[ts_reply_at]]), NOT(ISBLANK(טבלה1[[#This Row],[ts_booking_at]]))), "Error: Booked without Reply", "OK")</f>
        <v>OK</v>
      </c>
      <c r="S4770" t="s">
        <v>6026</v>
      </c>
    </row>
    <row r="4771" spans="1:19" x14ac:dyDescent="0.25">
      <c r="A4771" s="4" t="s">
        <v>4382</v>
      </c>
      <c r="B4771" s="4" t="s">
        <v>1590</v>
      </c>
      <c r="C4771" s="4" t="s">
        <v>1591</v>
      </c>
      <c r="D4771" s="1">
        <v>41917.793055555558</v>
      </c>
      <c r="E4771" s="1">
        <v>41917.795324074075</v>
      </c>
      <c r="F4771" s="1">
        <v>41918.345937500002</v>
      </c>
      <c r="H4771" s="2">
        <v>42000</v>
      </c>
      <c r="I4771" s="2">
        <v>42007</v>
      </c>
      <c r="J4771" s="3">
        <v>5</v>
      </c>
      <c r="K4771" s="3">
        <v>9</v>
      </c>
      <c r="L4771">
        <f>טבלה1[[#This Row],[ds_checkout]]-טבלה1[[#This Row],[ds_checkin]]</f>
        <v>7</v>
      </c>
      <c r="M4771">
        <f>IF(ISBLANK(טבלה1[[#This Row],[ts_reply_at]]), "", (טבלה1[[#This Row],[ts_reply_at]] - טבלה1[[#This Row],[ts_contact_at]]) * 24)</f>
        <v>5.4444444424007088E-2</v>
      </c>
      <c r="N4771">
        <f>IF(ISBLANK(טבלה1[[#This Row],[ts_reply_at]]), 0, 1)</f>
        <v>1</v>
      </c>
      <c r="O4771">
        <f>IF(ISBLANK(טבלה1[[#This Row],[ts_accepted_at]]), 0, 1)</f>
        <v>1</v>
      </c>
      <c r="P4771">
        <f>IF(ISBLANK(טבלה1[[#This Row],[ts_booking_at]]), 0, 1)</f>
        <v>0</v>
      </c>
      <c r="Q4771">
        <f>IF(ISBLANK(טבלה1[[#This Row],[ds_checkin]]), "", טבלה1[[#This Row],[ds_checkin]] - טבלה1[[#This Row],[ts_contact_at]])</f>
        <v>82.206944444442343</v>
      </c>
      <c r="R4771" t="str">
        <f>IF(AND(ISBLANK(טבלה1[[#This Row],[ts_reply_at]]), NOT(ISBLANK(טבלה1[[#This Row],[ts_booking_at]]))), "Error: Booked without Reply", "OK")</f>
        <v>OK</v>
      </c>
      <c r="S4771" t="s">
        <v>6026</v>
      </c>
    </row>
    <row r="4772" spans="1:19" x14ac:dyDescent="0.25">
      <c r="A4772" s="4" t="s">
        <v>4383</v>
      </c>
      <c r="B4772" s="4" t="s">
        <v>1886</v>
      </c>
      <c r="C4772" s="4" t="s">
        <v>1887</v>
      </c>
      <c r="D4772" s="1">
        <v>41904.897916666669</v>
      </c>
      <c r="H4772" s="2">
        <v>42000</v>
      </c>
      <c r="I4772" s="2">
        <v>42003</v>
      </c>
      <c r="J4772" s="3">
        <v>2</v>
      </c>
      <c r="K4772" s="3">
        <v>2</v>
      </c>
      <c r="L4772">
        <f>טבלה1[[#This Row],[ds_checkout]]-טבלה1[[#This Row],[ds_checkin]]</f>
        <v>3</v>
      </c>
      <c r="M4772" t="str">
        <f>IF(ISBLANK(טבלה1[[#This Row],[ts_reply_at]]), "", (טבלה1[[#This Row],[ts_reply_at]] - טבלה1[[#This Row],[ts_contact_at]]) * 24)</f>
        <v/>
      </c>
      <c r="N4772">
        <f>IF(ISBLANK(טבלה1[[#This Row],[ts_reply_at]]), 0, 1)</f>
        <v>0</v>
      </c>
      <c r="O4772">
        <f>IF(ISBLANK(טבלה1[[#This Row],[ts_accepted_at]]), 0, 1)</f>
        <v>0</v>
      </c>
      <c r="P4772">
        <f>IF(ISBLANK(טבלה1[[#This Row],[ts_booking_at]]), 0, 1)</f>
        <v>0</v>
      </c>
      <c r="Q4772">
        <f>IF(ISBLANK(טבלה1[[#This Row],[ds_checkin]]), "", טבלה1[[#This Row],[ds_checkin]] - טבלה1[[#This Row],[ts_contact_at]])</f>
        <v>95.102083333331393</v>
      </c>
      <c r="R4772" t="str">
        <f>IF(AND(ISBLANK(טבלה1[[#This Row],[ts_reply_at]]), NOT(ISBLANK(טבלה1[[#This Row],[ts_booking_at]]))), "Error: Booked without Reply", "OK")</f>
        <v>OK</v>
      </c>
      <c r="S4772" t="s">
        <v>6019</v>
      </c>
    </row>
    <row r="4773" spans="1:19" x14ac:dyDescent="0.25">
      <c r="A4773" s="4" t="s">
        <v>4383</v>
      </c>
      <c r="B4773" s="4" t="s">
        <v>38</v>
      </c>
      <c r="C4773" s="4" t="s">
        <v>39</v>
      </c>
      <c r="D4773" s="1">
        <v>41930.713888888888</v>
      </c>
      <c r="E4773" s="1">
        <v>41930.771377314813</v>
      </c>
      <c r="H4773" s="2">
        <v>42000</v>
      </c>
      <c r="I4773" s="2">
        <v>42003</v>
      </c>
      <c r="J4773" s="3">
        <v>5</v>
      </c>
      <c r="K4773" s="3">
        <v>9</v>
      </c>
      <c r="L4773">
        <f>טבלה1[[#This Row],[ds_checkout]]-טבלה1[[#This Row],[ds_checkin]]</f>
        <v>3</v>
      </c>
      <c r="M4773">
        <f>IF(ISBLANK(טבלה1[[#This Row],[ts_reply_at]]), "", (טבלה1[[#This Row],[ts_reply_at]] - טבלה1[[#This Row],[ts_contact_at]]) * 24)</f>
        <v>1.3797222222201526</v>
      </c>
      <c r="N4773">
        <f>IF(ISBLANK(טבלה1[[#This Row],[ts_reply_at]]), 0, 1)</f>
        <v>1</v>
      </c>
      <c r="O4773">
        <f>IF(ISBLANK(טבלה1[[#This Row],[ts_accepted_at]]), 0, 1)</f>
        <v>0</v>
      </c>
      <c r="P4773">
        <f>IF(ISBLANK(טבלה1[[#This Row],[ts_booking_at]]), 0, 1)</f>
        <v>0</v>
      </c>
      <c r="Q4773">
        <f>IF(ISBLANK(טבלה1[[#This Row],[ds_checkin]]), "", טבלה1[[#This Row],[ds_checkin]] - טבלה1[[#This Row],[ts_contact_at]])</f>
        <v>69.286111111112405</v>
      </c>
      <c r="R4773" t="str">
        <f>IF(AND(ISBLANK(טבלה1[[#This Row],[ts_reply_at]]), NOT(ISBLANK(טבלה1[[#This Row],[ts_booking_at]]))), "Error: Booked without Reply", "OK")</f>
        <v>OK</v>
      </c>
      <c r="S4773" t="s">
        <v>6019</v>
      </c>
    </row>
    <row r="4774" spans="1:19" x14ac:dyDescent="0.25">
      <c r="A4774" s="4" t="s">
        <v>4383</v>
      </c>
      <c r="B4774" s="4" t="s">
        <v>1287</v>
      </c>
      <c r="C4774" s="4" t="s">
        <v>1288</v>
      </c>
      <c r="D4774" s="1">
        <v>41945.888194444444</v>
      </c>
      <c r="E4774" s="1">
        <v>41946.546249999999</v>
      </c>
      <c r="F4774" s="1">
        <v>41946.648715277777</v>
      </c>
      <c r="G4774" s="1">
        <v>41946.648715277777</v>
      </c>
      <c r="H4774" s="2">
        <v>42000</v>
      </c>
      <c r="I4774" s="2">
        <v>42003</v>
      </c>
      <c r="J4774" s="3">
        <v>5</v>
      </c>
      <c r="K4774" s="3">
        <v>18</v>
      </c>
      <c r="L4774">
        <f>טבלה1[[#This Row],[ds_checkout]]-טבלה1[[#This Row],[ds_checkin]]</f>
        <v>3</v>
      </c>
      <c r="M4774">
        <f>IF(ISBLANK(טבלה1[[#This Row],[ts_reply_at]]), "", (טבלה1[[#This Row],[ts_reply_at]] - טבלה1[[#This Row],[ts_contact_at]]) * 24)</f>
        <v>15.793333333334886</v>
      </c>
      <c r="N4774">
        <f>IF(ISBLANK(טבלה1[[#This Row],[ts_reply_at]]), 0, 1)</f>
        <v>1</v>
      </c>
      <c r="O4774">
        <f>IF(ISBLANK(טבלה1[[#This Row],[ts_accepted_at]]), 0, 1)</f>
        <v>1</v>
      </c>
      <c r="P4774">
        <f>IF(ISBLANK(טבלה1[[#This Row],[ts_booking_at]]), 0, 1)</f>
        <v>1</v>
      </c>
      <c r="Q4774">
        <f>IF(ISBLANK(טבלה1[[#This Row],[ds_checkin]]), "", טבלה1[[#This Row],[ds_checkin]] - טבלה1[[#This Row],[ts_contact_at]])</f>
        <v>54.111805555556202</v>
      </c>
      <c r="R4774" t="str">
        <f>IF(AND(ISBLANK(טבלה1[[#This Row],[ts_reply_at]]), NOT(ISBLANK(טבלה1[[#This Row],[ts_booking_at]]))), "Error: Booked without Reply", "OK")</f>
        <v>OK</v>
      </c>
      <c r="S4774" t="s">
        <v>6019</v>
      </c>
    </row>
    <row r="4775" spans="1:19" x14ac:dyDescent="0.25">
      <c r="A4775" s="4" t="s">
        <v>4384</v>
      </c>
      <c r="B4775" s="4" t="s">
        <v>331</v>
      </c>
      <c r="C4775" s="4" t="s">
        <v>332</v>
      </c>
      <c r="D4775" s="1">
        <v>41917.651388888888</v>
      </c>
      <c r="E4775" s="1">
        <v>41918.250208333331</v>
      </c>
      <c r="H4775" s="2">
        <v>41918</v>
      </c>
      <c r="I4775" s="2">
        <v>41921</v>
      </c>
      <c r="J4775" s="3">
        <v>1</v>
      </c>
      <c r="K4775" s="3">
        <v>4</v>
      </c>
      <c r="L4775">
        <f>טבלה1[[#This Row],[ds_checkout]]-טבלה1[[#This Row],[ds_checkin]]</f>
        <v>3</v>
      </c>
      <c r="M4775">
        <f>IF(ISBLANK(טבלה1[[#This Row],[ts_reply_at]]), "", (טבלה1[[#This Row],[ts_reply_at]] - טבלה1[[#This Row],[ts_contact_at]]) * 24)</f>
        <v>14.37166666664416</v>
      </c>
      <c r="N4775">
        <f>IF(ISBLANK(טבלה1[[#This Row],[ts_reply_at]]), 0, 1)</f>
        <v>1</v>
      </c>
      <c r="O4775">
        <f>IF(ISBLANK(טבלה1[[#This Row],[ts_accepted_at]]), 0, 1)</f>
        <v>0</v>
      </c>
      <c r="P4775">
        <f>IF(ISBLANK(טבלה1[[#This Row],[ts_booking_at]]), 0, 1)</f>
        <v>0</v>
      </c>
      <c r="Q4775">
        <f>IF(ISBLANK(טבלה1[[#This Row],[ds_checkin]]), "", טבלה1[[#This Row],[ds_checkin]] - טבלה1[[#This Row],[ts_contact_at]])</f>
        <v>0.34861111111240461</v>
      </c>
      <c r="R4775" t="str">
        <f>IF(AND(ISBLANK(טבלה1[[#This Row],[ts_reply_at]]), NOT(ISBLANK(טבלה1[[#This Row],[ts_booking_at]]))), "Error: Booked without Reply", "OK")</f>
        <v>OK</v>
      </c>
      <c r="S4775" t="s">
        <v>6026</v>
      </c>
    </row>
    <row r="4776" spans="1:19" x14ac:dyDescent="0.25">
      <c r="A4776" s="4" t="s">
        <v>4385</v>
      </c>
      <c r="B4776" s="4" t="s">
        <v>784</v>
      </c>
      <c r="C4776" s="4" t="s">
        <v>785</v>
      </c>
      <c r="D4776" s="1">
        <v>41954.9</v>
      </c>
      <c r="E4776" s="1">
        <v>41955.676701388889</v>
      </c>
      <c r="H4776" s="2">
        <v>42075</v>
      </c>
      <c r="I4776" s="2">
        <v>42082</v>
      </c>
      <c r="J4776" s="3">
        <v>4</v>
      </c>
      <c r="K4776" s="3">
        <v>2</v>
      </c>
      <c r="L4776">
        <f>טבלה1[[#This Row],[ds_checkout]]-טבלה1[[#This Row],[ds_checkin]]</f>
        <v>7</v>
      </c>
      <c r="M4776">
        <f>IF(ISBLANK(טבלה1[[#This Row],[ts_reply_at]]), "", (טבלה1[[#This Row],[ts_reply_at]] - טבלה1[[#This Row],[ts_contact_at]]) * 24)</f>
        <v>18.640833333309274</v>
      </c>
      <c r="N4776">
        <f>IF(ISBLANK(טבלה1[[#This Row],[ts_reply_at]]), 0, 1)</f>
        <v>1</v>
      </c>
      <c r="O4776">
        <f>IF(ISBLANK(טבלה1[[#This Row],[ts_accepted_at]]), 0, 1)</f>
        <v>0</v>
      </c>
      <c r="P4776">
        <f>IF(ISBLANK(טבלה1[[#This Row],[ts_booking_at]]), 0, 1)</f>
        <v>0</v>
      </c>
      <c r="Q4776">
        <f>IF(ISBLANK(טבלה1[[#This Row],[ds_checkin]]), "", טבלה1[[#This Row],[ds_checkin]] - טבלה1[[#This Row],[ts_contact_at]])</f>
        <v>120.09999999999854</v>
      </c>
      <c r="R4776" t="str">
        <f>IF(AND(ISBLANK(טבלה1[[#This Row],[ts_reply_at]]), NOT(ISBLANK(טבלה1[[#This Row],[ts_booking_at]]))), "Error: Booked without Reply", "OK")</f>
        <v>OK</v>
      </c>
      <c r="S4776" t="s">
        <v>6023</v>
      </c>
    </row>
    <row r="4777" spans="1:19" x14ac:dyDescent="0.25">
      <c r="A4777" s="4" t="s">
        <v>4385</v>
      </c>
      <c r="B4777" s="4" t="s">
        <v>4386</v>
      </c>
      <c r="C4777" s="4" t="s">
        <v>4387</v>
      </c>
      <c r="D4777" s="1">
        <v>41992.602777777778</v>
      </c>
      <c r="E4777" s="1">
        <v>41992.610729166663</v>
      </c>
      <c r="H4777" s="2">
        <v>42075</v>
      </c>
      <c r="I4777" s="2">
        <v>42082</v>
      </c>
      <c r="J4777" s="3">
        <v>4</v>
      </c>
      <c r="K4777" s="3">
        <v>2</v>
      </c>
      <c r="L4777">
        <f>טבלה1[[#This Row],[ds_checkout]]-טבלה1[[#This Row],[ds_checkin]]</f>
        <v>7</v>
      </c>
      <c r="M4777">
        <f>IF(ISBLANK(טבלה1[[#This Row],[ts_reply_at]]), "", (טבלה1[[#This Row],[ts_reply_at]] - טבלה1[[#This Row],[ts_contact_at]]) * 24)</f>
        <v>0.19083333323942497</v>
      </c>
      <c r="N4777">
        <f>IF(ISBLANK(טבלה1[[#This Row],[ts_reply_at]]), 0, 1)</f>
        <v>1</v>
      </c>
      <c r="O4777">
        <f>IF(ISBLANK(טבלה1[[#This Row],[ts_accepted_at]]), 0, 1)</f>
        <v>0</v>
      </c>
      <c r="P4777">
        <f>IF(ISBLANK(טבלה1[[#This Row],[ts_booking_at]]), 0, 1)</f>
        <v>0</v>
      </c>
      <c r="Q4777">
        <f>IF(ISBLANK(טבלה1[[#This Row],[ds_checkin]]), "", טבלה1[[#This Row],[ds_checkin]] - טבלה1[[#This Row],[ts_contact_at]])</f>
        <v>82.397222222221899</v>
      </c>
      <c r="R4777" t="str">
        <f>IF(AND(ISBLANK(טבלה1[[#This Row],[ts_reply_at]]), NOT(ISBLANK(טבלה1[[#This Row],[ts_booking_at]]))), "Error: Booked without Reply", "OK")</f>
        <v>OK</v>
      </c>
      <c r="S4777" t="s">
        <v>6023</v>
      </c>
    </row>
    <row r="4778" spans="1:19" x14ac:dyDescent="0.25">
      <c r="A4778" s="4" t="s">
        <v>4385</v>
      </c>
      <c r="B4778" s="4" t="s">
        <v>4293</v>
      </c>
      <c r="C4778" s="4" t="s">
        <v>4294</v>
      </c>
      <c r="D4778" s="1">
        <v>41954.898611111108</v>
      </c>
      <c r="E4778" s="1">
        <v>41954.926886574074</v>
      </c>
      <c r="H4778" s="2">
        <v>42075</v>
      </c>
      <c r="I4778" s="2">
        <v>42082</v>
      </c>
      <c r="J4778" s="3">
        <v>4</v>
      </c>
      <c r="K4778" s="3">
        <v>2</v>
      </c>
      <c r="L4778">
        <f>טבלה1[[#This Row],[ds_checkout]]-טבלה1[[#This Row],[ds_checkin]]</f>
        <v>7</v>
      </c>
      <c r="M4778">
        <f>IF(ISBLANK(טבלה1[[#This Row],[ts_reply_at]]), "", (טבלה1[[#This Row],[ts_reply_at]] - טבלה1[[#This Row],[ts_contact_at]]) * 24)</f>
        <v>0.67861111118691042</v>
      </c>
      <c r="N4778">
        <f>IF(ISBLANK(טבלה1[[#This Row],[ts_reply_at]]), 0, 1)</f>
        <v>1</v>
      </c>
      <c r="O4778">
        <f>IF(ISBLANK(טבלה1[[#This Row],[ts_accepted_at]]), 0, 1)</f>
        <v>0</v>
      </c>
      <c r="P4778">
        <f>IF(ISBLANK(טבלה1[[#This Row],[ts_booking_at]]), 0, 1)</f>
        <v>0</v>
      </c>
      <c r="Q4778">
        <f>IF(ISBLANK(טבלה1[[#This Row],[ds_checkin]]), "", טבלה1[[#This Row],[ds_checkin]] - טבלה1[[#This Row],[ts_contact_at]])</f>
        <v>120.10138888889196</v>
      </c>
      <c r="R4778" t="str">
        <f>IF(AND(ISBLANK(טבלה1[[#This Row],[ts_reply_at]]), NOT(ISBLANK(טבלה1[[#This Row],[ts_booking_at]]))), "Error: Booked without Reply", "OK")</f>
        <v>OK</v>
      </c>
      <c r="S4778" t="s">
        <v>6023</v>
      </c>
    </row>
    <row r="4779" spans="1:19" x14ac:dyDescent="0.25">
      <c r="A4779" s="4" t="s">
        <v>4385</v>
      </c>
      <c r="B4779" s="4" t="s">
        <v>3086</v>
      </c>
      <c r="C4779" s="4" t="s">
        <v>3087</v>
      </c>
      <c r="D4779" s="1">
        <v>41939.831250000003</v>
      </c>
      <c r="E4779" s="1">
        <v>41940.806759259256</v>
      </c>
      <c r="H4779" s="2">
        <v>42075</v>
      </c>
      <c r="I4779" s="2">
        <v>42082</v>
      </c>
      <c r="J4779" s="3">
        <v>4</v>
      </c>
      <c r="K4779" s="3">
        <v>2</v>
      </c>
      <c r="L4779">
        <f>טבלה1[[#This Row],[ds_checkout]]-טבלה1[[#This Row],[ds_checkin]]</f>
        <v>7</v>
      </c>
      <c r="M4779">
        <f>IF(ISBLANK(טבלה1[[#This Row],[ts_reply_at]]), "", (טבלה1[[#This Row],[ts_reply_at]] - טבלה1[[#This Row],[ts_contact_at]]) * 24)</f>
        <v>23.412222222075798</v>
      </c>
      <c r="N4779">
        <f>IF(ISBLANK(טבלה1[[#This Row],[ts_reply_at]]), 0, 1)</f>
        <v>1</v>
      </c>
      <c r="O4779">
        <f>IF(ISBLANK(טבלה1[[#This Row],[ts_accepted_at]]), 0, 1)</f>
        <v>0</v>
      </c>
      <c r="P4779">
        <f>IF(ISBLANK(טבלה1[[#This Row],[ts_booking_at]]), 0, 1)</f>
        <v>0</v>
      </c>
      <c r="Q4779">
        <f>IF(ISBLANK(טבלה1[[#This Row],[ds_checkin]]), "", טבלה1[[#This Row],[ds_checkin]] - טבלה1[[#This Row],[ts_contact_at]])</f>
        <v>135.16874999999709</v>
      </c>
      <c r="R4779" t="str">
        <f>IF(AND(ISBLANK(טבלה1[[#This Row],[ts_reply_at]]), NOT(ISBLANK(טבלה1[[#This Row],[ts_booking_at]]))), "Error: Booked without Reply", "OK")</f>
        <v>OK</v>
      </c>
      <c r="S4779" t="s">
        <v>6023</v>
      </c>
    </row>
    <row r="4780" spans="1:19" x14ac:dyDescent="0.25">
      <c r="A4780" s="4" t="s">
        <v>4385</v>
      </c>
      <c r="B4780" s="4" t="s">
        <v>3794</v>
      </c>
      <c r="C4780" s="4" t="s">
        <v>3795</v>
      </c>
      <c r="D4780" s="1">
        <v>41939.829861111109</v>
      </c>
      <c r="E4780" s="1">
        <v>41940.892824074072</v>
      </c>
      <c r="H4780" s="2">
        <v>42075</v>
      </c>
      <c r="I4780" s="2">
        <v>42082</v>
      </c>
      <c r="J4780" s="3">
        <v>4</v>
      </c>
      <c r="K4780" s="3">
        <v>2</v>
      </c>
      <c r="L4780">
        <f>טבלה1[[#This Row],[ds_checkout]]-טבלה1[[#This Row],[ds_checkin]]</f>
        <v>7</v>
      </c>
      <c r="M4780">
        <f>IF(ISBLANK(טבלה1[[#This Row],[ts_reply_at]]), "", (טבלה1[[#This Row],[ts_reply_at]] - טבלה1[[#This Row],[ts_contact_at]]) * 24)</f>
        <v>25.511111111089122</v>
      </c>
      <c r="N4780">
        <f>IF(ISBLANK(טבלה1[[#This Row],[ts_reply_at]]), 0, 1)</f>
        <v>1</v>
      </c>
      <c r="O4780">
        <f>IF(ISBLANK(טבלה1[[#This Row],[ts_accepted_at]]), 0, 1)</f>
        <v>0</v>
      </c>
      <c r="P4780">
        <f>IF(ISBLANK(טבלה1[[#This Row],[ts_booking_at]]), 0, 1)</f>
        <v>0</v>
      </c>
      <c r="Q4780">
        <f>IF(ISBLANK(טבלה1[[#This Row],[ds_checkin]]), "", טבלה1[[#This Row],[ds_checkin]] - טבלה1[[#This Row],[ts_contact_at]])</f>
        <v>135.17013888889051</v>
      </c>
      <c r="R4780" t="str">
        <f>IF(AND(ISBLANK(טבלה1[[#This Row],[ts_reply_at]]), NOT(ISBLANK(טבלה1[[#This Row],[ts_booking_at]]))), "Error: Booked without Reply", "OK")</f>
        <v>OK</v>
      </c>
      <c r="S4780" t="s">
        <v>6023</v>
      </c>
    </row>
    <row r="4781" spans="1:19" x14ac:dyDescent="0.25">
      <c r="A4781" s="4" t="s">
        <v>4385</v>
      </c>
      <c r="B4781" s="4" t="s">
        <v>4388</v>
      </c>
      <c r="C4781" s="4" t="s">
        <v>4389</v>
      </c>
      <c r="D4781" s="1">
        <v>41954.9</v>
      </c>
      <c r="E4781" s="1">
        <v>41955.823252314818</v>
      </c>
      <c r="H4781" s="2">
        <v>42075</v>
      </c>
      <c r="I4781" s="2">
        <v>42082</v>
      </c>
      <c r="J4781" s="3">
        <v>4</v>
      </c>
      <c r="K4781" s="3">
        <v>3</v>
      </c>
      <c r="L4781">
        <f>טבלה1[[#This Row],[ds_checkout]]-טבלה1[[#This Row],[ds_checkin]]</f>
        <v>7</v>
      </c>
      <c r="M4781">
        <f>IF(ISBLANK(טבלה1[[#This Row],[ts_reply_at]]), "", (טבלה1[[#This Row],[ts_reply_at]] - טבלה1[[#This Row],[ts_contact_at]]) * 24)</f>
        <v>22.158055555599276</v>
      </c>
      <c r="N4781">
        <f>IF(ISBLANK(טבלה1[[#This Row],[ts_reply_at]]), 0, 1)</f>
        <v>1</v>
      </c>
      <c r="O4781">
        <f>IF(ISBLANK(טבלה1[[#This Row],[ts_accepted_at]]), 0, 1)</f>
        <v>0</v>
      </c>
      <c r="P4781">
        <f>IF(ISBLANK(טבלה1[[#This Row],[ts_booking_at]]), 0, 1)</f>
        <v>0</v>
      </c>
      <c r="Q4781">
        <f>IF(ISBLANK(טבלה1[[#This Row],[ds_checkin]]), "", טבלה1[[#This Row],[ds_checkin]] - טבלה1[[#This Row],[ts_contact_at]])</f>
        <v>120.09999999999854</v>
      </c>
      <c r="R4781" t="str">
        <f>IF(AND(ISBLANK(טבלה1[[#This Row],[ts_reply_at]]), NOT(ISBLANK(טבלה1[[#This Row],[ts_booking_at]]))), "Error: Booked without Reply", "OK")</f>
        <v>OK</v>
      </c>
      <c r="S4781" t="s">
        <v>6023</v>
      </c>
    </row>
    <row r="4782" spans="1:19" x14ac:dyDescent="0.25">
      <c r="A4782" s="4" t="s">
        <v>4385</v>
      </c>
      <c r="B4782" s="4" t="s">
        <v>1161</v>
      </c>
      <c r="C4782" s="4" t="s">
        <v>1392</v>
      </c>
      <c r="D4782" s="1">
        <v>41945.629861111112</v>
      </c>
      <c r="E4782" s="1">
        <v>41945.855856481481</v>
      </c>
      <c r="H4782" s="2">
        <v>42075</v>
      </c>
      <c r="I4782" s="2">
        <v>42082</v>
      </c>
      <c r="J4782" s="3">
        <v>4</v>
      </c>
      <c r="K4782" s="3">
        <v>2</v>
      </c>
      <c r="L4782">
        <f>טבלה1[[#This Row],[ds_checkout]]-טבלה1[[#This Row],[ds_checkin]]</f>
        <v>7</v>
      </c>
      <c r="M4782">
        <f>IF(ISBLANK(טבלה1[[#This Row],[ts_reply_at]]), "", (טבלה1[[#This Row],[ts_reply_at]] - טבלה1[[#This Row],[ts_contact_at]]) * 24)</f>
        <v>5.4238888888503425</v>
      </c>
      <c r="N4782">
        <f>IF(ISBLANK(טבלה1[[#This Row],[ts_reply_at]]), 0, 1)</f>
        <v>1</v>
      </c>
      <c r="O4782">
        <f>IF(ISBLANK(טבלה1[[#This Row],[ts_accepted_at]]), 0, 1)</f>
        <v>0</v>
      </c>
      <c r="P4782">
        <f>IF(ISBLANK(טבלה1[[#This Row],[ts_booking_at]]), 0, 1)</f>
        <v>0</v>
      </c>
      <c r="Q4782">
        <f>IF(ISBLANK(טבלה1[[#This Row],[ds_checkin]]), "", טבלה1[[#This Row],[ds_checkin]] - טבלה1[[#This Row],[ts_contact_at]])</f>
        <v>129.3701388888876</v>
      </c>
      <c r="R4782" t="str">
        <f>IF(AND(ISBLANK(טבלה1[[#This Row],[ts_reply_at]]), NOT(ISBLANK(טבלה1[[#This Row],[ts_booking_at]]))), "Error: Booked without Reply", "OK")</f>
        <v>OK</v>
      </c>
      <c r="S4782" t="s">
        <v>6023</v>
      </c>
    </row>
    <row r="4783" spans="1:19" x14ac:dyDescent="0.25">
      <c r="A4783" s="4" t="s">
        <v>4385</v>
      </c>
      <c r="B4783" s="4" t="s">
        <v>2142</v>
      </c>
      <c r="C4783" s="4" t="s">
        <v>2813</v>
      </c>
      <c r="D4783" s="1">
        <v>41954.897222222222</v>
      </c>
      <c r="E4783" s="1">
        <v>41955.368900462963</v>
      </c>
      <c r="F4783" s="1">
        <v>41955.368900462963</v>
      </c>
      <c r="H4783" s="2">
        <v>42075</v>
      </c>
      <c r="I4783" s="2">
        <v>42082</v>
      </c>
      <c r="J4783" s="3">
        <v>4</v>
      </c>
      <c r="K4783" s="3">
        <v>4</v>
      </c>
      <c r="L4783">
        <f>טבלה1[[#This Row],[ds_checkout]]-טבלה1[[#This Row],[ds_checkin]]</f>
        <v>7</v>
      </c>
      <c r="M4783">
        <f>IF(ISBLANK(טבלה1[[#This Row],[ts_reply_at]]), "", (טבלה1[[#This Row],[ts_reply_at]] - טבלה1[[#This Row],[ts_contact_at]]) * 24)</f>
        <v>11.320277777791489</v>
      </c>
      <c r="N4783">
        <f>IF(ISBLANK(טבלה1[[#This Row],[ts_reply_at]]), 0, 1)</f>
        <v>1</v>
      </c>
      <c r="O4783">
        <f>IF(ISBLANK(טבלה1[[#This Row],[ts_accepted_at]]), 0, 1)</f>
        <v>1</v>
      </c>
      <c r="P4783">
        <f>IF(ISBLANK(טבלה1[[#This Row],[ts_booking_at]]), 0, 1)</f>
        <v>0</v>
      </c>
      <c r="Q4783">
        <f>IF(ISBLANK(טבלה1[[#This Row],[ds_checkin]]), "", טבלה1[[#This Row],[ds_checkin]] - טבלה1[[#This Row],[ts_contact_at]])</f>
        <v>120.1027777777781</v>
      </c>
      <c r="R4783" t="str">
        <f>IF(AND(ISBLANK(טבלה1[[#This Row],[ts_reply_at]]), NOT(ISBLANK(טבלה1[[#This Row],[ts_booking_at]]))), "Error: Booked without Reply", "OK")</f>
        <v>OK</v>
      </c>
      <c r="S4783" t="s">
        <v>6023</v>
      </c>
    </row>
    <row r="4784" spans="1:19" x14ac:dyDescent="0.25">
      <c r="A4784" s="4" t="s">
        <v>4385</v>
      </c>
      <c r="B4784" s="4" t="s">
        <v>841</v>
      </c>
      <c r="C4784" s="4" t="s">
        <v>842</v>
      </c>
      <c r="D4784" s="1">
        <v>41939.835416666669</v>
      </c>
      <c r="E4784" s="1">
        <v>41939.887175925927</v>
      </c>
      <c r="F4784" s="1">
        <v>41992.618692129632</v>
      </c>
      <c r="G4784" s="1">
        <v>41992.618692129632</v>
      </c>
      <c r="H4784" s="2">
        <v>42075</v>
      </c>
      <c r="I4784" s="2">
        <v>42082</v>
      </c>
      <c r="J4784" s="3">
        <v>4</v>
      </c>
      <c r="K4784" s="3">
        <v>5</v>
      </c>
      <c r="L4784">
        <f>טבלה1[[#This Row],[ds_checkout]]-טבלה1[[#This Row],[ds_checkin]]</f>
        <v>7</v>
      </c>
      <c r="M4784">
        <f>IF(ISBLANK(טבלה1[[#This Row],[ts_reply_at]]), "", (טבלה1[[#This Row],[ts_reply_at]] - טבלה1[[#This Row],[ts_contact_at]]) * 24)</f>
        <v>1.2422222222085111</v>
      </c>
      <c r="N4784">
        <f>IF(ISBLANK(טבלה1[[#This Row],[ts_reply_at]]), 0, 1)</f>
        <v>1</v>
      </c>
      <c r="O4784">
        <f>IF(ISBLANK(טבלה1[[#This Row],[ts_accepted_at]]), 0, 1)</f>
        <v>1</v>
      </c>
      <c r="P4784">
        <f>IF(ISBLANK(טבלה1[[#This Row],[ts_booking_at]]), 0, 1)</f>
        <v>1</v>
      </c>
      <c r="Q4784">
        <f>IF(ISBLANK(טבלה1[[#This Row],[ds_checkin]]), "", טבלה1[[#This Row],[ds_checkin]] - טבלה1[[#This Row],[ts_contact_at]])</f>
        <v>135.16458333333139</v>
      </c>
      <c r="R4784" t="str">
        <f>IF(AND(ISBLANK(טבלה1[[#This Row],[ts_reply_at]]), NOT(ISBLANK(טבלה1[[#This Row],[ts_booking_at]]))), "Error: Booked without Reply", "OK")</f>
        <v>OK</v>
      </c>
      <c r="S4784" t="s">
        <v>6023</v>
      </c>
    </row>
    <row r="4785" spans="1:19" x14ac:dyDescent="0.25">
      <c r="A4785" s="4" t="s">
        <v>4385</v>
      </c>
      <c r="B4785" s="4" t="s">
        <v>3515</v>
      </c>
      <c r="C4785" s="4" t="s">
        <v>3516</v>
      </c>
      <c r="D4785" s="1">
        <v>41954.895138888889</v>
      </c>
      <c r="E4785" s="1">
        <v>41956.265219907407</v>
      </c>
      <c r="H4785" s="2">
        <v>42075</v>
      </c>
      <c r="I4785" s="2">
        <v>42082</v>
      </c>
      <c r="J4785" s="3">
        <v>4</v>
      </c>
      <c r="K4785" s="3">
        <v>2</v>
      </c>
      <c r="L4785">
        <f>טבלה1[[#This Row],[ds_checkout]]-טבלה1[[#This Row],[ds_checkin]]</f>
        <v>7</v>
      </c>
      <c r="M4785">
        <f>IF(ISBLANK(טבלה1[[#This Row],[ts_reply_at]]), "", (טבלה1[[#This Row],[ts_reply_at]] - טבלה1[[#This Row],[ts_contact_at]]) * 24)</f>
        <v>32.881944444437977</v>
      </c>
      <c r="N4785">
        <f>IF(ISBLANK(טבלה1[[#This Row],[ts_reply_at]]), 0, 1)</f>
        <v>1</v>
      </c>
      <c r="O4785">
        <f>IF(ISBLANK(טבלה1[[#This Row],[ts_accepted_at]]), 0, 1)</f>
        <v>0</v>
      </c>
      <c r="P4785">
        <f>IF(ISBLANK(טבלה1[[#This Row],[ts_booking_at]]), 0, 1)</f>
        <v>0</v>
      </c>
      <c r="Q4785">
        <f>IF(ISBLANK(טבלה1[[#This Row],[ds_checkin]]), "", טבלה1[[#This Row],[ds_checkin]] - טבלה1[[#This Row],[ts_contact_at]])</f>
        <v>120.10486111111095</v>
      </c>
      <c r="R4785" t="str">
        <f>IF(AND(ISBLANK(טבלה1[[#This Row],[ts_reply_at]]), NOT(ISBLANK(טבלה1[[#This Row],[ts_booking_at]]))), "Error: Booked without Reply", "OK")</f>
        <v>OK</v>
      </c>
      <c r="S4785" t="s">
        <v>6023</v>
      </c>
    </row>
    <row r="4786" spans="1:19" x14ac:dyDescent="0.25">
      <c r="A4786" s="4" t="s">
        <v>4385</v>
      </c>
      <c r="B4786" s="4" t="s">
        <v>239</v>
      </c>
      <c r="C4786" s="4" t="s">
        <v>240</v>
      </c>
      <c r="D4786" s="1">
        <v>41954.892361111109</v>
      </c>
      <c r="E4786" s="1">
        <v>41954.904293981483</v>
      </c>
      <c r="H4786" s="2">
        <v>42075</v>
      </c>
      <c r="I4786" s="2">
        <v>42082</v>
      </c>
      <c r="J4786" s="3">
        <v>4</v>
      </c>
      <c r="K4786" s="3">
        <v>2</v>
      </c>
      <c r="L4786">
        <f>טבלה1[[#This Row],[ds_checkout]]-טבלה1[[#This Row],[ds_checkin]]</f>
        <v>7</v>
      </c>
      <c r="M4786">
        <f>IF(ISBLANK(טבלה1[[#This Row],[ts_reply_at]]), "", (טבלה1[[#This Row],[ts_reply_at]] - טבלה1[[#This Row],[ts_contact_at]]) * 24)</f>
        <v>0.28638888895511627</v>
      </c>
      <c r="N4786">
        <f>IF(ISBLANK(טבלה1[[#This Row],[ts_reply_at]]), 0, 1)</f>
        <v>1</v>
      </c>
      <c r="O4786">
        <f>IF(ISBLANK(טבלה1[[#This Row],[ts_accepted_at]]), 0, 1)</f>
        <v>0</v>
      </c>
      <c r="P4786">
        <f>IF(ISBLANK(טבלה1[[#This Row],[ts_booking_at]]), 0, 1)</f>
        <v>0</v>
      </c>
      <c r="Q4786">
        <f>IF(ISBLANK(טבלה1[[#This Row],[ds_checkin]]), "", טבלה1[[#This Row],[ds_checkin]] - טבלה1[[#This Row],[ts_contact_at]])</f>
        <v>120.10763888889051</v>
      </c>
      <c r="R4786" t="str">
        <f>IF(AND(ISBLANK(טבלה1[[#This Row],[ts_reply_at]]), NOT(ISBLANK(טבלה1[[#This Row],[ts_booking_at]]))), "Error: Booked without Reply", "OK")</f>
        <v>OK</v>
      </c>
      <c r="S4786" t="s">
        <v>6023</v>
      </c>
    </row>
    <row r="4787" spans="1:19" x14ac:dyDescent="0.25">
      <c r="A4787" s="4" t="s">
        <v>4385</v>
      </c>
      <c r="B4787" s="4" t="s">
        <v>3446</v>
      </c>
      <c r="C4787" s="4" t="s">
        <v>3447</v>
      </c>
      <c r="D4787" s="1">
        <v>41954.901388888888</v>
      </c>
      <c r="E4787" s="1">
        <v>41954.903460648151</v>
      </c>
      <c r="H4787" s="2">
        <v>42075</v>
      </c>
      <c r="I4787" s="2">
        <v>42082</v>
      </c>
      <c r="J4787" s="3">
        <v>4</v>
      </c>
      <c r="K4787" s="3">
        <v>2</v>
      </c>
      <c r="L4787">
        <f>טבלה1[[#This Row],[ds_checkout]]-טבלה1[[#This Row],[ds_checkin]]</f>
        <v>7</v>
      </c>
      <c r="M4787">
        <f>IF(ISBLANK(טבלה1[[#This Row],[ts_reply_at]]), "", (טבלה1[[#This Row],[ts_reply_at]] - טבלה1[[#This Row],[ts_contact_at]]) * 24)</f>
        <v>4.9722222320269793E-2</v>
      </c>
      <c r="N4787">
        <f>IF(ISBLANK(טבלה1[[#This Row],[ts_reply_at]]), 0, 1)</f>
        <v>1</v>
      </c>
      <c r="O4787">
        <f>IF(ISBLANK(טבלה1[[#This Row],[ts_accepted_at]]), 0, 1)</f>
        <v>0</v>
      </c>
      <c r="P4787">
        <f>IF(ISBLANK(טבלה1[[#This Row],[ts_booking_at]]), 0, 1)</f>
        <v>0</v>
      </c>
      <c r="Q4787">
        <f>IF(ISBLANK(טבלה1[[#This Row],[ds_checkin]]), "", טבלה1[[#This Row],[ds_checkin]] - טבלה1[[#This Row],[ts_contact_at]])</f>
        <v>120.0986111111124</v>
      </c>
      <c r="R4787" t="str">
        <f>IF(AND(ISBLANK(טבלה1[[#This Row],[ts_reply_at]]), NOT(ISBLANK(טבלה1[[#This Row],[ts_booking_at]]))), "Error: Booked without Reply", "OK")</f>
        <v>OK</v>
      </c>
      <c r="S4787" t="s">
        <v>6023</v>
      </c>
    </row>
    <row r="4788" spans="1:19" x14ac:dyDescent="0.25">
      <c r="A4788" s="4" t="s">
        <v>4385</v>
      </c>
      <c r="B4788" s="4" t="s">
        <v>444</v>
      </c>
      <c r="C4788" s="4" t="s">
        <v>1510</v>
      </c>
      <c r="D4788" s="1">
        <v>41954.897916666669</v>
      </c>
      <c r="E4788" s="1">
        <v>41954.900694444441</v>
      </c>
      <c r="H4788" s="2">
        <v>42075</v>
      </c>
      <c r="I4788" s="2">
        <v>42082</v>
      </c>
      <c r="J4788" s="3">
        <v>4</v>
      </c>
      <c r="K4788" s="3">
        <v>3</v>
      </c>
      <c r="L4788">
        <f>טבלה1[[#This Row],[ds_checkout]]-טבלה1[[#This Row],[ds_checkin]]</f>
        <v>7</v>
      </c>
      <c r="M4788">
        <f>IF(ISBLANK(טבלה1[[#This Row],[ts_reply_at]]), "", (טבלה1[[#This Row],[ts_reply_at]] - טבלה1[[#This Row],[ts_contact_at]]) * 24)</f>
        <v>6.6666666534729302E-2</v>
      </c>
      <c r="N4788">
        <f>IF(ISBLANK(טבלה1[[#This Row],[ts_reply_at]]), 0, 1)</f>
        <v>1</v>
      </c>
      <c r="O4788">
        <f>IF(ISBLANK(טבלה1[[#This Row],[ts_accepted_at]]), 0, 1)</f>
        <v>0</v>
      </c>
      <c r="P4788">
        <f>IF(ISBLANK(טבלה1[[#This Row],[ts_booking_at]]), 0, 1)</f>
        <v>0</v>
      </c>
      <c r="Q4788">
        <f>IF(ISBLANK(טבלה1[[#This Row],[ds_checkin]]), "", טבלה1[[#This Row],[ds_checkin]] - טבלה1[[#This Row],[ts_contact_at]])</f>
        <v>120.10208333333139</v>
      </c>
      <c r="R4788" t="str">
        <f>IF(AND(ISBLANK(טבלה1[[#This Row],[ts_reply_at]]), NOT(ISBLANK(טבלה1[[#This Row],[ts_booking_at]]))), "Error: Booked without Reply", "OK")</f>
        <v>OK</v>
      </c>
      <c r="S4788" t="s">
        <v>6023</v>
      </c>
    </row>
    <row r="4789" spans="1:19" x14ac:dyDescent="0.25">
      <c r="A4789" s="4" t="s">
        <v>4385</v>
      </c>
      <c r="B4789" s="4" t="s">
        <v>588</v>
      </c>
      <c r="C4789" s="4" t="s">
        <v>589</v>
      </c>
      <c r="D4789" s="1">
        <v>41941.378472222219</v>
      </c>
      <c r="E4789" s="1">
        <v>41941.393842592595</v>
      </c>
      <c r="H4789" s="2">
        <v>42075</v>
      </c>
      <c r="I4789" s="2">
        <v>42082</v>
      </c>
      <c r="J4789" s="3">
        <v>4</v>
      </c>
      <c r="K4789" s="3">
        <v>2</v>
      </c>
      <c r="L4789">
        <f>טבלה1[[#This Row],[ds_checkout]]-טבלה1[[#This Row],[ds_checkin]]</f>
        <v>7</v>
      </c>
      <c r="M4789">
        <f>IF(ISBLANK(טבלה1[[#This Row],[ts_reply_at]]), "", (טבלה1[[#This Row],[ts_reply_at]] - טבלה1[[#This Row],[ts_contact_at]]) * 24)</f>
        <v>0.36888888903195038</v>
      </c>
      <c r="N4789">
        <f>IF(ISBLANK(טבלה1[[#This Row],[ts_reply_at]]), 0, 1)</f>
        <v>1</v>
      </c>
      <c r="O4789">
        <f>IF(ISBLANK(טבלה1[[#This Row],[ts_accepted_at]]), 0, 1)</f>
        <v>0</v>
      </c>
      <c r="P4789">
        <f>IF(ISBLANK(טבלה1[[#This Row],[ts_booking_at]]), 0, 1)</f>
        <v>0</v>
      </c>
      <c r="Q4789">
        <f>IF(ISBLANK(טבלה1[[#This Row],[ds_checkin]]), "", טבלה1[[#This Row],[ds_checkin]] - טבלה1[[#This Row],[ts_contact_at]])</f>
        <v>133.62152777778101</v>
      </c>
      <c r="R4789" t="str">
        <f>IF(AND(ISBLANK(טבלה1[[#This Row],[ts_reply_at]]), NOT(ISBLANK(טבלה1[[#This Row],[ts_booking_at]]))), "Error: Booked without Reply", "OK")</f>
        <v>OK</v>
      </c>
      <c r="S4789" t="s">
        <v>6023</v>
      </c>
    </row>
    <row r="4790" spans="1:19" x14ac:dyDescent="0.25">
      <c r="A4790" s="4" t="s">
        <v>4385</v>
      </c>
      <c r="B4790" s="4" t="s">
        <v>18</v>
      </c>
      <c r="C4790" s="4" t="s">
        <v>19</v>
      </c>
      <c r="D4790" s="1">
        <v>41954.899305555555</v>
      </c>
      <c r="E4790" s="1">
        <v>41955.105914351851</v>
      </c>
      <c r="H4790" s="2">
        <v>42075</v>
      </c>
      <c r="I4790" s="2">
        <v>42082</v>
      </c>
      <c r="J4790" s="3">
        <v>4</v>
      </c>
      <c r="K4790" s="3">
        <v>2</v>
      </c>
      <c r="L4790">
        <f>טבלה1[[#This Row],[ds_checkout]]-טבלה1[[#This Row],[ds_checkin]]</f>
        <v>7</v>
      </c>
      <c r="M4790">
        <f>IF(ISBLANK(טבלה1[[#This Row],[ts_reply_at]]), "", (טבלה1[[#This Row],[ts_reply_at]] - טבלה1[[#This Row],[ts_contact_at]]) * 24)</f>
        <v>4.9586111110984348</v>
      </c>
      <c r="N4790">
        <f>IF(ISBLANK(טבלה1[[#This Row],[ts_reply_at]]), 0, 1)</f>
        <v>1</v>
      </c>
      <c r="O4790">
        <f>IF(ISBLANK(טבלה1[[#This Row],[ts_accepted_at]]), 0, 1)</f>
        <v>0</v>
      </c>
      <c r="P4790">
        <f>IF(ISBLANK(טבלה1[[#This Row],[ts_booking_at]]), 0, 1)</f>
        <v>0</v>
      </c>
      <c r="Q4790">
        <f>IF(ISBLANK(טבלה1[[#This Row],[ds_checkin]]), "", טבלה1[[#This Row],[ds_checkin]] - טבלה1[[#This Row],[ts_contact_at]])</f>
        <v>120.10069444444525</v>
      </c>
      <c r="R4790" t="str">
        <f>IF(AND(ISBLANK(טבלה1[[#This Row],[ts_reply_at]]), NOT(ISBLANK(טבלה1[[#This Row],[ts_booking_at]]))), "Error: Booked without Reply", "OK")</f>
        <v>OK</v>
      </c>
      <c r="S4790" t="s">
        <v>6023</v>
      </c>
    </row>
    <row r="4791" spans="1:19" x14ac:dyDescent="0.25">
      <c r="A4791" s="4" t="s">
        <v>4385</v>
      </c>
      <c r="B4791" s="4" t="s">
        <v>4390</v>
      </c>
      <c r="C4791" s="4" t="s">
        <v>4391</v>
      </c>
      <c r="D4791" s="1">
        <v>41945.62777777778</v>
      </c>
      <c r="E4791" s="1">
        <v>41945.632453703707</v>
      </c>
      <c r="F4791" s="1">
        <v>41945.632453703707</v>
      </c>
      <c r="H4791" s="2">
        <v>42075</v>
      </c>
      <c r="I4791" s="2">
        <v>42082</v>
      </c>
      <c r="J4791" s="3">
        <v>4</v>
      </c>
      <c r="K4791" s="3">
        <v>2</v>
      </c>
      <c r="L4791">
        <f>טבלה1[[#This Row],[ds_checkout]]-טבלה1[[#This Row],[ds_checkin]]</f>
        <v>7</v>
      </c>
      <c r="M4791">
        <f>IF(ISBLANK(טבלה1[[#This Row],[ts_reply_at]]), "", (טבלה1[[#This Row],[ts_reply_at]] - טבלה1[[#This Row],[ts_contact_at]]) * 24)</f>
        <v>0.11222222226206213</v>
      </c>
      <c r="N4791">
        <f>IF(ISBLANK(טבלה1[[#This Row],[ts_reply_at]]), 0, 1)</f>
        <v>1</v>
      </c>
      <c r="O4791">
        <f>IF(ISBLANK(טבלה1[[#This Row],[ts_accepted_at]]), 0, 1)</f>
        <v>1</v>
      </c>
      <c r="P4791">
        <f>IF(ISBLANK(טבלה1[[#This Row],[ts_booking_at]]), 0, 1)</f>
        <v>0</v>
      </c>
      <c r="Q4791">
        <f>IF(ISBLANK(טבלה1[[#This Row],[ds_checkin]]), "", טבלה1[[#This Row],[ds_checkin]] - טבלה1[[#This Row],[ts_contact_at]])</f>
        <v>129.37222222222044</v>
      </c>
      <c r="R4791" t="str">
        <f>IF(AND(ISBLANK(טבלה1[[#This Row],[ts_reply_at]]), NOT(ISBLANK(טבלה1[[#This Row],[ts_booking_at]]))), "Error: Booked without Reply", "OK")</f>
        <v>OK</v>
      </c>
      <c r="S4791" t="s">
        <v>6023</v>
      </c>
    </row>
    <row r="4792" spans="1:19" x14ac:dyDescent="0.25">
      <c r="A4792" s="4" t="s">
        <v>4385</v>
      </c>
      <c r="B4792" s="4" t="s">
        <v>233</v>
      </c>
      <c r="C4792" s="4" t="s">
        <v>234</v>
      </c>
      <c r="D4792" s="1">
        <v>41954.897222222222</v>
      </c>
      <c r="E4792" s="1">
        <v>41955.429166666669</v>
      </c>
      <c r="H4792" s="2">
        <v>42075</v>
      </c>
      <c r="I4792" s="2">
        <v>42082</v>
      </c>
      <c r="J4792" s="3">
        <v>4</v>
      </c>
      <c r="K4792" s="3">
        <v>2</v>
      </c>
      <c r="L4792">
        <f>טבלה1[[#This Row],[ds_checkout]]-טבלה1[[#This Row],[ds_checkin]]</f>
        <v>7</v>
      </c>
      <c r="M4792">
        <f>IF(ISBLANK(טבלה1[[#This Row],[ts_reply_at]]), "", (טבלה1[[#This Row],[ts_reply_at]] - טבלה1[[#This Row],[ts_contact_at]]) * 24)</f>
        <v>12.766666666720994</v>
      </c>
      <c r="N4792">
        <f>IF(ISBLANK(טבלה1[[#This Row],[ts_reply_at]]), 0, 1)</f>
        <v>1</v>
      </c>
      <c r="O4792">
        <f>IF(ISBLANK(טבלה1[[#This Row],[ts_accepted_at]]), 0, 1)</f>
        <v>0</v>
      </c>
      <c r="P4792">
        <f>IF(ISBLANK(טבלה1[[#This Row],[ts_booking_at]]), 0, 1)</f>
        <v>0</v>
      </c>
      <c r="Q4792">
        <f>IF(ISBLANK(טבלה1[[#This Row],[ds_checkin]]), "", טבלה1[[#This Row],[ds_checkin]] - טבלה1[[#This Row],[ts_contact_at]])</f>
        <v>120.1027777777781</v>
      </c>
      <c r="R4792" t="str">
        <f>IF(AND(ISBLANK(טבלה1[[#This Row],[ts_reply_at]]), NOT(ISBLANK(טבלה1[[#This Row],[ts_booking_at]]))), "Error: Booked without Reply", "OK")</f>
        <v>OK</v>
      </c>
      <c r="S4792" t="s">
        <v>6023</v>
      </c>
    </row>
    <row r="4793" spans="1:19" x14ac:dyDescent="0.25">
      <c r="A4793" s="4" t="s">
        <v>4385</v>
      </c>
      <c r="B4793" s="4" t="s">
        <v>4392</v>
      </c>
      <c r="C4793" s="4" t="s">
        <v>4393</v>
      </c>
      <c r="D4793" s="1">
        <v>41954.896527777775</v>
      </c>
      <c r="E4793" s="1">
        <v>41955.404444444444</v>
      </c>
      <c r="H4793" s="2">
        <v>42075</v>
      </c>
      <c r="I4793" s="2">
        <v>42082</v>
      </c>
      <c r="J4793" s="3">
        <v>4</v>
      </c>
      <c r="K4793" s="3">
        <v>2</v>
      </c>
      <c r="L4793">
        <f>טבלה1[[#This Row],[ds_checkout]]-טבלה1[[#This Row],[ds_checkin]]</f>
        <v>7</v>
      </c>
      <c r="M4793">
        <f>IF(ISBLANK(טבלה1[[#This Row],[ts_reply_at]]), "", (טבלה1[[#This Row],[ts_reply_at]] - טבלה1[[#This Row],[ts_contact_at]]) * 24)</f>
        <v>12.190000000060536</v>
      </c>
      <c r="N4793">
        <f>IF(ISBLANK(טבלה1[[#This Row],[ts_reply_at]]), 0, 1)</f>
        <v>1</v>
      </c>
      <c r="O4793">
        <f>IF(ISBLANK(טבלה1[[#This Row],[ts_accepted_at]]), 0, 1)</f>
        <v>0</v>
      </c>
      <c r="P4793">
        <f>IF(ISBLANK(טבלה1[[#This Row],[ts_booking_at]]), 0, 1)</f>
        <v>0</v>
      </c>
      <c r="Q4793">
        <f>IF(ISBLANK(טבלה1[[#This Row],[ds_checkin]]), "", טבלה1[[#This Row],[ds_checkin]] - טבלה1[[#This Row],[ts_contact_at]])</f>
        <v>120.10347222222481</v>
      </c>
      <c r="R4793" t="str">
        <f>IF(AND(ISBLANK(טבלה1[[#This Row],[ts_reply_at]]), NOT(ISBLANK(טבלה1[[#This Row],[ts_booking_at]]))), "Error: Booked without Reply", "OK")</f>
        <v>OK</v>
      </c>
      <c r="S4793" t="s">
        <v>6023</v>
      </c>
    </row>
    <row r="4794" spans="1:19" x14ac:dyDescent="0.25">
      <c r="A4794" s="4" t="s">
        <v>4385</v>
      </c>
      <c r="B4794" s="4" t="s">
        <v>1239</v>
      </c>
      <c r="C4794" s="4" t="s">
        <v>1240</v>
      </c>
      <c r="D4794" s="1">
        <v>41954.896527777775</v>
      </c>
      <c r="E4794" s="1">
        <v>41955.252268518518</v>
      </c>
      <c r="H4794" s="2">
        <v>42075</v>
      </c>
      <c r="I4794" s="2">
        <v>42082</v>
      </c>
      <c r="J4794" s="3">
        <v>4</v>
      </c>
      <c r="K4794" s="3">
        <v>4</v>
      </c>
      <c r="L4794">
        <f>טבלה1[[#This Row],[ds_checkout]]-טבלה1[[#This Row],[ds_checkin]]</f>
        <v>7</v>
      </c>
      <c r="M4794">
        <f>IF(ISBLANK(טבלה1[[#This Row],[ts_reply_at]]), "", (טבלה1[[#This Row],[ts_reply_at]] - טבלה1[[#This Row],[ts_contact_at]]) * 24)</f>
        <v>8.5377777778194286</v>
      </c>
      <c r="N4794">
        <f>IF(ISBLANK(טבלה1[[#This Row],[ts_reply_at]]), 0, 1)</f>
        <v>1</v>
      </c>
      <c r="O4794">
        <f>IF(ISBLANK(טבלה1[[#This Row],[ts_accepted_at]]), 0, 1)</f>
        <v>0</v>
      </c>
      <c r="P4794">
        <f>IF(ISBLANK(טבלה1[[#This Row],[ts_booking_at]]), 0, 1)</f>
        <v>0</v>
      </c>
      <c r="Q4794">
        <f>IF(ISBLANK(טבלה1[[#This Row],[ds_checkin]]), "", טבלה1[[#This Row],[ds_checkin]] - טבלה1[[#This Row],[ts_contact_at]])</f>
        <v>120.10347222222481</v>
      </c>
      <c r="R4794" t="str">
        <f>IF(AND(ISBLANK(טבלה1[[#This Row],[ts_reply_at]]), NOT(ISBLANK(טבלה1[[#This Row],[ts_booking_at]]))), "Error: Booked without Reply", "OK")</f>
        <v>OK</v>
      </c>
      <c r="S4794" t="s">
        <v>6023</v>
      </c>
    </row>
    <row r="4795" spans="1:19" x14ac:dyDescent="0.25">
      <c r="A4795" s="4" t="s">
        <v>4385</v>
      </c>
      <c r="B4795" s="4" t="s">
        <v>4394</v>
      </c>
      <c r="C4795" s="4" t="s">
        <v>4395</v>
      </c>
      <c r="D4795" s="1">
        <v>41954.9</v>
      </c>
      <c r="E4795" s="1">
        <v>41955.483587962961</v>
      </c>
      <c r="H4795" s="2">
        <v>42075</v>
      </c>
      <c r="I4795" s="2">
        <v>42082</v>
      </c>
      <c r="J4795" s="3">
        <v>4</v>
      </c>
      <c r="K4795" s="3">
        <v>2</v>
      </c>
      <c r="L4795">
        <f>טבלה1[[#This Row],[ds_checkout]]-טבלה1[[#This Row],[ds_checkin]]</f>
        <v>7</v>
      </c>
      <c r="M4795">
        <f>IF(ISBLANK(טבלה1[[#This Row],[ts_reply_at]]), "", (טבלה1[[#This Row],[ts_reply_at]] - טבלה1[[#This Row],[ts_contact_at]]) * 24)</f>
        <v>14.006111111026257</v>
      </c>
      <c r="N4795">
        <f>IF(ISBLANK(טבלה1[[#This Row],[ts_reply_at]]), 0, 1)</f>
        <v>1</v>
      </c>
      <c r="O4795">
        <f>IF(ISBLANK(טבלה1[[#This Row],[ts_accepted_at]]), 0, 1)</f>
        <v>0</v>
      </c>
      <c r="P4795">
        <f>IF(ISBLANK(טבלה1[[#This Row],[ts_booking_at]]), 0, 1)</f>
        <v>0</v>
      </c>
      <c r="Q4795">
        <f>IF(ISBLANK(טבלה1[[#This Row],[ds_checkin]]), "", טבלה1[[#This Row],[ds_checkin]] - טבלה1[[#This Row],[ts_contact_at]])</f>
        <v>120.09999999999854</v>
      </c>
      <c r="R4795" t="str">
        <f>IF(AND(ISBLANK(טבלה1[[#This Row],[ts_reply_at]]), NOT(ISBLANK(טבלה1[[#This Row],[ts_booking_at]]))), "Error: Booked without Reply", "OK")</f>
        <v>OK</v>
      </c>
      <c r="S4795" t="s">
        <v>6023</v>
      </c>
    </row>
    <row r="4796" spans="1:19" x14ac:dyDescent="0.25">
      <c r="A4796" s="4" t="s">
        <v>4385</v>
      </c>
      <c r="B4796" s="4" t="s">
        <v>361</v>
      </c>
      <c r="C4796" s="4" t="s">
        <v>362</v>
      </c>
      <c r="D4796" s="1">
        <v>41954.901388888888</v>
      </c>
      <c r="H4796" s="2">
        <v>42075</v>
      </c>
      <c r="I4796" s="2">
        <v>42082</v>
      </c>
      <c r="J4796" s="3">
        <v>4</v>
      </c>
      <c r="K4796" s="3">
        <v>1</v>
      </c>
      <c r="L4796">
        <f>טבלה1[[#This Row],[ds_checkout]]-טבלה1[[#This Row],[ds_checkin]]</f>
        <v>7</v>
      </c>
      <c r="M4796" t="str">
        <f>IF(ISBLANK(טבלה1[[#This Row],[ts_reply_at]]), "", (טבלה1[[#This Row],[ts_reply_at]] - טבלה1[[#This Row],[ts_contact_at]]) * 24)</f>
        <v/>
      </c>
      <c r="N4796">
        <f>IF(ISBLANK(טבלה1[[#This Row],[ts_reply_at]]), 0, 1)</f>
        <v>0</v>
      </c>
      <c r="O4796">
        <f>IF(ISBLANK(טבלה1[[#This Row],[ts_accepted_at]]), 0, 1)</f>
        <v>0</v>
      </c>
      <c r="P4796">
        <f>IF(ISBLANK(טבלה1[[#This Row],[ts_booking_at]]), 0, 1)</f>
        <v>0</v>
      </c>
      <c r="Q4796">
        <f>IF(ISBLANK(טבלה1[[#This Row],[ds_checkin]]), "", טבלה1[[#This Row],[ds_checkin]] - טבלה1[[#This Row],[ts_contact_at]])</f>
        <v>120.0986111111124</v>
      </c>
      <c r="R4796" t="str">
        <f>IF(AND(ISBLANK(טבלה1[[#This Row],[ts_reply_at]]), NOT(ISBLANK(טבלה1[[#This Row],[ts_booking_at]]))), "Error: Booked without Reply", "OK")</f>
        <v>OK</v>
      </c>
      <c r="S4796" t="s">
        <v>6023</v>
      </c>
    </row>
    <row r="4797" spans="1:19" x14ac:dyDescent="0.25">
      <c r="A4797" s="4" t="s">
        <v>4385</v>
      </c>
      <c r="B4797" s="4" t="s">
        <v>1397</v>
      </c>
      <c r="C4797" s="4" t="s">
        <v>1398</v>
      </c>
      <c r="D4797" s="1">
        <v>41941.379861111112</v>
      </c>
      <c r="E4797" s="1">
        <v>41941.475983796299</v>
      </c>
      <c r="F4797" s="1">
        <v>41941.475983796299</v>
      </c>
      <c r="H4797" s="2">
        <v>42075</v>
      </c>
      <c r="I4797" s="2">
        <v>42082</v>
      </c>
      <c r="J4797" s="3">
        <v>4</v>
      </c>
      <c r="K4797" s="3">
        <v>5</v>
      </c>
      <c r="L4797">
        <f>טבלה1[[#This Row],[ds_checkout]]-טבלה1[[#This Row],[ds_checkin]]</f>
        <v>7</v>
      </c>
      <c r="M4797">
        <f>IF(ISBLANK(טבלה1[[#This Row],[ts_reply_at]]), "", (טבלה1[[#This Row],[ts_reply_at]] - טבלה1[[#This Row],[ts_contact_at]]) * 24)</f>
        <v>2.3069444444845431</v>
      </c>
      <c r="N4797">
        <f>IF(ISBLANK(טבלה1[[#This Row],[ts_reply_at]]), 0, 1)</f>
        <v>1</v>
      </c>
      <c r="O4797">
        <f>IF(ISBLANK(טבלה1[[#This Row],[ts_accepted_at]]), 0, 1)</f>
        <v>1</v>
      </c>
      <c r="P4797">
        <f>IF(ISBLANK(טבלה1[[#This Row],[ts_booking_at]]), 0, 1)</f>
        <v>0</v>
      </c>
      <c r="Q4797">
        <f>IF(ISBLANK(טבלה1[[#This Row],[ds_checkin]]), "", טבלה1[[#This Row],[ds_checkin]] - טבלה1[[#This Row],[ts_contact_at]])</f>
        <v>133.6201388888876</v>
      </c>
      <c r="R4797" t="str">
        <f>IF(AND(ISBLANK(טבלה1[[#This Row],[ts_reply_at]]), NOT(ISBLANK(טבלה1[[#This Row],[ts_booking_at]]))), "Error: Booked without Reply", "OK")</f>
        <v>OK</v>
      </c>
      <c r="S4797" t="s">
        <v>6023</v>
      </c>
    </row>
    <row r="4798" spans="1:19" x14ac:dyDescent="0.25">
      <c r="A4798" s="4" t="s">
        <v>4385</v>
      </c>
      <c r="B4798" s="4" t="s">
        <v>446</v>
      </c>
      <c r="C4798" s="4" t="s">
        <v>447</v>
      </c>
      <c r="D4798" s="1">
        <v>41933.411111111112</v>
      </c>
      <c r="E4798" s="1">
        <v>41933.708923611113</v>
      </c>
      <c r="H4798" s="2">
        <v>42075</v>
      </c>
      <c r="I4798" s="2">
        <v>42082</v>
      </c>
      <c r="J4798" s="3">
        <v>4</v>
      </c>
      <c r="K4798" s="3">
        <v>2</v>
      </c>
      <c r="L4798">
        <f>טבלה1[[#This Row],[ds_checkout]]-טבלה1[[#This Row],[ds_checkin]]</f>
        <v>7</v>
      </c>
      <c r="M4798">
        <f>IF(ISBLANK(טבלה1[[#This Row],[ts_reply_at]]), "", (טבלה1[[#This Row],[ts_reply_at]] - טבלה1[[#This Row],[ts_contact_at]]) * 24)</f>
        <v>7.1475000000209548</v>
      </c>
      <c r="N4798">
        <f>IF(ISBLANK(טבלה1[[#This Row],[ts_reply_at]]), 0, 1)</f>
        <v>1</v>
      </c>
      <c r="O4798">
        <f>IF(ISBLANK(טבלה1[[#This Row],[ts_accepted_at]]), 0, 1)</f>
        <v>0</v>
      </c>
      <c r="P4798">
        <f>IF(ISBLANK(טבלה1[[#This Row],[ts_booking_at]]), 0, 1)</f>
        <v>0</v>
      </c>
      <c r="Q4798">
        <f>IF(ISBLANK(טבלה1[[#This Row],[ds_checkin]]), "", טבלה1[[#This Row],[ds_checkin]] - טבלה1[[#This Row],[ts_contact_at]])</f>
        <v>141.5888888888876</v>
      </c>
      <c r="R4798" t="str">
        <f>IF(AND(ISBLANK(טבלה1[[#This Row],[ts_reply_at]]), NOT(ISBLANK(טבלה1[[#This Row],[ts_booking_at]]))), "Error: Booked without Reply", "OK")</f>
        <v>OK</v>
      </c>
      <c r="S4798" t="s">
        <v>6023</v>
      </c>
    </row>
    <row r="4799" spans="1:19" x14ac:dyDescent="0.25">
      <c r="A4799" s="4" t="s">
        <v>4385</v>
      </c>
      <c r="B4799" s="4" t="s">
        <v>2613</v>
      </c>
      <c r="C4799" s="4" t="s">
        <v>4396</v>
      </c>
      <c r="D4799" s="1">
        <v>41954.899305555555</v>
      </c>
      <c r="E4799" s="1">
        <v>41955.432476851849</v>
      </c>
      <c r="F4799" s="1">
        <v>41955.667361111111</v>
      </c>
      <c r="H4799" s="2">
        <v>42075</v>
      </c>
      <c r="I4799" s="2">
        <v>42082</v>
      </c>
      <c r="J4799" s="3">
        <v>4</v>
      </c>
      <c r="K4799" s="3">
        <v>5</v>
      </c>
      <c r="L4799">
        <f>טבלה1[[#This Row],[ds_checkout]]-טבלה1[[#This Row],[ds_checkin]]</f>
        <v>7</v>
      </c>
      <c r="M4799">
        <f>IF(ISBLANK(טבלה1[[#This Row],[ts_reply_at]]), "", (טבלה1[[#This Row],[ts_reply_at]] - טבלה1[[#This Row],[ts_contact_at]]) * 24)</f>
        <v>12.79611111106351</v>
      </c>
      <c r="N4799">
        <f>IF(ISBLANK(טבלה1[[#This Row],[ts_reply_at]]), 0, 1)</f>
        <v>1</v>
      </c>
      <c r="O4799">
        <f>IF(ISBLANK(טבלה1[[#This Row],[ts_accepted_at]]), 0, 1)</f>
        <v>1</v>
      </c>
      <c r="P4799">
        <f>IF(ISBLANK(טבלה1[[#This Row],[ts_booking_at]]), 0, 1)</f>
        <v>0</v>
      </c>
      <c r="Q4799">
        <f>IF(ISBLANK(טבלה1[[#This Row],[ds_checkin]]), "", טבלה1[[#This Row],[ds_checkin]] - טבלה1[[#This Row],[ts_contact_at]])</f>
        <v>120.10069444444525</v>
      </c>
      <c r="R4799" t="str">
        <f>IF(AND(ISBLANK(טבלה1[[#This Row],[ts_reply_at]]), NOT(ISBLANK(טבלה1[[#This Row],[ts_booking_at]]))), "Error: Booked without Reply", "OK")</f>
        <v>OK</v>
      </c>
      <c r="S4799" t="s">
        <v>6023</v>
      </c>
    </row>
    <row r="4800" spans="1:19" x14ac:dyDescent="0.25">
      <c r="A4800" s="4" t="s">
        <v>4385</v>
      </c>
      <c r="B4800" s="4" t="s">
        <v>2901</v>
      </c>
      <c r="C4800" s="4" t="s">
        <v>2902</v>
      </c>
      <c r="D4800" s="1">
        <v>41954.899305555555</v>
      </c>
      <c r="E4800" s="1">
        <v>41955.563240740739</v>
      </c>
      <c r="H4800" s="2">
        <v>42075</v>
      </c>
      <c r="I4800" s="2">
        <v>42082</v>
      </c>
      <c r="J4800" s="3">
        <v>4</v>
      </c>
      <c r="K4800" s="3">
        <v>2</v>
      </c>
      <c r="L4800">
        <f>טבלה1[[#This Row],[ds_checkout]]-טבלה1[[#This Row],[ds_checkin]]</f>
        <v>7</v>
      </c>
      <c r="M4800">
        <f>IF(ISBLANK(טבלה1[[#This Row],[ts_reply_at]]), "", (טבלה1[[#This Row],[ts_reply_at]] - טבלה1[[#This Row],[ts_contact_at]]) * 24)</f>
        <v>15.934444444428664</v>
      </c>
      <c r="N4800">
        <f>IF(ISBLANK(טבלה1[[#This Row],[ts_reply_at]]), 0, 1)</f>
        <v>1</v>
      </c>
      <c r="O4800">
        <f>IF(ISBLANK(טבלה1[[#This Row],[ts_accepted_at]]), 0, 1)</f>
        <v>0</v>
      </c>
      <c r="P4800">
        <f>IF(ISBLANK(טבלה1[[#This Row],[ts_booking_at]]), 0, 1)</f>
        <v>0</v>
      </c>
      <c r="Q4800">
        <f>IF(ISBLANK(טבלה1[[#This Row],[ds_checkin]]), "", טבלה1[[#This Row],[ds_checkin]] - טבלה1[[#This Row],[ts_contact_at]])</f>
        <v>120.10069444444525</v>
      </c>
      <c r="R4800" t="str">
        <f>IF(AND(ISBLANK(טבלה1[[#This Row],[ts_reply_at]]), NOT(ISBLANK(טבלה1[[#This Row],[ts_booking_at]]))), "Error: Booked without Reply", "OK")</f>
        <v>OK</v>
      </c>
      <c r="S4800" t="s">
        <v>6023</v>
      </c>
    </row>
    <row r="4801" spans="1:19" x14ac:dyDescent="0.25">
      <c r="A4801" s="4" t="s">
        <v>4385</v>
      </c>
      <c r="B4801" s="4" t="s">
        <v>1140</v>
      </c>
      <c r="C4801" s="4" t="s">
        <v>1141</v>
      </c>
      <c r="D4801" s="1">
        <v>41954.899305555555</v>
      </c>
      <c r="E4801" s="1">
        <v>41955.330636574072</v>
      </c>
      <c r="F4801" s="1">
        <v>41955.983206018522</v>
      </c>
      <c r="H4801" s="2">
        <v>42075</v>
      </c>
      <c r="I4801" s="2">
        <v>42082</v>
      </c>
      <c r="J4801" s="3">
        <v>4</v>
      </c>
      <c r="K4801" s="3">
        <v>4</v>
      </c>
      <c r="L4801">
        <f>טבלה1[[#This Row],[ds_checkout]]-טבלה1[[#This Row],[ds_checkin]]</f>
        <v>7</v>
      </c>
      <c r="M4801">
        <f>IF(ISBLANK(טבלה1[[#This Row],[ts_reply_at]]), "", (טבלה1[[#This Row],[ts_reply_at]] - טבלה1[[#This Row],[ts_contact_at]]) * 24)</f>
        <v>10.351944444410037</v>
      </c>
      <c r="N4801">
        <f>IF(ISBLANK(טבלה1[[#This Row],[ts_reply_at]]), 0, 1)</f>
        <v>1</v>
      </c>
      <c r="O4801">
        <f>IF(ISBLANK(טבלה1[[#This Row],[ts_accepted_at]]), 0, 1)</f>
        <v>1</v>
      </c>
      <c r="P4801">
        <f>IF(ISBLANK(טבלה1[[#This Row],[ts_booking_at]]), 0, 1)</f>
        <v>0</v>
      </c>
      <c r="Q4801">
        <f>IF(ISBLANK(טבלה1[[#This Row],[ds_checkin]]), "", טבלה1[[#This Row],[ds_checkin]] - טבלה1[[#This Row],[ts_contact_at]])</f>
        <v>120.10069444444525</v>
      </c>
      <c r="R4801" t="str">
        <f>IF(AND(ISBLANK(טבלה1[[#This Row],[ts_reply_at]]), NOT(ISBLANK(טבלה1[[#This Row],[ts_booking_at]]))), "Error: Booked without Reply", "OK")</f>
        <v>OK</v>
      </c>
      <c r="S4801" t="s">
        <v>6023</v>
      </c>
    </row>
    <row r="4802" spans="1:19" x14ac:dyDescent="0.25">
      <c r="A4802" s="4" t="s">
        <v>4385</v>
      </c>
      <c r="B4802" s="4" t="s">
        <v>1511</v>
      </c>
      <c r="C4802" s="4" t="s">
        <v>1512</v>
      </c>
      <c r="D4802" s="1">
        <v>41954.897222222222</v>
      </c>
      <c r="E4802" s="1">
        <v>41954.949803240743</v>
      </c>
      <c r="F4802" s="1">
        <v>41954.949803240743</v>
      </c>
      <c r="H4802" s="2">
        <v>42075</v>
      </c>
      <c r="I4802" s="2">
        <v>42082</v>
      </c>
      <c r="J4802" s="3">
        <v>4</v>
      </c>
      <c r="K4802" s="3">
        <v>3</v>
      </c>
      <c r="L4802">
        <f>טבלה1[[#This Row],[ds_checkout]]-טבלה1[[#This Row],[ds_checkin]]</f>
        <v>7</v>
      </c>
      <c r="M4802">
        <f>IF(ISBLANK(טבלה1[[#This Row],[ts_reply_at]]), "", (טבלה1[[#This Row],[ts_reply_at]] - טבלה1[[#This Row],[ts_contact_at]]) * 24)</f>
        <v>1.2619444445008412</v>
      </c>
      <c r="N4802">
        <f>IF(ISBLANK(טבלה1[[#This Row],[ts_reply_at]]), 0, 1)</f>
        <v>1</v>
      </c>
      <c r="O4802">
        <f>IF(ISBLANK(טבלה1[[#This Row],[ts_accepted_at]]), 0, 1)</f>
        <v>1</v>
      </c>
      <c r="P4802">
        <f>IF(ISBLANK(טבלה1[[#This Row],[ts_booking_at]]), 0, 1)</f>
        <v>0</v>
      </c>
      <c r="Q4802">
        <f>IF(ISBLANK(טבלה1[[#This Row],[ds_checkin]]), "", טבלה1[[#This Row],[ds_checkin]] - טבלה1[[#This Row],[ts_contact_at]])</f>
        <v>120.1027777777781</v>
      </c>
      <c r="R4802" t="str">
        <f>IF(AND(ISBLANK(טבלה1[[#This Row],[ts_reply_at]]), NOT(ISBLANK(טבלה1[[#This Row],[ts_booking_at]]))), "Error: Booked without Reply", "OK")</f>
        <v>OK</v>
      </c>
      <c r="S4802" t="s">
        <v>6023</v>
      </c>
    </row>
    <row r="4803" spans="1:19" x14ac:dyDescent="0.25">
      <c r="A4803" s="4" t="s">
        <v>4385</v>
      </c>
      <c r="B4803" s="4" t="s">
        <v>581</v>
      </c>
      <c r="C4803" s="4" t="s">
        <v>582</v>
      </c>
      <c r="D4803" s="1">
        <v>41945.620833333334</v>
      </c>
      <c r="E4803" s="1">
        <v>41945.731817129628</v>
      </c>
      <c r="H4803" s="2">
        <v>42075</v>
      </c>
      <c r="I4803" s="2">
        <v>42082</v>
      </c>
      <c r="J4803" s="3">
        <v>4</v>
      </c>
      <c r="K4803" s="3">
        <v>3</v>
      </c>
      <c r="L4803">
        <f>טבלה1[[#This Row],[ds_checkout]]-טבלה1[[#This Row],[ds_checkin]]</f>
        <v>7</v>
      </c>
      <c r="M4803">
        <f>IF(ISBLANK(טבלה1[[#This Row],[ts_reply_at]]), "", (טבלה1[[#This Row],[ts_reply_at]] - טבלה1[[#This Row],[ts_contact_at]]) * 24)</f>
        <v>2.6636111110565253</v>
      </c>
      <c r="N4803">
        <f>IF(ISBLANK(טבלה1[[#This Row],[ts_reply_at]]), 0, 1)</f>
        <v>1</v>
      </c>
      <c r="O4803">
        <f>IF(ISBLANK(טבלה1[[#This Row],[ts_accepted_at]]), 0, 1)</f>
        <v>0</v>
      </c>
      <c r="P4803">
        <f>IF(ISBLANK(טבלה1[[#This Row],[ts_booking_at]]), 0, 1)</f>
        <v>0</v>
      </c>
      <c r="Q4803">
        <f>IF(ISBLANK(טבלה1[[#This Row],[ds_checkin]]), "", טבלה1[[#This Row],[ds_checkin]] - טבלה1[[#This Row],[ts_contact_at]])</f>
        <v>129.3791666666657</v>
      </c>
      <c r="R4803" t="str">
        <f>IF(AND(ISBLANK(טבלה1[[#This Row],[ts_reply_at]]), NOT(ISBLANK(טבלה1[[#This Row],[ts_booking_at]]))), "Error: Booked without Reply", "OK")</f>
        <v>OK</v>
      </c>
      <c r="S4803" t="s">
        <v>6023</v>
      </c>
    </row>
    <row r="4804" spans="1:19" x14ac:dyDescent="0.25">
      <c r="A4804" s="4" t="s">
        <v>4385</v>
      </c>
      <c r="B4804" s="4" t="s">
        <v>3450</v>
      </c>
      <c r="C4804" s="4" t="s">
        <v>3451</v>
      </c>
      <c r="D4804" s="1">
        <v>41954.894444444442</v>
      </c>
      <c r="E4804" s="1">
        <v>41955.048819444448</v>
      </c>
      <c r="H4804" s="2">
        <v>42075</v>
      </c>
      <c r="I4804" s="2">
        <v>42082</v>
      </c>
      <c r="J4804" s="3">
        <v>4</v>
      </c>
      <c r="K4804" s="3">
        <v>2</v>
      </c>
      <c r="L4804">
        <f>טבלה1[[#This Row],[ds_checkout]]-טבלה1[[#This Row],[ds_checkin]]</f>
        <v>7</v>
      </c>
      <c r="M4804">
        <f>IF(ISBLANK(טבלה1[[#This Row],[ts_reply_at]]), "", (טבלה1[[#This Row],[ts_reply_at]] - טבלה1[[#This Row],[ts_contact_at]]) * 24)</f>
        <v>3.7050000001327135</v>
      </c>
      <c r="N4804">
        <f>IF(ISBLANK(טבלה1[[#This Row],[ts_reply_at]]), 0, 1)</f>
        <v>1</v>
      </c>
      <c r="O4804">
        <f>IF(ISBLANK(טבלה1[[#This Row],[ts_accepted_at]]), 0, 1)</f>
        <v>0</v>
      </c>
      <c r="P4804">
        <f>IF(ISBLANK(טבלה1[[#This Row],[ts_booking_at]]), 0, 1)</f>
        <v>0</v>
      </c>
      <c r="Q4804">
        <f>IF(ISBLANK(טבלה1[[#This Row],[ds_checkin]]), "", טבלה1[[#This Row],[ds_checkin]] - טבלה1[[#This Row],[ts_contact_at]])</f>
        <v>120.10555555555766</v>
      </c>
      <c r="R4804" t="str">
        <f>IF(AND(ISBLANK(טבלה1[[#This Row],[ts_reply_at]]), NOT(ISBLANK(טבלה1[[#This Row],[ts_booking_at]]))), "Error: Booked without Reply", "OK")</f>
        <v>OK</v>
      </c>
      <c r="S4804" t="s">
        <v>6023</v>
      </c>
    </row>
    <row r="4805" spans="1:19" x14ac:dyDescent="0.25">
      <c r="A4805" s="4" t="s">
        <v>4385</v>
      </c>
      <c r="B4805" s="4" t="s">
        <v>1319</v>
      </c>
      <c r="C4805" s="4" t="s">
        <v>1320</v>
      </c>
      <c r="D4805" s="1">
        <v>41939.832638888889</v>
      </c>
      <c r="E4805" s="1">
        <v>41940.39135416667</v>
      </c>
      <c r="H4805" s="2">
        <v>42075</v>
      </c>
      <c r="I4805" s="2">
        <v>42082</v>
      </c>
      <c r="J4805" s="3">
        <v>4</v>
      </c>
      <c r="K4805" s="3">
        <v>2</v>
      </c>
      <c r="L4805">
        <f>טבלה1[[#This Row],[ds_checkout]]-טבלה1[[#This Row],[ds_checkin]]</f>
        <v>7</v>
      </c>
      <c r="M4805">
        <f>IF(ISBLANK(טבלה1[[#This Row],[ts_reply_at]]), "", (טבלה1[[#This Row],[ts_reply_at]] - טבלה1[[#This Row],[ts_contact_at]]) * 24)</f>
        <v>13.409166666737292</v>
      </c>
      <c r="N4805">
        <f>IF(ISBLANK(טבלה1[[#This Row],[ts_reply_at]]), 0, 1)</f>
        <v>1</v>
      </c>
      <c r="O4805">
        <f>IF(ISBLANK(טבלה1[[#This Row],[ts_accepted_at]]), 0, 1)</f>
        <v>0</v>
      </c>
      <c r="P4805">
        <f>IF(ISBLANK(טבלה1[[#This Row],[ts_booking_at]]), 0, 1)</f>
        <v>0</v>
      </c>
      <c r="Q4805">
        <f>IF(ISBLANK(טבלה1[[#This Row],[ds_checkin]]), "", טבלה1[[#This Row],[ds_checkin]] - טבלה1[[#This Row],[ts_contact_at]])</f>
        <v>135.16736111111095</v>
      </c>
      <c r="R4805" t="str">
        <f>IF(AND(ISBLANK(טבלה1[[#This Row],[ts_reply_at]]), NOT(ISBLANK(טבלה1[[#This Row],[ts_booking_at]]))), "Error: Booked without Reply", "OK")</f>
        <v>OK</v>
      </c>
      <c r="S4805" t="s">
        <v>6023</v>
      </c>
    </row>
    <row r="4806" spans="1:19" x14ac:dyDescent="0.25">
      <c r="A4806" s="4" t="s">
        <v>4385</v>
      </c>
      <c r="B4806" s="4" t="s">
        <v>113</v>
      </c>
      <c r="C4806" s="4" t="s">
        <v>4397</v>
      </c>
      <c r="D4806" s="1">
        <v>41978.917361111111</v>
      </c>
      <c r="E4806" s="1">
        <v>41980.430891203701</v>
      </c>
      <c r="H4806" s="2">
        <v>42075</v>
      </c>
      <c r="I4806" s="2">
        <v>42082</v>
      </c>
      <c r="J4806" s="3">
        <v>4</v>
      </c>
      <c r="K4806" s="3">
        <v>2</v>
      </c>
      <c r="L4806">
        <f>טבלה1[[#This Row],[ds_checkout]]-טבלה1[[#This Row],[ds_checkin]]</f>
        <v>7</v>
      </c>
      <c r="M4806">
        <f>IF(ISBLANK(טבלה1[[#This Row],[ts_reply_at]]), "", (טבלה1[[#This Row],[ts_reply_at]] - טבלה1[[#This Row],[ts_contact_at]]) * 24)</f>
        <v>36.32472222216893</v>
      </c>
      <c r="N4806">
        <f>IF(ISBLANK(טבלה1[[#This Row],[ts_reply_at]]), 0, 1)</f>
        <v>1</v>
      </c>
      <c r="O4806">
        <f>IF(ISBLANK(טבלה1[[#This Row],[ts_accepted_at]]), 0, 1)</f>
        <v>0</v>
      </c>
      <c r="P4806">
        <f>IF(ISBLANK(טבלה1[[#This Row],[ts_booking_at]]), 0, 1)</f>
        <v>0</v>
      </c>
      <c r="Q4806">
        <f>IF(ISBLANK(טבלה1[[#This Row],[ds_checkin]]), "", טבלה1[[#This Row],[ds_checkin]] - טבלה1[[#This Row],[ts_contact_at]])</f>
        <v>96.082638888889051</v>
      </c>
      <c r="R4806" t="str">
        <f>IF(AND(ISBLANK(טבלה1[[#This Row],[ts_reply_at]]), NOT(ISBLANK(טבלה1[[#This Row],[ts_booking_at]]))), "Error: Booked without Reply", "OK")</f>
        <v>OK</v>
      </c>
      <c r="S4806" t="s">
        <v>6023</v>
      </c>
    </row>
    <row r="4807" spans="1:19" x14ac:dyDescent="0.25">
      <c r="A4807" s="4" t="s">
        <v>4385</v>
      </c>
      <c r="B4807" s="4" t="s">
        <v>113</v>
      </c>
      <c r="C4807" s="4" t="s">
        <v>114</v>
      </c>
      <c r="D4807" s="1">
        <v>41945.630555555559</v>
      </c>
      <c r="E4807" s="1">
        <v>41945.782118055555</v>
      </c>
      <c r="H4807" s="2">
        <v>42075</v>
      </c>
      <c r="I4807" s="2">
        <v>42082</v>
      </c>
      <c r="J4807" s="3">
        <v>4</v>
      </c>
      <c r="K4807" s="3">
        <v>2</v>
      </c>
      <c r="L4807">
        <f>טבלה1[[#This Row],[ds_checkout]]-טבלה1[[#This Row],[ds_checkin]]</f>
        <v>7</v>
      </c>
      <c r="M4807">
        <f>IF(ISBLANK(טבלה1[[#This Row],[ts_reply_at]]), "", (טבלה1[[#This Row],[ts_reply_at]] - טבלה1[[#This Row],[ts_contact_at]]) * 24)</f>
        <v>3.6374999998952262</v>
      </c>
      <c r="N4807">
        <f>IF(ISBLANK(טבלה1[[#This Row],[ts_reply_at]]), 0, 1)</f>
        <v>1</v>
      </c>
      <c r="O4807">
        <f>IF(ISBLANK(טבלה1[[#This Row],[ts_accepted_at]]), 0, 1)</f>
        <v>0</v>
      </c>
      <c r="P4807">
        <f>IF(ISBLANK(טבלה1[[#This Row],[ts_booking_at]]), 0, 1)</f>
        <v>0</v>
      </c>
      <c r="Q4807">
        <f>IF(ISBLANK(טבלה1[[#This Row],[ds_checkin]]), "", טבלה1[[#This Row],[ds_checkin]] - טבלה1[[#This Row],[ts_contact_at]])</f>
        <v>129.36944444444089</v>
      </c>
      <c r="R4807" t="str">
        <f>IF(AND(ISBLANK(טבלה1[[#This Row],[ts_reply_at]]), NOT(ISBLANK(טבלה1[[#This Row],[ts_booking_at]]))), "Error: Booked without Reply", "OK")</f>
        <v>OK</v>
      </c>
      <c r="S4807" t="s">
        <v>6023</v>
      </c>
    </row>
    <row r="4808" spans="1:19" x14ac:dyDescent="0.25">
      <c r="A4808" s="4" t="s">
        <v>4385</v>
      </c>
      <c r="B4808" s="4" t="s">
        <v>113</v>
      </c>
      <c r="C4808" s="4" t="s">
        <v>1513</v>
      </c>
      <c r="D4808" s="1">
        <v>41978.917361111111</v>
      </c>
      <c r="H4808" s="2">
        <v>42075</v>
      </c>
      <c r="I4808" s="2">
        <v>42082</v>
      </c>
      <c r="J4808" s="3">
        <v>4</v>
      </c>
      <c r="K4808" s="3">
        <v>1</v>
      </c>
      <c r="L4808">
        <f>טבלה1[[#This Row],[ds_checkout]]-טבלה1[[#This Row],[ds_checkin]]</f>
        <v>7</v>
      </c>
      <c r="M4808" t="str">
        <f>IF(ISBLANK(טבלה1[[#This Row],[ts_reply_at]]), "", (טבלה1[[#This Row],[ts_reply_at]] - טבלה1[[#This Row],[ts_contact_at]]) * 24)</f>
        <v/>
      </c>
      <c r="N4808">
        <f>IF(ISBLANK(טבלה1[[#This Row],[ts_reply_at]]), 0, 1)</f>
        <v>0</v>
      </c>
      <c r="O4808">
        <f>IF(ISBLANK(טבלה1[[#This Row],[ts_accepted_at]]), 0, 1)</f>
        <v>0</v>
      </c>
      <c r="P4808">
        <f>IF(ISBLANK(טבלה1[[#This Row],[ts_booking_at]]), 0, 1)</f>
        <v>0</v>
      </c>
      <c r="Q4808">
        <f>IF(ISBLANK(טבלה1[[#This Row],[ds_checkin]]), "", טבלה1[[#This Row],[ds_checkin]] - טבלה1[[#This Row],[ts_contact_at]])</f>
        <v>96.082638888889051</v>
      </c>
      <c r="R4808" t="str">
        <f>IF(AND(ISBLANK(טבלה1[[#This Row],[ts_reply_at]]), NOT(ISBLANK(טבלה1[[#This Row],[ts_booking_at]]))), "Error: Booked without Reply", "OK")</f>
        <v>OK</v>
      </c>
      <c r="S4808" t="s">
        <v>6023</v>
      </c>
    </row>
    <row r="4809" spans="1:19" x14ac:dyDescent="0.25">
      <c r="A4809" s="4" t="s">
        <v>4385</v>
      </c>
      <c r="B4809" s="4" t="s">
        <v>1001</v>
      </c>
      <c r="C4809" s="4" t="s">
        <v>1002</v>
      </c>
      <c r="D4809" s="1">
        <v>41954.892361111109</v>
      </c>
      <c r="E4809" s="1">
        <v>41954.955520833333</v>
      </c>
      <c r="H4809" s="2">
        <v>42075</v>
      </c>
      <c r="I4809" s="2">
        <v>42082</v>
      </c>
      <c r="J4809" s="3">
        <v>4</v>
      </c>
      <c r="K4809" s="3">
        <v>2</v>
      </c>
      <c r="L4809">
        <f>טבלה1[[#This Row],[ds_checkout]]-טבלה1[[#This Row],[ds_checkin]]</f>
        <v>7</v>
      </c>
      <c r="M4809">
        <f>IF(ISBLANK(טבלה1[[#This Row],[ts_reply_at]]), "", (טבלה1[[#This Row],[ts_reply_at]] - טבלה1[[#This Row],[ts_contact_at]]) * 24)</f>
        <v>1.5158333333674818</v>
      </c>
      <c r="N4809">
        <f>IF(ISBLANK(טבלה1[[#This Row],[ts_reply_at]]), 0, 1)</f>
        <v>1</v>
      </c>
      <c r="O4809">
        <f>IF(ISBLANK(טבלה1[[#This Row],[ts_accepted_at]]), 0, 1)</f>
        <v>0</v>
      </c>
      <c r="P4809">
        <f>IF(ISBLANK(טבלה1[[#This Row],[ts_booking_at]]), 0, 1)</f>
        <v>0</v>
      </c>
      <c r="Q4809">
        <f>IF(ISBLANK(טבלה1[[#This Row],[ds_checkin]]), "", טבלה1[[#This Row],[ds_checkin]] - טבלה1[[#This Row],[ts_contact_at]])</f>
        <v>120.10763888889051</v>
      </c>
      <c r="R4809" t="str">
        <f>IF(AND(ISBLANK(טבלה1[[#This Row],[ts_reply_at]]), NOT(ISBLANK(טבלה1[[#This Row],[ts_booking_at]]))), "Error: Booked without Reply", "OK")</f>
        <v>OK</v>
      </c>
      <c r="S4809" t="s">
        <v>6023</v>
      </c>
    </row>
    <row r="4810" spans="1:19" x14ac:dyDescent="0.25">
      <c r="A4810" s="4" t="s">
        <v>4385</v>
      </c>
      <c r="B4810" s="4" t="s">
        <v>1759</v>
      </c>
      <c r="C4810" s="4" t="s">
        <v>1760</v>
      </c>
      <c r="D4810" s="1">
        <v>41954.893055555556</v>
      </c>
      <c r="E4810" s="1">
        <v>41955.456331018519</v>
      </c>
      <c r="H4810" s="2">
        <v>42075</v>
      </c>
      <c r="I4810" s="2">
        <v>42082</v>
      </c>
      <c r="J4810" s="3">
        <v>4</v>
      </c>
      <c r="K4810" s="3">
        <v>6</v>
      </c>
      <c r="L4810">
        <f>טבלה1[[#This Row],[ds_checkout]]-טבלה1[[#This Row],[ds_checkin]]</f>
        <v>7</v>
      </c>
      <c r="M4810">
        <f>IF(ISBLANK(טבלה1[[#This Row],[ts_reply_at]]), "", (טבלה1[[#This Row],[ts_reply_at]] - טבלה1[[#This Row],[ts_contact_at]]) * 24)</f>
        <v>13.518611111096106</v>
      </c>
      <c r="N4810">
        <f>IF(ISBLANK(טבלה1[[#This Row],[ts_reply_at]]), 0, 1)</f>
        <v>1</v>
      </c>
      <c r="O4810">
        <f>IF(ISBLANK(טבלה1[[#This Row],[ts_accepted_at]]), 0, 1)</f>
        <v>0</v>
      </c>
      <c r="P4810">
        <f>IF(ISBLANK(טבלה1[[#This Row],[ts_booking_at]]), 0, 1)</f>
        <v>0</v>
      </c>
      <c r="Q4810">
        <f>IF(ISBLANK(טבלה1[[#This Row],[ds_checkin]]), "", טבלה1[[#This Row],[ds_checkin]] - טבלה1[[#This Row],[ts_contact_at]])</f>
        <v>120.1069444444438</v>
      </c>
      <c r="R4810" t="str">
        <f>IF(AND(ISBLANK(טבלה1[[#This Row],[ts_reply_at]]), NOT(ISBLANK(טבלה1[[#This Row],[ts_booking_at]]))), "Error: Booked without Reply", "OK")</f>
        <v>OK</v>
      </c>
      <c r="S4810" t="s">
        <v>6023</v>
      </c>
    </row>
    <row r="4811" spans="1:19" x14ac:dyDescent="0.25">
      <c r="A4811" s="4" t="s">
        <v>4385</v>
      </c>
      <c r="B4811" s="4" t="s">
        <v>602</v>
      </c>
      <c r="C4811" s="4" t="s">
        <v>603</v>
      </c>
      <c r="D4811" s="1">
        <v>41954.9</v>
      </c>
      <c r="E4811" s="1">
        <v>41954.961597222224</v>
      </c>
      <c r="H4811" s="2">
        <v>42075</v>
      </c>
      <c r="I4811" s="2">
        <v>42082</v>
      </c>
      <c r="J4811" s="3">
        <v>4</v>
      </c>
      <c r="K4811" s="3">
        <v>2</v>
      </c>
      <c r="L4811">
        <f>טבלה1[[#This Row],[ds_checkout]]-טבלה1[[#This Row],[ds_checkin]]</f>
        <v>7</v>
      </c>
      <c r="M4811">
        <f>IF(ISBLANK(טבלה1[[#This Row],[ts_reply_at]]), "", (טבלה1[[#This Row],[ts_reply_at]] - טבלה1[[#This Row],[ts_contact_at]]) * 24)</f>
        <v>1.4783333333325572</v>
      </c>
      <c r="N4811">
        <f>IF(ISBLANK(טבלה1[[#This Row],[ts_reply_at]]), 0, 1)</f>
        <v>1</v>
      </c>
      <c r="O4811">
        <f>IF(ISBLANK(טבלה1[[#This Row],[ts_accepted_at]]), 0, 1)</f>
        <v>0</v>
      </c>
      <c r="P4811">
        <f>IF(ISBLANK(טבלה1[[#This Row],[ts_booking_at]]), 0, 1)</f>
        <v>0</v>
      </c>
      <c r="Q4811">
        <f>IF(ISBLANK(טבלה1[[#This Row],[ds_checkin]]), "", טבלה1[[#This Row],[ds_checkin]] - טבלה1[[#This Row],[ts_contact_at]])</f>
        <v>120.09999999999854</v>
      </c>
      <c r="R4811" t="str">
        <f>IF(AND(ISBLANK(טבלה1[[#This Row],[ts_reply_at]]), NOT(ISBLANK(טבלה1[[#This Row],[ts_booking_at]]))), "Error: Booked without Reply", "OK")</f>
        <v>OK</v>
      </c>
      <c r="S4811" t="s">
        <v>6023</v>
      </c>
    </row>
    <row r="4812" spans="1:19" x14ac:dyDescent="0.25">
      <c r="A4812" s="4" t="s">
        <v>4385</v>
      </c>
      <c r="B4812" s="4" t="s">
        <v>804</v>
      </c>
      <c r="C4812" s="4" t="s">
        <v>805</v>
      </c>
      <c r="D4812" s="1">
        <v>41945.631249999999</v>
      </c>
      <c r="E4812" s="1">
        <v>41946.430185185185</v>
      </c>
      <c r="H4812" s="2">
        <v>42075</v>
      </c>
      <c r="I4812" s="2">
        <v>42082</v>
      </c>
      <c r="J4812" s="3">
        <v>4</v>
      </c>
      <c r="K4812" s="3">
        <v>3</v>
      </c>
      <c r="L4812">
        <f>טבלה1[[#This Row],[ds_checkout]]-טבלה1[[#This Row],[ds_checkin]]</f>
        <v>7</v>
      </c>
      <c r="M4812">
        <f>IF(ISBLANK(טבלה1[[#This Row],[ts_reply_at]]), "", (טבלה1[[#This Row],[ts_reply_at]] - טבלה1[[#This Row],[ts_contact_at]]) * 24)</f>
        <v>19.174444444477558</v>
      </c>
      <c r="N4812">
        <f>IF(ISBLANK(טבלה1[[#This Row],[ts_reply_at]]), 0, 1)</f>
        <v>1</v>
      </c>
      <c r="O4812">
        <f>IF(ISBLANK(טבלה1[[#This Row],[ts_accepted_at]]), 0, 1)</f>
        <v>0</v>
      </c>
      <c r="P4812">
        <f>IF(ISBLANK(טבלה1[[#This Row],[ts_booking_at]]), 0, 1)</f>
        <v>0</v>
      </c>
      <c r="Q4812">
        <f>IF(ISBLANK(טבלה1[[#This Row],[ds_checkin]]), "", טבלה1[[#This Row],[ds_checkin]] - טבלה1[[#This Row],[ts_contact_at]])</f>
        <v>129.36875000000146</v>
      </c>
      <c r="R4812" t="str">
        <f>IF(AND(ISBLANK(טבלה1[[#This Row],[ts_reply_at]]), NOT(ISBLANK(טבלה1[[#This Row],[ts_booking_at]]))), "Error: Booked without Reply", "OK")</f>
        <v>OK</v>
      </c>
      <c r="S4812" t="s">
        <v>6023</v>
      </c>
    </row>
    <row r="4813" spans="1:19" x14ac:dyDescent="0.25">
      <c r="A4813" s="4" t="s">
        <v>4385</v>
      </c>
      <c r="B4813" s="4" t="s">
        <v>390</v>
      </c>
      <c r="C4813" s="4" t="s">
        <v>391</v>
      </c>
      <c r="D4813" s="1">
        <v>41945.625</v>
      </c>
      <c r="E4813" s="1">
        <v>41945.626747685186</v>
      </c>
      <c r="H4813" s="2">
        <v>42075</v>
      </c>
      <c r="I4813" s="2">
        <v>42082</v>
      </c>
      <c r="J4813" s="3">
        <v>4</v>
      </c>
      <c r="K4813" s="3">
        <v>3</v>
      </c>
      <c r="L4813">
        <f>טבלה1[[#This Row],[ds_checkout]]-טבלה1[[#This Row],[ds_checkin]]</f>
        <v>7</v>
      </c>
      <c r="M4813">
        <f>IF(ISBLANK(טבלה1[[#This Row],[ts_reply_at]]), "", (טבלה1[[#This Row],[ts_reply_at]] - טבלה1[[#This Row],[ts_contact_at]]) * 24)</f>
        <v>4.1944444470573217E-2</v>
      </c>
      <c r="N4813">
        <f>IF(ISBLANK(טבלה1[[#This Row],[ts_reply_at]]), 0, 1)</f>
        <v>1</v>
      </c>
      <c r="O4813">
        <f>IF(ISBLANK(טבלה1[[#This Row],[ts_accepted_at]]), 0, 1)</f>
        <v>0</v>
      </c>
      <c r="P4813">
        <f>IF(ISBLANK(טבלה1[[#This Row],[ts_booking_at]]), 0, 1)</f>
        <v>0</v>
      </c>
      <c r="Q4813">
        <f>IF(ISBLANK(טבלה1[[#This Row],[ds_checkin]]), "", טבלה1[[#This Row],[ds_checkin]] - טבלה1[[#This Row],[ts_contact_at]])</f>
        <v>129.375</v>
      </c>
      <c r="R4813" t="str">
        <f>IF(AND(ISBLANK(טבלה1[[#This Row],[ts_reply_at]]), NOT(ISBLANK(טבלה1[[#This Row],[ts_booking_at]]))), "Error: Booked without Reply", "OK")</f>
        <v>OK</v>
      </c>
      <c r="S4813" t="s">
        <v>6023</v>
      </c>
    </row>
    <row r="4814" spans="1:19" x14ac:dyDescent="0.25">
      <c r="A4814" s="4" t="s">
        <v>4385</v>
      </c>
      <c r="B4814" s="4" t="s">
        <v>1941</v>
      </c>
      <c r="C4814" s="4" t="s">
        <v>1942</v>
      </c>
      <c r="D4814" s="1">
        <v>41954.900694444441</v>
      </c>
      <c r="E4814" s="1">
        <v>41956.356076388889</v>
      </c>
      <c r="H4814" s="2">
        <v>42075</v>
      </c>
      <c r="I4814" s="2">
        <v>42082</v>
      </c>
      <c r="J4814" s="3">
        <v>4</v>
      </c>
      <c r="K4814" s="3">
        <v>3</v>
      </c>
      <c r="L4814">
        <f>טבלה1[[#This Row],[ds_checkout]]-טבלה1[[#This Row],[ds_checkin]]</f>
        <v>7</v>
      </c>
      <c r="M4814">
        <f>IF(ISBLANK(טבלה1[[#This Row],[ts_reply_at]]), "", (טבלה1[[#This Row],[ts_reply_at]] - טבלה1[[#This Row],[ts_contact_at]]) * 24)</f>
        <v>34.929166666755918</v>
      </c>
      <c r="N4814">
        <f>IF(ISBLANK(טבלה1[[#This Row],[ts_reply_at]]), 0, 1)</f>
        <v>1</v>
      </c>
      <c r="O4814">
        <f>IF(ISBLANK(טבלה1[[#This Row],[ts_accepted_at]]), 0, 1)</f>
        <v>0</v>
      </c>
      <c r="P4814">
        <f>IF(ISBLANK(טבלה1[[#This Row],[ts_booking_at]]), 0, 1)</f>
        <v>0</v>
      </c>
      <c r="Q4814">
        <f>IF(ISBLANK(טבלה1[[#This Row],[ds_checkin]]), "", טבלה1[[#This Row],[ds_checkin]] - טבלה1[[#This Row],[ts_contact_at]])</f>
        <v>120.09930555555911</v>
      </c>
      <c r="R4814" t="str">
        <f>IF(AND(ISBLANK(טבלה1[[#This Row],[ts_reply_at]]), NOT(ISBLANK(טבלה1[[#This Row],[ts_booking_at]]))), "Error: Booked without Reply", "OK")</f>
        <v>OK</v>
      </c>
      <c r="S4814" t="s">
        <v>6023</v>
      </c>
    </row>
    <row r="4815" spans="1:19" x14ac:dyDescent="0.25">
      <c r="A4815" s="4" t="s">
        <v>4385</v>
      </c>
      <c r="B4815" s="4" t="s">
        <v>102</v>
      </c>
      <c r="C4815" s="4" t="s">
        <v>1976</v>
      </c>
      <c r="D4815" s="1">
        <v>41954.89166666667</v>
      </c>
      <c r="E4815" s="1">
        <v>41954.970081018517</v>
      </c>
      <c r="H4815" s="2">
        <v>42075</v>
      </c>
      <c r="I4815" s="2">
        <v>42082</v>
      </c>
      <c r="J4815" s="3">
        <v>4</v>
      </c>
      <c r="K4815" s="3">
        <v>3</v>
      </c>
      <c r="L4815">
        <f>טבלה1[[#This Row],[ds_checkout]]-טבלה1[[#This Row],[ds_checkin]]</f>
        <v>7</v>
      </c>
      <c r="M4815">
        <f>IF(ISBLANK(טבלה1[[#This Row],[ts_reply_at]]), "", (טבלה1[[#This Row],[ts_reply_at]] - טבלה1[[#This Row],[ts_contact_at]]) * 24)</f>
        <v>1.8819444443215616</v>
      </c>
      <c r="N4815">
        <f>IF(ISBLANK(טבלה1[[#This Row],[ts_reply_at]]), 0, 1)</f>
        <v>1</v>
      </c>
      <c r="O4815">
        <f>IF(ISBLANK(טבלה1[[#This Row],[ts_accepted_at]]), 0, 1)</f>
        <v>0</v>
      </c>
      <c r="P4815">
        <f>IF(ISBLANK(טבלה1[[#This Row],[ts_booking_at]]), 0, 1)</f>
        <v>0</v>
      </c>
      <c r="Q4815">
        <f>IF(ISBLANK(טבלה1[[#This Row],[ds_checkin]]), "", טבלה1[[#This Row],[ds_checkin]] - טבלה1[[#This Row],[ts_contact_at]])</f>
        <v>120.10833333332994</v>
      </c>
      <c r="R4815" t="str">
        <f>IF(AND(ISBLANK(טבלה1[[#This Row],[ts_reply_at]]), NOT(ISBLANK(טבלה1[[#This Row],[ts_booking_at]]))), "Error: Booked without Reply", "OK")</f>
        <v>OK</v>
      </c>
      <c r="S4815" t="s">
        <v>6023</v>
      </c>
    </row>
    <row r="4816" spans="1:19" x14ac:dyDescent="0.25">
      <c r="A4816" s="4" t="s">
        <v>4385</v>
      </c>
      <c r="B4816" s="4" t="s">
        <v>271</v>
      </c>
      <c r="C4816" s="4" t="s">
        <v>272</v>
      </c>
      <c r="D4816" s="1">
        <v>41954.896527777775</v>
      </c>
      <c r="E4816" s="1">
        <v>41954.948692129627</v>
      </c>
      <c r="F4816" s="1">
        <v>41954.948692129627</v>
      </c>
      <c r="H4816" s="2">
        <v>42075</v>
      </c>
      <c r="I4816" s="2">
        <v>42082</v>
      </c>
      <c r="J4816" s="3">
        <v>4</v>
      </c>
      <c r="K4816" s="3">
        <v>2</v>
      </c>
      <c r="L4816">
        <f>טבלה1[[#This Row],[ds_checkout]]-טבלה1[[#This Row],[ds_checkin]]</f>
        <v>7</v>
      </c>
      <c r="M4816">
        <f>IF(ISBLANK(טבלה1[[#This Row],[ts_reply_at]]), "", (טבלה1[[#This Row],[ts_reply_at]] - טבלה1[[#This Row],[ts_contact_at]]) * 24)</f>
        <v>1.2519444444333203</v>
      </c>
      <c r="N4816">
        <f>IF(ISBLANK(טבלה1[[#This Row],[ts_reply_at]]), 0, 1)</f>
        <v>1</v>
      </c>
      <c r="O4816">
        <f>IF(ISBLANK(טבלה1[[#This Row],[ts_accepted_at]]), 0, 1)</f>
        <v>1</v>
      </c>
      <c r="P4816">
        <f>IF(ISBLANK(טבלה1[[#This Row],[ts_booking_at]]), 0, 1)</f>
        <v>0</v>
      </c>
      <c r="Q4816">
        <f>IF(ISBLANK(טבלה1[[#This Row],[ds_checkin]]), "", טבלה1[[#This Row],[ds_checkin]] - טבלה1[[#This Row],[ts_contact_at]])</f>
        <v>120.10347222222481</v>
      </c>
      <c r="R4816" t="str">
        <f>IF(AND(ISBLANK(טבלה1[[#This Row],[ts_reply_at]]), NOT(ISBLANK(טבלה1[[#This Row],[ts_booking_at]]))), "Error: Booked without Reply", "OK")</f>
        <v>OK</v>
      </c>
      <c r="S4816" t="s">
        <v>6023</v>
      </c>
    </row>
    <row r="4817" spans="1:19" x14ac:dyDescent="0.25">
      <c r="A4817" s="4" t="s">
        <v>4398</v>
      </c>
      <c r="B4817" s="4" t="s">
        <v>1080</v>
      </c>
      <c r="C4817" s="4" t="s">
        <v>1081</v>
      </c>
      <c r="D4817" s="1">
        <v>41937.787499999999</v>
      </c>
      <c r="E4817" s="1">
        <v>41938.487812500003</v>
      </c>
      <c r="F4817" s="1">
        <v>41938.832129629627</v>
      </c>
      <c r="G4817" s="1">
        <v>41938.832129629627</v>
      </c>
      <c r="H4817" s="2">
        <v>42078</v>
      </c>
      <c r="I4817" s="2">
        <v>42081</v>
      </c>
      <c r="J4817" s="3">
        <v>2</v>
      </c>
      <c r="K4817" s="3">
        <v>11</v>
      </c>
      <c r="L4817">
        <f>טבלה1[[#This Row],[ds_checkout]]-טבלה1[[#This Row],[ds_checkin]]</f>
        <v>3</v>
      </c>
      <c r="M4817">
        <f>IF(ISBLANK(טבלה1[[#This Row],[ts_reply_at]]), "", (טבלה1[[#This Row],[ts_reply_at]] - טבלה1[[#This Row],[ts_contact_at]]) * 24)</f>
        <v>16.807500000111759</v>
      </c>
      <c r="N4817">
        <f>IF(ISBLANK(טבלה1[[#This Row],[ts_reply_at]]), 0, 1)</f>
        <v>1</v>
      </c>
      <c r="O4817">
        <f>IF(ISBLANK(טבלה1[[#This Row],[ts_accepted_at]]), 0, 1)</f>
        <v>1</v>
      </c>
      <c r="P4817">
        <f>IF(ISBLANK(טבלה1[[#This Row],[ts_booking_at]]), 0, 1)</f>
        <v>1</v>
      </c>
      <c r="Q4817">
        <f>IF(ISBLANK(טבלה1[[#This Row],[ds_checkin]]), "", טבלה1[[#This Row],[ds_checkin]] - טבלה1[[#This Row],[ts_contact_at]])</f>
        <v>140.21250000000146</v>
      </c>
      <c r="R4817" t="str">
        <f>IF(AND(ISBLANK(טבלה1[[#This Row],[ts_reply_at]]), NOT(ISBLANK(טבלה1[[#This Row],[ts_booking_at]]))), "Error: Booked without Reply", "OK")</f>
        <v>OK</v>
      </c>
      <c r="S4817" t="s">
        <v>6020</v>
      </c>
    </row>
    <row r="4818" spans="1:19" x14ac:dyDescent="0.25">
      <c r="A4818" s="4" t="s">
        <v>4399</v>
      </c>
      <c r="B4818" s="4" t="s">
        <v>2555</v>
      </c>
      <c r="C4818" s="4" t="s">
        <v>2556</v>
      </c>
      <c r="D4818" s="1">
        <v>41926.611805555556</v>
      </c>
      <c r="E4818" s="1">
        <v>41926.631631944445</v>
      </c>
      <c r="F4818" s="1">
        <v>41926.631631944445</v>
      </c>
      <c r="G4818" s="1">
        <v>41926.631631944445</v>
      </c>
      <c r="H4818" s="2">
        <v>41950</v>
      </c>
      <c r="I4818" s="2">
        <v>41952</v>
      </c>
      <c r="J4818" s="3">
        <v>2</v>
      </c>
      <c r="K4818" s="3">
        <v>5</v>
      </c>
      <c r="L4818">
        <f>טבלה1[[#This Row],[ds_checkout]]-טבלה1[[#This Row],[ds_checkin]]</f>
        <v>2</v>
      </c>
      <c r="M4818">
        <f>IF(ISBLANK(טבלה1[[#This Row],[ts_reply_at]]), "", (טבלה1[[#This Row],[ts_reply_at]] - טבלה1[[#This Row],[ts_contact_at]]) * 24)</f>
        <v>0.47583333333022892</v>
      </c>
      <c r="N4818">
        <f>IF(ISBLANK(טבלה1[[#This Row],[ts_reply_at]]), 0, 1)</f>
        <v>1</v>
      </c>
      <c r="O4818">
        <f>IF(ISBLANK(טבלה1[[#This Row],[ts_accepted_at]]), 0, 1)</f>
        <v>1</v>
      </c>
      <c r="P4818">
        <f>IF(ISBLANK(טבלה1[[#This Row],[ts_booking_at]]), 0, 1)</f>
        <v>1</v>
      </c>
      <c r="Q4818">
        <f>IF(ISBLANK(טבלה1[[#This Row],[ds_checkin]]), "", טבלה1[[#This Row],[ds_checkin]] - טבלה1[[#This Row],[ts_contact_at]])</f>
        <v>23.388194444443798</v>
      </c>
      <c r="R4818" t="str">
        <f>IF(AND(ISBLANK(טבלה1[[#This Row],[ts_reply_at]]), NOT(ISBLANK(טבלה1[[#This Row],[ts_booking_at]]))), "Error: Booked without Reply", "OK")</f>
        <v>OK</v>
      </c>
      <c r="S4818" t="s">
        <v>6019</v>
      </c>
    </row>
    <row r="4819" spans="1:19" x14ac:dyDescent="0.25">
      <c r="A4819" s="4" t="s">
        <v>4400</v>
      </c>
      <c r="B4819" s="4" t="s">
        <v>3635</v>
      </c>
      <c r="C4819" s="4" t="s">
        <v>3636</v>
      </c>
      <c r="D4819" s="1">
        <v>41939.665277777778</v>
      </c>
      <c r="E4819" s="1">
        <v>41939.665405092594</v>
      </c>
      <c r="F4819" s="1">
        <v>41939.665405092594</v>
      </c>
      <c r="G4819" s="1">
        <v>41939.665405092594</v>
      </c>
      <c r="H4819" s="2">
        <v>41970</v>
      </c>
      <c r="I4819" s="2">
        <v>41973</v>
      </c>
      <c r="J4819" s="3">
        <v>2</v>
      </c>
      <c r="K4819" s="3">
        <v>4</v>
      </c>
      <c r="L4819">
        <f>טבלה1[[#This Row],[ds_checkout]]-טבלה1[[#This Row],[ds_checkin]]</f>
        <v>3</v>
      </c>
      <c r="M4819">
        <f>IF(ISBLANK(טבלה1[[#This Row],[ts_reply_at]]), "", (טבלה1[[#This Row],[ts_reply_at]] - טבלה1[[#This Row],[ts_contact_at]]) * 24)</f>
        <v>3.0555555713362992E-3</v>
      </c>
      <c r="N4819">
        <f>IF(ISBLANK(טבלה1[[#This Row],[ts_reply_at]]), 0, 1)</f>
        <v>1</v>
      </c>
      <c r="O4819">
        <f>IF(ISBLANK(טבלה1[[#This Row],[ts_accepted_at]]), 0, 1)</f>
        <v>1</v>
      </c>
      <c r="P4819">
        <f>IF(ISBLANK(טבלה1[[#This Row],[ts_booking_at]]), 0, 1)</f>
        <v>1</v>
      </c>
      <c r="Q4819">
        <f>IF(ISBLANK(טבלה1[[#This Row],[ds_checkin]]), "", טבלה1[[#This Row],[ds_checkin]] - טבלה1[[#This Row],[ts_contact_at]])</f>
        <v>30.334722222221899</v>
      </c>
      <c r="R4819" t="str">
        <f>IF(AND(ISBLANK(טבלה1[[#This Row],[ts_reply_at]]), NOT(ISBLANK(טבלה1[[#This Row],[ts_booking_at]]))), "Error: Booked without Reply", "OK")</f>
        <v>OK</v>
      </c>
      <c r="S4819" t="s">
        <v>6020</v>
      </c>
    </row>
    <row r="4820" spans="1:19" x14ac:dyDescent="0.25">
      <c r="A4820" s="4" t="s">
        <v>4401</v>
      </c>
      <c r="B4820" s="4" t="s">
        <v>61</v>
      </c>
      <c r="C4820" s="4" t="s">
        <v>62</v>
      </c>
      <c r="D4820" s="1">
        <v>41926.517361111109</v>
      </c>
      <c r="E4820" s="1">
        <v>41926.527939814812</v>
      </c>
      <c r="H4820" s="2">
        <v>41929</v>
      </c>
      <c r="I4820" s="2">
        <v>41930</v>
      </c>
      <c r="J4820" s="3">
        <v>2</v>
      </c>
      <c r="K4820" s="3">
        <v>3</v>
      </c>
      <c r="L4820">
        <f>טבלה1[[#This Row],[ds_checkout]]-טבלה1[[#This Row],[ds_checkin]]</f>
        <v>1</v>
      </c>
      <c r="M4820">
        <f>IF(ISBLANK(טבלה1[[#This Row],[ts_reply_at]]), "", (טבלה1[[#This Row],[ts_reply_at]] - טבלה1[[#This Row],[ts_contact_at]]) * 24)</f>
        <v>0.25388888886664063</v>
      </c>
      <c r="N4820">
        <f>IF(ISBLANK(טבלה1[[#This Row],[ts_reply_at]]), 0, 1)</f>
        <v>1</v>
      </c>
      <c r="O4820">
        <f>IF(ISBLANK(טבלה1[[#This Row],[ts_accepted_at]]), 0, 1)</f>
        <v>0</v>
      </c>
      <c r="P4820">
        <f>IF(ISBLANK(טבלה1[[#This Row],[ts_booking_at]]), 0, 1)</f>
        <v>0</v>
      </c>
      <c r="Q4820">
        <f>IF(ISBLANK(טבלה1[[#This Row],[ds_checkin]]), "", טבלה1[[#This Row],[ds_checkin]] - טבלה1[[#This Row],[ts_contact_at]])</f>
        <v>2.4826388888905058</v>
      </c>
      <c r="R4820" t="str">
        <f>IF(AND(ISBLANK(טבלה1[[#This Row],[ts_reply_at]]), NOT(ISBLANK(טבלה1[[#This Row],[ts_booking_at]]))), "Error: Booked without Reply", "OK")</f>
        <v>OK</v>
      </c>
      <c r="S4820" t="s">
        <v>6020</v>
      </c>
    </row>
    <row r="4821" spans="1:19" x14ac:dyDescent="0.25">
      <c r="A4821" s="4" t="s">
        <v>4401</v>
      </c>
      <c r="B4821" s="4" t="s">
        <v>810</v>
      </c>
      <c r="C4821" s="4" t="s">
        <v>811</v>
      </c>
      <c r="D4821" s="1">
        <v>41905.862500000003</v>
      </c>
      <c r="H4821" s="2">
        <v>41929</v>
      </c>
      <c r="I4821" s="2">
        <v>41930</v>
      </c>
      <c r="J4821" s="3">
        <v>2</v>
      </c>
      <c r="K4821" s="3">
        <v>1</v>
      </c>
      <c r="L4821">
        <f>טבלה1[[#This Row],[ds_checkout]]-טבלה1[[#This Row],[ds_checkin]]</f>
        <v>1</v>
      </c>
      <c r="M4821" t="str">
        <f>IF(ISBLANK(טבלה1[[#This Row],[ts_reply_at]]), "", (טבלה1[[#This Row],[ts_reply_at]] - טבלה1[[#This Row],[ts_contact_at]]) * 24)</f>
        <v/>
      </c>
      <c r="N4821">
        <f>IF(ISBLANK(טבלה1[[#This Row],[ts_reply_at]]), 0, 1)</f>
        <v>0</v>
      </c>
      <c r="O4821">
        <f>IF(ISBLANK(טבלה1[[#This Row],[ts_accepted_at]]), 0, 1)</f>
        <v>0</v>
      </c>
      <c r="P4821">
        <f>IF(ISBLANK(טבלה1[[#This Row],[ts_booking_at]]), 0, 1)</f>
        <v>0</v>
      </c>
      <c r="Q4821">
        <f>IF(ISBLANK(טבלה1[[#This Row],[ds_checkin]]), "", טבלה1[[#This Row],[ds_checkin]] - טבלה1[[#This Row],[ts_contact_at]])</f>
        <v>23.13749999999709</v>
      </c>
      <c r="R4821" t="str">
        <f>IF(AND(ISBLANK(טבלה1[[#This Row],[ts_reply_at]]), NOT(ISBLANK(טבלה1[[#This Row],[ts_booking_at]]))), "Error: Booked without Reply", "OK")</f>
        <v>OK</v>
      </c>
      <c r="S4821" t="s">
        <v>6020</v>
      </c>
    </row>
    <row r="4822" spans="1:19" x14ac:dyDescent="0.25">
      <c r="A4822" s="4" t="s">
        <v>4401</v>
      </c>
      <c r="B4822" s="4" t="s">
        <v>85</v>
      </c>
      <c r="C4822" s="4" t="s">
        <v>86</v>
      </c>
      <c r="D4822" s="1">
        <v>41929.324305555558</v>
      </c>
      <c r="E4822" s="1">
        <v>41929.341435185182</v>
      </c>
      <c r="H4822" s="2">
        <v>41929</v>
      </c>
      <c r="I4822" s="2">
        <v>41930</v>
      </c>
      <c r="J4822" s="3">
        <v>1</v>
      </c>
      <c r="K4822" s="3">
        <v>4</v>
      </c>
      <c r="L4822">
        <f>טבלה1[[#This Row],[ds_checkout]]-טבלה1[[#This Row],[ds_checkin]]</f>
        <v>1</v>
      </c>
      <c r="M4822">
        <f>IF(ISBLANK(טבלה1[[#This Row],[ts_reply_at]]), "", (טבלה1[[#This Row],[ts_reply_at]] - טבלה1[[#This Row],[ts_contact_at]]) * 24)</f>
        <v>0.41111111099598929</v>
      </c>
      <c r="N4822">
        <f>IF(ISBLANK(טבלה1[[#This Row],[ts_reply_at]]), 0, 1)</f>
        <v>1</v>
      </c>
      <c r="O4822">
        <f>IF(ISBLANK(טבלה1[[#This Row],[ts_accepted_at]]), 0, 1)</f>
        <v>0</v>
      </c>
      <c r="P4822">
        <f>IF(ISBLANK(טבלה1[[#This Row],[ts_booking_at]]), 0, 1)</f>
        <v>0</v>
      </c>
      <c r="Q4822">
        <f>IF(ISBLANK(טבלה1[[#This Row],[ds_checkin]]), "", טבלה1[[#This Row],[ds_checkin]] - טבלה1[[#This Row],[ts_contact_at]])</f>
        <v>-0.3243055555576575</v>
      </c>
      <c r="R4822" t="str">
        <f>IF(AND(ISBLANK(טבלה1[[#This Row],[ts_reply_at]]), NOT(ISBLANK(טבלה1[[#This Row],[ts_booking_at]]))), "Error: Booked without Reply", "OK")</f>
        <v>OK</v>
      </c>
      <c r="S4822" t="s">
        <v>6020</v>
      </c>
    </row>
    <row r="4823" spans="1:19" x14ac:dyDescent="0.25">
      <c r="A4823" s="4" t="s">
        <v>4402</v>
      </c>
      <c r="B4823" s="4" t="s">
        <v>71</v>
      </c>
      <c r="C4823" s="4" t="s">
        <v>72</v>
      </c>
      <c r="D4823" s="1">
        <v>41916.461111111108</v>
      </c>
      <c r="E4823" s="1">
        <v>41916.474826388891</v>
      </c>
      <c r="H4823" s="2">
        <v>41930</v>
      </c>
      <c r="I4823" s="2">
        <v>41938</v>
      </c>
      <c r="J4823" s="3">
        <v>2</v>
      </c>
      <c r="K4823" s="3">
        <v>2</v>
      </c>
      <c r="L4823">
        <f>טבלה1[[#This Row],[ds_checkout]]-טבלה1[[#This Row],[ds_checkin]]</f>
        <v>8</v>
      </c>
      <c r="M4823">
        <f>IF(ISBLANK(טבלה1[[#This Row],[ts_reply_at]]), "", (טבלה1[[#This Row],[ts_reply_at]] - טבלה1[[#This Row],[ts_contact_at]]) * 24)</f>
        <v>0.32916666677920148</v>
      </c>
      <c r="N4823">
        <f>IF(ISBLANK(טבלה1[[#This Row],[ts_reply_at]]), 0, 1)</f>
        <v>1</v>
      </c>
      <c r="O4823">
        <f>IF(ISBLANK(טבלה1[[#This Row],[ts_accepted_at]]), 0, 1)</f>
        <v>0</v>
      </c>
      <c r="P4823">
        <f>IF(ISBLANK(טבלה1[[#This Row],[ts_booking_at]]), 0, 1)</f>
        <v>0</v>
      </c>
      <c r="Q4823">
        <f>IF(ISBLANK(טבלה1[[#This Row],[ds_checkin]]), "", טבלה1[[#This Row],[ds_checkin]] - טבלה1[[#This Row],[ts_contact_at]])</f>
        <v>13.538888888891961</v>
      </c>
      <c r="R4823" t="str">
        <f>IF(AND(ISBLANK(טבלה1[[#This Row],[ts_reply_at]]), NOT(ISBLANK(טבלה1[[#This Row],[ts_booking_at]]))), "Error: Booked without Reply", "OK")</f>
        <v>OK</v>
      </c>
      <c r="S4823" t="s">
        <v>6022</v>
      </c>
    </row>
    <row r="4824" spans="1:19" x14ac:dyDescent="0.25">
      <c r="A4824" s="4" t="s">
        <v>4403</v>
      </c>
      <c r="B4824" s="4" t="s">
        <v>967</v>
      </c>
      <c r="C4824" s="4" t="s">
        <v>968</v>
      </c>
      <c r="D4824" s="1">
        <v>41917.50277777778</v>
      </c>
      <c r="E4824" s="1">
        <v>41917.587719907409</v>
      </c>
      <c r="F4824" s="1">
        <v>41918.436527777776</v>
      </c>
      <c r="G4824" s="1">
        <v>41918.436527777776</v>
      </c>
      <c r="H4824" s="2">
        <v>41923</v>
      </c>
      <c r="I4824" s="2">
        <v>41924</v>
      </c>
      <c r="J4824" s="3">
        <v>2</v>
      </c>
      <c r="K4824" s="3">
        <v>11</v>
      </c>
      <c r="L4824">
        <f>טבלה1[[#This Row],[ds_checkout]]-טבלה1[[#This Row],[ds_checkin]]</f>
        <v>1</v>
      </c>
      <c r="M4824">
        <f>IF(ISBLANK(טבלה1[[#This Row],[ts_reply_at]]), "", (טבלה1[[#This Row],[ts_reply_at]] - טבלה1[[#This Row],[ts_contact_at]]) * 24)</f>
        <v>2.0386111111147329</v>
      </c>
      <c r="N4824">
        <f>IF(ISBLANK(טבלה1[[#This Row],[ts_reply_at]]), 0, 1)</f>
        <v>1</v>
      </c>
      <c r="O4824">
        <f>IF(ISBLANK(טבלה1[[#This Row],[ts_accepted_at]]), 0, 1)</f>
        <v>1</v>
      </c>
      <c r="P4824">
        <f>IF(ISBLANK(טבלה1[[#This Row],[ts_booking_at]]), 0, 1)</f>
        <v>1</v>
      </c>
      <c r="Q4824">
        <f>IF(ISBLANK(טבלה1[[#This Row],[ds_checkin]]), "", טבלה1[[#This Row],[ds_checkin]] - טבלה1[[#This Row],[ts_contact_at]])</f>
        <v>5.4972222222204437</v>
      </c>
      <c r="R4824" t="str">
        <f>IF(AND(ISBLANK(טבלה1[[#This Row],[ts_reply_at]]), NOT(ISBLANK(טבלה1[[#This Row],[ts_booking_at]]))), "Error: Booked without Reply", "OK")</f>
        <v>OK</v>
      </c>
      <c r="S4824" t="s">
        <v>6020</v>
      </c>
    </row>
    <row r="4825" spans="1:19" x14ac:dyDescent="0.25">
      <c r="A4825" s="4" t="s">
        <v>4404</v>
      </c>
      <c r="B4825" s="4" t="s">
        <v>2396</v>
      </c>
      <c r="C4825" s="4" t="s">
        <v>3357</v>
      </c>
      <c r="D4825" s="1">
        <v>41922.713194444441</v>
      </c>
      <c r="E4825" s="1">
        <v>41922.735694444447</v>
      </c>
      <c r="F4825" s="1">
        <v>41922.812986111108</v>
      </c>
      <c r="H4825" s="2">
        <v>41960</v>
      </c>
      <c r="I4825" s="2">
        <v>41966</v>
      </c>
      <c r="J4825" s="3">
        <v>1</v>
      </c>
      <c r="K4825" s="3">
        <v>17</v>
      </c>
      <c r="L4825">
        <f>טבלה1[[#This Row],[ds_checkout]]-טבלה1[[#This Row],[ds_checkin]]</f>
        <v>6</v>
      </c>
      <c r="M4825">
        <f>IF(ISBLANK(טבלה1[[#This Row],[ts_reply_at]]), "", (טבלה1[[#This Row],[ts_reply_at]] - טבלה1[[#This Row],[ts_contact_at]]) * 24)</f>
        <v>0.54000000015366822</v>
      </c>
      <c r="N4825">
        <f>IF(ISBLANK(טבלה1[[#This Row],[ts_reply_at]]), 0, 1)</f>
        <v>1</v>
      </c>
      <c r="O4825">
        <f>IF(ISBLANK(טבלה1[[#This Row],[ts_accepted_at]]), 0, 1)</f>
        <v>1</v>
      </c>
      <c r="P4825">
        <f>IF(ISBLANK(טבלה1[[#This Row],[ts_booking_at]]), 0, 1)</f>
        <v>0</v>
      </c>
      <c r="Q4825">
        <f>IF(ISBLANK(טבלה1[[#This Row],[ds_checkin]]), "", טבלה1[[#This Row],[ds_checkin]] - טבלה1[[#This Row],[ts_contact_at]])</f>
        <v>37.286805555559113</v>
      </c>
      <c r="R4825" t="str">
        <f>IF(AND(ISBLANK(טבלה1[[#This Row],[ts_reply_at]]), NOT(ISBLANK(טבלה1[[#This Row],[ts_booking_at]]))), "Error: Booked without Reply", "OK")</f>
        <v>OK</v>
      </c>
      <c r="S4825" t="s">
        <v>6019</v>
      </c>
    </row>
    <row r="4826" spans="1:19" x14ac:dyDescent="0.25">
      <c r="A4826" s="4" t="s">
        <v>4404</v>
      </c>
      <c r="B4826" s="4" t="s">
        <v>1036</v>
      </c>
      <c r="C4826" s="4" t="s">
        <v>1037</v>
      </c>
      <c r="D4826" s="1">
        <v>41922.703472222223</v>
      </c>
      <c r="E4826" s="1">
        <v>41923.489629629628</v>
      </c>
      <c r="F4826" s="1">
        <v>41923.489629629628</v>
      </c>
      <c r="H4826" s="2">
        <v>41960</v>
      </c>
      <c r="I4826" s="2">
        <v>41966</v>
      </c>
      <c r="J4826" s="3">
        <v>1</v>
      </c>
      <c r="K4826" s="3">
        <v>5</v>
      </c>
      <c r="L4826">
        <f>טבלה1[[#This Row],[ds_checkout]]-טבלה1[[#This Row],[ds_checkin]]</f>
        <v>6</v>
      </c>
      <c r="M4826">
        <f>IF(ISBLANK(טבלה1[[#This Row],[ts_reply_at]]), "", (טבלה1[[#This Row],[ts_reply_at]] - טבלה1[[#This Row],[ts_contact_at]]) * 24)</f>
        <v>18.867777777719311</v>
      </c>
      <c r="N4826">
        <f>IF(ISBLANK(טבלה1[[#This Row],[ts_reply_at]]), 0, 1)</f>
        <v>1</v>
      </c>
      <c r="O4826">
        <f>IF(ISBLANK(טבלה1[[#This Row],[ts_accepted_at]]), 0, 1)</f>
        <v>1</v>
      </c>
      <c r="P4826">
        <f>IF(ISBLANK(טבלה1[[#This Row],[ts_booking_at]]), 0, 1)</f>
        <v>0</v>
      </c>
      <c r="Q4826">
        <f>IF(ISBLANK(טבלה1[[#This Row],[ds_checkin]]), "", טבלה1[[#This Row],[ds_checkin]] - טבלה1[[#This Row],[ts_contact_at]])</f>
        <v>37.296527777776646</v>
      </c>
      <c r="R4826" t="str">
        <f>IF(AND(ISBLANK(טבלה1[[#This Row],[ts_reply_at]]), NOT(ISBLANK(טבלה1[[#This Row],[ts_booking_at]]))), "Error: Booked without Reply", "OK")</f>
        <v>OK</v>
      </c>
      <c r="S4826" t="s">
        <v>6019</v>
      </c>
    </row>
    <row r="4827" spans="1:19" x14ac:dyDescent="0.25">
      <c r="A4827" s="4" t="s">
        <v>4405</v>
      </c>
      <c r="B4827" s="4" t="s">
        <v>1494</v>
      </c>
      <c r="C4827" s="4" t="s">
        <v>1495</v>
      </c>
      <c r="D4827" s="1">
        <v>41922.088194444441</v>
      </c>
      <c r="E4827" s="1">
        <v>41922.346736111111</v>
      </c>
      <c r="H4827" s="2">
        <v>41923</v>
      </c>
      <c r="I4827" s="2">
        <v>41924</v>
      </c>
      <c r="J4827" s="3">
        <v>2</v>
      </c>
      <c r="K4827" s="3">
        <v>3</v>
      </c>
      <c r="L4827">
        <f>טבלה1[[#This Row],[ds_checkout]]-טבלה1[[#This Row],[ds_checkin]]</f>
        <v>1</v>
      </c>
      <c r="M4827">
        <f>IF(ISBLANK(טבלה1[[#This Row],[ts_reply_at]]), "", (טבלה1[[#This Row],[ts_reply_at]] - טבלה1[[#This Row],[ts_contact_at]]) * 24)</f>
        <v>6.2050000000745058</v>
      </c>
      <c r="N4827">
        <f>IF(ISBLANK(טבלה1[[#This Row],[ts_reply_at]]), 0, 1)</f>
        <v>1</v>
      </c>
      <c r="O4827">
        <f>IF(ISBLANK(טבלה1[[#This Row],[ts_accepted_at]]), 0, 1)</f>
        <v>0</v>
      </c>
      <c r="P4827">
        <f>IF(ISBLANK(טבלה1[[#This Row],[ts_booking_at]]), 0, 1)</f>
        <v>0</v>
      </c>
      <c r="Q4827">
        <f>IF(ISBLANK(טבלה1[[#This Row],[ds_checkin]]), "", טבלה1[[#This Row],[ds_checkin]] - טבלה1[[#This Row],[ts_contact_at]])</f>
        <v>0.91180555555911269</v>
      </c>
      <c r="R4827" t="str">
        <f>IF(AND(ISBLANK(טבלה1[[#This Row],[ts_reply_at]]), NOT(ISBLANK(טבלה1[[#This Row],[ts_booking_at]]))), "Error: Booked without Reply", "OK")</f>
        <v>OK</v>
      </c>
      <c r="S4827" t="s">
        <v>6020</v>
      </c>
    </row>
    <row r="4828" spans="1:19" x14ac:dyDescent="0.25">
      <c r="A4828" s="4" t="s">
        <v>4405</v>
      </c>
      <c r="B4828" s="4" t="s">
        <v>336</v>
      </c>
      <c r="C4828" s="4" t="s">
        <v>337</v>
      </c>
      <c r="D4828" s="1">
        <v>41922.086111111108</v>
      </c>
      <c r="E4828" s="1">
        <v>41922.680949074071</v>
      </c>
      <c r="H4828" s="2">
        <v>41923</v>
      </c>
      <c r="I4828" s="2">
        <v>41924</v>
      </c>
      <c r="J4828" s="3">
        <v>2</v>
      </c>
      <c r="K4828" s="3">
        <v>3</v>
      </c>
      <c r="L4828">
        <f>טבלה1[[#This Row],[ds_checkout]]-טבלה1[[#This Row],[ds_checkin]]</f>
        <v>1</v>
      </c>
      <c r="M4828">
        <f>IF(ISBLANK(טבלה1[[#This Row],[ts_reply_at]]), "", (טבלה1[[#This Row],[ts_reply_at]] - טבלה1[[#This Row],[ts_contact_at]]) * 24)</f>
        <v>14.276111111103091</v>
      </c>
      <c r="N4828">
        <f>IF(ISBLANK(טבלה1[[#This Row],[ts_reply_at]]), 0, 1)</f>
        <v>1</v>
      </c>
      <c r="O4828">
        <f>IF(ISBLANK(טבלה1[[#This Row],[ts_accepted_at]]), 0, 1)</f>
        <v>0</v>
      </c>
      <c r="P4828">
        <f>IF(ISBLANK(טבלה1[[#This Row],[ts_booking_at]]), 0, 1)</f>
        <v>0</v>
      </c>
      <c r="Q4828">
        <f>IF(ISBLANK(טבלה1[[#This Row],[ds_checkin]]), "", טבלה1[[#This Row],[ds_checkin]] - טבלה1[[#This Row],[ts_contact_at]])</f>
        <v>0.91388888889196096</v>
      </c>
      <c r="R4828" t="str">
        <f>IF(AND(ISBLANK(טבלה1[[#This Row],[ts_reply_at]]), NOT(ISBLANK(טבלה1[[#This Row],[ts_booking_at]]))), "Error: Booked without Reply", "OK")</f>
        <v>OK</v>
      </c>
      <c r="S4828" t="s">
        <v>6020</v>
      </c>
    </row>
    <row r="4829" spans="1:19" x14ac:dyDescent="0.25">
      <c r="A4829" s="4" t="s">
        <v>4406</v>
      </c>
      <c r="B4829" s="4" t="s">
        <v>236</v>
      </c>
      <c r="C4829" s="4" t="s">
        <v>237</v>
      </c>
      <c r="D4829" s="1">
        <v>41938.120138888888</v>
      </c>
      <c r="E4829" s="1">
        <v>41938.478715277779</v>
      </c>
      <c r="F4829" s="1">
        <v>41939.347418981481</v>
      </c>
      <c r="G4829" s="1">
        <v>41939.627337962964</v>
      </c>
      <c r="H4829" s="2">
        <v>42145</v>
      </c>
      <c r="I4829" s="2">
        <v>42147</v>
      </c>
      <c r="J4829" s="3">
        <v>6</v>
      </c>
      <c r="K4829" s="3">
        <v>8</v>
      </c>
      <c r="L4829">
        <f>טבלה1[[#This Row],[ds_checkout]]-טבלה1[[#This Row],[ds_checkin]]</f>
        <v>2</v>
      </c>
      <c r="M4829">
        <f>IF(ISBLANK(טבלה1[[#This Row],[ts_reply_at]]), "", (טבלה1[[#This Row],[ts_reply_at]] - טבלה1[[#This Row],[ts_contact_at]]) * 24)</f>
        <v>8.6058333333930932</v>
      </c>
      <c r="N4829">
        <f>IF(ISBLANK(טבלה1[[#This Row],[ts_reply_at]]), 0, 1)</f>
        <v>1</v>
      </c>
      <c r="O4829">
        <f>IF(ISBLANK(טבלה1[[#This Row],[ts_accepted_at]]), 0, 1)</f>
        <v>1</v>
      </c>
      <c r="P4829">
        <f>IF(ISBLANK(טבלה1[[#This Row],[ts_booking_at]]), 0, 1)</f>
        <v>1</v>
      </c>
      <c r="Q4829">
        <f>IF(ISBLANK(טבלה1[[#This Row],[ds_checkin]]), "", טבלה1[[#This Row],[ds_checkin]] - טבלה1[[#This Row],[ts_contact_at]])</f>
        <v>206.8798611111124</v>
      </c>
      <c r="R4829" t="str">
        <f>IF(AND(ISBLANK(טבלה1[[#This Row],[ts_reply_at]]), NOT(ISBLANK(טבלה1[[#This Row],[ts_booking_at]]))), "Error: Booked without Reply", "OK")</f>
        <v>OK</v>
      </c>
      <c r="S4829" t="s">
        <v>6025</v>
      </c>
    </row>
    <row r="4830" spans="1:19" x14ac:dyDescent="0.25">
      <c r="A4830" s="4" t="s">
        <v>4407</v>
      </c>
      <c r="B4830" s="4" t="s">
        <v>162</v>
      </c>
      <c r="C4830" s="4" t="s">
        <v>163</v>
      </c>
      <c r="D4830" s="1">
        <v>41917.911805555559</v>
      </c>
      <c r="H4830" s="2">
        <v>41923</v>
      </c>
      <c r="I4830" s="2">
        <v>41927</v>
      </c>
      <c r="J4830" s="3">
        <v>2</v>
      </c>
      <c r="K4830" s="3">
        <v>1</v>
      </c>
      <c r="L4830">
        <f>טבלה1[[#This Row],[ds_checkout]]-טבלה1[[#This Row],[ds_checkin]]</f>
        <v>4</v>
      </c>
      <c r="M4830" t="str">
        <f>IF(ISBLANK(טבלה1[[#This Row],[ts_reply_at]]), "", (טבלה1[[#This Row],[ts_reply_at]] - טבלה1[[#This Row],[ts_contact_at]]) * 24)</f>
        <v/>
      </c>
      <c r="N4830">
        <f>IF(ISBLANK(טבלה1[[#This Row],[ts_reply_at]]), 0, 1)</f>
        <v>0</v>
      </c>
      <c r="O4830">
        <f>IF(ISBLANK(טבלה1[[#This Row],[ts_accepted_at]]), 0, 1)</f>
        <v>0</v>
      </c>
      <c r="P4830">
        <f>IF(ISBLANK(טבלה1[[#This Row],[ts_booking_at]]), 0, 1)</f>
        <v>0</v>
      </c>
      <c r="Q4830">
        <f>IF(ISBLANK(טבלה1[[#This Row],[ds_checkin]]), "", טבלה1[[#This Row],[ds_checkin]] - טבלה1[[#This Row],[ts_contact_at]])</f>
        <v>5.0881944444408873</v>
      </c>
      <c r="R4830" t="str">
        <f>IF(AND(ISBLANK(טבלה1[[#This Row],[ts_reply_at]]), NOT(ISBLANK(טבלה1[[#This Row],[ts_booking_at]]))), "Error: Booked without Reply", "OK")</f>
        <v>OK</v>
      </c>
      <c r="S4830" t="s">
        <v>6019</v>
      </c>
    </row>
    <row r="4831" spans="1:19" x14ac:dyDescent="0.25">
      <c r="A4831" s="4" t="s">
        <v>4408</v>
      </c>
      <c r="B4831" s="4" t="s">
        <v>626</v>
      </c>
      <c r="C4831" s="4" t="s">
        <v>627</v>
      </c>
      <c r="D4831" s="1">
        <v>41918.892361111109</v>
      </c>
      <c r="E4831" s="1">
        <v>41918.897118055553</v>
      </c>
      <c r="F4831" s="1">
        <v>41918.897303240738</v>
      </c>
      <c r="H4831" s="2">
        <v>41937</v>
      </c>
      <c r="I4831" s="2">
        <v>41940</v>
      </c>
      <c r="J4831" s="3">
        <v>4</v>
      </c>
      <c r="K4831" s="3">
        <v>8</v>
      </c>
      <c r="L4831">
        <f>טבלה1[[#This Row],[ds_checkout]]-טבלה1[[#This Row],[ds_checkin]]</f>
        <v>3</v>
      </c>
      <c r="M4831">
        <f>IF(ISBLANK(טבלה1[[#This Row],[ts_reply_at]]), "", (טבלה1[[#This Row],[ts_reply_at]] - טבלה1[[#This Row],[ts_contact_at]]) * 24)</f>
        <v>0.11416666663717479</v>
      </c>
      <c r="N4831">
        <f>IF(ISBLANK(טבלה1[[#This Row],[ts_reply_at]]), 0, 1)</f>
        <v>1</v>
      </c>
      <c r="O4831">
        <f>IF(ISBLANK(טבלה1[[#This Row],[ts_accepted_at]]), 0, 1)</f>
        <v>1</v>
      </c>
      <c r="P4831">
        <f>IF(ISBLANK(טבלה1[[#This Row],[ts_booking_at]]), 0, 1)</f>
        <v>0</v>
      </c>
      <c r="Q4831">
        <f>IF(ISBLANK(טבלה1[[#This Row],[ds_checkin]]), "", טבלה1[[#This Row],[ds_checkin]] - טבלה1[[#This Row],[ts_contact_at]])</f>
        <v>18.107638888890506</v>
      </c>
      <c r="R4831" t="str">
        <f>IF(AND(ISBLANK(טבלה1[[#This Row],[ts_reply_at]]), NOT(ISBLANK(טבלה1[[#This Row],[ts_booking_at]]))), "Error: Booked without Reply", "OK")</f>
        <v>OK</v>
      </c>
      <c r="S4831" t="s">
        <v>6022</v>
      </c>
    </row>
    <row r="4832" spans="1:19" x14ac:dyDescent="0.25">
      <c r="A4832" s="4" t="s">
        <v>4408</v>
      </c>
      <c r="B4832" s="4" t="s">
        <v>159</v>
      </c>
      <c r="C4832" s="4" t="s">
        <v>160</v>
      </c>
      <c r="D4832" s="1">
        <v>41918.894444444442</v>
      </c>
      <c r="E4832" s="1">
        <v>41924.614675925928</v>
      </c>
      <c r="H4832" s="2">
        <v>41937</v>
      </c>
      <c r="I4832" s="2">
        <v>41940</v>
      </c>
      <c r="J4832" s="3">
        <v>4</v>
      </c>
      <c r="K4832" s="3">
        <v>5</v>
      </c>
      <c r="L4832">
        <f>טבלה1[[#This Row],[ds_checkout]]-טבלה1[[#This Row],[ds_checkin]]</f>
        <v>3</v>
      </c>
      <c r="M4832">
        <f>IF(ISBLANK(טבלה1[[#This Row],[ts_reply_at]]), "", (טבלה1[[#This Row],[ts_reply_at]] - טבלה1[[#This Row],[ts_contact_at]]) * 24)</f>
        <v>137.28555555565981</v>
      </c>
      <c r="N4832">
        <f>IF(ISBLANK(טבלה1[[#This Row],[ts_reply_at]]), 0, 1)</f>
        <v>1</v>
      </c>
      <c r="O4832">
        <f>IF(ISBLANK(טבלה1[[#This Row],[ts_accepted_at]]), 0, 1)</f>
        <v>0</v>
      </c>
      <c r="P4832">
        <f>IF(ISBLANK(טבלה1[[#This Row],[ts_booking_at]]), 0, 1)</f>
        <v>0</v>
      </c>
      <c r="Q4832">
        <f>IF(ISBLANK(טבלה1[[#This Row],[ds_checkin]]), "", טבלה1[[#This Row],[ds_checkin]] - טבלה1[[#This Row],[ts_contact_at]])</f>
        <v>18.105555555557657</v>
      </c>
      <c r="R4832" t="str">
        <f>IF(AND(ISBLANK(טבלה1[[#This Row],[ts_reply_at]]), NOT(ISBLANK(טבלה1[[#This Row],[ts_booking_at]]))), "Error: Booked without Reply", "OK")</f>
        <v>OK</v>
      </c>
      <c r="S4832" t="s">
        <v>6022</v>
      </c>
    </row>
    <row r="4833" spans="1:19" x14ac:dyDescent="0.25">
      <c r="A4833" s="4" t="s">
        <v>4408</v>
      </c>
      <c r="B4833" s="4" t="s">
        <v>4409</v>
      </c>
      <c r="C4833" s="4" t="s">
        <v>4410</v>
      </c>
      <c r="D4833" s="1">
        <v>41918.886805555558</v>
      </c>
      <c r="E4833" s="1">
        <v>41919.443622685183</v>
      </c>
      <c r="H4833" s="2">
        <v>41937</v>
      </c>
      <c r="I4833" s="2">
        <v>41940</v>
      </c>
      <c r="J4833" s="3">
        <v>3</v>
      </c>
      <c r="K4833" s="3">
        <v>3</v>
      </c>
      <c r="L4833">
        <f>טבלה1[[#This Row],[ds_checkout]]-טבלה1[[#This Row],[ds_checkin]]</f>
        <v>3</v>
      </c>
      <c r="M4833">
        <f>IF(ISBLANK(טבלה1[[#This Row],[ts_reply_at]]), "", (טבלה1[[#This Row],[ts_reply_at]] - טבלה1[[#This Row],[ts_contact_at]]) * 24)</f>
        <v>13.363611111009959</v>
      </c>
      <c r="N4833">
        <f>IF(ISBLANK(טבלה1[[#This Row],[ts_reply_at]]), 0, 1)</f>
        <v>1</v>
      </c>
      <c r="O4833">
        <f>IF(ISBLANK(טבלה1[[#This Row],[ts_accepted_at]]), 0, 1)</f>
        <v>0</v>
      </c>
      <c r="P4833">
        <f>IF(ISBLANK(טבלה1[[#This Row],[ts_booking_at]]), 0, 1)</f>
        <v>0</v>
      </c>
      <c r="Q4833">
        <f>IF(ISBLANK(טבלה1[[#This Row],[ds_checkin]]), "", טבלה1[[#This Row],[ds_checkin]] - טבלה1[[#This Row],[ts_contact_at]])</f>
        <v>18.113194444442343</v>
      </c>
      <c r="R4833" t="str">
        <f>IF(AND(ISBLANK(טבלה1[[#This Row],[ts_reply_at]]), NOT(ISBLANK(טבלה1[[#This Row],[ts_booking_at]]))), "Error: Booked without Reply", "OK")</f>
        <v>OK</v>
      </c>
      <c r="S4833" t="s">
        <v>6022</v>
      </c>
    </row>
    <row r="4834" spans="1:19" x14ac:dyDescent="0.25">
      <c r="A4834" s="4" t="s">
        <v>4408</v>
      </c>
      <c r="B4834" s="4" t="s">
        <v>1539</v>
      </c>
      <c r="C4834" s="4" t="s">
        <v>1540</v>
      </c>
      <c r="D4834" s="1">
        <v>41918.897222222222</v>
      </c>
      <c r="E4834" s="1">
        <v>41919.424085648148</v>
      </c>
      <c r="H4834" s="2">
        <v>41937</v>
      </c>
      <c r="I4834" s="2">
        <v>41940</v>
      </c>
      <c r="J4834" s="3">
        <v>4</v>
      </c>
      <c r="K4834" s="3">
        <v>3</v>
      </c>
      <c r="L4834">
        <f>טבלה1[[#This Row],[ds_checkout]]-טבלה1[[#This Row],[ds_checkin]]</f>
        <v>3</v>
      </c>
      <c r="M4834">
        <f>IF(ISBLANK(טבלה1[[#This Row],[ts_reply_at]]), "", (טבלה1[[#This Row],[ts_reply_at]] - טבלה1[[#This Row],[ts_contact_at]]) * 24)</f>
        <v>12.644722222234122</v>
      </c>
      <c r="N4834">
        <f>IF(ISBLANK(טבלה1[[#This Row],[ts_reply_at]]), 0, 1)</f>
        <v>1</v>
      </c>
      <c r="O4834">
        <f>IF(ISBLANK(טבלה1[[#This Row],[ts_accepted_at]]), 0, 1)</f>
        <v>0</v>
      </c>
      <c r="P4834">
        <f>IF(ISBLANK(טבלה1[[#This Row],[ts_booking_at]]), 0, 1)</f>
        <v>0</v>
      </c>
      <c r="Q4834">
        <f>IF(ISBLANK(טבלה1[[#This Row],[ds_checkin]]), "", טבלה1[[#This Row],[ds_checkin]] - טבלה1[[#This Row],[ts_contact_at]])</f>
        <v>18.102777777778101</v>
      </c>
      <c r="R4834" t="str">
        <f>IF(AND(ISBLANK(טבלה1[[#This Row],[ts_reply_at]]), NOT(ISBLANK(טבלה1[[#This Row],[ts_booking_at]]))), "Error: Booked without Reply", "OK")</f>
        <v>OK</v>
      </c>
      <c r="S4834" t="s">
        <v>6022</v>
      </c>
    </row>
    <row r="4835" spans="1:19" x14ac:dyDescent="0.25">
      <c r="A4835" s="4" t="s">
        <v>4411</v>
      </c>
      <c r="B4835" s="4" t="s">
        <v>1620</v>
      </c>
      <c r="C4835" s="4" t="s">
        <v>1983</v>
      </c>
      <c r="D4835" s="1">
        <v>41916.779861111114</v>
      </c>
      <c r="E4835" s="1">
        <v>41916.780069444445</v>
      </c>
      <c r="F4835" s="1">
        <v>41916.780069444445</v>
      </c>
      <c r="G4835" s="1">
        <v>41916.780069444445</v>
      </c>
      <c r="H4835" s="2">
        <v>41933</v>
      </c>
      <c r="I4835" s="2">
        <v>41936</v>
      </c>
      <c r="J4835" s="3">
        <v>2</v>
      </c>
      <c r="K4835" s="3">
        <v>10</v>
      </c>
      <c r="L4835">
        <f>טבלה1[[#This Row],[ds_checkout]]-טבלה1[[#This Row],[ds_checkin]]</f>
        <v>3</v>
      </c>
      <c r="M4835">
        <f>IF(ISBLANK(טבלה1[[#This Row],[ts_reply_at]]), "", (טבלה1[[#This Row],[ts_reply_at]] - טבלה1[[#This Row],[ts_contact_at]]) * 24)</f>
        <v>4.999999946448952E-3</v>
      </c>
      <c r="N4835">
        <f>IF(ISBLANK(טבלה1[[#This Row],[ts_reply_at]]), 0, 1)</f>
        <v>1</v>
      </c>
      <c r="O4835">
        <f>IF(ISBLANK(טבלה1[[#This Row],[ts_accepted_at]]), 0, 1)</f>
        <v>1</v>
      </c>
      <c r="P4835">
        <f>IF(ISBLANK(טבלה1[[#This Row],[ts_booking_at]]), 0, 1)</f>
        <v>1</v>
      </c>
      <c r="Q4835">
        <f>IF(ISBLANK(טבלה1[[#This Row],[ds_checkin]]), "", טבלה1[[#This Row],[ds_checkin]] - טבלה1[[#This Row],[ts_contact_at]])</f>
        <v>16.22013888888614</v>
      </c>
      <c r="R4835" t="str">
        <f>IF(AND(ISBLANK(טבלה1[[#This Row],[ts_reply_at]]), NOT(ISBLANK(טבלה1[[#This Row],[ts_booking_at]]))), "Error: Booked without Reply", "OK")</f>
        <v>OK</v>
      </c>
      <c r="S4835" t="s">
        <v>6020</v>
      </c>
    </row>
    <row r="4836" spans="1:19" x14ac:dyDescent="0.25">
      <c r="A4836" s="4" t="s">
        <v>4412</v>
      </c>
      <c r="B4836" s="4" t="s">
        <v>1168</v>
      </c>
      <c r="C4836" s="4" t="s">
        <v>1169</v>
      </c>
      <c r="D4836" s="1">
        <v>41920.751388888886</v>
      </c>
      <c r="E4836" s="1">
        <v>41920.758287037039</v>
      </c>
      <c r="H4836" s="2">
        <v>41971</v>
      </c>
      <c r="I4836" s="2">
        <v>41974</v>
      </c>
      <c r="J4836" s="3">
        <v>2</v>
      </c>
      <c r="K4836" s="3">
        <v>4</v>
      </c>
      <c r="L4836">
        <f>טבלה1[[#This Row],[ds_checkout]]-טבלה1[[#This Row],[ds_checkin]]</f>
        <v>3</v>
      </c>
      <c r="M4836">
        <f>IF(ISBLANK(טבלה1[[#This Row],[ts_reply_at]]), "", (טבלה1[[#This Row],[ts_reply_at]] - טבלה1[[#This Row],[ts_contact_at]]) * 24)</f>
        <v>0.16555555566446856</v>
      </c>
      <c r="N4836">
        <f>IF(ISBLANK(טבלה1[[#This Row],[ts_reply_at]]), 0, 1)</f>
        <v>1</v>
      </c>
      <c r="O4836">
        <f>IF(ISBLANK(טבלה1[[#This Row],[ts_accepted_at]]), 0, 1)</f>
        <v>0</v>
      </c>
      <c r="P4836">
        <f>IF(ISBLANK(טבלה1[[#This Row],[ts_booking_at]]), 0, 1)</f>
        <v>0</v>
      </c>
      <c r="Q4836">
        <f>IF(ISBLANK(טבלה1[[#This Row],[ds_checkin]]), "", טבלה1[[#This Row],[ds_checkin]] - טבלה1[[#This Row],[ts_contact_at]])</f>
        <v>50.24861111111386</v>
      </c>
      <c r="R4836" t="str">
        <f>IF(AND(ISBLANK(טבלה1[[#This Row],[ts_reply_at]]), NOT(ISBLANK(טבלה1[[#This Row],[ts_booking_at]]))), "Error: Booked without Reply", "OK")</f>
        <v>OK</v>
      </c>
      <c r="S4836" t="s">
        <v>6039</v>
      </c>
    </row>
    <row r="4837" spans="1:19" x14ac:dyDescent="0.25">
      <c r="A4837" s="4" t="s">
        <v>4412</v>
      </c>
      <c r="B4837" s="4" t="s">
        <v>876</v>
      </c>
      <c r="C4837" s="4" t="s">
        <v>877</v>
      </c>
      <c r="D4837" s="1">
        <v>41920.765277777777</v>
      </c>
      <c r="E4837" s="1">
        <v>41921.359432870369</v>
      </c>
      <c r="H4837" s="2">
        <v>41971</v>
      </c>
      <c r="I4837" s="2">
        <v>41974</v>
      </c>
      <c r="J4837" s="3">
        <v>3</v>
      </c>
      <c r="K4837" s="3">
        <v>2</v>
      </c>
      <c r="L4837">
        <f>טבלה1[[#This Row],[ds_checkout]]-טבלה1[[#This Row],[ds_checkin]]</f>
        <v>3</v>
      </c>
      <c r="M4837">
        <f>IF(ISBLANK(טבלה1[[#This Row],[ts_reply_at]]), "", (טבלה1[[#This Row],[ts_reply_at]] - טבלה1[[#This Row],[ts_contact_at]]) * 24)</f>
        <v>14.259722222224809</v>
      </c>
      <c r="N4837">
        <f>IF(ISBLANK(טבלה1[[#This Row],[ts_reply_at]]), 0, 1)</f>
        <v>1</v>
      </c>
      <c r="O4837">
        <f>IF(ISBLANK(טבלה1[[#This Row],[ts_accepted_at]]), 0, 1)</f>
        <v>0</v>
      </c>
      <c r="P4837">
        <f>IF(ISBLANK(טבלה1[[#This Row],[ts_booking_at]]), 0, 1)</f>
        <v>0</v>
      </c>
      <c r="Q4837">
        <f>IF(ISBLANK(טבלה1[[#This Row],[ds_checkin]]), "", טבלה1[[#This Row],[ds_checkin]] - טבלה1[[#This Row],[ts_contact_at]])</f>
        <v>50.234722222223354</v>
      </c>
      <c r="R4837" t="str">
        <f>IF(AND(ISBLANK(טבלה1[[#This Row],[ts_reply_at]]), NOT(ISBLANK(טבלה1[[#This Row],[ts_booking_at]]))), "Error: Booked without Reply", "OK")</f>
        <v>OK</v>
      </c>
      <c r="S4837" t="s">
        <v>6039</v>
      </c>
    </row>
    <row r="4838" spans="1:19" x14ac:dyDescent="0.25">
      <c r="A4838" s="4" t="s">
        <v>4412</v>
      </c>
      <c r="B4838" s="4" t="s">
        <v>404</v>
      </c>
      <c r="C4838" s="4" t="s">
        <v>405</v>
      </c>
      <c r="D4838" s="1">
        <v>41920.801388888889</v>
      </c>
      <c r="E4838" s="1">
        <v>41920.805648148147</v>
      </c>
      <c r="F4838" s="1">
        <v>41920.805694444447</v>
      </c>
      <c r="H4838" s="2">
        <v>41971</v>
      </c>
      <c r="I4838" s="2">
        <v>41974</v>
      </c>
      <c r="J4838" s="3">
        <v>2</v>
      </c>
      <c r="K4838" s="3">
        <v>7</v>
      </c>
      <c r="L4838">
        <f>טבלה1[[#This Row],[ds_checkout]]-טבלה1[[#This Row],[ds_checkin]]</f>
        <v>3</v>
      </c>
      <c r="M4838">
        <f>IF(ISBLANK(טבלה1[[#This Row],[ts_reply_at]]), "", (טבלה1[[#This Row],[ts_reply_at]] - טבלה1[[#This Row],[ts_contact_at]]) * 24)</f>
        <v>0.10222222219454125</v>
      </c>
      <c r="N4838">
        <f>IF(ISBLANK(טבלה1[[#This Row],[ts_reply_at]]), 0, 1)</f>
        <v>1</v>
      </c>
      <c r="O4838">
        <f>IF(ISBLANK(טבלה1[[#This Row],[ts_accepted_at]]), 0, 1)</f>
        <v>1</v>
      </c>
      <c r="P4838">
        <f>IF(ISBLANK(טבלה1[[#This Row],[ts_booking_at]]), 0, 1)</f>
        <v>0</v>
      </c>
      <c r="Q4838">
        <f>IF(ISBLANK(טבלה1[[#This Row],[ds_checkin]]), "", טבלה1[[#This Row],[ds_checkin]] - טבלה1[[#This Row],[ts_contact_at]])</f>
        <v>50.198611111110949</v>
      </c>
      <c r="R4838" t="str">
        <f>IF(AND(ISBLANK(טבלה1[[#This Row],[ts_reply_at]]), NOT(ISBLANK(טבלה1[[#This Row],[ts_booking_at]]))), "Error: Booked without Reply", "OK")</f>
        <v>OK</v>
      </c>
      <c r="S4838" t="s">
        <v>6039</v>
      </c>
    </row>
    <row r="4839" spans="1:19" x14ac:dyDescent="0.25">
      <c r="A4839" s="4" t="s">
        <v>4412</v>
      </c>
      <c r="B4839" s="4" t="s">
        <v>771</v>
      </c>
      <c r="C4839" s="4" t="s">
        <v>772</v>
      </c>
      <c r="D4839" s="1">
        <v>41920.794444444444</v>
      </c>
      <c r="E4839" s="1">
        <v>41920.840891203705</v>
      </c>
      <c r="H4839" s="2">
        <v>41971</v>
      </c>
      <c r="I4839" s="2">
        <v>41974</v>
      </c>
      <c r="J4839" s="3">
        <v>2</v>
      </c>
      <c r="K4839" s="3">
        <v>4</v>
      </c>
      <c r="L4839">
        <f>טבלה1[[#This Row],[ds_checkout]]-טבלה1[[#This Row],[ds_checkin]]</f>
        <v>3</v>
      </c>
      <c r="M4839">
        <f>IF(ISBLANK(טבלה1[[#This Row],[ts_reply_at]]), "", (טבלה1[[#This Row],[ts_reply_at]] - טבלה1[[#This Row],[ts_contact_at]]) * 24)</f>
        <v>1.1147222222643904</v>
      </c>
      <c r="N4839">
        <f>IF(ISBLANK(טבלה1[[#This Row],[ts_reply_at]]), 0, 1)</f>
        <v>1</v>
      </c>
      <c r="O4839">
        <f>IF(ISBLANK(טבלה1[[#This Row],[ts_accepted_at]]), 0, 1)</f>
        <v>0</v>
      </c>
      <c r="P4839">
        <f>IF(ISBLANK(טבלה1[[#This Row],[ts_booking_at]]), 0, 1)</f>
        <v>0</v>
      </c>
      <c r="Q4839">
        <f>IF(ISBLANK(טבלה1[[#This Row],[ds_checkin]]), "", טבלה1[[#This Row],[ds_checkin]] - טבלה1[[#This Row],[ts_contact_at]])</f>
        <v>50.205555555556202</v>
      </c>
      <c r="R4839" t="str">
        <f>IF(AND(ISBLANK(טבלה1[[#This Row],[ts_reply_at]]), NOT(ISBLANK(טבלה1[[#This Row],[ts_booking_at]]))), "Error: Booked without Reply", "OK")</f>
        <v>OK</v>
      </c>
      <c r="S4839" t="s">
        <v>6039</v>
      </c>
    </row>
    <row r="4840" spans="1:19" x14ac:dyDescent="0.25">
      <c r="A4840" s="4" t="s">
        <v>4412</v>
      </c>
      <c r="B4840" s="4" t="s">
        <v>1674</v>
      </c>
      <c r="C4840" s="4" t="s">
        <v>1675</v>
      </c>
      <c r="D4840" s="1">
        <v>41920.748611111114</v>
      </c>
      <c r="E4840" s="1">
        <v>41920.751087962963</v>
      </c>
      <c r="H4840" s="2">
        <v>41971</v>
      </c>
      <c r="I4840" s="2">
        <v>41974</v>
      </c>
      <c r="J4840" s="3">
        <v>2</v>
      </c>
      <c r="K4840" s="3">
        <v>4</v>
      </c>
      <c r="L4840">
        <f>טבלה1[[#This Row],[ds_checkout]]-טבלה1[[#This Row],[ds_checkin]]</f>
        <v>3</v>
      </c>
      <c r="M4840">
        <f>IF(ISBLANK(טבלה1[[#This Row],[ts_reply_at]]), "", (טבלה1[[#This Row],[ts_reply_at]] - טבלה1[[#This Row],[ts_contact_at]]) * 24)</f>
        <v>5.944444437045604E-2</v>
      </c>
      <c r="N4840">
        <f>IF(ISBLANK(טבלה1[[#This Row],[ts_reply_at]]), 0, 1)</f>
        <v>1</v>
      </c>
      <c r="O4840">
        <f>IF(ISBLANK(טבלה1[[#This Row],[ts_accepted_at]]), 0, 1)</f>
        <v>0</v>
      </c>
      <c r="P4840">
        <f>IF(ISBLANK(טבלה1[[#This Row],[ts_booking_at]]), 0, 1)</f>
        <v>0</v>
      </c>
      <c r="Q4840">
        <f>IF(ISBLANK(טבלה1[[#This Row],[ds_checkin]]), "", טבלה1[[#This Row],[ds_checkin]] - טבלה1[[#This Row],[ts_contact_at]])</f>
        <v>50.25138888888614</v>
      </c>
      <c r="R4840" t="str">
        <f>IF(AND(ISBLANK(טבלה1[[#This Row],[ts_reply_at]]), NOT(ISBLANK(טבלה1[[#This Row],[ts_booking_at]]))), "Error: Booked without Reply", "OK")</f>
        <v>OK</v>
      </c>
      <c r="S4840" t="s">
        <v>6039</v>
      </c>
    </row>
    <row r="4841" spans="1:19" x14ac:dyDescent="0.25">
      <c r="A4841" s="4" t="s">
        <v>4412</v>
      </c>
      <c r="B4841" s="4" t="s">
        <v>4029</v>
      </c>
      <c r="C4841" s="4" t="s">
        <v>4030</v>
      </c>
      <c r="D4841" s="1">
        <v>41920.753472222219</v>
      </c>
      <c r="E4841" s="1">
        <v>41920.766365740739</v>
      </c>
      <c r="F4841" s="1">
        <v>41920.770520833335</v>
      </c>
      <c r="H4841" s="2">
        <v>41971</v>
      </c>
      <c r="I4841" s="2">
        <v>41974</v>
      </c>
      <c r="J4841" s="3">
        <v>2</v>
      </c>
      <c r="K4841" s="3">
        <v>4</v>
      </c>
      <c r="L4841">
        <f>טבלה1[[#This Row],[ds_checkout]]-טבלה1[[#This Row],[ds_checkin]]</f>
        <v>3</v>
      </c>
      <c r="M4841">
        <f>IF(ISBLANK(טבלה1[[#This Row],[ts_reply_at]]), "", (טבלה1[[#This Row],[ts_reply_at]] - טבלה1[[#This Row],[ts_contact_at]]) * 24)</f>
        <v>0.30944444448687136</v>
      </c>
      <c r="N4841">
        <f>IF(ISBLANK(טבלה1[[#This Row],[ts_reply_at]]), 0, 1)</f>
        <v>1</v>
      </c>
      <c r="O4841">
        <f>IF(ISBLANK(טבלה1[[#This Row],[ts_accepted_at]]), 0, 1)</f>
        <v>1</v>
      </c>
      <c r="P4841">
        <f>IF(ISBLANK(טבלה1[[#This Row],[ts_booking_at]]), 0, 1)</f>
        <v>0</v>
      </c>
      <c r="Q4841">
        <f>IF(ISBLANK(טבלה1[[#This Row],[ds_checkin]]), "", טבלה1[[#This Row],[ds_checkin]] - טבלה1[[#This Row],[ts_contact_at]])</f>
        <v>50.246527777781012</v>
      </c>
      <c r="R4841" t="str">
        <f>IF(AND(ISBLANK(טבלה1[[#This Row],[ts_reply_at]]), NOT(ISBLANK(טבלה1[[#This Row],[ts_booking_at]]))), "Error: Booked without Reply", "OK")</f>
        <v>OK</v>
      </c>
      <c r="S4841" t="s">
        <v>6039</v>
      </c>
    </row>
    <row r="4842" spans="1:19" x14ac:dyDescent="0.25">
      <c r="A4842" s="4" t="s">
        <v>4412</v>
      </c>
      <c r="B4842" s="4" t="s">
        <v>2064</v>
      </c>
      <c r="C4842" s="4" t="s">
        <v>2065</v>
      </c>
      <c r="D4842" s="1">
        <v>41920.791666666664</v>
      </c>
      <c r="E4842" s="1">
        <v>41920.84202546296</v>
      </c>
      <c r="H4842" s="2">
        <v>41971</v>
      </c>
      <c r="I4842" s="2">
        <v>41974</v>
      </c>
      <c r="J4842" s="3">
        <v>2</v>
      </c>
      <c r="K4842" s="3">
        <v>4</v>
      </c>
      <c r="L4842">
        <f>טבלה1[[#This Row],[ds_checkout]]-טבלה1[[#This Row],[ds_checkin]]</f>
        <v>3</v>
      </c>
      <c r="M4842">
        <f>IF(ISBLANK(טבלה1[[#This Row],[ts_reply_at]]), "", (טבלה1[[#This Row],[ts_reply_at]] - טבלה1[[#This Row],[ts_contact_at]]) * 24)</f>
        <v>1.2086111110984348</v>
      </c>
      <c r="N4842">
        <f>IF(ISBLANK(טבלה1[[#This Row],[ts_reply_at]]), 0, 1)</f>
        <v>1</v>
      </c>
      <c r="O4842">
        <f>IF(ISBLANK(טבלה1[[#This Row],[ts_accepted_at]]), 0, 1)</f>
        <v>0</v>
      </c>
      <c r="P4842">
        <f>IF(ISBLANK(טבלה1[[#This Row],[ts_booking_at]]), 0, 1)</f>
        <v>0</v>
      </c>
      <c r="Q4842">
        <f>IF(ISBLANK(טבלה1[[#This Row],[ds_checkin]]), "", טבלה1[[#This Row],[ds_checkin]] - טבלה1[[#This Row],[ts_contact_at]])</f>
        <v>50.208333333335759</v>
      </c>
      <c r="R4842" t="str">
        <f>IF(AND(ISBLANK(טבלה1[[#This Row],[ts_reply_at]]), NOT(ISBLANK(טבלה1[[#This Row],[ts_booking_at]]))), "Error: Booked without Reply", "OK")</f>
        <v>OK</v>
      </c>
      <c r="S4842" t="s">
        <v>6039</v>
      </c>
    </row>
    <row r="4843" spans="1:19" x14ac:dyDescent="0.25">
      <c r="A4843" s="4" t="s">
        <v>4413</v>
      </c>
      <c r="B4843" s="4" t="s">
        <v>200</v>
      </c>
      <c r="C4843" s="4" t="s">
        <v>201</v>
      </c>
      <c r="D4843" s="1">
        <v>41917.646527777775</v>
      </c>
      <c r="E4843" s="1">
        <v>41917.66909722222</v>
      </c>
      <c r="F4843" s="1">
        <v>41917.66909722222</v>
      </c>
      <c r="H4843" s="2">
        <v>41944</v>
      </c>
      <c r="I4843" s="2">
        <v>41993</v>
      </c>
      <c r="J4843" s="3">
        <v>1</v>
      </c>
      <c r="K4843" s="3">
        <v>4</v>
      </c>
      <c r="L4843">
        <f>טבלה1[[#This Row],[ds_checkout]]-טבלה1[[#This Row],[ds_checkin]]</f>
        <v>49</v>
      </c>
      <c r="M4843">
        <f>IF(ISBLANK(טבלה1[[#This Row],[ts_reply_at]]), "", (טבלה1[[#This Row],[ts_reply_at]] - טבלה1[[#This Row],[ts_contact_at]]) * 24)</f>
        <v>0.54166666668606922</v>
      </c>
      <c r="N4843">
        <f>IF(ISBLANK(טבלה1[[#This Row],[ts_reply_at]]), 0, 1)</f>
        <v>1</v>
      </c>
      <c r="O4843">
        <f>IF(ISBLANK(טבלה1[[#This Row],[ts_accepted_at]]), 0, 1)</f>
        <v>1</v>
      </c>
      <c r="P4843">
        <f>IF(ISBLANK(טבלה1[[#This Row],[ts_booking_at]]), 0, 1)</f>
        <v>0</v>
      </c>
      <c r="Q4843">
        <f>IF(ISBLANK(טבלה1[[#This Row],[ds_checkin]]), "", טבלה1[[#This Row],[ds_checkin]] - טבלה1[[#This Row],[ts_contact_at]])</f>
        <v>26.353472222224809</v>
      </c>
      <c r="R4843" t="str">
        <f>IF(AND(ISBLANK(טבלה1[[#This Row],[ts_reply_at]]), NOT(ISBLANK(טבלה1[[#This Row],[ts_booking_at]]))), "Error: Booked without Reply", "OK")</f>
        <v>OK</v>
      </c>
      <c r="S4843" t="s">
        <v>6019</v>
      </c>
    </row>
    <row r="4844" spans="1:19" x14ac:dyDescent="0.25">
      <c r="A4844" s="4" t="s">
        <v>4413</v>
      </c>
      <c r="B4844" s="4" t="s">
        <v>936</v>
      </c>
      <c r="C4844" s="4" t="s">
        <v>937</v>
      </c>
      <c r="D4844" s="1">
        <v>41917.644444444442</v>
      </c>
      <c r="E4844" s="1">
        <v>41917.775358796294</v>
      </c>
      <c r="F4844" s="1">
        <v>41917.775358796294</v>
      </c>
      <c r="H4844" s="2">
        <v>41944</v>
      </c>
      <c r="I4844" s="2">
        <v>41992</v>
      </c>
      <c r="J4844" s="3">
        <v>1</v>
      </c>
      <c r="K4844" s="3">
        <v>4</v>
      </c>
      <c r="L4844">
        <f>טבלה1[[#This Row],[ds_checkout]]-טבלה1[[#This Row],[ds_checkin]]</f>
        <v>48</v>
      </c>
      <c r="M4844">
        <f>IF(ISBLANK(טבלה1[[#This Row],[ts_reply_at]]), "", (טבלה1[[#This Row],[ts_reply_at]] - טבלה1[[#This Row],[ts_contact_at]]) * 24)</f>
        <v>3.1419444444472902</v>
      </c>
      <c r="N4844">
        <f>IF(ISBLANK(טבלה1[[#This Row],[ts_reply_at]]), 0, 1)</f>
        <v>1</v>
      </c>
      <c r="O4844">
        <f>IF(ISBLANK(טבלה1[[#This Row],[ts_accepted_at]]), 0, 1)</f>
        <v>1</v>
      </c>
      <c r="P4844">
        <f>IF(ISBLANK(טבלה1[[#This Row],[ts_booking_at]]), 0, 1)</f>
        <v>0</v>
      </c>
      <c r="Q4844">
        <f>IF(ISBLANK(טבלה1[[#This Row],[ds_checkin]]), "", טבלה1[[#This Row],[ds_checkin]] - טבלה1[[#This Row],[ts_contact_at]])</f>
        <v>26.355555555557657</v>
      </c>
      <c r="R4844" t="str">
        <f>IF(AND(ISBLANK(טבלה1[[#This Row],[ts_reply_at]]), NOT(ISBLANK(טבלה1[[#This Row],[ts_booking_at]]))), "Error: Booked without Reply", "OK")</f>
        <v>OK</v>
      </c>
      <c r="S4844" t="s">
        <v>6019</v>
      </c>
    </row>
    <row r="4845" spans="1:19" x14ac:dyDescent="0.25">
      <c r="A4845" s="4" t="s">
        <v>4414</v>
      </c>
      <c r="B4845" s="4" t="s">
        <v>135</v>
      </c>
      <c r="C4845" s="4" t="s">
        <v>136</v>
      </c>
      <c r="D4845" s="1">
        <v>41923.885416666664</v>
      </c>
      <c r="E4845" s="1">
        <v>41924.386967592596</v>
      </c>
      <c r="H4845" s="2">
        <v>41936</v>
      </c>
      <c r="I4845" s="2">
        <v>41939</v>
      </c>
      <c r="J4845" s="3">
        <v>1</v>
      </c>
      <c r="K4845" s="3">
        <v>3</v>
      </c>
      <c r="L4845">
        <f>טבלה1[[#This Row],[ds_checkout]]-טבלה1[[#This Row],[ds_checkin]]</f>
        <v>3</v>
      </c>
      <c r="M4845">
        <f>IF(ISBLANK(טבלה1[[#This Row],[ts_reply_at]]), "", (טבלה1[[#This Row],[ts_reply_at]] - טבלה1[[#This Row],[ts_contact_at]]) * 24)</f>
        <v>12.037222222366836</v>
      </c>
      <c r="N4845">
        <f>IF(ISBLANK(טבלה1[[#This Row],[ts_reply_at]]), 0, 1)</f>
        <v>1</v>
      </c>
      <c r="O4845">
        <f>IF(ISBLANK(טבלה1[[#This Row],[ts_accepted_at]]), 0, 1)</f>
        <v>0</v>
      </c>
      <c r="P4845">
        <f>IF(ISBLANK(טבלה1[[#This Row],[ts_booking_at]]), 0, 1)</f>
        <v>0</v>
      </c>
      <c r="Q4845">
        <f>IF(ISBLANK(טבלה1[[#This Row],[ds_checkin]]), "", טבלה1[[#This Row],[ds_checkin]] - טבלה1[[#This Row],[ts_contact_at]])</f>
        <v>12.114583333335759</v>
      </c>
      <c r="R4845" t="str">
        <f>IF(AND(ISBLANK(טבלה1[[#This Row],[ts_reply_at]]), NOT(ISBLANK(טבלה1[[#This Row],[ts_booking_at]]))), "Error: Booked without Reply", "OK")</f>
        <v>OK</v>
      </c>
      <c r="S4845" t="s">
        <v>6044</v>
      </c>
    </row>
    <row r="4846" spans="1:19" x14ac:dyDescent="0.25">
      <c r="A4846" s="4" t="s">
        <v>4415</v>
      </c>
      <c r="B4846" s="4" t="s">
        <v>3109</v>
      </c>
      <c r="C4846" s="4" t="s">
        <v>3110</v>
      </c>
      <c r="D4846" s="1">
        <v>41954.779861111114</v>
      </c>
      <c r="E4846" s="1">
        <v>41954.826342592591</v>
      </c>
      <c r="F4846" s="1">
        <v>41954.832800925928</v>
      </c>
      <c r="G4846" s="1">
        <v>41954.832800925928</v>
      </c>
      <c r="H4846" s="2">
        <v>42108</v>
      </c>
      <c r="I4846" s="2">
        <v>42112</v>
      </c>
      <c r="J4846" s="3">
        <v>4</v>
      </c>
      <c r="K4846" s="3">
        <v>6</v>
      </c>
      <c r="L4846">
        <f>טבלה1[[#This Row],[ds_checkout]]-טבלה1[[#This Row],[ds_checkin]]</f>
        <v>4</v>
      </c>
      <c r="M4846">
        <f>IF(ISBLANK(טבלה1[[#This Row],[ts_reply_at]]), "", (טבלה1[[#This Row],[ts_reply_at]] - טבלה1[[#This Row],[ts_contact_at]]) * 24)</f>
        <v>1.1155555554432794</v>
      </c>
      <c r="N4846">
        <f>IF(ISBLANK(טבלה1[[#This Row],[ts_reply_at]]), 0, 1)</f>
        <v>1</v>
      </c>
      <c r="O4846">
        <f>IF(ISBLANK(טבלה1[[#This Row],[ts_accepted_at]]), 0, 1)</f>
        <v>1</v>
      </c>
      <c r="P4846">
        <f>IF(ISBLANK(טבלה1[[#This Row],[ts_booking_at]]), 0, 1)</f>
        <v>1</v>
      </c>
      <c r="Q4846">
        <f>IF(ISBLANK(טבלה1[[#This Row],[ds_checkin]]), "", טבלה1[[#This Row],[ds_checkin]] - טבלה1[[#This Row],[ts_contact_at]])</f>
        <v>153.22013888888614</v>
      </c>
      <c r="R4846" t="str">
        <f>IF(AND(ISBLANK(טבלה1[[#This Row],[ts_reply_at]]), NOT(ISBLANK(טבלה1[[#This Row],[ts_booking_at]]))), "Error: Booked without Reply", "OK")</f>
        <v>OK</v>
      </c>
      <c r="S4846" t="s">
        <v>6026</v>
      </c>
    </row>
    <row r="4847" spans="1:19" x14ac:dyDescent="0.25">
      <c r="A4847" s="4" t="s">
        <v>4416</v>
      </c>
      <c r="B4847" s="4" t="s">
        <v>2817</v>
      </c>
      <c r="C4847" s="4" t="s">
        <v>2818</v>
      </c>
      <c r="D4847" s="1">
        <v>41914.962500000001</v>
      </c>
      <c r="E4847" s="1">
        <v>41915.18645833333</v>
      </c>
      <c r="F4847" s="1">
        <v>41915.18645833333</v>
      </c>
      <c r="G4847" s="1">
        <v>41915.18645833333</v>
      </c>
      <c r="H4847" s="2">
        <v>41916</v>
      </c>
      <c r="I4847" s="2">
        <v>41927</v>
      </c>
      <c r="J4847" s="3">
        <v>1</v>
      </c>
      <c r="K4847" s="3">
        <v>6</v>
      </c>
      <c r="L4847">
        <f>טבלה1[[#This Row],[ds_checkout]]-טבלה1[[#This Row],[ds_checkin]]</f>
        <v>11</v>
      </c>
      <c r="M4847">
        <f>IF(ISBLANK(טבלה1[[#This Row],[ts_reply_at]]), "", (טבלה1[[#This Row],[ts_reply_at]] - טבלה1[[#This Row],[ts_contact_at]]) * 24)</f>
        <v>5.3749999998835847</v>
      </c>
      <c r="N4847">
        <f>IF(ISBLANK(טבלה1[[#This Row],[ts_reply_at]]), 0, 1)</f>
        <v>1</v>
      </c>
      <c r="O4847">
        <f>IF(ISBLANK(טבלה1[[#This Row],[ts_accepted_at]]), 0, 1)</f>
        <v>1</v>
      </c>
      <c r="P4847">
        <f>IF(ISBLANK(טבלה1[[#This Row],[ts_booking_at]]), 0, 1)</f>
        <v>1</v>
      </c>
      <c r="Q4847">
        <f>IF(ISBLANK(טבלה1[[#This Row],[ds_checkin]]), "", טבלה1[[#This Row],[ds_checkin]] - טבלה1[[#This Row],[ts_contact_at]])</f>
        <v>1.0374999999985448</v>
      </c>
      <c r="R4847" t="str">
        <f>IF(AND(ISBLANK(טבלה1[[#This Row],[ts_reply_at]]), NOT(ISBLANK(טבלה1[[#This Row],[ts_booking_at]]))), "Error: Booked without Reply", "OK")</f>
        <v>OK</v>
      </c>
      <c r="S4847" t="s">
        <v>6022</v>
      </c>
    </row>
    <row r="4848" spans="1:19" x14ac:dyDescent="0.25">
      <c r="A4848" s="4" t="s">
        <v>4417</v>
      </c>
      <c r="B4848" s="4" t="s">
        <v>732</v>
      </c>
      <c r="C4848" s="4" t="s">
        <v>4418</v>
      </c>
      <c r="D4848" s="1">
        <v>41913.853472222225</v>
      </c>
      <c r="E4848" s="1">
        <v>41913.872256944444</v>
      </c>
      <c r="H4848" s="2">
        <v>41916</v>
      </c>
      <c r="I4848" s="2">
        <v>41917</v>
      </c>
      <c r="J4848" s="3">
        <v>2</v>
      </c>
      <c r="K4848" s="3">
        <v>4</v>
      </c>
      <c r="L4848">
        <f>טבלה1[[#This Row],[ds_checkout]]-טבלה1[[#This Row],[ds_checkin]]</f>
        <v>1</v>
      </c>
      <c r="M4848">
        <f>IF(ISBLANK(טבלה1[[#This Row],[ts_reply_at]]), "", (טבלה1[[#This Row],[ts_reply_at]] - טבלה1[[#This Row],[ts_contact_at]]) * 24)</f>
        <v>0.4508333332487382</v>
      </c>
      <c r="N4848">
        <f>IF(ISBLANK(טבלה1[[#This Row],[ts_reply_at]]), 0, 1)</f>
        <v>1</v>
      </c>
      <c r="O4848">
        <f>IF(ISBLANK(טבלה1[[#This Row],[ts_accepted_at]]), 0, 1)</f>
        <v>0</v>
      </c>
      <c r="P4848">
        <f>IF(ISBLANK(טבלה1[[#This Row],[ts_booking_at]]), 0, 1)</f>
        <v>0</v>
      </c>
      <c r="Q4848">
        <f>IF(ISBLANK(טבלה1[[#This Row],[ds_checkin]]), "", טבלה1[[#This Row],[ds_checkin]] - טבלה1[[#This Row],[ts_contact_at]])</f>
        <v>2.1465277777751908</v>
      </c>
      <c r="R4848" t="str">
        <f>IF(AND(ISBLANK(טבלה1[[#This Row],[ts_reply_at]]), NOT(ISBLANK(טבלה1[[#This Row],[ts_booking_at]]))), "Error: Booked without Reply", "OK")</f>
        <v>OK</v>
      </c>
      <c r="S4848" t="s">
        <v>6016</v>
      </c>
    </row>
    <row r="4849" spans="1:19" x14ac:dyDescent="0.25">
      <c r="A4849" s="4" t="s">
        <v>4417</v>
      </c>
      <c r="B4849" s="4" t="s">
        <v>670</v>
      </c>
      <c r="C4849" s="4" t="s">
        <v>1134</v>
      </c>
      <c r="D4849" s="1">
        <v>41913.898611111108</v>
      </c>
      <c r="E4849" s="1">
        <v>41913.903981481482</v>
      </c>
      <c r="H4849" s="2">
        <v>41916</v>
      </c>
      <c r="I4849" s="2">
        <v>41917</v>
      </c>
      <c r="J4849" s="3">
        <v>2</v>
      </c>
      <c r="K4849" s="3">
        <v>6</v>
      </c>
      <c r="L4849">
        <f>טבלה1[[#This Row],[ds_checkout]]-טבלה1[[#This Row],[ds_checkin]]</f>
        <v>1</v>
      </c>
      <c r="M4849">
        <f>IF(ISBLANK(טבלה1[[#This Row],[ts_reply_at]]), "", (טבלה1[[#This Row],[ts_reply_at]] - טבלה1[[#This Row],[ts_contact_at]]) * 24)</f>
        <v>0.12888888898305595</v>
      </c>
      <c r="N4849">
        <f>IF(ISBLANK(טבלה1[[#This Row],[ts_reply_at]]), 0, 1)</f>
        <v>1</v>
      </c>
      <c r="O4849">
        <f>IF(ISBLANK(טבלה1[[#This Row],[ts_accepted_at]]), 0, 1)</f>
        <v>0</v>
      </c>
      <c r="P4849">
        <f>IF(ISBLANK(טבלה1[[#This Row],[ts_booking_at]]), 0, 1)</f>
        <v>0</v>
      </c>
      <c r="Q4849">
        <f>IF(ISBLANK(טבלה1[[#This Row],[ds_checkin]]), "", טבלה1[[#This Row],[ds_checkin]] - טבלה1[[#This Row],[ts_contact_at]])</f>
        <v>2.101388888891961</v>
      </c>
      <c r="R4849" t="str">
        <f>IF(AND(ISBLANK(טבלה1[[#This Row],[ts_reply_at]]), NOT(ISBLANK(טבלה1[[#This Row],[ts_booking_at]]))), "Error: Booked without Reply", "OK")</f>
        <v>OK</v>
      </c>
      <c r="S4849" t="s">
        <v>6016</v>
      </c>
    </row>
    <row r="4850" spans="1:19" x14ac:dyDescent="0.25">
      <c r="A4850" s="4" t="s">
        <v>4417</v>
      </c>
      <c r="B4850" s="4" t="s">
        <v>296</v>
      </c>
      <c r="C4850" s="4" t="s">
        <v>297</v>
      </c>
      <c r="D4850" s="1">
        <v>41914.364583333336</v>
      </c>
      <c r="E4850" s="1">
        <v>41914.407314814816</v>
      </c>
      <c r="F4850" s="1">
        <v>41914.407384259262</v>
      </c>
      <c r="G4850" s="1">
        <v>41914.544386574074</v>
      </c>
      <c r="H4850" s="2">
        <v>41916</v>
      </c>
      <c r="I4850" s="2">
        <v>41917</v>
      </c>
      <c r="J4850" s="3">
        <v>2</v>
      </c>
      <c r="K4850" s="3">
        <v>19</v>
      </c>
      <c r="L4850">
        <f>טבלה1[[#This Row],[ds_checkout]]-טבלה1[[#This Row],[ds_checkin]]</f>
        <v>1</v>
      </c>
      <c r="M4850">
        <f>IF(ISBLANK(טבלה1[[#This Row],[ts_reply_at]]), "", (טבלה1[[#This Row],[ts_reply_at]] - טבלה1[[#This Row],[ts_contact_at]]) * 24)</f>
        <v>1.0255555555340834</v>
      </c>
      <c r="N4850">
        <f>IF(ISBLANK(טבלה1[[#This Row],[ts_reply_at]]), 0, 1)</f>
        <v>1</v>
      </c>
      <c r="O4850">
        <f>IF(ISBLANK(טבלה1[[#This Row],[ts_accepted_at]]), 0, 1)</f>
        <v>1</v>
      </c>
      <c r="P4850">
        <f>IF(ISBLANK(טבלה1[[#This Row],[ts_booking_at]]), 0, 1)</f>
        <v>1</v>
      </c>
      <c r="Q4850">
        <f>IF(ISBLANK(טבלה1[[#This Row],[ds_checkin]]), "", טבלה1[[#This Row],[ds_checkin]] - טבלה1[[#This Row],[ts_contact_at]])</f>
        <v>1.6354166666642413</v>
      </c>
      <c r="R4850" t="str">
        <f>IF(AND(ISBLANK(טבלה1[[#This Row],[ts_reply_at]]), NOT(ISBLANK(טבלה1[[#This Row],[ts_booking_at]]))), "Error: Booked without Reply", "OK")</f>
        <v>OK</v>
      </c>
      <c r="S4850" t="s">
        <v>6016</v>
      </c>
    </row>
    <row r="4851" spans="1:19" x14ac:dyDescent="0.25">
      <c r="A4851" s="4" t="s">
        <v>4417</v>
      </c>
      <c r="B4851" s="4" t="s">
        <v>504</v>
      </c>
      <c r="C4851" s="4" t="s">
        <v>1330</v>
      </c>
      <c r="D4851" s="1">
        <v>41914.386111111111</v>
      </c>
      <c r="E4851" s="1">
        <v>41914.395127314812</v>
      </c>
      <c r="H4851" s="2">
        <v>41916</v>
      </c>
      <c r="I4851" s="2">
        <v>41917</v>
      </c>
      <c r="J4851" s="3">
        <v>2</v>
      </c>
      <c r="K4851" s="3">
        <v>2</v>
      </c>
      <c r="L4851">
        <f>טבלה1[[#This Row],[ds_checkout]]-טבלה1[[#This Row],[ds_checkin]]</f>
        <v>1</v>
      </c>
      <c r="M4851">
        <f>IF(ISBLANK(טבלה1[[#This Row],[ts_reply_at]]), "", (טבלה1[[#This Row],[ts_reply_at]] - טבלה1[[#This Row],[ts_contact_at]]) * 24)</f>
        <v>0.21638888883171603</v>
      </c>
      <c r="N4851">
        <f>IF(ISBLANK(טבלה1[[#This Row],[ts_reply_at]]), 0, 1)</f>
        <v>1</v>
      </c>
      <c r="O4851">
        <f>IF(ISBLANK(טבלה1[[#This Row],[ts_accepted_at]]), 0, 1)</f>
        <v>0</v>
      </c>
      <c r="P4851">
        <f>IF(ISBLANK(טבלה1[[#This Row],[ts_booking_at]]), 0, 1)</f>
        <v>0</v>
      </c>
      <c r="Q4851">
        <f>IF(ISBLANK(טבלה1[[#This Row],[ds_checkin]]), "", טבלה1[[#This Row],[ds_checkin]] - טבלה1[[#This Row],[ts_contact_at]])</f>
        <v>1.6138888888890506</v>
      </c>
      <c r="R4851" t="str">
        <f>IF(AND(ISBLANK(טבלה1[[#This Row],[ts_reply_at]]), NOT(ISBLANK(טבלה1[[#This Row],[ts_booking_at]]))), "Error: Booked without Reply", "OK")</f>
        <v>OK</v>
      </c>
      <c r="S4851" t="s">
        <v>6016</v>
      </c>
    </row>
    <row r="4852" spans="1:19" x14ac:dyDescent="0.25">
      <c r="A4852" s="4" t="s">
        <v>4419</v>
      </c>
      <c r="B4852" s="4" t="s">
        <v>2115</v>
      </c>
      <c r="C4852" s="4" t="s">
        <v>2116</v>
      </c>
      <c r="D4852" s="1">
        <v>41938.567361111112</v>
      </c>
      <c r="E4852" s="1">
        <v>41938.568043981482</v>
      </c>
      <c r="F4852" s="1">
        <v>41938.568043981482</v>
      </c>
      <c r="G4852" s="1">
        <v>41938.568043981482</v>
      </c>
      <c r="H4852" s="2">
        <v>42006</v>
      </c>
      <c r="I4852" s="2">
        <v>42008</v>
      </c>
      <c r="J4852" s="3">
        <v>2</v>
      </c>
      <c r="K4852" s="3">
        <v>8</v>
      </c>
      <c r="L4852">
        <f>טבלה1[[#This Row],[ds_checkout]]-טבלה1[[#This Row],[ds_checkin]]</f>
        <v>2</v>
      </c>
      <c r="M4852">
        <f>IF(ISBLANK(טבלה1[[#This Row],[ts_reply_at]]), "", (טבלה1[[#This Row],[ts_reply_at]] - טבלה1[[#This Row],[ts_contact_at]]) * 24)</f>
        <v>1.638888887828216E-2</v>
      </c>
      <c r="N4852">
        <f>IF(ISBLANK(טבלה1[[#This Row],[ts_reply_at]]), 0, 1)</f>
        <v>1</v>
      </c>
      <c r="O4852">
        <f>IF(ISBLANK(טבלה1[[#This Row],[ts_accepted_at]]), 0, 1)</f>
        <v>1</v>
      </c>
      <c r="P4852">
        <f>IF(ISBLANK(טבלה1[[#This Row],[ts_booking_at]]), 0, 1)</f>
        <v>1</v>
      </c>
      <c r="Q4852">
        <f>IF(ISBLANK(טבלה1[[#This Row],[ds_checkin]]), "", טבלה1[[#This Row],[ds_checkin]] - טבלה1[[#This Row],[ts_contact_at]])</f>
        <v>67.432638888887595</v>
      </c>
      <c r="R4852" t="str">
        <f>IF(AND(ISBLANK(טבלה1[[#This Row],[ts_reply_at]]), NOT(ISBLANK(טבלה1[[#This Row],[ts_booking_at]]))), "Error: Booked without Reply", "OK")</f>
        <v>OK</v>
      </c>
      <c r="S4852" t="s">
        <v>6020</v>
      </c>
    </row>
    <row r="4853" spans="1:19" x14ac:dyDescent="0.25">
      <c r="A4853" s="4" t="s">
        <v>4419</v>
      </c>
      <c r="B4853" s="4" t="s">
        <v>1157</v>
      </c>
      <c r="C4853" s="4" t="s">
        <v>1158</v>
      </c>
      <c r="D4853" s="1">
        <v>41917.8125</v>
      </c>
      <c r="H4853" s="2">
        <v>42006</v>
      </c>
      <c r="I4853" s="2">
        <v>42008</v>
      </c>
      <c r="J4853" s="3">
        <v>2</v>
      </c>
      <c r="K4853" s="3">
        <v>1</v>
      </c>
      <c r="L4853">
        <f>טבלה1[[#This Row],[ds_checkout]]-טבלה1[[#This Row],[ds_checkin]]</f>
        <v>2</v>
      </c>
      <c r="M4853" t="str">
        <f>IF(ISBLANK(טבלה1[[#This Row],[ts_reply_at]]), "", (טבלה1[[#This Row],[ts_reply_at]] - טבלה1[[#This Row],[ts_contact_at]]) * 24)</f>
        <v/>
      </c>
      <c r="N4853">
        <f>IF(ISBLANK(טבלה1[[#This Row],[ts_reply_at]]), 0, 1)</f>
        <v>0</v>
      </c>
      <c r="O4853">
        <f>IF(ISBLANK(טבלה1[[#This Row],[ts_accepted_at]]), 0, 1)</f>
        <v>0</v>
      </c>
      <c r="P4853">
        <f>IF(ISBLANK(טבלה1[[#This Row],[ts_booking_at]]), 0, 1)</f>
        <v>0</v>
      </c>
      <c r="Q4853">
        <f>IF(ISBLANK(טבלה1[[#This Row],[ds_checkin]]), "", טבלה1[[#This Row],[ds_checkin]] - טבלה1[[#This Row],[ts_contact_at]])</f>
        <v>88.1875</v>
      </c>
      <c r="R4853" t="str">
        <f>IF(AND(ISBLANK(טבלה1[[#This Row],[ts_reply_at]]), NOT(ISBLANK(טבלה1[[#This Row],[ts_booking_at]]))), "Error: Booked without Reply", "OK")</f>
        <v>OK</v>
      </c>
      <c r="S4853" t="s">
        <v>6020</v>
      </c>
    </row>
    <row r="4854" spans="1:19" x14ac:dyDescent="0.25">
      <c r="A4854" s="4" t="s">
        <v>4420</v>
      </c>
      <c r="B4854" s="4" t="s">
        <v>741</v>
      </c>
      <c r="C4854" s="4" t="s">
        <v>742</v>
      </c>
      <c r="D4854" s="1">
        <v>41914.427083333336</v>
      </c>
      <c r="E4854" s="1">
        <v>41914.445104166669</v>
      </c>
      <c r="F4854" s="1">
        <v>41914.445150462961</v>
      </c>
      <c r="G4854" s="1">
        <v>41914.445150462961</v>
      </c>
      <c r="H4854" s="2">
        <v>41917</v>
      </c>
      <c r="I4854" s="2">
        <v>41918</v>
      </c>
      <c r="J4854" s="3">
        <v>1</v>
      </c>
      <c r="K4854" s="3">
        <v>9</v>
      </c>
      <c r="L4854">
        <f>טבלה1[[#This Row],[ds_checkout]]-טבלה1[[#This Row],[ds_checkin]]</f>
        <v>1</v>
      </c>
      <c r="M4854">
        <f>IF(ISBLANK(טבלה1[[#This Row],[ts_reply_at]]), "", (טבלה1[[#This Row],[ts_reply_at]] - טבלה1[[#This Row],[ts_contact_at]]) * 24)</f>
        <v>0.43249999999534339</v>
      </c>
      <c r="N4854">
        <f>IF(ISBLANK(טבלה1[[#This Row],[ts_reply_at]]), 0, 1)</f>
        <v>1</v>
      </c>
      <c r="O4854">
        <f>IF(ISBLANK(טבלה1[[#This Row],[ts_accepted_at]]), 0, 1)</f>
        <v>1</v>
      </c>
      <c r="P4854">
        <f>IF(ISBLANK(טבלה1[[#This Row],[ts_booking_at]]), 0, 1)</f>
        <v>1</v>
      </c>
      <c r="Q4854">
        <f>IF(ISBLANK(טבלה1[[#This Row],[ds_checkin]]), "", טבלה1[[#This Row],[ds_checkin]] - טבלה1[[#This Row],[ts_contact_at]])</f>
        <v>2.5729166666642413</v>
      </c>
      <c r="R4854" t="str">
        <f>IF(AND(ISBLANK(טבלה1[[#This Row],[ts_reply_at]]), NOT(ISBLANK(טבלה1[[#This Row],[ts_booking_at]]))), "Error: Booked without Reply", "OK")</f>
        <v>OK</v>
      </c>
      <c r="S4854" t="s">
        <v>6029</v>
      </c>
    </row>
    <row r="4855" spans="1:19" x14ac:dyDescent="0.25">
      <c r="A4855" s="4" t="s">
        <v>4421</v>
      </c>
      <c r="B4855" s="4" t="s">
        <v>732</v>
      </c>
      <c r="C4855" s="4" t="s">
        <v>3356</v>
      </c>
      <c r="D4855" s="1">
        <v>41920.27847222222</v>
      </c>
      <c r="E4855" s="1">
        <v>41920.366990740738</v>
      </c>
      <c r="F4855" s="1">
        <v>41920.366990740738</v>
      </c>
      <c r="G4855" s="1">
        <v>41920.536493055559</v>
      </c>
      <c r="H4855" s="2">
        <v>41929</v>
      </c>
      <c r="I4855" s="2">
        <v>41934</v>
      </c>
      <c r="J4855" s="3">
        <v>1</v>
      </c>
      <c r="K4855" s="3">
        <v>16</v>
      </c>
      <c r="L4855">
        <f>טבלה1[[#This Row],[ds_checkout]]-טבלה1[[#This Row],[ds_checkin]]</f>
        <v>5</v>
      </c>
      <c r="M4855">
        <f>IF(ISBLANK(טבלה1[[#This Row],[ts_reply_at]]), "", (טבלה1[[#This Row],[ts_reply_at]] - טבלה1[[#This Row],[ts_contact_at]]) * 24)</f>
        <v>2.124444444430992</v>
      </c>
      <c r="N4855">
        <f>IF(ISBLANK(טבלה1[[#This Row],[ts_reply_at]]), 0, 1)</f>
        <v>1</v>
      </c>
      <c r="O4855">
        <f>IF(ISBLANK(טבלה1[[#This Row],[ts_accepted_at]]), 0, 1)</f>
        <v>1</v>
      </c>
      <c r="P4855">
        <f>IF(ISBLANK(טבלה1[[#This Row],[ts_booking_at]]), 0, 1)</f>
        <v>1</v>
      </c>
      <c r="Q4855">
        <f>IF(ISBLANK(טבלה1[[#This Row],[ds_checkin]]), "", טבלה1[[#This Row],[ds_checkin]] - טבלה1[[#This Row],[ts_contact_at]])</f>
        <v>8.7215277777795563</v>
      </c>
      <c r="R4855" t="str">
        <f>IF(AND(ISBLANK(טבלה1[[#This Row],[ts_reply_at]]), NOT(ISBLANK(טבלה1[[#This Row],[ts_booking_at]]))), "Error: Booked without Reply", "OK")</f>
        <v>OK</v>
      </c>
      <c r="S4855" t="s">
        <v>6050</v>
      </c>
    </row>
    <row r="4856" spans="1:19" x14ac:dyDescent="0.25">
      <c r="A4856" s="4" t="s">
        <v>4422</v>
      </c>
      <c r="B4856" s="4" t="s">
        <v>165</v>
      </c>
      <c r="C4856" s="4" t="s">
        <v>1997</v>
      </c>
      <c r="D4856" s="1">
        <v>41929.663194444445</v>
      </c>
      <c r="E4856" s="1">
        <v>41929.682442129626</v>
      </c>
      <c r="F4856" s="1">
        <v>41929.682442129626</v>
      </c>
      <c r="G4856" s="1">
        <v>41929.682442129626</v>
      </c>
      <c r="H4856" s="2">
        <v>41929</v>
      </c>
      <c r="I4856" s="2">
        <v>41932</v>
      </c>
      <c r="J4856" s="3">
        <v>1</v>
      </c>
      <c r="K4856" s="3">
        <v>16</v>
      </c>
      <c r="L4856">
        <f>טבלה1[[#This Row],[ds_checkout]]-טבלה1[[#This Row],[ds_checkin]]</f>
        <v>3</v>
      </c>
      <c r="M4856">
        <f>IF(ISBLANK(טבלה1[[#This Row],[ts_reply_at]]), "", (טבלה1[[#This Row],[ts_reply_at]] - טבלה1[[#This Row],[ts_contact_at]]) * 24)</f>
        <v>0.46194444433785975</v>
      </c>
      <c r="N4856">
        <f>IF(ISBLANK(טבלה1[[#This Row],[ts_reply_at]]), 0, 1)</f>
        <v>1</v>
      </c>
      <c r="O4856">
        <f>IF(ISBLANK(טבלה1[[#This Row],[ts_accepted_at]]), 0, 1)</f>
        <v>1</v>
      </c>
      <c r="P4856">
        <f>IF(ISBLANK(טבלה1[[#This Row],[ts_booking_at]]), 0, 1)</f>
        <v>1</v>
      </c>
      <c r="Q4856">
        <f>IF(ISBLANK(טבלה1[[#This Row],[ds_checkin]]), "", טבלה1[[#This Row],[ds_checkin]] - טבלה1[[#This Row],[ts_contact_at]])</f>
        <v>-0.66319444444525288</v>
      </c>
      <c r="R4856" t="str">
        <f>IF(AND(ISBLANK(טבלה1[[#This Row],[ts_reply_at]]), NOT(ISBLANK(טבלה1[[#This Row],[ts_booking_at]]))), "Error: Booked without Reply", "OK")</f>
        <v>OK</v>
      </c>
      <c r="S4856" t="s">
        <v>6029</v>
      </c>
    </row>
    <row r="4857" spans="1:19" x14ac:dyDescent="0.25">
      <c r="A4857" s="4" t="s">
        <v>4423</v>
      </c>
      <c r="B4857" s="4" t="s">
        <v>1694</v>
      </c>
      <c r="C4857" s="4" t="s">
        <v>1695</v>
      </c>
      <c r="D4857" s="1">
        <v>41925.59652777778</v>
      </c>
      <c r="E4857" s="1">
        <v>41925.64466435185</v>
      </c>
      <c r="H4857" s="2">
        <v>41938</v>
      </c>
      <c r="I4857" s="2">
        <v>41945</v>
      </c>
      <c r="J4857" s="3">
        <v>1</v>
      </c>
      <c r="K4857" s="3">
        <v>4</v>
      </c>
      <c r="L4857">
        <f>טבלה1[[#This Row],[ds_checkout]]-טבלה1[[#This Row],[ds_checkin]]</f>
        <v>7</v>
      </c>
      <c r="M4857">
        <f>IF(ISBLANK(טבלה1[[#This Row],[ts_reply_at]]), "", (טבלה1[[#This Row],[ts_reply_at]] - טבלה1[[#This Row],[ts_contact_at]]) * 24)</f>
        <v>1.1552777776960284</v>
      </c>
      <c r="N4857">
        <f>IF(ISBLANK(טבלה1[[#This Row],[ts_reply_at]]), 0, 1)</f>
        <v>1</v>
      </c>
      <c r="O4857">
        <f>IF(ISBLANK(טבלה1[[#This Row],[ts_accepted_at]]), 0, 1)</f>
        <v>0</v>
      </c>
      <c r="P4857">
        <f>IF(ISBLANK(טבלה1[[#This Row],[ts_booking_at]]), 0, 1)</f>
        <v>0</v>
      </c>
      <c r="Q4857">
        <f>IF(ISBLANK(טבלה1[[#This Row],[ds_checkin]]), "", טבלה1[[#This Row],[ds_checkin]] - טבלה1[[#This Row],[ts_contact_at]])</f>
        <v>12.403472222220444</v>
      </c>
      <c r="R4857" t="str">
        <f>IF(AND(ISBLANK(טבלה1[[#This Row],[ts_reply_at]]), NOT(ISBLANK(טבלה1[[#This Row],[ts_booking_at]]))), "Error: Booked without Reply", "OK")</f>
        <v>OK</v>
      </c>
      <c r="S4857" t="s">
        <v>6078</v>
      </c>
    </row>
    <row r="4858" spans="1:19" x14ac:dyDescent="0.25">
      <c r="A4858" s="4" t="s">
        <v>4424</v>
      </c>
      <c r="B4858" s="4" t="s">
        <v>575</v>
      </c>
      <c r="C4858" s="4" t="s">
        <v>2986</v>
      </c>
      <c r="D4858" s="1">
        <v>41913.857638888891</v>
      </c>
      <c r="E4858" s="1">
        <v>41913.859907407408</v>
      </c>
      <c r="F4858" s="1">
        <v>41913.859907407408</v>
      </c>
      <c r="G4858" s="1">
        <v>41913.859907407408</v>
      </c>
      <c r="H4858" s="2">
        <v>41916</v>
      </c>
      <c r="I4858" s="2">
        <v>41925</v>
      </c>
      <c r="J4858" s="3">
        <v>1</v>
      </c>
      <c r="K4858" s="3">
        <v>5</v>
      </c>
      <c r="L4858">
        <f>טבלה1[[#This Row],[ds_checkout]]-טבלה1[[#This Row],[ds_checkin]]</f>
        <v>9</v>
      </c>
      <c r="M4858">
        <f>IF(ISBLANK(טבלה1[[#This Row],[ts_reply_at]]), "", (טבלה1[[#This Row],[ts_reply_at]] - טבלה1[[#This Row],[ts_contact_at]]) * 24)</f>
        <v>5.4444444424007088E-2</v>
      </c>
      <c r="N4858">
        <f>IF(ISBLANK(טבלה1[[#This Row],[ts_reply_at]]), 0, 1)</f>
        <v>1</v>
      </c>
      <c r="O4858">
        <f>IF(ISBLANK(טבלה1[[#This Row],[ts_accepted_at]]), 0, 1)</f>
        <v>1</v>
      </c>
      <c r="P4858">
        <f>IF(ISBLANK(טבלה1[[#This Row],[ts_booking_at]]), 0, 1)</f>
        <v>1</v>
      </c>
      <c r="Q4858">
        <f>IF(ISBLANK(טבלה1[[#This Row],[ds_checkin]]), "", טבלה1[[#This Row],[ds_checkin]] - טבלה1[[#This Row],[ts_contact_at]])</f>
        <v>2.1423611111094942</v>
      </c>
      <c r="R4858" t="str">
        <f>IF(AND(ISBLANK(טבלה1[[#This Row],[ts_reply_at]]), NOT(ISBLANK(טבלה1[[#This Row],[ts_booking_at]]))), "Error: Booked without Reply", "OK")</f>
        <v>OK</v>
      </c>
      <c r="S4858" t="s">
        <v>6029</v>
      </c>
    </row>
    <row r="4859" spans="1:19" x14ac:dyDescent="0.25">
      <c r="A4859" s="4" t="s">
        <v>4425</v>
      </c>
      <c r="B4859" s="4" t="s">
        <v>862</v>
      </c>
      <c r="C4859" s="4" t="s">
        <v>863</v>
      </c>
      <c r="D4859" s="1">
        <v>41920.440972222219</v>
      </c>
      <c r="E4859" s="1">
        <v>41921.40966435185</v>
      </c>
      <c r="F4859" s="1">
        <v>41921.40966435185</v>
      </c>
      <c r="G4859" s="1">
        <v>41921.40966435185</v>
      </c>
      <c r="H4859" s="2">
        <v>41946</v>
      </c>
      <c r="I4859" s="2">
        <v>41950</v>
      </c>
      <c r="J4859" s="3">
        <v>3</v>
      </c>
      <c r="K4859" s="3">
        <v>14</v>
      </c>
      <c r="L4859">
        <f>טבלה1[[#This Row],[ds_checkout]]-טבלה1[[#This Row],[ds_checkin]]</f>
        <v>4</v>
      </c>
      <c r="M4859">
        <f>IF(ISBLANK(טבלה1[[#This Row],[ts_reply_at]]), "", (טבלה1[[#This Row],[ts_reply_at]] - טבלה1[[#This Row],[ts_contact_at]]) * 24)</f>
        <v>23.248611111135688</v>
      </c>
      <c r="N4859">
        <f>IF(ISBLANK(טבלה1[[#This Row],[ts_reply_at]]), 0, 1)</f>
        <v>1</v>
      </c>
      <c r="O4859">
        <f>IF(ISBLANK(טבלה1[[#This Row],[ts_accepted_at]]), 0, 1)</f>
        <v>1</v>
      </c>
      <c r="P4859">
        <f>IF(ISBLANK(טבלה1[[#This Row],[ts_booking_at]]), 0, 1)</f>
        <v>1</v>
      </c>
      <c r="Q4859">
        <f>IF(ISBLANK(טבלה1[[#This Row],[ds_checkin]]), "", טבלה1[[#This Row],[ds_checkin]] - טבלה1[[#This Row],[ts_contact_at]])</f>
        <v>25.559027777781012</v>
      </c>
      <c r="R4859" t="str">
        <f>IF(AND(ISBLANK(טבלה1[[#This Row],[ts_reply_at]]), NOT(ISBLANK(טבלה1[[#This Row],[ts_booking_at]]))), "Error: Booked without Reply", "OK")</f>
        <v>OK</v>
      </c>
      <c r="S4859" t="s">
        <v>6031</v>
      </c>
    </row>
    <row r="4860" spans="1:19" x14ac:dyDescent="0.25">
      <c r="A4860" s="4" t="s">
        <v>4426</v>
      </c>
      <c r="B4860" s="4" t="s">
        <v>2426</v>
      </c>
      <c r="C4860" s="4" t="s">
        <v>2427</v>
      </c>
      <c r="D4860" s="1">
        <v>41915.506249999999</v>
      </c>
      <c r="E4860" s="1">
        <v>41915.509247685186</v>
      </c>
      <c r="H4860" s="2">
        <v>41924</v>
      </c>
      <c r="I4860" s="2">
        <v>41931</v>
      </c>
      <c r="J4860" s="3">
        <v>2</v>
      </c>
      <c r="K4860" s="3">
        <v>8</v>
      </c>
      <c r="L4860">
        <f>טבלה1[[#This Row],[ds_checkout]]-טבלה1[[#This Row],[ds_checkin]]</f>
        <v>7</v>
      </c>
      <c r="M4860">
        <f>IF(ISBLANK(טבלה1[[#This Row],[ts_reply_at]]), "", (טבלה1[[#This Row],[ts_reply_at]] - טבלה1[[#This Row],[ts_contact_at]]) * 24)</f>
        <v>7.1944444498512894E-2</v>
      </c>
      <c r="N4860">
        <f>IF(ISBLANK(טבלה1[[#This Row],[ts_reply_at]]), 0, 1)</f>
        <v>1</v>
      </c>
      <c r="O4860">
        <f>IF(ISBLANK(טבלה1[[#This Row],[ts_accepted_at]]), 0, 1)</f>
        <v>0</v>
      </c>
      <c r="P4860">
        <f>IF(ISBLANK(טבלה1[[#This Row],[ts_booking_at]]), 0, 1)</f>
        <v>0</v>
      </c>
      <c r="Q4860">
        <f>IF(ISBLANK(טבלה1[[#This Row],[ds_checkin]]), "", טבלה1[[#This Row],[ds_checkin]] - טבלה1[[#This Row],[ts_contact_at]])</f>
        <v>8.4937500000014552</v>
      </c>
      <c r="R4860" t="str">
        <f>IF(AND(ISBLANK(טבלה1[[#This Row],[ts_reply_at]]), NOT(ISBLANK(טבלה1[[#This Row],[ts_booking_at]]))), "Error: Booked without Reply", "OK")</f>
        <v>OK</v>
      </c>
      <c r="S4860" t="s">
        <v>6021</v>
      </c>
    </row>
    <row r="4861" spans="1:19" x14ac:dyDescent="0.25">
      <c r="A4861" s="4" t="s">
        <v>4426</v>
      </c>
      <c r="B4861" s="4" t="s">
        <v>3623</v>
      </c>
      <c r="C4861" s="4" t="s">
        <v>3624</v>
      </c>
      <c r="D4861" s="1">
        <v>41915.474999999999</v>
      </c>
      <c r="E4861" s="1">
        <v>41915.483460648145</v>
      </c>
      <c r="F4861" s="1">
        <v>41915.607766203706</v>
      </c>
      <c r="G4861" s="1">
        <v>41915.607766203706</v>
      </c>
      <c r="H4861" s="2">
        <v>41924</v>
      </c>
      <c r="I4861" s="2">
        <v>41931</v>
      </c>
      <c r="J4861" s="3">
        <v>2</v>
      </c>
      <c r="K4861" s="3">
        <v>14</v>
      </c>
      <c r="L4861">
        <f>טבלה1[[#This Row],[ds_checkout]]-טבלה1[[#This Row],[ds_checkin]]</f>
        <v>7</v>
      </c>
      <c r="M4861">
        <f>IF(ISBLANK(טבלה1[[#This Row],[ts_reply_at]]), "", (טבלה1[[#This Row],[ts_reply_at]] - טבלה1[[#This Row],[ts_contact_at]]) * 24)</f>
        <v>0.20305555552477017</v>
      </c>
      <c r="N4861">
        <f>IF(ISBLANK(טבלה1[[#This Row],[ts_reply_at]]), 0, 1)</f>
        <v>1</v>
      </c>
      <c r="O4861">
        <f>IF(ISBLANK(טבלה1[[#This Row],[ts_accepted_at]]), 0, 1)</f>
        <v>1</v>
      </c>
      <c r="P4861">
        <f>IF(ISBLANK(טבלה1[[#This Row],[ts_booking_at]]), 0, 1)</f>
        <v>1</v>
      </c>
      <c r="Q4861">
        <f>IF(ISBLANK(טבלה1[[#This Row],[ds_checkin]]), "", טבלה1[[#This Row],[ds_checkin]] - טבלה1[[#This Row],[ts_contact_at]])</f>
        <v>8.5250000000014552</v>
      </c>
      <c r="R4861" t="str">
        <f>IF(AND(ISBLANK(טבלה1[[#This Row],[ts_reply_at]]), NOT(ISBLANK(טבלה1[[#This Row],[ts_booking_at]]))), "Error: Booked without Reply", "OK")</f>
        <v>OK</v>
      </c>
      <c r="S4861" t="s">
        <v>6021</v>
      </c>
    </row>
    <row r="4862" spans="1:19" x14ac:dyDescent="0.25">
      <c r="A4862" s="4" t="s">
        <v>4427</v>
      </c>
      <c r="B4862" s="4" t="s">
        <v>265</v>
      </c>
      <c r="C4862" s="4" t="s">
        <v>1459</v>
      </c>
      <c r="D4862" s="1">
        <v>41925.611805555556</v>
      </c>
      <c r="E4862" s="1">
        <v>41925.614062499997</v>
      </c>
      <c r="H4862" s="2">
        <v>41979</v>
      </c>
      <c r="I4862" s="2">
        <v>41980</v>
      </c>
      <c r="J4862" s="3">
        <v>2</v>
      </c>
      <c r="K4862" s="3">
        <v>2</v>
      </c>
      <c r="L4862">
        <f>טבלה1[[#This Row],[ds_checkout]]-טבלה1[[#This Row],[ds_checkin]]</f>
        <v>1</v>
      </c>
      <c r="M4862">
        <f>IF(ISBLANK(טבלה1[[#This Row],[ts_reply_at]]), "", (טבלה1[[#This Row],[ts_reply_at]] - טבלה1[[#This Row],[ts_contact_at]]) * 24)</f>
        <v>5.4166666581295431E-2</v>
      </c>
      <c r="N4862">
        <f>IF(ISBLANK(טבלה1[[#This Row],[ts_reply_at]]), 0, 1)</f>
        <v>1</v>
      </c>
      <c r="O4862">
        <f>IF(ISBLANK(טבלה1[[#This Row],[ts_accepted_at]]), 0, 1)</f>
        <v>0</v>
      </c>
      <c r="P4862">
        <f>IF(ISBLANK(טבלה1[[#This Row],[ts_booking_at]]), 0, 1)</f>
        <v>0</v>
      </c>
      <c r="Q4862">
        <f>IF(ISBLANK(טבלה1[[#This Row],[ds_checkin]]), "", טבלה1[[#This Row],[ds_checkin]] - טבלה1[[#This Row],[ts_contact_at]])</f>
        <v>53.388194444443798</v>
      </c>
      <c r="R4862" t="str">
        <f>IF(AND(ISBLANK(טבלה1[[#This Row],[ts_reply_at]]), NOT(ISBLANK(טבלה1[[#This Row],[ts_booking_at]]))), "Error: Booked without Reply", "OK")</f>
        <v>OK</v>
      </c>
      <c r="S4862" t="s">
        <v>6023</v>
      </c>
    </row>
    <row r="4863" spans="1:19" x14ac:dyDescent="0.25">
      <c r="A4863" s="4" t="s">
        <v>4428</v>
      </c>
      <c r="B4863" s="4" t="s">
        <v>3278</v>
      </c>
      <c r="C4863" s="4" t="s">
        <v>4011</v>
      </c>
      <c r="D4863" s="1">
        <v>41929.749305555553</v>
      </c>
      <c r="E4863" s="1">
        <v>41929.749398148146</v>
      </c>
      <c r="F4863" s="1">
        <v>41929.749398148146</v>
      </c>
      <c r="G4863" s="1">
        <v>41929.749398148146</v>
      </c>
      <c r="H4863" s="2">
        <v>41936</v>
      </c>
      <c r="I4863" s="2">
        <v>41939</v>
      </c>
      <c r="J4863" s="3">
        <v>2</v>
      </c>
      <c r="K4863" s="3">
        <v>12</v>
      </c>
      <c r="L4863">
        <f>טבלה1[[#This Row],[ds_checkout]]-טבלה1[[#This Row],[ds_checkin]]</f>
        <v>3</v>
      </c>
      <c r="M4863">
        <f>IF(ISBLANK(טבלה1[[#This Row],[ts_reply_at]]), "", (טבלה1[[#This Row],[ts_reply_at]] - טבלה1[[#This Row],[ts_contact_at]]) * 24)</f>
        <v>2.2222222178243101E-3</v>
      </c>
      <c r="N4863">
        <f>IF(ISBLANK(טבלה1[[#This Row],[ts_reply_at]]), 0, 1)</f>
        <v>1</v>
      </c>
      <c r="O4863">
        <f>IF(ISBLANK(טבלה1[[#This Row],[ts_accepted_at]]), 0, 1)</f>
        <v>1</v>
      </c>
      <c r="P4863">
        <f>IF(ISBLANK(טבלה1[[#This Row],[ts_booking_at]]), 0, 1)</f>
        <v>1</v>
      </c>
      <c r="Q4863">
        <f>IF(ISBLANK(טבלה1[[#This Row],[ds_checkin]]), "", טבלה1[[#This Row],[ds_checkin]] - טבלה1[[#This Row],[ts_contact_at]])</f>
        <v>6.2506944444467081</v>
      </c>
      <c r="R4863" t="str">
        <f>IF(AND(ISBLANK(טבלה1[[#This Row],[ts_reply_at]]), NOT(ISBLANK(טבלה1[[#This Row],[ts_booking_at]]))), "Error: Booked without Reply", "OK")</f>
        <v>OK</v>
      </c>
      <c r="S4863" t="s">
        <v>6026</v>
      </c>
    </row>
    <row r="4864" spans="1:19" x14ac:dyDescent="0.25">
      <c r="A4864" s="4" t="s">
        <v>4429</v>
      </c>
      <c r="B4864" s="4" t="s">
        <v>265</v>
      </c>
      <c r="C4864" s="4" t="s">
        <v>266</v>
      </c>
      <c r="D4864" s="1">
        <v>41922.56527777778</v>
      </c>
      <c r="E4864" s="1">
        <v>41922.580266203702</v>
      </c>
      <c r="H4864" s="2">
        <v>41925</v>
      </c>
      <c r="I4864" s="2">
        <v>41926</v>
      </c>
      <c r="J4864" s="3">
        <v>1</v>
      </c>
      <c r="K4864" s="3">
        <v>4</v>
      </c>
      <c r="L4864">
        <f>טבלה1[[#This Row],[ds_checkout]]-טבלה1[[#This Row],[ds_checkin]]</f>
        <v>1</v>
      </c>
      <c r="M4864">
        <f>IF(ISBLANK(טבלה1[[#This Row],[ts_reply_at]]), "", (טבלה1[[#This Row],[ts_reply_at]] - טבלה1[[#This Row],[ts_contact_at]]) * 24)</f>
        <v>0.3597222221433185</v>
      </c>
      <c r="N4864">
        <f>IF(ISBLANK(טבלה1[[#This Row],[ts_reply_at]]), 0, 1)</f>
        <v>1</v>
      </c>
      <c r="O4864">
        <f>IF(ISBLANK(טבלה1[[#This Row],[ts_accepted_at]]), 0, 1)</f>
        <v>0</v>
      </c>
      <c r="P4864">
        <f>IF(ISBLANK(טבלה1[[#This Row],[ts_booking_at]]), 0, 1)</f>
        <v>0</v>
      </c>
      <c r="Q4864">
        <f>IF(ISBLANK(טבלה1[[#This Row],[ds_checkin]]), "", טבלה1[[#This Row],[ds_checkin]] - טבלה1[[#This Row],[ts_contact_at]])</f>
        <v>2.4347222222204437</v>
      </c>
      <c r="R4864" t="str">
        <f>IF(AND(ISBLANK(טבלה1[[#This Row],[ts_reply_at]]), NOT(ISBLANK(טבלה1[[#This Row],[ts_booking_at]]))), "Error: Booked without Reply", "OK")</f>
        <v>OK</v>
      </c>
      <c r="S4864" t="s">
        <v>6042</v>
      </c>
    </row>
    <row r="4865" spans="1:19" x14ac:dyDescent="0.25">
      <c r="A4865" s="4" t="s">
        <v>4429</v>
      </c>
      <c r="B4865" s="4" t="s">
        <v>105</v>
      </c>
      <c r="C4865" s="4" t="s">
        <v>106</v>
      </c>
      <c r="D4865" s="1">
        <v>41924.613194444442</v>
      </c>
      <c r="E4865" s="1">
        <v>41924.621064814812</v>
      </c>
      <c r="H4865" s="2">
        <v>41925</v>
      </c>
      <c r="I4865" s="2">
        <v>41926</v>
      </c>
      <c r="J4865" s="3">
        <v>1</v>
      </c>
      <c r="K4865" s="3">
        <v>2</v>
      </c>
      <c r="L4865">
        <f>טבלה1[[#This Row],[ds_checkout]]-טבלה1[[#This Row],[ds_checkin]]</f>
        <v>1</v>
      </c>
      <c r="M4865">
        <f>IF(ISBLANK(טבלה1[[#This Row],[ts_reply_at]]), "", (טבלה1[[#This Row],[ts_reply_at]] - טבלה1[[#This Row],[ts_contact_at]]) * 24)</f>
        <v>0.18888888886431232</v>
      </c>
      <c r="N4865">
        <f>IF(ISBLANK(טבלה1[[#This Row],[ts_reply_at]]), 0, 1)</f>
        <v>1</v>
      </c>
      <c r="O4865">
        <f>IF(ISBLANK(טבלה1[[#This Row],[ts_accepted_at]]), 0, 1)</f>
        <v>0</v>
      </c>
      <c r="P4865">
        <f>IF(ISBLANK(טבלה1[[#This Row],[ts_booking_at]]), 0, 1)</f>
        <v>0</v>
      </c>
      <c r="Q4865">
        <f>IF(ISBLANK(טבלה1[[#This Row],[ds_checkin]]), "", טבלה1[[#This Row],[ds_checkin]] - טבלה1[[#This Row],[ts_contact_at]])</f>
        <v>0.3868055555576575</v>
      </c>
      <c r="R4865" t="str">
        <f>IF(AND(ISBLANK(טבלה1[[#This Row],[ts_reply_at]]), NOT(ISBLANK(טבלה1[[#This Row],[ts_booking_at]]))), "Error: Booked without Reply", "OK")</f>
        <v>OK</v>
      </c>
      <c r="S4865" t="s">
        <v>6042</v>
      </c>
    </row>
    <row r="4866" spans="1:19" x14ac:dyDescent="0.25">
      <c r="A4866" s="4" t="s">
        <v>4430</v>
      </c>
      <c r="B4866" s="4" t="s">
        <v>1371</v>
      </c>
      <c r="C4866" s="4" t="s">
        <v>1372</v>
      </c>
      <c r="D4866" s="1">
        <v>41918.587500000001</v>
      </c>
      <c r="E4866" s="1">
        <v>41918.699803240743</v>
      </c>
      <c r="F4866" s="1">
        <v>41918.699803240743</v>
      </c>
      <c r="G4866" s="1">
        <v>41930.454837962963</v>
      </c>
      <c r="H4866" s="2">
        <v>41977</v>
      </c>
      <c r="I4866" s="2">
        <v>41981</v>
      </c>
      <c r="J4866" s="3">
        <v>2</v>
      </c>
      <c r="K4866" s="3">
        <v>15</v>
      </c>
      <c r="L4866">
        <f>טבלה1[[#This Row],[ds_checkout]]-טבלה1[[#This Row],[ds_checkin]]</f>
        <v>4</v>
      </c>
      <c r="M4866">
        <f>IF(ISBLANK(טבלה1[[#This Row],[ts_reply_at]]), "", (טבלה1[[#This Row],[ts_reply_at]] - טבלה1[[#This Row],[ts_contact_at]]) * 24)</f>
        <v>2.6952777777914889</v>
      </c>
      <c r="N4866">
        <f>IF(ISBLANK(טבלה1[[#This Row],[ts_reply_at]]), 0, 1)</f>
        <v>1</v>
      </c>
      <c r="O4866">
        <f>IF(ISBLANK(טבלה1[[#This Row],[ts_accepted_at]]), 0, 1)</f>
        <v>1</v>
      </c>
      <c r="P4866">
        <f>IF(ISBLANK(טבלה1[[#This Row],[ts_booking_at]]), 0, 1)</f>
        <v>1</v>
      </c>
      <c r="Q4866">
        <f>IF(ISBLANK(טבלה1[[#This Row],[ds_checkin]]), "", טבלה1[[#This Row],[ds_checkin]] - טבלה1[[#This Row],[ts_contact_at]])</f>
        <v>58.412499999998545</v>
      </c>
      <c r="R4866" t="str">
        <f>IF(AND(ISBLANK(טבלה1[[#This Row],[ts_reply_at]]), NOT(ISBLANK(טבלה1[[#This Row],[ts_booking_at]]))), "Error: Booked without Reply", "OK")</f>
        <v>OK</v>
      </c>
      <c r="S4866" t="s">
        <v>6023</v>
      </c>
    </row>
    <row r="4867" spans="1:19" x14ac:dyDescent="0.25">
      <c r="A4867" s="4" t="s">
        <v>4431</v>
      </c>
      <c r="B4867" s="4" t="s">
        <v>686</v>
      </c>
      <c r="C4867" s="4" t="s">
        <v>1849</v>
      </c>
      <c r="D4867" s="1">
        <v>41915.878472222219</v>
      </c>
      <c r="E4867" s="1">
        <v>41915.983773148146</v>
      </c>
      <c r="H4867" s="2">
        <v>41945</v>
      </c>
      <c r="I4867" s="2">
        <v>41972</v>
      </c>
      <c r="J4867" s="3">
        <v>1</v>
      </c>
      <c r="K4867" s="3">
        <v>2</v>
      </c>
      <c r="L4867">
        <f>טבלה1[[#This Row],[ds_checkout]]-טבלה1[[#This Row],[ds_checkin]]</f>
        <v>27</v>
      </c>
      <c r="M4867">
        <f>IF(ISBLANK(טבלה1[[#This Row],[ts_reply_at]]), "", (טבלה1[[#This Row],[ts_reply_at]] - טבלה1[[#This Row],[ts_contact_at]]) * 24)</f>
        <v>2.5272222222411074</v>
      </c>
      <c r="N4867">
        <f>IF(ISBLANK(טבלה1[[#This Row],[ts_reply_at]]), 0, 1)</f>
        <v>1</v>
      </c>
      <c r="O4867">
        <f>IF(ISBLANK(טבלה1[[#This Row],[ts_accepted_at]]), 0, 1)</f>
        <v>0</v>
      </c>
      <c r="P4867">
        <f>IF(ISBLANK(טבלה1[[#This Row],[ts_booking_at]]), 0, 1)</f>
        <v>0</v>
      </c>
      <c r="Q4867">
        <f>IF(ISBLANK(טבלה1[[#This Row],[ds_checkin]]), "", טבלה1[[#This Row],[ds_checkin]] - טבלה1[[#This Row],[ts_contact_at]])</f>
        <v>29.121527777781012</v>
      </c>
      <c r="R4867" t="str">
        <f>IF(AND(ISBLANK(טבלה1[[#This Row],[ts_reply_at]]), NOT(ISBLANK(טבלה1[[#This Row],[ts_booking_at]]))), "Error: Booked without Reply", "OK")</f>
        <v>OK</v>
      </c>
      <c r="S4867" t="s">
        <v>6079</v>
      </c>
    </row>
    <row r="4868" spans="1:19" x14ac:dyDescent="0.25">
      <c r="A4868" s="4" t="s">
        <v>4431</v>
      </c>
      <c r="B4868" s="4" t="s">
        <v>33</v>
      </c>
      <c r="C4868" s="4" t="s">
        <v>122</v>
      </c>
      <c r="D4868" s="1">
        <v>41915.881249999999</v>
      </c>
      <c r="E4868" s="1">
        <v>41916.005902777775</v>
      </c>
      <c r="H4868" s="2">
        <v>41945</v>
      </c>
      <c r="I4868" s="2">
        <v>41972</v>
      </c>
      <c r="J4868" s="3">
        <v>1</v>
      </c>
      <c r="K4868" s="3">
        <v>2</v>
      </c>
      <c r="L4868">
        <f>טבלה1[[#This Row],[ds_checkout]]-טבלה1[[#This Row],[ds_checkin]]</f>
        <v>27</v>
      </c>
      <c r="M4868">
        <f>IF(ISBLANK(טבלה1[[#This Row],[ts_reply_at]]), "", (טבלה1[[#This Row],[ts_reply_at]] - טבלה1[[#This Row],[ts_contact_at]]) * 24)</f>
        <v>2.9916666666395031</v>
      </c>
      <c r="N4868">
        <f>IF(ISBLANK(טבלה1[[#This Row],[ts_reply_at]]), 0, 1)</f>
        <v>1</v>
      </c>
      <c r="O4868">
        <f>IF(ISBLANK(טבלה1[[#This Row],[ts_accepted_at]]), 0, 1)</f>
        <v>0</v>
      </c>
      <c r="P4868">
        <f>IF(ISBLANK(טבלה1[[#This Row],[ts_booking_at]]), 0, 1)</f>
        <v>0</v>
      </c>
      <c r="Q4868">
        <f>IF(ISBLANK(טבלה1[[#This Row],[ds_checkin]]), "", טבלה1[[#This Row],[ds_checkin]] - טבלה1[[#This Row],[ts_contact_at]])</f>
        <v>29.118750000001455</v>
      </c>
      <c r="R4868" t="str">
        <f>IF(AND(ISBLANK(טבלה1[[#This Row],[ts_reply_at]]), NOT(ISBLANK(טבלה1[[#This Row],[ts_booking_at]]))), "Error: Booked without Reply", "OK")</f>
        <v>OK</v>
      </c>
      <c r="S4868" t="s">
        <v>6079</v>
      </c>
    </row>
    <row r="4869" spans="1:19" x14ac:dyDescent="0.25">
      <c r="A4869" s="4" t="s">
        <v>4432</v>
      </c>
      <c r="B4869" s="4" t="s">
        <v>165</v>
      </c>
      <c r="C4869" s="4" t="s">
        <v>2062</v>
      </c>
      <c r="D4869" s="1">
        <v>41919.201388888891</v>
      </c>
      <c r="E4869" s="1">
        <v>41919.449421296296</v>
      </c>
      <c r="H4869" s="2">
        <v>41946</v>
      </c>
      <c r="I4869" s="2">
        <v>41950</v>
      </c>
      <c r="J4869" s="3">
        <v>1</v>
      </c>
      <c r="K4869" s="3">
        <v>2</v>
      </c>
      <c r="L4869">
        <f>טבלה1[[#This Row],[ds_checkout]]-טבלה1[[#This Row],[ds_checkin]]</f>
        <v>4</v>
      </c>
      <c r="M4869">
        <f>IF(ISBLANK(טבלה1[[#This Row],[ts_reply_at]]), "", (טבלה1[[#This Row],[ts_reply_at]] - טבלה1[[#This Row],[ts_contact_at]]) * 24)</f>
        <v>5.9527777777402662</v>
      </c>
      <c r="N4869">
        <f>IF(ISBLANK(טבלה1[[#This Row],[ts_reply_at]]), 0, 1)</f>
        <v>1</v>
      </c>
      <c r="O4869">
        <f>IF(ISBLANK(טבלה1[[#This Row],[ts_accepted_at]]), 0, 1)</f>
        <v>0</v>
      </c>
      <c r="P4869">
        <f>IF(ISBLANK(טבלה1[[#This Row],[ts_booking_at]]), 0, 1)</f>
        <v>0</v>
      </c>
      <c r="Q4869">
        <f>IF(ISBLANK(טבלה1[[#This Row],[ds_checkin]]), "", טבלה1[[#This Row],[ds_checkin]] - טבלה1[[#This Row],[ts_contact_at]])</f>
        <v>26.798611111109494</v>
      </c>
      <c r="R4869" t="str">
        <f>IF(AND(ISBLANK(טבלה1[[#This Row],[ts_reply_at]]), NOT(ISBLANK(טבלה1[[#This Row],[ts_booking_at]]))), "Error: Booked without Reply", "OK")</f>
        <v>OK</v>
      </c>
      <c r="S4869" t="s">
        <v>6019</v>
      </c>
    </row>
    <row r="4870" spans="1:19" x14ac:dyDescent="0.25">
      <c r="A4870" s="4" t="s">
        <v>4432</v>
      </c>
      <c r="B4870" s="4" t="s">
        <v>1325</v>
      </c>
      <c r="C4870" s="4" t="s">
        <v>1326</v>
      </c>
      <c r="D4870" s="1">
        <v>41920.515972222223</v>
      </c>
      <c r="E4870" s="1">
        <v>41920.545717592591</v>
      </c>
      <c r="H4870" s="2">
        <v>41946</v>
      </c>
      <c r="I4870" s="2">
        <v>41950</v>
      </c>
      <c r="J4870" s="3">
        <v>1</v>
      </c>
      <c r="K4870" s="3">
        <v>3</v>
      </c>
      <c r="L4870">
        <f>טבלה1[[#This Row],[ds_checkout]]-טבלה1[[#This Row],[ds_checkin]]</f>
        <v>4</v>
      </c>
      <c r="M4870">
        <f>IF(ISBLANK(טבלה1[[#This Row],[ts_reply_at]]), "", (טבלה1[[#This Row],[ts_reply_at]] - טבלה1[[#This Row],[ts_contact_at]]) * 24)</f>
        <v>0.71388888882938772</v>
      </c>
      <c r="N4870">
        <f>IF(ISBLANK(טבלה1[[#This Row],[ts_reply_at]]), 0, 1)</f>
        <v>1</v>
      </c>
      <c r="O4870">
        <f>IF(ISBLANK(טבלה1[[#This Row],[ts_accepted_at]]), 0, 1)</f>
        <v>0</v>
      </c>
      <c r="P4870">
        <f>IF(ISBLANK(טבלה1[[#This Row],[ts_booking_at]]), 0, 1)</f>
        <v>0</v>
      </c>
      <c r="Q4870">
        <f>IF(ISBLANK(טבלה1[[#This Row],[ds_checkin]]), "", טבלה1[[#This Row],[ds_checkin]] - טבלה1[[#This Row],[ts_contact_at]])</f>
        <v>25.484027777776646</v>
      </c>
      <c r="R4870" t="str">
        <f>IF(AND(ISBLANK(טבלה1[[#This Row],[ts_reply_at]]), NOT(ISBLANK(טבלה1[[#This Row],[ts_booking_at]]))), "Error: Booked without Reply", "OK")</f>
        <v>OK</v>
      </c>
      <c r="S4870" t="s">
        <v>6019</v>
      </c>
    </row>
    <row r="4871" spans="1:19" x14ac:dyDescent="0.25">
      <c r="A4871" s="4" t="s">
        <v>4432</v>
      </c>
      <c r="B4871" s="4" t="s">
        <v>2352</v>
      </c>
      <c r="C4871" s="4" t="s">
        <v>2353</v>
      </c>
      <c r="D4871" s="1">
        <v>41919.199305555558</v>
      </c>
      <c r="E4871" s="1">
        <v>41920.371712962966</v>
      </c>
      <c r="H4871" s="2">
        <v>41946</v>
      </c>
      <c r="I4871" s="2">
        <v>41950</v>
      </c>
      <c r="J4871" s="3">
        <v>1</v>
      </c>
      <c r="K4871" s="3">
        <v>2</v>
      </c>
      <c r="L4871">
        <f>טבלה1[[#This Row],[ds_checkout]]-טבלה1[[#This Row],[ds_checkin]]</f>
        <v>4</v>
      </c>
      <c r="M4871">
        <f>IF(ISBLANK(טבלה1[[#This Row],[ts_reply_at]]), "", (טבלה1[[#This Row],[ts_reply_at]] - טבלה1[[#This Row],[ts_contact_at]]) * 24)</f>
        <v>28.137777777796146</v>
      </c>
      <c r="N4871">
        <f>IF(ISBLANK(טבלה1[[#This Row],[ts_reply_at]]), 0, 1)</f>
        <v>1</v>
      </c>
      <c r="O4871">
        <f>IF(ISBLANK(טבלה1[[#This Row],[ts_accepted_at]]), 0, 1)</f>
        <v>0</v>
      </c>
      <c r="P4871">
        <f>IF(ISBLANK(טבלה1[[#This Row],[ts_booking_at]]), 0, 1)</f>
        <v>0</v>
      </c>
      <c r="Q4871">
        <f>IF(ISBLANK(טבלה1[[#This Row],[ds_checkin]]), "", טבלה1[[#This Row],[ds_checkin]] - טבלה1[[#This Row],[ts_contact_at]])</f>
        <v>26.800694444442343</v>
      </c>
      <c r="R4871" t="str">
        <f>IF(AND(ISBLANK(טבלה1[[#This Row],[ts_reply_at]]), NOT(ISBLANK(טבלה1[[#This Row],[ts_booking_at]]))), "Error: Booked without Reply", "OK")</f>
        <v>OK</v>
      </c>
      <c r="S4871" t="s">
        <v>6019</v>
      </c>
    </row>
    <row r="4872" spans="1:19" x14ac:dyDescent="0.25">
      <c r="A4872" s="4" t="s">
        <v>4432</v>
      </c>
      <c r="B4872" s="4" t="s">
        <v>299</v>
      </c>
      <c r="C4872" s="4" t="s">
        <v>437</v>
      </c>
      <c r="D4872" s="1">
        <v>41920.51666666667</v>
      </c>
      <c r="E4872" s="1">
        <v>41920.927789351852</v>
      </c>
      <c r="H4872" s="2">
        <v>41946</v>
      </c>
      <c r="I4872" s="2">
        <v>41950</v>
      </c>
      <c r="J4872" s="3">
        <v>1</v>
      </c>
      <c r="K4872" s="3">
        <v>2</v>
      </c>
      <c r="L4872">
        <f>טבלה1[[#This Row],[ds_checkout]]-טבלה1[[#This Row],[ds_checkin]]</f>
        <v>4</v>
      </c>
      <c r="M4872">
        <f>IF(ISBLANK(טבלה1[[#This Row],[ts_reply_at]]), "", (טבלה1[[#This Row],[ts_reply_at]] - טבלה1[[#This Row],[ts_contact_at]]) * 24)</f>
        <v>9.8669444443657994</v>
      </c>
      <c r="N4872">
        <f>IF(ISBLANK(טבלה1[[#This Row],[ts_reply_at]]), 0, 1)</f>
        <v>1</v>
      </c>
      <c r="O4872">
        <f>IF(ISBLANK(טבלה1[[#This Row],[ts_accepted_at]]), 0, 1)</f>
        <v>0</v>
      </c>
      <c r="P4872">
        <f>IF(ISBLANK(טבלה1[[#This Row],[ts_booking_at]]), 0, 1)</f>
        <v>0</v>
      </c>
      <c r="Q4872">
        <f>IF(ISBLANK(טבלה1[[#This Row],[ds_checkin]]), "", טבלה1[[#This Row],[ds_checkin]] - טבלה1[[#This Row],[ts_contact_at]])</f>
        <v>25.483333333329938</v>
      </c>
      <c r="R4872" t="str">
        <f>IF(AND(ISBLANK(טבלה1[[#This Row],[ts_reply_at]]), NOT(ISBLANK(טבלה1[[#This Row],[ts_booking_at]]))), "Error: Booked without Reply", "OK")</f>
        <v>OK</v>
      </c>
      <c r="S4872" t="s">
        <v>6019</v>
      </c>
    </row>
    <row r="4873" spans="1:19" x14ac:dyDescent="0.25">
      <c r="A4873" s="4" t="s">
        <v>4432</v>
      </c>
      <c r="B4873" s="4" t="s">
        <v>1546</v>
      </c>
      <c r="C4873" s="4" t="s">
        <v>1547</v>
      </c>
      <c r="D4873" s="1">
        <v>41914.603472222225</v>
      </c>
      <c r="E4873" s="1">
        <v>41915.377604166664</v>
      </c>
      <c r="F4873" s="1">
        <v>41915.377604166664</v>
      </c>
      <c r="H4873" s="2">
        <v>41946</v>
      </c>
      <c r="I4873" s="2">
        <v>41950</v>
      </c>
      <c r="J4873" s="3">
        <v>1</v>
      </c>
      <c r="K4873" s="3">
        <v>6</v>
      </c>
      <c r="L4873">
        <f>טבלה1[[#This Row],[ds_checkout]]-טבלה1[[#This Row],[ds_checkin]]</f>
        <v>4</v>
      </c>
      <c r="M4873">
        <f>IF(ISBLANK(טבלה1[[#This Row],[ts_reply_at]]), "", (טבלה1[[#This Row],[ts_reply_at]] - טבלה1[[#This Row],[ts_contact_at]]) * 24)</f>
        <v>18.579166666546371</v>
      </c>
      <c r="N4873">
        <f>IF(ISBLANK(טבלה1[[#This Row],[ts_reply_at]]), 0, 1)</f>
        <v>1</v>
      </c>
      <c r="O4873">
        <f>IF(ISBLANK(טבלה1[[#This Row],[ts_accepted_at]]), 0, 1)</f>
        <v>1</v>
      </c>
      <c r="P4873">
        <f>IF(ISBLANK(טבלה1[[#This Row],[ts_booking_at]]), 0, 1)</f>
        <v>0</v>
      </c>
      <c r="Q4873">
        <f>IF(ISBLANK(טבלה1[[#This Row],[ds_checkin]]), "", טבלה1[[#This Row],[ds_checkin]] - טבלה1[[#This Row],[ts_contact_at]])</f>
        <v>31.396527777775191</v>
      </c>
      <c r="R4873" t="str">
        <f>IF(AND(ISBLANK(טבלה1[[#This Row],[ts_reply_at]]), NOT(ISBLANK(טבלה1[[#This Row],[ts_booking_at]]))), "Error: Booked without Reply", "OK")</f>
        <v>OK</v>
      </c>
      <c r="S4873" t="s">
        <v>6019</v>
      </c>
    </row>
    <row r="4874" spans="1:19" x14ac:dyDescent="0.25">
      <c r="A4874" s="4" t="s">
        <v>4432</v>
      </c>
      <c r="B4874" s="4" t="s">
        <v>3190</v>
      </c>
      <c r="C4874" s="4" t="s">
        <v>3191</v>
      </c>
      <c r="D4874" s="1">
        <v>41920.51666666667</v>
      </c>
      <c r="E4874" s="1">
        <v>41920.69259259259</v>
      </c>
      <c r="F4874" s="1">
        <v>41920.693032407406</v>
      </c>
      <c r="G4874" s="1">
        <v>41921.620393518519</v>
      </c>
      <c r="H4874" s="2">
        <v>41946</v>
      </c>
      <c r="I4874" s="2">
        <v>41950</v>
      </c>
      <c r="J4874" s="3">
        <v>1</v>
      </c>
      <c r="K4874" s="3">
        <v>13</v>
      </c>
      <c r="L4874">
        <f>טבלה1[[#This Row],[ds_checkout]]-טבלה1[[#This Row],[ds_checkin]]</f>
        <v>4</v>
      </c>
      <c r="M4874">
        <f>IF(ISBLANK(טבלה1[[#This Row],[ts_reply_at]]), "", (טבלה1[[#This Row],[ts_reply_at]] - טבלה1[[#This Row],[ts_contact_at]]) * 24)</f>
        <v>4.2222222220734693</v>
      </c>
      <c r="N4874">
        <f>IF(ISBLANK(טבלה1[[#This Row],[ts_reply_at]]), 0, 1)</f>
        <v>1</v>
      </c>
      <c r="O4874">
        <f>IF(ISBLANK(טבלה1[[#This Row],[ts_accepted_at]]), 0, 1)</f>
        <v>1</v>
      </c>
      <c r="P4874">
        <f>IF(ISBLANK(טבלה1[[#This Row],[ts_booking_at]]), 0, 1)</f>
        <v>1</v>
      </c>
      <c r="Q4874">
        <f>IF(ISBLANK(טבלה1[[#This Row],[ds_checkin]]), "", טבלה1[[#This Row],[ds_checkin]] - טבלה1[[#This Row],[ts_contact_at]])</f>
        <v>25.483333333329938</v>
      </c>
      <c r="R4874" t="str">
        <f>IF(AND(ISBLANK(טבלה1[[#This Row],[ts_reply_at]]), NOT(ISBLANK(טבלה1[[#This Row],[ts_booking_at]]))), "Error: Booked without Reply", "OK")</f>
        <v>OK</v>
      </c>
      <c r="S4874" t="s">
        <v>6019</v>
      </c>
    </row>
    <row r="4875" spans="1:19" x14ac:dyDescent="0.25">
      <c r="A4875" s="4" t="s">
        <v>4433</v>
      </c>
      <c r="B4875" s="4" t="s">
        <v>236</v>
      </c>
      <c r="C4875" s="4" t="s">
        <v>1684</v>
      </c>
      <c r="D4875" s="1">
        <v>41924.953472222223</v>
      </c>
      <c r="E4875" s="1">
        <v>41925.275138888886</v>
      </c>
      <c r="F4875" s="1">
        <v>41925.275138888886</v>
      </c>
      <c r="G4875" s="1">
        <v>41925.275138888886</v>
      </c>
      <c r="H4875" s="2">
        <v>41932</v>
      </c>
      <c r="I4875" s="2">
        <v>41933</v>
      </c>
      <c r="J4875" s="3">
        <v>3</v>
      </c>
      <c r="K4875" s="3">
        <v>16</v>
      </c>
      <c r="L4875">
        <f>טבלה1[[#This Row],[ds_checkout]]-טבלה1[[#This Row],[ds_checkin]]</f>
        <v>1</v>
      </c>
      <c r="M4875">
        <f>IF(ISBLANK(טבלה1[[#This Row],[ts_reply_at]]), "", (טבלה1[[#This Row],[ts_reply_at]] - טבלה1[[#This Row],[ts_contact_at]]) * 24)</f>
        <v>7.7199999999138527</v>
      </c>
      <c r="N4875">
        <f>IF(ISBLANK(טבלה1[[#This Row],[ts_reply_at]]), 0, 1)</f>
        <v>1</v>
      </c>
      <c r="O4875">
        <f>IF(ISBLANK(טבלה1[[#This Row],[ts_accepted_at]]), 0, 1)</f>
        <v>1</v>
      </c>
      <c r="P4875">
        <f>IF(ISBLANK(טבלה1[[#This Row],[ts_booking_at]]), 0, 1)</f>
        <v>1</v>
      </c>
      <c r="Q4875">
        <f>IF(ISBLANK(טבלה1[[#This Row],[ds_checkin]]), "", טבלה1[[#This Row],[ds_checkin]] - טבלה1[[#This Row],[ts_contact_at]])</f>
        <v>7.046527777776646</v>
      </c>
      <c r="R4875" t="str">
        <f>IF(AND(ISBLANK(טבלה1[[#This Row],[ts_reply_at]]), NOT(ISBLANK(טבלה1[[#This Row],[ts_booking_at]]))), "Error: Booked without Reply", "OK")</f>
        <v>OK</v>
      </c>
      <c r="S4875" t="s">
        <v>6020</v>
      </c>
    </row>
    <row r="4876" spans="1:19" x14ac:dyDescent="0.25">
      <c r="A4876" s="4" t="s">
        <v>4434</v>
      </c>
      <c r="B4876" s="4" t="s">
        <v>472</v>
      </c>
      <c r="C4876" s="4" t="s">
        <v>979</v>
      </c>
      <c r="D4876" s="1">
        <v>41941.820833333331</v>
      </c>
      <c r="E4876" s="1">
        <v>41941.822326388887</v>
      </c>
      <c r="F4876" s="1">
        <v>41941.822326388887</v>
      </c>
      <c r="G4876" s="1">
        <v>41941.822326388887</v>
      </c>
      <c r="H4876" s="2">
        <v>41979</v>
      </c>
      <c r="I4876" s="2">
        <v>41980</v>
      </c>
      <c r="J4876" s="3">
        <v>3</v>
      </c>
      <c r="K4876" s="3">
        <v>15</v>
      </c>
      <c r="L4876">
        <f>טבלה1[[#This Row],[ds_checkout]]-טבלה1[[#This Row],[ds_checkin]]</f>
        <v>1</v>
      </c>
      <c r="M4876">
        <f>IF(ISBLANK(טבלה1[[#This Row],[ts_reply_at]]), "", (טבלה1[[#This Row],[ts_reply_at]] - טבלה1[[#This Row],[ts_contact_at]]) * 24)</f>
        <v>3.5833333327900618E-2</v>
      </c>
      <c r="N4876">
        <f>IF(ISBLANK(טבלה1[[#This Row],[ts_reply_at]]), 0, 1)</f>
        <v>1</v>
      </c>
      <c r="O4876">
        <f>IF(ISBLANK(טבלה1[[#This Row],[ts_accepted_at]]), 0, 1)</f>
        <v>1</v>
      </c>
      <c r="P4876">
        <f>IF(ISBLANK(טבלה1[[#This Row],[ts_booking_at]]), 0, 1)</f>
        <v>1</v>
      </c>
      <c r="Q4876">
        <f>IF(ISBLANK(טבלה1[[#This Row],[ds_checkin]]), "", טבלה1[[#This Row],[ds_checkin]] - טבלה1[[#This Row],[ts_contact_at]])</f>
        <v>37.179166666668607</v>
      </c>
      <c r="R4876" t="str">
        <f>IF(AND(ISBLANK(טבלה1[[#This Row],[ts_reply_at]]), NOT(ISBLANK(טבלה1[[#This Row],[ts_booking_at]]))), "Error: Booked without Reply", "OK")</f>
        <v>OK</v>
      </c>
      <c r="S4876" t="s">
        <v>6020</v>
      </c>
    </row>
    <row r="4877" spans="1:19" x14ac:dyDescent="0.25">
      <c r="A4877" s="4" t="s">
        <v>4435</v>
      </c>
      <c r="B4877" s="4" t="s">
        <v>2183</v>
      </c>
      <c r="C4877" s="4" t="s">
        <v>2372</v>
      </c>
      <c r="D4877" s="1">
        <v>41924.54583333333</v>
      </c>
      <c r="E4877" s="1">
        <v>41924.682638888888</v>
      </c>
      <c r="H4877" s="2">
        <v>41942</v>
      </c>
      <c r="I4877" s="2">
        <v>41946</v>
      </c>
      <c r="J4877" s="3">
        <v>3</v>
      </c>
      <c r="K4877" s="3">
        <v>4</v>
      </c>
      <c r="L4877">
        <f>טבלה1[[#This Row],[ds_checkout]]-טבלה1[[#This Row],[ds_checkin]]</f>
        <v>4</v>
      </c>
      <c r="M4877">
        <f>IF(ISBLANK(טבלה1[[#This Row],[ts_reply_at]]), "", (טבלה1[[#This Row],[ts_reply_at]] - טבלה1[[#This Row],[ts_contact_at]]) * 24)</f>
        <v>3.28333333338378</v>
      </c>
      <c r="N4877">
        <f>IF(ISBLANK(טבלה1[[#This Row],[ts_reply_at]]), 0, 1)</f>
        <v>1</v>
      </c>
      <c r="O4877">
        <f>IF(ISBLANK(טבלה1[[#This Row],[ts_accepted_at]]), 0, 1)</f>
        <v>0</v>
      </c>
      <c r="P4877">
        <f>IF(ISBLANK(טבלה1[[#This Row],[ts_booking_at]]), 0, 1)</f>
        <v>0</v>
      </c>
      <c r="Q4877">
        <f>IF(ISBLANK(טבלה1[[#This Row],[ds_checkin]]), "", טבלה1[[#This Row],[ds_checkin]] - טבלה1[[#This Row],[ts_contact_at]])</f>
        <v>17.454166666670062</v>
      </c>
      <c r="R4877" t="str">
        <f>IF(AND(ISBLANK(טבלה1[[#This Row],[ts_reply_at]]), NOT(ISBLANK(טבלה1[[#This Row],[ts_booking_at]]))), "Error: Booked without Reply", "OK")</f>
        <v>OK</v>
      </c>
      <c r="S4877" t="s">
        <v>6022</v>
      </c>
    </row>
    <row r="4878" spans="1:19" x14ac:dyDescent="0.25">
      <c r="A4878" s="4" t="s">
        <v>4435</v>
      </c>
      <c r="B4878" s="4" t="s">
        <v>2385</v>
      </c>
      <c r="C4878" s="4" t="s">
        <v>2386</v>
      </c>
      <c r="D4878" s="1">
        <v>41927.913194444445</v>
      </c>
      <c r="E4878" s="1">
        <v>41927.928506944445</v>
      </c>
      <c r="H4878" s="2">
        <v>41942</v>
      </c>
      <c r="I4878" s="2">
        <v>41946</v>
      </c>
      <c r="J4878" s="3">
        <v>3</v>
      </c>
      <c r="K4878" s="3">
        <v>4</v>
      </c>
      <c r="L4878">
        <f>טבלה1[[#This Row],[ds_checkout]]-טבלה1[[#This Row],[ds_checkin]]</f>
        <v>4</v>
      </c>
      <c r="M4878">
        <f>IF(ISBLANK(טבלה1[[#This Row],[ts_reply_at]]), "", (טבלה1[[#This Row],[ts_reply_at]] - טבלה1[[#This Row],[ts_contact_at]]) * 24)</f>
        <v>0.36749999999301508</v>
      </c>
      <c r="N4878">
        <f>IF(ISBLANK(טבלה1[[#This Row],[ts_reply_at]]), 0, 1)</f>
        <v>1</v>
      </c>
      <c r="O4878">
        <f>IF(ISBLANK(טבלה1[[#This Row],[ts_accepted_at]]), 0, 1)</f>
        <v>0</v>
      </c>
      <c r="P4878">
        <f>IF(ISBLANK(טבלה1[[#This Row],[ts_booking_at]]), 0, 1)</f>
        <v>0</v>
      </c>
      <c r="Q4878">
        <f>IF(ISBLANK(טבלה1[[#This Row],[ds_checkin]]), "", טבלה1[[#This Row],[ds_checkin]] - טבלה1[[#This Row],[ts_contact_at]])</f>
        <v>14.086805555554747</v>
      </c>
      <c r="R4878" t="str">
        <f>IF(AND(ISBLANK(טבלה1[[#This Row],[ts_reply_at]]), NOT(ISBLANK(טבלה1[[#This Row],[ts_booking_at]]))), "Error: Booked without Reply", "OK")</f>
        <v>OK</v>
      </c>
      <c r="S4878" t="s">
        <v>6022</v>
      </c>
    </row>
    <row r="4879" spans="1:19" x14ac:dyDescent="0.25">
      <c r="A4879" s="4" t="s">
        <v>4435</v>
      </c>
      <c r="B4879" s="4" t="s">
        <v>4436</v>
      </c>
      <c r="C4879" s="4" t="s">
        <v>4437</v>
      </c>
      <c r="D4879" s="1">
        <v>41925.912499999999</v>
      </c>
      <c r="E4879" s="1">
        <v>41925.920208333337</v>
      </c>
      <c r="H4879" s="2">
        <v>41942</v>
      </c>
      <c r="I4879" s="2">
        <v>41946</v>
      </c>
      <c r="J4879" s="3">
        <v>4</v>
      </c>
      <c r="K4879" s="3">
        <v>5</v>
      </c>
      <c r="L4879">
        <f>טבלה1[[#This Row],[ds_checkout]]-טבלה1[[#This Row],[ds_checkin]]</f>
        <v>4</v>
      </c>
      <c r="M4879">
        <f>IF(ISBLANK(טבלה1[[#This Row],[ts_reply_at]]), "", (טבלה1[[#This Row],[ts_reply_at]] - טבלה1[[#This Row],[ts_contact_at]]) * 24)</f>
        <v>0.18500000011408702</v>
      </c>
      <c r="N4879">
        <f>IF(ISBLANK(טבלה1[[#This Row],[ts_reply_at]]), 0, 1)</f>
        <v>1</v>
      </c>
      <c r="O4879">
        <f>IF(ISBLANK(טבלה1[[#This Row],[ts_accepted_at]]), 0, 1)</f>
        <v>0</v>
      </c>
      <c r="P4879">
        <f>IF(ISBLANK(טבלה1[[#This Row],[ts_booking_at]]), 0, 1)</f>
        <v>0</v>
      </c>
      <c r="Q4879">
        <f>IF(ISBLANK(טבלה1[[#This Row],[ds_checkin]]), "", טבלה1[[#This Row],[ds_checkin]] - טבלה1[[#This Row],[ts_contact_at]])</f>
        <v>16.087500000001455</v>
      </c>
      <c r="R4879" t="str">
        <f>IF(AND(ISBLANK(טבלה1[[#This Row],[ts_reply_at]]), NOT(ISBLANK(טבלה1[[#This Row],[ts_booking_at]]))), "Error: Booked without Reply", "OK")</f>
        <v>OK</v>
      </c>
      <c r="S4879" t="s">
        <v>6022</v>
      </c>
    </row>
    <row r="4880" spans="1:19" x14ac:dyDescent="0.25">
      <c r="A4880" s="4" t="s">
        <v>4435</v>
      </c>
      <c r="B4880" s="4" t="s">
        <v>1140</v>
      </c>
      <c r="C4880" s="4" t="s">
        <v>1141</v>
      </c>
      <c r="D4880" s="1">
        <v>41924.547222222223</v>
      </c>
      <c r="E4880" s="1">
        <v>41924.552928240744</v>
      </c>
      <c r="H4880" s="2">
        <v>41942</v>
      </c>
      <c r="I4880" s="2">
        <v>41946</v>
      </c>
      <c r="J4880" s="3">
        <v>3</v>
      </c>
      <c r="K4880" s="3">
        <v>3</v>
      </c>
      <c r="L4880">
        <f>טבלה1[[#This Row],[ds_checkout]]-טבלה1[[#This Row],[ds_checkin]]</f>
        <v>4</v>
      </c>
      <c r="M4880">
        <f>IF(ISBLANK(טבלה1[[#This Row],[ts_reply_at]]), "", (טבלה1[[#This Row],[ts_reply_at]] - טבלה1[[#This Row],[ts_contact_at]]) * 24)</f>
        <v>0.1369444445008412</v>
      </c>
      <c r="N4880">
        <f>IF(ISBLANK(טבלה1[[#This Row],[ts_reply_at]]), 0, 1)</f>
        <v>1</v>
      </c>
      <c r="O4880">
        <f>IF(ISBLANK(טבלה1[[#This Row],[ts_accepted_at]]), 0, 1)</f>
        <v>0</v>
      </c>
      <c r="P4880">
        <f>IF(ISBLANK(טבלה1[[#This Row],[ts_booking_at]]), 0, 1)</f>
        <v>0</v>
      </c>
      <c r="Q4880">
        <f>IF(ISBLANK(טבלה1[[#This Row],[ds_checkin]]), "", טבלה1[[#This Row],[ds_checkin]] - טבלה1[[#This Row],[ts_contact_at]])</f>
        <v>17.452777777776646</v>
      </c>
      <c r="R4880" t="str">
        <f>IF(AND(ISBLANK(טבלה1[[#This Row],[ts_reply_at]]), NOT(ISBLANK(טבלה1[[#This Row],[ts_booking_at]]))), "Error: Booked without Reply", "OK")</f>
        <v>OK</v>
      </c>
      <c r="S4880" t="s">
        <v>6022</v>
      </c>
    </row>
    <row r="4881" spans="1:19" x14ac:dyDescent="0.25">
      <c r="A4881" s="4" t="s">
        <v>4435</v>
      </c>
      <c r="B4881" s="4" t="s">
        <v>3390</v>
      </c>
      <c r="C4881" s="4" t="s">
        <v>3391</v>
      </c>
      <c r="D4881" s="1">
        <v>41929.943055555559</v>
      </c>
      <c r="E4881" s="1">
        <v>41930.346018518518</v>
      </c>
      <c r="F4881" s="1">
        <v>41930.346018518518</v>
      </c>
      <c r="G4881" s="1">
        <v>41930.758009259262</v>
      </c>
      <c r="H4881" s="2">
        <v>41942</v>
      </c>
      <c r="I4881" s="2">
        <v>41946</v>
      </c>
      <c r="J4881" s="3">
        <v>3</v>
      </c>
      <c r="K4881" s="3">
        <v>6</v>
      </c>
      <c r="L4881">
        <f>טבלה1[[#This Row],[ds_checkout]]-טבלה1[[#This Row],[ds_checkin]]</f>
        <v>4</v>
      </c>
      <c r="M4881">
        <f>IF(ISBLANK(טבלה1[[#This Row],[ts_reply_at]]), "", (טבלה1[[#This Row],[ts_reply_at]] - טבלה1[[#This Row],[ts_contact_at]]) * 24)</f>
        <v>9.6711111110053025</v>
      </c>
      <c r="N4881">
        <f>IF(ISBLANK(טבלה1[[#This Row],[ts_reply_at]]), 0, 1)</f>
        <v>1</v>
      </c>
      <c r="O4881">
        <f>IF(ISBLANK(טבלה1[[#This Row],[ts_accepted_at]]), 0, 1)</f>
        <v>1</v>
      </c>
      <c r="P4881">
        <f>IF(ISBLANK(טבלה1[[#This Row],[ts_booking_at]]), 0, 1)</f>
        <v>1</v>
      </c>
      <c r="Q4881">
        <f>IF(ISBLANK(טבלה1[[#This Row],[ds_checkin]]), "", טבלה1[[#This Row],[ds_checkin]] - טבלה1[[#This Row],[ts_contact_at]])</f>
        <v>12.056944444440887</v>
      </c>
      <c r="R4881" t="str">
        <f>IF(AND(ISBLANK(טבלה1[[#This Row],[ts_reply_at]]), NOT(ISBLANK(טבלה1[[#This Row],[ts_booking_at]]))), "Error: Booked without Reply", "OK")</f>
        <v>OK</v>
      </c>
      <c r="S4881" t="s">
        <v>6022</v>
      </c>
    </row>
    <row r="4882" spans="1:19" x14ac:dyDescent="0.25">
      <c r="A4882" s="4" t="s">
        <v>4435</v>
      </c>
      <c r="B4882" s="4" t="s">
        <v>845</v>
      </c>
      <c r="C4882" s="4" t="s">
        <v>846</v>
      </c>
      <c r="D4882" s="1">
        <v>41927.927083333336</v>
      </c>
      <c r="E4882" s="1">
        <v>41927.930995370371</v>
      </c>
      <c r="H4882" s="2">
        <v>41942</v>
      </c>
      <c r="I4882" s="2">
        <v>41946</v>
      </c>
      <c r="J4882" s="3">
        <v>3</v>
      </c>
      <c r="K4882" s="3">
        <v>3</v>
      </c>
      <c r="L4882">
        <f>טבלה1[[#This Row],[ds_checkout]]-טבלה1[[#This Row],[ds_checkin]]</f>
        <v>4</v>
      </c>
      <c r="M4882">
        <f>IF(ISBLANK(טבלה1[[#This Row],[ts_reply_at]]), "", (טבלה1[[#This Row],[ts_reply_at]] - טבלה1[[#This Row],[ts_contact_at]]) * 24)</f>
        <v>9.3888888834044337E-2</v>
      </c>
      <c r="N4882">
        <f>IF(ISBLANK(טבלה1[[#This Row],[ts_reply_at]]), 0, 1)</f>
        <v>1</v>
      </c>
      <c r="O4882">
        <f>IF(ISBLANK(טבלה1[[#This Row],[ts_accepted_at]]), 0, 1)</f>
        <v>0</v>
      </c>
      <c r="P4882">
        <f>IF(ISBLANK(טבלה1[[#This Row],[ts_booking_at]]), 0, 1)</f>
        <v>0</v>
      </c>
      <c r="Q4882">
        <f>IF(ISBLANK(טבלה1[[#This Row],[ds_checkin]]), "", טבלה1[[#This Row],[ds_checkin]] - טבלה1[[#This Row],[ts_contact_at]])</f>
        <v>14.072916666664241</v>
      </c>
      <c r="R4882" t="str">
        <f>IF(AND(ISBLANK(טבלה1[[#This Row],[ts_reply_at]]), NOT(ISBLANK(טבלה1[[#This Row],[ts_booking_at]]))), "Error: Booked without Reply", "OK")</f>
        <v>OK</v>
      </c>
      <c r="S4882" t="s">
        <v>6022</v>
      </c>
    </row>
    <row r="4883" spans="1:19" x14ac:dyDescent="0.25">
      <c r="A4883" s="4" t="s">
        <v>4438</v>
      </c>
      <c r="B4883" s="4" t="s">
        <v>876</v>
      </c>
      <c r="C4883" s="4" t="s">
        <v>877</v>
      </c>
      <c r="D4883" s="1">
        <v>41913.107638888891</v>
      </c>
      <c r="E4883" s="1">
        <v>41913.587141203701</v>
      </c>
      <c r="H4883" s="2">
        <v>41916</v>
      </c>
      <c r="I4883" s="2">
        <v>41917</v>
      </c>
      <c r="J4883" s="3">
        <v>2</v>
      </c>
      <c r="K4883" s="3">
        <v>3</v>
      </c>
      <c r="L4883">
        <f>טבלה1[[#This Row],[ds_checkout]]-טבלה1[[#This Row],[ds_checkin]]</f>
        <v>1</v>
      </c>
      <c r="M4883">
        <f>IF(ISBLANK(טבלה1[[#This Row],[ts_reply_at]]), "", (טבלה1[[#This Row],[ts_reply_at]] - טבלה1[[#This Row],[ts_contact_at]]) * 24)</f>
        <v>11.508055555459578</v>
      </c>
      <c r="N4883">
        <f>IF(ISBLANK(טבלה1[[#This Row],[ts_reply_at]]), 0, 1)</f>
        <v>1</v>
      </c>
      <c r="O4883">
        <f>IF(ISBLANK(טבלה1[[#This Row],[ts_accepted_at]]), 0, 1)</f>
        <v>0</v>
      </c>
      <c r="P4883">
        <f>IF(ISBLANK(טבלה1[[#This Row],[ts_booking_at]]), 0, 1)</f>
        <v>0</v>
      </c>
      <c r="Q4883">
        <f>IF(ISBLANK(טבלה1[[#This Row],[ds_checkin]]), "", טבלה1[[#This Row],[ds_checkin]] - טבלה1[[#This Row],[ts_contact_at]])</f>
        <v>2.8923611111094942</v>
      </c>
      <c r="R4883" t="str">
        <f>IF(AND(ISBLANK(טבלה1[[#This Row],[ts_reply_at]]), NOT(ISBLANK(טבלה1[[#This Row],[ts_booking_at]]))), "Error: Booked without Reply", "OK")</f>
        <v>OK</v>
      </c>
      <c r="S4883" t="s">
        <v>6016</v>
      </c>
    </row>
    <row r="4884" spans="1:19" x14ac:dyDescent="0.25">
      <c r="A4884" s="4" t="s">
        <v>4438</v>
      </c>
      <c r="B4884" s="4" t="s">
        <v>670</v>
      </c>
      <c r="C4884" s="4" t="s">
        <v>1134</v>
      </c>
      <c r="D4884" s="1">
        <v>41913.940972222219</v>
      </c>
      <c r="E4884" s="1">
        <v>41914.320219907408</v>
      </c>
      <c r="F4884" s="1">
        <v>41914.320219907408</v>
      </c>
      <c r="G4884" s="1">
        <v>41914.320219907408</v>
      </c>
      <c r="H4884" s="2">
        <v>41916</v>
      </c>
      <c r="I4884" s="2">
        <v>41917</v>
      </c>
      <c r="J4884" s="3">
        <v>2</v>
      </c>
      <c r="K4884" s="3">
        <v>14</v>
      </c>
      <c r="L4884">
        <f>טבלה1[[#This Row],[ds_checkout]]-טבלה1[[#This Row],[ds_checkin]]</f>
        <v>1</v>
      </c>
      <c r="M4884">
        <f>IF(ISBLANK(טבלה1[[#This Row],[ts_reply_at]]), "", (טבלה1[[#This Row],[ts_reply_at]] - טבלה1[[#This Row],[ts_contact_at]]) * 24)</f>
        <v>9.1019444445264526</v>
      </c>
      <c r="N4884">
        <f>IF(ISBLANK(טבלה1[[#This Row],[ts_reply_at]]), 0, 1)</f>
        <v>1</v>
      </c>
      <c r="O4884">
        <f>IF(ISBLANK(טבלה1[[#This Row],[ts_accepted_at]]), 0, 1)</f>
        <v>1</v>
      </c>
      <c r="P4884">
        <f>IF(ISBLANK(טבלה1[[#This Row],[ts_booking_at]]), 0, 1)</f>
        <v>1</v>
      </c>
      <c r="Q4884">
        <f>IF(ISBLANK(טבלה1[[#This Row],[ds_checkin]]), "", טבלה1[[#This Row],[ds_checkin]] - טבלה1[[#This Row],[ts_contact_at]])</f>
        <v>2.0590277777810115</v>
      </c>
      <c r="R4884" t="str">
        <f>IF(AND(ISBLANK(טבלה1[[#This Row],[ts_reply_at]]), NOT(ISBLANK(טבלה1[[#This Row],[ts_booking_at]]))), "Error: Booked without Reply", "OK")</f>
        <v>OK</v>
      </c>
      <c r="S4884" t="s">
        <v>6016</v>
      </c>
    </row>
    <row r="4885" spans="1:19" x14ac:dyDescent="0.25">
      <c r="A4885" s="4" t="s">
        <v>4439</v>
      </c>
      <c r="B4885" s="4" t="s">
        <v>843</v>
      </c>
      <c r="C4885" s="4" t="s">
        <v>3995</v>
      </c>
      <c r="D4885" s="1">
        <v>41925.851388888892</v>
      </c>
      <c r="E4885" s="1">
        <v>41925.864999999998</v>
      </c>
      <c r="H4885" s="2">
        <v>41950</v>
      </c>
      <c r="I4885" s="2">
        <v>41953</v>
      </c>
      <c r="J4885" s="3">
        <v>3</v>
      </c>
      <c r="K4885" s="3">
        <v>3</v>
      </c>
      <c r="L4885">
        <f>טבלה1[[#This Row],[ds_checkout]]-טבלה1[[#This Row],[ds_checkin]]</f>
        <v>3</v>
      </c>
      <c r="M4885">
        <f>IF(ISBLANK(טבלה1[[#This Row],[ts_reply_at]]), "", (טבלה1[[#This Row],[ts_reply_at]] - טבלה1[[#This Row],[ts_contact_at]]) * 24)</f>
        <v>0.32666666654404253</v>
      </c>
      <c r="N4885">
        <f>IF(ISBLANK(טבלה1[[#This Row],[ts_reply_at]]), 0, 1)</f>
        <v>1</v>
      </c>
      <c r="O4885">
        <f>IF(ISBLANK(טבלה1[[#This Row],[ts_accepted_at]]), 0, 1)</f>
        <v>0</v>
      </c>
      <c r="P4885">
        <f>IF(ISBLANK(טבלה1[[#This Row],[ts_booking_at]]), 0, 1)</f>
        <v>0</v>
      </c>
      <c r="Q4885">
        <f>IF(ISBLANK(טבלה1[[#This Row],[ds_checkin]]), "", טבלה1[[#This Row],[ds_checkin]] - טבלה1[[#This Row],[ts_contact_at]])</f>
        <v>24.148611111108039</v>
      </c>
      <c r="R4885" t="str">
        <f>IF(AND(ISBLANK(טבלה1[[#This Row],[ts_reply_at]]), NOT(ISBLANK(טבלה1[[#This Row],[ts_booking_at]]))), "Error: Booked without Reply", "OK")</f>
        <v>OK</v>
      </c>
      <c r="S4885" t="s">
        <v>6020</v>
      </c>
    </row>
    <row r="4886" spans="1:19" x14ac:dyDescent="0.25">
      <c r="A4886" s="4" t="s">
        <v>4439</v>
      </c>
      <c r="B4886" s="4" t="s">
        <v>1972</v>
      </c>
      <c r="C4886" s="4" t="s">
        <v>1973</v>
      </c>
      <c r="D4886" s="1">
        <v>41925.879861111112</v>
      </c>
      <c r="E4886" s="1">
        <v>41926.310162037036</v>
      </c>
      <c r="F4886" s="1">
        <v>41926.310358796298</v>
      </c>
      <c r="G4886" s="1">
        <v>41926.310358796298</v>
      </c>
      <c r="H4886" s="2">
        <v>41950</v>
      </c>
      <c r="I4886" s="2">
        <v>41953</v>
      </c>
      <c r="J4886" s="3">
        <v>4</v>
      </c>
      <c r="K4886" s="3">
        <v>14</v>
      </c>
      <c r="L4886">
        <f>טבלה1[[#This Row],[ds_checkout]]-טבלה1[[#This Row],[ds_checkin]]</f>
        <v>3</v>
      </c>
      <c r="M4886">
        <f>IF(ISBLANK(טבלה1[[#This Row],[ts_reply_at]]), "", (טבלה1[[#This Row],[ts_reply_at]] - טבלה1[[#This Row],[ts_contact_at]]) * 24)</f>
        <v>10.327222222171258</v>
      </c>
      <c r="N4886">
        <f>IF(ISBLANK(טבלה1[[#This Row],[ts_reply_at]]), 0, 1)</f>
        <v>1</v>
      </c>
      <c r="O4886">
        <f>IF(ISBLANK(טבלה1[[#This Row],[ts_accepted_at]]), 0, 1)</f>
        <v>1</v>
      </c>
      <c r="P4886">
        <f>IF(ISBLANK(טבלה1[[#This Row],[ts_booking_at]]), 0, 1)</f>
        <v>1</v>
      </c>
      <c r="Q4886">
        <f>IF(ISBLANK(טבלה1[[#This Row],[ds_checkin]]), "", טבלה1[[#This Row],[ds_checkin]] - טבלה1[[#This Row],[ts_contact_at]])</f>
        <v>24.120138888887595</v>
      </c>
      <c r="R4886" t="str">
        <f>IF(AND(ISBLANK(טבלה1[[#This Row],[ts_reply_at]]), NOT(ISBLANK(טבלה1[[#This Row],[ts_booking_at]]))), "Error: Booked without Reply", "OK")</f>
        <v>OK</v>
      </c>
      <c r="S4886" t="s">
        <v>6020</v>
      </c>
    </row>
    <row r="4887" spans="1:19" x14ac:dyDescent="0.25">
      <c r="A4887" s="4" t="s">
        <v>4439</v>
      </c>
      <c r="B4887" s="4" t="s">
        <v>774</v>
      </c>
      <c r="C4887" s="4" t="s">
        <v>775</v>
      </c>
      <c r="D4887" s="1">
        <v>41906.797222222223</v>
      </c>
      <c r="E4887" s="1">
        <v>41906.819120370368</v>
      </c>
      <c r="H4887" s="2">
        <v>41950</v>
      </c>
      <c r="I4887" s="2">
        <v>41953</v>
      </c>
      <c r="J4887" s="3">
        <v>3</v>
      </c>
      <c r="K4887" s="3">
        <v>3</v>
      </c>
      <c r="L4887">
        <f>טבלה1[[#This Row],[ds_checkout]]-טבלה1[[#This Row],[ds_checkin]]</f>
        <v>3</v>
      </c>
      <c r="M4887">
        <f>IF(ISBLANK(טבלה1[[#This Row],[ts_reply_at]]), "", (טבלה1[[#This Row],[ts_reply_at]] - טבלה1[[#This Row],[ts_contact_at]]) * 24)</f>
        <v>0.52555555547587574</v>
      </c>
      <c r="N4887">
        <f>IF(ISBLANK(טבלה1[[#This Row],[ts_reply_at]]), 0, 1)</f>
        <v>1</v>
      </c>
      <c r="O4887">
        <f>IF(ISBLANK(טבלה1[[#This Row],[ts_accepted_at]]), 0, 1)</f>
        <v>0</v>
      </c>
      <c r="P4887">
        <f>IF(ISBLANK(טבלה1[[#This Row],[ts_booking_at]]), 0, 1)</f>
        <v>0</v>
      </c>
      <c r="Q4887">
        <f>IF(ISBLANK(טבלה1[[#This Row],[ds_checkin]]), "", טבלה1[[#This Row],[ds_checkin]] - טבלה1[[#This Row],[ts_contact_at]])</f>
        <v>43.202777777776646</v>
      </c>
      <c r="R4887" t="str">
        <f>IF(AND(ISBLANK(טבלה1[[#This Row],[ts_reply_at]]), NOT(ISBLANK(טבלה1[[#This Row],[ts_booking_at]]))), "Error: Booked without Reply", "OK")</f>
        <v>OK</v>
      </c>
      <c r="S4887" t="s">
        <v>6020</v>
      </c>
    </row>
    <row r="4888" spans="1:19" x14ac:dyDescent="0.25">
      <c r="A4888" s="4" t="s">
        <v>4439</v>
      </c>
      <c r="B4888" s="4" t="s">
        <v>943</v>
      </c>
      <c r="C4888" s="4" t="s">
        <v>2413</v>
      </c>
      <c r="D4888" s="1">
        <v>41921.854861111111</v>
      </c>
      <c r="E4888" s="1">
        <v>41922.358206018522</v>
      </c>
      <c r="H4888" s="2">
        <v>41950</v>
      </c>
      <c r="I4888" s="2">
        <v>41953</v>
      </c>
      <c r="J4888" s="3">
        <v>3</v>
      </c>
      <c r="K4888" s="3">
        <v>5</v>
      </c>
      <c r="L4888">
        <f>טבלה1[[#This Row],[ds_checkout]]-טבלה1[[#This Row],[ds_checkin]]</f>
        <v>3</v>
      </c>
      <c r="M4888">
        <f>IF(ISBLANK(טבלה1[[#This Row],[ts_reply_at]]), "", (טבלה1[[#This Row],[ts_reply_at]] - טבלה1[[#This Row],[ts_contact_at]]) * 24)</f>
        <v>12.08027777785901</v>
      </c>
      <c r="N4888">
        <f>IF(ISBLANK(טבלה1[[#This Row],[ts_reply_at]]), 0, 1)</f>
        <v>1</v>
      </c>
      <c r="O4888">
        <f>IF(ISBLANK(טבלה1[[#This Row],[ts_accepted_at]]), 0, 1)</f>
        <v>0</v>
      </c>
      <c r="P4888">
        <f>IF(ISBLANK(טבלה1[[#This Row],[ts_booking_at]]), 0, 1)</f>
        <v>0</v>
      </c>
      <c r="Q4888">
        <f>IF(ISBLANK(טבלה1[[#This Row],[ds_checkin]]), "", טבלה1[[#This Row],[ds_checkin]] - טבלה1[[#This Row],[ts_contact_at]])</f>
        <v>28.145138888889051</v>
      </c>
      <c r="R4888" t="str">
        <f>IF(AND(ISBLANK(טבלה1[[#This Row],[ts_reply_at]]), NOT(ISBLANK(טבלה1[[#This Row],[ts_booking_at]]))), "Error: Booked without Reply", "OK")</f>
        <v>OK</v>
      </c>
      <c r="S4888" t="s">
        <v>6020</v>
      </c>
    </row>
    <row r="4889" spans="1:19" x14ac:dyDescent="0.25">
      <c r="A4889" s="4" t="s">
        <v>4440</v>
      </c>
      <c r="B4889" s="4" t="s">
        <v>921</v>
      </c>
      <c r="C4889" s="4" t="s">
        <v>3336</v>
      </c>
      <c r="D4889" s="1">
        <v>41921.634722222225</v>
      </c>
      <c r="E4889" s="1">
        <v>41921.645543981482</v>
      </c>
      <c r="F4889" s="1">
        <v>41921.645543981482</v>
      </c>
      <c r="G4889" s="1">
        <v>41921.645543981482</v>
      </c>
      <c r="H4889" s="2">
        <v>42051</v>
      </c>
      <c r="I4889" s="2">
        <v>42053</v>
      </c>
      <c r="J4889" s="3">
        <v>2</v>
      </c>
      <c r="K4889" s="3">
        <v>5</v>
      </c>
      <c r="L4889">
        <f>טבלה1[[#This Row],[ds_checkout]]-טבלה1[[#This Row],[ds_checkin]]</f>
        <v>2</v>
      </c>
      <c r="M4889">
        <f>IF(ISBLANK(טבלה1[[#This Row],[ts_reply_at]]), "", (טבלה1[[#This Row],[ts_reply_at]] - טבלה1[[#This Row],[ts_contact_at]]) * 24)</f>
        <v>0.25972222216660157</v>
      </c>
      <c r="N4889">
        <f>IF(ISBLANK(טבלה1[[#This Row],[ts_reply_at]]), 0, 1)</f>
        <v>1</v>
      </c>
      <c r="O4889">
        <f>IF(ISBLANK(טבלה1[[#This Row],[ts_accepted_at]]), 0, 1)</f>
        <v>1</v>
      </c>
      <c r="P4889">
        <f>IF(ISBLANK(טבלה1[[#This Row],[ts_booking_at]]), 0, 1)</f>
        <v>1</v>
      </c>
      <c r="Q4889">
        <f>IF(ISBLANK(טבלה1[[#This Row],[ds_checkin]]), "", טבלה1[[#This Row],[ds_checkin]] - טבלה1[[#This Row],[ts_contact_at]])</f>
        <v>129.36527777777519</v>
      </c>
      <c r="R4889" t="str">
        <f>IF(AND(ISBLANK(טבלה1[[#This Row],[ts_reply_at]]), NOT(ISBLANK(טבלה1[[#This Row],[ts_booking_at]]))), "Error: Booked without Reply", "OK")</f>
        <v>OK</v>
      </c>
      <c r="S4889" t="s">
        <v>6020</v>
      </c>
    </row>
    <row r="4890" spans="1:19" x14ac:dyDescent="0.25">
      <c r="A4890" s="4" t="s">
        <v>4440</v>
      </c>
      <c r="B4890" s="4" t="s">
        <v>3082</v>
      </c>
      <c r="C4890" s="4" t="s">
        <v>3083</v>
      </c>
      <c r="D4890" s="1">
        <v>41919.814583333333</v>
      </c>
      <c r="E4890" s="1">
        <v>41919.83556712963</v>
      </c>
      <c r="H4890" s="2">
        <v>42051</v>
      </c>
      <c r="I4890" s="2">
        <v>42053</v>
      </c>
      <c r="J4890" s="3">
        <v>2</v>
      </c>
      <c r="K4890" s="3">
        <v>6</v>
      </c>
      <c r="L4890">
        <f>טבלה1[[#This Row],[ds_checkout]]-טבלה1[[#This Row],[ds_checkin]]</f>
        <v>2</v>
      </c>
      <c r="M4890">
        <f>IF(ISBLANK(טבלה1[[#This Row],[ts_reply_at]]), "", (טבלה1[[#This Row],[ts_reply_at]] - טבלה1[[#This Row],[ts_contact_at]]) * 24)</f>
        <v>0.50361111114034429</v>
      </c>
      <c r="N4890">
        <f>IF(ISBLANK(טבלה1[[#This Row],[ts_reply_at]]), 0, 1)</f>
        <v>1</v>
      </c>
      <c r="O4890">
        <f>IF(ISBLANK(טבלה1[[#This Row],[ts_accepted_at]]), 0, 1)</f>
        <v>0</v>
      </c>
      <c r="P4890">
        <f>IF(ISBLANK(טבלה1[[#This Row],[ts_booking_at]]), 0, 1)</f>
        <v>0</v>
      </c>
      <c r="Q4890">
        <f>IF(ISBLANK(טבלה1[[#This Row],[ds_checkin]]), "", טבלה1[[#This Row],[ds_checkin]] - טבלה1[[#This Row],[ts_contact_at]])</f>
        <v>131.18541666666715</v>
      </c>
      <c r="R4890" t="str">
        <f>IF(AND(ISBLANK(טבלה1[[#This Row],[ts_reply_at]]), NOT(ISBLANK(טבלה1[[#This Row],[ts_booking_at]]))), "Error: Booked without Reply", "OK")</f>
        <v>OK</v>
      </c>
      <c r="S4890" t="s">
        <v>6020</v>
      </c>
    </row>
    <row r="4891" spans="1:19" x14ac:dyDescent="0.25">
      <c r="A4891" s="4" t="s">
        <v>4441</v>
      </c>
      <c r="B4891" s="4" t="s">
        <v>4442</v>
      </c>
      <c r="C4891" s="4" t="s">
        <v>4443</v>
      </c>
      <c r="D4891" s="1">
        <v>41913.538194444445</v>
      </c>
      <c r="E4891" s="1">
        <v>41913.885752314818</v>
      </c>
      <c r="F4891" s="1">
        <v>41913.885752314818</v>
      </c>
      <c r="G4891" s="1">
        <v>41913.885752314818</v>
      </c>
      <c r="H4891" s="2">
        <v>41914</v>
      </c>
      <c r="I4891" s="2">
        <v>41920</v>
      </c>
      <c r="J4891" s="3">
        <v>1</v>
      </c>
      <c r="K4891" s="3">
        <v>3</v>
      </c>
      <c r="L4891">
        <f>טבלה1[[#This Row],[ds_checkout]]-טבלה1[[#This Row],[ds_checkin]]</f>
        <v>6</v>
      </c>
      <c r="M4891">
        <f>IF(ISBLANK(טבלה1[[#This Row],[ts_reply_at]]), "", (טבלה1[[#This Row],[ts_reply_at]] - טבלה1[[#This Row],[ts_contact_at]]) * 24)</f>
        <v>8.3413888889481314</v>
      </c>
      <c r="N4891">
        <f>IF(ISBLANK(טבלה1[[#This Row],[ts_reply_at]]), 0, 1)</f>
        <v>1</v>
      </c>
      <c r="O4891">
        <f>IF(ISBLANK(טבלה1[[#This Row],[ts_accepted_at]]), 0, 1)</f>
        <v>1</v>
      </c>
      <c r="P4891">
        <f>IF(ISBLANK(טבלה1[[#This Row],[ts_booking_at]]), 0, 1)</f>
        <v>1</v>
      </c>
      <c r="Q4891">
        <f>IF(ISBLANK(טבלה1[[#This Row],[ds_checkin]]), "", טבלה1[[#This Row],[ds_checkin]] - טבלה1[[#This Row],[ts_contact_at]])</f>
        <v>0.46180555555474712</v>
      </c>
      <c r="R4891" t="str">
        <f>IF(AND(ISBLANK(טבלה1[[#This Row],[ts_reply_at]]), NOT(ISBLANK(טבלה1[[#This Row],[ts_booking_at]]))), "Error: Booked without Reply", "OK")</f>
        <v>OK</v>
      </c>
      <c r="S4891" t="s">
        <v>6022</v>
      </c>
    </row>
    <row r="4892" spans="1:19" x14ac:dyDescent="0.25">
      <c r="A4892" s="4" t="s">
        <v>4444</v>
      </c>
      <c r="B4892" s="4" t="s">
        <v>1568</v>
      </c>
      <c r="C4892" s="4" t="s">
        <v>1569</v>
      </c>
      <c r="D4892" s="1">
        <v>41924.756249999999</v>
      </c>
      <c r="E4892" s="1">
        <v>41924.783784722225</v>
      </c>
      <c r="F4892" s="1">
        <v>41924.783888888887</v>
      </c>
      <c r="H4892" s="2">
        <v>41943</v>
      </c>
      <c r="I4892" s="2">
        <v>41945</v>
      </c>
      <c r="J4892" s="3">
        <v>2</v>
      </c>
      <c r="K4892" s="3">
        <v>3</v>
      </c>
      <c r="L4892">
        <f>טבלה1[[#This Row],[ds_checkout]]-טבלה1[[#This Row],[ds_checkin]]</f>
        <v>2</v>
      </c>
      <c r="M4892">
        <f>IF(ISBLANK(טבלה1[[#This Row],[ts_reply_at]]), "", (טבלה1[[#This Row],[ts_reply_at]] - טבלה1[[#This Row],[ts_contact_at]]) * 24)</f>
        <v>0.66083333344431594</v>
      </c>
      <c r="N4892">
        <f>IF(ISBLANK(טבלה1[[#This Row],[ts_reply_at]]), 0, 1)</f>
        <v>1</v>
      </c>
      <c r="O4892">
        <f>IF(ISBLANK(טבלה1[[#This Row],[ts_accepted_at]]), 0, 1)</f>
        <v>1</v>
      </c>
      <c r="P4892">
        <f>IF(ISBLANK(טבלה1[[#This Row],[ts_booking_at]]), 0, 1)</f>
        <v>0</v>
      </c>
      <c r="Q4892">
        <f>IF(ISBLANK(טבלה1[[#This Row],[ds_checkin]]), "", טבלה1[[#This Row],[ds_checkin]] - טבלה1[[#This Row],[ts_contact_at]])</f>
        <v>18.243750000001455</v>
      </c>
      <c r="R4892" t="str">
        <f>IF(AND(ISBLANK(טבלה1[[#This Row],[ts_reply_at]]), NOT(ISBLANK(טבלה1[[#This Row],[ts_booking_at]]))), "Error: Booked without Reply", "OK")</f>
        <v>OK</v>
      </c>
      <c r="S4892" t="s">
        <v>6023</v>
      </c>
    </row>
    <row r="4893" spans="1:19" x14ac:dyDescent="0.25">
      <c r="A4893" s="4" t="s">
        <v>4445</v>
      </c>
      <c r="B4893" s="4" t="s">
        <v>1379</v>
      </c>
      <c r="C4893" s="4" t="s">
        <v>1380</v>
      </c>
      <c r="D4893" s="1">
        <v>41924.259722222225</v>
      </c>
      <c r="H4893" s="2">
        <v>41934</v>
      </c>
      <c r="I4893" s="2">
        <v>41936</v>
      </c>
      <c r="J4893" s="3">
        <v>2</v>
      </c>
      <c r="K4893" s="3">
        <v>1</v>
      </c>
      <c r="L4893">
        <f>טבלה1[[#This Row],[ds_checkout]]-טבלה1[[#This Row],[ds_checkin]]</f>
        <v>2</v>
      </c>
      <c r="M4893" t="str">
        <f>IF(ISBLANK(טבלה1[[#This Row],[ts_reply_at]]), "", (טבלה1[[#This Row],[ts_reply_at]] - טבלה1[[#This Row],[ts_contact_at]]) * 24)</f>
        <v/>
      </c>
      <c r="N4893">
        <f>IF(ISBLANK(טבלה1[[#This Row],[ts_reply_at]]), 0, 1)</f>
        <v>0</v>
      </c>
      <c r="O4893">
        <f>IF(ISBLANK(טבלה1[[#This Row],[ts_accepted_at]]), 0, 1)</f>
        <v>0</v>
      </c>
      <c r="P4893">
        <f>IF(ISBLANK(טבלה1[[#This Row],[ts_booking_at]]), 0, 1)</f>
        <v>0</v>
      </c>
      <c r="Q4893">
        <f>IF(ISBLANK(טבלה1[[#This Row],[ds_checkin]]), "", טבלה1[[#This Row],[ds_checkin]] - טבלה1[[#This Row],[ts_contact_at]])</f>
        <v>9.7402777777751908</v>
      </c>
      <c r="R4893" t="str">
        <f>IF(AND(ISBLANK(טבלה1[[#This Row],[ts_reply_at]]), NOT(ISBLANK(טבלה1[[#This Row],[ts_booking_at]]))), "Error: Booked without Reply", "OK")</f>
        <v>OK</v>
      </c>
      <c r="S4893" t="s">
        <v>6023</v>
      </c>
    </row>
    <row r="4894" spans="1:19" x14ac:dyDescent="0.25">
      <c r="A4894" s="4" t="s">
        <v>4446</v>
      </c>
      <c r="B4894" s="4" t="s">
        <v>2634</v>
      </c>
      <c r="C4894" s="4" t="s">
        <v>2635</v>
      </c>
      <c r="D4894" s="1">
        <v>41915.318749999999</v>
      </c>
      <c r="E4894" s="1">
        <v>41915.326249999998</v>
      </c>
      <c r="F4894" s="1">
        <v>41915.368148148147</v>
      </c>
      <c r="G4894" s="1">
        <v>41915.368148148147</v>
      </c>
      <c r="H4894" s="2">
        <v>41918</v>
      </c>
      <c r="I4894" s="2">
        <v>41922</v>
      </c>
      <c r="J4894" s="3">
        <v>1</v>
      </c>
      <c r="K4894" s="3">
        <v>18</v>
      </c>
      <c r="L4894">
        <f>טבלה1[[#This Row],[ds_checkout]]-טבלה1[[#This Row],[ds_checkin]]</f>
        <v>4</v>
      </c>
      <c r="M4894">
        <f>IF(ISBLANK(טבלה1[[#This Row],[ts_reply_at]]), "", (טבלה1[[#This Row],[ts_reply_at]] - טבלה1[[#This Row],[ts_contact_at]]) * 24)</f>
        <v>0.17999999999301508</v>
      </c>
      <c r="N4894">
        <f>IF(ISBLANK(טבלה1[[#This Row],[ts_reply_at]]), 0, 1)</f>
        <v>1</v>
      </c>
      <c r="O4894">
        <f>IF(ISBLANK(טבלה1[[#This Row],[ts_accepted_at]]), 0, 1)</f>
        <v>1</v>
      </c>
      <c r="P4894">
        <f>IF(ISBLANK(טבלה1[[#This Row],[ts_booking_at]]), 0, 1)</f>
        <v>1</v>
      </c>
      <c r="Q4894">
        <f>IF(ISBLANK(טבלה1[[#This Row],[ds_checkin]]), "", טבלה1[[#This Row],[ds_checkin]] - טבלה1[[#This Row],[ts_contact_at]])</f>
        <v>2.6812500000014552</v>
      </c>
      <c r="R4894" t="str">
        <f>IF(AND(ISBLANK(טבלה1[[#This Row],[ts_reply_at]]), NOT(ISBLANK(טבלה1[[#This Row],[ts_booking_at]]))), "Error: Booked without Reply", "OK")</f>
        <v>OK</v>
      </c>
      <c r="S4894" t="s">
        <v>6022</v>
      </c>
    </row>
    <row r="4895" spans="1:19" x14ac:dyDescent="0.25">
      <c r="A4895" s="4" t="s">
        <v>4447</v>
      </c>
      <c r="B4895" s="4" t="s">
        <v>2205</v>
      </c>
      <c r="C4895" s="4" t="s">
        <v>2206</v>
      </c>
      <c r="D4895" s="1">
        <v>41916.373611111114</v>
      </c>
      <c r="E4895" s="1">
        <v>41916.378657407404</v>
      </c>
      <c r="F4895" s="1">
        <v>41916.378657407404</v>
      </c>
      <c r="H4895" s="2">
        <v>41997</v>
      </c>
      <c r="I4895" s="2">
        <v>42000</v>
      </c>
      <c r="J4895" s="3">
        <v>3</v>
      </c>
      <c r="K4895" s="3">
        <v>3</v>
      </c>
      <c r="L4895">
        <f>טבלה1[[#This Row],[ds_checkout]]-טבלה1[[#This Row],[ds_checkin]]</f>
        <v>3</v>
      </c>
      <c r="M4895">
        <f>IF(ISBLANK(טבלה1[[#This Row],[ts_reply_at]]), "", (טבלה1[[#This Row],[ts_reply_at]] - טבלה1[[#This Row],[ts_contact_at]]) * 24)</f>
        <v>0.12111111095873639</v>
      </c>
      <c r="N4895">
        <f>IF(ISBLANK(טבלה1[[#This Row],[ts_reply_at]]), 0, 1)</f>
        <v>1</v>
      </c>
      <c r="O4895">
        <f>IF(ISBLANK(טבלה1[[#This Row],[ts_accepted_at]]), 0, 1)</f>
        <v>1</v>
      </c>
      <c r="P4895">
        <f>IF(ISBLANK(טבלה1[[#This Row],[ts_booking_at]]), 0, 1)</f>
        <v>0</v>
      </c>
      <c r="Q4895">
        <f>IF(ISBLANK(טבלה1[[#This Row],[ds_checkin]]), "", טבלה1[[#This Row],[ds_checkin]] - טבלה1[[#This Row],[ts_contact_at]])</f>
        <v>80.62638888888614</v>
      </c>
      <c r="R4895" t="str">
        <f>IF(AND(ISBLANK(טבלה1[[#This Row],[ts_reply_at]]), NOT(ISBLANK(טבלה1[[#This Row],[ts_booking_at]]))), "Error: Booked without Reply", "OK")</f>
        <v>OK</v>
      </c>
      <c r="S4895" t="s">
        <v>6019</v>
      </c>
    </row>
    <row r="4896" spans="1:19" x14ac:dyDescent="0.25">
      <c r="A4896" s="4" t="s">
        <v>4447</v>
      </c>
      <c r="B4896" s="4" t="s">
        <v>4145</v>
      </c>
      <c r="C4896" s="4" t="s">
        <v>4146</v>
      </c>
      <c r="D4896" s="1">
        <v>41915.645138888889</v>
      </c>
      <c r="E4896" s="1">
        <v>41918.414895833332</v>
      </c>
      <c r="H4896" s="2">
        <v>41997</v>
      </c>
      <c r="I4896" s="2">
        <v>42000</v>
      </c>
      <c r="J4896" s="3">
        <v>3</v>
      </c>
      <c r="K4896" s="3">
        <v>2</v>
      </c>
      <c r="L4896">
        <f>טבלה1[[#This Row],[ds_checkout]]-טבלה1[[#This Row],[ds_checkin]]</f>
        <v>3</v>
      </c>
      <c r="M4896">
        <f>IF(ISBLANK(טבלה1[[#This Row],[ts_reply_at]]), "", (טבלה1[[#This Row],[ts_reply_at]] - טבלה1[[#This Row],[ts_contact_at]]) * 24)</f>
        <v>66.474166666623205</v>
      </c>
      <c r="N4896">
        <f>IF(ISBLANK(טבלה1[[#This Row],[ts_reply_at]]), 0, 1)</f>
        <v>1</v>
      </c>
      <c r="O4896">
        <f>IF(ISBLANK(טבלה1[[#This Row],[ts_accepted_at]]), 0, 1)</f>
        <v>0</v>
      </c>
      <c r="P4896">
        <f>IF(ISBLANK(טבלה1[[#This Row],[ts_booking_at]]), 0, 1)</f>
        <v>0</v>
      </c>
      <c r="Q4896">
        <f>IF(ISBLANK(טבלה1[[#This Row],[ds_checkin]]), "", טבלה1[[#This Row],[ds_checkin]] - טבלה1[[#This Row],[ts_contact_at]])</f>
        <v>81.354861111110949</v>
      </c>
      <c r="R4896" t="str">
        <f>IF(AND(ISBLANK(טבלה1[[#This Row],[ts_reply_at]]), NOT(ISBLANK(טבלה1[[#This Row],[ts_booking_at]]))), "Error: Booked without Reply", "OK")</f>
        <v>OK</v>
      </c>
      <c r="S4896" t="s">
        <v>6019</v>
      </c>
    </row>
    <row r="4897" spans="1:19" x14ac:dyDescent="0.25">
      <c r="A4897" s="4" t="s">
        <v>4448</v>
      </c>
      <c r="B4897" s="4" t="s">
        <v>2284</v>
      </c>
      <c r="C4897" s="4" t="s">
        <v>2285</v>
      </c>
      <c r="D4897" s="1">
        <v>41917.741666666669</v>
      </c>
      <c r="E4897" s="1">
        <v>41918.379618055558</v>
      </c>
      <c r="F4897" s="1">
        <v>41918.379733796297</v>
      </c>
      <c r="G4897" s="1">
        <v>41918.379733796297</v>
      </c>
      <c r="H4897" s="2">
        <v>41936</v>
      </c>
      <c r="I4897" s="2">
        <v>41938</v>
      </c>
      <c r="J4897" s="3">
        <v>2</v>
      </c>
      <c r="K4897" s="3">
        <v>6</v>
      </c>
      <c r="L4897">
        <f>טבלה1[[#This Row],[ds_checkout]]-טבלה1[[#This Row],[ds_checkin]]</f>
        <v>2</v>
      </c>
      <c r="M4897">
        <f>IF(ISBLANK(טבלה1[[#This Row],[ts_reply_at]]), "", (טבלה1[[#This Row],[ts_reply_at]] - טבלה1[[#This Row],[ts_contact_at]]) * 24)</f>
        <v>15.310833333351184</v>
      </c>
      <c r="N4897">
        <f>IF(ISBLANK(טבלה1[[#This Row],[ts_reply_at]]), 0, 1)</f>
        <v>1</v>
      </c>
      <c r="O4897">
        <f>IF(ISBLANK(טבלה1[[#This Row],[ts_accepted_at]]), 0, 1)</f>
        <v>1</v>
      </c>
      <c r="P4897">
        <f>IF(ISBLANK(טבלה1[[#This Row],[ts_booking_at]]), 0, 1)</f>
        <v>1</v>
      </c>
      <c r="Q4897">
        <f>IF(ISBLANK(טבלה1[[#This Row],[ds_checkin]]), "", טבלה1[[#This Row],[ds_checkin]] - טבלה1[[#This Row],[ts_contact_at]])</f>
        <v>18.258333333331393</v>
      </c>
      <c r="R4897" t="str">
        <f>IF(AND(ISBLANK(טבלה1[[#This Row],[ts_reply_at]]), NOT(ISBLANK(טבלה1[[#This Row],[ts_booking_at]]))), "Error: Booked without Reply", "OK")</f>
        <v>OK</v>
      </c>
      <c r="S4897" t="s">
        <v>6026</v>
      </c>
    </row>
    <row r="4898" spans="1:19" x14ac:dyDescent="0.25">
      <c r="A4898" s="4" t="s">
        <v>4449</v>
      </c>
      <c r="B4898" s="4" t="s">
        <v>1795</v>
      </c>
      <c r="C4898" s="4" t="s">
        <v>1796</v>
      </c>
      <c r="D4898" s="1">
        <v>41917.784722222219</v>
      </c>
      <c r="E4898" s="1">
        <v>41917.784872685188</v>
      </c>
      <c r="F4898" s="1">
        <v>41917.784872685188</v>
      </c>
      <c r="G4898" s="1">
        <v>41917.784872685188</v>
      </c>
      <c r="H4898" s="2">
        <v>41969</v>
      </c>
      <c r="I4898" s="2">
        <v>41973</v>
      </c>
      <c r="J4898" s="3">
        <v>2</v>
      </c>
      <c r="K4898" s="3">
        <v>4</v>
      </c>
      <c r="L4898">
        <f>טבלה1[[#This Row],[ds_checkout]]-טבלה1[[#This Row],[ds_checkin]]</f>
        <v>4</v>
      </c>
      <c r="M4898">
        <f>IF(ISBLANK(טבלה1[[#This Row],[ts_reply_at]]), "", (טבלה1[[#This Row],[ts_reply_at]] - טבלה1[[#This Row],[ts_contact_at]]) * 24)</f>
        <v>3.6111112567596138E-3</v>
      </c>
      <c r="N4898">
        <f>IF(ISBLANK(טבלה1[[#This Row],[ts_reply_at]]), 0, 1)</f>
        <v>1</v>
      </c>
      <c r="O4898">
        <f>IF(ISBLANK(טבלה1[[#This Row],[ts_accepted_at]]), 0, 1)</f>
        <v>1</v>
      </c>
      <c r="P4898">
        <f>IF(ISBLANK(טבלה1[[#This Row],[ts_booking_at]]), 0, 1)</f>
        <v>1</v>
      </c>
      <c r="Q4898">
        <f>IF(ISBLANK(טבלה1[[#This Row],[ds_checkin]]), "", טבלה1[[#This Row],[ds_checkin]] - טבלה1[[#This Row],[ts_contact_at]])</f>
        <v>51.215277777781012</v>
      </c>
      <c r="R4898" t="str">
        <f>IF(AND(ISBLANK(טבלה1[[#This Row],[ts_reply_at]]), NOT(ISBLANK(טבלה1[[#This Row],[ts_booking_at]]))), "Error: Booked without Reply", "OK")</f>
        <v>OK</v>
      </c>
      <c r="S4898" t="s">
        <v>6023</v>
      </c>
    </row>
    <row r="4899" spans="1:19" x14ac:dyDescent="0.25">
      <c r="A4899" s="4" t="s">
        <v>4450</v>
      </c>
      <c r="B4899" s="4" t="s">
        <v>336</v>
      </c>
      <c r="C4899" s="4" t="s">
        <v>337</v>
      </c>
      <c r="D4899" s="1">
        <v>41924.71597222222</v>
      </c>
      <c r="E4899" s="1">
        <v>41927.840590277781</v>
      </c>
      <c r="H4899" s="2">
        <v>41947</v>
      </c>
      <c r="I4899" s="2">
        <v>41949</v>
      </c>
      <c r="J4899" s="3">
        <v>2</v>
      </c>
      <c r="K4899" s="3">
        <v>3</v>
      </c>
      <c r="L4899">
        <f>טבלה1[[#This Row],[ds_checkout]]-טבלה1[[#This Row],[ds_checkin]]</f>
        <v>2</v>
      </c>
      <c r="M4899">
        <f>IF(ISBLANK(טבלה1[[#This Row],[ts_reply_at]]), "", (טבלה1[[#This Row],[ts_reply_at]] - טבלה1[[#This Row],[ts_contact_at]]) * 24)</f>
        <v>74.990833333460614</v>
      </c>
      <c r="N4899">
        <f>IF(ISBLANK(טבלה1[[#This Row],[ts_reply_at]]), 0, 1)</f>
        <v>1</v>
      </c>
      <c r="O4899">
        <f>IF(ISBLANK(טבלה1[[#This Row],[ts_accepted_at]]), 0, 1)</f>
        <v>0</v>
      </c>
      <c r="P4899">
        <f>IF(ISBLANK(טבלה1[[#This Row],[ts_booking_at]]), 0, 1)</f>
        <v>0</v>
      </c>
      <c r="Q4899">
        <f>IF(ISBLANK(טבלה1[[#This Row],[ds_checkin]]), "", טבלה1[[#This Row],[ds_checkin]] - טבלה1[[#This Row],[ts_contact_at]])</f>
        <v>22.284027777779556</v>
      </c>
      <c r="R4899" t="str">
        <f>IF(AND(ISBLANK(טבלה1[[#This Row],[ts_reply_at]]), NOT(ISBLANK(טבלה1[[#This Row],[ts_booking_at]]))), "Error: Booked without Reply", "OK")</f>
        <v>OK</v>
      </c>
      <c r="S4899" t="s">
        <v>6019</v>
      </c>
    </row>
    <row r="4900" spans="1:19" x14ac:dyDescent="0.25">
      <c r="A4900" s="4" t="s">
        <v>4451</v>
      </c>
      <c r="B4900" s="4" t="s">
        <v>3188</v>
      </c>
      <c r="C4900" s="4" t="s">
        <v>3189</v>
      </c>
      <c r="D4900" s="1">
        <v>41916.918055555558</v>
      </c>
      <c r="E4900" s="1">
        <v>41916.962372685186</v>
      </c>
      <c r="F4900" s="1">
        <v>41916.962465277778</v>
      </c>
      <c r="G4900" s="1">
        <v>41916.962465277778</v>
      </c>
      <c r="H4900" s="2">
        <v>41942</v>
      </c>
      <c r="I4900" s="2">
        <v>41943</v>
      </c>
      <c r="J4900" s="3">
        <v>2</v>
      </c>
      <c r="K4900" s="3">
        <v>10</v>
      </c>
      <c r="L4900">
        <f>טבלה1[[#This Row],[ds_checkout]]-טבלה1[[#This Row],[ds_checkin]]</f>
        <v>1</v>
      </c>
      <c r="M4900">
        <f>IF(ISBLANK(טבלה1[[#This Row],[ts_reply_at]]), "", (טבלה1[[#This Row],[ts_reply_at]] - טבלה1[[#This Row],[ts_contact_at]]) * 24)</f>
        <v>1.0636111110798083</v>
      </c>
      <c r="N4900">
        <f>IF(ISBLANK(טבלה1[[#This Row],[ts_reply_at]]), 0, 1)</f>
        <v>1</v>
      </c>
      <c r="O4900">
        <f>IF(ISBLANK(טבלה1[[#This Row],[ts_accepted_at]]), 0, 1)</f>
        <v>1</v>
      </c>
      <c r="P4900">
        <f>IF(ISBLANK(טבלה1[[#This Row],[ts_booking_at]]), 0, 1)</f>
        <v>1</v>
      </c>
      <c r="Q4900">
        <f>IF(ISBLANK(טבלה1[[#This Row],[ds_checkin]]), "", טבלה1[[#This Row],[ds_checkin]] - טבלה1[[#This Row],[ts_contact_at]])</f>
        <v>25.081944444442343</v>
      </c>
      <c r="R4900" t="str">
        <f>IF(AND(ISBLANK(טבלה1[[#This Row],[ts_reply_at]]), NOT(ISBLANK(טבלה1[[#This Row],[ts_booking_at]]))), "Error: Booked without Reply", "OK")</f>
        <v>OK</v>
      </c>
      <c r="S4900" t="s">
        <v>6020</v>
      </c>
    </row>
    <row r="4901" spans="1:19" x14ac:dyDescent="0.25">
      <c r="A4901" s="4" t="s">
        <v>4452</v>
      </c>
      <c r="B4901" s="4" t="s">
        <v>370</v>
      </c>
      <c r="C4901" s="4" t="s">
        <v>371</v>
      </c>
      <c r="D4901" s="1">
        <v>41917.80972222222</v>
      </c>
      <c r="E4901" s="1">
        <v>41917.814201388886</v>
      </c>
      <c r="H4901" s="2">
        <v>41925</v>
      </c>
      <c r="I4901" s="2">
        <v>41930</v>
      </c>
      <c r="J4901" s="3">
        <v>2</v>
      </c>
      <c r="K4901" s="3">
        <v>7</v>
      </c>
      <c r="L4901">
        <f>טבלה1[[#This Row],[ds_checkout]]-טבלה1[[#This Row],[ds_checkin]]</f>
        <v>5</v>
      </c>
      <c r="M4901">
        <f>IF(ISBLANK(טבלה1[[#This Row],[ts_reply_at]]), "", (טבלה1[[#This Row],[ts_reply_at]] - טבלה1[[#This Row],[ts_contact_at]]) * 24)</f>
        <v>0.10749999998370185</v>
      </c>
      <c r="N4901">
        <f>IF(ISBLANK(טבלה1[[#This Row],[ts_reply_at]]), 0, 1)</f>
        <v>1</v>
      </c>
      <c r="O4901">
        <f>IF(ISBLANK(טבלה1[[#This Row],[ts_accepted_at]]), 0, 1)</f>
        <v>0</v>
      </c>
      <c r="P4901">
        <f>IF(ISBLANK(טבלה1[[#This Row],[ts_booking_at]]), 0, 1)</f>
        <v>0</v>
      </c>
      <c r="Q4901">
        <f>IF(ISBLANK(טבלה1[[#This Row],[ds_checkin]]), "", טבלה1[[#This Row],[ds_checkin]] - טבלה1[[#This Row],[ts_contact_at]])</f>
        <v>7.1902777777795563</v>
      </c>
      <c r="R4901" t="str">
        <f>IF(AND(ISBLANK(טבלה1[[#This Row],[ts_reply_at]]), NOT(ISBLANK(טבלה1[[#This Row],[ts_booking_at]]))), "Error: Booked without Reply", "OK")</f>
        <v>OK</v>
      </c>
      <c r="S4901" t="s">
        <v>6017</v>
      </c>
    </row>
    <row r="4902" spans="1:19" x14ac:dyDescent="0.25">
      <c r="A4902" s="4" t="s">
        <v>4453</v>
      </c>
      <c r="B4902" s="4" t="s">
        <v>148</v>
      </c>
      <c r="C4902" s="4" t="s">
        <v>149</v>
      </c>
      <c r="D4902" s="1">
        <v>41924.465277777781</v>
      </c>
      <c r="E4902" s="1">
        <v>41924.468981481485</v>
      </c>
      <c r="F4902" s="1">
        <v>41924.469178240739</v>
      </c>
      <c r="G4902" s="1">
        <v>41924.469178240739</v>
      </c>
      <c r="H4902" s="2">
        <v>41954</v>
      </c>
      <c r="I4902" s="2">
        <v>41957</v>
      </c>
      <c r="J4902" s="3">
        <v>2</v>
      </c>
      <c r="K4902" s="3">
        <v>6</v>
      </c>
      <c r="L4902">
        <f>טבלה1[[#This Row],[ds_checkout]]-טבלה1[[#This Row],[ds_checkin]]</f>
        <v>3</v>
      </c>
      <c r="M4902">
        <f>IF(ISBLANK(טבלה1[[#This Row],[ts_reply_at]]), "", (טבלה1[[#This Row],[ts_reply_at]] - טבלה1[[#This Row],[ts_contact_at]]) * 24)</f>
        <v>8.8888888887595385E-2</v>
      </c>
      <c r="N4902">
        <f>IF(ISBLANK(טבלה1[[#This Row],[ts_reply_at]]), 0, 1)</f>
        <v>1</v>
      </c>
      <c r="O4902">
        <f>IF(ISBLANK(טבלה1[[#This Row],[ts_accepted_at]]), 0, 1)</f>
        <v>1</v>
      </c>
      <c r="P4902">
        <f>IF(ISBLANK(טבלה1[[#This Row],[ts_booking_at]]), 0, 1)</f>
        <v>1</v>
      </c>
      <c r="Q4902">
        <f>IF(ISBLANK(טבלה1[[#This Row],[ds_checkin]]), "", טבלה1[[#This Row],[ds_checkin]] - טבלה1[[#This Row],[ts_contact_at]])</f>
        <v>29.534722222218988</v>
      </c>
      <c r="R4902" t="str">
        <f>IF(AND(ISBLANK(טבלה1[[#This Row],[ts_reply_at]]), NOT(ISBLANK(טבלה1[[#This Row],[ts_booking_at]]))), "Error: Booked without Reply", "OK")</f>
        <v>OK</v>
      </c>
      <c r="S4902" t="s">
        <v>6031</v>
      </c>
    </row>
    <row r="4903" spans="1:19" x14ac:dyDescent="0.25">
      <c r="A4903" s="4" t="s">
        <v>4453</v>
      </c>
      <c r="B4903" s="4" t="s">
        <v>558</v>
      </c>
      <c r="C4903" s="4" t="s">
        <v>559</v>
      </c>
      <c r="D4903" s="1">
        <v>41923.658333333333</v>
      </c>
      <c r="E4903" s="1">
        <v>41923.735381944447</v>
      </c>
      <c r="H4903" s="2">
        <v>41954</v>
      </c>
      <c r="I4903" s="2">
        <v>41957</v>
      </c>
      <c r="J4903" s="3">
        <v>2</v>
      </c>
      <c r="K4903" s="3">
        <v>3</v>
      </c>
      <c r="L4903">
        <f>טבלה1[[#This Row],[ds_checkout]]-טבלה1[[#This Row],[ds_checkin]]</f>
        <v>3</v>
      </c>
      <c r="M4903">
        <f>IF(ISBLANK(טבלה1[[#This Row],[ts_reply_at]]), "", (טבלה1[[#This Row],[ts_reply_at]] - טבלה1[[#This Row],[ts_contact_at]]) * 24)</f>
        <v>1.8491666667396203</v>
      </c>
      <c r="N4903">
        <f>IF(ISBLANK(טבלה1[[#This Row],[ts_reply_at]]), 0, 1)</f>
        <v>1</v>
      </c>
      <c r="O4903">
        <f>IF(ISBLANK(טבלה1[[#This Row],[ts_accepted_at]]), 0, 1)</f>
        <v>0</v>
      </c>
      <c r="P4903">
        <f>IF(ISBLANK(טבלה1[[#This Row],[ts_booking_at]]), 0, 1)</f>
        <v>0</v>
      </c>
      <c r="Q4903">
        <f>IF(ISBLANK(טבלה1[[#This Row],[ds_checkin]]), "", טבלה1[[#This Row],[ds_checkin]] - טבלה1[[#This Row],[ts_contact_at]])</f>
        <v>30.341666666667152</v>
      </c>
      <c r="R4903" t="str">
        <f>IF(AND(ISBLANK(טבלה1[[#This Row],[ts_reply_at]]), NOT(ISBLANK(טבלה1[[#This Row],[ts_booking_at]]))), "Error: Booked without Reply", "OK")</f>
        <v>OK</v>
      </c>
      <c r="S4903" t="s">
        <v>6031</v>
      </c>
    </row>
    <row r="4904" spans="1:19" x14ac:dyDescent="0.25">
      <c r="A4904" s="4" t="s">
        <v>4454</v>
      </c>
      <c r="B4904" s="4" t="s">
        <v>998</v>
      </c>
      <c r="C4904" s="4" t="s">
        <v>999</v>
      </c>
      <c r="D4904" s="1">
        <v>41924.715277777781</v>
      </c>
      <c r="E4904" s="1">
        <v>41924.717430555553</v>
      </c>
      <c r="F4904" s="1">
        <v>41925.897094907406</v>
      </c>
      <c r="H4904" s="2">
        <v>41931</v>
      </c>
      <c r="I4904" s="2">
        <v>41938</v>
      </c>
      <c r="J4904" s="3">
        <v>1</v>
      </c>
      <c r="K4904" s="3">
        <v>12</v>
      </c>
      <c r="L4904">
        <f>טבלה1[[#This Row],[ds_checkout]]-טבלה1[[#This Row],[ds_checkin]]</f>
        <v>7</v>
      </c>
      <c r="M4904">
        <f>IF(ISBLANK(טבלה1[[#This Row],[ts_reply_at]]), "", (טבלה1[[#This Row],[ts_reply_at]] - טבלה1[[#This Row],[ts_contact_at]]) * 24)</f>
        <v>5.1666666520759463E-2</v>
      </c>
      <c r="N4904">
        <f>IF(ISBLANK(טבלה1[[#This Row],[ts_reply_at]]), 0, 1)</f>
        <v>1</v>
      </c>
      <c r="O4904">
        <f>IF(ISBLANK(טבלה1[[#This Row],[ts_accepted_at]]), 0, 1)</f>
        <v>1</v>
      </c>
      <c r="P4904">
        <f>IF(ISBLANK(טבלה1[[#This Row],[ts_booking_at]]), 0, 1)</f>
        <v>0</v>
      </c>
      <c r="Q4904">
        <f>IF(ISBLANK(טבלה1[[#This Row],[ds_checkin]]), "", טבלה1[[#This Row],[ds_checkin]] - טבלה1[[#This Row],[ts_contact_at]])</f>
        <v>6.2847222222189885</v>
      </c>
      <c r="R4904" t="str">
        <f>IF(AND(ISBLANK(טבלה1[[#This Row],[ts_reply_at]]), NOT(ISBLANK(טבלה1[[#This Row],[ts_booking_at]]))), "Error: Booked without Reply", "OK")</f>
        <v>OK</v>
      </c>
      <c r="S4904" t="s">
        <v>6022</v>
      </c>
    </row>
    <row r="4905" spans="1:19" x14ac:dyDescent="0.25">
      <c r="A4905" s="4" t="s">
        <v>4454</v>
      </c>
      <c r="B4905" s="4" t="s">
        <v>2396</v>
      </c>
      <c r="C4905" s="4" t="s">
        <v>2397</v>
      </c>
      <c r="D4905" s="1">
        <v>41911.654166666667</v>
      </c>
      <c r="E4905" s="1">
        <v>41911.864340277774</v>
      </c>
      <c r="H4905" s="2">
        <v>41916</v>
      </c>
      <c r="I4905" s="2">
        <v>41986</v>
      </c>
      <c r="J4905" s="3">
        <v>1</v>
      </c>
      <c r="K4905" s="3">
        <v>4</v>
      </c>
      <c r="L4905">
        <f>טבלה1[[#This Row],[ds_checkout]]-טבלה1[[#This Row],[ds_checkin]]</f>
        <v>70</v>
      </c>
      <c r="M4905">
        <f>IF(ISBLANK(טבלה1[[#This Row],[ts_reply_at]]), "", (טבלה1[[#This Row],[ts_reply_at]] - טבלה1[[#This Row],[ts_contact_at]]) * 24)</f>
        <v>5.0441666665719822</v>
      </c>
      <c r="N4905">
        <f>IF(ISBLANK(טבלה1[[#This Row],[ts_reply_at]]), 0, 1)</f>
        <v>1</v>
      </c>
      <c r="O4905">
        <f>IF(ISBLANK(טבלה1[[#This Row],[ts_accepted_at]]), 0, 1)</f>
        <v>0</v>
      </c>
      <c r="P4905">
        <f>IF(ISBLANK(טבלה1[[#This Row],[ts_booking_at]]), 0, 1)</f>
        <v>0</v>
      </c>
      <c r="Q4905">
        <f>IF(ISBLANK(טבלה1[[#This Row],[ds_checkin]]), "", טבלה1[[#This Row],[ds_checkin]] - טבלה1[[#This Row],[ts_contact_at]])</f>
        <v>4.3458333333328483</v>
      </c>
      <c r="R4905" t="str">
        <f>IF(AND(ISBLANK(טבלה1[[#This Row],[ts_reply_at]]), NOT(ISBLANK(טבלה1[[#This Row],[ts_booking_at]]))), "Error: Booked without Reply", "OK")</f>
        <v>OK</v>
      </c>
      <c r="S4905" t="s">
        <v>6022</v>
      </c>
    </row>
    <row r="4906" spans="1:19" x14ac:dyDescent="0.25">
      <c r="A4906" s="4" t="s">
        <v>4454</v>
      </c>
      <c r="B4906" s="4" t="s">
        <v>1810</v>
      </c>
      <c r="C4906" s="4" t="s">
        <v>1811</v>
      </c>
      <c r="D4906" s="1">
        <v>41924.724305555559</v>
      </c>
      <c r="E4906" s="1">
        <v>41924.734988425924</v>
      </c>
      <c r="H4906" s="2">
        <v>41931</v>
      </c>
      <c r="I4906" s="2">
        <v>41938</v>
      </c>
      <c r="J4906" s="3">
        <v>1</v>
      </c>
      <c r="K4906" s="3">
        <v>18</v>
      </c>
      <c r="L4906">
        <f>טבלה1[[#This Row],[ds_checkout]]-טבלה1[[#This Row],[ds_checkin]]</f>
        <v>7</v>
      </c>
      <c r="M4906">
        <f>IF(ISBLANK(טבלה1[[#This Row],[ts_reply_at]]), "", (טבלה1[[#This Row],[ts_reply_at]] - טבלה1[[#This Row],[ts_contact_at]]) * 24)</f>
        <v>0.25638888875255361</v>
      </c>
      <c r="N4906">
        <f>IF(ISBLANK(טבלה1[[#This Row],[ts_reply_at]]), 0, 1)</f>
        <v>1</v>
      </c>
      <c r="O4906">
        <f>IF(ISBLANK(טבלה1[[#This Row],[ts_accepted_at]]), 0, 1)</f>
        <v>0</v>
      </c>
      <c r="P4906">
        <f>IF(ISBLANK(טבלה1[[#This Row],[ts_booking_at]]), 0, 1)</f>
        <v>0</v>
      </c>
      <c r="Q4906">
        <f>IF(ISBLANK(טבלה1[[#This Row],[ds_checkin]]), "", טבלה1[[#This Row],[ds_checkin]] - טבלה1[[#This Row],[ts_contact_at]])</f>
        <v>6.2756944444408873</v>
      </c>
      <c r="R4906" t="str">
        <f>IF(AND(ISBLANK(טבלה1[[#This Row],[ts_reply_at]]), NOT(ISBLANK(טבלה1[[#This Row],[ts_booking_at]]))), "Error: Booked without Reply", "OK")</f>
        <v>OK</v>
      </c>
      <c r="S4906" t="s">
        <v>6022</v>
      </c>
    </row>
    <row r="4907" spans="1:19" x14ac:dyDescent="0.25">
      <c r="A4907" s="4" t="s">
        <v>4454</v>
      </c>
      <c r="B4907" s="4" t="s">
        <v>353</v>
      </c>
      <c r="C4907" s="4" t="s">
        <v>1402</v>
      </c>
      <c r="D4907" s="1">
        <v>41911.649305555555</v>
      </c>
      <c r="E4907" s="1">
        <v>41911.656099537038</v>
      </c>
      <c r="H4907" s="2">
        <v>41916</v>
      </c>
      <c r="I4907" s="2">
        <v>41986</v>
      </c>
      <c r="J4907" s="3">
        <v>1</v>
      </c>
      <c r="K4907" s="3">
        <v>2</v>
      </c>
      <c r="L4907">
        <f>טבלה1[[#This Row],[ds_checkout]]-טבלה1[[#This Row],[ds_checkin]]</f>
        <v>70</v>
      </c>
      <c r="M4907">
        <f>IF(ISBLANK(טבלה1[[#This Row],[ts_reply_at]]), "", (טבלה1[[#This Row],[ts_reply_at]] - טבלה1[[#This Row],[ts_contact_at]]) * 24)</f>
        <v>0.16305555560393259</v>
      </c>
      <c r="N4907">
        <f>IF(ISBLANK(טבלה1[[#This Row],[ts_reply_at]]), 0, 1)</f>
        <v>1</v>
      </c>
      <c r="O4907">
        <f>IF(ISBLANK(טבלה1[[#This Row],[ts_accepted_at]]), 0, 1)</f>
        <v>0</v>
      </c>
      <c r="P4907">
        <f>IF(ISBLANK(טבלה1[[#This Row],[ts_booking_at]]), 0, 1)</f>
        <v>0</v>
      </c>
      <c r="Q4907">
        <f>IF(ISBLANK(טבלה1[[#This Row],[ds_checkin]]), "", טבלה1[[#This Row],[ds_checkin]] - טבלה1[[#This Row],[ts_contact_at]])</f>
        <v>4.3506944444452529</v>
      </c>
      <c r="R4907" t="str">
        <f>IF(AND(ISBLANK(טבלה1[[#This Row],[ts_reply_at]]), NOT(ISBLANK(טבלה1[[#This Row],[ts_booking_at]]))), "Error: Booked without Reply", "OK")</f>
        <v>OK</v>
      </c>
      <c r="S4907" t="s">
        <v>6022</v>
      </c>
    </row>
    <row r="4908" spans="1:19" x14ac:dyDescent="0.25">
      <c r="A4908" s="4" t="s">
        <v>4454</v>
      </c>
      <c r="B4908" s="4" t="s">
        <v>355</v>
      </c>
      <c r="C4908" s="4" t="s">
        <v>356</v>
      </c>
      <c r="D4908" s="1">
        <v>41911.650694444441</v>
      </c>
      <c r="E4908" s="1">
        <v>41912.264143518521</v>
      </c>
      <c r="H4908" s="2">
        <v>41916</v>
      </c>
      <c r="I4908" s="2">
        <v>41986</v>
      </c>
      <c r="J4908" s="3">
        <v>1</v>
      </c>
      <c r="K4908" s="3">
        <v>100</v>
      </c>
      <c r="L4908">
        <f>טבלה1[[#This Row],[ds_checkout]]-טבלה1[[#This Row],[ds_checkin]]</f>
        <v>70</v>
      </c>
      <c r="M4908">
        <f>IF(ISBLANK(טבלה1[[#This Row],[ts_reply_at]]), "", (טבלה1[[#This Row],[ts_reply_at]] - טבלה1[[#This Row],[ts_contact_at]]) * 24)</f>
        <v>14.722777777933516</v>
      </c>
      <c r="N4908">
        <f>IF(ISBLANK(טבלה1[[#This Row],[ts_reply_at]]), 0, 1)</f>
        <v>1</v>
      </c>
      <c r="O4908">
        <f>IF(ISBLANK(טבלה1[[#This Row],[ts_accepted_at]]), 0, 1)</f>
        <v>0</v>
      </c>
      <c r="P4908">
        <f>IF(ISBLANK(טבלה1[[#This Row],[ts_booking_at]]), 0, 1)</f>
        <v>0</v>
      </c>
      <c r="Q4908">
        <f>IF(ISBLANK(טבלה1[[#This Row],[ds_checkin]]), "", טבלה1[[#This Row],[ds_checkin]] - טבלה1[[#This Row],[ts_contact_at]])</f>
        <v>4.3493055555591127</v>
      </c>
      <c r="R4908" t="str">
        <f>IF(AND(ISBLANK(טבלה1[[#This Row],[ts_reply_at]]), NOT(ISBLANK(טבלה1[[#This Row],[ts_booking_at]]))), "Error: Booked without Reply", "OK")</f>
        <v>OK</v>
      </c>
      <c r="S4908" t="s">
        <v>6022</v>
      </c>
    </row>
    <row r="4909" spans="1:19" x14ac:dyDescent="0.25">
      <c r="A4909" s="4" t="s">
        <v>4454</v>
      </c>
      <c r="B4909" s="4" t="s">
        <v>2244</v>
      </c>
      <c r="C4909" s="4" t="s">
        <v>2245</v>
      </c>
      <c r="D4909" s="1">
        <v>41924.726388888892</v>
      </c>
      <c r="E4909" s="1">
        <v>41924.732638888891</v>
      </c>
      <c r="F4909" s="1">
        <v>41926.625972222224</v>
      </c>
      <c r="H4909" s="2">
        <v>41931</v>
      </c>
      <c r="I4909" s="2">
        <v>41938</v>
      </c>
      <c r="J4909" s="3">
        <v>1</v>
      </c>
      <c r="K4909" s="3">
        <v>11</v>
      </c>
      <c r="L4909">
        <f>טבלה1[[#This Row],[ds_checkout]]-טבלה1[[#This Row],[ds_checkin]]</f>
        <v>7</v>
      </c>
      <c r="M4909">
        <f>IF(ISBLANK(טבלה1[[#This Row],[ts_reply_at]]), "", (טבלה1[[#This Row],[ts_reply_at]] - טבלה1[[#This Row],[ts_contact_at]]) * 24)</f>
        <v>0.1499999999650754</v>
      </c>
      <c r="N4909">
        <f>IF(ISBLANK(טבלה1[[#This Row],[ts_reply_at]]), 0, 1)</f>
        <v>1</v>
      </c>
      <c r="O4909">
        <f>IF(ISBLANK(טבלה1[[#This Row],[ts_accepted_at]]), 0, 1)</f>
        <v>1</v>
      </c>
      <c r="P4909">
        <f>IF(ISBLANK(טבלה1[[#This Row],[ts_booking_at]]), 0, 1)</f>
        <v>0</v>
      </c>
      <c r="Q4909">
        <f>IF(ISBLANK(טבלה1[[#This Row],[ds_checkin]]), "", טבלה1[[#This Row],[ds_checkin]] - טבלה1[[#This Row],[ts_contact_at]])</f>
        <v>6.273611111108039</v>
      </c>
      <c r="R4909" t="str">
        <f>IF(AND(ISBLANK(טבלה1[[#This Row],[ts_reply_at]]), NOT(ISBLANK(טבלה1[[#This Row],[ts_booking_at]]))), "Error: Booked without Reply", "OK")</f>
        <v>OK</v>
      </c>
      <c r="S4909" t="s">
        <v>6022</v>
      </c>
    </row>
    <row r="4910" spans="1:19" x14ac:dyDescent="0.25">
      <c r="A4910" s="4" t="s">
        <v>4454</v>
      </c>
      <c r="B4910" s="4" t="s">
        <v>1058</v>
      </c>
      <c r="C4910" s="4" t="s">
        <v>1059</v>
      </c>
      <c r="D4910" s="1">
        <v>41911.649305555555</v>
      </c>
      <c r="E4910" s="1">
        <v>41912.484039351853</v>
      </c>
      <c r="F4910" s="1">
        <v>41912.484039351853</v>
      </c>
      <c r="H4910" s="2">
        <v>41916</v>
      </c>
      <c r="I4910" s="2">
        <v>41986</v>
      </c>
      <c r="J4910" s="3">
        <v>1</v>
      </c>
      <c r="K4910" s="3">
        <v>3</v>
      </c>
      <c r="L4910">
        <f>טבלה1[[#This Row],[ds_checkout]]-טבלה1[[#This Row],[ds_checkin]]</f>
        <v>70</v>
      </c>
      <c r="M4910">
        <f>IF(ISBLANK(טבלה1[[#This Row],[ts_reply_at]]), "", (טבלה1[[#This Row],[ts_reply_at]] - טבלה1[[#This Row],[ts_contact_at]]) * 24)</f>
        <v>20.033611111168284</v>
      </c>
      <c r="N4910">
        <f>IF(ISBLANK(טבלה1[[#This Row],[ts_reply_at]]), 0, 1)</f>
        <v>1</v>
      </c>
      <c r="O4910">
        <f>IF(ISBLANK(טבלה1[[#This Row],[ts_accepted_at]]), 0, 1)</f>
        <v>1</v>
      </c>
      <c r="P4910">
        <f>IF(ISBLANK(טבלה1[[#This Row],[ts_booking_at]]), 0, 1)</f>
        <v>0</v>
      </c>
      <c r="Q4910">
        <f>IF(ISBLANK(טבלה1[[#This Row],[ds_checkin]]), "", טבלה1[[#This Row],[ds_checkin]] - טבלה1[[#This Row],[ts_contact_at]])</f>
        <v>4.3506944444452529</v>
      </c>
      <c r="R4910" t="str">
        <f>IF(AND(ISBLANK(טבלה1[[#This Row],[ts_reply_at]]), NOT(ISBLANK(טבלה1[[#This Row],[ts_booking_at]]))), "Error: Booked without Reply", "OK")</f>
        <v>OK</v>
      </c>
      <c r="S4910" t="s">
        <v>6022</v>
      </c>
    </row>
    <row r="4911" spans="1:19" x14ac:dyDescent="0.25">
      <c r="A4911" s="4" t="s">
        <v>4454</v>
      </c>
      <c r="B4911" s="4" t="s">
        <v>3387</v>
      </c>
      <c r="C4911" s="4" t="s">
        <v>3388</v>
      </c>
      <c r="D4911" s="1">
        <v>41924.720833333333</v>
      </c>
      <c r="E4911" s="1">
        <v>41924.726851851854</v>
      </c>
      <c r="F4911" s="1">
        <v>41924.739641203705</v>
      </c>
      <c r="H4911" s="2">
        <v>41931</v>
      </c>
      <c r="I4911" s="2">
        <v>41938</v>
      </c>
      <c r="J4911" s="3">
        <v>1</v>
      </c>
      <c r="K4911" s="3">
        <v>7</v>
      </c>
      <c r="L4911">
        <f>טבלה1[[#This Row],[ds_checkout]]-טבלה1[[#This Row],[ds_checkin]]</f>
        <v>7</v>
      </c>
      <c r="M4911">
        <f>IF(ISBLANK(טבלה1[[#This Row],[ts_reply_at]]), "", (טבלה1[[#This Row],[ts_reply_at]] - טבלה1[[#This Row],[ts_contact_at]]) * 24)</f>
        <v>0.14444444450782612</v>
      </c>
      <c r="N4911">
        <f>IF(ISBLANK(טבלה1[[#This Row],[ts_reply_at]]), 0, 1)</f>
        <v>1</v>
      </c>
      <c r="O4911">
        <f>IF(ISBLANK(טבלה1[[#This Row],[ts_accepted_at]]), 0, 1)</f>
        <v>1</v>
      </c>
      <c r="P4911">
        <f>IF(ISBLANK(טבלה1[[#This Row],[ts_booking_at]]), 0, 1)</f>
        <v>0</v>
      </c>
      <c r="Q4911">
        <f>IF(ISBLANK(טבלה1[[#This Row],[ds_checkin]]), "", טבלה1[[#This Row],[ds_checkin]] - טבלה1[[#This Row],[ts_contact_at]])</f>
        <v>6.2791666666671517</v>
      </c>
      <c r="R4911" t="str">
        <f>IF(AND(ISBLANK(טבלה1[[#This Row],[ts_reply_at]]), NOT(ISBLANK(טבלה1[[#This Row],[ts_booking_at]]))), "Error: Booked without Reply", "OK")</f>
        <v>OK</v>
      </c>
      <c r="S4911" t="s">
        <v>6022</v>
      </c>
    </row>
    <row r="4912" spans="1:19" x14ac:dyDescent="0.25">
      <c r="A4912" s="4" t="s">
        <v>4454</v>
      </c>
      <c r="B4912" s="4" t="s">
        <v>4455</v>
      </c>
      <c r="C4912" s="4" t="s">
        <v>4456</v>
      </c>
      <c r="D4912" s="1">
        <v>41911.655555555553</v>
      </c>
      <c r="E4912" s="1">
        <v>41911.681562500002</v>
      </c>
      <c r="F4912" s="1">
        <v>41911.711574074077</v>
      </c>
      <c r="H4912" s="2">
        <v>41916</v>
      </c>
      <c r="I4912" s="2">
        <v>41986</v>
      </c>
      <c r="J4912" s="3">
        <v>1</v>
      </c>
      <c r="K4912" s="3">
        <v>5</v>
      </c>
      <c r="L4912">
        <f>טבלה1[[#This Row],[ds_checkout]]-טבלה1[[#This Row],[ds_checkin]]</f>
        <v>70</v>
      </c>
      <c r="M4912">
        <f>IF(ISBLANK(טבלה1[[#This Row],[ts_reply_at]]), "", (טבלה1[[#This Row],[ts_reply_at]] - טבלה1[[#This Row],[ts_contact_at]]) * 24)</f>
        <v>0.62416666676290333</v>
      </c>
      <c r="N4912">
        <f>IF(ISBLANK(טבלה1[[#This Row],[ts_reply_at]]), 0, 1)</f>
        <v>1</v>
      </c>
      <c r="O4912">
        <f>IF(ISBLANK(טבלה1[[#This Row],[ts_accepted_at]]), 0, 1)</f>
        <v>1</v>
      </c>
      <c r="P4912">
        <f>IF(ISBLANK(טבלה1[[#This Row],[ts_booking_at]]), 0, 1)</f>
        <v>0</v>
      </c>
      <c r="Q4912">
        <f>IF(ISBLANK(טבלה1[[#This Row],[ds_checkin]]), "", טבלה1[[#This Row],[ds_checkin]] - טבלה1[[#This Row],[ts_contact_at]])</f>
        <v>4.3444444444467081</v>
      </c>
      <c r="R4912" t="str">
        <f>IF(AND(ISBLANK(טבלה1[[#This Row],[ts_reply_at]]), NOT(ISBLANK(טבלה1[[#This Row],[ts_booking_at]]))), "Error: Booked without Reply", "OK")</f>
        <v>OK</v>
      </c>
      <c r="S4912" t="s">
        <v>6022</v>
      </c>
    </row>
    <row r="4913" spans="1:19" x14ac:dyDescent="0.25">
      <c r="A4913" s="4" t="s">
        <v>4454</v>
      </c>
      <c r="B4913" s="4" t="s">
        <v>719</v>
      </c>
      <c r="C4913" s="4" t="s">
        <v>720</v>
      </c>
      <c r="D4913" s="1">
        <v>41924.707638888889</v>
      </c>
      <c r="E4913" s="1">
        <v>41924.96912037037</v>
      </c>
      <c r="H4913" s="2">
        <v>41931</v>
      </c>
      <c r="I4913" s="2">
        <v>41938</v>
      </c>
      <c r="J4913" s="3">
        <v>1</v>
      </c>
      <c r="K4913" s="3">
        <v>3</v>
      </c>
      <c r="L4913">
        <f>טבלה1[[#This Row],[ds_checkout]]-טבלה1[[#This Row],[ds_checkin]]</f>
        <v>7</v>
      </c>
      <c r="M4913">
        <f>IF(ISBLANK(טבלה1[[#This Row],[ts_reply_at]]), "", (טבלה1[[#This Row],[ts_reply_at]] - טבלה1[[#This Row],[ts_contact_at]]) * 24)</f>
        <v>6.2755555555340834</v>
      </c>
      <c r="N4913">
        <f>IF(ISBLANK(טבלה1[[#This Row],[ts_reply_at]]), 0, 1)</f>
        <v>1</v>
      </c>
      <c r="O4913">
        <f>IF(ISBLANK(טבלה1[[#This Row],[ts_accepted_at]]), 0, 1)</f>
        <v>0</v>
      </c>
      <c r="P4913">
        <f>IF(ISBLANK(טבלה1[[#This Row],[ts_booking_at]]), 0, 1)</f>
        <v>0</v>
      </c>
      <c r="Q4913">
        <f>IF(ISBLANK(טבלה1[[#This Row],[ds_checkin]]), "", טבלה1[[#This Row],[ds_checkin]] - טבלה1[[#This Row],[ts_contact_at]])</f>
        <v>6.2923611111109494</v>
      </c>
      <c r="R4913" t="str">
        <f>IF(AND(ISBLANK(טבלה1[[#This Row],[ts_reply_at]]), NOT(ISBLANK(טבלה1[[#This Row],[ts_booking_at]]))), "Error: Booked without Reply", "OK")</f>
        <v>OK</v>
      </c>
      <c r="S4913" t="s">
        <v>6022</v>
      </c>
    </row>
    <row r="4914" spans="1:19" x14ac:dyDescent="0.25">
      <c r="A4914" s="4" t="s">
        <v>4454</v>
      </c>
      <c r="B4914" s="4" t="s">
        <v>331</v>
      </c>
      <c r="C4914" s="4" t="s">
        <v>332</v>
      </c>
      <c r="D4914" s="1">
        <v>41924.711111111108</v>
      </c>
      <c r="E4914" s="1">
        <v>41924.732025462959</v>
      </c>
      <c r="F4914" s="1">
        <v>41924.732395833336</v>
      </c>
      <c r="H4914" s="2">
        <v>41931</v>
      </c>
      <c r="I4914" s="2">
        <v>41938</v>
      </c>
      <c r="J4914" s="3">
        <v>1</v>
      </c>
      <c r="K4914" s="3">
        <v>3</v>
      </c>
      <c r="L4914">
        <f>טבלה1[[#This Row],[ds_checkout]]-טבלה1[[#This Row],[ds_checkin]]</f>
        <v>7</v>
      </c>
      <c r="M4914">
        <f>IF(ISBLANK(טבלה1[[#This Row],[ts_reply_at]]), "", (טבלה1[[#This Row],[ts_reply_at]] - טבלה1[[#This Row],[ts_contact_at]]) * 24)</f>
        <v>0.50194444443332031</v>
      </c>
      <c r="N4914">
        <f>IF(ISBLANK(טבלה1[[#This Row],[ts_reply_at]]), 0, 1)</f>
        <v>1</v>
      </c>
      <c r="O4914">
        <f>IF(ISBLANK(טבלה1[[#This Row],[ts_accepted_at]]), 0, 1)</f>
        <v>1</v>
      </c>
      <c r="P4914">
        <f>IF(ISBLANK(טבלה1[[#This Row],[ts_booking_at]]), 0, 1)</f>
        <v>0</v>
      </c>
      <c r="Q4914">
        <f>IF(ISBLANK(טבלה1[[#This Row],[ds_checkin]]), "", טבלה1[[#This Row],[ds_checkin]] - טבלה1[[#This Row],[ts_contact_at]])</f>
        <v>6.288888888891961</v>
      </c>
      <c r="R4914" t="str">
        <f>IF(AND(ISBLANK(טבלה1[[#This Row],[ts_reply_at]]), NOT(ISBLANK(טבלה1[[#This Row],[ts_booking_at]]))), "Error: Booked without Reply", "OK")</f>
        <v>OK</v>
      </c>
      <c r="S4914" t="s">
        <v>6022</v>
      </c>
    </row>
    <row r="4915" spans="1:19" x14ac:dyDescent="0.25">
      <c r="A4915" s="4" t="s">
        <v>4457</v>
      </c>
      <c r="B4915" s="4" t="s">
        <v>4458</v>
      </c>
      <c r="C4915" s="4" t="s">
        <v>4459</v>
      </c>
      <c r="D4915" s="1">
        <v>41928.506249999999</v>
      </c>
      <c r="E4915" s="1">
        <v>41928.587187500001</v>
      </c>
      <c r="F4915" s="1">
        <v>41928.587187500001</v>
      </c>
      <c r="G4915" s="1">
        <v>41928.587187500001</v>
      </c>
      <c r="H4915" s="2">
        <v>41933</v>
      </c>
      <c r="I4915" s="2">
        <v>41934</v>
      </c>
      <c r="J4915" s="3">
        <v>2</v>
      </c>
      <c r="K4915" s="3">
        <v>6</v>
      </c>
      <c r="L4915">
        <f>טבלה1[[#This Row],[ds_checkout]]-טבלה1[[#This Row],[ds_checkin]]</f>
        <v>1</v>
      </c>
      <c r="M4915">
        <f>IF(ISBLANK(טבלה1[[#This Row],[ts_reply_at]]), "", (טבלה1[[#This Row],[ts_reply_at]] - טבלה1[[#This Row],[ts_contact_at]]) * 24)</f>
        <v>1.9425000000628643</v>
      </c>
      <c r="N4915">
        <f>IF(ISBLANK(טבלה1[[#This Row],[ts_reply_at]]), 0, 1)</f>
        <v>1</v>
      </c>
      <c r="O4915">
        <f>IF(ISBLANK(טבלה1[[#This Row],[ts_accepted_at]]), 0, 1)</f>
        <v>1</v>
      </c>
      <c r="P4915">
        <f>IF(ISBLANK(טבלה1[[#This Row],[ts_booking_at]]), 0, 1)</f>
        <v>1</v>
      </c>
      <c r="Q4915">
        <f>IF(ISBLANK(טבלה1[[#This Row],[ds_checkin]]), "", טבלה1[[#This Row],[ds_checkin]] - טבלה1[[#This Row],[ts_contact_at]])</f>
        <v>4.4937500000014552</v>
      </c>
      <c r="R4915" t="str">
        <f>IF(AND(ISBLANK(טבלה1[[#This Row],[ts_reply_at]]), NOT(ISBLANK(טבלה1[[#This Row],[ts_booking_at]]))), "Error: Booked without Reply", "OK")</f>
        <v>OK</v>
      </c>
      <c r="S4915" t="s">
        <v>6020</v>
      </c>
    </row>
    <row r="4916" spans="1:19" x14ac:dyDescent="0.25">
      <c r="A4916" s="4" t="s">
        <v>4460</v>
      </c>
      <c r="B4916" s="4" t="s">
        <v>239</v>
      </c>
      <c r="C4916" s="4" t="s">
        <v>240</v>
      </c>
      <c r="D4916" s="1">
        <v>41977.716666666667</v>
      </c>
      <c r="E4916" s="1">
        <v>41977.742326388892</v>
      </c>
      <c r="F4916" s="1">
        <v>41977.88726851852</v>
      </c>
      <c r="G4916" s="1">
        <v>41977.88726851852</v>
      </c>
      <c r="H4916" s="2">
        <v>42078</v>
      </c>
      <c r="I4916" s="2">
        <v>42082</v>
      </c>
      <c r="J4916" s="3">
        <v>4</v>
      </c>
      <c r="K4916" s="3">
        <v>7</v>
      </c>
      <c r="L4916">
        <f>טבלה1[[#This Row],[ds_checkout]]-טבלה1[[#This Row],[ds_checkin]]</f>
        <v>4</v>
      </c>
      <c r="M4916">
        <f>IF(ISBLANK(טבלה1[[#This Row],[ts_reply_at]]), "", (טבלה1[[#This Row],[ts_reply_at]] - טבלה1[[#This Row],[ts_contact_at]]) * 24)</f>
        <v>0.61583333340240642</v>
      </c>
      <c r="N4916">
        <f>IF(ISBLANK(טבלה1[[#This Row],[ts_reply_at]]), 0, 1)</f>
        <v>1</v>
      </c>
      <c r="O4916">
        <f>IF(ISBLANK(טבלה1[[#This Row],[ts_accepted_at]]), 0, 1)</f>
        <v>1</v>
      </c>
      <c r="P4916">
        <f>IF(ISBLANK(טבלה1[[#This Row],[ts_booking_at]]), 0, 1)</f>
        <v>1</v>
      </c>
      <c r="Q4916">
        <f>IF(ISBLANK(טבלה1[[#This Row],[ds_checkin]]), "", טבלה1[[#This Row],[ds_checkin]] - טבלה1[[#This Row],[ts_contact_at]])</f>
        <v>100.28333333333285</v>
      </c>
      <c r="R4916" t="str">
        <f>IF(AND(ISBLANK(טבלה1[[#This Row],[ts_reply_at]]), NOT(ISBLANK(טבלה1[[#This Row],[ts_booking_at]]))), "Error: Booked without Reply", "OK")</f>
        <v>OK</v>
      </c>
      <c r="S4916" t="s">
        <v>6039</v>
      </c>
    </row>
    <row r="4917" spans="1:19" x14ac:dyDescent="0.25">
      <c r="A4917" s="4" t="s">
        <v>4460</v>
      </c>
      <c r="B4917" s="4" t="s">
        <v>185</v>
      </c>
      <c r="C4917" s="4" t="s">
        <v>186</v>
      </c>
      <c r="D4917" s="1">
        <v>41977.718055555553</v>
      </c>
      <c r="E4917" s="1">
        <v>41978.737685185188</v>
      </c>
      <c r="F4917" s="1">
        <v>41978.73773148148</v>
      </c>
      <c r="H4917" s="2">
        <v>42078</v>
      </c>
      <c r="I4917" s="2">
        <v>42082</v>
      </c>
      <c r="J4917" s="3">
        <v>4</v>
      </c>
      <c r="K4917" s="3">
        <v>4</v>
      </c>
      <c r="L4917">
        <f>טבלה1[[#This Row],[ds_checkout]]-טבלה1[[#This Row],[ds_checkin]]</f>
        <v>4</v>
      </c>
      <c r="M4917">
        <f>IF(ISBLANK(טבלה1[[#This Row],[ts_reply_at]]), "", (טבלה1[[#This Row],[ts_reply_at]] - טבלה1[[#This Row],[ts_contact_at]]) * 24)</f>
        <v>24.471111111226492</v>
      </c>
      <c r="N4917">
        <f>IF(ISBLANK(טבלה1[[#This Row],[ts_reply_at]]), 0, 1)</f>
        <v>1</v>
      </c>
      <c r="O4917">
        <f>IF(ISBLANK(טבלה1[[#This Row],[ts_accepted_at]]), 0, 1)</f>
        <v>1</v>
      </c>
      <c r="P4917">
        <f>IF(ISBLANK(טבלה1[[#This Row],[ts_booking_at]]), 0, 1)</f>
        <v>0</v>
      </c>
      <c r="Q4917">
        <f>IF(ISBLANK(טבלה1[[#This Row],[ds_checkin]]), "", טבלה1[[#This Row],[ds_checkin]] - טבלה1[[#This Row],[ts_contact_at]])</f>
        <v>100.28194444444671</v>
      </c>
      <c r="R4917" t="str">
        <f>IF(AND(ISBLANK(טבלה1[[#This Row],[ts_reply_at]]), NOT(ISBLANK(טבלה1[[#This Row],[ts_booking_at]]))), "Error: Booked without Reply", "OK")</f>
        <v>OK</v>
      </c>
      <c r="S4917" t="s">
        <v>6039</v>
      </c>
    </row>
    <row r="4918" spans="1:19" x14ac:dyDescent="0.25">
      <c r="A4918" s="4" t="s">
        <v>4461</v>
      </c>
      <c r="B4918" s="4" t="s">
        <v>841</v>
      </c>
      <c r="C4918" s="4" t="s">
        <v>842</v>
      </c>
      <c r="D4918" s="1">
        <v>41941.905555555553</v>
      </c>
      <c r="E4918" s="1">
        <v>41941.939988425926</v>
      </c>
      <c r="F4918" s="1">
        <v>41941.940127314818</v>
      </c>
      <c r="G4918" s="1">
        <v>41945.841666666667</v>
      </c>
      <c r="H4918" s="2">
        <v>41957</v>
      </c>
      <c r="I4918" s="2">
        <v>41960</v>
      </c>
      <c r="J4918" s="3">
        <v>4</v>
      </c>
      <c r="K4918" s="3">
        <v>8</v>
      </c>
      <c r="L4918">
        <f>טבלה1[[#This Row],[ds_checkout]]-טבלה1[[#This Row],[ds_checkin]]</f>
        <v>3</v>
      </c>
      <c r="M4918">
        <f>IF(ISBLANK(טבלה1[[#This Row],[ts_reply_at]]), "", (טבלה1[[#This Row],[ts_reply_at]] - טבלה1[[#This Row],[ts_contact_at]]) * 24)</f>
        <v>0.82638888893416151</v>
      </c>
      <c r="N4918">
        <f>IF(ISBLANK(טבלה1[[#This Row],[ts_reply_at]]), 0, 1)</f>
        <v>1</v>
      </c>
      <c r="O4918">
        <f>IF(ISBLANK(טבלה1[[#This Row],[ts_accepted_at]]), 0, 1)</f>
        <v>1</v>
      </c>
      <c r="P4918">
        <f>IF(ISBLANK(טבלה1[[#This Row],[ts_booking_at]]), 0, 1)</f>
        <v>1</v>
      </c>
      <c r="Q4918">
        <f>IF(ISBLANK(טבלה1[[#This Row],[ds_checkin]]), "", טבלה1[[#This Row],[ds_checkin]] - טבלה1[[#This Row],[ts_contact_at]])</f>
        <v>15.094444444446708</v>
      </c>
      <c r="R4918" t="str">
        <f>IF(AND(ISBLANK(טבלה1[[#This Row],[ts_reply_at]]), NOT(ISBLANK(טבלה1[[#This Row],[ts_booking_at]]))), "Error: Booked without Reply", "OK")</f>
        <v>OK</v>
      </c>
      <c r="S4918" t="s">
        <v>6026</v>
      </c>
    </row>
    <row r="4919" spans="1:19" x14ac:dyDescent="0.25">
      <c r="A4919" s="4" t="s">
        <v>4461</v>
      </c>
      <c r="B4919" s="4" t="s">
        <v>911</v>
      </c>
      <c r="C4919" s="4" t="s">
        <v>2428</v>
      </c>
      <c r="D4919" s="1">
        <v>41941.907638888886</v>
      </c>
      <c r="E4919" s="1">
        <v>41942.37736111111</v>
      </c>
      <c r="H4919" s="2">
        <v>41957</v>
      </c>
      <c r="I4919" s="2">
        <v>41960</v>
      </c>
      <c r="J4919" s="3">
        <v>4</v>
      </c>
      <c r="K4919" s="3">
        <v>2</v>
      </c>
      <c r="L4919">
        <f>טבלה1[[#This Row],[ds_checkout]]-טבלה1[[#This Row],[ds_checkin]]</f>
        <v>3</v>
      </c>
      <c r="M4919">
        <f>IF(ISBLANK(טבלה1[[#This Row],[ts_reply_at]]), "", (טבלה1[[#This Row],[ts_reply_at]] - טבלה1[[#This Row],[ts_contact_at]]) * 24)</f>
        <v>11.273333333374467</v>
      </c>
      <c r="N4919">
        <f>IF(ISBLANK(טבלה1[[#This Row],[ts_reply_at]]), 0, 1)</f>
        <v>1</v>
      </c>
      <c r="O4919">
        <f>IF(ISBLANK(טבלה1[[#This Row],[ts_accepted_at]]), 0, 1)</f>
        <v>0</v>
      </c>
      <c r="P4919">
        <f>IF(ISBLANK(טבלה1[[#This Row],[ts_booking_at]]), 0, 1)</f>
        <v>0</v>
      </c>
      <c r="Q4919">
        <f>IF(ISBLANK(טבלה1[[#This Row],[ds_checkin]]), "", טבלה1[[#This Row],[ds_checkin]] - טבלה1[[#This Row],[ts_contact_at]])</f>
        <v>15.09236111111386</v>
      </c>
      <c r="R4919" t="str">
        <f>IF(AND(ISBLANK(טבלה1[[#This Row],[ts_reply_at]]), NOT(ISBLANK(טבלה1[[#This Row],[ts_booking_at]]))), "Error: Booked without Reply", "OK")</f>
        <v>OK</v>
      </c>
      <c r="S4919" t="s">
        <v>6026</v>
      </c>
    </row>
    <row r="4920" spans="1:19" x14ac:dyDescent="0.25">
      <c r="A4920" s="4" t="s">
        <v>4461</v>
      </c>
      <c r="B4920" s="4" t="s">
        <v>472</v>
      </c>
      <c r="C4920" s="4" t="s">
        <v>1928</v>
      </c>
      <c r="D4920" s="1">
        <v>41941.908333333333</v>
      </c>
      <c r="E4920" s="1">
        <v>41942.046064814815</v>
      </c>
      <c r="F4920" s="1">
        <v>41942.046064814815</v>
      </c>
      <c r="H4920" s="2">
        <v>41957</v>
      </c>
      <c r="I4920" s="2">
        <v>41960</v>
      </c>
      <c r="J4920" s="3">
        <v>4</v>
      </c>
      <c r="K4920" s="3">
        <v>2</v>
      </c>
      <c r="L4920">
        <f>טבלה1[[#This Row],[ds_checkout]]-טבלה1[[#This Row],[ds_checkin]]</f>
        <v>3</v>
      </c>
      <c r="M4920">
        <f>IF(ISBLANK(טבלה1[[#This Row],[ts_reply_at]]), "", (טבלה1[[#This Row],[ts_reply_at]] - טבלה1[[#This Row],[ts_contact_at]]) * 24)</f>
        <v>3.3055555555620231</v>
      </c>
      <c r="N4920">
        <f>IF(ISBLANK(טבלה1[[#This Row],[ts_reply_at]]), 0, 1)</f>
        <v>1</v>
      </c>
      <c r="O4920">
        <f>IF(ISBLANK(טבלה1[[#This Row],[ts_accepted_at]]), 0, 1)</f>
        <v>1</v>
      </c>
      <c r="P4920">
        <f>IF(ISBLANK(טבלה1[[#This Row],[ts_booking_at]]), 0, 1)</f>
        <v>0</v>
      </c>
      <c r="Q4920">
        <f>IF(ISBLANK(טבלה1[[#This Row],[ds_checkin]]), "", טבלה1[[#This Row],[ds_checkin]] - טבלה1[[#This Row],[ts_contact_at]])</f>
        <v>15.091666666667152</v>
      </c>
      <c r="R4920" t="str">
        <f>IF(AND(ISBLANK(טבלה1[[#This Row],[ts_reply_at]]), NOT(ISBLANK(טבלה1[[#This Row],[ts_booking_at]]))), "Error: Booked without Reply", "OK")</f>
        <v>OK</v>
      </c>
      <c r="S4920" t="s">
        <v>6026</v>
      </c>
    </row>
    <row r="4921" spans="1:19" x14ac:dyDescent="0.25">
      <c r="A4921" s="4" t="s">
        <v>4462</v>
      </c>
      <c r="B4921" s="4" t="s">
        <v>61</v>
      </c>
      <c r="C4921" s="4" t="s">
        <v>62</v>
      </c>
      <c r="D4921" s="1">
        <v>41919.722916666666</v>
      </c>
      <c r="E4921" s="1">
        <v>41919.751145833332</v>
      </c>
      <c r="H4921" s="2">
        <v>41963</v>
      </c>
      <c r="I4921" s="2">
        <v>41969</v>
      </c>
      <c r="J4921" s="3">
        <v>3</v>
      </c>
      <c r="K4921" s="3">
        <v>6</v>
      </c>
      <c r="L4921">
        <f>טבלה1[[#This Row],[ds_checkout]]-טבלה1[[#This Row],[ds_checkin]]</f>
        <v>6</v>
      </c>
      <c r="M4921">
        <f>IF(ISBLANK(טבלה1[[#This Row],[ts_reply_at]]), "", (טבלה1[[#This Row],[ts_reply_at]] - טבלה1[[#This Row],[ts_contact_at]]) * 24)</f>
        <v>0.67749999999068677</v>
      </c>
      <c r="N4921">
        <f>IF(ISBLANK(טבלה1[[#This Row],[ts_reply_at]]), 0, 1)</f>
        <v>1</v>
      </c>
      <c r="O4921">
        <f>IF(ISBLANK(טבלה1[[#This Row],[ts_accepted_at]]), 0, 1)</f>
        <v>0</v>
      </c>
      <c r="P4921">
        <f>IF(ISBLANK(טבלה1[[#This Row],[ts_booking_at]]), 0, 1)</f>
        <v>0</v>
      </c>
      <c r="Q4921">
        <f>IF(ISBLANK(טבלה1[[#This Row],[ds_checkin]]), "", טבלה1[[#This Row],[ds_checkin]] - טבלה1[[#This Row],[ts_contact_at]])</f>
        <v>43.277083333334303</v>
      </c>
      <c r="R4921" t="str">
        <f>IF(AND(ISBLANK(טבלה1[[#This Row],[ts_reply_at]]), NOT(ISBLANK(טבלה1[[#This Row],[ts_booking_at]]))), "Error: Booked without Reply", "OK")</f>
        <v>OK</v>
      </c>
      <c r="S4921" t="s">
        <v>6063</v>
      </c>
    </row>
    <row r="4922" spans="1:19" x14ac:dyDescent="0.25">
      <c r="A4922" s="4" t="s">
        <v>4462</v>
      </c>
      <c r="B4922" s="4" t="s">
        <v>843</v>
      </c>
      <c r="C4922" s="4" t="s">
        <v>844</v>
      </c>
      <c r="D4922" s="1">
        <v>41946.842361111114</v>
      </c>
      <c r="E4922" s="1">
        <v>41946.874293981484</v>
      </c>
      <c r="F4922" s="1">
        <v>41946.874293981484</v>
      </c>
      <c r="H4922" s="2">
        <v>41965</v>
      </c>
      <c r="I4922" s="2">
        <v>41969</v>
      </c>
      <c r="J4922" s="3">
        <v>5</v>
      </c>
      <c r="K4922" s="3">
        <v>18</v>
      </c>
      <c r="L4922">
        <f>טבלה1[[#This Row],[ds_checkout]]-טבלה1[[#This Row],[ds_checkin]]</f>
        <v>4</v>
      </c>
      <c r="M4922">
        <f>IF(ISBLANK(טבלה1[[#This Row],[ts_reply_at]]), "", (טבלה1[[#This Row],[ts_reply_at]] - טבלה1[[#This Row],[ts_contact_at]]) * 24)</f>
        <v>0.76638888887828216</v>
      </c>
      <c r="N4922">
        <f>IF(ISBLANK(טבלה1[[#This Row],[ts_reply_at]]), 0, 1)</f>
        <v>1</v>
      </c>
      <c r="O4922">
        <f>IF(ISBLANK(טבלה1[[#This Row],[ts_accepted_at]]), 0, 1)</f>
        <v>1</v>
      </c>
      <c r="P4922">
        <f>IF(ISBLANK(טבלה1[[#This Row],[ts_booking_at]]), 0, 1)</f>
        <v>0</v>
      </c>
      <c r="Q4922">
        <f>IF(ISBLANK(טבלה1[[#This Row],[ds_checkin]]), "", טבלה1[[#This Row],[ds_checkin]] - טבלה1[[#This Row],[ts_contact_at]])</f>
        <v>18.15763888888614</v>
      </c>
      <c r="R4922" t="str">
        <f>IF(AND(ISBLANK(טבלה1[[#This Row],[ts_reply_at]]), NOT(ISBLANK(טבלה1[[#This Row],[ts_booking_at]]))), "Error: Booked without Reply", "OK")</f>
        <v>OK</v>
      </c>
      <c r="S4922" t="s">
        <v>6063</v>
      </c>
    </row>
    <row r="4923" spans="1:19" x14ac:dyDescent="0.25">
      <c r="A4923" s="4" t="s">
        <v>4462</v>
      </c>
      <c r="B4923" s="4" t="s">
        <v>395</v>
      </c>
      <c r="C4923" s="4" t="s">
        <v>396</v>
      </c>
      <c r="D4923" s="1">
        <v>41919.720138888886</v>
      </c>
      <c r="E4923" s="1">
        <v>41919.800509259258</v>
      </c>
      <c r="F4923" s="1">
        <v>41919.800636574073</v>
      </c>
      <c r="H4923" s="2">
        <v>41963</v>
      </c>
      <c r="I4923" s="2">
        <v>41969</v>
      </c>
      <c r="J4923" s="3">
        <v>3</v>
      </c>
      <c r="K4923" s="3">
        <v>4</v>
      </c>
      <c r="L4923">
        <f>טבלה1[[#This Row],[ds_checkout]]-טבלה1[[#This Row],[ds_checkin]]</f>
        <v>6</v>
      </c>
      <c r="M4923">
        <f>IF(ISBLANK(טבלה1[[#This Row],[ts_reply_at]]), "", (טבלה1[[#This Row],[ts_reply_at]] - טבלה1[[#This Row],[ts_contact_at]]) * 24)</f>
        <v>1.9288888889132068</v>
      </c>
      <c r="N4923">
        <f>IF(ISBLANK(טבלה1[[#This Row],[ts_reply_at]]), 0, 1)</f>
        <v>1</v>
      </c>
      <c r="O4923">
        <f>IF(ISBLANK(טבלה1[[#This Row],[ts_accepted_at]]), 0, 1)</f>
        <v>1</v>
      </c>
      <c r="P4923">
        <f>IF(ISBLANK(טבלה1[[#This Row],[ts_booking_at]]), 0, 1)</f>
        <v>0</v>
      </c>
      <c r="Q4923">
        <f>IF(ISBLANK(טבלה1[[#This Row],[ds_checkin]]), "", טבלה1[[#This Row],[ds_checkin]] - טבלה1[[#This Row],[ts_contact_at]])</f>
        <v>43.27986111111386</v>
      </c>
      <c r="R4923" t="str">
        <f>IF(AND(ISBLANK(טבלה1[[#This Row],[ts_reply_at]]), NOT(ISBLANK(טבלה1[[#This Row],[ts_booking_at]]))), "Error: Booked without Reply", "OK")</f>
        <v>OK</v>
      </c>
      <c r="S4923" t="s">
        <v>6063</v>
      </c>
    </row>
    <row r="4924" spans="1:19" x14ac:dyDescent="0.25">
      <c r="A4924" s="4" t="s">
        <v>4462</v>
      </c>
      <c r="B4924" s="4" t="s">
        <v>294</v>
      </c>
      <c r="C4924" s="4" t="s">
        <v>295</v>
      </c>
      <c r="D4924" s="1">
        <v>41920.183333333334</v>
      </c>
      <c r="E4924" s="1">
        <v>41920.225995370369</v>
      </c>
      <c r="H4924" s="2">
        <v>41965</v>
      </c>
      <c r="I4924" s="2">
        <v>41969</v>
      </c>
      <c r="J4924" s="3">
        <v>3</v>
      </c>
      <c r="K4924" s="3">
        <v>2</v>
      </c>
      <c r="L4924">
        <f>טבלה1[[#This Row],[ds_checkout]]-טבלה1[[#This Row],[ds_checkin]]</f>
        <v>4</v>
      </c>
      <c r="M4924">
        <f>IF(ISBLANK(טבלה1[[#This Row],[ts_reply_at]]), "", (טבלה1[[#This Row],[ts_reply_at]] - טבלה1[[#This Row],[ts_contact_at]]) * 24)</f>
        <v>1.0238888888270594</v>
      </c>
      <c r="N4924">
        <f>IF(ISBLANK(טבלה1[[#This Row],[ts_reply_at]]), 0, 1)</f>
        <v>1</v>
      </c>
      <c r="O4924">
        <f>IF(ISBLANK(טבלה1[[#This Row],[ts_accepted_at]]), 0, 1)</f>
        <v>0</v>
      </c>
      <c r="P4924">
        <f>IF(ISBLANK(טבלה1[[#This Row],[ts_booking_at]]), 0, 1)</f>
        <v>0</v>
      </c>
      <c r="Q4924">
        <f>IF(ISBLANK(טבלה1[[#This Row],[ds_checkin]]), "", טבלה1[[#This Row],[ds_checkin]] - טבלה1[[#This Row],[ts_contact_at]])</f>
        <v>44.816666666665697</v>
      </c>
      <c r="R4924" t="str">
        <f>IF(AND(ISBLANK(טבלה1[[#This Row],[ts_reply_at]]), NOT(ISBLANK(טבלה1[[#This Row],[ts_booking_at]]))), "Error: Booked without Reply", "OK")</f>
        <v>OK</v>
      </c>
      <c r="S4924" t="s">
        <v>6063</v>
      </c>
    </row>
    <row r="4925" spans="1:19" x14ac:dyDescent="0.25">
      <c r="A4925" s="4" t="s">
        <v>4462</v>
      </c>
      <c r="B4925" s="4" t="s">
        <v>146</v>
      </c>
      <c r="C4925" s="4" t="s">
        <v>147</v>
      </c>
      <c r="D4925" s="1">
        <v>41919.672222222223</v>
      </c>
      <c r="E4925" s="1">
        <v>41919.694467592592</v>
      </c>
      <c r="F4925" s="1">
        <v>41919.694467592592</v>
      </c>
      <c r="H4925" s="2">
        <v>41965</v>
      </c>
      <c r="I4925" s="2">
        <v>41969</v>
      </c>
      <c r="J4925" s="3">
        <v>3</v>
      </c>
      <c r="K4925" s="3">
        <v>2</v>
      </c>
      <c r="L4925">
        <f>טבלה1[[#This Row],[ds_checkout]]-טבלה1[[#This Row],[ds_checkin]]</f>
        <v>4</v>
      </c>
      <c r="M4925">
        <f>IF(ISBLANK(טבלה1[[#This Row],[ts_reply_at]]), "", (טבלה1[[#This Row],[ts_reply_at]] - טבלה1[[#This Row],[ts_contact_at]]) * 24)</f>
        <v>0.53388888883637264</v>
      </c>
      <c r="N4925">
        <f>IF(ISBLANK(טבלה1[[#This Row],[ts_reply_at]]), 0, 1)</f>
        <v>1</v>
      </c>
      <c r="O4925">
        <f>IF(ISBLANK(טבלה1[[#This Row],[ts_accepted_at]]), 0, 1)</f>
        <v>1</v>
      </c>
      <c r="P4925">
        <f>IF(ISBLANK(טבלה1[[#This Row],[ts_booking_at]]), 0, 1)</f>
        <v>0</v>
      </c>
      <c r="Q4925">
        <f>IF(ISBLANK(טבלה1[[#This Row],[ds_checkin]]), "", טבלה1[[#This Row],[ds_checkin]] - טבלה1[[#This Row],[ts_contact_at]])</f>
        <v>45.327777777776646</v>
      </c>
      <c r="R4925" t="str">
        <f>IF(AND(ISBLANK(טבלה1[[#This Row],[ts_reply_at]]), NOT(ISBLANK(טבלה1[[#This Row],[ts_booking_at]]))), "Error: Booked without Reply", "OK")</f>
        <v>OK</v>
      </c>
      <c r="S4925" t="s">
        <v>6063</v>
      </c>
    </row>
    <row r="4926" spans="1:19" x14ac:dyDescent="0.25">
      <c r="A4926" s="4" t="s">
        <v>4462</v>
      </c>
      <c r="B4926" s="4" t="s">
        <v>468</v>
      </c>
      <c r="C4926" s="4" t="s">
        <v>677</v>
      </c>
      <c r="D4926" s="1">
        <v>41919.713194444441</v>
      </c>
      <c r="E4926" s="1">
        <v>41919.726331018515</v>
      </c>
      <c r="F4926" s="1">
        <v>41919.726331018515</v>
      </c>
      <c r="H4926" s="2">
        <v>41965</v>
      </c>
      <c r="I4926" s="2">
        <v>41969</v>
      </c>
      <c r="J4926" s="3">
        <v>3</v>
      </c>
      <c r="K4926" s="3">
        <v>2</v>
      </c>
      <c r="L4926">
        <f>טבלה1[[#This Row],[ds_checkout]]-טבלה1[[#This Row],[ds_checkin]]</f>
        <v>4</v>
      </c>
      <c r="M4926">
        <f>IF(ISBLANK(טבלה1[[#This Row],[ts_reply_at]]), "", (טבלה1[[#This Row],[ts_reply_at]] - טבלה1[[#This Row],[ts_contact_at]]) * 24)</f>
        <v>0.3152777777868323</v>
      </c>
      <c r="N4926">
        <f>IF(ISBLANK(טבלה1[[#This Row],[ts_reply_at]]), 0, 1)</f>
        <v>1</v>
      </c>
      <c r="O4926">
        <f>IF(ISBLANK(טבלה1[[#This Row],[ts_accepted_at]]), 0, 1)</f>
        <v>1</v>
      </c>
      <c r="P4926">
        <f>IF(ISBLANK(טבלה1[[#This Row],[ts_booking_at]]), 0, 1)</f>
        <v>0</v>
      </c>
      <c r="Q4926">
        <f>IF(ISBLANK(טבלה1[[#This Row],[ds_checkin]]), "", טבלה1[[#This Row],[ds_checkin]] - טבלה1[[#This Row],[ts_contact_at]])</f>
        <v>45.286805555559113</v>
      </c>
      <c r="R4926" t="str">
        <f>IF(AND(ISBLANK(טבלה1[[#This Row],[ts_reply_at]]), NOT(ISBLANK(טבלה1[[#This Row],[ts_booking_at]]))), "Error: Booked without Reply", "OK")</f>
        <v>OK</v>
      </c>
      <c r="S4926" t="s">
        <v>6063</v>
      </c>
    </row>
    <row r="4927" spans="1:19" x14ac:dyDescent="0.25">
      <c r="A4927" s="4" t="s">
        <v>4462</v>
      </c>
      <c r="B4927" s="4" t="s">
        <v>328</v>
      </c>
      <c r="C4927" s="4" t="s">
        <v>532</v>
      </c>
      <c r="D4927" s="1">
        <v>41935.756249999999</v>
      </c>
      <c r="E4927" s="1">
        <v>41935.796724537038</v>
      </c>
      <c r="F4927" s="1">
        <v>41940.9371875</v>
      </c>
      <c r="H4927" s="2">
        <v>41965</v>
      </c>
      <c r="I4927" s="2">
        <v>41969</v>
      </c>
      <c r="J4927" s="3">
        <v>5</v>
      </c>
      <c r="K4927" s="3">
        <v>9</v>
      </c>
      <c r="L4927">
        <f>טבלה1[[#This Row],[ds_checkout]]-טבלה1[[#This Row],[ds_checkin]]</f>
        <v>4</v>
      </c>
      <c r="M4927">
        <f>IF(ISBLANK(טבלה1[[#This Row],[ts_reply_at]]), "", (טבלה1[[#This Row],[ts_reply_at]] - טבלה1[[#This Row],[ts_contact_at]]) * 24)</f>
        <v>0.97138888895278797</v>
      </c>
      <c r="N4927">
        <f>IF(ISBLANK(טבלה1[[#This Row],[ts_reply_at]]), 0, 1)</f>
        <v>1</v>
      </c>
      <c r="O4927">
        <f>IF(ISBLANK(טבלה1[[#This Row],[ts_accepted_at]]), 0, 1)</f>
        <v>1</v>
      </c>
      <c r="P4927">
        <f>IF(ISBLANK(טבלה1[[#This Row],[ts_booking_at]]), 0, 1)</f>
        <v>0</v>
      </c>
      <c r="Q4927">
        <f>IF(ISBLANK(טבלה1[[#This Row],[ds_checkin]]), "", טבלה1[[#This Row],[ds_checkin]] - טבלה1[[#This Row],[ts_contact_at]])</f>
        <v>29.243750000001455</v>
      </c>
      <c r="R4927" t="str">
        <f>IF(AND(ISBLANK(טבלה1[[#This Row],[ts_reply_at]]), NOT(ISBLANK(טבלה1[[#This Row],[ts_booking_at]]))), "Error: Booked without Reply", "OK")</f>
        <v>OK</v>
      </c>
      <c r="S4927" t="s">
        <v>6063</v>
      </c>
    </row>
    <row r="4928" spans="1:19" x14ac:dyDescent="0.25">
      <c r="A4928" s="4" t="s">
        <v>4463</v>
      </c>
      <c r="B4928" s="4" t="s">
        <v>2682</v>
      </c>
      <c r="C4928" s="4" t="s">
        <v>2683</v>
      </c>
      <c r="D4928" s="1">
        <v>41924.587500000001</v>
      </c>
      <c r="E4928" s="1">
        <v>41924.595196759263</v>
      </c>
      <c r="F4928" s="1">
        <v>41924.595196759263</v>
      </c>
      <c r="G4928" s="1">
        <v>41924.595196759263</v>
      </c>
      <c r="H4928" s="2">
        <v>41931</v>
      </c>
      <c r="I4928" s="2">
        <v>41935</v>
      </c>
      <c r="J4928" s="3">
        <v>2</v>
      </c>
      <c r="K4928" s="3">
        <v>8</v>
      </c>
      <c r="L4928">
        <f>טבלה1[[#This Row],[ds_checkout]]-טבלה1[[#This Row],[ds_checkin]]</f>
        <v>4</v>
      </c>
      <c r="M4928">
        <f>IF(ISBLANK(טבלה1[[#This Row],[ts_reply_at]]), "", (טבלה1[[#This Row],[ts_reply_at]] - טבלה1[[#This Row],[ts_contact_at]]) * 24)</f>
        <v>0.18472222227137536</v>
      </c>
      <c r="N4928">
        <f>IF(ISBLANK(טבלה1[[#This Row],[ts_reply_at]]), 0, 1)</f>
        <v>1</v>
      </c>
      <c r="O4928">
        <f>IF(ISBLANK(טבלה1[[#This Row],[ts_accepted_at]]), 0, 1)</f>
        <v>1</v>
      </c>
      <c r="P4928">
        <f>IF(ISBLANK(טבלה1[[#This Row],[ts_booking_at]]), 0, 1)</f>
        <v>1</v>
      </c>
      <c r="Q4928">
        <f>IF(ISBLANK(טבלה1[[#This Row],[ds_checkin]]), "", טבלה1[[#This Row],[ds_checkin]] - טבלה1[[#This Row],[ts_contact_at]])</f>
        <v>6.4124999999985448</v>
      </c>
      <c r="R4928" t="str">
        <f>IF(AND(ISBLANK(טבלה1[[#This Row],[ts_reply_at]]), NOT(ISBLANK(טבלה1[[#This Row],[ts_booking_at]]))), "Error: Booked without Reply", "OK")</f>
        <v>OK</v>
      </c>
      <c r="S4928" t="s">
        <v>6026</v>
      </c>
    </row>
    <row r="4929" spans="1:19" x14ac:dyDescent="0.25">
      <c r="A4929" s="4" t="s">
        <v>4464</v>
      </c>
      <c r="B4929" s="4" t="s">
        <v>3161</v>
      </c>
      <c r="C4929" s="4" t="s">
        <v>3162</v>
      </c>
      <c r="D4929" s="1">
        <v>41914.38958333333</v>
      </c>
      <c r="E4929" s="1">
        <v>41914.451886574076</v>
      </c>
      <c r="H4929" s="2">
        <v>41946</v>
      </c>
      <c r="I4929" s="2">
        <v>41950</v>
      </c>
      <c r="J4929" s="3">
        <v>4</v>
      </c>
      <c r="K4929" s="3">
        <v>3</v>
      </c>
      <c r="L4929">
        <f>טבלה1[[#This Row],[ds_checkout]]-טבלה1[[#This Row],[ds_checkin]]</f>
        <v>4</v>
      </c>
      <c r="M4929">
        <f>IF(ISBLANK(טבלה1[[#This Row],[ts_reply_at]]), "", (טבלה1[[#This Row],[ts_reply_at]] - טבלה1[[#This Row],[ts_contact_at]]) * 24)</f>
        <v>1.4952777778962627</v>
      </c>
      <c r="N4929">
        <f>IF(ISBLANK(טבלה1[[#This Row],[ts_reply_at]]), 0, 1)</f>
        <v>1</v>
      </c>
      <c r="O4929">
        <f>IF(ISBLANK(טבלה1[[#This Row],[ts_accepted_at]]), 0, 1)</f>
        <v>0</v>
      </c>
      <c r="P4929">
        <f>IF(ISBLANK(טבלה1[[#This Row],[ts_booking_at]]), 0, 1)</f>
        <v>0</v>
      </c>
      <c r="Q4929">
        <f>IF(ISBLANK(טבלה1[[#This Row],[ds_checkin]]), "", טבלה1[[#This Row],[ds_checkin]] - טבלה1[[#This Row],[ts_contact_at]])</f>
        <v>31.610416666670062</v>
      </c>
      <c r="R4929" t="str">
        <f>IF(AND(ISBLANK(טבלה1[[#This Row],[ts_reply_at]]), NOT(ISBLANK(טבלה1[[#This Row],[ts_booking_at]]))), "Error: Booked without Reply", "OK")</f>
        <v>OK</v>
      </c>
      <c r="S4929" t="s">
        <v>6040</v>
      </c>
    </row>
    <row r="4930" spans="1:19" x14ac:dyDescent="0.25">
      <c r="A4930" s="4" t="s">
        <v>4465</v>
      </c>
      <c r="B4930" s="4" t="s">
        <v>159</v>
      </c>
      <c r="C4930" s="4" t="s">
        <v>1153</v>
      </c>
      <c r="D4930" s="1">
        <v>41912.725694444445</v>
      </c>
      <c r="E4930" s="1">
        <v>41912.733043981483</v>
      </c>
      <c r="H4930" s="2">
        <v>41950</v>
      </c>
      <c r="I4930" s="2">
        <v>41952</v>
      </c>
      <c r="J4930" s="3">
        <v>10</v>
      </c>
      <c r="K4930" s="3">
        <v>7</v>
      </c>
      <c r="L4930">
        <f>טבלה1[[#This Row],[ds_checkout]]-טבלה1[[#This Row],[ds_checkin]]</f>
        <v>2</v>
      </c>
      <c r="M4930">
        <f>IF(ISBLANK(טבלה1[[#This Row],[ts_reply_at]]), "", (טבלה1[[#This Row],[ts_reply_at]] - טבלה1[[#This Row],[ts_contact_at]]) * 24)</f>
        <v>0.17638888891087845</v>
      </c>
      <c r="N4930">
        <f>IF(ISBLANK(טבלה1[[#This Row],[ts_reply_at]]), 0, 1)</f>
        <v>1</v>
      </c>
      <c r="O4930">
        <f>IF(ISBLANK(טבלה1[[#This Row],[ts_accepted_at]]), 0, 1)</f>
        <v>0</v>
      </c>
      <c r="P4930">
        <f>IF(ISBLANK(טבלה1[[#This Row],[ts_booking_at]]), 0, 1)</f>
        <v>0</v>
      </c>
      <c r="Q4930">
        <f>IF(ISBLANK(טבלה1[[#This Row],[ds_checkin]]), "", טבלה1[[#This Row],[ds_checkin]] - טבלה1[[#This Row],[ts_contact_at]])</f>
        <v>37.274305555554747</v>
      </c>
      <c r="R4930" t="str">
        <f>IF(AND(ISBLANK(טבלה1[[#This Row],[ts_reply_at]]), NOT(ISBLANK(טבלה1[[#This Row],[ts_booking_at]]))), "Error: Booked without Reply", "OK")</f>
        <v>OK</v>
      </c>
      <c r="S4930" t="s">
        <v>6023</v>
      </c>
    </row>
    <row r="4931" spans="1:19" x14ac:dyDescent="0.25">
      <c r="A4931" s="4" t="s">
        <v>4466</v>
      </c>
      <c r="B4931" s="4" t="s">
        <v>588</v>
      </c>
      <c r="C4931" s="4" t="s">
        <v>589</v>
      </c>
      <c r="D4931" s="1">
        <v>41925.704861111109</v>
      </c>
      <c r="E4931" s="1">
        <v>41925.878391203703</v>
      </c>
      <c r="F4931" s="1">
        <v>41925.878472222219</v>
      </c>
      <c r="H4931" s="2">
        <v>41941</v>
      </c>
      <c r="I4931" s="2">
        <v>41945</v>
      </c>
      <c r="J4931" s="3">
        <v>4</v>
      </c>
      <c r="K4931" s="3">
        <v>6</v>
      </c>
      <c r="L4931">
        <f>טבלה1[[#This Row],[ds_checkout]]-טבלה1[[#This Row],[ds_checkin]]</f>
        <v>4</v>
      </c>
      <c r="M4931">
        <f>IF(ISBLANK(טבלה1[[#This Row],[ts_reply_at]]), "", (טבלה1[[#This Row],[ts_reply_at]] - טבלה1[[#This Row],[ts_contact_at]]) * 24)</f>
        <v>4.1647222222527489</v>
      </c>
      <c r="N4931">
        <f>IF(ISBLANK(טבלה1[[#This Row],[ts_reply_at]]), 0, 1)</f>
        <v>1</v>
      </c>
      <c r="O4931">
        <f>IF(ISBLANK(טבלה1[[#This Row],[ts_accepted_at]]), 0, 1)</f>
        <v>1</v>
      </c>
      <c r="P4931">
        <f>IF(ISBLANK(טבלה1[[#This Row],[ts_booking_at]]), 0, 1)</f>
        <v>0</v>
      </c>
      <c r="Q4931">
        <f>IF(ISBLANK(טבלה1[[#This Row],[ds_checkin]]), "", טבלה1[[#This Row],[ds_checkin]] - טבלה1[[#This Row],[ts_contact_at]])</f>
        <v>15.295138888890506</v>
      </c>
      <c r="R4931" t="str">
        <f>IF(AND(ISBLANK(טבלה1[[#This Row],[ts_reply_at]]), NOT(ISBLANK(טבלה1[[#This Row],[ts_booking_at]]))), "Error: Booked without Reply", "OK")</f>
        <v>OK</v>
      </c>
      <c r="S4931" t="s">
        <v>6026</v>
      </c>
    </row>
    <row r="4932" spans="1:19" x14ac:dyDescent="0.25">
      <c r="A4932" s="4" t="s">
        <v>4467</v>
      </c>
      <c r="B4932" s="4" t="s">
        <v>807</v>
      </c>
      <c r="C4932" s="4" t="s">
        <v>808</v>
      </c>
      <c r="D4932" s="1">
        <v>41922.779166666667</v>
      </c>
      <c r="E4932" s="1">
        <v>41922.780844907407</v>
      </c>
      <c r="F4932" s="1">
        <v>41922.781435185185</v>
      </c>
      <c r="G4932" s="1">
        <v>41922.781435185185</v>
      </c>
      <c r="H4932" s="2">
        <v>41928</v>
      </c>
      <c r="I4932" s="2">
        <v>41931</v>
      </c>
      <c r="J4932" s="3">
        <v>3</v>
      </c>
      <c r="K4932" s="3">
        <v>8</v>
      </c>
      <c r="L4932">
        <f>טבלה1[[#This Row],[ds_checkout]]-טבלה1[[#This Row],[ds_checkin]]</f>
        <v>3</v>
      </c>
      <c r="M4932">
        <f>IF(ISBLANK(טבלה1[[#This Row],[ts_reply_at]]), "", (טבלה1[[#This Row],[ts_reply_at]] - טבלה1[[#This Row],[ts_contact_at]]) * 24)</f>
        <v>4.0277777763549238E-2</v>
      </c>
      <c r="N4932">
        <f>IF(ISBLANK(טבלה1[[#This Row],[ts_reply_at]]), 0, 1)</f>
        <v>1</v>
      </c>
      <c r="O4932">
        <f>IF(ISBLANK(טבלה1[[#This Row],[ts_accepted_at]]), 0, 1)</f>
        <v>1</v>
      </c>
      <c r="P4932">
        <f>IF(ISBLANK(טבלה1[[#This Row],[ts_booking_at]]), 0, 1)</f>
        <v>1</v>
      </c>
      <c r="Q4932">
        <f>IF(ISBLANK(טבלה1[[#This Row],[ds_checkin]]), "", טבלה1[[#This Row],[ds_checkin]] - טבלה1[[#This Row],[ts_contact_at]])</f>
        <v>5.2208333333328483</v>
      </c>
      <c r="R4932" t="str">
        <f>IF(AND(ISBLANK(טבלה1[[#This Row],[ts_reply_at]]), NOT(ISBLANK(טבלה1[[#This Row],[ts_booking_at]]))), "Error: Booked without Reply", "OK")</f>
        <v>OK</v>
      </c>
      <c r="S4932" t="s">
        <v>6029</v>
      </c>
    </row>
    <row r="4933" spans="1:19" x14ac:dyDescent="0.25">
      <c r="A4933" s="4" t="s">
        <v>4468</v>
      </c>
      <c r="B4933" s="4" t="s">
        <v>4469</v>
      </c>
      <c r="C4933" s="4" t="s">
        <v>4470</v>
      </c>
      <c r="D4933" s="1">
        <v>41925.609027777777</v>
      </c>
      <c r="E4933" s="1">
        <v>41925.904791666668</v>
      </c>
      <c r="F4933" s="1">
        <v>41925.905590277776</v>
      </c>
      <c r="G4933" s="1">
        <v>41925.905590277776</v>
      </c>
      <c r="H4933" s="2">
        <v>41938</v>
      </c>
      <c r="I4933" s="2">
        <v>41939</v>
      </c>
      <c r="J4933" s="3">
        <v>1</v>
      </c>
      <c r="K4933" s="3">
        <v>8</v>
      </c>
      <c r="L4933">
        <f>טבלה1[[#This Row],[ds_checkout]]-טבלה1[[#This Row],[ds_checkin]]</f>
        <v>1</v>
      </c>
      <c r="M4933">
        <f>IF(ISBLANK(טבלה1[[#This Row],[ts_reply_at]]), "", (טבלה1[[#This Row],[ts_reply_at]] - טבלה1[[#This Row],[ts_contact_at]]) * 24)</f>
        <v>7.0983333333861083</v>
      </c>
      <c r="N4933">
        <f>IF(ISBLANK(טבלה1[[#This Row],[ts_reply_at]]), 0, 1)</f>
        <v>1</v>
      </c>
      <c r="O4933">
        <f>IF(ISBLANK(טבלה1[[#This Row],[ts_accepted_at]]), 0, 1)</f>
        <v>1</v>
      </c>
      <c r="P4933">
        <f>IF(ISBLANK(טבלה1[[#This Row],[ts_booking_at]]), 0, 1)</f>
        <v>1</v>
      </c>
      <c r="Q4933">
        <f>IF(ISBLANK(טבלה1[[#This Row],[ds_checkin]]), "", טבלה1[[#This Row],[ds_checkin]] - טבלה1[[#This Row],[ts_contact_at]])</f>
        <v>12.390972222223354</v>
      </c>
      <c r="R4933" t="str">
        <f>IF(AND(ISBLANK(טבלה1[[#This Row],[ts_reply_at]]), NOT(ISBLANK(טבלה1[[#This Row],[ts_booking_at]]))), "Error: Booked without Reply", "OK")</f>
        <v>OK</v>
      </c>
      <c r="S4933" t="s">
        <v>6020</v>
      </c>
    </row>
    <row r="4934" spans="1:19" x14ac:dyDescent="0.25">
      <c r="A4934" s="4" t="s">
        <v>4468</v>
      </c>
      <c r="B4934" s="4" t="s">
        <v>2905</v>
      </c>
      <c r="C4934" s="4" t="s">
        <v>2906</v>
      </c>
      <c r="D4934" s="1">
        <v>41922.761805555558</v>
      </c>
      <c r="E4934" s="1">
        <v>41922.761944444443</v>
      </c>
      <c r="F4934" s="1">
        <v>41922.761944444443</v>
      </c>
      <c r="G4934" s="1">
        <v>41922.761944444443</v>
      </c>
      <c r="H4934" s="2">
        <v>41938</v>
      </c>
      <c r="I4934" s="2">
        <v>41939</v>
      </c>
      <c r="J4934" s="3">
        <v>1</v>
      </c>
      <c r="K4934" s="3">
        <v>4</v>
      </c>
      <c r="L4934">
        <f>טבלה1[[#This Row],[ds_checkout]]-טבלה1[[#This Row],[ds_checkin]]</f>
        <v>1</v>
      </c>
      <c r="M4934">
        <f>IF(ISBLANK(טבלה1[[#This Row],[ts_reply_at]]), "", (טבלה1[[#This Row],[ts_reply_at]] - טבלה1[[#This Row],[ts_contact_at]]) * 24)</f>
        <v>3.3333332394249737E-3</v>
      </c>
      <c r="N4934">
        <f>IF(ISBLANK(טבלה1[[#This Row],[ts_reply_at]]), 0, 1)</f>
        <v>1</v>
      </c>
      <c r="O4934">
        <f>IF(ISBLANK(טבלה1[[#This Row],[ts_accepted_at]]), 0, 1)</f>
        <v>1</v>
      </c>
      <c r="P4934">
        <f>IF(ISBLANK(טבלה1[[#This Row],[ts_booking_at]]), 0, 1)</f>
        <v>1</v>
      </c>
      <c r="Q4934">
        <f>IF(ISBLANK(טבלה1[[#This Row],[ds_checkin]]), "", טבלה1[[#This Row],[ds_checkin]] - טבלה1[[#This Row],[ts_contact_at]])</f>
        <v>15.238194444442343</v>
      </c>
      <c r="R4934" t="str">
        <f>IF(AND(ISBLANK(טבלה1[[#This Row],[ts_reply_at]]), NOT(ISBLANK(טבלה1[[#This Row],[ts_booking_at]]))), "Error: Booked without Reply", "OK")</f>
        <v>OK</v>
      </c>
      <c r="S4934" t="s">
        <v>6020</v>
      </c>
    </row>
    <row r="4935" spans="1:19" x14ac:dyDescent="0.25">
      <c r="A4935" s="4" t="s">
        <v>4471</v>
      </c>
      <c r="B4935" s="4" t="s">
        <v>1093</v>
      </c>
      <c r="C4935" s="4" t="s">
        <v>1094</v>
      </c>
      <c r="D4935" s="1">
        <v>41934.386805555558</v>
      </c>
      <c r="E4935" s="1">
        <v>41934.389826388891</v>
      </c>
      <c r="F4935" s="1">
        <v>41934.389826388891</v>
      </c>
      <c r="G4935" s="1">
        <v>41934.389826388891</v>
      </c>
      <c r="H4935" s="2">
        <v>41987</v>
      </c>
      <c r="I4935" s="2">
        <v>41993</v>
      </c>
      <c r="J4935" s="3">
        <v>1</v>
      </c>
      <c r="K4935" s="3">
        <v>14</v>
      </c>
      <c r="L4935">
        <f>טבלה1[[#This Row],[ds_checkout]]-טבלה1[[#This Row],[ds_checkin]]</f>
        <v>6</v>
      </c>
      <c r="M4935">
        <f>IF(ISBLANK(טבלה1[[#This Row],[ts_reply_at]]), "", (טבלה1[[#This Row],[ts_reply_at]] - טבלה1[[#This Row],[ts_contact_at]]) * 24)</f>
        <v>7.2500000009313226E-2</v>
      </c>
      <c r="N4935">
        <f>IF(ISBLANK(טבלה1[[#This Row],[ts_reply_at]]), 0, 1)</f>
        <v>1</v>
      </c>
      <c r="O4935">
        <f>IF(ISBLANK(טבלה1[[#This Row],[ts_accepted_at]]), 0, 1)</f>
        <v>1</v>
      </c>
      <c r="P4935">
        <f>IF(ISBLANK(טבלה1[[#This Row],[ts_booking_at]]), 0, 1)</f>
        <v>1</v>
      </c>
      <c r="Q4935">
        <f>IF(ISBLANK(טבלה1[[#This Row],[ds_checkin]]), "", טבלה1[[#This Row],[ds_checkin]] - טבלה1[[#This Row],[ts_contact_at]])</f>
        <v>52.613194444442343</v>
      </c>
      <c r="R4935" t="str">
        <f>IF(AND(ISBLANK(טבלה1[[#This Row],[ts_reply_at]]), NOT(ISBLANK(טבלה1[[#This Row],[ts_booking_at]]))), "Error: Booked without Reply", "OK")</f>
        <v>OK</v>
      </c>
      <c r="S4935" t="s">
        <v>6020</v>
      </c>
    </row>
    <row r="4936" spans="1:19" x14ac:dyDescent="0.25">
      <c r="A4936" s="4" t="s">
        <v>4472</v>
      </c>
      <c r="B4936" s="4" t="s">
        <v>686</v>
      </c>
      <c r="C4936" s="4" t="s">
        <v>2598</v>
      </c>
      <c r="D4936" s="1">
        <v>41943.73541666667</v>
      </c>
      <c r="E4936" s="1">
        <v>41943.795312499999</v>
      </c>
      <c r="F4936" s="1">
        <v>41943.795312499999</v>
      </c>
      <c r="H4936" s="2">
        <v>41977</v>
      </c>
      <c r="I4936" s="2">
        <v>41981</v>
      </c>
      <c r="J4936" s="3">
        <v>2</v>
      </c>
      <c r="K4936" s="3">
        <v>4</v>
      </c>
      <c r="L4936">
        <f>טבלה1[[#This Row],[ds_checkout]]-טבלה1[[#This Row],[ds_checkin]]</f>
        <v>4</v>
      </c>
      <c r="M4936">
        <f>IF(ISBLANK(טבלה1[[#This Row],[ts_reply_at]]), "", (טבלה1[[#This Row],[ts_reply_at]] - טבלה1[[#This Row],[ts_contact_at]]) * 24)</f>
        <v>1.4374999998835847</v>
      </c>
      <c r="N4936">
        <f>IF(ISBLANK(טבלה1[[#This Row],[ts_reply_at]]), 0, 1)</f>
        <v>1</v>
      </c>
      <c r="O4936">
        <f>IF(ISBLANK(טבלה1[[#This Row],[ts_accepted_at]]), 0, 1)</f>
        <v>1</v>
      </c>
      <c r="P4936">
        <f>IF(ISBLANK(טבלה1[[#This Row],[ts_booking_at]]), 0, 1)</f>
        <v>0</v>
      </c>
      <c r="Q4936">
        <f>IF(ISBLANK(טבלה1[[#This Row],[ds_checkin]]), "", טבלה1[[#This Row],[ds_checkin]] - טבלה1[[#This Row],[ts_contact_at]])</f>
        <v>33.264583333329938</v>
      </c>
      <c r="R4936" t="str">
        <f>IF(AND(ISBLANK(טבלה1[[#This Row],[ts_reply_at]]), NOT(ISBLANK(טבלה1[[#This Row],[ts_booking_at]]))), "Error: Booked without Reply", "OK")</f>
        <v>OK</v>
      </c>
      <c r="S4936" t="s">
        <v>6029</v>
      </c>
    </row>
    <row r="4937" spans="1:19" x14ac:dyDescent="0.25">
      <c r="A4937" s="4" t="s">
        <v>4472</v>
      </c>
      <c r="B4937" s="4" t="s">
        <v>1795</v>
      </c>
      <c r="C4937" s="4" t="s">
        <v>1796</v>
      </c>
      <c r="D4937" s="1">
        <v>41941.518055555556</v>
      </c>
      <c r="E4937" s="1">
        <v>41941.912442129629</v>
      </c>
      <c r="F4937" s="1">
        <v>41941.912442129629</v>
      </c>
      <c r="G4937" s="1">
        <v>41944.918240740742</v>
      </c>
      <c r="H4937" s="2">
        <v>41977</v>
      </c>
      <c r="I4937" s="2">
        <v>41981</v>
      </c>
      <c r="J4937" s="3">
        <v>2</v>
      </c>
      <c r="K4937" s="3">
        <v>16</v>
      </c>
      <c r="L4937">
        <f>טבלה1[[#This Row],[ds_checkout]]-טבלה1[[#This Row],[ds_checkin]]</f>
        <v>4</v>
      </c>
      <c r="M4937">
        <f>IF(ISBLANK(טבלה1[[#This Row],[ts_reply_at]]), "", (טבלה1[[#This Row],[ts_reply_at]] - טבלה1[[#This Row],[ts_contact_at]]) * 24)</f>
        <v>9.4652777777519077</v>
      </c>
      <c r="N4937">
        <f>IF(ISBLANK(טבלה1[[#This Row],[ts_reply_at]]), 0, 1)</f>
        <v>1</v>
      </c>
      <c r="O4937">
        <f>IF(ISBLANK(טבלה1[[#This Row],[ts_accepted_at]]), 0, 1)</f>
        <v>1</v>
      </c>
      <c r="P4937">
        <f>IF(ISBLANK(טבלה1[[#This Row],[ts_booking_at]]), 0, 1)</f>
        <v>1</v>
      </c>
      <c r="Q4937">
        <f>IF(ISBLANK(טבלה1[[#This Row],[ds_checkin]]), "", טבלה1[[#This Row],[ds_checkin]] - טבלה1[[#This Row],[ts_contact_at]])</f>
        <v>35.481944444443798</v>
      </c>
      <c r="R4937" t="str">
        <f>IF(AND(ISBLANK(טבלה1[[#This Row],[ts_reply_at]]), NOT(ISBLANK(טבלה1[[#This Row],[ts_booking_at]]))), "Error: Booked without Reply", "OK")</f>
        <v>OK</v>
      </c>
      <c r="S4937" t="s">
        <v>6029</v>
      </c>
    </row>
    <row r="4938" spans="1:19" x14ac:dyDescent="0.25">
      <c r="A4938" s="4" t="s">
        <v>4473</v>
      </c>
      <c r="B4938" s="4" t="s">
        <v>561</v>
      </c>
      <c r="C4938" s="4" t="s">
        <v>562</v>
      </c>
      <c r="D4938" s="1">
        <v>41925.73541666667</v>
      </c>
      <c r="E4938" s="1">
        <v>41925.739282407405</v>
      </c>
      <c r="H4938" s="2">
        <v>41930</v>
      </c>
      <c r="I4938" s="2">
        <v>41931</v>
      </c>
      <c r="J4938" s="3">
        <v>1</v>
      </c>
      <c r="K4938" s="3">
        <v>3</v>
      </c>
      <c r="L4938">
        <f>טבלה1[[#This Row],[ds_checkout]]-טבלה1[[#This Row],[ds_checkin]]</f>
        <v>1</v>
      </c>
      <c r="M4938">
        <f>IF(ISBLANK(טבלה1[[#This Row],[ts_reply_at]]), "", (טבלה1[[#This Row],[ts_reply_at]] - טבלה1[[#This Row],[ts_contact_at]]) * 24)</f>
        <v>9.2777777637820691E-2</v>
      </c>
      <c r="N4938">
        <f>IF(ISBLANK(טבלה1[[#This Row],[ts_reply_at]]), 0, 1)</f>
        <v>1</v>
      </c>
      <c r="O4938">
        <f>IF(ISBLANK(טבלה1[[#This Row],[ts_accepted_at]]), 0, 1)</f>
        <v>0</v>
      </c>
      <c r="P4938">
        <f>IF(ISBLANK(טבלה1[[#This Row],[ts_booking_at]]), 0, 1)</f>
        <v>0</v>
      </c>
      <c r="Q4938">
        <f>IF(ISBLANK(טבלה1[[#This Row],[ds_checkin]]), "", טבלה1[[#This Row],[ds_checkin]] - טבלה1[[#This Row],[ts_contact_at]])</f>
        <v>4.2645833333299379</v>
      </c>
      <c r="R4938" t="str">
        <f>IF(AND(ISBLANK(טבלה1[[#This Row],[ts_reply_at]]), NOT(ISBLANK(טבלה1[[#This Row],[ts_booking_at]]))), "Error: Booked without Reply", "OK")</f>
        <v>OK</v>
      </c>
      <c r="S4938" t="s">
        <v>6022</v>
      </c>
    </row>
    <row r="4939" spans="1:19" x14ac:dyDescent="0.25">
      <c r="A4939" s="4" t="s">
        <v>4474</v>
      </c>
      <c r="B4939" s="4" t="s">
        <v>119</v>
      </c>
      <c r="C4939" s="4" t="s">
        <v>120</v>
      </c>
      <c r="D4939" s="1">
        <v>41912.899305555555</v>
      </c>
      <c r="H4939" s="2">
        <v>41946</v>
      </c>
      <c r="I4939" s="2">
        <v>41950</v>
      </c>
      <c r="J4939" s="3">
        <v>3</v>
      </c>
      <c r="K4939" s="3">
        <v>2</v>
      </c>
      <c r="L4939">
        <f>טבלה1[[#This Row],[ds_checkout]]-טבלה1[[#This Row],[ds_checkin]]</f>
        <v>4</v>
      </c>
      <c r="M4939" t="str">
        <f>IF(ISBLANK(טבלה1[[#This Row],[ts_reply_at]]), "", (טבלה1[[#This Row],[ts_reply_at]] - טבלה1[[#This Row],[ts_contact_at]]) * 24)</f>
        <v/>
      </c>
      <c r="N4939">
        <f>IF(ISBLANK(טבלה1[[#This Row],[ts_reply_at]]), 0, 1)</f>
        <v>0</v>
      </c>
      <c r="O4939">
        <f>IF(ISBLANK(טבלה1[[#This Row],[ts_accepted_at]]), 0, 1)</f>
        <v>0</v>
      </c>
      <c r="P4939">
        <f>IF(ISBLANK(טבלה1[[#This Row],[ts_booking_at]]), 0, 1)</f>
        <v>0</v>
      </c>
      <c r="Q4939">
        <f>IF(ISBLANK(טבלה1[[#This Row],[ds_checkin]]), "", טבלה1[[#This Row],[ds_checkin]] - טבלה1[[#This Row],[ts_contact_at]])</f>
        <v>33.100694444445253</v>
      </c>
      <c r="R4939" t="str">
        <f>IF(AND(ISBLANK(טבלה1[[#This Row],[ts_reply_at]]), NOT(ISBLANK(טבלה1[[#This Row],[ts_booking_at]]))), "Error: Booked without Reply", "OK")</f>
        <v>OK</v>
      </c>
      <c r="S4939" t="s">
        <v>6040</v>
      </c>
    </row>
    <row r="4940" spans="1:19" x14ac:dyDescent="0.25">
      <c r="A4940" s="4" t="s">
        <v>4474</v>
      </c>
      <c r="B4940" s="4" t="s">
        <v>69</v>
      </c>
      <c r="C4940" s="4" t="s">
        <v>70</v>
      </c>
      <c r="D4940" s="1">
        <v>41917.814583333333</v>
      </c>
      <c r="E4940" s="1">
        <v>41917.819513888891</v>
      </c>
      <c r="F4940" s="1">
        <v>41925.470625000002</v>
      </c>
      <c r="G4940" s="1">
        <v>41925.470625000002</v>
      </c>
      <c r="H4940" s="2">
        <v>41946</v>
      </c>
      <c r="I4940" s="2">
        <v>41950</v>
      </c>
      <c r="J4940" s="3">
        <v>3</v>
      </c>
      <c r="K4940" s="3">
        <v>37</v>
      </c>
      <c r="L4940">
        <f>טבלה1[[#This Row],[ds_checkout]]-טבלה1[[#This Row],[ds_checkin]]</f>
        <v>4</v>
      </c>
      <c r="M4940">
        <f>IF(ISBLANK(טבלה1[[#This Row],[ts_reply_at]]), "", (טבלה1[[#This Row],[ts_reply_at]] - טבלה1[[#This Row],[ts_contact_at]]) * 24)</f>
        <v>0.11833333340473473</v>
      </c>
      <c r="N4940">
        <f>IF(ISBLANK(טבלה1[[#This Row],[ts_reply_at]]), 0, 1)</f>
        <v>1</v>
      </c>
      <c r="O4940">
        <f>IF(ISBLANK(טבלה1[[#This Row],[ts_accepted_at]]), 0, 1)</f>
        <v>1</v>
      </c>
      <c r="P4940">
        <f>IF(ISBLANK(טבלה1[[#This Row],[ts_booking_at]]), 0, 1)</f>
        <v>1</v>
      </c>
      <c r="Q4940">
        <f>IF(ISBLANK(טבלה1[[#This Row],[ds_checkin]]), "", טבלה1[[#This Row],[ds_checkin]] - טבלה1[[#This Row],[ts_contact_at]])</f>
        <v>28.185416666667152</v>
      </c>
      <c r="R4940" t="str">
        <f>IF(AND(ISBLANK(טבלה1[[#This Row],[ts_reply_at]]), NOT(ISBLANK(טבלה1[[#This Row],[ts_booking_at]]))), "Error: Booked without Reply", "OK")</f>
        <v>OK</v>
      </c>
      <c r="S4940" t="s">
        <v>6040</v>
      </c>
    </row>
    <row r="4941" spans="1:19" x14ac:dyDescent="0.25">
      <c r="A4941" s="4" t="s">
        <v>4474</v>
      </c>
      <c r="B4941" s="4" t="s">
        <v>845</v>
      </c>
      <c r="C4941" s="4" t="s">
        <v>846</v>
      </c>
      <c r="D4941" s="1">
        <v>41918.373611111114</v>
      </c>
      <c r="E4941" s="1">
        <v>41918.377708333333</v>
      </c>
      <c r="H4941" s="2">
        <v>41946</v>
      </c>
      <c r="I4941" s="2">
        <v>41950</v>
      </c>
      <c r="J4941" s="3">
        <v>3</v>
      </c>
      <c r="K4941" s="3">
        <v>6</v>
      </c>
      <c r="L4941">
        <f>טבלה1[[#This Row],[ds_checkout]]-טבלה1[[#This Row],[ds_checkin]]</f>
        <v>4</v>
      </c>
      <c r="M4941">
        <f>IF(ISBLANK(טבלה1[[#This Row],[ts_reply_at]]), "", (טבלה1[[#This Row],[ts_reply_at]] - טבלה1[[#This Row],[ts_contact_at]]) * 24)</f>
        <v>9.8333333269692957E-2</v>
      </c>
      <c r="N4941">
        <f>IF(ISBLANK(טבלה1[[#This Row],[ts_reply_at]]), 0, 1)</f>
        <v>1</v>
      </c>
      <c r="O4941">
        <f>IF(ISBLANK(טבלה1[[#This Row],[ts_accepted_at]]), 0, 1)</f>
        <v>0</v>
      </c>
      <c r="P4941">
        <f>IF(ISBLANK(טבלה1[[#This Row],[ts_booking_at]]), 0, 1)</f>
        <v>0</v>
      </c>
      <c r="Q4941">
        <f>IF(ISBLANK(טבלה1[[#This Row],[ds_checkin]]), "", טבלה1[[#This Row],[ds_checkin]] - טבלה1[[#This Row],[ts_contact_at]])</f>
        <v>27.62638888888614</v>
      </c>
      <c r="R4941" t="str">
        <f>IF(AND(ISBLANK(טבלה1[[#This Row],[ts_reply_at]]), NOT(ISBLANK(טבלה1[[#This Row],[ts_booking_at]]))), "Error: Booked without Reply", "OK")</f>
        <v>OK</v>
      </c>
      <c r="S4941" t="s">
        <v>6040</v>
      </c>
    </row>
    <row r="4942" spans="1:19" x14ac:dyDescent="0.25">
      <c r="A4942" s="4" t="s">
        <v>4474</v>
      </c>
      <c r="B4942" s="4" t="s">
        <v>277</v>
      </c>
      <c r="C4942" s="4" t="s">
        <v>278</v>
      </c>
      <c r="D4942" s="1">
        <v>41917.785416666666</v>
      </c>
      <c r="E4942" s="1">
        <v>41917.798356481479</v>
      </c>
      <c r="H4942" s="2">
        <v>41946</v>
      </c>
      <c r="I4942" s="2">
        <v>41950</v>
      </c>
      <c r="J4942" s="3">
        <v>3</v>
      </c>
      <c r="K4942" s="3">
        <v>3</v>
      </c>
      <c r="L4942">
        <f>טבלה1[[#This Row],[ds_checkout]]-טבלה1[[#This Row],[ds_checkin]]</f>
        <v>4</v>
      </c>
      <c r="M4942">
        <f>IF(ISBLANK(טבלה1[[#This Row],[ts_reply_at]]), "", (טבלה1[[#This Row],[ts_reply_at]] - טבלה1[[#This Row],[ts_contact_at]]) * 24)</f>
        <v>0.31055555550847203</v>
      </c>
      <c r="N4942">
        <f>IF(ISBLANK(טבלה1[[#This Row],[ts_reply_at]]), 0, 1)</f>
        <v>1</v>
      </c>
      <c r="O4942">
        <f>IF(ISBLANK(טבלה1[[#This Row],[ts_accepted_at]]), 0, 1)</f>
        <v>0</v>
      </c>
      <c r="P4942">
        <f>IF(ISBLANK(טבלה1[[#This Row],[ts_booking_at]]), 0, 1)</f>
        <v>0</v>
      </c>
      <c r="Q4942">
        <f>IF(ISBLANK(טבלה1[[#This Row],[ds_checkin]]), "", טבלה1[[#This Row],[ds_checkin]] - טבלה1[[#This Row],[ts_contact_at]])</f>
        <v>28.214583333334303</v>
      </c>
      <c r="R4942" t="str">
        <f>IF(AND(ISBLANK(טבלה1[[#This Row],[ts_reply_at]]), NOT(ISBLANK(טבלה1[[#This Row],[ts_booking_at]]))), "Error: Booked without Reply", "OK")</f>
        <v>OK</v>
      </c>
      <c r="S4942" t="s">
        <v>6040</v>
      </c>
    </row>
    <row r="4943" spans="1:19" x14ac:dyDescent="0.25">
      <c r="A4943" s="4" t="s">
        <v>4475</v>
      </c>
      <c r="B4943" s="4" t="s">
        <v>1089</v>
      </c>
      <c r="C4943" s="4" t="s">
        <v>2788</v>
      </c>
      <c r="D4943" s="1">
        <v>41916.509722222225</v>
      </c>
      <c r="H4943" s="2">
        <v>41916</v>
      </c>
      <c r="I4943" s="2">
        <v>41917</v>
      </c>
      <c r="J4943" s="3">
        <v>2</v>
      </c>
      <c r="K4943" s="3">
        <v>2</v>
      </c>
      <c r="L4943">
        <f>טבלה1[[#This Row],[ds_checkout]]-טבלה1[[#This Row],[ds_checkin]]</f>
        <v>1</v>
      </c>
      <c r="M4943" t="str">
        <f>IF(ISBLANK(טבלה1[[#This Row],[ts_reply_at]]), "", (טבלה1[[#This Row],[ts_reply_at]] - טבלה1[[#This Row],[ts_contact_at]]) * 24)</f>
        <v/>
      </c>
      <c r="N4943">
        <f>IF(ISBLANK(טבלה1[[#This Row],[ts_reply_at]]), 0, 1)</f>
        <v>0</v>
      </c>
      <c r="O4943">
        <f>IF(ISBLANK(טבלה1[[#This Row],[ts_accepted_at]]), 0, 1)</f>
        <v>0</v>
      </c>
      <c r="P4943">
        <f>IF(ISBLANK(טבלה1[[#This Row],[ts_booking_at]]), 0, 1)</f>
        <v>0</v>
      </c>
      <c r="Q4943">
        <f>IF(ISBLANK(טבלה1[[#This Row],[ds_checkin]]), "", טבלה1[[#This Row],[ds_checkin]] - טבלה1[[#This Row],[ts_contact_at]])</f>
        <v>-0.50972222222480923</v>
      </c>
      <c r="R4943" t="str">
        <f>IF(AND(ISBLANK(טבלה1[[#This Row],[ts_reply_at]]), NOT(ISBLANK(טבלה1[[#This Row],[ts_booking_at]]))), "Error: Booked without Reply", "OK")</f>
        <v>OK</v>
      </c>
      <c r="S4943" t="s">
        <v>6022</v>
      </c>
    </row>
    <row r="4944" spans="1:19" x14ac:dyDescent="0.25">
      <c r="A4944" s="4" t="s">
        <v>4475</v>
      </c>
      <c r="B4944" s="4" t="s">
        <v>3193</v>
      </c>
      <c r="C4944" s="4" t="s">
        <v>3194</v>
      </c>
      <c r="D4944" s="1">
        <v>41912.919444444444</v>
      </c>
      <c r="E4944" s="1">
        <v>41913.542662037034</v>
      </c>
      <c r="H4944" s="2">
        <v>41916</v>
      </c>
      <c r="I4944" s="2">
        <v>41917</v>
      </c>
      <c r="J4944" s="3">
        <v>1</v>
      </c>
      <c r="K4944" s="3">
        <v>4</v>
      </c>
      <c r="L4944">
        <f>טבלה1[[#This Row],[ds_checkout]]-טבלה1[[#This Row],[ds_checkin]]</f>
        <v>1</v>
      </c>
      <c r="M4944">
        <f>IF(ISBLANK(טבלה1[[#This Row],[ts_reply_at]]), "", (טבלה1[[#This Row],[ts_reply_at]] - טבלה1[[#This Row],[ts_contact_at]]) * 24)</f>
        <v>14.957222222175915</v>
      </c>
      <c r="N4944">
        <f>IF(ISBLANK(טבלה1[[#This Row],[ts_reply_at]]), 0, 1)</f>
        <v>1</v>
      </c>
      <c r="O4944">
        <f>IF(ISBLANK(טבלה1[[#This Row],[ts_accepted_at]]), 0, 1)</f>
        <v>0</v>
      </c>
      <c r="P4944">
        <f>IF(ISBLANK(טבלה1[[#This Row],[ts_booking_at]]), 0, 1)</f>
        <v>0</v>
      </c>
      <c r="Q4944">
        <f>IF(ISBLANK(טבלה1[[#This Row],[ds_checkin]]), "", טבלה1[[#This Row],[ds_checkin]] - טבלה1[[#This Row],[ts_contact_at]])</f>
        <v>3.0805555555562023</v>
      </c>
      <c r="R4944" t="str">
        <f>IF(AND(ISBLANK(טבלה1[[#This Row],[ts_reply_at]]), NOT(ISBLANK(טבלה1[[#This Row],[ts_booking_at]]))), "Error: Booked without Reply", "OK")</f>
        <v>OK</v>
      </c>
      <c r="S4944" t="s">
        <v>6022</v>
      </c>
    </row>
    <row r="4945" spans="1:19" x14ac:dyDescent="0.25">
      <c r="A4945" s="4" t="s">
        <v>4475</v>
      </c>
      <c r="B4945" s="4" t="s">
        <v>3804</v>
      </c>
      <c r="C4945" s="4" t="s">
        <v>3805</v>
      </c>
      <c r="D4945" s="1">
        <v>41916.506944444445</v>
      </c>
      <c r="E4945" s="1">
        <v>41916.546099537038</v>
      </c>
      <c r="F4945" s="1">
        <v>41916.546307870369</v>
      </c>
      <c r="H4945" s="2">
        <v>41916</v>
      </c>
      <c r="I4945" s="2">
        <v>41917</v>
      </c>
      <c r="J4945" s="3">
        <v>2</v>
      </c>
      <c r="K4945" s="3">
        <v>13</v>
      </c>
      <c r="L4945">
        <f>טבלה1[[#This Row],[ds_checkout]]-טבלה1[[#This Row],[ds_checkin]]</f>
        <v>1</v>
      </c>
      <c r="M4945">
        <f>IF(ISBLANK(טבלה1[[#This Row],[ts_reply_at]]), "", (טבלה1[[#This Row],[ts_reply_at]] - טבלה1[[#This Row],[ts_contact_at]]) * 24)</f>
        <v>0.93972222221782431</v>
      </c>
      <c r="N4945">
        <f>IF(ISBLANK(טבלה1[[#This Row],[ts_reply_at]]), 0, 1)</f>
        <v>1</v>
      </c>
      <c r="O4945">
        <f>IF(ISBLANK(טבלה1[[#This Row],[ts_accepted_at]]), 0, 1)</f>
        <v>1</v>
      </c>
      <c r="P4945">
        <f>IF(ISBLANK(טבלה1[[#This Row],[ts_booking_at]]), 0, 1)</f>
        <v>0</v>
      </c>
      <c r="Q4945">
        <f>IF(ISBLANK(טבלה1[[#This Row],[ds_checkin]]), "", טבלה1[[#This Row],[ds_checkin]] - טבלה1[[#This Row],[ts_contact_at]])</f>
        <v>-0.50694444444525288</v>
      </c>
      <c r="R4945" t="str">
        <f>IF(AND(ISBLANK(טבלה1[[#This Row],[ts_reply_at]]), NOT(ISBLANK(טבלה1[[#This Row],[ts_booking_at]]))), "Error: Booked without Reply", "OK")</f>
        <v>OK</v>
      </c>
      <c r="S4945" t="s">
        <v>6022</v>
      </c>
    </row>
    <row r="4946" spans="1:19" x14ac:dyDescent="0.25">
      <c r="A4946" s="4" t="s">
        <v>4476</v>
      </c>
      <c r="B4946" s="4" t="s">
        <v>1161</v>
      </c>
      <c r="C4946" s="4" t="s">
        <v>1392</v>
      </c>
      <c r="D4946" s="1">
        <v>41928.82708333333</v>
      </c>
      <c r="E4946" s="1">
        <v>41928.908587962964</v>
      </c>
      <c r="H4946" s="2">
        <v>41963</v>
      </c>
      <c r="I4946" s="2">
        <v>41967</v>
      </c>
      <c r="J4946" s="3">
        <v>4</v>
      </c>
      <c r="K4946" s="3">
        <v>4</v>
      </c>
      <c r="L4946">
        <f>טבלה1[[#This Row],[ds_checkout]]-טבלה1[[#This Row],[ds_checkin]]</f>
        <v>4</v>
      </c>
      <c r="M4946">
        <f>IF(ISBLANK(טבלה1[[#This Row],[ts_reply_at]]), "", (טבלה1[[#This Row],[ts_reply_at]] - טבלה1[[#This Row],[ts_contact_at]]) * 24)</f>
        <v>1.9561111112125218</v>
      </c>
      <c r="N4946">
        <f>IF(ISBLANK(טבלה1[[#This Row],[ts_reply_at]]), 0, 1)</f>
        <v>1</v>
      </c>
      <c r="O4946">
        <f>IF(ISBLANK(טבלה1[[#This Row],[ts_accepted_at]]), 0, 1)</f>
        <v>0</v>
      </c>
      <c r="P4946">
        <f>IF(ISBLANK(טבלה1[[#This Row],[ts_booking_at]]), 0, 1)</f>
        <v>0</v>
      </c>
      <c r="Q4946">
        <f>IF(ISBLANK(טבלה1[[#This Row],[ds_checkin]]), "", טבלה1[[#This Row],[ds_checkin]] - טבלה1[[#This Row],[ts_contact_at]])</f>
        <v>34.172916666670062</v>
      </c>
      <c r="R4946" t="str">
        <f>IF(AND(ISBLANK(טבלה1[[#This Row],[ts_reply_at]]), NOT(ISBLANK(טבלה1[[#This Row],[ts_booking_at]]))), "Error: Booked without Reply", "OK")</f>
        <v>OK</v>
      </c>
      <c r="S4946" t="s">
        <v>6029</v>
      </c>
    </row>
    <row r="4947" spans="1:19" x14ac:dyDescent="0.25">
      <c r="A4947" s="4" t="s">
        <v>4476</v>
      </c>
      <c r="B4947" s="4" t="s">
        <v>536</v>
      </c>
      <c r="C4947" s="4" t="s">
        <v>537</v>
      </c>
      <c r="D4947" s="1">
        <v>41938.975694444445</v>
      </c>
      <c r="E4947" s="1">
        <v>41939.169652777775</v>
      </c>
      <c r="F4947" s="1">
        <v>41939.169652777775</v>
      </c>
      <c r="G4947" s="1">
        <v>41939.169652777775</v>
      </c>
      <c r="H4947" s="2">
        <v>41963</v>
      </c>
      <c r="I4947" s="2">
        <v>41967</v>
      </c>
      <c r="J4947" s="3">
        <v>4</v>
      </c>
      <c r="K4947" s="3">
        <v>10</v>
      </c>
      <c r="L4947">
        <f>טבלה1[[#This Row],[ds_checkout]]-טבלה1[[#This Row],[ds_checkin]]</f>
        <v>4</v>
      </c>
      <c r="M4947">
        <f>IF(ISBLANK(טבלה1[[#This Row],[ts_reply_at]]), "", (טבלה1[[#This Row],[ts_reply_at]] - טבלה1[[#This Row],[ts_contact_at]]) * 24)</f>
        <v>4.6549999999115244</v>
      </c>
      <c r="N4947">
        <f>IF(ISBLANK(טבלה1[[#This Row],[ts_reply_at]]), 0, 1)</f>
        <v>1</v>
      </c>
      <c r="O4947">
        <f>IF(ISBLANK(טבלה1[[#This Row],[ts_accepted_at]]), 0, 1)</f>
        <v>1</v>
      </c>
      <c r="P4947">
        <f>IF(ISBLANK(טבלה1[[#This Row],[ts_booking_at]]), 0, 1)</f>
        <v>1</v>
      </c>
      <c r="Q4947">
        <f>IF(ISBLANK(טבלה1[[#This Row],[ds_checkin]]), "", טבלה1[[#This Row],[ds_checkin]] - טבלה1[[#This Row],[ts_contact_at]])</f>
        <v>24.024305555554747</v>
      </c>
      <c r="R4947" t="str">
        <f>IF(AND(ISBLANK(טבלה1[[#This Row],[ts_reply_at]]), NOT(ISBLANK(טבלה1[[#This Row],[ts_booking_at]]))), "Error: Booked without Reply", "OK")</f>
        <v>OK</v>
      </c>
      <c r="S4947" t="s">
        <v>6029</v>
      </c>
    </row>
    <row r="4948" spans="1:19" x14ac:dyDescent="0.25">
      <c r="A4948" s="4" t="s">
        <v>4477</v>
      </c>
      <c r="B4948" s="4" t="s">
        <v>446</v>
      </c>
      <c r="C4948" s="4" t="s">
        <v>447</v>
      </c>
      <c r="D4948" s="1">
        <v>41921.600694444445</v>
      </c>
      <c r="E4948" s="1">
        <v>41921.61519675926</v>
      </c>
      <c r="H4948" s="2">
        <v>42077</v>
      </c>
      <c r="I4948" s="2">
        <v>42081</v>
      </c>
      <c r="J4948" s="3">
        <v>4</v>
      </c>
      <c r="K4948" s="3">
        <v>6</v>
      </c>
      <c r="L4948">
        <f>טבלה1[[#This Row],[ds_checkout]]-טבלה1[[#This Row],[ds_checkin]]</f>
        <v>4</v>
      </c>
      <c r="M4948">
        <f>IF(ISBLANK(טבלה1[[#This Row],[ts_reply_at]]), "", (טבלה1[[#This Row],[ts_reply_at]] - טבלה1[[#This Row],[ts_contact_at]]) * 24)</f>
        <v>0.34805555554339662</v>
      </c>
      <c r="N4948">
        <f>IF(ISBLANK(טבלה1[[#This Row],[ts_reply_at]]), 0, 1)</f>
        <v>1</v>
      </c>
      <c r="O4948">
        <f>IF(ISBLANK(טבלה1[[#This Row],[ts_accepted_at]]), 0, 1)</f>
        <v>0</v>
      </c>
      <c r="P4948">
        <f>IF(ISBLANK(טבלה1[[#This Row],[ts_booking_at]]), 0, 1)</f>
        <v>0</v>
      </c>
      <c r="Q4948">
        <f>IF(ISBLANK(טבלה1[[#This Row],[ds_checkin]]), "", טבלה1[[#This Row],[ds_checkin]] - טבלה1[[#This Row],[ts_contact_at]])</f>
        <v>155.39930555555475</v>
      </c>
      <c r="R4948" t="str">
        <f>IF(AND(ISBLANK(טבלה1[[#This Row],[ts_reply_at]]), NOT(ISBLANK(טבלה1[[#This Row],[ts_booking_at]]))), "Error: Booked without Reply", "OK")</f>
        <v>OK</v>
      </c>
      <c r="S4948" t="s">
        <v>6026</v>
      </c>
    </row>
    <row r="4949" spans="1:19" x14ac:dyDescent="0.25">
      <c r="A4949" s="4" t="s">
        <v>4478</v>
      </c>
      <c r="B4949" s="4" t="s">
        <v>561</v>
      </c>
      <c r="C4949" s="4" t="s">
        <v>562</v>
      </c>
      <c r="D4949" s="1">
        <v>41934.84097222222</v>
      </c>
      <c r="E4949" s="1">
        <v>41934.84134259259</v>
      </c>
      <c r="F4949" s="1">
        <v>41934.84134259259</v>
      </c>
      <c r="G4949" s="1">
        <v>41934.84134259259</v>
      </c>
      <c r="H4949" s="2">
        <v>41942</v>
      </c>
      <c r="I4949" s="2">
        <v>41945</v>
      </c>
      <c r="J4949" s="3">
        <v>2</v>
      </c>
      <c r="K4949" s="3">
        <v>13</v>
      </c>
      <c r="L4949">
        <f>טבלה1[[#This Row],[ds_checkout]]-טבלה1[[#This Row],[ds_checkin]]</f>
        <v>3</v>
      </c>
      <c r="M4949">
        <f>IF(ISBLANK(טבלה1[[#This Row],[ts_reply_at]]), "", (טבלה1[[#This Row],[ts_reply_at]] - טבלה1[[#This Row],[ts_contact_at]]) * 24)</f>
        <v>8.8888888712972403E-3</v>
      </c>
      <c r="N4949">
        <f>IF(ISBLANK(טבלה1[[#This Row],[ts_reply_at]]), 0, 1)</f>
        <v>1</v>
      </c>
      <c r="O4949">
        <f>IF(ISBLANK(טבלה1[[#This Row],[ts_accepted_at]]), 0, 1)</f>
        <v>1</v>
      </c>
      <c r="P4949">
        <f>IF(ISBLANK(טבלה1[[#This Row],[ts_booking_at]]), 0, 1)</f>
        <v>1</v>
      </c>
      <c r="Q4949">
        <f>IF(ISBLANK(טבלה1[[#This Row],[ds_checkin]]), "", טבלה1[[#This Row],[ds_checkin]] - טבלה1[[#This Row],[ts_contact_at]])</f>
        <v>7.1590277777795563</v>
      </c>
      <c r="R4949" t="str">
        <f>IF(AND(ISBLANK(טבלה1[[#This Row],[ts_reply_at]]), NOT(ISBLANK(טבלה1[[#This Row],[ts_booking_at]]))), "Error: Booked without Reply", "OK")</f>
        <v>OK</v>
      </c>
      <c r="S4949" t="s">
        <v>6020</v>
      </c>
    </row>
    <row r="4950" spans="1:19" x14ac:dyDescent="0.25">
      <c r="A4950" s="4" t="s">
        <v>4479</v>
      </c>
      <c r="B4950" s="4" t="s">
        <v>252</v>
      </c>
      <c r="C4950" s="4" t="s">
        <v>253</v>
      </c>
      <c r="D4950" s="1">
        <v>41921.941666666666</v>
      </c>
      <c r="E4950" s="1">
        <v>41921.94734953704</v>
      </c>
      <c r="H4950" s="2">
        <v>41954</v>
      </c>
      <c r="I4950" s="2">
        <v>41958</v>
      </c>
      <c r="J4950" s="3">
        <v>1</v>
      </c>
      <c r="K4950" s="3">
        <v>2</v>
      </c>
      <c r="L4950">
        <f>טבלה1[[#This Row],[ds_checkout]]-טבלה1[[#This Row],[ds_checkin]]</f>
        <v>4</v>
      </c>
      <c r="M4950">
        <f>IF(ISBLANK(טבלה1[[#This Row],[ts_reply_at]]), "", (טבלה1[[#This Row],[ts_reply_at]] - טבלה1[[#This Row],[ts_contact_at]]) * 24)</f>
        <v>0.13638888899004087</v>
      </c>
      <c r="N4950">
        <f>IF(ISBLANK(טבלה1[[#This Row],[ts_reply_at]]), 0, 1)</f>
        <v>1</v>
      </c>
      <c r="O4950">
        <f>IF(ISBLANK(טבלה1[[#This Row],[ts_accepted_at]]), 0, 1)</f>
        <v>0</v>
      </c>
      <c r="P4950">
        <f>IF(ISBLANK(טבלה1[[#This Row],[ts_booking_at]]), 0, 1)</f>
        <v>0</v>
      </c>
      <c r="Q4950">
        <f>IF(ISBLANK(טבלה1[[#This Row],[ds_checkin]]), "", טבלה1[[#This Row],[ds_checkin]] - טבלה1[[#This Row],[ts_contact_at]])</f>
        <v>32.058333333334303</v>
      </c>
      <c r="R4950" t="str">
        <f>IF(AND(ISBLANK(טבלה1[[#This Row],[ts_reply_at]]), NOT(ISBLANK(טבלה1[[#This Row],[ts_booking_at]]))), "Error: Booked without Reply", "OK")</f>
        <v>OK</v>
      </c>
      <c r="S4950" t="s">
        <v>6022</v>
      </c>
    </row>
    <row r="4951" spans="1:19" x14ac:dyDescent="0.25">
      <c r="A4951" s="4" t="s">
        <v>4479</v>
      </c>
      <c r="B4951" s="4" t="s">
        <v>4480</v>
      </c>
      <c r="C4951" s="4" t="s">
        <v>4481</v>
      </c>
      <c r="D4951" s="1">
        <v>41921.954861111109</v>
      </c>
      <c r="E4951" s="1">
        <v>41922.485381944447</v>
      </c>
      <c r="H4951" s="2">
        <v>41954</v>
      </c>
      <c r="I4951" s="2">
        <v>41958</v>
      </c>
      <c r="J4951" s="3">
        <v>1</v>
      </c>
      <c r="K4951" s="3">
        <v>4</v>
      </c>
      <c r="L4951">
        <f>טבלה1[[#This Row],[ds_checkout]]-טבלה1[[#This Row],[ds_checkin]]</f>
        <v>4</v>
      </c>
      <c r="M4951">
        <f>IF(ISBLANK(טבלה1[[#This Row],[ts_reply_at]]), "", (טבלה1[[#This Row],[ts_reply_at]] - טבלה1[[#This Row],[ts_contact_at]]) * 24)</f>
        <v>12.732500000100117</v>
      </c>
      <c r="N4951">
        <f>IF(ISBLANK(טבלה1[[#This Row],[ts_reply_at]]), 0, 1)</f>
        <v>1</v>
      </c>
      <c r="O4951">
        <f>IF(ISBLANK(טבלה1[[#This Row],[ts_accepted_at]]), 0, 1)</f>
        <v>0</v>
      </c>
      <c r="P4951">
        <f>IF(ISBLANK(טבלה1[[#This Row],[ts_booking_at]]), 0, 1)</f>
        <v>0</v>
      </c>
      <c r="Q4951">
        <f>IF(ISBLANK(טבלה1[[#This Row],[ds_checkin]]), "", טבלה1[[#This Row],[ds_checkin]] - טבלה1[[#This Row],[ts_contact_at]])</f>
        <v>32.045138888890506</v>
      </c>
      <c r="R4951" t="str">
        <f>IF(AND(ISBLANK(טבלה1[[#This Row],[ts_reply_at]]), NOT(ISBLANK(טבלה1[[#This Row],[ts_booking_at]]))), "Error: Booked without Reply", "OK")</f>
        <v>OK</v>
      </c>
      <c r="S4951" t="s">
        <v>6022</v>
      </c>
    </row>
    <row r="4952" spans="1:19" x14ac:dyDescent="0.25">
      <c r="A4952" s="4" t="s">
        <v>4479</v>
      </c>
      <c r="B4952" s="4" t="s">
        <v>2650</v>
      </c>
      <c r="C4952" s="4" t="s">
        <v>2651</v>
      </c>
      <c r="D4952" s="1">
        <v>41922.476388888892</v>
      </c>
      <c r="E4952" s="1">
        <v>41922.482893518521</v>
      </c>
      <c r="H4952" s="2">
        <v>41954</v>
      </c>
      <c r="I4952" s="2">
        <v>41958</v>
      </c>
      <c r="J4952" s="3">
        <v>1</v>
      </c>
      <c r="K4952" s="3">
        <v>3</v>
      </c>
      <c r="L4952">
        <f>טבלה1[[#This Row],[ds_checkout]]-טבלה1[[#This Row],[ds_checkin]]</f>
        <v>4</v>
      </c>
      <c r="M4952">
        <f>IF(ISBLANK(טבלה1[[#This Row],[ts_reply_at]]), "", (טבלה1[[#This Row],[ts_reply_at]] - טבלה1[[#This Row],[ts_contact_at]]) * 24)</f>
        <v>0.156111111107748</v>
      </c>
      <c r="N4952">
        <f>IF(ISBLANK(טבלה1[[#This Row],[ts_reply_at]]), 0, 1)</f>
        <v>1</v>
      </c>
      <c r="O4952">
        <f>IF(ISBLANK(טבלה1[[#This Row],[ts_accepted_at]]), 0, 1)</f>
        <v>0</v>
      </c>
      <c r="P4952">
        <f>IF(ISBLANK(טבלה1[[#This Row],[ts_booking_at]]), 0, 1)</f>
        <v>0</v>
      </c>
      <c r="Q4952">
        <f>IF(ISBLANK(טבלה1[[#This Row],[ds_checkin]]), "", טבלה1[[#This Row],[ds_checkin]] - טבלה1[[#This Row],[ts_contact_at]])</f>
        <v>31.523611111108039</v>
      </c>
      <c r="R4952" t="str">
        <f>IF(AND(ISBLANK(טבלה1[[#This Row],[ts_reply_at]]), NOT(ISBLANK(טבלה1[[#This Row],[ts_booking_at]]))), "Error: Booked without Reply", "OK")</f>
        <v>OK</v>
      </c>
      <c r="S4952" t="s">
        <v>6022</v>
      </c>
    </row>
    <row r="4953" spans="1:19" x14ac:dyDescent="0.25">
      <c r="A4953" s="4" t="s">
        <v>4482</v>
      </c>
      <c r="B4953" s="4" t="s">
        <v>1093</v>
      </c>
      <c r="C4953" s="4" t="s">
        <v>2973</v>
      </c>
      <c r="D4953" s="1">
        <v>41934.740277777775</v>
      </c>
      <c r="E4953" s="1">
        <v>41934.743472222224</v>
      </c>
      <c r="H4953" s="2">
        <v>41993</v>
      </c>
      <c r="I4953" s="2">
        <v>41996</v>
      </c>
      <c r="J4953" s="3">
        <v>2</v>
      </c>
      <c r="K4953" s="3">
        <v>4</v>
      </c>
      <c r="L4953">
        <f>טבלה1[[#This Row],[ds_checkout]]-טבלה1[[#This Row],[ds_checkin]]</f>
        <v>3</v>
      </c>
      <c r="M4953">
        <f>IF(ISBLANK(טבלה1[[#This Row],[ts_reply_at]]), "", (טבלה1[[#This Row],[ts_reply_at]] - טבלה1[[#This Row],[ts_contact_at]]) * 24)</f>
        <v>7.6666666776873171E-2</v>
      </c>
      <c r="N4953">
        <f>IF(ISBLANK(טבלה1[[#This Row],[ts_reply_at]]), 0, 1)</f>
        <v>1</v>
      </c>
      <c r="O4953">
        <f>IF(ISBLANK(טבלה1[[#This Row],[ts_accepted_at]]), 0, 1)</f>
        <v>0</v>
      </c>
      <c r="P4953">
        <f>IF(ISBLANK(טבלה1[[#This Row],[ts_booking_at]]), 0, 1)</f>
        <v>0</v>
      </c>
      <c r="Q4953">
        <f>IF(ISBLANK(טבלה1[[#This Row],[ds_checkin]]), "", טבלה1[[#This Row],[ds_checkin]] - טבלה1[[#This Row],[ts_contact_at]])</f>
        <v>58.259722222224809</v>
      </c>
      <c r="R4953" t="str">
        <f>IF(AND(ISBLANK(טבלה1[[#This Row],[ts_reply_at]]), NOT(ISBLANK(טבלה1[[#This Row],[ts_booking_at]]))), "Error: Booked without Reply", "OK")</f>
        <v>OK</v>
      </c>
      <c r="S4953" t="s">
        <v>6019</v>
      </c>
    </row>
    <row r="4954" spans="1:19" x14ac:dyDescent="0.25">
      <c r="A4954" s="4" t="s">
        <v>4482</v>
      </c>
      <c r="B4954" s="4" t="s">
        <v>3635</v>
      </c>
      <c r="C4954" s="4" t="s">
        <v>3636</v>
      </c>
      <c r="D4954" s="1">
        <v>41959.95416666667</v>
      </c>
      <c r="E4954" s="1">
        <v>41959.959282407406</v>
      </c>
      <c r="F4954" s="1">
        <v>41959.959282407406</v>
      </c>
      <c r="H4954" s="2">
        <v>41993</v>
      </c>
      <c r="I4954" s="2">
        <v>41996</v>
      </c>
      <c r="J4954" s="3">
        <v>2</v>
      </c>
      <c r="K4954" s="3">
        <v>3</v>
      </c>
      <c r="L4954">
        <f>טבלה1[[#This Row],[ds_checkout]]-טבלה1[[#This Row],[ds_checkin]]</f>
        <v>3</v>
      </c>
      <c r="M4954">
        <f>IF(ISBLANK(טבלה1[[#This Row],[ts_reply_at]]), "", (טבלה1[[#This Row],[ts_reply_at]] - טבלה1[[#This Row],[ts_contact_at]]) * 24)</f>
        <v>0.12277777766576037</v>
      </c>
      <c r="N4954">
        <f>IF(ISBLANK(טבלה1[[#This Row],[ts_reply_at]]), 0, 1)</f>
        <v>1</v>
      </c>
      <c r="O4954">
        <f>IF(ISBLANK(טבלה1[[#This Row],[ts_accepted_at]]), 0, 1)</f>
        <v>1</v>
      </c>
      <c r="P4954">
        <f>IF(ISBLANK(טבלה1[[#This Row],[ts_booking_at]]), 0, 1)</f>
        <v>0</v>
      </c>
      <c r="Q4954">
        <f>IF(ISBLANK(טבלה1[[#This Row],[ds_checkin]]), "", טבלה1[[#This Row],[ds_checkin]] - טבלה1[[#This Row],[ts_contact_at]])</f>
        <v>33.045833333329938</v>
      </c>
      <c r="R4954" t="str">
        <f>IF(AND(ISBLANK(טבלה1[[#This Row],[ts_reply_at]]), NOT(ISBLANK(טבלה1[[#This Row],[ts_booking_at]]))), "Error: Booked without Reply", "OK")</f>
        <v>OK</v>
      </c>
      <c r="S4954" t="s">
        <v>6019</v>
      </c>
    </row>
    <row r="4955" spans="1:19" x14ac:dyDescent="0.25">
      <c r="A4955" s="4" t="s">
        <v>4482</v>
      </c>
      <c r="B4955" s="4" t="s">
        <v>1313</v>
      </c>
      <c r="C4955" s="4" t="s">
        <v>1314</v>
      </c>
      <c r="D4955" s="1">
        <v>41959.946527777778</v>
      </c>
      <c r="E4955" s="1">
        <v>41960.420636574076</v>
      </c>
      <c r="H4955" s="2">
        <v>41993</v>
      </c>
      <c r="I4955" s="2">
        <v>41996</v>
      </c>
      <c r="J4955" s="3">
        <v>2</v>
      </c>
      <c r="K4955" s="3">
        <v>3</v>
      </c>
      <c r="L4955">
        <f>טבלה1[[#This Row],[ds_checkout]]-טבלה1[[#This Row],[ds_checkin]]</f>
        <v>3</v>
      </c>
      <c r="M4955">
        <f>IF(ISBLANK(טבלה1[[#This Row],[ts_reply_at]]), "", (טבלה1[[#This Row],[ts_reply_at]] - טבלה1[[#This Row],[ts_contact_at]]) * 24)</f>
        <v>11.378611111140344</v>
      </c>
      <c r="N4955">
        <f>IF(ISBLANK(טבלה1[[#This Row],[ts_reply_at]]), 0, 1)</f>
        <v>1</v>
      </c>
      <c r="O4955">
        <f>IF(ISBLANK(טבלה1[[#This Row],[ts_accepted_at]]), 0, 1)</f>
        <v>0</v>
      </c>
      <c r="P4955">
        <f>IF(ISBLANK(טבלה1[[#This Row],[ts_booking_at]]), 0, 1)</f>
        <v>0</v>
      </c>
      <c r="Q4955">
        <f>IF(ISBLANK(טבלה1[[#This Row],[ds_checkin]]), "", טבלה1[[#This Row],[ds_checkin]] - טבלה1[[#This Row],[ts_contact_at]])</f>
        <v>33.053472222221899</v>
      </c>
      <c r="R4955" t="str">
        <f>IF(AND(ISBLANK(טבלה1[[#This Row],[ts_reply_at]]), NOT(ISBLANK(טבלה1[[#This Row],[ts_booking_at]]))), "Error: Booked without Reply", "OK")</f>
        <v>OK</v>
      </c>
      <c r="S4955" t="s">
        <v>6019</v>
      </c>
    </row>
    <row r="4956" spans="1:19" x14ac:dyDescent="0.25">
      <c r="A4956" s="4" t="s">
        <v>4482</v>
      </c>
      <c r="B4956" s="4" t="s">
        <v>779</v>
      </c>
      <c r="C4956" s="4" t="s">
        <v>780</v>
      </c>
      <c r="D4956" s="1">
        <v>41959.952777777777</v>
      </c>
      <c r="E4956" s="1">
        <v>41959.95511574074</v>
      </c>
      <c r="F4956" s="1">
        <v>41959.95511574074</v>
      </c>
      <c r="G4956" s="1">
        <v>41960.519305555557</v>
      </c>
      <c r="H4956" s="2">
        <v>41993</v>
      </c>
      <c r="I4956" s="2">
        <v>41996</v>
      </c>
      <c r="J4956" s="3">
        <v>2</v>
      </c>
      <c r="K4956" s="3">
        <v>10</v>
      </c>
      <c r="L4956">
        <f>טבלה1[[#This Row],[ds_checkout]]-טבלה1[[#This Row],[ds_checkin]]</f>
        <v>3</v>
      </c>
      <c r="M4956">
        <f>IF(ISBLANK(טבלה1[[#This Row],[ts_reply_at]]), "", (טבלה1[[#This Row],[ts_reply_at]] - טבלה1[[#This Row],[ts_contact_at]]) * 24)</f>
        <v>5.6111111131031066E-2</v>
      </c>
      <c r="N4956">
        <f>IF(ISBLANK(טבלה1[[#This Row],[ts_reply_at]]), 0, 1)</f>
        <v>1</v>
      </c>
      <c r="O4956">
        <f>IF(ISBLANK(טבלה1[[#This Row],[ts_accepted_at]]), 0, 1)</f>
        <v>1</v>
      </c>
      <c r="P4956">
        <f>IF(ISBLANK(טבלה1[[#This Row],[ts_booking_at]]), 0, 1)</f>
        <v>1</v>
      </c>
      <c r="Q4956">
        <f>IF(ISBLANK(טבלה1[[#This Row],[ds_checkin]]), "", טבלה1[[#This Row],[ds_checkin]] - טבלה1[[#This Row],[ts_contact_at]])</f>
        <v>33.047222222223354</v>
      </c>
      <c r="R4956" t="str">
        <f>IF(AND(ISBLANK(טבלה1[[#This Row],[ts_reply_at]]), NOT(ISBLANK(טבלה1[[#This Row],[ts_booking_at]]))), "Error: Booked without Reply", "OK")</f>
        <v>OK</v>
      </c>
      <c r="S4956" t="s">
        <v>6019</v>
      </c>
    </row>
    <row r="4957" spans="1:19" x14ac:dyDescent="0.25">
      <c r="A4957" s="4" t="s">
        <v>4482</v>
      </c>
      <c r="B4957" s="4" t="s">
        <v>1122</v>
      </c>
      <c r="C4957" s="4" t="s">
        <v>1123</v>
      </c>
      <c r="D4957" s="1">
        <v>41959.767361111109</v>
      </c>
      <c r="E4957" s="1">
        <v>41959.772326388891</v>
      </c>
      <c r="H4957" s="2">
        <v>41993</v>
      </c>
      <c r="I4957" s="2">
        <v>41996</v>
      </c>
      <c r="J4957" s="3">
        <v>1</v>
      </c>
      <c r="K4957" s="3">
        <v>7</v>
      </c>
      <c r="L4957">
        <f>טבלה1[[#This Row],[ds_checkout]]-טבלה1[[#This Row],[ds_checkin]]</f>
        <v>3</v>
      </c>
      <c r="M4957">
        <f>IF(ISBLANK(טבלה1[[#This Row],[ts_reply_at]]), "", (טבלה1[[#This Row],[ts_reply_at]] - טבלה1[[#This Row],[ts_contact_at]]) * 24)</f>
        <v>0.11916666675824672</v>
      </c>
      <c r="N4957">
        <f>IF(ISBLANK(טבלה1[[#This Row],[ts_reply_at]]), 0, 1)</f>
        <v>1</v>
      </c>
      <c r="O4957">
        <f>IF(ISBLANK(טבלה1[[#This Row],[ts_accepted_at]]), 0, 1)</f>
        <v>0</v>
      </c>
      <c r="P4957">
        <f>IF(ISBLANK(טבלה1[[#This Row],[ts_booking_at]]), 0, 1)</f>
        <v>0</v>
      </c>
      <c r="Q4957">
        <f>IF(ISBLANK(טבלה1[[#This Row],[ds_checkin]]), "", טבלה1[[#This Row],[ds_checkin]] - טבלה1[[#This Row],[ts_contact_at]])</f>
        <v>33.232638888890506</v>
      </c>
      <c r="R4957" t="str">
        <f>IF(AND(ISBLANK(טבלה1[[#This Row],[ts_reply_at]]), NOT(ISBLANK(טבלה1[[#This Row],[ts_booking_at]]))), "Error: Booked without Reply", "OK")</f>
        <v>OK</v>
      </c>
      <c r="S4957" t="s">
        <v>6019</v>
      </c>
    </row>
    <row r="4958" spans="1:19" x14ac:dyDescent="0.25">
      <c r="A4958" s="4" t="s">
        <v>4482</v>
      </c>
      <c r="B4958" s="4" t="s">
        <v>135</v>
      </c>
      <c r="C4958" s="4" t="s">
        <v>136</v>
      </c>
      <c r="D4958" s="1">
        <v>41934.736805555556</v>
      </c>
      <c r="H4958" s="2">
        <v>41993</v>
      </c>
      <c r="I4958" s="2">
        <v>41996</v>
      </c>
      <c r="J4958" s="3">
        <v>2</v>
      </c>
      <c r="K4958" s="3">
        <v>2</v>
      </c>
      <c r="L4958">
        <f>טבלה1[[#This Row],[ds_checkout]]-טבלה1[[#This Row],[ds_checkin]]</f>
        <v>3</v>
      </c>
      <c r="M4958" t="str">
        <f>IF(ISBLANK(טבלה1[[#This Row],[ts_reply_at]]), "", (טבלה1[[#This Row],[ts_reply_at]] - טבלה1[[#This Row],[ts_contact_at]]) * 24)</f>
        <v/>
      </c>
      <c r="N4958">
        <f>IF(ISBLANK(טבלה1[[#This Row],[ts_reply_at]]), 0, 1)</f>
        <v>0</v>
      </c>
      <c r="O4958">
        <f>IF(ISBLANK(טבלה1[[#This Row],[ts_accepted_at]]), 0, 1)</f>
        <v>0</v>
      </c>
      <c r="P4958">
        <f>IF(ISBLANK(טבלה1[[#This Row],[ts_booking_at]]), 0, 1)</f>
        <v>0</v>
      </c>
      <c r="Q4958">
        <f>IF(ISBLANK(טבלה1[[#This Row],[ds_checkin]]), "", טבלה1[[#This Row],[ds_checkin]] - טבלה1[[#This Row],[ts_contact_at]])</f>
        <v>58.263194444443798</v>
      </c>
      <c r="R4958" t="str">
        <f>IF(AND(ISBLANK(טבלה1[[#This Row],[ts_reply_at]]), NOT(ISBLANK(טבלה1[[#This Row],[ts_booking_at]]))), "Error: Booked without Reply", "OK")</f>
        <v>OK</v>
      </c>
      <c r="S4958" t="s">
        <v>6019</v>
      </c>
    </row>
    <row r="4959" spans="1:19" x14ac:dyDescent="0.25">
      <c r="A4959" s="4" t="s">
        <v>4483</v>
      </c>
      <c r="B4959" s="4" t="s">
        <v>609</v>
      </c>
      <c r="C4959" s="4" t="s">
        <v>3596</v>
      </c>
      <c r="D4959" s="1">
        <v>41905.803472222222</v>
      </c>
      <c r="E4959" s="1">
        <v>41905.817349537036</v>
      </c>
      <c r="F4959" s="1">
        <v>41914.853506944448</v>
      </c>
      <c r="G4959" s="1">
        <v>41914.853506944448</v>
      </c>
      <c r="H4959" s="2">
        <v>42013</v>
      </c>
      <c r="I4959" s="2">
        <v>42015</v>
      </c>
      <c r="J4959" s="3">
        <v>12</v>
      </c>
      <c r="K4959" s="3">
        <v>21</v>
      </c>
      <c r="L4959">
        <f>טבלה1[[#This Row],[ds_checkout]]-טבלה1[[#This Row],[ds_checkin]]</f>
        <v>2</v>
      </c>
      <c r="M4959">
        <f>IF(ISBLANK(טבלה1[[#This Row],[ts_reply_at]]), "", (טבלה1[[#This Row],[ts_reply_at]] - טבלה1[[#This Row],[ts_contact_at]]) * 24)</f>
        <v>0.33305555552942678</v>
      </c>
      <c r="N4959">
        <f>IF(ISBLANK(טבלה1[[#This Row],[ts_reply_at]]), 0, 1)</f>
        <v>1</v>
      </c>
      <c r="O4959">
        <f>IF(ISBLANK(טבלה1[[#This Row],[ts_accepted_at]]), 0, 1)</f>
        <v>1</v>
      </c>
      <c r="P4959">
        <f>IF(ISBLANK(טבלה1[[#This Row],[ts_booking_at]]), 0, 1)</f>
        <v>1</v>
      </c>
      <c r="Q4959">
        <f>IF(ISBLANK(טבלה1[[#This Row],[ds_checkin]]), "", טבלה1[[#This Row],[ds_checkin]] - טבלה1[[#This Row],[ts_contact_at]])</f>
        <v>107.1965277777781</v>
      </c>
      <c r="R4959" t="str">
        <f>IF(AND(ISBLANK(טבלה1[[#This Row],[ts_reply_at]]), NOT(ISBLANK(טבלה1[[#This Row],[ts_booking_at]]))), "Error: Booked without Reply", "OK")</f>
        <v>OK</v>
      </c>
      <c r="S4959" t="s">
        <v>6019</v>
      </c>
    </row>
    <row r="4960" spans="1:19" x14ac:dyDescent="0.25">
      <c r="A4960" s="4" t="s">
        <v>4484</v>
      </c>
      <c r="B4960" s="4" t="s">
        <v>1379</v>
      </c>
      <c r="C4960" s="4" t="s">
        <v>2761</v>
      </c>
      <c r="D4960" s="1">
        <v>41928.393055555556</v>
      </c>
      <c r="E4960" s="1">
        <v>41928.406307870369</v>
      </c>
      <c r="H4960" s="2">
        <v>42048</v>
      </c>
      <c r="I4960" s="2">
        <v>42050</v>
      </c>
      <c r="J4960" s="3">
        <v>2</v>
      </c>
      <c r="K4960" s="3">
        <v>4</v>
      </c>
      <c r="L4960">
        <f>טבלה1[[#This Row],[ds_checkout]]-טבלה1[[#This Row],[ds_checkin]]</f>
        <v>2</v>
      </c>
      <c r="M4960">
        <f>IF(ISBLANK(טבלה1[[#This Row],[ts_reply_at]]), "", (טבלה1[[#This Row],[ts_reply_at]] - טבלה1[[#This Row],[ts_contact_at]]) * 24)</f>
        <v>0.31805555551545694</v>
      </c>
      <c r="N4960">
        <f>IF(ISBLANK(טבלה1[[#This Row],[ts_reply_at]]), 0, 1)</f>
        <v>1</v>
      </c>
      <c r="O4960">
        <f>IF(ISBLANK(טבלה1[[#This Row],[ts_accepted_at]]), 0, 1)</f>
        <v>0</v>
      </c>
      <c r="P4960">
        <f>IF(ISBLANK(טבלה1[[#This Row],[ts_booking_at]]), 0, 1)</f>
        <v>0</v>
      </c>
      <c r="Q4960">
        <f>IF(ISBLANK(טבלה1[[#This Row],[ds_checkin]]), "", טבלה1[[#This Row],[ds_checkin]] - טבלה1[[#This Row],[ts_contact_at]])</f>
        <v>119.6069444444438</v>
      </c>
      <c r="R4960" t="str">
        <f>IF(AND(ISBLANK(טבלה1[[#This Row],[ts_reply_at]]), NOT(ISBLANK(טבלה1[[#This Row],[ts_booking_at]]))), "Error: Booked without Reply", "OK")</f>
        <v>OK</v>
      </c>
      <c r="S4960" t="s">
        <v>6024</v>
      </c>
    </row>
    <row r="4961" spans="1:19" x14ac:dyDescent="0.25">
      <c r="A4961" s="4" t="s">
        <v>4484</v>
      </c>
      <c r="B4961" s="4" t="s">
        <v>265</v>
      </c>
      <c r="C4961" s="4" t="s">
        <v>1459</v>
      </c>
      <c r="D4961" s="1">
        <v>41927.818055555559</v>
      </c>
      <c r="E4961" s="1">
        <v>41927.87290509259</v>
      </c>
      <c r="F4961" s="1">
        <v>41927.87290509259</v>
      </c>
      <c r="G4961" s="1">
        <v>41927.87290509259</v>
      </c>
      <c r="H4961" s="2">
        <v>42048</v>
      </c>
      <c r="I4961" s="2">
        <v>42050</v>
      </c>
      <c r="J4961" s="3">
        <v>2</v>
      </c>
      <c r="K4961" s="3">
        <v>8</v>
      </c>
      <c r="L4961">
        <f>טבלה1[[#This Row],[ds_checkout]]-טבלה1[[#This Row],[ds_checkin]]</f>
        <v>2</v>
      </c>
      <c r="M4961">
        <f>IF(ISBLANK(טבלה1[[#This Row],[ts_reply_at]]), "", (טבלה1[[#This Row],[ts_reply_at]] - טבלה1[[#This Row],[ts_contact_at]]) * 24)</f>
        <v>1.3163888887502253</v>
      </c>
      <c r="N4961">
        <f>IF(ISBLANK(טבלה1[[#This Row],[ts_reply_at]]), 0, 1)</f>
        <v>1</v>
      </c>
      <c r="O4961">
        <f>IF(ISBLANK(טבלה1[[#This Row],[ts_accepted_at]]), 0, 1)</f>
        <v>1</v>
      </c>
      <c r="P4961">
        <f>IF(ISBLANK(טבלה1[[#This Row],[ts_booking_at]]), 0, 1)</f>
        <v>1</v>
      </c>
      <c r="Q4961">
        <f>IF(ISBLANK(טבלה1[[#This Row],[ds_checkin]]), "", טבלה1[[#This Row],[ds_checkin]] - טבלה1[[#This Row],[ts_contact_at]])</f>
        <v>120.18194444444089</v>
      </c>
      <c r="R4961" t="str">
        <f>IF(AND(ISBLANK(טבלה1[[#This Row],[ts_reply_at]]), NOT(ISBLANK(טבלה1[[#This Row],[ts_booking_at]]))), "Error: Booked without Reply", "OK")</f>
        <v>OK</v>
      </c>
      <c r="S4961" t="s">
        <v>6024</v>
      </c>
    </row>
    <row r="4962" spans="1:19" x14ac:dyDescent="0.25">
      <c r="A4962" s="4" t="s">
        <v>4485</v>
      </c>
      <c r="B4962" s="4" t="s">
        <v>71</v>
      </c>
      <c r="C4962" s="4" t="s">
        <v>72</v>
      </c>
      <c r="D4962" s="1">
        <v>41928.808333333334</v>
      </c>
      <c r="E4962" s="1">
        <v>41928.822083333333</v>
      </c>
      <c r="H4962" s="2">
        <v>41929</v>
      </c>
      <c r="I4962" s="2">
        <v>41931</v>
      </c>
      <c r="J4962" s="3">
        <v>2</v>
      </c>
      <c r="K4962" s="3">
        <v>2</v>
      </c>
      <c r="L4962">
        <f>טבלה1[[#This Row],[ds_checkout]]-טבלה1[[#This Row],[ds_checkin]]</f>
        <v>2</v>
      </c>
      <c r="M4962">
        <f>IF(ISBLANK(טבלה1[[#This Row],[ts_reply_at]]), "", (טבלה1[[#This Row],[ts_reply_at]] - טבלה1[[#This Row],[ts_contact_at]]) * 24)</f>
        <v>0.32999999995809048</v>
      </c>
      <c r="N4962">
        <f>IF(ISBLANK(טבלה1[[#This Row],[ts_reply_at]]), 0, 1)</f>
        <v>1</v>
      </c>
      <c r="O4962">
        <f>IF(ISBLANK(טבלה1[[#This Row],[ts_accepted_at]]), 0, 1)</f>
        <v>0</v>
      </c>
      <c r="P4962">
        <f>IF(ISBLANK(טבלה1[[#This Row],[ts_booking_at]]), 0, 1)</f>
        <v>0</v>
      </c>
      <c r="Q4962">
        <f>IF(ISBLANK(טבלה1[[#This Row],[ds_checkin]]), "", טבלה1[[#This Row],[ds_checkin]] - טבלה1[[#This Row],[ts_contact_at]])</f>
        <v>0.19166666666569654</v>
      </c>
      <c r="R4962" t="str">
        <f>IF(AND(ISBLANK(טבלה1[[#This Row],[ts_reply_at]]), NOT(ISBLANK(טבלה1[[#This Row],[ts_booking_at]]))), "Error: Booked without Reply", "OK")</f>
        <v>OK</v>
      </c>
      <c r="S4962" t="s">
        <v>6019</v>
      </c>
    </row>
    <row r="4963" spans="1:19" x14ac:dyDescent="0.25">
      <c r="A4963" s="4" t="s">
        <v>4486</v>
      </c>
      <c r="B4963" s="4" t="s">
        <v>588</v>
      </c>
      <c r="C4963" s="4" t="s">
        <v>589</v>
      </c>
      <c r="D4963" s="1">
        <v>41915.929861111108</v>
      </c>
      <c r="E4963" s="1">
        <v>41915.934583333335</v>
      </c>
      <c r="H4963" s="2">
        <v>41932</v>
      </c>
      <c r="I4963" s="2">
        <v>41935</v>
      </c>
      <c r="J4963" s="3">
        <v>4</v>
      </c>
      <c r="K4963" s="3">
        <v>2</v>
      </c>
      <c r="L4963">
        <f>טבלה1[[#This Row],[ds_checkout]]-טבלה1[[#This Row],[ds_checkin]]</f>
        <v>3</v>
      </c>
      <c r="M4963">
        <f>IF(ISBLANK(טבלה1[[#This Row],[ts_reply_at]]), "", (טבלה1[[#This Row],[ts_reply_at]] - טבלה1[[#This Row],[ts_contact_at]]) * 24)</f>
        <v>0.11333333345828578</v>
      </c>
      <c r="N4963">
        <f>IF(ISBLANK(טבלה1[[#This Row],[ts_reply_at]]), 0, 1)</f>
        <v>1</v>
      </c>
      <c r="O4963">
        <f>IF(ISBLANK(טבלה1[[#This Row],[ts_accepted_at]]), 0, 1)</f>
        <v>0</v>
      </c>
      <c r="P4963">
        <f>IF(ISBLANK(טבלה1[[#This Row],[ts_booking_at]]), 0, 1)</f>
        <v>0</v>
      </c>
      <c r="Q4963">
        <f>IF(ISBLANK(טבלה1[[#This Row],[ds_checkin]]), "", טבלה1[[#This Row],[ds_checkin]] - טבלה1[[#This Row],[ts_contact_at]])</f>
        <v>16.070138888891961</v>
      </c>
      <c r="R4963" t="str">
        <f>IF(AND(ISBLANK(טבלה1[[#This Row],[ts_reply_at]]), NOT(ISBLANK(טבלה1[[#This Row],[ts_booking_at]]))), "Error: Booked without Reply", "OK")</f>
        <v>OK</v>
      </c>
      <c r="S4963" t="s">
        <v>6020</v>
      </c>
    </row>
    <row r="4964" spans="1:19" x14ac:dyDescent="0.25">
      <c r="A4964" s="4" t="s">
        <v>4487</v>
      </c>
      <c r="B4964" s="4" t="s">
        <v>1966</v>
      </c>
      <c r="C4964" s="4" t="s">
        <v>1967</v>
      </c>
      <c r="D4964" s="1">
        <v>41926.95416666667</v>
      </c>
      <c r="E4964" s="1">
        <v>41927.459768518522</v>
      </c>
      <c r="H4964" s="2">
        <v>41943</v>
      </c>
      <c r="I4964" s="2">
        <v>41944</v>
      </c>
      <c r="J4964" s="3">
        <v>1</v>
      </c>
      <c r="K4964" s="3">
        <v>3</v>
      </c>
      <c r="L4964">
        <f>טבלה1[[#This Row],[ds_checkout]]-טבלה1[[#This Row],[ds_checkin]]</f>
        <v>1</v>
      </c>
      <c r="M4964">
        <f>IF(ISBLANK(טבלה1[[#This Row],[ts_reply_at]]), "", (טבלה1[[#This Row],[ts_reply_at]] - טבלה1[[#This Row],[ts_contact_at]]) * 24)</f>
        <v>12.134444444440305</v>
      </c>
      <c r="N4964">
        <f>IF(ISBLANK(טבלה1[[#This Row],[ts_reply_at]]), 0, 1)</f>
        <v>1</v>
      </c>
      <c r="O4964">
        <f>IF(ISBLANK(טבלה1[[#This Row],[ts_accepted_at]]), 0, 1)</f>
        <v>0</v>
      </c>
      <c r="P4964">
        <f>IF(ISBLANK(טבלה1[[#This Row],[ts_booking_at]]), 0, 1)</f>
        <v>0</v>
      </c>
      <c r="Q4964">
        <f>IF(ISBLANK(טבלה1[[#This Row],[ds_checkin]]), "", טבלה1[[#This Row],[ds_checkin]] - טבלה1[[#This Row],[ts_contact_at]])</f>
        <v>16.045833333329938</v>
      </c>
      <c r="R4964" t="str">
        <f>IF(AND(ISBLANK(טבלה1[[#This Row],[ts_reply_at]]), NOT(ISBLANK(טבלה1[[#This Row],[ts_booking_at]]))), "Error: Booked without Reply", "OK")</f>
        <v>OK</v>
      </c>
      <c r="S4964" t="s">
        <v>6022</v>
      </c>
    </row>
    <row r="4965" spans="1:19" x14ac:dyDescent="0.25">
      <c r="A4965" s="4" t="s">
        <v>4488</v>
      </c>
      <c r="B4965" s="4" t="s">
        <v>1264</v>
      </c>
      <c r="C4965" s="4" t="s">
        <v>1564</v>
      </c>
      <c r="D4965" s="1">
        <v>41920.57916666667</v>
      </c>
      <c r="E4965" s="1">
        <v>41920.744189814817</v>
      </c>
      <c r="F4965" s="1">
        <v>41920.744189814817</v>
      </c>
      <c r="G4965" s="1">
        <v>41920.744189814817</v>
      </c>
      <c r="H4965" s="2">
        <v>41941</v>
      </c>
      <c r="I4965" s="2">
        <v>41945</v>
      </c>
      <c r="J4965" s="3">
        <v>2</v>
      </c>
      <c r="K4965" s="3">
        <v>7</v>
      </c>
      <c r="L4965">
        <f>טבלה1[[#This Row],[ds_checkout]]-טבלה1[[#This Row],[ds_checkin]]</f>
        <v>4</v>
      </c>
      <c r="M4965">
        <f>IF(ISBLANK(טבלה1[[#This Row],[ts_reply_at]]), "", (טבלה1[[#This Row],[ts_reply_at]] - טבלה1[[#This Row],[ts_contact_at]]) * 24)</f>
        <v>3.9605555555317551</v>
      </c>
      <c r="N4965">
        <f>IF(ISBLANK(טבלה1[[#This Row],[ts_reply_at]]), 0, 1)</f>
        <v>1</v>
      </c>
      <c r="O4965">
        <f>IF(ISBLANK(טבלה1[[#This Row],[ts_accepted_at]]), 0, 1)</f>
        <v>1</v>
      </c>
      <c r="P4965">
        <f>IF(ISBLANK(טבלה1[[#This Row],[ts_booking_at]]), 0, 1)</f>
        <v>1</v>
      </c>
      <c r="Q4965">
        <f>IF(ISBLANK(טבלה1[[#This Row],[ds_checkin]]), "", טבלה1[[#This Row],[ds_checkin]] - טבלה1[[#This Row],[ts_contact_at]])</f>
        <v>20.420833333329938</v>
      </c>
      <c r="R4965" t="str">
        <f>IF(AND(ISBLANK(טבלה1[[#This Row],[ts_reply_at]]), NOT(ISBLANK(טבלה1[[#This Row],[ts_booking_at]]))), "Error: Booked without Reply", "OK")</f>
        <v>OK</v>
      </c>
      <c r="S4965" t="s">
        <v>6021</v>
      </c>
    </row>
    <row r="4966" spans="1:19" x14ac:dyDescent="0.25">
      <c r="A4966" s="4" t="s">
        <v>4489</v>
      </c>
      <c r="B4966" s="4" t="s">
        <v>2571</v>
      </c>
      <c r="C4966" s="4" t="s">
        <v>2572</v>
      </c>
      <c r="D4966" s="1">
        <v>41917.750694444447</v>
      </c>
      <c r="E4966" s="1">
        <v>41917.828877314816</v>
      </c>
      <c r="F4966" s="1">
        <v>41917.828877314816</v>
      </c>
      <c r="G4966" s="1">
        <v>41917.846134259256</v>
      </c>
      <c r="H4966" s="2">
        <v>41921</v>
      </c>
      <c r="I4966" s="2">
        <v>41922</v>
      </c>
      <c r="J4966" s="3">
        <v>1</v>
      </c>
      <c r="K4966" s="3">
        <v>4</v>
      </c>
      <c r="L4966">
        <f>טבלה1[[#This Row],[ds_checkout]]-טבלה1[[#This Row],[ds_checkin]]</f>
        <v>1</v>
      </c>
      <c r="M4966">
        <f>IF(ISBLANK(טבלה1[[#This Row],[ts_reply_at]]), "", (טבלה1[[#This Row],[ts_reply_at]] - טבלה1[[#This Row],[ts_contact_at]]) * 24)</f>
        <v>1.8763888888643123</v>
      </c>
      <c r="N4966">
        <f>IF(ISBLANK(טבלה1[[#This Row],[ts_reply_at]]), 0, 1)</f>
        <v>1</v>
      </c>
      <c r="O4966">
        <f>IF(ISBLANK(טבלה1[[#This Row],[ts_accepted_at]]), 0, 1)</f>
        <v>1</v>
      </c>
      <c r="P4966">
        <f>IF(ISBLANK(טבלה1[[#This Row],[ts_booking_at]]), 0, 1)</f>
        <v>1</v>
      </c>
      <c r="Q4966">
        <f>IF(ISBLANK(טבלה1[[#This Row],[ds_checkin]]), "", טבלה1[[#This Row],[ds_checkin]] - טבלה1[[#This Row],[ts_contact_at]])</f>
        <v>3.2493055555532919</v>
      </c>
      <c r="R4966" t="str">
        <f>IF(AND(ISBLANK(טבלה1[[#This Row],[ts_reply_at]]), NOT(ISBLANK(טבלה1[[#This Row],[ts_booking_at]]))), "Error: Booked without Reply", "OK")</f>
        <v>OK</v>
      </c>
      <c r="S4966" t="s">
        <v>6019</v>
      </c>
    </row>
    <row r="4967" spans="1:19" x14ac:dyDescent="0.25">
      <c r="A4967" s="4" t="s">
        <v>4489</v>
      </c>
      <c r="B4967" s="4" t="s">
        <v>2571</v>
      </c>
      <c r="C4967" s="4" t="s">
        <v>2572</v>
      </c>
      <c r="D4967" s="1">
        <v>41922.771527777775</v>
      </c>
      <c r="E4967" s="1">
        <v>41922.871898148151</v>
      </c>
      <c r="F4967" s="1">
        <v>41922.871898148151</v>
      </c>
      <c r="G4967" s="1">
        <v>41922.871898148151</v>
      </c>
      <c r="H4967" s="2">
        <v>41931</v>
      </c>
      <c r="I4967" s="2">
        <v>41932</v>
      </c>
      <c r="J4967" s="3">
        <v>1</v>
      </c>
      <c r="K4967" s="3">
        <v>2</v>
      </c>
      <c r="L4967">
        <f>טבלה1[[#This Row],[ds_checkout]]-טבלה1[[#This Row],[ds_checkin]]</f>
        <v>1</v>
      </c>
      <c r="M4967">
        <f>IF(ISBLANK(טבלה1[[#This Row],[ts_reply_at]]), "", (טבלה1[[#This Row],[ts_reply_at]] - טבלה1[[#This Row],[ts_contact_at]]) * 24)</f>
        <v>2.4088888890109956</v>
      </c>
      <c r="N4967">
        <f>IF(ISBLANK(טבלה1[[#This Row],[ts_reply_at]]), 0, 1)</f>
        <v>1</v>
      </c>
      <c r="O4967">
        <f>IF(ISBLANK(טבלה1[[#This Row],[ts_accepted_at]]), 0, 1)</f>
        <v>1</v>
      </c>
      <c r="P4967">
        <f>IF(ISBLANK(טבלה1[[#This Row],[ts_booking_at]]), 0, 1)</f>
        <v>1</v>
      </c>
      <c r="Q4967">
        <f>IF(ISBLANK(טבלה1[[#This Row],[ds_checkin]]), "", טבלה1[[#This Row],[ds_checkin]] - טבלה1[[#This Row],[ts_contact_at]])</f>
        <v>8.2284722222248092</v>
      </c>
      <c r="R4967" t="str">
        <f>IF(AND(ISBLANK(טבלה1[[#This Row],[ts_reply_at]]), NOT(ISBLANK(טבלה1[[#This Row],[ts_booking_at]]))), "Error: Booked without Reply", "OK")</f>
        <v>OK</v>
      </c>
      <c r="S4967" t="s">
        <v>6019</v>
      </c>
    </row>
    <row r="4968" spans="1:19" x14ac:dyDescent="0.25">
      <c r="A4968" s="4" t="s">
        <v>4490</v>
      </c>
      <c r="B4968" s="4" t="s">
        <v>902</v>
      </c>
      <c r="C4968" s="4" t="s">
        <v>903</v>
      </c>
      <c r="D4968" s="1">
        <v>41920.859027777777</v>
      </c>
      <c r="E4968" s="1">
        <v>41921.284039351849</v>
      </c>
      <c r="F4968" s="1">
        <v>41921.284039351849</v>
      </c>
      <c r="G4968" s="1">
        <v>41921.284039351849</v>
      </c>
      <c r="H4968" s="2">
        <v>41930</v>
      </c>
      <c r="I4968" s="2">
        <v>41935</v>
      </c>
      <c r="J4968" s="3">
        <v>2</v>
      </c>
      <c r="K4968" s="3">
        <v>3</v>
      </c>
      <c r="L4968">
        <f>טבלה1[[#This Row],[ds_checkout]]-טבלה1[[#This Row],[ds_checkin]]</f>
        <v>5</v>
      </c>
      <c r="M4968">
        <f>IF(ISBLANK(טבלה1[[#This Row],[ts_reply_at]]), "", (טבלה1[[#This Row],[ts_reply_at]] - טבלה1[[#This Row],[ts_contact_at]]) * 24)</f>
        <v>10.200277777737938</v>
      </c>
      <c r="N4968">
        <f>IF(ISBLANK(טבלה1[[#This Row],[ts_reply_at]]), 0, 1)</f>
        <v>1</v>
      </c>
      <c r="O4968">
        <f>IF(ISBLANK(טבלה1[[#This Row],[ts_accepted_at]]), 0, 1)</f>
        <v>1</v>
      </c>
      <c r="P4968">
        <f>IF(ISBLANK(טבלה1[[#This Row],[ts_booking_at]]), 0, 1)</f>
        <v>1</v>
      </c>
      <c r="Q4968">
        <f>IF(ISBLANK(טבלה1[[#This Row],[ds_checkin]]), "", טבלה1[[#This Row],[ds_checkin]] - טבלה1[[#This Row],[ts_contact_at]])</f>
        <v>9.140972222223354</v>
      </c>
      <c r="R4968" t="str">
        <f>IF(AND(ISBLANK(טבלה1[[#This Row],[ts_reply_at]]), NOT(ISBLANK(טבלה1[[#This Row],[ts_booking_at]]))), "Error: Booked without Reply", "OK")</f>
        <v>OK</v>
      </c>
      <c r="S4968" t="s">
        <v>6031</v>
      </c>
    </row>
    <row r="4969" spans="1:19" x14ac:dyDescent="0.25">
      <c r="A4969" s="4" t="s">
        <v>4491</v>
      </c>
      <c r="B4969" s="4" t="s">
        <v>4492</v>
      </c>
      <c r="C4969" s="4" t="s">
        <v>4493</v>
      </c>
      <c r="D4969" s="1">
        <v>41932.92291666667</v>
      </c>
      <c r="E4969" s="1">
        <v>41932.925428240742</v>
      </c>
      <c r="H4969" s="2">
        <v>41941</v>
      </c>
      <c r="I4969" s="2">
        <v>41943</v>
      </c>
      <c r="J4969" s="3">
        <v>4</v>
      </c>
      <c r="K4969" s="3">
        <v>3</v>
      </c>
      <c r="L4969">
        <f>טבלה1[[#This Row],[ds_checkout]]-טבלה1[[#This Row],[ds_checkin]]</f>
        <v>2</v>
      </c>
      <c r="M4969">
        <f>IF(ISBLANK(טבלה1[[#This Row],[ts_reply_at]]), "", (טבלה1[[#This Row],[ts_reply_at]] - טבלה1[[#This Row],[ts_contact_at]]) * 24)</f>
        <v>6.0277777723968029E-2</v>
      </c>
      <c r="N4969">
        <f>IF(ISBLANK(טבלה1[[#This Row],[ts_reply_at]]), 0, 1)</f>
        <v>1</v>
      </c>
      <c r="O4969">
        <f>IF(ISBLANK(טבלה1[[#This Row],[ts_accepted_at]]), 0, 1)</f>
        <v>0</v>
      </c>
      <c r="P4969">
        <f>IF(ISBLANK(טבלה1[[#This Row],[ts_booking_at]]), 0, 1)</f>
        <v>0</v>
      </c>
      <c r="Q4969">
        <f>IF(ISBLANK(טבלה1[[#This Row],[ds_checkin]]), "", טבלה1[[#This Row],[ds_checkin]] - טבלה1[[#This Row],[ts_contact_at]])</f>
        <v>8.0770833333299379</v>
      </c>
      <c r="R4969" t="str">
        <f>IF(AND(ISBLANK(טבלה1[[#This Row],[ts_reply_at]]), NOT(ISBLANK(טבלה1[[#This Row],[ts_booking_at]]))), "Error: Booked without Reply", "OK")</f>
        <v>OK</v>
      </c>
      <c r="S4969" t="s">
        <v>6029</v>
      </c>
    </row>
    <row r="4970" spans="1:19" x14ac:dyDescent="0.25">
      <c r="A4970" s="4" t="s">
        <v>4491</v>
      </c>
      <c r="B4970" s="4" t="s">
        <v>1590</v>
      </c>
      <c r="C4970" s="4" t="s">
        <v>1591</v>
      </c>
      <c r="D4970" s="1">
        <v>41931.559027777781</v>
      </c>
      <c r="E4970" s="1">
        <v>41931.682928240742</v>
      </c>
      <c r="H4970" s="2">
        <v>41941</v>
      </c>
      <c r="I4970" s="2">
        <v>41943</v>
      </c>
      <c r="J4970" s="3">
        <v>4</v>
      </c>
      <c r="K4970" s="3">
        <v>5</v>
      </c>
      <c r="L4970">
        <f>טבלה1[[#This Row],[ds_checkout]]-טבלה1[[#This Row],[ds_checkin]]</f>
        <v>2</v>
      </c>
      <c r="M4970">
        <f>IF(ISBLANK(טבלה1[[#This Row],[ts_reply_at]]), "", (טבלה1[[#This Row],[ts_reply_at]] - טבלה1[[#This Row],[ts_contact_at]]) * 24)</f>
        <v>2.973611111054197</v>
      </c>
      <c r="N4970">
        <f>IF(ISBLANK(טבלה1[[#This Row],[ts_reply_at]]), 0, 1)</f>
        <v>1</v>
      </c>
      <c r="O4970">
        <f>IF(ISBLANK(טבלה1[[#This Row],[ts_accepted_at]]), 0, 1)</f>
        <v>0</v>
      </c>
      <c r="P4970">
        <f>IF(ISBLANK(טבלה1[[#This Row],[ts_booking_at]]), 0, 1)</f>
        <v>0</v>
      </c>
      <c r="Q4970">
        <f>IF(ISBLANK(טבלה1[[#This Row],[ds_checkin]]), "", טבלה1[[#This Row],[ds_checkin]] - טבלה1[[#This Row],[ts_contact_at]])</f>
        <v>9.4409722222189885</v>
      </c>
      <c r="R4970" t="str">
        <f>IF(AND(ISBLANK(טבלה1[[#This Row],[ts_reply_at]]), NOT(ISBLANK(טבלה1[[#This Row],[ts_booking_at]]))), "Error: Booked without Reply", "OK")</f>
        <v>OK</v>
      </c>
      <c r="S4970" t="s">
        <v>6029</v>
      </c>
    </row>
    <row r="4971" spans="1:19" x14ac:dyDescent="0.25">
      <c r="A4971" s="4" t="s">
        <v>4491</v>
      </c>
      <c r="B4971" s="4" t="s">
        <v>33</v>
      </c>
      <c r="C4971" s="4" t="s">
        <v>1514</v>
      </c>
      <c r="D4971" s="1">
        <v>41929.50277777778</v>
      </c>
      <c r="E4971" s="1">
        <v>41929.794687499998</v>
      </c>
      <c r="H4971" s="2">
        <v>41941</v>
      </c>
      <c r="I4971" s="2">
        <v>41943</v>
      </c>
      <c r="J4971" s="3">
        <v>4</v>
      </c>
      <c r="K4971" s="3">
        <v>5</v>
      </c>
      <c r="L4971">
        <f>טבלה1[[#This Row],[ds_checkout]]-טבלה1[[#This Row],[ds_checkin]]</f>
        <v>2</v>
      </c>
      <c r="M4971">
        <f>IF(ISBLANK(טבלה1[[#This Row],[ts_reply_at]]), "", (טבלה1[[#This Row],[ts_reply_at]] - טבלה1[[#This Row],[ts_contact_at]]) * 24)</f>
        <v>7.0058333332417533</v>
      </c>
      <c r="N4971">
        <f>IF(ISBLANK(טבלה1[[#This Row],[ts_reply_at]]), 0, 1)</f>
        <v>1</v>
      </c>
      <c r="O4971">
        <f>IF(ISBLANK(טבלה1[[#This Row],[ts_accepted_at]]), 0, 1)</f>
        <v>0</v>
      </c>
      <c r="P4971">
        <f>IF(ISBLANK(טבלה1[[#This Row],[ts_booking_at]]), 0, 1)</f>
        <v>0</v>
      </c>
      <c r="Q4971">
        <f>IF(ISBLANK(טבלה1[[#This Row],[ds_checkin]]), "", טבלה1[[#This Row],[ds_checkin]] - טבלה1[[#This Row],[ts_contact_at]])</f>
        <v>11.497222222220444</v>
      </c>
      <c r="R4971" t="str">
        <f>IF(AND(ISBLANK(טבלה1[[#This Row],[ts_reply_at]]), NOT(ISBLANK(טבלה1[[#This Row],[ts_booking_at]]))), "Error: Booked without Reply", "OK")</f>
        <v>OK</v>
      </c>
      <c r="S4971" t="s">
        <v>6029</v>
      </c>
    </row>
    <row r="4972" spans="1:19" x14ac:dyDescent="0.25">
      <c r="A4972" s="4" t="s">
        <v>4494</v>
      </c>
      <c r="B4972" s="4" t="s">
        <v>876</v>
      </c>
      <c r="C4972" s="4" t="s">
        <v>877</v>
      </c>
      <c r="D4972" s="1">
        <v>41919.650694444441</v>
      </c>
      <c r="E4972" s="1">
        <v>41919.656307870369</v>
      </c>
      <c r="F4972" s="1">
        <v>41919.656307870369</v>
      </c>
      <c r="G4972" s="1">
        <v>41919.66375</v>
      </c>
      <c r="H4972" s="2">
        <v>41951</v>
      </c>
      <c r="I4972" s="2">
        <v>41954</v>
      </c>
      <c r="J4972" s="3">
        <v>2</v>
      </c>
      <c r="K4972" s="3">
        <v>12</v>
      </c>
      <c r="L4972">
        <f>טבלה1[[#This Row],[ds_checkout]]-טבלה1[[#This Row],[ds_checkin]]</f>
        <v>3</v>
      </c>
      <c r="M4972">
        <f>IF(ISBLANK(טבלה1[[#This Row],[ts_reply_at]]), "", (טבלה1[[#This Row],[ts_reply_at]] - טבלה1[[#This Row],[ts_contact_at]]) * 24)</f>
        <v>0.13472222228301689</v>
      </c>
      <c r="N4972">
        <f>IF(ISBLANK(טבלה1[[#This Row],[ts_reply_at]]), 0, 1)</f>
        <v>1</v>
      </c>
      <c r="O4972">
        <f>IF(ISBLANK(טבלה1[[#This Row],[ts_accepted_at]]), 0, 1)</f>
        <v>1</v>
      </c>
      <c r="P4972">
        <f>IF(ISBLANK(טבלה1[[#This Row],[ts_booking_at]]), 0, 1)</f>
        <v>1</v>
      </c>
      <c r="Q4972">
        <f>IF(ISBLANK(טבלה1[[#This Row],[ds_checkin]]), "", טבלה1[[#This Row],[ds_checkin]] - טבלה1[[#This Row],[ts_contact_at]])</f>
        <v>31.349305555559113</v>
      </c>
      <c r="R4972" t="str">
        <f>IF(AND(ISBLANK(טבלה1[[#This Row],[ts_reply_at]]), NOT(ISBLANK(טבלה1[[#This Row],[ts_booking_at]]))), "Error: Booked without Reply", "OK")</f>
        <v>OK</v>
      </c>
      <c r="S4972" t="s">
        <v>6026</v>
      </c>
    </row>
    <row r="4973" spans="1:19" x14ac:dyDescent="0.25">
      <c r="A4973" s="4" t="s">
        <v>4494</v>
      </c>
      <c r="B4973" s="4" t="s">
        <v>254</v>
      </c>
      <c r="C4973" s="4" t="s">
        <v>255</v>
      </c>
      <c r="D4973" s="1">
        <v>41919.656944444447</v>
      </c>
      <c r="E4973" s="1">
        <v>41919.668564814812</v>
      </c>
      <c r="F4973" s="1">
        <v>41919.668692129628</v>
      </c>
      <c r="H4973" s="2">
        <v>41951</v>
      </c>
      <c r="I4973" s="2">
        <v>41954</v>
      </c>
      <c r="J4973" s="3">
        <v>2</v>
      </c>
      <c r="K4973" s="3">
        <v>4</v>
      </c>
      <c r="L4973">
        <f>טבלה1[[#This Row],[ds_checkout]]-טבלה1[[#This Row],[ds_checkin]]</f>
        <v>3</v>
      </c>
      <c r="M4973">
        <f>IF(ISBLANK(טבלה1[[#This Row],[ts_reply_at]]), "", (טבלה1[[#This Row],[ts_reply_at]] - טבלה1[[#This Row],[ts_contact_at]]) * 24)</f>
        <v>0.27888888877350837</v>
      </c>
      <c r="N4973">
        <f>IF(ISBLANK(טבלה1[[#This Row],[ts_reply_at]]), 0, 1)</f>
        <v>1</v>
      </c>
      <c r="O4973">
        <f>IF(ISBLANK(טבלה1[[#This Row],[ts_accepted_at]]), 0, 1)</f>
        <v>1</v>
      </c>
      <c r="P4973">
        <f>IF(ISBLANK(טבלה1[[#This Row],[ts_booking_at]]), 0, 1)</f>
        <v>0</v>
      </c>
      <c r="Q4973">
        <f>IF(ISBLANK(טבלה1[[#This Row],[ds_checkin]]), "", טבלה1[[#This Row],[ds_checkin]] - טבלה1[[#This Row],[ts_contact_at]])</f>
        <v>31.343055555553292</v>
      </c>
      <c r="R4973" t="str">
        <f>IF(AND(ISBLANK(טבלה1[[#This Row],[ts_reply_at]]), NOT(ISBLANK(טבלה1[[#This Row],[ts_booking_at]]))), "Error: Booked without Reply", "OK")</f>
        <v>OK</v>
      </c>
      <c r="S4973" t="s">
        <v>6026</v>
      </c>
    </row>
    <row r="4974" spans="1:19" x14ac:dyDescent="0.25">
      <c r="A4974" s="4" t="s">
        <v>4494</v>
      </c>
      <c r="B4974" s="4" t="s">
        <v>258</v>
      </c>
      <c r="C4974" s="4" t="s">
        <v>259</v>
      </c>
      <c r="D4974" s="1">
        <v>41919.622916666667</v>
      </c>
      <c r="E4974" s="1">
        <v>41920.548032407409</v>
      </c>
      <c r="F4974" s="1">
        <v>41920.548032407409</v>
      </c>
      <c r="H4974" s="2">
        <v>41951</v>
      </c>
      <c r="I4974" s="2">
        <v>41954</v>
      </c>
      <c r="J4974" s="3">
        <v>2</v>
      </c>
      <c r="K4974" s="3">
        <v>2</v>
      </c>
      <c r="L4974">
        <f>טבלה1[[#This Row],[ds_checkout]]-טבלה1[[#This Row],[ds_checkin]]</f>
        <v>3</v>
      </c>
      <c r="M4974">
        <f>IF(ISBLANK(טבלה1[[#This Row],[ts_reply_at]]), "", (טבלה1[[#This Row],[ts_reply_at]] - טבלה1[[#This Row],[ts_contact_at]]) * 24)</f>
        <v>22.202777777798474</v>
      </c>
      <c r="N4974">
        <f>IF(ISBLANK(טבלה1[[#This Row],[ts_reply_at]]), 0, 1)</f>
        <v>1</v>
      </c>
      <c r="O4974">
        <f>IF(ISBLANK(טבלה1[[#This Row],[ts_accepted_at]]), 0, 1)</f>
        <v>1</v>
      </c>
      <c r="P4974">
        <f>IF(ISBLANK(טבלה1[[#This Row],[ts_booking_at]]), 0, 1)</f>
        <v>0</v>
      </c>
      <c r="Q4974">
        <f>IF(ISBLANK(טבלה1[[#This Row],[ds_checkin]]), "", טבלה1[[#This Row],[ds_checkin]] - טבלה1[[#This Row],[ts_contact_at]])</f>
        <v>31.377083333332848</v>
      </c>
      <c r="R4974" t="str">
        <f>IF(AND(ISBLANK(טבלה1[[#This Row],[ts_reply_at]]), NOT(ISBLANK(טבלה1[[#This Row],[ts_booking_at]]))), "Error: Booked without Reply", "OK")</f>
        <v>OK</v>
      </c>
      <c r="S4974" t="s">
        <v>6026</v>
      </c>
    </row>
    <row r="4975" spans="1:19" x14ac:dyDescent="0.25">
      <c r="A4975" s="4" t="s">
        <v>4494</v>
      </c>
      <c r="B4975" s="4" t="s">
        <v>133</v>
      </c>
      <c r="C4975" s="4" t="s">
        <v>134</v>
      </c>
      <c r="D4975" s="1">
        <v>41919.625</v>
      </c>
      <c r="E4975" s="1">
        <v>41920.420775462961</v>
      </c>
      <c r="F4975" s="1">
        <v>41920.420856481483</v>
      </c>
      <c r="H4975" s="2">
        <v>41951</v>
      </c>
      <c r="I4975" s="2">
        <v>41954</v>
      </c>
      <c r="J4975" s="3">
        <v>2</v>
      </c>
      <c r="K4975" s="3">
        <v>3</v>
      </c>
      <c r="L4975">
        <f>טבלה1[[#This Row],[ds_checkout]]-טבלה1[[#This Row],[ds_checkin]]</f>
        <v>3</v>
      </c>
      <c r="M4975">
        <f>IF(ISBLANK(טבלה1[[#This Row],[ts_reply_at]]), "", (טבלה1[[#This Row],[ts_reply_at]] - טבלה1[[#This Row],[ts_contact_at]]) * 24)</f>
        <v>19.098611111054197</v>
      </c>
      <c r="N4975">
        <f>IF(ISBLANK(טבלה1[[#This Row],[ts_reply_at]]), 0, 1)</f>
        <v>1</v>
      </c>
      <c r="O4975">
        <f>IF(ISBLANK(טבלה1[[#This Row],[ts_accepted_at]]), 0, 1)</f>
        <v>1</v>
      </c>
      <c r="P4975">
        <f>IF(ISBLANK(טבלה1[[#This Row],[ts_booking_at]]), 0, 1)</f>
        <v>0</v>
      </c>
      <c r="Q4975">
        <f>IF(ISBLANK(טבלה1[[#This Row],[ds_checkin]]), "", טבלה1[[#This Row],[ds_checkin]] - טבלה1[[#This Row],[ts_contact_at]])</f>
        <v>31.375</v>
      </c>
      <c r="R4975" t="str">
        <f>IF(AND(ISBLANK(טבלה1[[#This Row],[ts_reply_at]]), NOT(ISBLANK(טבלה1[[#This Row],[ts_booking_at]]))), "Error: Booked without Reply", "OK")</f>
        <v>OK</v>
      </c>
      <c r="S4975" t="s">
        <v>6026</v>
      </c>
    </row>
    <row r="4976" spans="1:19" x14ac:dyDescent="0.25">
      <c r="A4976" s="4" t="s">
        <v>4494</v>
      </c>
      <c r="B4976" s="4" t="s">
        <v>137</v>
      </c>
      <c r="C4976" s="4" t="s">
        <v>138</v>
      </c>
      <c r="D4976" s="1">
        <v>41919.644444444442</v>
      </c>
      <c r="E4976" s="1">
        <v>41919.672071759262</v>
      </c>
      <c r="F4976" s="1">
        <v>41919.6721412037</v>
      </c>
      <c r="H4976" s="2">
        <v>41951</v>
      </c>
      <c r="I4976" s="2">
        <v>41954</v>
      </c>
      <c r="J4976" s="3">
        <v>2</v>
      </c>
      <c r="K4976" s="3">
        <v>4</v>
      </c>
      <c r="L4976">
        <f>טבלה1[[#This Row],[ds_checkout]]-טבלה1[[#This Row],[ds_checkin]]</f>
        <v>3</v>
      </c>
      <c r="M4976">
        <f>IF(ISBLANK(טבלה1[[#This Row],[ts_reply_at]]), "", (טבלה1[[#This Row],[ts_reply_at]] - טבלה1[[#This Row],[ts_contact_at]]) * 24)</f>
        <v>0.66305555566214025</v>
      </c>
      <c r="N4976">
        <f>IF(ISBLANK(טבלה1[[#This Row],[ts_reply_at]]), 0, 1)</f>
        <v>1</v>
      </c>
      <c r="O4976">
        <f>IF(ISBLANK(טבלה1[[#This Row],[ts_accepted_at]]), 0, 1)</f>
        <v>1</v>
      </c>
      <c r="P4976">
        <f>IF(ISBLANK(טבלה1[[#This Row],[ts_booking_at]]), 0, 1)</f>
        <v>0</v>
      </c>
      <c r="Q4976">
        <f>IF(ISBLANK(טבלה1[[#This Row],[ds_checkin]]), "", טבלה1[[#This Row],[ds_checkin]] - טבלה1[[#This Row],[ts_contact_at]])</f>
        <v>31.355555555557657</v>
      </c>
      <c r="R4976" t="str">
        <f>IF(AND(ISBLANK(טבלה1[[#This Row],[ts_reply_at]]), NOT(ISBLANK(טבלה1[[#This Row],[ts_booking_at]]))), "Error: Booked without Reply", "OK")</f>
        <v>OK</v>
      </c>
      <c r="S4976" t="s">
        <v>6026</v>
      </c>
    </row>
    <row r="4977" spans="1:19" x14ac:dyDescent="0.25">
      <c r="A4977" s="4" t="s">
        <v>4495</v>
      </c>
      <c r="B4977" s="4" t="s">
        <v>3726</v>
      </c>
      <c r="C4977" s="4" t="s">
        <v>3727</v>
      </c>
      <c r="D4977" s="1">
        <v>41920.882638888892</v>
      </c>
      <c r="E4977" s="1">
        <v>41920.883009259262</v>
      </c>
      <c r="F4977" s="1">
        <v>41920.883009259262</v>
      </c>
      <c r="G4977" s="1">
        <v>41920.883009259262</v>
      </c>
      <c r="H4977" s="2">
        <v>42000</v>
      </c>
      <c r="I4977" s="2">
        <v>42006</v>
      </c>
      <c r="J4977" s="3">
        <v>2</v>
      </c>
      <c r="K4977" s="3">
        <v>4</v>
      </c>
      <c r="L4977">
        <f>טבלה1[[#This Row],[ds_checkout]]-טבלה1[[#This Row],[ds_checkin]]</f>
        <v>6</v>
      </c>
      <c r="M4977">
        <f>IF(ISBLANK(טבלה1[[#This Row],[ts_reply_at]]), "", (טבלה1[[#This Row],[ts_reply_at]] - טבלה1[[#This Row],[ts_contact_at]]) * 24)</f>
        <v>8.8888888712972403E-3</v>
      </c>
      <c r="N4977">
        <f>IF(ISBLANK(טבלה1[[#This Row],[ts_reply_at]]), 0, 1)</f>
        <v>1</v>
      </c>
      <c r="O4977">
        <f>IF(ISBLANK(טבלה1[[#This Row],[ts_accepted_at]]), 0, 1)</f>
        <v>1</v>
      </c>
      <c r="P4977">
        <f>IF(ISBLANK(טבלה1[[#This Row],[ts_booking_at]]), 0, 1)</f>
        <v>1</v>
      </c>
      <c r="Q4977">
        <f>IF(ISBLANK(טבלה1[[#This Row],[ds_checkin]]), "", טבלה1[[#This Row],[ds_checkin]] - טבלה1[[#This Row],[ts_contact_at]])</f>
        <v>79.117361111108039</v>
      </c>
      <c r="R4977" t="str">
        <f>IF(AND(ISBLANK(טבלה1[[#This Row],[ts_reply_at]]), NOT(ISBLANK(טבלה1[[#This Row],[ts_booking_at]]))), "Error: Booked without Reply", "OK")</f>
        <v>OK</v>
      </c>
      <c r="S4977" t="s">
        <v>6020</v>
      </c>
    </row>
    <row r="4978" spans="1:19" x14ac:dyDescent="0.25">
      <c r="A4978" s="4" t="s">
        <v>4496</v>
      </c>
      <c r="B4978" s="4" t="s">
        <v>431</v>
      </c>
      <c r="C4978" s="4" t="s">
        <v>432</v>
      </c>
      <c r="D4978" s="1">
        <v>41925.875694444447</v>
      </c>
      <c r="E4978" s="1">
        <v>41926.5078125</v>
      </c>
      <c r="H4978" s="2">
        <v>41926</v>
      </c>
      <c r="I4978" s="2">
        <v>41931</v>
      </c>
      <c r="J4978" s="3">
        <v>2</v>
      </c>
      <c r="K4978" s="3">
        <v>4</v>
      </c>
      <c r="L4978">
        <f>טבלה1[[#This Row],[ds_checkout]]-טבלה1[[#This Row],[ds_checkin]]</f>
        <v>5</v>
      </c>
      <c r="M4978">
        <f>IF(ISBLANK(טבלה1[[#This Row],[ts_reply_at]]), "", (טבלה1[[#This Row],[ts_reply_at]] - טבלה1[[#This Row],[ts_contact_at]]) * 24)</f>
        <v>15.170833333279006</v>
      </c>
      <c r="N4978">
        <f>IF(ISBLANK(טבלה1[[#This Row],[ts_reply_at]]), 0, 1)</f>
        <v>1</v>
      </c>
      <c r="O4978">
        <f>IF(ISBLANK(טבלה1[[#This Row],[ts_accepted_at]]), 0, 1)</f>
        <v>0</v>
      </c>
      <c r="P4978">
        <f>IF(ISBLANK(טבלה1[[#This Row],[ts_booking_at]]), 0, 1)</f>
        <v>0</v>
      </c>
      <c r="Q4978">
        <f>IF(ISBLANK(טבלה1[[#This Row],[ds_checkin]]), "", טבלה1[[#This Row],[ds_checkin]] - טבלה1[[#This Row],[ts_contact_at]])</f>
        <v>0.12430555555329192</v>
      </c>
      <c r="R4978" t="str">
        <f>IF(AND(ISBLANK(טבלה1[[#This Row],[ts_reply_at]]), NOT(ISBLANK(טבלה1[[#This Row],[ts_booking_at]]))), "Error: Booked without Reply", "OK")</f>
        <v>OK</v>
      </c>
      <c r="S4978" t="s">
        <v>6022</v>
      </c>
    </row>
    <row r="4979" spans="1:19" x14ac:dyDescent="0.25">
      <c r="A4979" s="4" t="s">
        <v>4496</v>
      </c>
      <c r="B4979" s="4" t="s">
        <v>1103</v>
      </c>
      <c r="C4979" s="4" t="s">
        <v>1104</v>
      </c>
      <c r="D4979" s="1">
        <v>41925.580555555556</v>
      </c>
      <c r="E4979" s="1">
        <v>41925.604421296295</v>
      </c>
      <c r="H4979" s="2">
        <v>41926</v>
      </c>
      <c r="I4979" s="2">
        <v>41930</v>
      </c>
      <c r="J4979" s="3">
        <v>2</v>
      </c>
      <c r="K4979" s="3">
        <v>13</v>
      </c>
      <c r="L4979">
        <f>טבלה1[[#This Row],[ds_checkout]]-טבלה1[[#This Row],[ds_checkin]]</f>
        <v>4</v>
      </c>
      <c r="M4979">
        <f>IF(ISBLANK(טבלה1[[#This Row],[ts_reply_at]]), "", (טבלה1[[#This Row],[ts_reply_at]] - טבלה1[[#This Row],[ts_contact_at]]) * 24)</f>
        <v>0.57277777773560956</v>
      </c>
      <c r="N4979">
        <f>IF(ISBLANK(טבלה1[[#This Row],[ts_reply_at]]), 0, 1)</f>
        <v>1</v>
      </c>
      <c r="O4979">
        <f>IF(ISBLANK(טבלה1[[#This Row],[ts_accepted_at]]), 0, 1)</f>
        <v>0</v>
      </c>
      <c r="P4979">
        <f>IF(ISBLANK(טבלה1[[#This Row],[ts_booking_at]]), 0, 1)</f>
        <v>0</v>
      </c>
      <c r="Q4979">
        <f>IF(ISBLANK(טבלה1[[#This Row],[ds_checkin]]), "", טבלה1[[#This Row],[ds_checkin]] - טבלה1[[#This Row],[ts_contact_at]])</f>
        <v>0.41944444444379769</v>
      </c>
      <c r="R4979" t="str">
        <f>IF(AND(ISBLANK(טבלה1[[#This Row],[ts_reply_at]]), NOT(ISBLANK(טבלה1[[#This Row],[ts_booking_at]]))), "Error: Booked without Reply", "OK")</f>
        <v>OK</v>
      </c>
      <c r="S4979" t="s">
        <v>6022</v>
      </c>
    </row>
    <row r="4980" spans="1:19" x14ac:dyDescent="0.25">
      <c r="A4980" s="4" t="s">
        <v>4496</v>
      </c>
      <c r="B4980" s="4" t="s">
        <v>209</v>
      </c>
      <c r="C4980" s="4" t="s">
        <v>210</v>
      </c>
      <c r="D4980" s="1">
        <v>41925.822916666664</v>
      </c>
      <c r="E4980" s="1">
        <v>41925.867164351854</v>
      </c>
      <c r="H4980" s="2">
        <v>41926</v>
      </c>
      <c r="I4980" s="2">
        <v>41931</v>
      </c>
      <c r="J4980" s="3">
        <v>2</v>
      </c>
      <c r="K4980" s="3">
        <v>5</v>
      </c>
      <c r="L4980">
        <f>טבלה1[[#This Row],[ds_checkout]]-טבלה1[[#This Row],[ds_checkin]]</f>
        <v>5</v>
      </c>
      <c r="M4980">
        <f>IF(ISBLANK(טבלה1[[#This Row],[ts_reply_at]]), "", (טבלה1[[#This Row],[ts_reply_at]] - טבלה1[[#This Row],[ts_contact_at]]) * 24)</f>
        <v>1.0619444445474073</v>
      </c>
      <c r="N4980">
        <f>IF(ISBLANK(טבלה1[[#This Row],[ts_reply_at]]), 0, 1)</f>
        <v>1</v>
      </c>
      <c r="O4980">
        <f>IF(ISBLANK(טבלה1[[#This Row],[ts_accepted_at]]), 0, 1)</f>
        <v>0</v>
      </c>
      <c r="P4980">
        <f>IF(ISBLANK(טבלה1[[#This Row],[ts_booking_at]]), 0, 1)</f>
        <v>0</v>
      </c>
      <c r="Q4980">
        <f>IF(ISBLANK(טבלה1[[#This Row],[ds_checkin]]), "", טבלה1[[#This Row],[ds_checkin]] - טבלה1[[#This Row],[ts_contact_at]])</f>
        <v>0.17708333333575865</v>
      </c>
      <c r="R4980" t="str">
        <f>IF(AND(ISBLANK(טבלה1[[#This Row],[ts_reply_at]]), NOT(ISBLANK(טבלה1[[#This Row],[ts_booking_at]]))), "Error: Booked without Reply", "OK")</f>
        <v>OK</v>
      </c>
      <c r="S4980" t="s">
        <v>6022</v>
      </c>
    </row>
    <row r="4981" spans="1:19" x14ac:dyDescent="0.25">
      <c r="A4981" s="4" t="s">
        <v>4496</v>
      </c>
      <c r="B4981" s="4" t="s">
        <v>2362</v>
      </c>
      <c r="C4981" s="4" t="s">
        <v>2363</v>
      </c>
      <c r="D4981" s="1">
        <v>41925.802777777775</v>
      </c>
      <c r="E4981" s="1">
        <v>41925.806643518517</v>
      </c>
      <c r="H4981" s="2">
        <v>41926</v>
      </c>
      <c r="I4981" s="2">
        <v>41931</v>
      </c>
      <c r="J4981" s="3">
        <v>2</v>
      </c>
      <c r="K4981" s="3">
        <v>3</v>
      </c>
      <c r="L4981">
        <f>טבלה1[[#This Row],[ds_checkout]]-טבלה1[[#This Row],[ds_checkin]]</f>
        <v>5</v>
      </c>
      <c r="M4981">
        <f>IF(ISBLANK(טבלה1[[#This Row],[ts_reply_at]]), "", (טבלה1[[#This Row],[ts_reply_at]] - טבלה1[[#This Row],[ts_contact_at]]) * 24)</f>
        <v>9.2777777812443674E-2</v>
      </c>
      <c r="N4981">
        <f>IF(ISBLANK(טבלה1[[#This Row],[ts_reply_at]]), 0, 1)</f>
        <v>1</v>
      </c>
      <c r="O4981">
        <f>IF(ISBLANK(טבלה1[[#This Row],[ts_accepted_at]]), 0, 1)</f>
        <v>0</v>
      </c>
      <c r="P4981">
        <f>IF(ISBLANK(טבלה1[[#This Row],[ts_booking_at]]), 0, 1)</f>
        <v>0</v>
      </c>
      <c r="Q4981">
        <f>IF(ISBLANK(טבלה1[[#This Row],[ds_checkin]]), "", טבלה1[[#This Row],[ds_checkin]] - טבלה1[[#This Row],[ts_contact_at]])</f>
        <v>0.19722222222480923</v>
      </c>
      <c r="R4981" t="str">
        <f>IF(AND(ISBLANK(טבלה1[[#This Row],[ts_reply_at]]), NOT(ISBLANK(טבלה1[[#This Row],[ts_booking_at]]))), "Error: Booked without Reply", "OK")</f>
        <v>OK</v>
      </c>
      <c r="S4981" t="s">
        <v>6022</v>
      </c>
    </row>
    <row r="4982" spans="1:19" x14ac:dyDescent="0.25">
      <c r="A4982" s="4" t="s">
        <v>4496</v>
      </c>
      <c r="B4982" s="4" t="s">
        <v>2290</v>
      </c>
      <c r="C4982" s="4" t="s">
        <v>2291</v>
      </c>
      <c r="D4982" s="1">
        <v>41925.82708333333</v>
      </c>
      <c r="E4982" s="1">
        <v>41925.920636574076</v>
      </c>
      <c r="F4982" s="1">
        <v>41926.369270833333</v>
      </c>
      <c r="G4982" s="1">
        <v>41926.370081018518</v>
      </c>
      <c r="H4982" s="2">
        <v>41926</v>
      </c>
      <c r="I4982" s="2">
        <v>41931</v>
      </c>
      <c r="J4982" s="3">
        <v>2</v>
      </c>
      <c r="K4982" s="3">
        <v>26</v>
      </c>
      <c r="L4982">
        <f>טבלה1[[#This Row],[ds_checkout]]-טבלה1[[#This Row],[ds_checkin]]</f>
        <v>5</v>
      </c>
      <c r="M4982">
        <f>IF(ISBLANK(טבלה1[[#This Row],[ts_reply_at]]), "", (טבלה1[[#This Row],[ts_reply_at]] - טבלה1[[#This Row],[ts_contact_at]]) * 24)</f>
        <v>2.2452777778962627</v>
      </c>
      <c r="N4982">
        <f>IF(ISBLANK(טבלה1[[#This Row],[ts_reply_at]]), 0, 1)</f>
        <v>1</v>
      </c>
      <c r="O4982">
        <f>IF(ISBLANK(טבלה1[[#This Row],[ts_accepted_at]]), 0, 1)</f>
        <v>1</v>
      </c>
      <c r="P4982">
        <f>IF(ISBLANK(טבלה1[[#This Row],[ts_booking_at]]), 0, 1)</f>
        <v>1</v>
      </c>
      <c r="Q4982">
        <f>IF(ISBLANK(טבלה1[[#This Row],[ds_checkin]]), "", טבלה1[[#This Row],[ds_checkin]] - טבלה1[[#This Row],[ts_contact_at]])</f>
        <v>0.17291666667006211</v>
      </c>
      <c r="R4982" t="str">
        <f>IF(AND(ISBLANK(טבלה1[[#This Row],[ts_reply_at]]), NOT(ISBLANK(טבלה1[[#This Row],[ts_booking_at]]))), "Error: Booked without Reply", "OK")</f>
        <v>OK</v>
      </c>
      <c r="S4982" t="s">
        <v>6022</v>
      </c>
    </row>
    <row r="4983" spans="1:19" x14ac:dyDescent="0.25">
      <c r="A4983" s="4" t="s">
        <v>4497</v>
      </c>
      <c r="B4983" s="4" t="s">
        <v>2470</v>
      </c>
      <c r="C4983" s="4" t="s">
        <v>2471</v>
      </c>
      <c r="D4983" s="1">
        <v>41913.511111111111</v>
      </c>
      <c r="E4983" s="1">
        <v>41913.750821759262</v>
      </c>
      <c r="H4983" s="2">
        <v>41916</v>
      </c>
      <c r="I4983" s="2">
        <v>41917</v>
      </c>
      <c r="J4983" s="3">
        <v>2</v>
      </c>
      <c r="K4983" s="3">
        <v>2</v>
      </c>
      <c r="L4983">
        <f>טבלה1[[#This Row],[ds_checkout]]-טבלה1[[#This Row],[ds_checkin]]</f>
        <v>1</v>
      </c>
      <c r="M4983">
        <f>IF(ISBLANK(טבלה1[[#This Row],[ts_reply_at]]), "", (טבלה1[[#This Row],[ts_reply_at]] - טבלה1[[#This Row],[ts_contact_at]]) * 24)</f>
        <v>5.753055555629544</v>
      </c>
      <c r="N4983">
        <f>IF(ISBLANK(טבלה1[[#This Row],[ts_reply_at]]), 0, 1)</f>
        <v>1</v>
      </c>
      <c r="O4983">
        <f>IF(ISBLANK(טבלה1[[#This Row],[ts_accepted_at]]), 0, 1)</f>
        <v>0</v>
      </c>
      <c r="P4983">
        <f>IF(ISBLANK(טבלה1[[#This Row],[ts_booking_at]]), 0, 1)</f>
        <v>0</v>
      </c>
      <c r="Q4983">
        <f>IF(ISBLANK(טבלה1[[#This Row],[ds_checkin]]), "", טבלה1[[#This Row],[ds_checkin]] - טבלה1[[#This Row],[ts_contact_at]])</f>
        <v>2.4888888888890506</v>
      </c>
      <c r="R4983" t="str">
        <f>IF(AND(ISBLANK(טבלה1[[#This Row],[ts_reply_at]]), NOT(ISBLANK(טבלה1[[#This Row],[ts_booking_at]]))), "Error: Booked without Reply", "OK")</f>
        <v>OK</v>
      </c>
      <c r="S4983" t="s">
        <v>6020</v>
      </c>
    </row>
    <row r="4984" spans="1:19" x14ac:dyDescent="0.25">
      <c r="A4984" s="4" t="s">
        <v>4497</v>
      </c>
      <c r="B4984" s="4" t="s">
        <v>55</v>
      </c>
      <c r="C4984" s="4" t="s">
        <v>56</v>
      </c>
      <c r="D4984" s="1">
        <v>41913.510416666664</v>
      </c>
      <c r="E4984" s="1">
        <v>41917.884432870371</v>
      </c>
      <c r="H4984" s="2">
        <v>41916</v>
      </c>
      <c r="I4984" s="2">
        <v>41917</v>
      </c>
      <c r="J4984" s="3">
        <v>2</v>
      </c>
      <c r="K4984" s="3">
        <v>2</v>
      </c>
      <c r="L4984">
        <f>טבלה1[[#This Row],[ds_checkout]]-טבלה1[[#This Row],[ds_checkin]]</f>
        <v>1</v>
      </c>
      <c r="M4984">
        <f>IF(ISBLANK(טבלה1[[#This Row],[ts_reply_at]]), "", (טבלה1[[#This Row],[ts_reply_at]] - טבלה1[[#This Row],[ts_contact_at]]) * 24)</f>
        <v>104.97638888895744</v>
      </c>
      <c r="N4984">
        <f>IF(ISBLANK(טבלה1[[#This Row],[ts_reply_at]]), 0, 1)</f>
        <v>1</v>
      </c>
      <c r="O4984">
        <f>IF(ISBLANK(טבלה1[[#This Row],[ts_accepted_at]]), 0, 1)</f>
        <v>0</v>
      </c>
      <c r="P4984">
        <f>IF(ISBLANK(טבלה1[[#This Row],[ts_booking_at]]), 0, 1)</f>
        <v>0</v>
      </c>
      <c r="Q4984">
        <f>IF(ISBLANK(טבלה1[[#This Row],[ds_checkin]]), "", טבלה1[[#This Row],[ds_checkin]] - טבלה1[[#This Row],[ts_contact_at]])</f>
        <v>2.4895833333357587</v>
      </c>
      <c r="R4984" t="str">
        <f>IF(AND(ISBLANK(טבלה1[[#This Row],[ts_reply_at]]), NOT(ISBLANK(טבלה1[[#This Row],[ts_booking_at]]))), "Error: Booked without Reply", "OK")</f>
        <v>OK</v>
      </c>
      <c r="S4984" t="s">
        <v>6020</v>
      </c>
    </row>
    <row r="4985" spans="1:19" x14ac:dyDescent="0.25">
      <c r="A4985" s="4" t="s">
        <v>4497</v>
      </c>
      <c r="B4985" s="4" t="s">
        <v>946</v>
      </c>
      <c r="C4985" s="4" t="s">
        <v>947</v>
      </c>
      <c r="D4985" s="1">
        <v>41913.508333333331</v>
      </c>
      <c r="E4985" s="1">
        <v>41913.598391203705</v>
      </c>
      <c r="H4985" s="2">
        <v>41916</v>
      </c>
      <c r="I4985" s="2">
        <v>41917</v>
      </c>
      <c r="J4985" s="3">
        <v>2</v>
      </c>
      <c r="K4985" s="3">
        <v>3</v>
      </c>
      <c r="L4985">
        <f>טבלה1[[#This Row],[ds_checkout]]-טבלה1[[#This Row],[ds_checkin]]</f>
        <v>1</v>
      </c>
      <c r="M4985">
        <f>IF(ISBLANK(טבלה1[[#This Row],[ts_reply_at]]), "", (טבלה1[[#This Row],[ts_reply_at]] - טבלה1[[#This Row],[ts_contact_at]]) * 24)</f>
        <v>2.1613888889551163</v>
      </c>
      <c r="N4985">
        <f>IF(ISBLANK(טבלה1[[#This Row],[ts_reply_at]]), 0, 1)</f>
        <v>1</v>
      </c>
      <c r="O4985">
        <f>IF(ISBLANK(טבלה1[[#This Row],[ts_accepted_at]]), 0, 1)</f>
        <v>0</v>
      </c>
      <c r="P4985">
        <f>IF(ISBLANK(טבלה1[[#This Row],[ts_booking_at]]), 0, 1)</f>
        <v>0</v>
      </c>
      <c r="Q4985">
        <f>IF(ISBLANK(טבלה1[[#This Row],[ds_checkin]]), "", טבלה1[[#This Row],[ds_checkin]] - טבלה1[[#This Row],[ts_contact_at]])</f>
        <v>2.4916666666686069</v>
      </c>
      <c r="R4985" t="str">
        <f>IF(AND(ISBLANK(טבלה1[[#This Row],[ts_reply_at]]), NOT(ISBLANK(טבלה1[[#This Row],[ts_booking_at]]))), "Error: Booked without Reply", "OK")</f>
        <v>OK</v>
      </c>
      <c r="S4985" t="s">
        <v>6020</v>
      </c>
    </row>
    <row r="4986" spans="1:19" x14ac:dyDescent="0.25">
      <c r="A4986" s="4" t="s">
        <v>4497</v>
      </c>
      <c r="B4986" s="4" t="s">
        <v>388</v>
      </c>
      <c r="C4986" s="4" t="s">
        <v>389</v>
      </c>
      <c r="D4986" s="1">
        <v>41913.509722222225</v>
      </c>
      <c r="E4986" s="1">
        <v>41913.640335648146</v>
      </c>
      <c r="H4986" s="2">
        <v>41916</v>
      </c>
      <c r="I4986" s="2">
        <v>41917</v>
      </c>
      <c r="J4986" s="3">
        <v>2</v>
      </c>
      <c r="K4986" s="3">
        <v>3</v>
      </c>
      <c r="L4986">
        <f>טבלה1[[#This Row],[ds_checkout]]-טבלה1[[#This Row],[ds_checkin]]</f>
        <v>1</v>
      </c>
      <c r="M4986">
        <f>IF(ISBLANK(טבלה1[[#This Row],[ts_reply_at]]), "", (טבלה1[[#This Row],[ts_reply_at]] - טבלה1[[#This Row],[ts_contact_at]]) * 24)</f>
        <v>3.1347222221083939</v>
      </c>
      <c r="N4986">
        <f>IF(ISBLANK(טבלה1[[#This Row],[ts_reply_at]]), 0, 1)</f>
        <v>1</v>
      </c>
      <c r="O4986">
        <f>IF(ISBLANK(טבלה1[[#This Row],[ts_accepted_at]]), 0, 1)</f>
        <v>0</v>
      </c>
      <c r="P4986">
        <f>IF(ISBLANK(טבלה1[[#This Row],[ts_booking_at]]), 0, 1)</f>
        <v>0</v>
      </c>
      <c r="Q4986">
        <f>IF(ISBLANK(טבלה1[[#This Row],[ds_checkin]]), "", טבלה1[[#This Row],[ds_checkin]] - טבלה1[[#This Row],[ts_contact_at]])</f>
        <v>2.4902777777751908</v>
      </c>
      <c r="R4986" t="str">
        <f>IF(AND(ISBLANK(טבלה1[[#This Row],[ts_reply_at]]), NOT(ISBLANK(טבלה1[[#This Row],[ts_booking_at]]))), "Error: Booked without Reply", "OK")</f>
        <v>OK</v>
      </c>
      <c r="S4986" t="s">
        <v>6020</v>
      </c>
    </row>
    <row r="4987" spans="1:19" x14ac:dyDescent="0.25">
      <c r="A4987" s="4" t="s">
        <v>4497</v>
      </c>
      <c r="B4987" s="4" t="s">
        <v>4498</v>
      </c>
      <c r="C4987" s="4" t="s">
        <v>4499</v>
      </c>
      <c r="D4987" s="1">
        <v>41913.509027777778</v>
      </c>
      <c r="E4987" s="1">
        <v>41913.598136574074</v>
      </c>
      <c r="H4987" s="2">
        <v>41916</v>
      </c>
      <c r="I4987" s="2">
        <v>41917</v>
      </c>
      <c r="J4987" s="3">
        <v>2</v>
      </c>
      <c r="K4987" s="3">
        <v>2</v>
      </c>
      <c r="L4987">
        <f>טבלה1[[#This Row],[ds_checkout]]-טבלה1[[#This Row],[ds_checkin]]</f>
        <v>1</v>
      </c>
      <c r="M4987">
        <f>IF(ISBLANK(טבלה1[[#This Row],[ts_reply_at]]), "", (טבלה1[[#This Row],[ts_reply_at]] - טבלה1[[#This Row],[ts_contact_at]]) * 24)</f>
        <v>2.1386111110914499</v>
      </c>
      <c r="N4987">
        <f>IF(ISBLANK(טבלה1[[#This Row],[ts_reply_at]]), 0, 1)</f>
        <v>1</v>
      </c>
      <c r="O4987">
        <f>IF(ISBLANK(טבלה1[[#This Row],[ts_accepted_at]]), 0, 1)</f>
        <v>0</v>
      </c>
      <c r="P4987">
        <f>IF(ISBLANK(טבלה1[[#This Row],[ts_booking_at]]), 0, 1)</f>
        <v>0</v>
      </c>
      <c r="Q4987">
        <f>IF(ISBLANK(טבלה1[[#This Row],[ds_checkin]]), "", טבלה1[[#This Row],[ds_checkin]] - טבלה1[[#This Row],[ts_contact_at]])</f>
        <v>2.4909722222218988</v>
      </c>
      <c r="R4987" t="str">
        <f>IF(AND(ISBLANK(טבלה1[[#This Row],[ts_reply_at]]), NOT(ISBLANK(טבלה1[[#This Row],[ts_booking_at]]))), "Error: Booked without Reply", "OK")</f>
        <v>OK</v>
      </c>
      <c r="S4987" t="s">
        <v>6020</v>
      </c>
    </row>
    <row r="4988" spans="1:19" x14ac:dyDescent="0.25">
      <c r="A4988" s="4" t="s">
        <v>4497</v>
      </c>
      <c r="B4988" s="4" t="s">
        <v>1990</v>
      </c>
      <c r="C4988" s="4" t="s">
        <v>1991</v>
      </c>
      <c r="D4988" s="1">
        <v>41913.510416666664</v>
      </c>
      <c r="E4988" s="1">
        <v>41914.631354166668</v>
      </c>
      <c r="H4988" s="2">
        <v>41916</v>
      </c>
      <c r="I4988" s="2">
        <v>41917</v>
      </c>
      <c r="J4988" s="3">
        <v>2</v>
      </c>
      <c r="K4988" s="3">
        <v>3</v>
      </c>
      <c r="L4988">
        <f>טבלה1[[#This Row],[ds_checkout]]-טבלה1[[#This Row],[ds_checkin]]</f>
        <v>1</v>
      </c>
      <c r="M4988">
        <f>IF(ISBLANK(טבלה1[[#This Row],[ts_reply_at]]), "", (טבלה1[[#This Row],[ts_reply_at]] - טבלה1[[#This Row],[ts_contact_at]]) * 24)</f>
        <v>26.902500000083819</v>
      </c>
      <c r="N4988">
        <f>IF(ISBLANK(טבלה1[[#This Row],[ts_reply_at]]), 0, 1)</f>
        <v>1</v>
      </c>
      <c r="O4988">
        <f>IF(ISBLANK(טבלה1[[#This Row],[ts_accepted_at]]), 0, 1)</f>
        <v>0</v>
      </c>
      <c r="P4988">
        <f>IF(ISBLANK(טבלה1[[#This Row],[ts_booking_at]]), 0, 1)</f>
        <v>0</v>
      </c>
      <c r="Q4988">
        <f>IF(ISBLANK(טבלה1[[#This Row],[ds_checkin]]), "", טבלה1[[#This Row],[ds_checkin]] - טבלה1[[#This Row],[ts_contact_at]])</f>
        <v>2.4895833333357587</v>
      </c>
      <c r="R4988" t="str">
        <f>IF(AND(ISBLANK(טבלה1[[#This Row],[ts_reply_at]]), NOT(ISBLANK(טבלה1[[#This Row],[ts_booking_at]]))), "Error: Booked without Reply", "OK")</f>
        <v>OK</v>
      </c>
      <c r="S4988" t="s">
        <v>6020</v>
      </c>
    </row>
    <row r="4989" spans="1:19" x14ac:dyDescent="0.25">
      <c r="A4989" s="4" t="s">
        <v>4497</v>
      </c>
      <c r="B4989" s="4" t="s">
        <v>1739</v>
      </c>
      <c r="C4989" s="4" t="s">
        <v>1740</v>
      </c>
      <c r="D4989" s="1">
        <v>41913.510416666664</v>
      </c>
      <c r="E4989" s="1">
        <v>41913.520486111112</v>
      </c>
      <c r="H4989" s="2">
        <v>41916</v>
      </c>
      <c r="I4989" s="2">
        <v>41917</v>
      </c>
      <c r="J4989" s="3">
        <v>2</v>
      </c>
      <c r="K4989" s="3">
        <v>3</v>
      </c>
      <c r="L4989">
        <f>טבלה1[[#This Row],[ds_checkout]]-טבלה1[[#This Row],[ds_checkin]]</f>
        <v>1</v>
      </c>
      <c r="M4989">
        <f>IF(ISBLANK(טבלה1[[#This Row],[ts_reply_at]]), "", (טבלה1[[#This Row],[ts_reply_at]] - טבלה1[[#This Row],[ts_contact_at]]) * 24)</f>
        <v>0.24166666675591841</v>
      </c>
      <c r="N4989">
        <f>IF(ISBLANK(טבלה1[[#This Row],[ts_reply_at]]), 0, 1)</f>
        <v>1</v>
      </c>
      <c r="O4989">
        <f>IF(ISBLANK(טבלה1[[#This Row],[ts_accepted_at]]), 0, 1)</f>
        <v>0</v>
      </c>
      <c r="P4989">
        <f>IF(ISBLANK(טבלה1[[#This Row],[ts_booking_at]]), 0, 1)</f>
        <v>0</v>
      </c>
      <c r="Q4989">
        <f>IF(ISBLANK(טבלה1[[#This Row],[ds_checkin]]), "", טבלה1[[#This Row],[ds_checkin]] - טבלה1[[#This Row],[ts_contact_at]])</f>
        <v>2.4895833333357587</v>
      </c>
      <c r="R4989" t="str">
        <f>IF(AND(ISBLANK(טבלה1[[#This Row],[ts_reply_at]]), NOT(ISBLANK(טבלה1[[#This Row],[ts_booking_at]]))), "Error: Booked without Reply", "OK")</f>
        <v>OK</v>
      </c>
      <c r="S4989" t="s">
        <v>6020</v>
      </c>
    </row>
    <row r="4990" spans="1:19" x14ac:dyDescent="0.25">
      <c r="A4990" s="4" t="s">
        <v>4500</v>
      </c>
      <c r="B4990" s="4" t="s">
        <v>876</v>
      </c>
      <c r="C4990" s="4" t="s">
        <v>877</v>
      </c>
      <c r="D4990" s="1">
        <v>41926.759722222225</v>
      </c>
      <c r="E4990" s="1">
        <v>41926.766377314816</v>
      </c>
      <c r="F4990" s="1">
        <v>41927.324502314812</v>
      </c>
      <c r="H4990" s="2">
        <v>41941</v>
      </c>
      <c r="I4990" s="2">
        <v>41946</v>
      </c>
      <c r="J4990" s="3">
        <v>3</v>
      </c>
      <c r="K4990" s="3">
        <v>4</v>
      </c>
      <c r="L4990">
        <f>טבלה1[[#This Row],[ds_checkout]]-טבלה1[[#This Row],[ds_checkin]]</f>
        <v>5</v>
      </c>
      <c r="M4990">
        <f>IF(ISBLANK(טבלה1[[#This Row],[ts_reply_at]]), "", (טבלה1[[#This Row],[ts_reply_at]] - טבלה1[[#This Row],[ts_contact_at]]) * 24)</f>
        <v>0.15972222218988463</v>
      </c>
      <c r="N4990">
        <f>IF(ISBLANK(טבלה1[[#This Row],[ts_reply_at]]), 0, 1)</f>
        <v>1</v>
      </c>
      <c r="O4990">
        <f>IF(ISBLANK(טבלה1[[#This Row],[ts_accepted_at]]), 0, 1)</f>
        <v>1</v>
      </c>
      <c r="P4990">
        <f>IF(ISBLANK(טבלה1[[#This Row],[ts_booking_at]]), 0, 1)</f>
        <v>0</v>
      </c>
      <c r="Q4990">
        <f>IF(ISBLANK(טבלה1[[#This Row],[ds_checkin]]), "", טבלה1[[#This Row],[ds_checkin]] - טבלה1[[#This Row],[ts_contact_at]])</f>
        <v>14.240277777775191</v>
      </c>
      <c r="R4990" t="str">
        <f>IF(AND(ISBLANK(טבלה1[[#This Row],[ts_reply_at]]), NOT(ISBLANK(טבלה1[[#This Row],[ts_booking_at]]))), "Error: Booked without Reply", "OK")</f>
        <v>OK</v>
      </c>
      <c r="S4990" t="s">
        <v>6080</v>
      </c>
    </row>
    <row r="4991" spans="1:19" x14ac:dyDescent="0.25">
      <c r="A4991" s="4" t="s">
        <v>4501</v>
      </c>
      <c r="B4991" s="4" t="s">
        <v>732</v>
      </c>
      <c r="C4991" s="4" t="s">
        <v>4418</v>
      </c>
      <c r="D4991" s="1">
        <v>41897.503472222219</v>
      </c>
      <c r="E4991" s="1">
        <v>41897.797037037039</v>
      </c>
      <c r="F4991" s="1">
        <v>41897.797037037039</v>
      </c>
      <c r="H4991" s="2">
        <v>41934</v>
      </c>
      <c r="I4991" s="2">
        <v>41935</v>
      </c>
      <c r="J4991" s="3">
        <v>1</v>
      </c>
      <c r="K4991" s="3">
        <v>4</v>
      </c>
      <c r="L4991">
        <f>טבלה1[[#This Row],[ds_checkout]]-טבלה1[[#This Row],[ds_checkin]]</f>
        <v>1</v>
      </c>
      <c r="M4991">
        <f>IF(ISBLANK(טבלה1[[#This Row],[ts_reply_at]]), "", (טבלה1[[#This Row],[ts_reply_at]] - טבלה1[[#This Row],[ts_contact_at]]) * 24)</f>
        <v>7.0455555556691252</v>
      </c>
      <c r="N4991">
        <f>IF(ISBLANK(טבלה1[[#This Row],[ts_reply_at]]), 0, 1)</f>
        <v>1</v>
      </c>
      <c r="O4991">
        <f>IF(ISBLANK(טבלה1[[#This Row],[ts_accepted_at]]), 0, 1)</f>
        <v>1</v>
      </c>
      <c r="P4991">
        <f>IF(ISBLANK(טבלה1[[#This Row],[ts_booking_at]]), 0, 1)</f>
        <v>0</v>
      </c>
      <c r="Q4991">
        <f>IF(ISBLANK(טבלה1[[#This Row],[ds_checkin]]), "", טבלה1[[#This Row],[ds_checkin]] - טבלה1[[#This Row],[ts_contact_at]])</f>
        <v>36.496527777781012</v>
      </c>
      <c r="R4991" t="str">
        <f>IF(AND(ISBLANK(טבלה1[[#This Row],[ts_reply_at]]), NOT(ISBLANK(טבלה1[[#This Row],[ts_booking_at]]))), "Error: Booked without Reply", "OK")</f>
        <v>OK</v>
      </c>
      <c r="S4991" t="s">
        <v>6019</v>
      </c>
    </row>
    <row r="4992" spans="1:19" x14ac:dyDescent="0.25">
      <c r="A4992" s="4" t="s">
        <v>4501</v>
      </c>
      <c r="B4992" s="4" t="s">
        <v>692</v>
      </c>
      <c r="C4992" s="4" t="s">
        <v>693</v>
      </c>
      <c r="D4992" s="1">
        <v>41897.532638888886</v>
      </c>
      <c r="E4992" s="1">
        <v>41897.891782407409</v>
      </c>
      <c r="F4992" s="1">
        <v>41897.891782407409</v>
      </c>
      <c r="H4992" s="2">
        <v>41934</v>
      </c>
      <c r="I4992" s="2">
        <v>41935</v>
      </c>
      <c r="J4992" s="3">
        <v>1</v>
      </c>
      <c r="K4992" s="3">
        <v>3</v>
      </c>
      <c r="L4992">
        <f>טבלה1[[#This Row],[ds_checkout]]-טבלה1[[#This Row],[ds_checkin]]</f>
        <v>1</v>
      </c>
      <c r="M4992">
        <f>IF(ISBLANK(טבלה1[[#This Row],[ts_reply_at]]), "", (טבלה1[[#This Row],[ts_reply_at]] - טבלה1[[#This Row],[ts_contact_at]]) * 24)</f>
        <v>8.6194444445427507</v>
      </c>
      <c r="N4992">
        <f>IF(ISBLANK(טבלה1[[#This Row],[ts_reply_at]]), 0, 1)</f>
        <v>1</v>
      </c>
      <c r="O4992">
        <f>IF(ISBLANK(טבלה1[[#This Row],[ts_accepted_at]]), 0, 1)</f>
        <v>1</v>
      </c>
      <c r="P4992">
        <f>IF(ISBLANK(טבלה1[[#This Row],[ts_booking_at]]), 0, 1)</f>
        <v>0</v>
      </c>
      <c r="Q4992">
        <f>IF(ISBLANK(טבלה1[[#This Row],[ds_checkin]]), "", טבלה1[[#This Row],[ds_checkin]] - טבלה1[[#This Row],[ts_contact_at]])</f>
        <v>36.46736111111386</v>
      </c>
      <c r="R4992" t="str">
        <f>IF(AND(ISBLANK(טבלה1[[#This Row],[ts_reply_at]]), NOT(ISBLANK(טבלה1[[#This Row],[ts_booking_at]]))), "Error: Booked without Reply", "OK")</f>
        <v>OK</v>
      </c>
      <c r="S4992" t="s">
        <v>6019</v>
      </c>
    </row>
    <row r="4993" spans="1:19" x14ac:dyDescent="0.25">
      <c r="A4993" s="4" t="s">
        <v>4501</v>
      </c>
      <c r="B4993" s="4" t="s">
        <v>292</v>
      </c>
      <c r="C4993" s="4" t="s">
        <v>293</v>
      </c>
      <c r="D4993" s="1">
        <v>41896.932638888888</v>
      </c>
      <c r="E4993" s="1">
        <v>41897.478460648148</v>
      </c>
      <c r="H4993" s="2">
        <v>41934</v>
      </c>
      <c r="I4993" s="2">
        <v>41935</v>
      </c>
      <c r="J4993" s="3">
        <v>1</v>
      </c>
      <c r="K4993" s="3">
        <v>2</v>
      </c>
      <c r="L4993">
        <f>טבלה1[[#This Row],[ds_checkout]]-טבלה1[[#This Row],[ds_checkin]]</f>
        <v>1</v>
      </c>
      <c r="M4993">
        <f>IF(ISBLANK(טבלה1[[#This Row],[ts_reply_at]]), "", (טבלה1[[#This Row],[ts_reply_at]] - טבלה1[[#This Row],[ts_contact_at]]) * 24)</f>
        <v>13.099722222250421</v>
      </c>
      <c r="N4993">
        <f>IF(ISBLANK(טבלה1[[#This Row],[ts_reply_at]]), 0, 1)</f>
        <v>1</v>
      </c>
      <c r="O4993">
        <f>IF(ISBLANK(טבלה1[[#This Row],[ts_accepted_at]]), 0, 1)</f>
        <v>0</v>
      </c>
      <c r="P4993">
        <f>IF(ISBLANK(טבלה1[[#This Row],[ts_booking_at]]), 0, 1)</f>
        <v>0</v>
      </c>
      <c r="Q4993">
        <f>IF(ISBLANK(טבלה1[[#This Row],[ds_checkin]]), "", טבלה1[[#This Row],[ds_checkin]] - טבלה1[[#This Row],[ts_contact_at]])</f>
        <v>37.067361111112405</v>
      </c>
      <c r="R4993" t="str">
        <f>IF(AND(ISBLANK(טבלה1[[#This Row],[ts_reply_at]]), NOT(ISBLANK(טבלה1[[#This Row],[ts_booking_at]]))), "Error: Booked without Reply", "OK")</f>
        <v>OK</v>
      </c>
      <c r="S4993" t="s">
        <v>6019</v>
      </c>
    </row>
    <row r="4994" spans="1:19" x14ac:dyDescent="0.25">
      <c r="A4994" s="4" t="s">
        <v>4501</v>
      </c>
      <c r="B4994" s="4" t="s">
        <v>1587</v>
      </c>
      <c r="C4994" s="4" t="s">
        <v>1588</v>
      </c>
      <c r="D4994" s="1">
        <v>41897.506944444445</v>
      </c>
      <c r="E4994" s="1">
        <v>41897.509131944447</v>
      </c>
      <c r="F4994" s="1">
        <v>41897.509131944447</v>
      </c>
      <c r="H4994" s="2">
        <v>41934</v>
      </c>
      <c r="I4994" s="2">
        <v>41935</v>
      </c>
      <c r="J4994" s="3">
        <v>1</v>
      </c>
      <c r="K4994" s="3">
        <v>4</v>
      </c>
      <c r="L4994">
        <f>טבלה1[[#This Row],[ds_checkout]]-טבלה1[[#This Row],[ds_checkin]]</f>
        <v>1</v>
      </c>
      <c r="M4994">
        <f>IF(ISBLANK(טבלה1[[#This Row],[ts_reply_at]]), "", (טבלה1[[#This Row],[ts_reply_at]] - טבלה1[[#This Row],[ts_contact_at]]) * 24)</f>
        <v>5.2500000048894435E-2</v>
      </c>
      <c r="N4994">
        <f>IF(ISBLANK(טבלה1[[#This Row],[ts_reply_at]]), 0, 1)</f>
        <v>1</v>
      </c>
      <c r="O4994">
        <f>IF(ISBLANK(טבלה1[[#This Row],[ts_accepted_at]]), 0, 1)</f>
        <v>1</v>
      </c>
      <c r="P4994">
        <f>IF(ISBLANK(טבלה1[[#This Row],[ts_booking_at]]), 0, 1)</f>
        <v>0</v>
      </c>
      <c r="Q4994">
        <f>IF(ISBLANK(טבלה1[[#This Row],[ds_checkin]]), "", טבלה1[[#This Row],[ds_checkin]] - טבלה1[[#This Row],[ts_contact_at]])</f>
        <v>36.493055555554747</v>
      </c>
      <c r="R4994" t="str">
        <f>IF(AND(ISBLANK(טבלה1[[#This Row],[ts_reply_at]]), NOT(ISBLANK(טבלה1[[#This Row],[ts_booking_at]]))), "Error: Booked without Reply", "OK")</f>
        <v>OK</v>
      </c>
      <c r="S4994" t="s">
        <v>6019</v>
      </c>
    </row>
    <row r="4995" spans="1:19" x14ac:dyDescent="0.25">
      <c r="A4995" s="4" t="s">
        <v>4501</v>
      </c>
      <c r="B4995" s="4" t="s">
        <v>504</v>
      </c>
      <c r="C4995" s="4" t="s">
        <v>1330</v>
      </c>
      <c r="D4995" s="1">
        <v>41929.377083333333</v>
      </c>
      <c r="E4995" s="1">
        <v>41929.565092592595</v>
      </c>
      <c r="F4995" s="1">
        <v>41929.863194444442</v>
      </c>
      <c r="H4995" s="2">
        <v>41934</v>
      </c>
      <c r="I4995" s="2">
        <v>41935</v>
      </c>
      <c r="J4995" s="3">
        <v>1</v>
      </c>
      <c r="K4995" s="3">
        <v>6</v>
      </c>
      <c r="L4995">
        <f>טבלה1[[#This Row],[ds_checkout]]-טבלה1[[#This Row],[ds_checkin]]</f>
        <v>1</v>
      </c>
      <c r="M4995">
        <f>IF(ISBLANK(טבלה1[[#This Row],[ts_reply_at]]), "", (טבלה1[[#This Row],[ts_reply_at]] - טבלה1[[#This Row],[ts_contact_at]]) * 24)</f>
        <v>4.5122222222853452</v>
      </c>
      <c r="N4995">
        <f>IF(ISBLANK(טבלה1[[#This Row],[ts_reply_at]]), 0, 1)</f>
        <v>1</v>
      </c>
      <c r="O4995">
        <f>IF(ISBLANK(טבלה1[[#This Row],[ts_accepted_at]]), 0, 1)</f>
        <v>1</v>
      </c>
      <c r="P4995">
        <f>IF(ISBLANK(טבלה1[[#This Row],[ts_booking_at]]), 0, 1)</f>
        <v>0</v>
      </c>
      <c r="Q4995">
        <f>IF(ISBLANK(טבלה1[[#This Row],[ds_checkin]]), "", טבלה1[[#This Row],[ds_checkin]] - טבלה1[[#This Row],[ts_contact_at]])</f>
        <v>4.6229166666671517</v>
      </c>
      <c r="R4995" t="str">
        <f>IF(AND(ISBLANK(טבלה1[[#This Row],[ts_reply_at]]), NOT(ISBLANK(טבלה1[[#This Row],[ts_booking_at]]))), "Error: Booked without Reply", "OK")</f>
        <v>OK</v>
      </c>
      <c r="S4995" t="s">
        <v>6019</v>
      </c>
    </row>
    <row r="4996" spans="1:19" x14ac:dyDescent="0.25">
      <c r="A4996" s="4" t="s">
        <v>4501</v>
      </c>
      <c r="B4996" s="4" t="s">
        <v>504</v>
      </c>
      <c r="C4996" s="4" t="s">
        <v>3855</v>
      </c>
      <c r="D4996" s="1">
        <v>41929.913888888892</v>
      </c>
      <c r="E4996" s="1">
        <v>41929.9141087963</v>
      </c>
      <c r="F4996" s="1">
        <v>41929.9141087963</v>
      </c>
      <c r="G4996" s="1">
        <v>41929.9141087963</v>
      </c>
      <c r="H4996" s="2">
        <v>41934</v>
      </c>
      <c r="I4996" s="2">
        <v>41935</v>
      </c>
      <c r="J4996" s="3">
        <v>1</v>
      </c>
      <c r="K4996" s="3">
        <v>30</v>
      </c>
      <c r="L4996">
        <f>טבלה1[[#This Row],[ds_checkout]]-טבלה1[[#This Row],[ds_checkin]]</f>
        <v>1</v>
      </c>
      <c r="M4996">
        <f>IF(ISBLANK(טבלה1[[#This Row],[ts_reply_at]]), "", (טבלה1[[#This Row],[ts_reply_at]] - טבלה1[[#This Row],[ts_contact_at]]) * 24)</f>
        <v>5.2777777891606092E-3</v>
      </c>
      <c r="N4996">
        <f>IF(ISBLANK(טבלה1[[#This Row],[ts_reply_at]]), 0, 1)</f>
        <v>1</v>
      </c>
      <c r="O4996">
        <f>IF(ISBLANK(טבלה1[[#This Row],[ts_accepted_at]]), 0, 1)</f>
        <v>1</v>
      </c>
      <c r="P4996">
        <f>IF(ISBLANK(טבלה1[[#This Row],[ts_booking_at]]), 0, 1)</f>
        <v>1</v>
      </c>
      <c r="Q4996">
        <f>IF(ISBLANK(טבלה1[[#This Row],[ds_checkin]]), "", טבלה1[[#This Row],[ds_checkin]] - טבלה1[[#This Row],[ts_contact_at]])</f>
        <v>4.086111111108039</v>
      </c>
      <c r="R4996" t="str">
        <f>IF(AND(ISBLANK(טבלה1[[#This Row],[ts_reply_at]]), NOT(ISBLANK(טבלה1[[#This Row],[ts_booking_at]]))), "Error: Booked without Reply", "OK")</f>
        <v>OK</v>
      </c>
      <c r="S4996" t="s">
        <v>6019</v>
      </c>
    </row>
    <row r="4997" spans="1:19" x14ac:dyDescent="0.25">
      <c r="A4997" s="4" t="s">
        <v>4502</v>
      </c>
      <c r="B4997" s="4" t="s">
        <v>564</v>
      </c>
      <c r="C4997" s="4" t="s">
        <v>565</v>
      </c>
      <c r="D4997" s="1">
        <v>41924.634027777778</v>
      </c>
      <c r="E4997" s="1">
        <v>41925.550937499997</v>
      </c>
      <c r="F4997" s="1">
        <v>41925.550937499997</v>
      </c>
      <c r="G4997" s="1">
        <v>41938.810856481483</v>
      </c>
      <c r="H4997" s="2">
        <v>41951</v>
      </c>
      <c r="I4997" s="2">
        <v>41955</v>
      </c>
      <c r="J4997" s="3">
        <v>3</v>
      </c>
      <c r="K4997" s="3">
        <v>15</v>
      </c>
      <c r="L4997">
        <f>טבלה1[[#This Row],[ds_checkout]]-טבלה1[[#This Row],[ds_checkin]]</f>
        <v>4</v>
      </c>
      <c r="M4997">
        <f>IF(ISBLANK(טבלה1[[#This Row],[ts_reply_at]]), "", (טבלה1[[#This Row],[ts_reply_at]] - טבלה1[[#This Row],[ts_contact_at]]) * 24)</f>
        <v>22.005833333241753</v>
      </c>
      <c r="N4997">
        <f>IF(ISBLANK(טבלה1[[#This Row],[ts_reply_at]]), 0, 1)</f>
        <v>1</v>
      </c>
      <c r="O4997">
        <f>IF(ISBLANK(טבלה1[[#This Row],[ts_accepted_at]]), 0, 1)</f>
        <v>1</v>
      </c>
      <c r="P4997">
        <f>IF(ISBLANK(טבלה1[[#This Row],[ts_booking_at]]), 0, 1)</f>
        <v>1</v>
      </c>
      <c r="Q4997">
        <f>IF(ISBLANK(טבלה1[[#This Row],[ds_checkin]]), "", טבלה1[[#This Row],[ds_checkin]] - טבלה1[[#This Row],[ts_contact_at]])</f>
        <v>26.365972222221899</v>
      </c>
      <c r="R4997" t="str">
        <f>IF(AND(ISBLANK(טבלה1[[#This Row],[ts_reply_at]]), NOT(ISBLANK(טבלה1[[#This Row],[ts_booking_at]]))), "Error: Booked without Reply", "OK")</f>
        <v>OK</v>
      </c>
      <c r="S4997" t="s">
        <v>6026</v>
      </c>
    </row>
    <row r="4998" spans="1:19" x14ac:dyDescent="0.25">
      <c r="A4998" s="4" t="s">
        <v>4502</v>
      </c>
      <c r="B4998" s="4" t="s">
        <v>18</v>
      </c>
      <c r="C4998" s="4" t="s">
        <v>620</v>
      </c>
      <c r="D4998" s="1">
        <v>41924.638194444444</v>
      </c>
      <c r="E4998" s="1">
        <v>41925.420370370368</v>
      </c>
      <c r="H4998" s="2">
        <v>41951</v>
      </c>
      <c r="I4998" s="2">
        <v>41955</v>
      </c>
      <c r="J4998" s="3">
        <v>4</v>
      </c>
      <c r="K4998" s="3">
        <v>2</v>
      </c>
      <c r="L4998">
        <f>טבלה1[[#This Row],[ds_checkout]]-טבלה1[[#This Row],[ds_checkin]]</f>
        <v>4</v>
      </c>
      <c r="M4998">
        <f>IF(ISBLANK(טבלה1[[#This Row],[ts_reply_at]]), "", (טבלה1[[#This Row],[ts_reply_at]] - טבלה1[[#This Row],[ts_contact_at]]) * 24)</f>
        <v>18.772222222178243</v>
      </c>
      <c r="N4998">
        <f>IF(ISBLANK(טבלה1[[#This Row],[ts_reply_at]]), 0, 1)</f>
        <v>1</v>
      </c>
      <c r="O4998">
        <f>IF(ISBLANK(טבלה1[[#This Row],[ts_accepted_at]]), 0, 1)</f>
        <v>0</v>
      </c>
      <c r="P4998">
        <f>IF(ISBLANK(טבלה1[[#This Row],[ts_booking_at]]), 0, 1)</f>
        <v>0</v>
      </c>
      <c r="Q4998">
        <f>IF(ISBLANK(טבלה1[[#This Row],[ds_checkin]]), "", טבלה1[[#This Row],[ds_checkin]] - טבלה1[[#This Row],[ts_contact_at]])</f>
        <v>26.361805555556202</v>
      </c>
      <c r="R4998" t="str">
        <f>IF(AND(ISBLANK(טבלה1[[#This Row],[ts_reply_at]]), NOT(ISBLANK(טבלה1[[#This Row],[ts_booking_at]]))), "Error: Booked without Reply", "OK")</f>
        <v>OK</v>
      </c>
      <c r="S4998" t="s">
        <v>6026</v>
      </c>
    </row>
    <row r="4999" spans="1:19" x14ac:dyDescent="0.25">
      <c r="A4999" s="4" t="s">
        <v>4502</v>
      </c>
      <c r="B4999" s="4" t="s">
        <v>18</v>
      </c>
      <c r="C4999" s="4" t="s">
        <v>19</v>
      </c>
      <c r="D4999" s="1">
        <v>41934.731944444444</v>
      </c>
      <c r="E4999" s="1">
        <v>41934.812013888892</v>
      </c>
      <c r="F4999" s="1">
        <v>41937.938796296294</v>
      </c>
      <c r="H4999" s="2">
        <v>41951</v>
      </c>
      <c r="I4999" s="2">
        <v>41955</v>
      </c>
      <c r="J4999" s="3">
        <v>4</v>
      </c>
      <c r="K4999" s="3">
        <v>7</v>
      </c>
      <c r="L4999">
        <f>טבלה1[[#This Row],[ds_checkout]]-טבלה1[[#This Row],[ds_checkin]]</f>
        <v>4</v>
      </c>
      <c r="M4999">
        <f>IF(ISBLANK(טבלה1[[#This Row],[ts_reply_at]]), "", (טבלה1[[#This Row],[ts_reply_at]] - טבלה1[[#This Row],[ts_contact_at]]) * 24)</f>
        <v>1.9216666667489335</v>
      </c>
      <c r="N4999">
        <f>IF(ISBLANK(טבלה1[[#This Row],[ts_reply_at]]), 0, 1)</f>
        <v>1</v>
      </c>
      <c r="O4999">
        <f>IF(ISBLANK(טבלה1[[#This Row],[ts_accepted_at]]), 0, 1)</f>
        <v>1</v>
      </c>
      <c r="P4999">
        <f>IF(ISBLANK(טבלה1[[#This Row],[ts_booking_at]]), 0, 1)</f>
        <v>0</v>
      </c>
      <c r="Q4999">
        <f>IF(ISBLANK(טבלה1[[#This Row],[ds_checkin]]), "", טבלה1[[#This Row],[ds_checkin]] - טבלה1[[#This Row],[ts_contact_at]])</f>
        <v>16.268055555556202</v>
      </c>
      <c r="R4999" t="str">
        <f>IF(AND(ISBLANK(טבלה1[[#This Row],[ts_reply_at]]), NOT(ISBLANK(טבלה1[[#This Row],[ts_booking_at]]))), "Error: Booked without Reply", "OK")</f>
        <v>OK</v>
      </c>
      <c r="S4999" t="s">
        <v>6026</v>
      </c>
    </row>
    <row r="5000" spans="1:19" x14ac:dyDescent="0.25">
      <c r="A5000" s="4" t="s">
        <v>4502</v>
      </c>
      <c r="B5000" s="4" t="s">
        <v>277</v>
      </c>
      <c r="C5000" s="4" t="s">
        <v>278</v>
      </c>
      <c r="D5000" s="1">
        <v>41924.835416666669</v>
      </c>
      <c r="E5000" s="1">
        <v>41924.841284722221</v>
      </c>
      <c r="H5000" s="2">
        <v>41951</v>
      </c>
      <c r="I5000" s="2">
        <v>41955</v>
      </c>
      <c r="J5000" s="3">
        <v>3</v>
      </c>
      <c r="K5000" s="3">
        <v>4</v>
      </c>
      <c r="L5000">
        <f>טבלה1[[#This Row],[ds_checkout]]-טבלה1[[#This Row],[ds_checkin]]</f>
        <v>4</v>
      </c>
      <c r="M5000">
        <f>IF(ISBLANK(טבלה1[[#This Row],[ts_reply_at]]), "", (טבלה1[[#This Row],[ts_reply_at]] - טבלה1[[#This Row],[ts_contact_at]]) * 24)</f>
        <v>0.14083333325106651</v>
      </c>
      <c r="N5000">
        <f>IF(ISBLANK(טבלה1[[#This Row],[ts_reply_at]]), 0, 1)</f>
        <v>1</v>
      </c>
      <c r="O5000">
        <f>IF(ISBLANK(טבלה1[[#This Row],[ts_accepted_at]]), 0, 1)</f>
        <v>0</v>
      </c>
      <c r="P5000">
        <f>IF(ISBLANK(טבלה1[[#This Row],[ts_booking_at]]), 0, 1)</f>
        <v>0</v>
      </c>
      <c r="Q5000">
        <f>IF(ISBLANK(טבלה1[[#This Row],[ds_checkin]]), "", טבלה1[[#This Row],[ds_checkin]] - טבלה1[[#This Row],[ts_contact_at]])</f>
        <v>26.164583333331393</v>
      </c>
      <c r="R5000" t="str">
        <f>IF(AND(ISBLANK(טבלה1[[#This Row],[ts_reply_at]]), NOT(ISBLANK(טבלה1[[#This Row],[ts_booking_at]]))), "Error: Booked without Reply", "OK")</f>
        <v>OK</v>
      </c>
      <c r="S5000" t="s">
        <v>6026</v>
      </c>
    </row>
    <row r="5001" spans="1:19" x14ac:dyDescent="0.25">
      <c r="A5001" s="4" t="s">
        <v>4503</v>
      </c>
      <c r="B5001" s="4" t="s">
        <v>334</v>
      </c>
      <c r="C5001" s="4" t="s">
        <v>1083</v>
      </c>
      <c r="D5001" s="1">
        <v>41926.461111111108</v>
      </c>
      <c r="H5001" s="2">
        <v>41929</v>
      </c>
      <c r="I5001" s="2">
        <v>41930</v>
      </c>
      <c r="J5001" s="3">
        <v>1</v>
      </c>
      <c r="K5001" s="3">
        <v>1</v>
      </c>
      <c r="L5001">
        <f>טבלה1[[#This Row],[ds_checkout]]-טבלה1[[#This Row],[ds_checkin]]</f>
        <v>1</v>
      </c>
      <c r="M5001" t="str">
        <f>IF(ISBLANK(טבלה1[[#This Row],[ts_reply_at]]), "", (טבלה1[[#This Row],[ts_reply_at]] - טבלה1[[#This Row],[ts_contact_at]]) * 24)</f>
        <v/>
      </c>
      <c r="N5001">
        <f>IF(ISBLANK(טבלה1[[#This Row],[ts_reply_at]]), 0, 1)</f>
        <v>0</v>
      </c>
      <c r="O5001">
        <f>IF(ISBLANK(טבלה1[[#This Row],[ts_accepted_at]]), 0, 1)</f>
        <v>0</v>
      </c>
      <c r="P5001">
        <f>IF(ISBLANK(טבלה1[[#This Row],[ts_booking_at]]), 0, 1)</f>
        <v>0</v>
      </c>
      <c r="Q5001">
        <f>IF(ISBLANK(טבלה1[[#This Row],[ds_checkin]]), "", טבלה1[[#This Row],[ds_checkin]] - טבלה1[[#This Row],[ts_contact_at]])</f>
        <v>2.538888888891961</v>
      </c>
      <c r="R5001" t="str">
        <f>IF(AND(ISBLANK(טבלה1[[#This Row],[ts_reply_at]]), NOT(ISBLANK(טבלה1[[#This Row],[ts_booking_at]]))), "Error: Booked without Reply", "OK")</f>
        <v>OK</v>
      </c>
      <c r="S5001" t="s">
        <v>6020</v>
      </c>
    </row>
    <row r="5002" spans="1:19" x14ac:dyDescent="0.25">
      <c r="A5002" s="4" t="s">
        <v>4503</v>
      </c>
      <c r="B5002" s="4" t="s">
        <v>85</v>
      </c>
      <c r="C5002" s="4" t="s">
        <v>86</v>
      </c>
      <c r="D5002" s="1">
        <v>41926.327777777777</v>
      </c>
      <c r="E5002" s="1">
        <v>41926.399664351855</v>
      </c>
      <c r="H5002" s="2">
        <v>41929</v>
      </c>
      <c r="I5002" s="2">
        <v>41930</v>
      </c>
      <c r="J5002" s="3">
        <v>1</v>
      </c>
      <c r="K5002" s="3">
        <v>8</v>
      </c>
      <c r="L5002">
        <f>טבלה1[[#This Row],[ds_checkout]]-טבלה1[[#This Row],[ds_checkin]]</f>
        <v>1</v>
      </c>
      <c r="M5002">
        <f>IF(ISBLANK(טבלה1[[#This Row],[ts_reply_at]]), "", (טבלה1[[#This Row],[ts_reply_at]] - טבלה1[[#This Row],[ts_contact_at]]) * 24)</f>
        <v>1.7252777778776363</v>
      </c>
      <c r="N5002">
        <f>IF(ISBLANK(טבלה1[[#This Row],[ts_reply_at]]), 0, 1)</f>
        <v>1</v>
      </c>
      <c r="O5002">
        <f>IF(ISBLANK(טבלה1[[#This Row],[ts_accepted_at]]), 0, 1)</f>
        <v>0</v>
      </c>
      <c r="P5002">
        <f>IF(ISBLANK(טבלה1[[#This Row],[ts_booking_at]]), 0, 1)</f>
        <v>0</v>
      </c>
      <c r="Q5002">
        <f>IF(ISBLANK(טבלה1[[#This Row],[ds_checkin]]), "", טבלה1[[#This Row],[ds_checkin]] - טבלה1[[#This Row],[ts_contact_at]])</f>
        <v>2.672222222223354</v>
      </c>
      <c r="R5002" t="str">
        <f>IF(AND(ISBLANK(טבלה1[[#This Row],[ts_reply_at]]), NOT(ISBLANK(טבלה1[[#This Row],[ts_booking_at]]))), "Error: Booked without Reply", "OK")</f>
        <v>OK</v>
      </c>
      <c r="S5002" t="s">
        <v>6020</v>
      </c>
    </row>
    <row r="5003" spans="1:19" x14ac:dyDescent="0.25">
      <c r="A5003" s="4" t="s">
        <v>4503</v>
      </c>
      <c r="B5003" s="4" t="s">
        <v>328</v>
      </c>
      <c r="C5003" s="4" t="s">
        <v>329</v>
      </c>
      <c r="D5003" s="1">
        <v>41926.459027777775</v>
      </c>
      <c r="E5003" s="1">
        <v>41926.797951388886</v>
      </c>
      <c r="H5003" s="2">
        <v>41929</v>
      </c>
      <c r="I5003" s="2">
        <v>41930</v>
      </c>
      <c r="J5003" s="3">
        <v>1</v>
      </c>
      <c r="K5003" s="3">
        <v>4</v>
      </c>
      <c r="L5003">
        <f>טבלה1[[#This Row],[ds_checkout]]-טבלה1[[#This Row],[ds_checkin]]</f>
        <v>1</v>
      </c>
      <c r="M5003">
        <f>IF(ISBLANK(טבלה1[[#This Row],[ts_reply_at]]), "", (טבלה1[[#This Row],[ts_reply_at]] - טבלה1[[#This Row],[ts_contact_at]]) * 24)</f>
        <v>8.1341666666558012</v>
      </c>
      <c r="N5003">
        <f>IF(ISBLANK(טבלה1[[#This Row],[ts_reply_at]]), 0, 1)</f>
        <v>1</v>
      </c>
      <c r="O5003">
        <f>IF(ISBLANK(טבלה1[[#This Row],[ts_accepted_at]]), 0, 1)</f>
        <v>0</v>
      </c>
      <c r="P5003">
        <f>IF(ISBLANK(טבלה1[[#This Row],[ts_booking_at]]), 0, 1)</f>
        <v>0</v>
      </c>
      <c r="Q5003">
        <f>IF(ISBLANK(טבלה1[[#This Row],[ds_checkin]]), "", טבלה1[[#This Row],[ds_checkin]] - טבלה1[[#This Row],[ts_contact_at]])</f>
        <v>2.5409722222248092</v>
      </c>
      <c r="R5003" t="str">
        <f>IF(AND(ISBLANK(טבלה1[[#This Row],[ts_reply_at]]), NOT(ISBLANK(טבלה1[[#This Row],[ts_booking_at]]))), "Error: Booked without Reply", "OK")</f>
        <v>OK</v>
      </c>
      <c r="S5003" t="s">
        <v>6020</v>
      </c>
    </row>
    <row r="5004" spans="1:19" x14ac:dyDescent="0.25">
      <c r="A5004" s="4" t="s">
        <v>4504</v>
      </c>
      <c r="B5004" s="4" t="s">
        <v>636</v>
      </c>
      <c r="C5004" s="4" t="s">
        <v>637</v>
      </c>
      <c r="D5004" s="1">
        <v>41953.594444444447</v>
      </c>
      <c r="E5004" s="1">
        <v>41954.547546296293</v>
      </c>
      <c r="H5004" s="2">
        <v>42241</v>
      </c>
      <c r="I5004" s="2">
        <v>42244</v>
      </c>
      <c r="J5004" s="3">
        <v>6</v>
      </c>
      <c r="K5004" s="3">
        <v>5</v>
      </c>
      <c r="L5004">
        <f>טבלה1[[#This Row],[ds_checkout]]-טבלה1[[#This Row],[ds_checkin]]</f>
        <v>3</v>
      </c>
      <c r="M5004">
        <f>IF(ISBLANK(טבלה1[[#This Row],[ts_reply_at]]), "", (טבלה1[[#This Row],[ts_reply_at]] - טבלה1[[#This Row],[ts_contact_at]]) * 24)</f>
        <v>22.874444444314577</v>
      </c>
      <c r="N5004">
        <f>IF(ISBLANK(טבלה1[[#This Row],[ts_reply_at]]), 0, 1)</f>
        <v>1</v>
      </c>
      <c r="O5004">
        <f>IF(ISBLANK(טבלה1[[#This Row],[ts_accepted_at]]), 0, 1)</f>
        <v>0</v>
      </c>
      <c r="P5004">
        <f>IF(ISBLANK(טבלה1[[#This Row],[ts_booking_at]]), 0, 1)</f>
        <v>0</v>
      </c>
      <c r="Q5004">
        <f>IF(ISBLANK(טבלה1[[#This Row],[ds_checkin]]), "", טבלה1[[#This Row],[ds_checkin]] - טבלה1[[#This Row],[ts_contact_at]])</f>
        <v>287.40555555555329</v>
      </c>
      <c r="R5004" t="str">
        <f>IF(AND(ISBLANK(טבלה1[[#This Row],[ts_reply_at]]), NOT(ISBLANK(טבלה1[[#This Row],[ts_booking_at]]))), "Error: Booked without Reply", "OK")</f>
        <v>OK</v>
      </c>
      <c r="S5004" t="s">
        <v>6021</v>
      </c>
    </row>
    <row r="5005" spans="1:19" x14ac:dyDescent="0.25">
      <c r="A5005" s="4" t="s">
        <v>4504</v>
      </c>
      <c r="B5005" s="4" t="s">
        <v>3317</v>
      </c>
      <c r="C5005" s="4" t="s">
        <v>3318</v>
      </c>
      <c r="D5005" s="1">
        <v>41924.92083333333</v>
      </c>
      <c r="H5005" s="2">
        <v>42241</v>
      </c>
      <c r="I5005" s="2">
        <v>42244</v>
      </c>
      <c r="J5005" s="3">
        <v>6</v>
      </c>
      <c r="K5005" s="3">
        <v>1</v>
      </c>
      <c r="L5005">
        <f>טבלה1[[#This Row],[ds_checkout]]-טבלה1[[#This Row],[ds_checkin]]</f>
        <v>3</v>
      </c>
      <c r="M5005" t="str">
        <f>IF(ISBLANK(טבלה1[[#This Row],[ts_reply_at]]), "", (טבלה1[[#This Row],[ts_reply_at]] - טבלה1[[#This Row],[ts_contact_at]]) * 24)</f>
        <v/>
      </c>
      <c r="N5005">
        <f>IF(ISBLANK(טבלה1[[#This Row],[ts_reply_at]]), 0, 1)</f>
        <v>0</v>
      </c>
      <c r="O5005">
        <f>IF(ISBLANK(טבלה1[[#This Row],[ts_accepted_at]]), 0, 1)</f>
        <v>0</v>
      </c>
      <c r="P5005">
        <f>IF(ISBLANK(טבלה1[[#This Row],[ts_booking_at]]), 0, 1)</f>
        <v>0</v>
      </c>
      <c r="Q5005">
        <f>IF(ISBLANK(טבלה1[[#This Row],[ds_checkin]]), "", טבלה1[[#This Row],[ds_checkin]] - טבלה1[[#This Row],[ts_contact_at]])</f>
        <v>316.07916666667006</v>
      </c>
      <c r="R5005" t="str">
        <f>IF(AND(ISBLANK(טבלה1[[#This Row],[ts_reply_at]]), NOT(ISBLANK(טבלה1[[#This Row],[ts_booking_at]]))), "Error: Booked without Reply", "OK")</f>
        <v>OK</v>
      </c>
      <c r="S5005" t="s">
        <v>6021</v>
      </c>
    </row>
    <row r="5006" spans="1:19" x14ac:dyDescent="0.25">
      <c r="A5006" s="4" t="s">
        <v>4505</v>
      </c>
      <c r="B5006" s="4" t="s">
        <v>285</v>
      </c>
      <c r="C5006" s="4" t="s">
        <v>286</v>
      </c>
      <c r="D5006" s="1">
        <v>41914.503472222219</v>
      </c>
      <c r="E5006" s="1">
        <v>41914.954351851855</v>
      </c>
      <c r="H5006" s="2">
        <v>41924</v>
      </c>
      <c r="I5006" s="2">
        <v>41929</v>
      </c>
      <c r="J5006" s="3">
        <v>1</v>
      </c>
      <c r="K5006" s="3">
        <v>4</v>
      </c>
      <c r="L5006">
        <f>טבלה1[[#This Row],[ds_checkout]]-טבלה1[[#This Row],[ds_checkin]]</f>
        <v>5</v>
      </c>
      <c r="M5006">
        <f>IF(ISBLANK(טבלה1[[#This Row],[ts_reply_at]]), "", (טבלה1[[#This Row],[ts_reply_at]] - טבלה1[[#This Row],[ts_contact_at]]) * 24)</f>
        <v>10.821111111261416</v>
      </c>
      <c r="N5006">
        <f>IF(ISBLANK(טבלה1[[#This Row],[ts_reply_at]]), 0, 1)</f>
        <v>1</v>
      </c>
      <c r="O5006">
        <f>IF(ISBLANK(טבלה1[[#This Row],[ts_accepted_at]]), 0, 1)</f>
        <v>0</v>
      </c>
      <c r="P5006">
        <f>IF(ISBLANK(טבלה1[[#This Row],[ts_booking_at]]), 0, 1)</f>
        <v>0</v>
      </c>
      <c r="Q5006">
        <f>IF(ISBLANK(טבלה1[[#This Row],[ds_checkin]]), "", טבלה1[[#This Row],[ds_checkin]] - טבלה1[[#This Row],[ts_contact_at]])</f>
        <v>9.4965277777810115</v>
      </c>
      <c r="R5006" t="str">
        <f>IF(AND(ISBLANK(טבלה1[[#This Row],[ts_reply_at]]), NOT(ISBLANK(טבלה1[[#This Row],[ts_booking_at]]))), "Error: Booked without Reply", "OK")</f>
        <v>OK</v>
      </c>
      <c r="S5006" t="s">
        <v>6049</v>
      </c>
    </row>
    <row r="5007" spans="1:19" x14ac:dyDescent="0.25">
      <c r="A5007" s="4" t="s">
        <v>4505</v>
      </c>
      <c r="B5007" s="4" t="s">
        <v>1165</v>
      </c>
      <c r="C5007" s="4" t="s">
        <v>1166</v>
      </c>
      <c r="D5007" s="1">
        <v>41924.835416666669</v>
      </c>
      <c r="E5007" s="1">
        <v>41924.839907407404</v>
      </c>
      <c r="F5007" s="1">
        <v>41924.839907407404</v>
      </c>
      <c r="G5007" s="1">
        <v>41924.839907407404</v>
      </c>
      <c r="H5007" s="2">
        <v>41926</v>
      </c>
      <c r="I5007" s="2">
        <v>41930</v>
      </c>
      <c r="J5007" s="3">
        <v>1</v>
      </c>
      <c r="K5007" s="3">
        <v>5</v>
      </c>
      <c r="L5007">
        <f>טבלה1[[#This Row],[ds_checkout]]-טבלה1[[#This Row],[ds_checkin]]</f>
        <v>4</v>
      </c>
      <c r="M5007">
        <f>IF(ISBLANK(טבלה1[[#This Row],[ts_reply_at]]), "", (טבלה1[[#This Row],[ts_reply_at]] - טבלה1[[#This Row],[ts_contact_at]]) * 24)</f>
        <v>0.10777777765179053</v>
      </c>
      <c r="N5007">
        <f>IF(ISBLANK(טבלה1[[#This Row],[ts_reply_at]]), 0, 1)</f>
        <v>1</v>
      </c>
      <c r="O5007">
        <f>IF(ISBLANK(טבלה1[[#This Row],[ts_accepted_at]]), 0, 1)</f>
        <v>1</v>
      </c>
      <c r="P5007">
        <f>IF(ISBLANK(טבלה1[[#This Row],[ts_booking_at]]), 0, 1)</f>
        <v>1</v>
      </c>
      <c r="Q5007">
        <f>IF(ISBLANK(טבלה1[[#This Row],[ds_checkin]]), "", טבלה1[[#This Row],[ds_checkin]] - טבלה1[[#This Row],[ts_contact_at]])</f>
        <v>1.1645833333313931</v>
      </c>
      <c r="R5007" t="str">
        <f>IF(AND(ISBLANK(טבלה1[[#This Row],[ts_reply_at]]), NOT(ISBLANK(טבלה1[[#This Row],[ts_booking_at]]))), "Error: Booked without Reply", "OK")</f>
        <v>OK</v>
      </c>
      <c r="S5007" t="s">
        <v>6049</v>
      </c>
    </row>
    <row r="5008" spans="1:19" x14ac:dyDescent="0.25">
      <c r="A5008" s="4" t="s">
        <v>4506</v>
      </c>
      <c r="B5008" s="4" t="s">
        <v>318</v>
      </c>
      <c r="C5008" s="4" t="s">
        <v>319</v>
      </c>
      <c r="D5008" s="1">
        <v>41916.055555555555</v>
      </c>
      <c r="E5008" s="1">
        <v>41916.069386574076</v>
      </c>
      <c r="F5008" s="1">
        <v>41916.205763888887</v>
      </c>
      <c r="G5008" s="1">
        <v>41916.205763888887</v>
      </c>
      <c r="H5008" s="2">
        <v>41924</v>
      </c>
      <c r="I5008" s="2">
        <v>41930</v>
      </c>
      <c r="J5008" s="3">
        <v>2</v>
      </c>
      <c r="K5008" s="3">
        <v>11</v>
      </c>
      <c r="L5008">
        <f>טבלה1[[#This Row],[ds_checkout]]-טבלה1[[#This Row],[ds_checkin]]</f>
        <v>6</v>
      </c>
      <c r="M5008">
        <f>IF(ISBLANK(טבלה1[[#This Row],[ts_reply_at]]), "", (טבלה1[[#This Row],[ts_reply_at]] - טבלה1[[#This Row],[ts_contact_at]]) * 24)</f>
        <v>0.33194444450782612</v>
      </c>
      <c r="N5008">
        <f>IF(ISBLANK(טבלה1[[#This Row],[ts_reply_at]]), 0, 1)</f>
        <v>1</v>
      </c>
      <c r="O5008">
        <f>IF(ISBLANK(טבלה1[[#This Row],[ts_accepted_at]]), 0, 1)</f>
        <v>1</v>
      </c>
      <c r="P5008">
        <f>IF(ISBLANK(טבלה1[[#This Row],[ts_booking_at]]), 0, 1)</f>
        <v>1</v>
      </c>
      <c r="Q5008">
        <f>IF(ISBLANK(טבלה1[[#This Row],[ds_checkin]]), "", טבלה1[[#This Row],[ds_checkin]] - טבלה1[[#This Row],[ts_contact_at]])</f>
        <v>7.9444444444452529</v>
      </c>
      <c r="R5008" t="str">
        <f>IF(AND(ISBLANK(טבלה1[[#This Row],[ts_reply_at]]), NOT(ISBLANK(טבלה1[[#This Row],[ts_booking_at]]))), "Error: Booked without Reply", "OK")</f>
        <v>OK</v>
      </c>
      <c r="S5008" t="s">
        <v>6020</v>
      </c>
    </row>
    <row r="5009" spans="1:19" x14ac:dyDescent="0.25">
      <c r="A5009" s="4" t="s">
        <v>4507</v>
      </c>
      <c r="B5009" s="4" t="s">
        <v>2320</v>
      </c>
      <c r="C5009" s="4" t="s">
        <v>2321</v>
      </c>
      <c r="D5009" s="1">
        <v>41913.428472222222</v>
      </c>
      <c r="E5009" s="1">
        <v>41913.446134259262</v>
      </c>
      <c r="H5009" s="2">
        <v>41928</v>
      </c>
      <c r="I5009" s="2">
        <v>41932</v>
      </c>
      <c r="J5009" s="3">
        <v>1</v>
      </c>
      <c r="K5009" s="3">
        <v>4</v>
      </c>
      <c r="L5009">
        <f>טבלה1[[#This Row],[ds_checkout]]-טבלה1[[#This Row],[ds_checkin]]</f>
        <v>4</v>
      </c>
      <c r="M5009">
        <f>IF(ISBLANK(טבלה1[[#This Row],[ts_reply_at]]), "", (טבלה1[[#This Row],[ts_reply_at]] - טבלה1[[#This Row],[ts_contact_at]]) * 24)</f>
        <v>0.4238888889667578</v>
      </c>
      <c r="N5009">
        <f>IF(ISBLANK(טבלה1[[#This Row],[ts_reply_at]]), 0, 1)</f>
        <v>1</v>
      </c>
      <c r="O5009">
        <f>IF(ISBLANK(טבלה1[[#This Row],[ts_accepted_at]]), 0, 1)</f>
        <v>0</v>
      </c>
      <c r="P5009">
        <f>IF(ISBLANK(טבלה1[[#This Row],[ts_booking_at]]), 0, 1)</f>
        <v>0</v>
      </c>
      <c r="Q5009">
        <f>IF(ISBLANK(טבלה1[[#This Row],[ds_checkin]]), "", טבלה1[[#This Row],[ds_checkin]] - טבלה1[[#This Row],[ts_contact_at]])</f>
        <v>14.571527777778101</v>
      </c>
      <c r="R5009" t="str">
        <f>IF(AND(ISBLANK(טבלה1[[#This Row],[ts_reply_at]]), NOT(ISBLANK(טבלה1[[#This Row],[ts_booking_at]]))), "Error: Booked without Reply", "OK")</f>
        <v>OK</v>
      </c>
      <c r="S5009" t="s">
        <v>6023</v>
      </c>
    </row>
    <row r="5010" spans="1:19" x14ac:dyDescent="0.25">
      <c r="A5010" s="4" t="s">
        <v>4507</v>
      </c>
      <c r="B5010" s="4" t="s">
        <v>2650</v>
      </c>
      <c r="C5010" s="4" t="s">
        <v>2651</v>
      </c>
      <c r="D5010" s="1">
        <v>41914.301388888889</v>
      </c>
      <c r="E5010" s="1">
        <v>41914.305810185186</v>
      </c>
      <c r="F5010" s="1">
        <v>41914.489363425928</v>
      </c>
      <c r="G5010" s="1">
        <v>41914.489363425928</v>
      </c>
      <c r="H5010" s="2">
        <v>41928</v>
      </c>
      <c r="I5010" s="2">
        <v>41932</v>
      </c>
      <c r="J5010" s="3">
        <v>1</v>
      </c>
      <c r="K5010" s="3">
        <v>13</v>
      </c>
      <c r="L5010">
        <f>טבלה1[[#This Row],[ds_checkout]]-טבלה1[[#This Row],[ds_checkin]]</f>
        <v>4</v>
      </c>
      <c r="M5010">
        <f>IF(ISBLANK(טבלה1[[#This Row],[ts_reply_at]]), "", (טבלה1[[#This Row],[ts_reply_at]] - טבלה1[[#This Row],[ts_contact_at]]) * 24)</f>
        <v>0.10611111111938953</v>
      </c>
      <c r="N5010">
        <f>IF(ISBLANK(טבלה1[[#This Row],[ts_reply_at]]), 0, 1)</f>
        <v>1</v>
      </c>
      <c r="O5010">
        <f>IF(ISBLANK(טבלה1[[#This Row],[ts_accepted_at]]), 0, 1)</f>
        <v>1</v>
      </c>
      <c r="P5010">
        <f>IF(ISBLANK(טבלה1[[#This Row],[ts_booking_at]]), 0, 1)</f>
        <v>1</v>
      </c>
      <c r="Q5010">
        <f>IF(ISBLANK(טבלה1[[#This Row],[ds_checkin]]), "", טבלה1[[#This Row],[ds_checkin]] - טבלה1[[#This Row],[ts_contact_at]])</f>
        <v>13.698611111110949</v>
      </c>
      <c r="R5010" t="str">
        <f>IF(AND(ISBLANK(טבלה1[[#This Row],[ts_reply_at]]), NOT(ISBLANK(טבלה1[[#This Row],[ts_booking_at]]))), "Error: Booked without Reply", "OK")</f>
        <v>OK</v>
      </c>
      <c r="S5010" t="s">
        <v>6023</v>
      </c>
    </row>
    <row r="5011" spans="1:19" x14ac:dyDescent="0.25">
      <c r="A5011" s="4" t="s">
        <v>4508</v>
      </c>
      <c r="B5011" s="4" t="s">
        <v>18</v>
      </c>
      <c r="C5011" s="4" t="s">
        <v>1194</v>
      </c>
      <c r="D5011" s="1">
        <v>41916.556250000001</v>
      </c>
      <c r="E5011" s="1">
        <v>41916.980011574073</v>
      </c>
      <c r="F5011" s="1">
        <v>41917.232581018521</v>
      </c>
      <c r="G5011" s="1">
        <v>41917.232581018521</v>
      </c>
      <c r="H5011" s="2">
        <v>42107</v>
      </c>
      <c r="I5011" s="2">
        <v>42109</v>
      </c>
      <c r="J5011" s="3">
        <v>5</v>
      </c>
      <c r="K5011" s="3">
        <v>6</v>
      </c>
      <c r="L5011">
        <f>טבלה1[[#This Row],[ds_checkout]]-טבלה1[[#This Row],[ds_checkin]]</f>
        <v>2</v>
      </c>
      <c r="M5011">
        <f>IF(ISBLANK(טבלה1[[#This Row],[ts_reply_at]]), "", (טבלה1[[#This Row],[ts_reply_at]] - טבלה1[[#This Row],[ts_contact_at]]) * 24)</f>
        <v>10.170277777709998</v>
      </c>
      <c r="N5011">
        <f>IF(ISBLANK(טבלה1[[#This Row],[ts_reply_at]]), 0, 1)</f>
        <v>1</v>
      </c>
      <c r="O5011">
        <f>IF(ISBLANK(טבלה1[[#This Row],[ts_accepted_at]]), 0, 1)</f>
        <v>1</v>
      </c>
      <c r="P5011">
        <f>IF(ISBLANK(טבלה1[[#This Row],[ts_booking_at]]), 0, 1)</f>
        <v>1</v>
      </c>
      <c r="Q5011">
        <f>IF(ISBLANK(טבלה1[[#This Row],[ds_checkin]]), "", טבלה1[[#This Row],[ds_checkin]] - טבלה1[[#This Row],[ts_contact_at]])</f>
        <v>190.44374999999854</v>
      </c>
      <c r="R5011" t="str">
        <f>IF(AND(ISBLANK(טבלה1[[#This Row],[ts_reply_at]]), NOT(ISBLANK(טבלה1[[#This Row],[ts_booking_at]]))), "Error: Booked without Reply", "OK")</f>
        <v>OK</v>
      </c>
      <c r="S5011" t="s">
        <v>6020</v>
      </c>
    </row>
    <row r="5012" spans="1:19" x14ac:dyDescent="0.25">
      <c r="A5012" s="4" t="s">
        <v>4509</v>
      </c>
      <c r="B5012" s="4" t="s">
        <v>1101</v>
      </c>
      <c r="C5012" s="4" t="s">
        <v>1102</v>
      </c>
      <c r="D5012" s="1">
        <v>41925.737500000003</v>
      </c>
      <c r="E5012" s="1">
        <v>41926.341921296298</v>
      </c>
      <c r="H5012" s="2">
        <v>41952</v>
      </c>
      <c r="I5012" s="2">
        <v>41993</v>
      </c>
      <c r="J5012" s="3">
        <v>1</v>
      </c>
      <c r="K5012" s="3">
        <v>5</v>
      </c>
      <c r="L5012">
        <f>טבלה1[[#This Row],[ds_checkout]]-טבלה1[[#This Row],[ds_checkin]]</f>
        <v>41</v>
      </c>
      <c r="M5012">
        <f>IF(ISBLANK(טבלה1[[#This Row],[ts_reply_at]]), "", (טבלה1[[#This Row],[ts_reply_at]] - טבלה1[[#This Row],[ts_contact_at]]) * 24)</f>
        <v>14.506111111084465</v>
      </c>
      <c r="N5012">
        <f>IF(ISBLANK(טבלה1[[#This Row],[ts_reply_at]]), 0, 1)</f>
        <v>1</v>
      </c>
      <c r="O5012">
        <f>IF(ISBLANK(טבלה1[[#This Row],[ts_accepted_at]]), 0, 1)</f>
        <v>0</v>
      </c>
      <c r="P5012">
        <f>IF(ISBLANK(טבלה1[[#This Row],[ts_booking_at]]), 0, 1)</f>
        <v>0</v>
      </c>
      <c r="Q5012">
        <f>IF(ISBLANK(טבלה1[[#This Row],[ds_checkin]]), "", טבלה1[[#This Row],[ds_checkin]] - טבלה1[[#This Row],[ts_contact_at]])</f>
        <v>26.26249999999709</v>
      </c>
      <c r="R5012" t="str">
        <f>IF(AND(ISBLANK(טבלה1[[#This Row],[ts_reply_at]]), NOT(ISBLANK(טבלה1[[#This Row],[ts_booking_at]]))), "Error: Booked without Reply", "OK")</f>
        <v>OK</v>
      </c>
      <c r="S5012" t="s">
        <v>6022</v>
      </c>
    </row>
    <row r="5013" spans="1:19" x14ac:dyDescent="0.25">
      <c r="A5013" s="4" t="s">
        <v>4509</v>
      </c>
      <c r="B5013" s="4" t="s">
        <v>4510</v>
      </c>
      <c r="C5013" s="4" t="s">
        <v>4511</v>
      </c>
      <c r="D5013" s="1">
        <v>41924.520138888889</v>
      </c>
      <c r="E5013" s="1">
        <v>41924.72519675926</v>
      </c>
      <c r="F5013" s="1">
        <v>41924.72519675926</v>
      </c>
      <c r="G5013" s="1">
        <v>41926.477268518516</v>
      </c>
      <c r="H5013" s="2">
        <v>41953</v>
      </c>
      <c r="I5013" s="2">
        <v>41992</v>
      </c>
      <c r="J5013" s="3">
        <v>1</v>
      </c>
      <c r="K5013" s="3">
        <v>8</v>
      </c>
      <c r="L5013">
        <f>טבלה1[[#This Row],[ds_checkout]]-טבלה1[[#This Row],[ds_checkin]]</f>
        <v>39</v>
      </c>
      <c r="M5013">
        <f>IF(ISBLANK(טבלה1[[#This Row],[ts_reply_at]]), "", (טבלה1[[#This Row],[ts_reply_at]] - טבלה1[[#This Row],[ts_contact_at]]) * 24)</f>
        <v>4.9213888889062218</v>
      </c>
      <c r="N5013">
        <f>IF(ISBLANK(טבלה1[[#This Row],[ts_reply_at]]), 0, 1)</f>
        <v>1</v>
      </c>
      <c r="O5013">
        <f>IF(ISBLANK(טבלה1[[#This Row],[ts_accepted_at]]), 0, 1)</f>
        <v>1</v>
      </c>
      <c r="P5013">
        <f>IF(ISBLANK(טבלה1[[#This Row],[ts_booking_at]]), 0, 1)</f>
        <v>1</v>
      </c>
      <c r="Q5013">
        <f>IF(ISBLANK(טבלה1[[#This Row],[ds_checkin]]), "", טבלה1[[#This Row],[ds_checkin]] - טבלה1[[#This Row],[ts_contact_at]])</f>
        <v>28.479861111110949</v>
      </c>
      <c r="R5013" t="str">
        <f>IF(AND(ISBLANK(טבלה1[[#This Row],[ts_reply_at]]), NOT(ISBLANK(טבלה1[[#This Row],[ts_booking_at]]))), "Error: Booked without Reply", "OK")</f>
        <v>OK</v>
      </c>
      <c r="S5013" t="s">
        <v>6022</v>
      </c>
    </row>
    <row r="5014" spans="1:19" x14ac:dyDescent="0.25">
      <c r="A5014" s="4" t="s">
        <v>4512</v>
      </c>
      <c r="B5014" s="4" t="s">
        <v>27</v>
      </c>
      <c r="C5014" s="4" t="s">
        <v>3027</v>
      </c>
      <c r="D5014" s="1">
        <v>41923.560416666667</v>
      </c>
      <c r="E5014" s="1">
        <v>41923.677002314813</v>
      </c>
      <c r="F5014" s="1">
        <v>41923.677002314813</v>
      </c>
      <c r="H5014" s="2">
        <v>41923</v>
      </c>
      <c r="I5014" s="2">
        <v>41931</v>
      </c>
      <c r="J5014" s="3">
        <v>1</v>
      </c>
      <c r="K5014" s="3">
        <v>4</v>
      </c>
      <c r="L5014">
        <f>טבלה1[[#This Row],[ds_checkout]]-טבלה1[[#This Row],[ds_checkin]]</f>
        <v>8</v>
      </c>
      <c r="M5014">
        <f>IF(ISBLANK(טבלה1[[#This Row],[ts_reply_at]]), "", (טבלה1[[#This Row],[ts_reply_at]] - טבלה1[[#This Row],[ts_contact_at]]) * 24)</f>
        <v>2.7980555554968305</v>
      </c>
      <c r="N5014">
        <f>IF(ISBLANK(טבלה1[[#This Row],[ts_reply_at]]), 0, 1)</f>
        <v>1</v>
      </c>
      <c r="O5014">
        <f>IF(ISBLANK(טבלה1[[#This Row],[ts_accepted_at]]), 0, 1)</f>
        <v>1</v>
      </c>
      <c r="P5014">
        <f>IF(ISBLANK(טבלה1[[#This Row],[ts_booking_at]]), 0, 1)</f>
        <v>0</v>
      </c>
      <c r="Q5014">
        <f>IF(ISBLANK(טבלה1[[#This Row],[ds_checkin]]), "", טבלה1[[#This Row],[ds_checkin]] - טבלה1[[#This Row],[ts_contact_at]])</f>
        <v>-0.56041666666715173</v>
      </c>
      <c r="R5014" t="str">
        <f>IF(AND(ISBLANK(טבלה1[[#This Row],[ts_reply_at]]), NOT(ISBLANK(טבלה1[[#This Row],[ts_booking_at]]))), "Error: Booked without Reply", "OK")</f>
        <v>OK</v>
      </c>
      <c r="S5014" t="s">
        <v>6017</v>
      </c>
    </row>
    <row r="5015" spans="1:19" x14ac:dyDescent="0.25">
      <c r="A5015" s="4" t="s">
        <v>4513</v>
      </c>
      <c r="B5015" s="4" t="s">
        <v>441</v>
      </c>
      <c r="C5015" s="4" t="s">
        <v>983</v>
      </c>
      <c r="D5015" s="1">
        <v>41917.666666666664</v>
      </c>
      <c r="E5015" s="1">
        <v>41918.740474537037</v>
      </c>
      <c r="H5015" s="2">
        <v>41930</v>
      </c>
      <c r="I5015" s="2">
        <v>41945</v>
      </c>
      <c r="J5015" s="3">
        <v>1</v>
      </c>
      <c r="K5015" s="3">
        <v>2</v>
      </c>
      <c r="L5015">
        <f>טבלה1[[#This Row],[ds_checkout]]-טבלה1[[#This Row],[ds_checkin]]</f>
        <v>15</v>
      </c>
      <c r="M5015">
        <f>IF(ISBLANK(טבלה1[[#This Row],[ts_reply_at]]), "", (טבלה1[[#This Row],[ts_reply_at]] - טבלה1[[#This Row],[ts_contact_at]]) * 24)</f>
        <v>25.771388888941146</v>
      </c>
      <c r="N5015">
        <f>IF(ISBLANK(טבלה1[[#This Row],[ts_reply_at]]), 0, 1)</f>
        <v>1</v>
      </c>
      <c r="O5015">
        <f>IF(ISBLANK(טבלה1[[#This Row],[ts_accepted_at]]), 0, 1)</f>
        <v>0</v>
      </c>
      <c r="P5015">
        <f>IF(ISBLANK(טבלה1[[#This Row],[ts_booking_at]]), 0, 1)</f>
        <v>0</v>
      </c>
      <c r="Q5015">
        <f>IF(ISBLANK(טבלה1[[#This Row],[ds_checkin]]), "", טבלה1[[#This Row],[ds_checkin]] - טבלה1[[#This Row],[ts_contact_at]])</f>
        <v>12.333333333335759</v>
      </c>
      <c r="R5015" t="str">
        <f>IF(AND(ISBLANK(טבלה1[[#This Row],[ts_reply_at]]), NOT(ISBLANK(טבלה1[[#This Row],[ts_booking_at]]))), "Error: Booked without Reply", "OK")</f>
        <v>OK</v>
      </c>
      <c r="S5015" t="s">
        <v>6049</v>
      </c>
    </row>
    <row r="5016" spans="1:19" x14ac:dyDescent="0.25">
      <c r="A5016" s="4" t="s">
        <v>4514</v>
      </c>
      <c r="B5016" s="4" t="s">
        <v>1058</v>
      </c>
      <c r="C5016" s="4" t="s">
        <v>1059</v>
      </c>
      <c r="D5016" s="1">
        <v>41919.618055555555</v>
      </c>
      <c r="E5016" s="1">
        <v>41920.403113425928</v>
      </c>
      <c r="H5016" s="2">
        <v>41945</v>
      </c>
      <c r="I5016" s="2">
        <v>41959</v>
      </c>
      <c r="J5016" s="3">
        <v>1</v>
      </c>
      <c r="K5016" s="3">
        <v>4</v>
      </c>
      <c r="L5016">
        <f>טבלה1[[#This Row],[ds_checkout]]-טבלה1[[#This Row],[ds_checkin]]</f>
        <v>14</v>
      </c>
      <c r="M5016">
        <f>IF(ISBLANK(טבלה1[[#This Row],[ts_reply_at]]), "", (טבלה1[[#This Row],[ts_reply_at]] - טבלה1[[#This Row],[ts_contact_at]]) * 24)</f>
        <v>18.841388888948131</v>
      </c>
      <c r="N5016">
        <f>IF(ISBLANK(טבלה1[[#This Row],[ts_reply_at]]), 0, 1)</f>
        <v>1</v>
      </c>
      <c r="O5016">
        <f>IF(ISBLANK(טבלה1[[#This Row],[ts_accepted_at]]), 0, 1)</f>
        <v>0</v>
      </c>
      <c r="P5016">
        <f>IF(ISBLANK(טבלה1[[#This Row],[ts_booking_at]]), 0, 1)</f>
        <v>0</v>
      </c>
      <c r="Q5016">
        <f>IF(ISBLANK(טבלה1[[#This Row],[ds_checkin]]), "", טבלה1[[#This Row],[ds_checkin]] - טבלה1[[#This Row],[ts_contact_at]])</f>
        <v>25.381944444445253</v>
      </c>
      <c r="R5016" t="str">
        <f>IF(AND(ISBLANK(טבלה1[[#This Row],[ts_reply_at]]), NOT(ISBLANK(טבלה1[[#This Row],[ts_booking_at]]))), "Error: Booked without Reply", "OK")</f>
        <v>OK</v>
      </c>
      <c r="S5016" t="s">
        <v>6054</v>
      </c>
    </row>
    <row r="5017" spans="1:19" x14ac:dyDescent="0.25">
      <c r="A5017" s="4" t="s">
        <v>4515</v>
      </c>
      <c r="B5017" s="4" t="s">
        <v>33</v>
      </c>
      <c r="C5017" s="4" t="s">
        <v>1222</v>
      </c>
      <c r="D5017" s="1">
        <v>41902.006249999999</v>
      </c>
      <c r="E5017" s="1">
        <v>41902.984849537039</v>
      </c>
      <c r="F5017" s="1">
        <v>41902.984849537039</v>
      </c>
      <c r="G5017" s="1">
        <v>41902.984849537039</v>
      </c>
      <c r="H5017" s="2">
        <v>41919</v>
      </c>
      <c r="I5017" s="2">
        <v>41923</v>
      </c>
      <c r="J5017" s="3">
        <v>2</v>
      </c>
      <c r="K5017" s="3">
        <v>5</v>
      </c>
      <c r="L5017">
        <f>טבלה1[[#This Row],[ds_checkout]]-טבלה1[[#This Row],[ds_checkin]]</f>
        <v>4</v>
      </c>
      <c r="M5017">
        <f>IF(ISBLANK(טבלה1[[#This Row],[ts_reply_at]]), "", (טבלה1[[#This Row],[ts_reply_at]] - טבלה1[[#This Row],[ts_contact_at]]) * 24)</f>
        <v>23.486388888966758</v>
      </c>
      <c r="N5017">
        <f>IF(ISBLANK(טבלה1[[#This Row],[ts_reply_at]]), 0, 1)</f>
        <v>1</v>
      </c>
      <c r="O5017">
        <f>IF(ISBLANK(טבלה1[[#This Row],[ts_accepted_at]]), 0, 1)</f>
        <v>1</v>
      </c>
      <c r="P5017">
        <f>IF(ISBLANK(טבלה1[[#This Row],[ts_booking_at]]), 0, 1)</f>
        <v>1</v>
      </c>
      <c r="Q5017">
        <f>IF(ISBLANK(טבלה1[[#This Row],[ds_checkin]]), "", טבלה1[[#This Row],[ds_checkin]] - טבלה1[[#This Row],[ts_contact_at]])</f>
        <v>16.993750000001455</v>
      </c>
      <c r="R5017" t="str">
        <f>IF(AND(ISBLANK(טבלה1[[#This Row],[ts_reply_at]]), NOT(ISBLANK(טבלה1[[#This Row],[ts_booking_at]]))), "Error: Booked without Reply", "OK")</f>
        <v>OK</v>
      </c>
      <c r="S5017" t="s">
        <v>6020</v>
      </c>
    </row>
    <row r="5018" spans="1:19" x14ac:dyDescent="0.25">
      <c r="A5018" s="4" t="s">
        <v>4516</v>
      </c>
      <c r="B5018" s="4" t="s">
        <v>22</v>
      </c>
      <c r="C5018" s="4" t="s">
        <v>23</v>
      </c>
      <c r="D5018" s="1">
        <v>41914.474305555559</v>
      </c>
      <c r="E5018" s="1">
        <v>41914.505914351852</v>
      </c>
      <c r="H5018" s="2">
        <v>41947</v>
      </c>
      <c r="I5018" s="2">
        <v>41949</v>
      </c>
      <c r="J5018" s="3">
        <v>2</v>
      </c>
      <c r="K5018" s="3">
        <v>4</v>
      </c>
      <c r="L5018">
        <f>טבלה1[[#This Row],[ds_checkout]]-טבלה1[[#This Row],[ds_checkin]]</f>
        <v>2</v>
      </c>
      <c r="M5018">
        <f>IF(ISBLANK(טבלה1[[#This Row],[ts_reply_at]]), "", (טבלה1[[#This Row],[ts_reply_at]] - טבלה1[[#This Row],[ts_contact_at]]) * 24)</f>
        <v>0.75861111102858558</v>
      </c>
      <c r="N5018">
        <f>IF(ISBLANK(טבלה1[[#This Row],[ts_reply_at]]), 0, 1)</f>
        <v>1</v>
      </c>
      <c r="O5018">
        <f>IF(ISBLANK(טבלה1[[#This Row],[ts_accepted_at]]), 0, 1)</f>
        <v>0</v>
      </c>
      <c r="P5018">
        <f>IF(ISBLANK(טבלה1[[#This Row],[ts_booking_at]]), 0, 1)</f>
        <v>0</v>
      </c>
      <c r="Q5018">
        <f>IF(ISBLANK(טבלה1[[#This Row],[ds_checkin]]), "", טבלה1[[#This Row],[ds_checkin]] - טבלה1[[#This Row],[ts_contact_at]])</f>
        <v>32.525694444440887</v>
      </c>
      <c r="R5018" t="str">
        <f>IF(AND(ISBLANK(טבלה1[[#This Row],[ts_reply_at]]), NOT(ISBLANK(טבלה1[[#This Row],[ts_booking_at]]))), "Error: Booked without Reply", "OK")</f>
        <v>OK</v>
      </c>
      <c r="S5018" t="s">
        <v>6019</v>
      </c>
    </row>
    <row r="5019" spans="1:19" x14ac:dyDescent="0.25">
      <c r="A5019" s="4" t="s">
        <v>4516</v>
      </c>
      <c r="B5019" s="4" t="s">
        <v>438</v>
      </c>
      <c r="C5019" s="4" t="s">
        <v>439</v>
      </c>
      <c r="D5019" s="1">
        <v>41913.681944444441</v>
      </c>
      <c r="E5019" s="1">
        <v>41913.777685185189</v>
      </c>
      <c r="H5019" s="2">
        <v>41947</v>
      </c>
      <c r="I5019" s="2">
        <v>41949</v>
      </c>
      <c r="J5019" s="3">
        <v>1</v>
      </c>
      <c r="K5019" s="3">
        <v>4</v>
      </c>
      <c r="L5019">
        <f>טבלה1[[#This Row],[ds_checkout]]-טבלה1[[#This Row],[ds_checkin]]</f>
        <v>2</v>
      </c>
      <c r="M5019">
        <f>IF(ISBLANK(טבלה1[[#This Row],[ts_reply_at]]), "", (טבלה1[[#This Row],[ts_reply_at]] - טבלה1[[#This Row],[ts_contact_at]]) * 24)</f>
        <v>2.2977777779451571</v>
      </c>
      <c r="N5019">
        <f>IF(ISBLANK(טבלה1[[#This Row],[ts_reply_at]]), 0, 1)</f>
        <v>1</v>
      </c>
      <c r="O5019">
        <f>IF(ISBLANK(טבלה1[[#This Row],[ts_accepted_at]]), 0, 1)</f>
        <v>0</v>
      </c>
      <c r="P5019">
        <f>IF(ISBLANK(טבלה1[[#This Row],[ts_booking_at]]), 0, 1)</f>
        <v>0</v>
      </c>
      <c r="Q5019">
        <f>IF(ISBLANK(טבלה1[[#This Row],[ds_checkin]]), "", טבלה1[[#This Row],[ds_checkin]] - טבלה1[[#This Row],[ts_contact_at]])</f>
        <v>33.318055555559113</v>
      </c>
      <c r="R5019" t="str">
        <f>IF(AND(ISBLANK(טבלה1[[#This Row],[ts_reply_at]]), NOT(ISBLANK(טבלה1[[#This Row],[ts_booking_at]]))), "Error: Booked without Reply", "OK")</f>
        <v>OK</v>
      </c>
      <c r="S5019" t="s">
        <v>6019</v>
      </c>
    </row>
    <row r="5020" spans="1:19" x14ac:dyDescent="0.25">
      <c r="A5020" s="4" t="s">
        <v>4517</v>
      </c>
      <c r="B5020" s="4" t="s">
        <v>265</v>
      </c>
      <c r="C5020" s="4" t="s">
        <v>266</v>
      </c>
      <c r="D5020" s="1">
        <v>41920.59375</v>
      </c>
      <c r="E5020" s="1">
        <v>41920.594085648147</v>
      </c>
      <c r="F5020" s="1">
        <v>41920.594085648147</v>
      </c>
      <c r="G5020" s="1">
        <v>41920.594085648147</v>
      </c>
      <c r="H5020" s="2">
        <v>41985</v>
      </c>
      <c r="I5020" s="2">
        <v>41987</v>
      </c>
      <c r="J5020" s="3">
        <v>2</v>
      </c>
      <c r="K5020" s="3">
        <v>5</v>
      </c>
      <c r="L5020">
        <f>טבלה1[[#This Row],[ds_checkout]]-טבלה1[[#This Row],[ds_checkin]]</f>
        <v>2</v>
      </c>
      <c r="M5020">
        <f>IF(ISBLANK(טבלה1[[#This Row],[ts_reply_at]]), "", (טבלה1[[#This Row],[ts_reply_at]] - טבלה1[[#This Row],[ts_contact_at]]) * 24)</f>
        <v>8.0555555177852511E-3</v>
      </c>
      <c r="N5020">
        <f>IF(ISBLANK(טבלה1[[#This Row],[ts_reply_at]]), 0, 1)</f>
        <v>1</v>
      </c>
      <c r="O5020">
        <f>IF(ISBLANK(טבלה1[[#This Row],[ts_accepted_at]]), 0, 1)</f>
        <v>1</v>
      </c>
      <c r="P5020">
        <f>IF(ISBLANK(טבלה1[[#This Row],[ts_booking_at]]), 0, 1)</f>
        <v>1</v>
      </c>
      <c r="Q5020">
        <f>IF(ISBLANK(טבלה1[[#This Row],[ds_checkin]]), "", טבלה1[[#This Row],[ds_checkin]] - טבלה1[[#This Row],[ts_contact_at]])</f>
        <v>64.40625</v>
      </c>
      <c r="R5020" t="str">
        <f>IF(AND(ISBLANK(טבלה1[[#This Row],[ts_reply_at]]), NOT(ISBLANK(טבלה1[[#This Row],[ts_booking_at]]))), "Error: Booked without Reply", "OK")</f>
        <v>OK</v>
      </c>
      <c r="S5020" t="s">
        <v>6017</v>
      </c>
    </row>
    <row r="5021" spans="1:19" x14ac:dyDescent="0.25">
      <c r="A5021" s="4" t="s">
        <v>4518</v>
      </c>
      <c r="B5021" s="4" t="s">
        <v>252</v>
      </c>
      <c r="C5021" s="4" t="s">
        <v>253</v>
      </c>
      <c r="D5021" s="1">
        <v>41922.761805555558</v>
      </c>
      <c r="H5021" s="2">
        <v>41923</v>
      </c>
      <c r="I5021" s="2">
        <v>41924</v>
      </c>
      <c r="J5021" s="3">
        <v>1</v>
      </c>
      <c r="K5021" s="3">
        <v>1</v>
      </c>
      <c r="L5021">
        <f>טבלה1[[#This Row],[ds_checkout]]-טבלה1[[#This Row],[ds_checkin]]</f>
        <v>1</v>
      </c>
      <c r="M5021" t="str">
        <f>IF(ISBLANK(טבלה1[[#This Row],[ts_reply_at]]), "", (טבלה1[[#This Row],[ts_reply_at]] - טבלה1[[#This Row],[ts_contact_at]]) * 24)</f>
        <v/>
      </c>
      <c r="N5021">
        <f>IF(ISBLANK(טבלה1[[#This Row],[ts_reply_at]]), 0, 1)</f>
        <v>0</v>
      </c>
      <c r="O5021">
        <f>IF(ISBLANK(טבלה1[[#This Row],[ts_accepted_at]]), 0, 1)</f>
        <v>0</v>
      </c>
      <c r="P5021">
        <f>IF(ISBLANK(טבלה1[[#This Row],[ts_booking_at]]), 0, 1)</f>
        <v>0</v>
      </c>
      <c r="Q5021">
        <f>IF(ISBLANK(טבלה1[[#This Row],[ds_checkin]]), "", טבלה1[[#This Row],[ds_checkin]] - טבלה1[[#This Row],[ts_contact_at]])</f>
        <v>0.2381944444423425</v>
      </c>
      <c r="R5021" t="str">
        <f>IF(AND(ISBLANK(טבלה1[[#This Row],[ts_reply_at]]), NOT(ISBLANK(טבלה1[[#This Row],[ts_booking_at]]))), "Error: Booked without Reply", "OK")</f>
        <v>OK</v>
      </c>
      <c r="S5021" t="s">
        <v>6022</v>
      </c>
    </row>
    <row r="5022" spans="1:19" x14ac:dyDescent="0.25">
      <c r="A5022" s="4" t="s">
        <v>4518</v>
      </c>
      <c r="B5022" s="4" t="s">
        <v>1182</v>
      </c>
      <c r="C5022" s="4" t="s">
        <v>1183</v>
      </c>
      <c r="D5022" s="1">
        <v>41922.765972222223</v>
      </c>
      <c r="E5022" s="1">
        <v>41922.803229166668</v>
      </c>
      <c r="H5022" s="2">
        <v>41923</v>
      </c>
      <c r="I5022" s="2">
        <v>41924</v>
      </c>
      <c r="J5022" s="3">
        <v>1</v>
      </c>
      <c r="K5022" s="3">
        <v>4</v>
      </c>
      <c r="L5022">
        <f>טבלה1[[#This Row],[ds_checkout]]-טבלה1[[#This Row],[ds_checkin]]</f>
        <v>1</v>
      </c>
      <c r="M5022">
        <f>IF(ISBLANK(טבלה1[[#This Row],[ts_reply_at]]), "", (טבלה1[[#This Row],[ts_reply_at]] - טבלה1[[#This Row],[ts_contact_at]]) * 24)</f>
        <v>0.89416666666511446</v>
      </c>
      <c r="N5022">
        <f>IF(ISBLANK(טבלה1[[#This Row],[ts_reply_at]]), 0, 1)</f>
        <v>1</v>
      </c>
      <c r="O5022">
        <f>IF(ISBLANK(טבלה1[[#This Row],[ts_accepted_at]]), 0, 1)</f>
        <v>0</v>
      </c>
      <c r="P5022">
        <f>IF(ISBLANK(טבלה1[[#This Row],[ts_booking_at]]), 0, 1)</f>
        <v>0</v>
      </c>
      <c r="Q5022">
        <f>IF(ISBLANK(טבלה1[[#This Row],[ds_checkin]]), "", טבלה1[[#This Row],[ds_checkin]] - טבלה1[[#This Row],[ts_contact_at]])</f>
        <v>0.23402777777664596</v>
      </c>
      <c r="R5022" t="str">
        <f>IF(AND(ISBLANK(טבלה1[[#This Row],[ts_reply_at]]), NOT(ISBLANK(טבלה1[[#This Row],[ts_booking_at]]))), "Error: Booked without Reply", "OK")</f>
        <v>OK</v>
      </c>
      <c r="S5022" t="s">
        <v>6022</v>
      </c>
    </row>
    <row r="5023" spans="1:19" x14ac:dyDescent="0.25">
      <c r="A5023" s="4" t="s">
        <v>4519</v>
      </c>
      <c r="B5023" s="4" t="s">
        <v>3154</v>
      </c>
      <c r="C5023" s="4" t="s">
        <v>3155</v>
      </c>
      <c r="D5023" s="1">
        <v>41925.539583333331</v>
      </c>
      <c r="E5023" s="1">
        <v>41925.548368055555</v>
      </c>
      <c r="F5023" s="1">
        <v>41925.548368055555</v>
      </c>
      <c r="G5023" s="1">
        <v>41925.548368055555</v>
      </c>
      <c r="H5023" s="2">
        <v>41932</v>
      </c>
      <c r="I5023" s="2">
        <v>41933</v>
      </c>
      <c r="J5023" s="3">
        <v>1</v>
      </c>
      <c r="K5023" s="3">
        <v>2</v>
      </c>
      <c r="L5023">
        <f>טבלה1[[#This Row],[ds_checkout]]-טבלה1[[#This Row],[ds_checkin]]</f>
        <v>1</v>
      </c>
      <c r="M5023">
        <f>IF(ISBLANK(טבלה1[[#This Row],[ts_reply_at]]), "", (טבלה1[[#This Row],[ts_reply_at]] - טבלה1[[#This Row],[ts_contact_at]]) * 24)</f>
        <v>0.21083333337446675</v>
      </c>
      <c r="N5023">
        <f>IF(ISBLANK(טבלה1[[#This Row],[ts_reply_at]]), 0, 1)</f>
        <v>1</v>
      </c>
      <c r="O5023">
        <f>IF(ISBLANK(טבלה1[[#This Row],[ts_accepted_at]]), 0, 1)</f>
        <v>1</v>
      </c>
      <c r="P5023">
        <f>IF(ISBLANK(טבלה1[[#This Row],[ts_booking_at]]), 0, 1)</f>
        <v>1</v>
      </c>
      <c r="Q5023">
        <f>IF(ISBLANK(טבלה1[[#This Row],[ds_checkin]]), "", טבלה1[[#This Row],[ds_checkin]] - טבלה1[[#This Row],[ts_contact_at]])</f>
        <v>6.4604166666686069</v>
      </c>
      <c r="R5023" t="str">
        <f>IF(AND(ISBLANK(טבלה1[[#This Row],[ts_reply_at]]), NOT(ISBLANK(טבלה1[[#This Row],[ts_booking_at]]))), "Error: Booked without Reply", "OK")</f>
        <v>OK</v>
      </c>
      <c r="S5023" t="s">
        <v>6026</v>
      </c>
    </row>
    <row r="5024" spans="1:19" x14ac:dyDescent="0.25">
      <c r="A5024" s="4" t="s">
        <v>4520</v>
      </c>
      <c r="B5024" s="4" t="s">
        <v>800</v>
      </c>
      <c r="C5024" s="4" t="s">
        <v>801</v>
      </c>
      <c r="D5024" s="1">
        <v>41917.448611111111</v>
      </c>
      <c r="E5024" s="1">
        <v>41918.897499999999</v>
      </c>
      <c r="H5024" s="2">
        <v>41921</v>
      </c>
      <c r="I5024" s="2">
        <v>41925</v>
      </c>
      <c r="J5024" s="3">
        <v>2</v>
      </c>
      <c r="K5024" s="3">
        <v>5</v>
      </c>
      <c r="L5024">
        <f>טבלה1[[#This Row],[ds_checkout]]-טבלה1[[#This Row],[ds_checkin]]</f>
        <v>4</v>
      </c>
      <c r="M5024">
        <f>IF(ISBLANK(טבלה1[[#This Row],[ts_reply_at]]), "", (טבלה1[[#This Row],[ts_reply_at]] - טבלה1[[#This Row],[ts_contact_at]]) * 24)</f>
        <v>34.773333333316259</v>
      </c>
      <c r="N5024">
        <f>IF(ISBLANK(טבלה1[[#This Row],[ts_reply_at]]), 0, 1)</f>
        <v>1</v>
      </c>
      <c r="O5024">
        <f>IF(ISBLANK(טבלה1[[#This Row],[ts_accepted_at]]), 0, 1)</f>
        <v>0</v>
      </c>
      <c r="P5024">
        <f>IF(ISBLANK(טבלה1[[#This Row],[ts_booking_at]]), 0, 1)</f>
        <v>0</v>
      </c>
      <c r="Q5024">
        <f>IF(ISBLANK(טבלה1[[#This Row],[ds_checkin]]), "", טבלה1[[#This Row],[ds_checkin]] - טבלה1[[#This Row],[ts_contact_at]])</f>
        <v>3.5513888888890506</v>
      </c>
      <c r="R5024" t="str">
        <f>IF(AND(ISBLANK(טבלה1[[#This Row],[ts_reply_at]]), NOT(ISBLANK(טבלה1[[#This Row],[ts_booking_at]]))), "Error: Booked without Reply", "OK")</f>
        <v>OK</v>
      </c>
      <c r="S5024" t="s">
        <v>6021</v>
      </c>
    </row>
    <row r="5025" spans="1:19" x14ac:dyDescent="0.25">
      <c r="A5025" s="4" t="s">
        <v>4520</v>
      </c>
      <c r="B5025" s="4" t="s">
        <v>1252</v>
      </c>
      <c r="C5025" s="4" t="s">
        <v>1253</v>
      </c>
      <c r="D5025" s="1">
        <v>41918.851388888892</v>
      </c>
      <c r="E5025" s="1">
        <v>41918.893333333333</v>
      </c>
      <c r="H5025" s="2">
        <v>41921</v>
      </c>
      <c r="I5025" s="2">
        <v>41925</v>
      </c>
      <c r="J5025" s="3">
        <v>2</v>
      </c>
      <c r="K5025" s="3">
        <v>5</v>
      </c>
      <c r="L5025">
        <f>טבלה1[[#This Row],[ds_checkout]]-טבלה1[[#This Row],[ds_checkin]]</f>
        <v>4</v>
      </c>
      <c r="M5025">
        <f>IF(ISBLANK(טבלה1[[#This Row],[ts_reply_at]]), "", (טבלה1[[#This Row],[ts_reply_at]] - טבלה1[[#This Row],[ts_contact_at]]) * 24)</f>
        <v>1.0066666665952653</v>
      </c>
      <c r="N5025">
        <f>IF(ISBLANK(טבלה1[[#This Row],[ts_reply_at]]), 0, 1)</f>
        <v>1</v>
      </c>
      <c r="O5025">
        <f>IF(ISBLANK(טבלה1[[#This Row],[ts_accepted_at]]), 0, 1)</f>
        <v>0</v>
      </c>
      <c r="P5025">
        <f>IF(ISBLANK(טבלה1[[#This Row],[ts_booking_at]]), 0, 1)</f>
        <v>0</v>
      </c>
      <c r="Q5025">
        <f>IF(ISBLANK(טבלה1[[#This Row],[ds_checkin]]), "", טבלה1[[#This Row],[ds_checkin]] - טבלה1[[#This Row],[ts_contact_at]])</f>
        <v>2.148611111108039</v>
      </c>
      <c r="R5025" t="str">
        <f>IF(AND(ISBLANK(טבלה1[[#This Row],[ts_reply_at]]), NOT(ISBLANK(טבלה1[[#This Row],[ts_booking_at]]))), "Error: Booked without Reply", "OK")</f>
        <v>OK</v>
      </c>
      <c r="S5025" t="s">
        <v>6021</v>
      </c>
    </row>
    <row r="5026" spans="1:19" x14ac:dyDescent="0.25">
      <c r="A5026" s="4" t="s">
        <v>4521</v>
      </c>
      <c r="B5026" s="4" t="s">
        <v>1259</v>
      </c>
      <c r="C5026" s="4" t="s">
        <v>1260</v>
      </c>
      <c r="D5026" s="1">
        <v>41925.333333333336</v>
      </c>
      <c r="E5026" s="1">
        <v>41925.339097222219</v>
      </c>
      <c r="F5026" s="1">
        <v>41925.339305555557</v>
      </c>
      <c r="G5026" s="1">
        <v>41925.339305555557</v>
      </c>
      <c r="H5026" s="2">
        <v>41930</v>
      </c>
      <c r="I5026" s="2">
        <v>41934</v>
      </c>
      <c r="J5026" s="3">
        <v>2</v>
      </c>
      <c r="K5026" s="3">
        <v>7</v>
      </c>
      <c r="L5026">
        <f>טבלה1[[#This Row],[ds_checkout]]-טבלה1[[#This Row],[ds_checkin]]</f>
        <v>4</v>
      </c>
      <c r="M5026">
        <f>IF(ISBLANK(טבלה1[[#This Row],[ts_reply_at]]), "", (טבלה1[[#This Row],[ts_reply_at]] - טבלה1[[#This Row],[ts_contact_at]]) * 24)</f>
        <v>0.13833333319053054</v>
      </c>
      <c r="N5026">
        <f>IF(ISBLANK(טבלה1[[#This Row],[ts_reply_at]]), 0, 1)</f>
        <v>1</v>
      </c>
      <c r="O5026">
        <f>IF(ISBLANK(טבלה1[[#This Row],[ts_accepted_at]]), 0, 1)</f>
        <v>1</v>
      </c>
      <c r="P5026">
        <f>IF(ISBLANK(טבלה1[[#This Row],[ts_booking_at]]), 0, 1)</f>
        <v>1</v>
      </c>
      <c r="Q5026">
        <f>IF(ISBLANK(טבלה1[[#This Row],[ds_checkin]]), "", טבלה1[[#This Row],[ds_checkin]] - טבלה1[[#This Row],[ts_contact_at]])</f>
        <v>4.6666666666642413</v>
      </c>
      <c r="R5026" t="str">
        <f>IF(AND(ISBLANK(טבלה1[[#This Row],[ts_reply_at]]), NOT(ISBLANK(טבלה1[[#This Row],[ts_booking_at]]))), "Error: Booked without Reply", "OK")</f>
        <v>OK</v>
      </c>
      <c r="S5026" t="s">
        <v>6019</v>
      </c>
    </row>
    <row r="5027" spans="1:19" x14ac:dyDescent="0.25">
      <c r="A5027" s="4" t="s">
        <v>4521</v>
      </c>
      <c r="B5027" s="4" t="s">
        <v>444</v>
      </c>
      <c r="C5027" s="4" t="s">
        <v>445</v>
      </c>
      <c r="D5027" s="1">
        <v>41924.955555555556</v>
      </c>
      <c r="E5027" s="1">
        <v>41925.238981481481</v>
      </c>
      <c r="H5027" s="2">
        <v>41930</v>
      </c>
      <c r="I5027" s="2">
        <v>41934</v>
      </c>
      <c r="J5027" s="3">
        <v>1</v>
      </c>
      <c r="K5027" s="3">
        <v>4</v>
      </c>
      <c r="L5027">
        <f>טבלה1[[#This Row],[ds_checkout]]-טבלה1[[#This Row],[ds_checkin]]</f>
        <v>4</v>
      </c>
      <c r="M5027">
        <f>IF(ISBLANK(טבלה1[[#This Row],[ts_reply_at]]), "", (טבלה1[[#This Row],[ts_reply_at]] - טבלה1[[#This Row],[ts_contact_at]]) * 24)</f>
        <v>6.8022222222061828</v>
      </c>
      <c r="N5027">
        <f>IF(ISBLANK(טבלה1[[#This Row],[ts_reply_at]]), 0, 1)</f>
        <v>1</v>
      </c>
      <c r="O5027">
        <f>IF(ISBLANK(טבלה1[[#This Row],[ts_accepted_at]]), 0, 1)</f>
        <v>0</v>
      </c>
      <c r="P5027">
        <f>IF(ISBLANK(טבלה1[[#This Row],[ts_booking_at]]), 0, 1)</f>
        <v>0</v>
      </c>
      <c r="Q5027">
        <f>IF(ISBLANK(טבלה1[[#This Row],[ds_checkin]]), "", טבלה1[[#This Row],[ds_checkin]] - טבלה1[[#This Row],[ts_contact_at]])</f>
        <v>5.0444444444437977</v>
      </c>
      <c r="R5027" t="str">
        <f>IF(AND(ISBLANK(טבלה1[[#This Row],[ts_reply_at]]), NOT(ISBLANK(טבלה1[[#This Row],[ts_booking_at]]))), "Error: Booked without Reply", "OK")</f>
        <v>OK</v>
      </c>
      <c r="S5027" t="s">
        <v>6019</v>
      </c>
    </row>
    <row r="5028" spans="1:19" x14ac:dyDescent="0.25">
      <c r="A5028" s="4" t="s">
        <v>4522</v>
      </c>
      <c r="B5028" s="4" t="s">
        <v>818</v>
      </c>
      <c r="C5028" s="4" t="s">
        <v>819</v>
      </c>
      <c r="D5028" s="1">
        <v>41925.597916666666</v>
      </c>
      <c r="E5028" s="1">
        <v>41925.639201388891</v>
      </c>
      <c r="F5028" s="1">
        <v>41925.639201388891</v>
      </c>
      <c r="H5028" s="2">
        <v>41929</v>
      </c>
      <c r="I5028" s="2">
        <v>41930</v>
      </c>
      <c r="J5028" s="3">
        <v>4</v>
      </c>
      <c r="K5028" s="3">
        <v>2</v>
      </c>
      <c r="L5028">
        <f>טבלה1[[#This Row],[ds_checkout]]-טבלה1[[#This Row],[ds_checkin]]</f>
        <v>1</v>
      </c>
      <c r="M5028">
        <f>IF(ISBLANK(טבלה1[[#This Row],[ts_reply_at]]), "", (טבלה1[[#This Row],[ts_reply_at]] - טבלה1[[#This Row],[ts_contact_at]]) * 24)</f>
        <v>0.99083333340240642</v>
      </c>
      <c r="N5028">
        <f>IF(ISBLANK(טבלה1[[#This Row],[ts_reply_at]]), 0, 1)</f>
        <v>1</v>
      </c>
      <c r="O5028">
        <f>IF(ISBLANK(טבלה1[[#This Row],[ts_accepted_at]]), 0, 1)</f>
        <v>1</v>
      </c>
      <c r="P5028">
        <f>IF(ISBLANK(טבלה1[[#This Row],[ts_booking_at]]), 0, 1)</f>
        <v>0</v>
      </c>
      <c r="Q5028">
        <f>IF(ISBLANK(טבלה1[[#This Row],[ds_checkin]]), "", טבלה1[[#This Row],[ds_checkin]] - טבלה1[[#This Row],[ts_contact_at]])</f>
        <v>3.4020833333343035</v>
      </c>
      <c r="R5028" t="str">
        <f>IF(AND(ISBLANK(טבלה1[[#This Row],[ts_reply_at]]), NOT(ISBLANK(טבלה1[[#This Row],[ts_booking_at]]))), "Error: Booked without Reply", "OK")</f>
        <v>OK</v>
      </c>
      <c r="S5028" t="s">
        <v>6026</v>
      </c>
    </row>
    <row r="5029" spans="1:19" x14ac:dyDescent="0.25">
      <c r="A5029" s="4" t="s">
        <v>4523</v>
      </c>
      <c r="B5029" s="4" t="s">
        <v>710</v>
      </c>
      <c r="C5029" s="4" t="s">
        <v>1385</v>
      </c>
      <c r="D5029" s="1">
        <v>41914.92291666667</v>
      </c>
      <c r="E5029" s="1">
        <v>41915.594687500001</v>
      </c>
      <c r="F5029" s="1">
        <v>41915.594687500001</v>
      </c>
      <c r="G5029" s="1">
        <v>41915.594687500001</v>
      </c>
      <c r="H5029" s="2">
        <v>41921</v>
      </c>
      <c r="I5029" s="2">
        <v>41923</v>
      </c>
      <c r="J5029" s="3">
        <v>4</v>
      </c>
      <c r="K5029" s="3">
        <v>6</v>
      </c>
      <c r="L5029">
        <f>טבלה1[[#This Row],[ds_checkout]]-טבלה1[[#This Row],[ds_checkin]]</f>
        <v>2</v>
      </c>
      <c r="M5029">
        <f>IF(ISBLANK(טבלה1[[#This Row],[ts_reply_at]]), "", (טבלה1[[#This Row],[ts_reply_at]] - טבלה1[[#This Row],[ts_contact_at]]) * 24)</f>
        <v>16.122499999939464</v>
      </c>
      <c r="N5029">
        <f>IF(ISBLANK(טבלה1[[#This Row],[ts_reply_at]]), 0, 1)</f>
        <v>1</v>
      </c>
      <c r="O5029">
        <f>IF(ISBLANK(טבלה1[[#This Row],[ts_accepted_at]]), 0, 1)</f>
        <v>1</v>
      </c>
      <c r="P5029">
        <f>IF(ISBLANK(טבלה1[[#This Row],[ts_booking_at]]), 0, 1)</f>
        <v>1</v>
      </c>
      <c r="Q5029">
        <f>IF(ISBLANK(טבלה1[[#This Row],[ds_checkin]]), "", טבלה1[[#This Row],[ds_checkin]] - טבלה1[[#This Row],[ts_contact_at]])</f>
        <v>6.0770833333299379</v>
      </c>
      <c r="R5029" t="str">
        <f>IF(AND(ISBLANK(טבלה1[[#This Row],[ts_reply_at]]), NOT(ISBLANK(טבלה1[[#This Row],[ts_booking_at]]))), "Error: Booked without Reply", "OK")</f>
        <v>OK</v>
      </c>
      <c r="S5029" t="s">
        <v>6020</v>
      </c>
    </row>
    <row r="5030" spans="1:19" x14ac:dyDescent="0.25">
      <c r="A5030" s="4" t="s">
        <v>4523</v>
      </c>
      <c r="B5030" s="4" t="s">
        <v>1274</v>
      </c>
      <c r="C5030" s="4" t="s">
        <v>1275</v>
      </c>
      <c r="D5030" s="1">
        <v>41913.875</v>
      </c>
      <c r="E5030" s="1">
        <v>41914.86210648148</v>
      </c>
      <c r="H5030" s="2">
        <v>41921</v>
      </c>
      <c r="I5030" s="2">
        <v>41923</v>
      </c>
      <c r="J5030" s="3">
        <v>4</v>
      </c>
      <c r="K5030" s="3">
        <v>6</v>
      </c>
      <c r="L5030">
        <f>טבלה1[[#This Row],[ds_checkout]]-טבלה1[[#This Row],[ds_checkin]]</f>
        <v>2</v>
      </c>
      <c r="M5030">
        <f>IF(ISBLANK(טבלה1[[#This Row],[ts_reply_at]]), "", (טבלה1[[#This Row],[ts_reply_at]] - טבלה1[[#This Row],[ts_contact_at]]) * 24)</f>
        <v>23.690555555513129</v>
      </c>
      <c r="N5030">
        <f>IF(ISBLANK(טבלה1[[#This Row],[ts_reply_at]]), 0, 1)</f>
        <v>1</v>
      </c>
      <c r="O5030">
        <f>IF(ISBLANK(טבלה1[[#This Row],[ts_accepted_at]]), 0, 1)</f>
        <v>0</v>
      </c>
      <c r="P5030">
        <f>IF(ISBLANK(טבלה1[[#This Row],[ts_booking_at]]), 0, 1)</f>
        <v>0</v>
      </c>
      <c r="Q5030">
        <f>IF(ISBLANK(טבלה1[[#This Row],[ds_checkin]]), "", טבלה1[[#This Row],[ds_checkin]] - טבלה1[[#This Row],[ts_contact_at]])</f>
        <v>7.125</v>
      </c>
      <c r="R5030" t="str">
        <f>IF(AND(ISBLANK(טבלה1[[#This Row],[ts_reply_at]]), NOT(ISBLANK(טבלה1[[#This Row],[ts_booking_at]]))), "Error: Booked without Reply", "OK")</f>
        <v>OK</v>
      </c>
      <c r="S5030" t="s">
        <v>6020</v>
      </c>
    </row>
    <row r="5031" spans="1:19" x14ac:dyDescent="0.25">
      <c r="A5031" s="4" t="s">
        <v>4524</v>
      </c>
      <c r="B5031" s="4" t="s">
        <v>628</v>
      </c>
      <c r="C5031" s="4" t="s">
        <v>629</v>
      </c>
      <c r="D5031" s="1">
        <v>41917.468055555553</v>
      </c>
      <c r="E5031" s="1">
        <v>41917.628437500003</v>
      </c>
      <c r="H5031" s="2">
        <v>42004</v>
      </c>
      <c r="I5031" s="2">
        <v>42007</v>
      </c>
      <c r="J5031" s="3">
        <v>4</v>
      </c>
      <c r="K5031" s="3">
        <v>2</v>
      </c>
      <c r="L5031">
        <f>טבלה1[[#This Row],[ds_checkout]]-טבלה1[[#This Row],[ds_checkin]]</f>
        <v>3</v>
      </c>
      <c r="M5031">
        <f>IF(ISBLANK(טבלה1[[#This Row],[ts_reply_at]]), "", (טבלה1[[#This Row],[ts_reply_at]] - טבלה1[[#This Row],[ts_contact_at]]) * 24)</f>
        <v>3.8491666667978279</v>
      </c>
      <c r="N5031">
        <f>IF(ISBLANK(טבלה1[[#This Row],[ts_reply_at]]), 0, 1)</f>
        <v>1</v>
      </c>
      <c r="O5031">
        <f>IF(ISBLANK(טבלה1[[#This Row],[ts_accepted_at]]), 0, 1)</f>
        <v>0</v>
      </c>
      <c r="P5031">
        <f>IF(ISBLANK(טבלה1[[#This Row],[ts_booking_at]]), 0, 1)</f>
        <v>0</v>
      </c>
      <c r="Q5031">
        <f>IF(ISBLANK(טבלה1[[#This Row],[ds_checkin]]), "", טבלה1[[#This Row],[ds_checkin]] - טבלה1[[#This Row],[ts_contact_at]])</f>
        <v>86.531944444446708</v>
      </c>
      <c r="R5031" t="str">
        <f>IF(AND(ISBLANK(טבלה1[[#This Row],[ts_reply_at]]), NOT(ISBLANK(טבלה1[[#This Row],[ts_booking_at]]))), "Error: Booked without Reply", "OK")</f>
        <v>OK</v>
      </c>
      <c r="S5031" t="s">
        <v>6021</v>
      </c>
    </row>
    <row r="5032" spans="1:19" x14ac:dyDescent="0.25">
      <c r="A5032" s="4" t="s">
        <v>4524</v>
      </c>
      <c r="B5032" s="4" t="s">
        <v>282</v>
      </c>
      <c r="C5032" s="4" t="s">
        <v>290</v>
      </c>
      <c r="D5032" s="1">
        <v>41917.670138888891</v>
      </c>
      <c r="E5032" s="1">
        <v>41917.759942129633</v>
      </c>
      <c r="F5032" s="1">
        <v>41917.759942129633</v>
      </c>
      <c r="H5032" s="2">
        <v>42004</v>
      </c>
      <c r="I5032" s="2">
        <v>42007</v>
      </c>
      <c r="J5032" s="3">
        <v>4</v>
      </c>
      <c r="K5032" s="3">
        <v>3</v>
      </c>
      <c r="L5032">
        <f>טבלה1[[#This Row],[ds_checkout]]-טבלה1[[#This Row],[ds_checkin]]</f>
        <v>3</v>
      </c>
      <c r="M5032">
        <f>IF(ISBLANK(טבלה1[[#This Row],[ts_reply_at]]), "", (טבלה1[[#This Row],[ts_reply_at]] - טבלה1[[#This Row],[ts_contact_at]]) * 24)</f>
        <v>2.1552777778124437</v>
      </c>
      <c r="N5032">
        <f>IF(ISBLANK(טבלה1[[#This Row],[ts_reply_at]]), 0, 1)</f>
        <v>1</v>
      </c>
      <c r="O5032">
        <f>IF(ISBLANK(טבלה1[[#This Row],[ts_accepted_at]]), 0, 1)</f>
        <v>1</v>
      </c>
      <c r="P5032">
        <f>IF(ISBLANK(טבלה1[[#This Row],[ts_booking_at]]), 0, 1)</f>
        <v>0</v>
      </c>
      <c r="Q5032">
        <f>IF(ISBLANK(טבלה1[[#This Row],[ds_checkin]]), "", טבלה1[[#This Row],[ds_checkin]] - טבלה1[[#This Row],[ts_contact_at]])</f>
        <v>86.329861111109494</v>
      </c>
      <c r="R5032" t="str">
        <f>IF(AND(ISBLANK(טבלה1[[#This Row],[ts_reply_at]]), NOT(ISBLANK(טבלה1[[#This Row],[ts_booking_at]]))), "Error: Booked without Reply", "OK")</f>
        <v>OK</v>
      </c>
      <c r="S5032" t="s">
        <v>6021</v>
      </c>
    </row>
    <row r="5033" spans="1:19" x14ac:dyDescent="0.25">
      <c r="A5033" s="4" t="s">
        <v>4524</v>
      </c>
      <c r="B5033" s="4" t="s">
        <v>1029</v>
      </c>
      <c r="C5033" s="4" t="s">
        <v>1718</v>
      </c>
      <c r="D5033" s="1">
        <v>41917.783333333333</v>
      </c>
      <c r="E5033" s="1">
        <v>41917.788252314815</v>
      </c>
      <c r="F5033" s="1">
        <v>41917.788252314815</v>
      </c>
      <c r="G5033" s="1">
        <v>41920.703379629631</v>
      </c>
      <c r="H5033" s="2">
        <v>42004</v>
      </c>
      <c r="I5033" s="2">
        <v>42007</v>
      </c>
      <c r="J5033" s="3">
        <v>4</v>
      </c>
      <c r="K5033" s="3">
        <v>20</v>
      </c>
      <c r="L5033">
        <f>טבלה1[[#This Row],[ds_checkout]]-טבלה1[[#This Row],[ds_checkin]]</f>
        <v>3</v>
      </c>
      <c r="M5033">
        <f>IF(ISBLANK(טבלה1[[#This Row],[ts_reply_at]]), "", (טבלה1[[#This Row],[ts_reply_at]] - טבלה1[[#This Row],[ts_contact_at]]) * 24)</f>
        <v>0.11805555556202307</v>
      </c>
      <c r="N5033">
        <f>IF(ISBLANK(טבלה1[[#This Row],[ts_reply_at]]), 0, 1)</f>
        <v>1</v>
      </c>
      <c r="O5033">
        <f>IF(ISBLANK(טבלה1[[#This Row],[ts_accepted_at]]), 0, 1)</f>
        <v>1</v>
      </c>
      <c r="P5033">
        <f>IF(ISBLANK(טבלה1[[#This Row],[ts_booking_at]]), 0, 1)</f>
        <v>1</v>
      </c>
      <c r="Q5033">
        <f>IF(ISBLANK(טבלה1[[#This Row],[ds_checkin]]), "", טבלה1[[#This Row],[ds_checkin]] - טבלה1[[#This Row],[ts_contact_at]])</f>
        <v>86.216666666667152</v>
      </c>
      <c r="R5033" t="str">
        <f>IF(AND(ISBLANK(טבלה1[[#This Row],[ts_reply_at]]), NOT(ISBLANK(טבלה1[[#This Row],[ts_booking_at]]))), "Error: Booked without Reply", "OK")</f>
        <v>OK</v>
      </c>
      <c r="S5033" t="s">
        <v>6021</v>
      </c>
    </row>
    <row r="5034" spans="1:19" x14ac:dyDescent="0.25">
      <c r="A5034" s="4" t="s">
        <v>4525</v>
      </c>
      <c r="B5034" s="4" t="s">
        <v>2964</v>
      </c>
      <c r="C5034" s="4" t="s">
        <v>2965</v>
      </c>
      <c r="D5034" s="1">
        <v>41914.275000000001</v>
      </c>
      <c r="E5034" s="1">
        <v>41914.440949074073</v>
      </c>
      <c r="F5034" s="1">
        <v>41914.441030092596</v>
      </c>
      <c r="G5034" s="1">
        <v>41914.740717592591</v>
      </c>
      <c r="H5034" s="2">
        <v>41929</v>
      </c>
      <c r="I5034" s="2">
        <v>41931</v>
      </c>
      <c r="J5034" s="3">
        <v>4</v>
      </c>
      <c r="K5034" s="3">
        <v>31</v>
      </c>
      <c r="L5034">
        <f>טבלה1[[#This Row],[ds_checkout]]-טבלה1[[#This Row],[ds_checkin]]</f>
        <v>2</v>
      </c>
      <c r="M5034">
        <f>IF(ISBLANK(טבלה1[[#This Row],[ts_reply_at]]), "", (טבלה1[[#This Row],[ts_reply_at]] - טבלה1[[#This Row],[ts_contact_at]]) * 24)</f>
        <v>3.9827777777099982</v>
      </c>
      <c r="N5034">
        <f>IF(ISBLANK(טבלה1[[#This Row],[ts_reply_at]]), 0, 1)</f>
        <v>1</v>
      </c>
      <c r="O5034">
        <f>IF(ISBLANK(טבלה1[[#This Row],[ts_accepted_at]]), 0, 1)</f>
        <v>1</v>
      </c>
      <c r="P5034">
        <f>IF(ISBLANK(טבלה1[[#This Row],[ts_booking_at]]), 0, 1)</f>
        <v>1</v>
      </c>
      <c r="Q5034">
        <f>IF(ISBLANK(טבלה1[[#This Row],[ds_checkin]]), "", טבלה1[[#This Row],[ds_checkin]] - טבלה1[[#This Row],[ts_contact_at]])</f>
        <v>14.724999999998545</v>
      </c>
      <c r="R5034" t="str">
        <f>IF(AND(ISBLANK(טבלה1[[#This Row],[ts_reply_at]]), NOT(ISBLANK(טבלה1[[#This Row],[ts_booking_at]]))), "Error: Booked without Reply", "OK")</f>
        <v>OK</v>
      </c>
      <c r="S5034" t="s">
        <v>6019</v>
      </c>
    </row>
    <row r="5035" spans="1:19" x14ac:dyDescent="0.25">
      <c r="A5035" s="4" t="s">
        <v>4526</v>
      </c>
      <c r="B5035" s="4" t="s">
        <v>957</v>
      </c>
      <c r="C5035" s="4" t="s">
        <v>958</v>
      </c>
      <c r="D5035" s="1">
        <v>41923.410416666666</v>
      </c>
      <c r="E5035" s="1">
        <v>41923.691412037035</v>
      </c>
      <c r="F5035" s="1">
        <v>41923.798379629632</v>
      </c>
      <c r="G5035" s="1">
        <v>41923.798379629632</v>
      </c>
      <c r="H5035" s="2">
        <v>41924</v>
      </c>
      <c r="I5035" s="2">
        <v>41931</v>
      </c>
      <c r="J5035" s="3">
        <v>1</v>
      </c>
      <c r="K5035" s="3">
        <v>12</v>
      </c>
      <c r="L5035">
        <f>טבלה1[[#This Row],[ds_checkout]]-טבלה1[[#This Row],[ds_checkin]]</f>
        <v>7</v>
      </c>
      <c r="M5035">
        <f>IF(ISBLANK(טבלה1[[#This Row],[ts_reply_at]]), "", (טבלה1[[#This Row],[ts_reply_at]] - טבלה1[[#This Row],[ts_contact_at]]) * 24)</f>
        <v>6.7438888888573274</v>
      </c>
      <c r="N5035">
        <f>IF(ISBLANK(טבלה1[[#This Row],[ts_reply_at]]), 0, 1)</f>
        <v>1</v>
      </c>
      <c r="O5035">
        <f>IF(ISBLANK(טבלה1[[#This Row],[ts_accepted_at]]), 0, 1)</f>
        <v>1</v>
      </c>
      <c r="P5035">
        <f>IF(ISBLANK(טבלה1[[#This Row],[ts_booking_at]]), 0, 1)</f>
        <v>1</v>
      </c>
      <c r="Q5035">
        <f>IF(ISBLANK(טבלה1[[#This Row],[ds_checkin]]), "", טבלה1[[#This Row],[ds_checkin]] - טבלה1[[#This Row],[ts_contact_at]])</f>
        <v>0.58958333333430346</v>
      </c>
      <c r="R5035" t="str">
        <f>IF(AND(ISBLANK(טבלה1[[#This Row],[ts_reply_at]]), NOT(ISBLANK(טבלה1[[#This Row],[ts_booking_at]]))), "Error: Booked without Reply", "OK")</f>
        <v>OK</v>
      </c>
      <c r="S5035" t="s">
        <v>6029</v>
      </c>
    </row>
    <row r="5036" spans="1:19" x14ac:dyDescent="0.25">
      <c r="A5036" s="4" t="s">
        <v>4527</v>
      </c>
      <c r="B5036" s="4" t="s">
        <v>1351</v>
      </c>
      <c r="C5036" s="4" t="s">
        <v>1352</v>
      </c>
      <c r="D5036" s="1">
        <v>41927.740972222222</v>
      </c>
      <c r="E5036" s="1">
        <v>41927.742175925923</v>
      </c>
      <c r="F5036" s="1">
        <v>41927.742175925923</v>
      </c>
      <c r="G5036" s="1">
        <v>41927.742175925923</v>
      </c>
      <c r="H5036" s="2">
        <v>41948</v>
      </c>
      <c r="I5036" s="2">
        <v>41952</v>
      </c>
      <c r="J5036" s="3">
        <v>2</v>
      </c>
      <c r="K5036" s="3">
        <v>2</v>
      </c>
      <c r="L5036">
        <f>טבלה1[[#This Row],[ds_checkout]]-טבלה1[[#This Row],[ds_checkin]]</f>
        <v>4</v>
      </c>
      <c r="M5036">
        <f>IF(ISBLANK(טבלה1[[#This Row],[ts_reply_at]]), "", (טבלה1[[#This Row],[ts_reply_at]] - טבלה1[[#This Row],[ts_contact_at]]) * 24)</f>
        <v>2.8888888831716031E-2</v>
      </c>
      <c r="N5036">
        <f>IF(ISBLANK(טבלה1[[#This Row],[ts_reply_at]]), 0, 1)</f>
        <v>1</v>
      </c>
      <c r="O5036">
        <f>IF(ISBLANK(טבלה1[[#This Row],[ts_accepted_at]]), 0, 1)</f>
        <v>1</v>
      </c>
      <c r="P5036">
        <f>IF(ISBLANK(טבלה1[[#This Row],[ts_booking_at]]), 0, 1)</f>
        <v>1</v>
      </c>
      <c r="Q5036">
        <f>IF(ISBLANK(טבלה1[[#This Row],[ds_checkin]]), "", טבלה1[[#This Row],[ds_checkin]] - טבלה1[[#This Row],[ts_contact_at]])</f>
        <v>20.259027777778101</v>
      </c>
      <c r="R5036" t="str">
        <f>IF(AND(ISBLANK(טבלה1[[#This Row],[ts_reply_at]]), NOT(ISBLANK(טבלה1[[#This Row],[ts_booking_at]]))), "Error: Booked without Reply", "OK")</f>
        <v>OK</v>
      </c>
      <c r="S5036" t="s">
        <v>6021</v>
      </c>
    </row>
    <row r="5037" spans="1:19" x14ac:dyDescent="0.25">
      <c r="A5037" s="4" t="s">
        <v>4528</v>
      </c>
      <c r="B5037" s="4" t="s">
        <v>1093</v>
      </c>
      <c r="C5037" s="4" t="s">
        <v>1094</v>
      </c>
      <c r="D5037" s="1">
        <v>41928.247916666667</v>
      </c>
      <c r="E5037" s="1">
        <v>41928.249641203707</v>
      </c>
      <c r="F5037" s="1">
        <v>41928.249641203707</v>
      </c>
      <c r="G5037" s="1">
        <v>41928.249641203707</v>
      </c>
      <c r="H5037" s="2">
        <v>41954</v>
      </c>
      <c r="I5037" s="2">
        <v>41957</v>
      </c>
      <c r="J5037" s="3">
        <v>2</v>
      </c>
      <c r="K5037" s="3">
        <v>14</v>
      </c>
      <c r="L5037">
        <f>טבלה1[[#This Row],[ds_checkout]]-טבלה1[[#This Row],[ds_checkin]]</f>
        <v>3</v>
      </c>
      <c r="M5037">
        <f>IF(ISBLANK(טבלה1[[#This Row],[ts_reply_at]]), "", (טבלה1[[#This Row],[ts_reply_at]] - טבלה1[[#This Row],[ts_contact_at]]) * 24)</f>
        <v>4.1388888959772885E-2</v>
      </c>
      <c r="N5037">
        <f>IF(ISBLANK(טבלה1[[#This Row],[ts_reply_at]]), 0, 1)</f>
        <v>1</v>
      </c>
      <c r="O5037">
        <f>IF(ISBLANK(טבלה1[[#This Row],[ts_accepted_at]]), 0, 1)</f>
        <v>1</v>
      </c>
      <c r="P5037">
        <f>IF(ISBLANK(טבלה1[[#This Row],[ts_booking_at]]), 0, 1)</f>
        <v>1</v>
      </c>
      <c r="Q5037">
        <f>IF(ISBLANK(טבלה1[[#This Row],[ds_checkin]]), "", טבלה1[[#This Row],[ds_checkin]] - טבלה1[[#This Row],[ts_contact_at]])</f>
        <v>25.752083333332848</v>
      </c>
      <c r="R5037" t="str">
        <f>IF(AND(ISBLANK(טבלה1[[#This Row],[ts_reply_at]]), NOT(ISBLANK(טבלה1[[#This Row],[ts_booking_at]]))), "Error: Booked without Reply", "OK")</f>
        <v>OK</v>
      </c>
      <c r="S5037" t="s">
        <v>6020</v>
      </c>
    </row>
    <row r="5038" spans="1:19" x14ac:dyDescent="0.25">
      <c r="A5038" s="4" t="s">
        <v>4529</v>
      </c>
      <c r="B5038" s="4" t="s">
        <v>1379</v>
      </c>
      <c r="C5038" s="4" t="s">
        <v>1380</v>
      </c>
      <c r="D5038" s="1">
        <v>41922.923611111109</v>
      </c>
      <c r="E5038" s="1">
        <v>41922.927349537036</v>
      </c>
      <c r="F5038" s="1">
        <v>41922.946782407409</v>
      </c>
      <c r="G5038" s="1">
        <v>41922.946782407409</v>
      </c>
      <c r="H5038" s="2">
        <v>41942</v>
      </c>
      <c r="I5038" s="2">
        <v>41945</v>
      </c>
      <c r="J5038" s="3">
        <v>2</v>
      </c>
      <c r="K5038" s="3">
        <v>21</v>
      </c>
      <c r="L5038">
        <f>טבלה1[[#This Row],[ds_checkout]]-טבלה1[[#This Row],[ds_checkin]]</f>
        <v>3</v>
      </c>
      <c r="M5038">
        <f>IF(ISBLANK(טבלה1[[#This Row],[ts_reply_at]]), "", (טבלה1[[#This Row],[ts_reply_at]] - טבלה1[[#This Row],[ts_contact_at]]) * 24)</f>
        <v>8.9722222241107374E-2</v>
      </c>
      <c r="N5038">
        <f>IF(ISBLANK(טבלה1[[#This Row],[ts_reply_at]]), 0, 1)</f>
        <v>1</v>
      </c>
      <c r="O5038">
        <f>IF(ISBLANK(טבלה1[[#This Row],[ts_accepted_at]]), 0, 1)</f>
        <v>1</v>
      </c>
      <c r="P5038">
        <f>IF(ISBLANK(טבלה1[[#This Row],[ts_booking_at]]), 0, 1)</f>
        <v>1</v>
      </c>
      <c r="Q5038">
        <f>IF(ISBLANK(טבלה1[[#This Row],[ds_checkin]]), "", טבלה1[[#This Row],[ds_checkin]] - טבלה1[[#This Row],[ts_contact_at]])</f>
        <v>19.076388888890506</v>
      </c>
      <c r="R5038" t="str">
        <f>IF(AND(ISBLANK(טבלה1[[#This Row],[ts_reply_at]]), NOT(ISBLANK(טבלה1[[#This Row],[ts_booking_at]]))), "Error: Booked without Reply", "OK")</f>
        <v>OK</v>
      </c>
      <c r="S5038" t="s">
        <v>6039</v>
      </c>
    </row>
    <row r="5039" spans="1:19" x14ac:dyDescent="0.25">
      <c r="A5039" s="4" t="s">
        <v>4530</v>
      </c>
      <c r="B5039" s="4" t="s">
        <v>4531</v>
      </c>
      <c r="C5039" s="4" t="s">
        <v>4532</v>
      </c>
      <c r="D5039" s="1">
        <v>41919.864583333336</v>
      </c>
      <c r="E5039" s="1">
        <v>41919.8828125</v>
      </c>
      <c r="F5039" s="1">
        <v>41919.8828125</v>
      </c>
      <c r="G5039" s="1">
        <v>41919.8828125</v>
      </c>
      <c r="H5039" s="2">
        <v>41920</v>
      </c>
      <c r="I5039" s="2">
        <v>41924</v>
      </c>
      <c r="J5039" s="3">
        <v>1</v>
      </c>
      <c r="K5039" s="3">
        <v>6</v>
      </c>
      <c r="L5039">
        <f>טבלה1[[#This Row],[ds_checkout]]-טבלה1[[#This Row],[ds_checkin]]</f>
        <v>4</v>
      </c>
      <c r="M5039">
        <f>IF(ISBLANK(טבלה1[[#This Row],[ts_reply_at]]), "", (טבלה1[[#This Row],[ts_reply_at]] - טבלה1[[#This Row],[ts_contact_at]]) * 24)</f>
        <v>0.43749999994179234</v>
      </c>
      <c r="N5039">
        <f>IF(ISBLANK(טבלה1[[#This Row],[ts_reply_at]]), 0, 1)</f>
        <v>1</v>
      </c>
      <c r="O5039">
        <f>IF(ISBLANK(טבלה1[[#This Row],[ts_accepted_at]]), 0, 1)</f>
        <v>1</v>
      </c>
      <c r="P5039">
        <f>IF(ISBLANK(טבלה1[[#This Row],[ts_booking_at]]), 0, 1)</f>
        <v>1</v>
      </c>
      <c r="Q5039">
        <f>IF(ISBLANK(טבלה1[[#This Row],[ds_checkin]]), "", טבלה1[[#This Row],[ds_checkin]] - טבלה1[[#This Row],[ts_contact_at]])</f>
        <v>0.13541666666424135</v>
      </c>
      <c r="R5039" t="str">
        <f>IF(AND(ISBLANK(טבלה1[[#This Row],[ts_reply_at]]), NOT(ISBLANK(טבלה1[[#This Row],[ts_booking_at]]))), "Error: Booked without Reply", "OK")</f>
        <v>OK</v>
      </c>
      <c r="S5039" t="s">
        <v>6020</v>
      </c>
    </row>
    <row r="5040" spans="1:19" x14ac:dyDescent="0.25">
      <c r="A5040" s="4" t="s">
        <v>4533</v>
      </c>
      <c r="B5040" s="4" t="s">
        <v>1674</v>
      </c>
      <c r="C5040" s="4" t="s">
        <v>1675</v>
      </c>
      <c r="D5040" s="1">
        <v>41914.434027777781</v>
      </c>
      <c r="E5040" s="1">
        <v>41914.472175925926</v>
      </c>
      <c r="F5040" s="1">
        <v>41914.476817129631</v>
      </c>
      <c r="G5040" s="1">
        <v>41914.476817129631</v>
      </c>
      <c r="H5040" s="2">
        <v>41914</v>
      </c>
      <c r="I5040" s="2">
        <v>41915</v>
      </c>
      <c r="J5040" s="3">
        <v>1</v>
      </c>
      <c r="K5040" s="3">
        <v>17</v>
      </c>
      <c r="L5040">
        <f>טבלה1[[#This Row],[ds_checkout]]-טבלה1[[#This Row],[ds_checkin]]</f>
        <v>1</v>
      </c>
      <c r="M5040">
        <f>IF(ISBLANK(טבלה1[[#This Row],[ts_reply_at]]), "", (טבלה1[[#This Row],[ts_reply_at]] - טבלה1[[#This Row],[ts_contact_at]]) * 24)</f>
        <v>0.91555555548984557</v>
      </c>
      <c r="N5040">
        <f>IF(ISBLANK(טבלה1[[#This Row],[ts_reply_at]]), 0, 1)</f>
        <v>1</v>
      </c>
      <c r="O5040">
        <f>IF(ISBLANK(טבלה1[[#This Row],[ts_accepted_at]]), 0, 1)</f>
        <v>1</v>
      </c>
      <c r="P5040">
        <f>IF(ISBLANK(טבלה1[[#This Row],[ts_booking_at]]), 0, 1)</f>
        <v>1</v>
      </c>
      <c r="Q5040">
        <f>IF(ISBLANK(טבלה1[[#This Row],[ds_checkin]]), "", טבלה1[[#This Row],[ds_checkin]] - טבלה1[[#This Row],[ts_contact_at]])</f>
        <v>-0.43402777778101154</v>
      </c>
      <c r="R5040" t="str">
        <f>IF(AND(ISBLANK(טבלה1[[#This Row],[ts_reply_at]]), NOT(ISBLANK(טבלה1[[#This Row],[ts_booking_at]]))), "Error: Booked without Reply", "OK")</f>
        <v>OK</v>
      </c>
      <c r="S5040" t="s">
        <v>6019</v>
      </c>
    </row>
    <row r="5041" spans="1:19" x14ac:dyDescent="0.25">
      <c r="A5041" s="4" t="s">
        <v>4534</v>
      </c>
      <c r="B5041" s="4" t="s">
        <v>2068</v>
      </c>
      <c r="C5041" s="4" t="s">
        <v>2069</v>
      </c>
      <c r="D5041" s="1">
        <v>41921.804166666669</v>
      </c>
      <c r="E5041" s="1">
        <v>41921.813194444447</v>
      </c>
      <c r="F5041" s="1">
        <v>41921.813194444447</v>
      </c>
      <c r="G5041" s="1">
        <v>41924.964687500003</v>
      </c>
      <c r="H5041" s="2">
        <v>41926</v>
      </c>
      <c r="I5041" s="2">
        <v>41931</v>
      </c>
      <c r="J5041" s="3">
        <v>1</v>
      </c>
      <c r="K5041" s="3">
        <v>14</v>
      </c>
      <c r="L5041">
        <f>טבלה1[[#This Row],[ds_checkout]]-טבלה1[[#This Row],[ds_checkin]]</f>
        <v>5</v>
      </c>
      <c r="M5041">
        <f>IF(ISBLANK(טבלה1[[#This Row],[ts_reply_at]]), "", (טבלה1[[#This Row],[ts_reply_at]] - טבלה1[[#This Row],[ts_contact_at]]) * 24)</f>
        <v>0.21666666667442769</v>
      </c>
      <c r="N5041">
        <f>IF(ISBLANK(טבלה1[[#This Row],[ts_reply_at]]), 0, 1)</f>
        <v>1</v>
      </c>
      <c r="O5041">
        <f>IF(ISBLANK(טבלה1[[#This Row],[ts_accepted_at]]), 0, 1)</f>
        <v>1</v>
      </c>
      <c r="P5041">
        <f>IF(ISBLANK(טבלה1[[#This Row],[ts_booking_at]]), 0, 1)</f>
        <v>1</v>
      </c>
      <c r="Q5041">
        <f>IF(ISBLANK(טבלה1[[#This Row],[ds_checkin]]), "", טבלה1[[#This Row],[ds_checkin]] - טבלה1[[#This Row],[ts_contact_at]])</f>
        <v>4.1958333333313931</v>
      </c>
      <c r="R5041" t="str">
        <f>IF(AND(ISBLANK(טבלה1[[#This Row],[ts_reply_at]]), NOT(ISBLANK(טבלה1[[#This Row],[ts_booking_at]]))), "Error: Booked without Reply", "OK")</f>
        <v>OK</v>
      </c>
      <c r="S5041" t="s">
        <v>6020</v>
      </c>
    </row>
    <row r="5042" spans="1:19" x14ac:dyDescent="0.25">
      <c r="A5042" s="4" t="s">
        <v>4535</v>
      </c>
      <c r="B5042" s="4" t="s">
        <v>1365</v>
      </c>
      <c r="C5042" s="4" t="s">
        <v>1366</v>
      </c>
      <c r="D5042" s="1">
        <v>41923.433333333334</v>
      </c>
      <c r="E5042" s="1">
        <v>41923.465937499997</v>
      </c>
      <c r="H5042" s="2">
        <v>41932</v>
      </c>
      <c r="I5042" s="2">
        <v>41934</v>
      </c>
      <c r="J5042" s="3">
        <v>4</v>
      </c>
      <c r="K5042" s="3">
        <v>4</v>
      </c>
      <c r="L5042">
        <f>טבלה1[[#This Row],[ds_checkout]]-טבלה1[[#This Row],[ds_checkin]]</f>
        <v>2</v>
      </c>
      <c r="M5042">
        <f>IF(ISBLANK(טבלה1[[#This Row],[ts_reply_at]]), "", (טבלה1[[#This Row],[ts_reply_at]] - טבלה1[[#This Row],[ts_contact_at]]) * 24)</f>
        <v>0.78249999991385266</v>
      </c>
      <c r="N5042">
        <f>IF(ISBLANK(טבלה1[[#This Row],[ts_reply_at]]), 0, 1)</f>
        <v>1</v>
      </c>
      <c r="O5042">
        <f>IF(ISBLANK(טבלה1[[#This Row],[ts_accepted_at]]), 0, 1)</f>
        <v>0</v>
      </c>
      <c r="P5042">
        <f>IF(ISBLANK(טבלה1[[#This Row],[ts_booking_at]]), 0, 1)</f>
        <v>0</v>
      </c>
      <c r="Q5042">
        <f>IF(ISBLANK(טבלה1[[#This Row],[ds_checkin]]), "", טבלה1[[#This Row],[ds_checkin]] - טבלה1[[#This Row],[ts_contact_at]])</f>
        <v>8.5666666666656965</v>
      </c>
      <c r="R5042" t="str">
        <f>IF(AND(ISBLANK(טבלה1[[#This Row],[ts_reply_at]]), NOT(ISBLANK(טבלה1[[#This Row],[ts_booking_at]]))), "Error: Booked without Reply", "OK")</f>
        <v>OK</v>
      </c>
      <c r="S5042" t="s">
        <v>6022</v>
      </c>
    </row>
    <row r="5043" spans="1:19" x14ac:dyDescent="0.25">
      <c r="A5043" s="4" t="s">
        <v>4536</v>
      </c>
      <c r="B5043" s="4" t="s">
        <v>3767</v>
      </c>
      <c r="C5043" s="4" t="s">
        <v>3768</v>
      </c>
      <c r="D5043" s="1">
        <v>41913.011805555558</v>
      </c>
      <c r="E5043" s="1">
        <v>41913.289780092593</v>
      </c>
      <c r="F5043" s="1">
        <v>41913.658599537041</v>
      </c>
      <c r="G5043" s="1">
        <v>41913.917071759257</v>
      </c>
      <c r="H5043" s="2">
        <v>41920</v>
      </c>
      <c r="I5043" s="2">
        <v>41925</v>
      </c>
      <c r="J5043" s="3">
        <v>2</v>
      </c>
      <c r="K5043" s="3">
        <v>20</v>
      </c>
      <c r="L5043">
        <f>טבלה1[[#This Row],[ds_checkout]]-טבלה1[[#This Row],[ds_checkin]]</f>
        <v>5</v>
      </c>
      <c r="M5043">
        <f>IF(ISBLANK(טבלה1[[#This Row],[ts_reply_at]]), "", (טבלה1[[#This Row],[ts_reply_at]] - טבלה1[[#This Row],[ts_contact_at]]) * 24)</f>
        <v>6.6713888888480142</v>
      </c>
      <c r="N5043">
        <f>IF(ISBLANK(טבלה1[[#This Row],[ts_reply_at]]), 0, 1)</f>
        <v>1</v>
      </c>
      <c r="O5043">
        <f>IF(ISBLANK(טבלה1[[#This Row],[ts_accepted_at]]), 0, 1)</f>
        <v>1</v>
      </c>
      <c r="P5043">
        <f>IF(ISBLANK(טבלה1[[#This Row],[ts_booking_at]]), 0, 1)</f>
        <v>1</v>
      </c>
      <c r="Q5043">
        <f>IF(ISBLANK(טבלה1[[#This Row],[ds_checkin]]), "", טבלה1[[#This Row],[ds_checkin]] - טבלה1[[#This Row],[ts_contact_at]])</f>
        <v>6.9881944444423425</v>
      </c>
      <c r="R5043" t="str">
        <f>IF(AND(ISBLANK(טבלה1[[#This Row],[ts_reply_at]]), NOT(ISBLANK(טבלה1[[#This Row],[ts_booking_at]]))), "Error: Booked without Reply", "OK")</f>
        <v>OK</v>
      </c>
      <c r="S5043" t="s">
        <v>6034</v>
      </c>
    </row>
    <row r="5044" spans="1:19" x14ac:dyDescent="0.25">
      <c r="A5044" s="4" t="s">
        <v>4536</v>
      </c>
      <c r="B5044" s="4" t="s">
        <v>1810</v>
      </c>
      <c r="C5044" s="4" t="s">
        <v>1811</v>
      </c>
      <c r="D5044" s="1">
        <v>41912.99722222222</v>
      </c>
      <c r="E5044" s="1">
        <v>41913.297118055554</v>
      </c>
      <c r="F5044" s="1">
        <v>41913.2971875</v>
      </c>
      <c r="H5044" s="2">
        <v>41920</v>
      </c>
      <c r="I5044" s="2">
        <v>41925</v>
      </c>
      <c r="J5044" s="3">
        <v>2</v>
      </c>
      <c r="K5044" s="3">
        <v>5</v>
      </c>
      <c r="L5044">
        <f>טבלה1[[#This Row],[ds_checkout]]-טבלה1[[#This Row],[ds_checkin]]</f>
        <v>5</v>
      </c>
      <c r="M5044">
        <f>IF(ISBLANK(טבלה1[[#This Row],[ts_reply_at]]), "", (טבלה1[[#This Row],[ts_reply_at]] - טבלה1[[#This Row],[ts_contact_at]]) * 24)</f>
        <v>7.1975000000093132</v>
      </c>
      <c r="N5044">
        <f>IF(ISBLANK(טבלה1[[#This Row],[ts_reply_at]]), 0, 1)</f>
        <v>1</v>
      </c>
      <c r="O5044">
        <f>IF(ISBLANK(טבלה1[[#This Row],[ts_accepted_at]]), 0, 1)</f>
        <v>1</v>
      </c>
      <c r="P5044">
        <f>IF(ISBLANK(טבלה1[[#This Row],[ts_booking_at]]), 0, 1)</f>
        <v>0</v>
      </c>
      <c r="Q5044">
        <f>IF(ISBLANK(טבלה1[[#This Row],[ds_checkin]]), "", טבלה1[[#This Row],[ds_checkin]] - טבלה1[[#This Row],[ts_contact_at]])</f>
        <v>7.0027777777795563</v>
      </c>
      <c r="R5044" t="str">
        <f>IF(AND(ISBLANK(טבלה1[[#This Row],[ts_reply_at]]), NOT(ISBLANK(טבלה1[[#This Row],[ts_booking_at]]))), "Error: Booked without Reply", "OK")</f>
        <v>OK</v>
      </c>
      <c r="S5044" t="s">
        <v>6034</v>
      </c>
    </row>
    <row r="5045" spans="1:19" x14ac:dyDescent="0.25">
      <c r="A5045" s="4" t="s">
        <v>4536</v>
      </c>
      <c r="B5045" s="4" t="s">
        <v>129</v>
      </c>
      <c r="C5045" s="4" t="s">
        <v>2451</v>
      </c>
      <c r="D5045" s="1">
        <v>41912.988194444442</v>
      </c>
      <c r="E5045" s="1">
        <v>41912.991932870369</v>
      </c>
      <c r="H5045" s="2">
        <v>41920</v>
      </c>
      <c r="I5045" s="2">
        <v>41925</v>
      </c>
      <c r="J5045" s="3">
        <v>2</v>
      </c>
      <c r="K5045" s="3">
        <v>2</v>
      </c>
      <c r="L5045">
        <f>טבלה1[[#This Row],[ds_checkout]]-טבלה1[[#This Row],[ds_checkin]]</f>
        <v>5</v>
      </c>
      <c r="M5045">
        <f>IF(ISBLANK(טבלה1[[#This Row],[ts_reply_at]]), "", (טבלה1[[#This Row],[ts_reply_at]] - טבלה1[[#This Row],[ts_contact_at]]) * 24)</f>
        <v>8.9722222241107374E-2</v>
      </c>
      <c r="N5045">
        <f>IF(ISBLANK(טבלה1[[#This Row],[ts_reply_at]]), 0, 1)</f>
        <v>1</v>
      </c>
      <c r="O5045">
        <f>IF(ISBLANK(טבלה1[[#This Row],[ts_accepted_at]]), 0, 1)</f>
        <v>0</v>
      </c>
      <c r="P5045">
        <f>IF(ISBLANK(טבלה1[[#This Row],[ts_booking_at]]), 0, 1)</f>
        <v>0</v>
      </c>
      <c r="Q5045">
        <f>IF(ISBLANK(טבלה1[[#This Row],[ds_checkin]]), "", טבלה1[[#This Row],[ds_checkin]] - טבלה1[[#This Row],[ts_contact_at]])</f>
        <v>7.0118055555576575</v>
      </c>
      <c r="R5045" t="str">
        <f>IF(AND(ISBLANK(טבלה1[[#This Row],[ts_reply_at]]), NOT(ISBLANK(טבלה1[[#This Row],[ts_booking_at]]))), "Error: Booked without Reply", "OK")</f>
        <v>OK</v>
      </c>
      <c r="S5045" t="s">
        <v>6034</v>
      </c>
    </row>
    <row r="5046" spans="1:19" x14ac:dyDescent="0.25">
      <c r="A5046" s="4" t="s">
        <v>4536</v>
      </c>
      <c r="B5046" s="4" t="s">
        <v>1461</v>
      </c>
      <c r="C5046" s="4" t="s">
        <v>1462</v>
      </c>
      <c r="D5046" s="1">
        <v>41913.004166666666</v>
      </c>
      <c r="E5046" s="1">
        <v>41913.499791666669</v>
      </c>
      <c r="H5046" s="2">
        <v>41920</v>
      </c>
      <c r="I5046" s="2">
        <v>41925</v>
      </c>
      <c r="J5046" s="3">
        <v>2</v>
      </c>
      <c r="K5046" s="3">
        <v>2</v>
      </c>
      <c r="L5046">
        <f>טבלה1[[#This Row],[ds_checkout]]-טבלה1[[#This Row],[ds_checkin]]</f>
        <v>5</v>
      </c>
      <c r="M5046">
        <f>IF(ISBLANK(טבלה1[[#This Row],[ts_reply_at]]), "", (טבלה1[[#This Row],[ts_reply_at]] - טבלה1[[#This Row],[ts_contact_at]]) * 24)</f>
        <v>11.895000000076834</v>
      </c>
      <c r="N5046">
        <f>IF(ISBLANK(טבלה1[[#This Row],[ts_reply_at]]), 0, 1)</f>
        <v>1</v>
      </c>
      <c r="O5046">
        <f>IF(ISBLANK(טבלה1[[#This Row],[ts_accepted_at]]), 0, 1)</f>
        <v>0</v>
      </c>
      <c r="P5046">
        <f>IF(ISBLANK(טבלה1[[#This Row],[ts_booking_at]]), 0, 1)</f>
        <v>0</v>
      </c>
      <c r="Q5046">
        <f>IF(ISBLANK(טבלה1[[#This Row],[ds_checkin]]), "", טבלה1[[#This Row],[ds_checkin]] - טבלה1[[#This Row],[ts_contact_at]])</f>
        <v>6.9958333333343035</v>
      </c>
      <c r="R5046" t="str">
        <f>IF(AND(ISBLANK(טבלה1[[#This Row],[ts_reply_at]]), NOT(ISBLANK(טבלה1[[#This Row],[ts_booking_at]]))), "Error: Booked without Reply", "OK")</f>
        <v>OK</v>
      </c>
      <c r="S5046" t="s">
        <v>6034</v>
      </c>
    </row>
    <row r="5047" spans="1:19" x14ac:dyDescent="0.25">
      <c r="A5047" s="4" t="s">
        <v>4536</v>
      </c>
      <c r="B5047" s="4" t="s">
        <v>2901</v>
      </c>
      <c r="C5047" s="4" t="s">
        <v>2902</v>
      </c>
      <c r="D5047" s="1">
        <v>41913.006249999999</v>
      </c>
      <c r="E5047" s="1">
        <v>41913.016238425924</v>
      </c>
      <c r="H5047" s="2">
        <v>41920</v>
      </c>
      <c r="I5047" s="2">
        <v>41925</v>
      </c>
      <c r="J5047" s="3">
        <v>2</v>
      </c>
      <c r="K5047" s="3">
        <v>5</v>
      </c>
      <c r="L5047">
        <f>טבלה1[[#This Row],[ds_checkout]]-טבלה1[[#This Row],[ds_checkin]]</f>
        <v>5</v>
      </c>
      <c r="M5047">
        <f>IF(ISBLANK(טבלה1[[#This Row],[ts_reply_at]]), "", (טבלה1[[#This Row],[ts_reply_at]] - טבלה1[[#This Row],[ts_contact_at]]) * 24)</f>
        <v>0.23972222220618278</v>
      </c>
      <c r="N5047">
        <f>IF(ISBLANK(טבלה1[[#This Row],[ts_reply_at]]), 0, 1)</f>
        <v>1</v>
      </c>
      <c r="O5047">
        <f>IF(ISBLANK(טבלה1[[#This Row],[ts_accepted_at]]), 0, 1)</f>
        <v>0</v>
      </c>
      <c r="P5047">
        <f>IF(ISBLANK(טבלה1[[#This Row],[ts_booking_at]]), 0, 1)</f>
        <v>0</v>
      </c>
      <c r="Q5047">
        <f>IF(ISBLANK(טבלה1[[#This Row],[ds_checkin]]), "", טבלה1[[#This Row],[ds_checkin]] - טבלה1[[#This Row],[ts_contact_at]])</f>
        <v>6.9937500000014552</v>
      </c>
      <c r="R5047" t="str">
        <f>IF(AND(ISBLANK(טבלה1[[#This Row],[ts_reply_at]]), NOT(ISBLANK(טבלה1[[#This Row],[ts_booking_at]]))), "Error: Booked without Reply", "OK")</f>
        <v>OK</v>
      </c>
      <c r="S5047" t="s">
        <v>6034</v>
      </c>
    </row>
    <row r="5048" spans="1:19" x14ac:dyDescent="0.25">
      <c r="A5048" s="4" t="s">
        <v>4536</v>
      </c>
      <c r="B5048" s="4" t="s">
        <v>2546</v>
      </c>
      <c r="C5048" s="4" t="s">
        <v>2547</v>
      </c>
      <c r="D5048" s="1">
        <v>41912.996527777781</v>
      </c>
      <c r="E5048" s="1">
        <v>41913.259004629632</v>
      </c>
      <c r="H5048" s="2">
        <v>41920</v>
      </c>
      <c r="I5048" s="2">
        <v>41925</v>
      </c>
      <c r="J5048" s="3">
        <v>2</v>
      </c>
      <c r="K5048" s="3">
        <v>4</v>
      </c>
      <c r="L5048">
        <f>טבלה1[[#This Row],[ds_checkout]]-טבלה1[[#This Row],[ds_checkin]]</f>
        <v>5</v>
      </c>
      <c r="M5048">
        <f>IF(ISBLANK(טבלה1[[#This Row],[ts_reply_at]]), "", (טבלה1[[#This Row],[ts_reply_at]] - טבלה1[[#This Row],[ts_contact_at]]) * 24)</f>
        <v>6.2994444444193505</v>
      </c>
      <c r="N5048">
        <f>IF(ISBLANK(טבלה1[[#This Row],[ts_reply_at]]), 0, 1)</f>
        <v>1</v>
      </c>
      <c r="O5048">
        <f>IF(ISBLANK(טבלה1[[#This Row],[ts_accepted_at]]), 0, 1)</f>
        <v>0</v>
      </c>
      <c r="P5048">
        <f>IF(ISBLANK(טבלה1[[#This Row],[ts_booking_at]]), 0, 1)</f>
        <v>0</v>
      </c>
      <c r="Q5048">
        <f>IF(ISBLANK(טבלה1[[#This Row],[ds_checkin]]), "", טבלה1[[#This Row],[ds_checkin]] - טבלה1[[#This Row],[ts_contact_at]])</f>
        <v>7.0034722222189885</v>
      </c>
      <c r="R5048" t="str">
        <f>IF(AND(ISBLANK(טבלה1[[#This Row],[ts_reply_at]]), NOT(ISBLANK(טבלה1[[#This Row],[ts_booking_at]]))), "Error: Booked without Reply", "OK")</f>
        <v>OK</v>
      </c>
      <c r="S5048" t="s">
        <v>6034</v>
      </c>
    </row>
    <row r="5049" spans="1:19" x14ac:dyDescent="0.25">
      <c r="A5049" s="4" t="s">
        <v>4536</v>
      </c>
      <c r="B5049" s="4" t="s">
        <v>33</v>
      </c>
      <c r="C5049" s="4" t="s">
        <v>664</v>
      </c>
      <c r="D5049" s="1">
        <v>41913.007638888892</v>
      </c>
      <c r="H5049" s="2">
        <v>41920</v>
      </c>
      <c r="I5049" s="2">
        <v>41925</v>
      </c>
      <c r="J5049" s="3">
        <v>2</v>
      </c>
      <c r="K5049" s="3">
        <v>3</v>
      </c>
      <c r="L5049">
        <f>טבלה1[[#This Row],[ds_checkout]]-טבלה1[[#This Row],[ds_checkin]]</f>
        <v>5</v>
      </c>
      <c r="M5049" t="str">
        <f>IF(ISBLANK(טבלה1[[#This Row],[ts_reply_at]]), "", (טבלה1[[#This Row],[ts_reply_at]] - טבלה1[[#This Row],[ts_contact_at]]) * 24)</f>
        <v/>
      </c>
      <c r="N5049">
        <f>IF(ISBLANK(טבלה1[[#This Row],[ts_reply_at]]), 0, 1)</f>
        <v>0</v>
      </c>
      <c r="O5049">
        <f>IF(ISBLANK(טבלה1[[#This Row],[ts_accepted_at]]), 0, 1)</f>
        <v>0</v>
      </c>
      <c r="P5049">
        <f>IF(ISBLANK(טבלה1[[#This Row],[ts_booking_at]]), 0, 1)</f>
        <v>0</v>
      </c>
      <c r="Q5049">
        <f>IF(ISBLANK(טבלה1[[#This Row],[ds_checkin]]), "", טבלה1[[#This Row],[ds_checkin]] - טבלה1[[#This Row],[ts_contact_at]])</f>
        <v>6.992361111108039</v>
      </c>
      <c r="R5049" t="str">
        <f>IF(AND(ISBLANK(טבלה1[[#This Row],[ts_reply_at]]), NOT(ISBLANK(טבלה1[[#This Row],[ts_booking_at]]))), "Error: Booked without Reply", "OK")</f>
        <v>OK</v>
      </c>
      <c r="S5049" t="s">
        <v>6034</v>
      </c>
    </row>
    <row r="5050" spans="1:19" x14ac:dyDescent="0.25">
      <c r="A5050" s="4" t="s">
        <v>4536</v>
      </c>
      <c r="B5050" s="4" t="s">
        <v>725</v>
      </c>
      <c r="C5050" s="4" t="s">
        <v>726</v>
      </c>
      <c r="D5050" s="1">
        <v>41913.00277777778</v>
      </c>
      <c r="E5050" s="1">
        <v>41913.395960648151</v>
      </c>
      <c r="H5050" s="2">
        <v>41920</v>
      </c>
      <c r="I5050" s="2">
        <v>41925</v>
      </c>
      <c r="J5050" s="3">
        <v>2</v>
      </c>
      <c r="K5050" s="3">
        <v>2</v>
      </c>
      <c r="L5050">
        <f>טבלה1[[#This Row],[ds_checkout]]-טבלה1[[#This Row],[ds_checkin]]</f>
        <v>5</v>
      </c>
      <c r="M5050">
        <f>IF(ISBLANK(טבלה1[[#This Row],[ts_reply_at]]), "", (טבלה1[[#This Row],[ts_reply_at]] - טבלה1[[#This Row],[ts_contact_at]]) * 24)</f>
        <v>9.4363888889201917</v>
      </c>
      <c r="N5050">
        <f>IF(ISBLANK(טבלה1[[#This Row],[ts_reply_at]]), 0, 1)</f>
        <v>1</v>
      </c>
      <c r="O5050">
        <f>IF(ISBLANK(טבלה1[[#This Row],[ts_accepted_at]]), 0, 1)</f>
        <v>0</v>
      </c>
      <c r="P5050">
        <f>IF(ISBLANK(טבלה1[[#This Row],[ts_booking_at]]), 0, 1)</f>
        <v>0</v>
      </c>
      <c r="Q5050">
        <f>IF(ISBLANK(טבלה1[[#This Row],[ds_checkin]]), "", טבלה1[[#This Row],[ds_checkin]] - טבלה1[[#This Row],[ts_contact_at]])</f>
        <v>6.9972222222204437</v>
      </c>
      <c r="R5050" t="str">
        <f>IF(AND(ISBLANK(טבלה1[[#This Row],[ts_reply_at]]), NOT(ISBLANK(טבלה1[[#This Row],[ts_booking_at]]))), "Error: Booked without Reply", "OK")</f>
        <v>OK</v>
      </c>
      <c r="S5050" t="s">
        <v>6034</v>
      </c>
    </row>
    <row r="5051" spans="1:19" x14ac:dyDescent="0.25">
      <c r="A5051" s="4" t="s">
        <v>4537</v>
      </c>
      <c r="B5051" s="4" t="s">
        <v>2286</v>
      </c>
      <c r="C5051" s="4" t="s">
        <v>2287</v>
      </c>
      <c r="D5051" s="1">
        <v>41924.251388888886</v>
      </c>
      <c r="E5051" s="1">
        <v>41924.251770833333</v>
      </c>
      <c r="F5051" s="1">
        <v>41924.251770833333</v>
      </c>
      <c r="G5051" s="1">
        <v>41924.251770833333</v>
      </c>
      <c r="H5051" s="2">
        <v>41940</v>
      </c>
      <c r="I5051" s="2">
        <v>41943</v>
      </c>
      <c r="J5051" s="3">
        <v>2</v>
      </c>
      <c r="K5051" s="3">
        <v>10</v>
      </c>
      <c r="L5051">
        <f>טבלה1[[#This Row],[ds_checkout]]-טבלה1[[#This Row],[ds_checkin]]</f>
        <v>3</v>
      </c>
      <c r="M5051">
        <f>IF(ISBLANK(טבלה1[[#This Row],[ts_reply_at]]), "", (טבלה1[[#This Row],[ts_reply_at]] - טבלה1[[#This Row],[ts_contact_at]]) * 24)</f>
        <v>9.1666667140088975E-3</v>
      </c>
      <c r="N5051">
        <f>IF(ISBLANK(טבלה1[[#This Row],[ts_reply_at]]), 0, 1)</f>
        <v>1</v>
      </c>
      <c r="O5051">
        <f>IF(ISBLANK(טבלה1[[#This Row],[ts_accepted_at]]), 0, 1)</f>
        <v>1</v>
      </c>
      <c r="P5051">
        <f>IF(ISBLANK(טבלה1[[#This Row],[ts_booking_at]]), 0, 1)</f>
        <v>1</v>
      </c>
      <c r="Q5051">
        <f>IF(ISBLANK(טבלה1[[#This Row],[ds_checkin]]), "", טבלה1[[#This Row],[ds_checkin]] - טבלה1[[#This Row],[ts_contact_at]])</f>
        <v>15.74861111111386</v>
      </c>
      <c r="R5051" t="str">
        <f>IF(AND(ISBLANK(טבלה1[[#This Row],[ts_reply_at]]), NOT(ISBLANK(טבלה1[[#This Row],[ts_booking_at]]))), "Error: Booked without Reply", "OK")</f>
        <v>OK</v>
      </c>
      <c r="S5051" t="s">
        <v>6020</v>
      </c>
    </row>
    <row r="5052" spans="1:19" x14ac:dyDescent="0.25">
      <c r="A5052" s="4" t="s">
        <v>4538</v>
      </c>
      <c r="B5052" s="4" t="s">
        <v>43</v>
      </c>
      <c r="C5052" s="4" t="s">
        <v>44</v>
      </c>
      <c r="D5052" s="1">
        <v>41913.813194444447</v>
      </c>
      <c r="E5052" s="1">
        <v>41913.853275462963</v>
      </c>
      <c r="F5052" s="1">
        <v>41913.853333333333</v>
      </c>
      <c r="H5052" s="2">
        <v>41944</v>
      </c>
      <c r="I5052" s="2">
        <v>41973</v>
      </c>
      <c r="J5052" s="3">
        <v>1</v>
      </c>
      <c r="K5052" s="3">
        <v>3</v>
      </c>
      <c r="L5052">
        <f>טבלה1[[#This Row],[ds_checkout]]-טבלה1[[#This Row],[ds_checkin]]</f>
        <v>29</v>
      </c>
      <c r="M5052">
        <f>IF(ISBLANK(טבלה1[[#This Row],[ts_reply_at]]), "", (טבלה1[[#This Row],[ts_reply_at]] - טבלה1[[#This Row],[ts_contact_at]]) * 24)</f>
        <v>0.96194444439606741</v>
      </c>
      <c r="N5052">
        <f>IF(ISBLANK(טבלה1[[#This Row],[ts_reply_at]]), 0, 1)</f>
        <v>1</v>
      </c>
      <c r="O5052">
        <f>IF(ISBLANK(טבלה1[[#This Row],[ts_accepted_at]]), 0, 1)</f>
        <v>1</v>
      </c>
      <c r="P5052">
        <f>IF(ISBLANK(טבלה1[[#This Row],[ts_booking_at]]), 0, 1)</f>
        <v>0</v>
      </c>
      <c r="Q5052">
        <f>IF(ISBLANK(טבלה1[[#This Row],[ds_checkin]]), "", טבלה1[[#This Row],[ds_checkin]] - טבלה1[[#This Row],[ts_contact_at]])</f>
        <v>30.186805555553292</v>
      </c>
      <c r="R5052" t="str">
        <f>IF(AND(ISBLANK(טבלה1[[#This Row],[ts_reply_at]]), NOT(ISBLANK(טבלה1[[#This Row],[ts_booking_at]]))), "Error: Booked without Reply", "OK")</f>
        <v>OK</v>
      </c>
      <c r="S5052" t="s">
        <v>6022</v>
      </c>
    </row>
    <row r="5053" spans="1:19" x14ac:dyDescent="0.25">
      <c r="A5053" s="4" t="s">
        <v>4538</v>
      </c>
      <c r="B5053" s="4" t="s">
        <v>4539</v>
      </c>
      <c r="C5053" s="4" t="s">
        <v>4540</v>
      </c>
      <c r="D5053" s="1">
        <v>41913.824999999997</v>
      </c>
      <c r="E5053" s="1">
        <v>41917.439189814817</v>
      </c>
      <c r="F5053" s="1">
        <v>41917.439189814817</v>
      </c>
      <c r="H5053" s="2">
        <v>41944</v>
      </c>
      <c r="I5053" s="2">
        <v>41973</v>
      </c>
      <c r="J5053" s="3">
        <v>1</v>
      </c>
      <c r="K5053" s="3">
        <v>5</v>
      </c>
      <c r="L5053">
        <f>טבלה1[[#This Row],[ds_checkout]]-טבלה1[[#This Row],[ds_checkin]]</f>
        <v>29</v>
      </c>
      <c r="M5053">
        <f>IF(ISBLANK(טבלה1[[#This Row],[ts_reply_at]]), "", (טבלה1[[#This Row],[ts_reply_at]] - טבלה1[[#This Row],[ts_contact_at]]) * 24)</f>
        <v>86.74055555567611</v>
      </c>
      <c r="N5053">
        <f>IF(ISBLANK(טבלה1[[#This Row],[ts_reply_at]]), 0, 1)</f>
        <v>1</v>
      </c>
      <c r="O5053">
        <f>IF(ISBLANK(טבלה1[[#This Row],[ts_accepted_at]]), 0, 1)</f>
        <v>1</v>
      </c>
      <c r="P5053">
        <f>IF(ISBLANK(טבלה1[[#This Row],[ts_booking_at]]), 0, 1)</f>
        <v>0</v>
      </c>
      <c r="Q5053">
        <f>IF(ISBLANK(טבלה1[[#This Row],[ds_checkin]]), "", טבלה1[[#This Row],[ds_checkin]] - טבלה1[[#This Row],[ts_contact_at]])</f>
        <v>30.17500000000291</v>
      </c>
      <c r="R5053" t="str">
        <f>IF(AND(ISBLANK(טבלה1[[#This Row],[ts_reply_at]]), NOT(ISBLANK(טבלה1[[#This Row],[ts_booking_at]]))), "Error: Booked without Reply", "OK")</f>
        <v>OK</v>
      </c>
      <c r="S5053" t="s">
        <v>6022</v>
      </c>
    </row>
    <row r="5054" spans="1:19" x14ac:dyDescent="0.25">
      <c r="A5054" s="4" t="s">
        <v>4541</v>
      </c>
      <c r="B5054" s="4" t="s">
        <v>63</v>
      </c>
      <c r="C5054" s="4" t="s">
        <v>64</v>
      </c>
      <c r="D5054" s="1">
        <v>41924.851388888892</v>
      </c>
      <c r="E5054" s="1">
        <v>41924.858761574076</v>
      </c>
      <c r="F5054" s="1">
        <v>41924.858761574076</v>
      </c>
      <c r="H5054" s="2">
        <v>41999</v>
      </c>
      <c r="I5054" s="2">
        <v>42006</v>
      </c>
      <c r="J5054" s="3">
        <v>3</v>
      </c>
      <c r="K5054" s="3">
        <v>11</v>
      </c>
      <c r="L5054">
        <f>טבלה1[[#This Row],[ds_checkout]]-טבלה1[[#This Row],[ds_checkin]]</f>
        <v>7</v>
      </c>
      <c r="M5054">
        <f>IF(ISBLANK(טבלה1[[#This Row],[ts_reply_at]]), "", (טבלה1[[#This Row],[ts_reply_at]] - טבלה1[[#This Row],[ts_contact_at]]) * 24)</f>
        <v>0.17694444442167878</v>
      </c>
      <c r="N5054">
        <f>IF(ISBLANK(טבלה1[[#This Row],[ts_reply_at]]), 0, 1)</f>
        <v>1</v>
      </c>
      <c r="O5054">
        <f>IF(ISBLANK(טבלה1[[#This Row],[ts_accepted_at]]), 0, 1)</f>
        <v>1</v>
      </c>
      <c r="P5054">
        <f>IF(ISBLANK(טבלה1[[#This Row],[ts_booking_at]]), 0, 1)</f>
        <v>0</v>
      </c>
      <c r="Q5054">
        <f>IF(ISBLANK(טבלה1[[#This Row],[ds_checkin]]), "", טבלה1[[#This Row],[ds_checkin]] - טבלה1[[#This Row],[ts_contact_at]])</f>
        <v>74.148611111108039</v>
      </c>
      <c r="R5054" t="str">
        <f>IF(AND(ISBLANK(טבלה1[[#This Row],[ts_reply_at]]), NOT(ISBLANK(טבלה1[[#This Row],[ts_booking_at]]))), "Error: Booked without Reply", "OK")</f>
        <v>OK</v>
      </c>
      <c r="S5054" t="s">
        <v>6021</v>
      </c>
    </row>
    <row r="5055" spans="1:19" x14ac:dyDescent="0.25">
      <c r="A5055" s="4" t="s">
        <v>4541</v>
      </c>
      <c r="B5055" s="4" t="s">
        <v>4542</v>
      </c>
      <c r="C5055" s="4" t="s">
        <v>4543</v>
      </c>
      <c r="D5055" s="1">
        <v>41947.600694444445</v>
      </c>
      <c r="E5055" s="1">
        <v>41947.745486111111</v>
      </c>
      <c r="F5055" s="1">
        <v>41947.759004629632</v>
      </c>
      <c r="G5055" s="1">
        <v>41947.759004629632</v>
      </c>
      <c r="H5055" s="2">
        <v>41999</v>
      </c>
      <c r="I5055" s="2">
        <v>42006</v>
      </c>
      <c r="J5055" s="3">
        <v>3</v>
      </c>
      <c r="K5055" s="3">
        <v>19</v>
      </c>
      <c r="L5055">
        <f>טבלה1[[#This Row],[ds_checkout]]-טבלה1[[#This Row],[ds_checkin]]</f>
        <v>7</v>
      </c>
      <c r="M5055">
        <f>IF(ISBLANK(טבלה1[[#This Row],[ts_reply_at]]), "", (טבלה1[[#This Row],[ts_reply_at]] - טבלה1[[#This Row],[ts_contact_at]]) * 24)</f>
        <v>3.4749999999767169</v>
      </c>
      <c r="N5055">
        <f>IF(ISBLANK(טבלה1[[#This Row],[ts_reply_at]]), 0, 1)</f>
        <v>1</v>
      </c>
      <c r="O5055">
        <f>IF(ISBLANK(טבלה1[[#This Row],[ts_accepted_at]]), 0, 1)</f>
        <v>1</v>
      </c>
      <c r="P5055">
        <f>IF(ISBLANK(טבלה1[[#This Row],[ts_booking_at]]), 0, 1)</f>
        <v>1</v>
      </c>
      <c r="Q5055">
        <f>IF(ISBLANK(טבלה1[[#This Row],[ds_checkin]]), "", טבלה1[[#This Row],[ds_checkin]] - טבלה1[[#This Row],[ts_contact_at]])</f>
        <v>51.399305555554747</v>
      </c>
      <c r="R5055" t="str">
        <f>IF(AND(ISBLANK(טבלה1[[#This Row],[ts_reply_at]]), NOT(ISBLANK(טבלה1[[#This Row],[ts_booking_at]]))), "Error: Booked without Reply", "OK")</f>
        <v>OK</v>
      </c>
      <c r="S5055" t="s">
        <v>6021</v>
      </c>
    </row>
    <row r="5056" spans="1:19" x14ac:dyDescent="0.25">
      <c r="A5056" s="4" t="s">
        <v>4541</v>
      </c>
      <c r="B5056" s="4" t="s">
        <v>1620</v>
      </c>
      <c r="C5056" s="4" t="s">
        <v>2712</v>
      </c>
      <c r="D5056" s="1">
        <v>41939.652083333334</v>
      </c>
      <c r="E5056" s="1">
        <v>41939.653854166667</v>
      </c>
      <c r="F5056" s="1">
        <v>41939.653854166667</v>
      </c>
      <c r="G5056" s="1">
        <v>41939.653854166667</v>
      </c>
      <c r="H5056" s="2">
        <v>41999</v>
      </c>
      <c r="I5056" s="2">
        <v>42006</v>
      </c>
      <c r="J5056" s="3">
        <v>3</v>
      </c>
      <c r="K5056" s="3">
        <v>12</v>
      </c>
      <c r="L5056">
        <f>טבלה1[[#This Row],[ds_checkout]]-טבלה1[[#This Row],[ds_checkin]]</f>
        <v>7</v>
      </c>
      <c r="M5056">
        <f>IF(ISBLANK(טבלה1[[#This Row],[ts_reply_at]]), "", (טבלה1[[#This Row],[ts_reply_at]] - טבלה1[[#This Row],[ts_contact_at]]) * 24)</f>
        <v>4.2499999981373549E-2</v>
      </c>
      <c r="N5056">
        <f>IF(ISBLANK(טבלה1[[#This Row],[ts_reply_at]]), 0, 1)</f>
        <v>1</v>
      </c>
      <c r="O5056">
        <f>IF(ISBLANK(טבלה1[[#This Row],[ts_accepted_at]]), 0, 1)</f>
        <v>1</v>
      </c>
      <c r="P5056">
        <f>IF(ISBLANK(טבלה1[[#This Row],[ts_booking_at]]), 0, 1)</f>
        <v>1</v>
      </c>
      <c r="Q5056">
        <f>IF(ISBLANK(טבלה1[[#This Row],[ds_checkin]]), "", טבלה1[[#This Row],[ds_checkin]] - טבלה1[[#This Row],[ts_contact_at]])</f>
        <v>59.347916666665697</v>
      </c>
      <c r="R5056" t="str">
        <f>IF(AND(ISBLANK(טבלה1[[#This Row],[ts_reply_at]]), NOT(ISBLANK(טבלה1[[#This Row],[ts_booking_at]]))), "Error: Booked without Reply", "OK")</f>
        <v>OK</v>
      </c>
      <c r="S5056" t="s">
        <v>6021</v>
      </c>
    </row>
    <row r="5057" spans="1:19" x14ac:dyDescent="0.25">
      <c r="A5057" s="4" t="s">
        <v>4544</v>
      </c>
      <c r="B5057" s="4" t="s">
        <v>2522</v>
      </c>
      <c r="C5057" s="4" t="s">
        <v>2523</v>
      </c>
      <c r="D5057" s="1">
        <v>41919.341666666667</v>
      </c>
      <c r="E5057" s="1">
        <v>41919.4531712963</v>
      </c>
      <c r="H5057" s="2">
        <v>41964</v>
      </c>
      <c r="I5057" s="2">
        <v>41967</v>
      </c>
      <c r="J5057" s="3">
        <v>3</v>
      </c>
      <c r="K5057" s="3">
        <v>5</v>
      </c>
      <c r="L5057">
        <f>טבלה1[[#This Row],[ds_checkout]]-טבלה1[[#This Row],[ds_checkin]]</f>
        <v>3</v>
      </c>
      <c r="M5057">
        <f>IF(ISBLANK(טבלה1[[#This Row],[ts_reply_at]]), "", (טבלה1[[#This Row],[ts_reply_at]] - טבלה1[[#This Row],[ts_contact_at]]) * 24)</f>
        <v>2.6761111111845821</v>
      </c>
      <c r="N5057">
        <f>IF(ISBLANK(טבלה1[[#This Row],[ts_reply_at]]), 0, 1)</f>
        <v>1</v>
      </c>
      <c r="O5057">
        <f>IF(ISBLANK(טבלה1[[#This Row],[ts_accepted_at]]), 0, 1)</f>
        <v>0</v>
      </c>
      <c r="P5057">
        <f>IF(ISBLANK(טבלה1[[#This Row],[ts_booking_at]]), 0, 1)</f>
        <v>0</v>
      </c>
      <c r="Q5057">
        <f>IF(ISBLANK(טבלה1[[#This Row],[ds_checkin]]), "", טבלה1[[#This Row],[ds_checkin]] - טבלה1[[#This Row],[ts_contact_at]])</f>
        <v>44.658333333332848</v>
      </c>
      <c r="R5057" t="str">
        <f>IF(AND(ISBLANK(טבלה1[[#This Row],[ts_reply_at]]), NOT(ISBLANK(טבלה1[[#This Row],[ts_booking_at]]))), "Error: Booked without Reply", "OK")</f>
        <v>OK</v>
      </c>
      <c r="S5057" t="s">
        <v>6024</v>
      </c>
    </row>
    <row r="5058" spans="1:19" x14ac:dyDescent="0.25">
      <c r="A5058" s="4" t="s">
        <v>4544</v>
      </c>
      <c r="B5058" s="4" t="s">
        <v>444</v>
      </c>
      <c r="C5058" s="4" t="s">
        <v>1323</v>
      </c>
      <c r="D5058" s="1">
        <v>41919.520833333336</v>
      </c>
      <c r="E5058" s="1">
        <v>41919.554988425924</v>
      </c>
      <c r="H5058" s="2">
        <v>41964</v>
      </c>
      <c r="I5058" s="2">
        <v>41967</v>
      </c>
      <c r="J5058" s="3">
        <v>3</v>
      </c>
      <c r="K5058" s="3">
        <v>4</v>
      </c>
      <c r="L5058">
        <f>טבלה1[[#This Row],[ds_checkout]]-טבלה1[[#This Row],[ds_checkin]]</f>
        <v>3</v>
      </c>
      <c r="M5058">
        <f>IF(ISBLANK(טבלה1[[#This Row],[ts_reply_at]]), "", (טבלה1[[#This Row],[ts_reply_at]] - טבלה1[[#This Row],[ts_contact_at]]) * 24)</f>
        <v>0.8197222221060656</v>
      </c>
      <c r="N5058">
        <f>IF(ISBLANK(טבלה1[[#This Row],[ts_reply_at]]), 0, 1)</f>
        <v>1</v>
      </c>
      <c r="O5058">
        <f>IF(ISBLANK(טבלה1[[#This Row],[ts_accepted_at]]), 0, 1)</f>
        <v>0</v>
      </c>
      <c r="P5058">
        <f>IF(ISBLANK(טבלה1[[#This Row],[ts_booking_at]]), 0, 1)</f>
        <v>0</v>
      </c>
      <c r="Q5058">
        <f>IF(ISBLANK(טבלה1[[#This Row],[ds_checkin]]), "", טבלה1[[#This Row],[ds_checkin]] - טבלה1[[#This Row],[ts_contact_at]])</f>
        <v>44.479166666664241</v>
      </c>
      <c r="R5058" t="str">
        <f>IF(AND(ISBLANK(טבלה1[[#This Row],[ts_reply_at]]), NOT(ISBLANK(טבלה1[[#This Row],[ts_booking_at]]))), "Error: Booked without Reply", "OK")</f>
        <v>OK</v>
      </c>
      <c r="S5058" t="s">
        <v>6024</v>
      </c>
    </row>
    <row r="5059" spans="1:19" x14ac:dyDescent="0.25">
      <c r="A5059" s="4" t="s">
        <v>4544</v>
      </c>
      <c r="B5059" s="4" t="s">
        <v>4545</v>
      </c>
      <c r="C5059" s="4" t="s">
        <v>4546</v>
      </c>
      <c r="D5059" s="1">
        <v>41919.709027777775</v>
      </c>
      <c r="E5059" s="1">
        <v>41919.710428240738</v>
      </c>
      <c r="F5059" s="1">
        <v>41919.710428240738</v>
      </c>
      <c r="G5059" s="1">
        <v>41919.710428240738</v>
      </c>
      <c r="H5059" s="2">
        <v>41964</v>
      </c>
      <c r="I5059" s="2">
        <v>41967</v>
      </c>
      <c r="J5059" s="3">
        <v>3</v>
      </c>
      <c r="K5059" s="3">
        <v>8</v>
      </c>
      <c r="L5059">
        <f>טבלה1[[#This Row],[ds_checkout]]-טבלה1[[#This Row],[ds_checkin]]</f>
        <v>3</v>
      </c>
      <c r="M5059">
        <f>IF(ISBLANK(טבלה1[[#This Row],[ts_reply_at]]), "", (טבלה1[[#This Row],[ts_reply_at]] - טבלה1[[#This Row],[ts_contact_at]]) * 24)</f>
        <v>3.3611111110076308E-2</v>
      </c>
      <c r="N5059">
        <f>IF(ISBLANK(טבלה1[[#This Row],[ts_reply_at]]), 0, 1)</f>
        <v>1</v>
      </c>
      <c r="O5059">
        <f>IF(ISBLANK(טבלה1[[#This Row],[ts_accepted_at]]), 0, 1)</f>
        <v>1</v>
      </c>
      <c r="P5059">
        <f>IF(ISBLANK(טבלה1[[#This Row],[ts_booking_at]]), 0, 1)</f>
        <v>1</v>
      </c>
      <c r="Q5059">
        <f>IF(ISBLANK(טבלה1[[#This Row],[ds_checkin]]), "", טבלה1[[#This Row],[ds_checkin]] - טבלה1[[#This Row],[ts_contact_at]])</f>
        <v>44.290972222224809</v>
      </c>
      <c r="R5059" t="str">
        <f>IF(AND(ISBLANK(טבלה1[[#This Row],[ts_reply_at]]), NOT(ISBLANK(טבלה1[[#This Row],[ts_booking_at]]))), "Error: Booked without Reply", "OK")</f>
        <v>OK</v>
      </c>
      <c r="S5059" t="s">
        <v>6024</v>
      </c>
    </row>
    <row r="5060" spans="1:19" x14ac:dyDescent="0.25">
      <c r="A5060" s="4" t="s">
        <v>4547</v>
      </c>
      <c r="B5060" s="4" t="s">
        <v>2276</v>
      </c>
      <c r="C5060" s="4" t="s">
        <v>2277</v>
      </c>
      <c r="D5060" s="1">
        <v>41916.984027777777</v>
      </c>
      <c r="E5060" s="1">
        <v>41916.987812500003</v>
      </c>
      <c r="F5060" s="1">
        <v>41916.987916666665</v>
      </c>
      <c r="G5060" s="1">
        <v>41916.987916666665</v>
      </c>
      <c r="H5060" s="2">
        <v>41922</v>
      </c>
      <c r="I5060" s="2">
        <v>41924</v>
      </c>
      <c r="J5060" s="3">
        <v>2</v>
      </c>
      <c r="K5060" s="3">
        <v>10</v>
      </c>
      <c r="L5060">
        <f>טבלה1[[#This Row],[ds_checkout]]-טבלה1[[#This Row],[ds_checkin]]</f>
        <v>2</v>
      </c>
      <c r="M5060">
        <f>IF(ISBLANK(טבלה1[[#This Row],[ts_reply_at]]), "", (טבלה1[[#This Row],[ts_reply_at]] - טבלה1[[#This Row],[ts_contact_at]]) * 24)</f>
        <v>9.0833333437331021E-2</v>
      </c>
      <c r="N5060">
        <f>IF(ISBLANK(טבלה1[[#This Row],[ts_reply_at]]), 0, 1)</f>
        <v>1</v>
      </c>
      <c r="O5060">
        <f>IF(ISBLANK(טבלה1[[#This Row],[ts_accepted_at]]), 0, 1)</f>
        <v>1</v>
      </c>
      <c r="P5060">
        <f>IF(ISBLANK(טבלה1[[#This Row],[ts_booking_at]]), 0, 1)</f>
        <v>1</v>
      </c>
      <c r="Q5060">
        <f>IF(ISBLANK(טבלה1[[#This Row],[ds_checkin]]), "", טבלה1[[#This Row],[ds_checkin]] - טבלה1[[#This Row],[ts_contact_at]])</f>
        <v>5.015972222223354</v>
      </c>
      <c r="R5060" t="str">
        <f>IF(AND(ISBLANK(טבלה1[[#This Row],[ts_reply_at]]), NOT(ISBLANK(טבלה1[[#This Row],[ts_booking_at]]))), "Error: Booked without Reply", "OK")</f>
        <v>OK</v>
      </c>
      <c r="S5060" t="s">
        <v>6020</v>
      </c>
    </row>
    <row r="5061" spans="1:19" x14ac:dyDescent="0.25">
      <c r="A5061" s="4" t="s">
        <v>4547</v>
      </c>
      <c r="B5061" s="4" t="s">
        <v>522</v>
      </c>
      <c r="C5061" s="4" t="s">
        <v>523</v>
      </c>
      <c r="D5061" s="1">
        <v>41917.066666666666</v>
      </c>
      <c r="E5061" s="1">
        <v>41917.287569444445</v>
      </c>
      <c r="F5061" s="1">
        <v>41917.287569444445</v>
      </c>
      <c r="G5061" s="1">
        <v>41917.287569444445</v>
      </c>
      <c r="H5061" s="2">
        <v>41930</v>
      </c>
      <c r="I5061" s="2">
        <v>41931</v>
      </c>
      <c r="J5061" s="3">
        <v>2</v>
      </c>
      <c r="K5061" s="3">
        <v>12</v>
      </c>
      <c r="L5061">
        <f>טבלה1[[#This Row],[ds_checkout]]-טבלה1[[#This Row],[ds_checkin]]</f>
        <v>1</v>
      </c>
      <c r="M5061">
        <f>IF(ISBLANK(טבלה1[[#This Row],[ts_reply_at]]), "", (טבלה1[[#This Row],[ts_reply_at]] - טבלה1[[#This Row],[ts_contact_at]]) * 24)</f>
        <v>5.3016666666953824</v>
      </c>
      <c r="N5061">
        <f>IF(ISBLANK(טבלה1[[#This Row],[ts_reply_at]]), 0, 1)</f>
        <v>1</v>
      </c>
      <c r="O5061">
        <f>IF(ISBLANK(טבלה1[[#This Row],[ts_accepted_at]]), 0, 1)</f>
        <v>1</v>
      </c>
      <c r="P5061">
        <f>IF(ISBLANK(טבלה1[[#This Row],[ts_booking_at]]), 0, 1)</f>
        <v>1</v>
      </c>
      <c r="Q5061">
        <f>IF(ISBLANK(טבלה1[[#This Row],[ds_checkin]]), "", טבלה1[[#This Row],[ds_checkin]] - טבלה1[[#This Row],[ts_contact_at]])</f>
        <v>12.933333333334303</v>
      </c>
      <c r="R5061" t="str">
        <f>IF(AND(ISBLANK(טבלה1[[#This Row],[ts_reply_at]]), NOT(ISBLANK(טבלה1[[#This Row],[ts_booking_at]]))), "Error: Booked without Reply", "OK")</f>
        <v>OK</v>
      </c>
      <c r="S5061" t="s">
        <v>6020</v>
      </c>
    </row>
    <row r="5062" spans="1:19" x14ac:dyDescent="0.25">
      <c r="A5062" s="4" t="s">
        <v>4547</v>
      </c>
      <c r="B5062" s="4" t="s">
        <v>265</v>
      </c>
      <c r="C5062" s="4" t="s">
        <v>1459</v>
      </c>
      <c r="D5062" s="1">
        <v>41920.120138888888</v>
      </c>
      <c r="E5062" s="1">
        <v>41920.120775462965</v>
      </c>
      <c r="F5062" s="1">
        <v>41920.120775462965</v>
      </c>
      <c r="G5062" s="1">
        <v>41920.120775462965</v>
      </c>
      <c r="H5062" s="2">
        <v>41932</v>
      </c>
      <c r="I5062" s="2">
        <v>41933</v>
      </c>
      <c r="J5062" s="3">
        <v>2</v>
      </c>
      <c r="K5062" s="3">
        <v>4</v>
      </c>
      <c r="L5062">
        <f>טבלה1[[#This Row],[ds_checkout]]-טבלה1[[#This Row],[ds_checkin]]</f>
        <v>1</v>
      </c>
      <c r="M5062">
        <f>IF(ISBLANK(טבלה1[[#This Row],[ts_reply_at]]), "", (טבלה1[[#This Row],[ts_reply_at]] - טבלה1[[#This Row],[ts_contact_at]]) * 24)</f>
        <v>1.5277777856681496E-2</v>
      </c>
      <c r="N5062">
        <f>IF(ISBLANK(טבלה1[[#This Row],[ts_reply_at]]), 0, 1)</f>
        <v>1</v>
      </c>
      <c r="O5062">
        <f>IF(ISBLANK(טבלה1[[#This Row],[ts_accepted_at]]), 0, 1)</f>
        <v>1</v>
      </c>
      <c r="P5062">
        <f>IF(ISBLANK(טבלה1[[#This Row],[ts_booking_at]]), 0, 1)</f>
        <v>1</v>
      </c>
      <c r="Q5062">
        <f>IF(ISBLANK(טבלה1[[#This Row],[ds_checkin]]), "", טבלה1[[#This Row],[ds_checkin]] - טבלה1[[#This Row],[ts_contact_at]])</f>
        <v>11.879861111112405</v>
      </c>
      <c r="R5062" t="str">
        <f>IF(AND(ISBLANK(טבלה1[[#This Row],[ts_reply_at]]), NOT(ISBLANK(טבלה1[[#This Row],[ts_booking_at]]))), "Error: Booked without Reply", "OK")</f>
        <v>OK</v>
      </c>
      <c r="S5062" t="s">
        <v>6020</v>
      </c>
    </row>
    <row r="5063" spans="1:19" x14ac:dyDescent="0.25">
      <c r="A5063" s="4" t="s">
        <v>4548</v>
      </c>
      <c r="B5063" s="4" t="s">
        <v>12</v>
      </c>
      <c r="C5063" s="4" t="s">
        <v>1957</v>
      </c>
      <c r="D5063" s="1">
        <v>41925.930555555555</v>
      </c>
      <c r="E5063" s="1">
        <v>41926.578587962962</v>
      </c>
      <c r="F5063" s="1">
        <v>41926.578587962962</v>
      </c>
      <c r="H5063" s="2">
        <v>42005</v>
      </c>
      <c r="I5063" s="2">
        <v>42007</v>
      </c>
      <c r="J5063" s="3">
        <v>2</v>
      </c>
      <c r="K5063" s="3">
        <v>2</v>
      </c>
      <c r="L5063">
        <f>טבלה1[[#This Row],[ds_checkout]]-טבלה1[[#This Row],[ds_checkin]]</f>
        <v>2</v>
      </c>
      <c r="M5063">
        <f>IF(ISBLANK(טבלה1[[#This Row],[ts_reply_at]]), "", (טבלה1[[#This Row],[ts_reply_at]] - טבלה1[[#This Row],[ts_contact_at]]) * 24)</f>
        <v>15.552777777775191</v>
      </c>
      <c r="N5063">
        <f>IF(ISBLANK(טבלה1[[#This Row],[ts_reply_at]]), 0, 1)</f>
        <v>1</v>
      </c>
      <c r="O5063">
        <f>IF(ISBLANK(טבלה1[[#This Row],[ts_accepted_at]]), 0, 1)</f>
        <v>1</v>
      </c>
      <c r="P5063">
        <f>IF(ISBLANK(טבלה1[[#This Row],[ts_booking_at]]), 0, 1)</f>
        <v>0</v>
      </c>
      <c r="Q5063">
        <f>IF(ISBLANK(טבלה1[[#This Row],[ds_checkin]]), "", טבלה1[[#This Row],[ds_checkin]] - טבלה1[[#This Row],[ts_contact_at]])</f>
        <v>79.069444444445253</v>
      </c>
      <c r="R5063" t="str">
        <f>IF(AND(ISBLANK(טבלה1[[#This Row],[ts_reply_at]]), NOT(ISBLANK(טבלה1[[#This Row],[ts_booking_at]]))), "Error: Booked without Reply", "OK")</f>
        <v>OK</v>
      </c>
      <c r="S5063" t="s">
        <v>6020</v>
      </c>
    </row>
    <row r="5064" spans="1:19" x14ac:dyDescent="0.25">
      <c r="A5064" s="4" t="s">
        <v>4548</v>
      </c>
      <c r="B5064" s="4" t="s">
        <v>553</v>
      </c>
      <c r="C5064" s="4" t="s">
        <v>554</v>
      </c>
      <c r="D5064" s="1">
        <v>41925.928472222222</v>
      </c>
      <c r="E5064" s="1">
        <v>41926.190335648149</v>
      </c>
      <c r="H5064" s="2">
        <v>41996</v>
      </c>
      <c r="I5064" s="2">
        <v>42002</v>
      </c>
      <c r="J5064" s="3">
        <v>1</v>
      </c>
      <c r="K5064" s="3">
        <v>3</v>
      </c>
      <c r="L5064">
        <f>טבלה1[[#This Row],[ds_checkout]]-טבלה1[[#This Row],[ds_checkin]]</f>
        <v>6</v>
      </c>
      <c r="M5064">
        <f>IF(ISBLANK(טבלה1[[#This Row],[ts_reply_at]]), "", (טבלה1[[#This Row],[ts_reply_at]] - טבלה1[[#This Row],[ts_contact_at]]) * 24)</f>
        <v>6.2847222222480923</v>
      </c>
      <c r="N5064">
        <f>IF(ISBLANK(טבלה1[[#This Row],[ts_reply_at]]), 0, 1)</f>
        <v>1</v>
      </c>
      <c r="O5064">
        <f>IF(ISBLANK(טבלה1[[#This Row],[ts_accepted_at]]), 0, 1)</f>
        <v>0</v>
      </c>
      <c r="P5064">
        <f>IF(ISBLANK(טבלה1[[#This Row],[ts_booking_at]]), 0, 1)</f>
        <v>0</v>
      </c>
      <c r="Q5064">
        <f>IF(ISBLANK(טבלה1[[#This Row],[ds_checkin]]), "", טבלה1[[#This Row],[ds_checkin]] - טבלה1[[#This Row],[ts_contact_at]])</f>
        <v>70.071527777778101</v>
      </c>
      <c r="R5064" t="str">
        <f>IF(AND(ISBLANK(טבלה1[[#This Row],[ts_reply_at]]), NOT(ISBLANK(טבלה1[[#This Row],[ts_booking_at]]))), "Error: Booked without Reply", "OK")</f>
        <v>OK</v>
      </c>
      <c r="S5064" t="s">
        <v>6020</v>
      </c>
    </row>
    <row r="5065" spans="1:19" x14ac:dyDescent="0.25">
      <c r="A5065" s="4" t="s">
        <v>4548</v>
      </c>
      <c r="B5065" s="4" t="s">
        <v>230</v>
      </c>
      <c r="C5065" s="4" t="s">
        <v>231</v>
      </c>
      <c r="D5065" s="1">
        <v>41925.886111111111</v>
      </c>
      <c r="E5065" s="1">
        <v>41926.3674537037</v>
      </c>
      <c r="H5065" s="2">
        <v>41996</v>
      </c>
      <c r="I5065" s="2">
        <v>42002</v>
      </c>
      <c r="J5065" s="3">
        <v>3</v>
      </c>
      <c r="K5065" s="3">
        <v>4</v>
      </c>
      <c r="L5065">
        <f>טבלה1[[#This Row],[ds_checkout]]-טבלה1[[#This Row],[ds_checkin]]</f>
        <v>6</v>
      </c>
      <c r="M5065">
        <f>IF(ISBLANK(טבלה1[[#This Row],[ts_reply_at]]), "", (טבלה1[[#This Row],[ts_reply_at]] - טבלה1[[#This Row],[ts_contact_at]]) * 24)</f>
        <v>11.552222222147975</v>
      </c>
      <c r="N5065">
        <f>IF(ISBLANK(טבלה1[[#This Row],[ts_reply_at]]), 0, 1)</f>
        <v>1</v>
      </c>
      <c r="O5065">
        <f>IF(ISBLANK(טבלה1[[#This Row],[ts_accepted_at]]), 0, 1)</f>
        <v>0</v>
      </c>
      <c r="P5065">
        <f>IF(ISBLANK(טבלה1[[#This Row],[ts_booking_at]]), 0, 1)</f>
        <v>0</v>
      </c>
      <c r="Q5065">
        <f>IF(ISBLANK(טבלה1[[#This Row],[ds_checkin]]), "", טבלה1[[#This Row],[ds_checkin]] - טבלה1[[#This Row],[ts_contact_at]])</f>
        <v>70.113888888889051</v>
      </c>
      <c r="R5065" t="str">
        <f>IF(AND(ISBLANK(טבלה1[[#This Row],[ts_reply_at]]), NOT(ISBLANK(טבלה1[[#This Row],[ts_booking_at]]))), "Error: Booked without Reply", "OK")</f>
        <v>OK</v>
      </c>
      <c r="S5065" t="s">
        <v>6020</v>
      </c>
    </row>
    <row r="5066" spans="1:19" x14ac:dyDescent="0.25">
      <c r="A5066" s="4" t="s">
        <v>4548</v>
      </c>
      <c r="B5066" s="4" t="s">
        <v>3414</v>
      </c>
      <c r="C5066" s="4" t="s">
        <v>3415</v>
      </c>
      <c r="D5066" s="1">
        <v>41925.890277777777</v>
      </c>
      <c r="E5066" s="1">
        <v>41925.916909722226</v>
      </c>
      <c r="H5066" s="2">
        <v>41996</v>
      </c>
      <c r="I5066" s="2">
        <v>42002</v>
      </c>
      <c r="J5066" s="3">
        <v>4</v>
      </c>
      <c r="K5066" s="3">
        <v>2</v>
      </c>
      <c r="L5066">
        <f>טבלה1[[#This Row],[ds_checkout]]-טבלה1[[#This Row],[ds_checkin]]</f>
        <v>6</v>
      </c>
      <c r="M5066">
        <f>IF(ISBLANK(טבלה1[[#This Row],[ts_reply_at]]), "", (טבלה1[[#This Row],[ts_reply_at]] - טבלה1[[#This Row],[ts_contact_at]]) * 24)</f>
        <v>0.63916666677687317</v>
      </c>
      <c r="N5066">
        <f>IF(ISBLANK(טבלה1[[#This Row],[ts_reply_at]]), 0, 1)</f>
        <v>1</v>
      </c>
      <c r="O5066">
        <f>IF(ISBLANK(טבלה1[[#This Row],[ts_accepted_at]]), 0, 1)</f>
        <v>0</v>
      </c>
      <c r="P5066">
        <f>IF(ISBLANK(טבלה1[[#This Row],[ts_booking_at]]), 0, 1)</f>
        <v>0</v>
      </c>
      <c r="Q5066">
        <f>IF(ISBLANK(טבלה1[[#This Row],[ds_checkin]]), "", טבלה1[[#This Row],[ds_checkin]] - טבלה1[[#This Row],[ts_contact_at]])</f>
        <v>70.109722222223354</v>
      </c>
      <c r="R5066" t="str">
        <f>IF(AND(ISBLANK(טבלה1[[#This Row],[ts_reply_at]]), NOT(ISBLANK(טבלה1[[#This Row],[ts_booking_at]]))), "Error: Booked without Reply", "OK")</f>
        <v>OK</v>
      </c>
      <c r="S5066" t="s">
        <v>6020</v>
      </c>
    </row>
    <row r="5067" spans="1:19" x14ac:dyDescent="0.25">
      <c r="A5067" s="4" t="s">
        <v>4549</v>
      </c>
      <c r="B5067" s="4" t="s">
        <v>686</v>
      </c>
      <c r="C5067" s="4" t="s">
        <v>687</v>
      </c>
      <c r="D5067" s="1">
        <v>41915.381249999999</v>
      </c>
      <c r="E5067" s="1">
        <v>41915.381805555553</v>
      </c>
      <c r="F5067" s="1">
        <v>41915.381805555553</v>
      </c>
      <c r="G5067" s="1">
        <v>41915.381805555553</v>
      </c>
      <c r="H5067" s="2">
        <v>41920</v>
      </c>
      <c r="I5067" s="2">
        <v>41921</v>
      </c>
      <c r="J5067" s="3">
        <v>2</v>
      </c>
      <c r="K5067" s="3">
        <v>7</v>
      </c>
      <c r="L5067">
        <f>טבלה1[[#This Row],[ds_checkout]]-טבלה1[[#This Row],[ds_checkin]]</f>
        <v>1</v>
      </c>
      <c r="M5067">
        <f>IF(ISBLANK(טבלה1[[#This Row],[ts_reply_at]]), "", (טבלה1[[#This Row],[ts_reply_at]] - טבלה1[[#This Row],[ts_contact_at]]) * 24)</f>
        <v>1.333333330694586E-2</v>
      </c>
      <c r="N5067">
        <f>IF(ISBLANK(טבלה1[[#This Row],[ts_reply_at]]), 0, 1)</f>
        <v>1</v>
      </c>
      <c r="O5067">
        <f>IF(ISBLANK(טבלה1[[#This Row],[ts_accepted_at]]), 0, 1)</f>
        <v>1</v>
      </c>
      <c r="P5067">
        <f>IF(ISBLANK(טבלה1[[#This Row],[ts_booking_at]]), 0, 1)</f>
        <v>1</v>
      </c>
      <c r="Q5067">
        <f>IF(ISBLANK(טבלה1[[#This Row],[ds_checkin]]), "", טבלה1[[#This Row],[ds_checkin]] - טבלה1[[#This Row],[ts_contact_at]])</f>
        <v>4.6187500000014552</v>
      </c>
      <c r="R5067" t="str">
        <f>IF(AND(ISBLANK(טבלה1[[#This Row],[ts_reply_at]]), NOT(ISBLANK(טבלה1[[#This Row],[ts_booking_at]]))), "Error: Booked without Reply", "OK")</f>
        <v>OK</v>
      </c>
      <c r="S5067" t="s">
        <v>6016</v>
      </c>
    </row>
    <row r="5068" spans="1:19" x14ac:dyDescent="0.25">
      <c r="A5068" s="4" t="s">
        <v>4550</v>
      </c>
      <c r="B5068" s="4" t="s">
        <v>2928</v>
      </c>
      <c r="C5068" s="4" t="s">
        <v>2929</v>
      </c>
      <c r="D5068" s="1">
        <v>41925.625694444447</v>
      </c>
      <c r="E5068" s="1">
        <v>41925.649780092594</v>
      </c>
      <c r="F5068" s="1">
        <v>41925.649780092594</v>
      </c>
      <c r="G5068" s="1">
        <v>41925.649780092594</v>
      </c>
      <c r="H5068" s="2">
        <v>41941</v>
      </c>
      <c r="I5068" s="2">
        <v>41944</v>
      </c>
      <c r="J5068" s="3">
        <v>1</v>
      </c>
      <c r="K5068" s="3">
        <v>6</v>
      </c>
      <c r="L5068">
        <f>טבלה1[[#This Row],[ds_checkout]]-טבלה1[[#This Row],[ds_checkin]]</f>
        <v>3</v>
      </c>
      <c r="M5068">
        <f>IF(ISBLANK(טבלה1[[#This Row],[ts_reply_at]]), "", (טבלה1[[#This Row],[ts_reply_at]] - טבלה1[[#This Row],[ts_contact_at]]) * 24)</f>
        <v>0.57805555552477017</v>
      </c>
      <c r="N5068">
        <f>IF(ISBLANK(טבלה1[[#This Row],[ts_reply_at]]), 0, 1)</f>
        <v>1</v>
      </c>
      <c r="O5068">
        <f>IF(ISBLANK(טבלה1[[#This Row],[ts_accepted_at]]), 0, 1)</f>
        <v>1</v>
      </c>
      <c r="P5068">
        <f>IF(ISBLANK(טבלה1[[#This Row],[ts_booking_at]]), 0, 1)</f>
        <v>1</v>
      </c>
      <c r="Q5068">
        <f>IF(ISBLANK(טבלה1[[#This Row],[ds_checkin]]), "", טבלה1[[#This Row],[ds_checkin]] - טבלה1[[#This Row],[ts_contact_at]])</f>
        <v>15.374305555553292</v>
      </c>
      <c r="R5068" t="str">
        <f>IF(AND(ISBLANK(טבלה1[[#This Row],[ts_reply_at]]), NOT(ISBLANK(טבלה1[[#This Row],[ts_booking_at]]))), "Error: Booked without Reply", "OK")</f>
        <v>OK</v>
      </c>
      <c r="S5068" t="s">
        <v>6026</v>
      </c>
    </row>
    <row r="5069" spans="1:19" x14ac:dyDescent="0.25">
      <c r="A5069" s="4" t="s">
        <v>4551</v>
      </c>
      <c r="B5069" s="4" t="s">
        <v>498</v>
      </c>
      <c r="C5069" s="4" t="s">
        <v>499</v>
      </c>
      <c r="D5069" s="1">
        <v>41925.737500000003</v>
      </c>
      <c r="E5069" s="1">
        <v>41926.860011574077</v>
      </c>
      <c r="H5069" s="2">
        <v>41954</v>
      </c>
      <c r="I5069" s="2">
        <v>41955</v>
      </c>
      <c r="J5069" s="3">
        <v>1</v>
      </c>
      <c r="K5069" s="3">
        <v>2</v>
      </c>
      <c r="L5069">
        <f>טבלה1[[#This Row],[ds_checkout]]-טבלה1[[#This Row],[ds_checkin]]</f>
        <v>1</v>
      </c>
      <c r="M5069">
        <f>IF(ISBLANK(טבלה1[[#This Row],[ts_reply_at]]), "", (טבלה1[[#This Row],[ts_reply_at]] - טבלה1[[#This Row],[ts_contact_at]]) * 24)</f>
        <v>26.940277777786832</v>
      </c>
      <c r="N5069">
        <f>IF(ISBLANK(טבלה1[[#This Row],[ts_reply_at]]), 0, 1)</f>
        <v>1</v>
      </c>
      <c r="O5069">
        <f>IF(ISBLANK(טבלה1[[#This Row],[ts_accepted_at]]), 0, 1)</f>
        <v>0</v>
      </c>
      <c r="P5069">
        <f>IF(ISBLANK(טבלה1[[#This Row],[ts_booking_at]]), 0, 1)</f>
        <v>0</v>
      </c>
      <c r="Q5069">
        <f>IF(ISBLANK(טבלה1[[#This Row],[ds_checkin]]), "", טבלה1[[#This Row],[ds_checkin]] - טבלה1[[#This Row],[ts_contact_at]])</f>
        <v>28.26249999999709</v>
      </c>
      <c r="R5069" t="str">
        <f>IF(AND(ISBLANK(טבלה1[[#This Row],[ts_reply_at]]), NOT(ISBLANK(טבלה1[[#This Row],[ts_booking_at]]))), "Error: Booked without Reply", "OK")</f>
        <v>OK</v>
      </c>
      <c r="S5069" t="s">
        <v>6048</v>
      </c>
    </row>
    <row r="5070" spans="1:19" x14ac:dyDescent="0.25">
      <c r="A5070" s="4" t="s">
        <v>4552</v>
      </c>
      <c r="B5070" s="4" t="s">
        <v>2013</v>
      </c>
      <c r="C5070" s="4" t="s">
        <v>3166</v>
      </c>
      <c r="D5070" s="1">
        <v>41921.464583333334</v>
      </c>
      <c r="E5070" s="1">
        <v>41921.472800925927</v>
      </c>
      <c r="F5070" s="1">
        <v>41921.497337962966</v>
      </c>
      <c r="G5070" s="1">
        <v>41921.497337962966</v>
      </c>
      <c r="H5070" s="2">
        <v>41922</v>
      </c>
      <c r="I5070" s="2">
        <v>41924</v>
      </c>
      <c r="J5070" s="3">
        <v>1</v>
      </c>
      <c r="K5070" s="3">
        <v>8</v>
      </c>
      <c r="L5070">
        <f>טבלה1[[#This Row],[ds_checkout]]-טבלה1[[#This Row],[ds_checkin]]</f>
        <v>2</v>
      </c>
      <c r="M5070">
        <f>IF(ISBLANK(טבלה1[[#This Row],[ts_reply_at]]), "", (טבלה1[[#This Row],[ts_reply_at]] - טבלה1[[#This Row],[ts_contact_at]]) * 24)</f>
        <v>0.19722222222480923</v>
      </c>
      <c r="N5070">
        <f>IF(ISBLANK(טבלה1[[#This Row],[ts_reply_at]]), 0, 1)</f>
        <v>1</v>
      </c>
      <c r="O5070">
        <f>IF(ISBLANK(טבלה1[[#This Row],[ts_accepted_at]]), 0, 1)</f>
        <v>1</v>
      </c>
      <c r="P5070">
        <f>IF(ISBLANK(טבלה1[[#This Row],[ts_booking_at]]), 0, 1)</f>
        <v>1</v>
      </c>
      <c r="Q5070">
        <f>IF(ISBLANK(טבלה1[[#This Row],[ds_checkin]]), "", טבלה1[[#This Row],[ds_checkin]] - טבלה1[[#This Row],[ts_contact_at]])</f>
        <v>0.53541666666569654</v>
      </c>
      <c r="R5070" t="str">
        <f>IF(AND(ISBLANK(טבלה1[[#This Row],[ts_reply_at]]), NOT(ISBLANK(טבלה1[[#This Row],[ts_booking_at]]))), "Error: Booked without Reply", "OK")</f>
        <v>OK</v>
      </c>
      <c r="S5070" t="s">
        <v>6038</v>
      </c>
    </row>
    <row r="5071" spans="1:19" x14ac:dyDescent="0.25">
      <c r="A5071" s="4" t="s">
        <v>4553</v>
      </c>
      <c r="B5071" s="4" t="s">
        <v>771</v>
      </c>
      <c r="C5071" s="4" t="s">
        <v>772</v>
      </c>
      <c r="D5071" s="1">
        <v>41922.705555555556</v>
      </c>
      <c r="E5071" s="1">
        <v>41922.767511574071</v>
      </c>
      <c r="F5071" s="1">
        <v>41923.42459490741</v>
      </c>
      <c r="G5071" s="1">
        <v>41923.42459490741</v>
      </c>
      <c r="H5071" s="2">
        <v>41950</v>
      </c>
      <c r="I5071" s="2">
        <v>41953</v>
      </c>
      <c r="J5071" s="3">
        <v>2</v>
      </c>
      <c r="K5071" s="3">
        <v>9</v>
      </c>
      <c r="L5071">
        <f>טבלה1[[#This Row],[ds_checkout]]-טבלה1[[#This Row],[ds_checkin]]</f>
        <v>3</v>
      </c>
      <c r="M5071">
        <f>IF(ISBLANK(טבלה1[[#This Row],[ts_reply_at]]), "", (טבלה1[[#This Row],[ts_reply_at]] - טבלה1[[#This Row],[ts_contact_at]]) * 24)</f>
        <v>1.4869444443611428</v>
      </c>
      <c r="N5071">
        <f>IF(ISBLANK(טבלה1[[#This Row],[ts_reply_at]]), 0, 1)</f>
        <v>1</v>
      </c>
      <c r="O5071">
        <f>IF(ISBLANK(טבלה1[[#This Row],[ts_accepted_at]]), 0, 1)</f>
        <v>1</v>
      </c>
      <c r="P5071">
        <f>IF(ISBLANK(טבלה1[[#This Row],[ts_booking_at]]), 0, 1)</f>
        <v>1</v>
      </c>
      <c r="Q5071">
        <f>IF(ISBLANK(טבלה1[[#This Row],[ds_checkin]]), "", טבלה1[[#This Row],[ds_checkin]] - טבלה1[[#This Row],[ts_contact_at]])</f>
        <v>27.294444444443798</v>
      </c>
      <c r="R5071" t="str">
        <f>IF(AND(ISBLANK(טבלה1[[#This Row],[ts_reply_at]]), NOT(ISBLANK(טבלה1[[#This Row],[ts_booking_at]]))), "Error: Booked without Reply", "OK")</f>
        <v>OK</v>
      </c>
      <c r="S5071" t="s">
        <v>6020</v>
      </c>
    </row>
    <row r="5072" spans="1:19" x14ac:dyDescent="0.25">
      <c r="A5072" s="4" t="s">
        <v>4554</v>
      </c>
      <c r="B5072" s="4" t="s">
        <v>2611</v>
      </c>
      <c r="C5072" s="4" t="s">
        <v>2612</v>
      </c>
      <c r="D5072" s="1">
        <v>41917.293749999997</v>
      </c>
      <c r="E5072" s="1">
        <v>41917.507905092592</v>
      </c>
      <c r="H5072" s="2">
        <v>41972</v>
      </c>
      <c r="I5072" s="2">
        <v>41973</v>
      </c>
      <c r="J5072" s="3">
        <v>3</v>
      </c>
      <c r="K5072" s="3">
        <v>2</v>
      </c>
      <c r="L5072">
        <f>טבלה1[[#This Row],[ds_checkout]]-טבלה1[[#This Row],[ds_checkin]]</f>
        <v>1</v>
      </c>
      <c r="M5072">
        <f>IF(ISBLANK(טבלה1[[#This Row],[ts_reply_at]]), "", (טבלה1[[#This Row],[ts_reply_at]] - טבלה1[[#This Row],[ts_contact_at]]) * 24)</f>
        <v>5.1397222222876735</v>
      </c>
      <c r="N5072">
        <f>IF(ISBLANK(טבלה1[[#This Row],[ts_reply_at]]), 0, 1)</f>
        <v>1</v>
      </c>
      <c r="O5072">
        <f>IF(ISBLANK(טבלה1[[#This Row],[ts_accepted_at]]), 0, 1)</f>
        <v>0</v>
      </c>
      <c r="P5072">
        <f>IF(ISBLANK(טבלה1[[#This Row],[ts_booking_at]]), 0, 1)</f>
        <v>0</v>
      </c>
      <c r="Q5072">
        <f>IF(ISBLANK(טבלה1[[#This Row],[ds_checkin]]), "", טבלה1[[#This Row],[ds_checkin]] - טבלה1[[#This Row],[ts_contact_at]])</f>
        <v>54.70625000000291</v>
      </c>
      <c r="R5072" t="str">
        <f>IF(AND(ISBLANK(טבלה1[[#This Row],[ts_reply_at]]), NOT(ISBLANK(טבלה1[[#This Row],[ts_booking_at]]))), "Error: Booked without Reply", "OK")</f>
        <v>OK</v>
      </c>
      <c r="S5072" t="s">
        <v>6019</v>
      </c>
    </row>
    <row r="5073" spans="1:19" x14ac:dyDescent="0.25">
      <c r="A5073" s="4" t="s">
        <v>4554</v>
      </c>
      <c r="B5073" s="4" t="s">
        <v>2205</v>
      </c>
      <c r="C5073" s="4" t="s">
        <v>2206</v>
      </c>
      <c r="D5073" s="1">
        <v>41917.292361111111</v>
      </c>
      <c r="E5073" s="1">
        <v>41917.309849537036</v>
      </c>
      <c r="F5073" s="1">
        <v>41917.312905092593</v>
      </c>
      <c r="H5073" s="2">
        <v>41972</v>
      </c>
      <c r="I5073" s="2">
        <v>41973</v>
      </c>
      <c r="J5073" s="3">
        <v>3</v>
      </c>
      <c r="K5073" s="3">
        <v>5</v>
      </c>
      <c r="L5073">
        <f>טבלה1[[#This Row],[ds_checkout]]-טבלה1[[#This Row],[ds_checkin]]</f>
        <v>1</v>
      </c>
      <c r="M5073">
        <f>IF(ISBLANK(טבלה1[[#This Row],[ts_reply_at]]), "", (טבלה1[[#This Row],[ts_reply_at]] - טבלה1[[#This Row],[ts_contact_at]]) * 24)</f>
        <v>0.41972222219919786</v>
      </c>
      <c r="N5073">
        <f>IF(ISBLANK(טבלה1[[#This Row],[ts_reply_at]]), 0, 1)</f>
        <v>1</v>
      </c>
      <c r="O5073">
        <f>IF(ISBLANK(טבלה1[[#This Row],[ts_accepted_at]]), 0, 1)</f>
        <v>1</v>
      </c>
      <c r="P5073">
        <f>IF(ISBLANK(טבלה1[[#This Row],[ts_booking_at]]), 0, 1)</f>
        <v>0</v>
      </c>
      <c r="Q5073">
        <f>IF(ISBLANK(טבלה1[[#This Row],[ds_checkin]]), "", טבלה1[[#This Row],[ds_checkin]] - טבלה1[[#This Row],[ts_contact_at]])</f>
        <v>54.707638888889051</v>
      </c>
      <c r="R5073" t="str">
        <f>IF(AND(ISBLANK(טבלה1[[#This Row],[ts_reply_at]]), NOT(ISBLANK(טבלה1[[#This Row],[ts_booking_at]]))), "Error: Booked without Reply", "OK")</f>
        <v>OK</v>
      </c>
      <c r="S5073" t="s">
        <v>6019</v>
      </c>
    </row>
    <row r="5074" spans="1:19" x14ac:dyDescent="0.25">
      <c r="A5074" s="4" t="s">
        <v>4555</v>
      </c>
      <c r="B5074" s="4" t="s">
        <v>246</v>
      </c>
      <c r="C5074" s="4" t="s">
        <v>247</v>
      </c>
      <c r="D5074" s="1">
        <v>41926.005555555559</v>
      </c>
      <c r="E5074" s="1">
        <v>41926.517650462964</v>
      </c>
      <c r="F5074" s="1">
        <v>41926.517650462964</v>
      </c>
      <c r="H5074" s="2">
        <v>42011</v>
      </c>
      <c r="I5074" s="2">
        <v>42015</v>
      </c>
      <c r="J5074" s="3">
        <v>2</v>
      </c>
      <c r="K5074" s="3">
        <v>5</v>
      </c>
      <c r="L5074">
        <f>טבלה1[[#This Row],[ds_checkout]]-טבלה1[[#This Row],[ds_checkin]]</f>
        <v>4</v>
      </c>
      <c r="M5074">
        <f>IF(ISBLANK(טבלה1[[#This Row],[ts_reply_at]]), "", (טבלה1[[#This Row],[ts_reply_at]] - טבלה1[[#This Row],[ts_contact_at]]) * 24)</f>
        <v>12.290277777705342</v>
      </c>
      <c r="N5074">
        <f>IF(ISBLANK(טבלה1[[#This Row],[ts_reply_at]]), 0, 1)</f>
        <v>1</v>
      </c>
      <c r="O5074">
        <f>IF(ISBLANK(טבלה1[[#This Row],[ts_accepted_at]]), 0, 1)</f>
        <v>1</v>
      </c>
      <c r="P5074">
        <f>IF(ISBLANK(טבלה1[[#This Row],[ts_booking_at]]), 0, 1)</f>
        <v>0</v>
      </c>
      <c r="Q5074">
        <f>IF(ISBLANK(טבלה1[[#This Row],[ds_checkin]]), "", טבלה1[[#This Row],[ds_checkin]] - טבלה1[[#This Row],[ts_contact_at]])</f>
        <v>84.994444444440887</v>
      </c>
      <c r="R5074" t="str">
        <f>IF(AND(ISBLANK(טבלה1[[#This Row],[ts_reply_at]]), NOT(ISBLANK(טבלה1[[#This Row],[ts_booking_at]]))), "Error: Booked without Reply", "OK")</f>
        <v>OK</v>
      </c>
      <c r="S5074" t="s">
        <v>6034</v>
      </c>
    </row>
    <row r="5075" spans="1:19" x14ac:dyDescent="0.25">
      <c r="A5075" s="4" t="s">
        <v>4556</v>
      </c>
      <c r="B5075" s="4" t="s">
        <v>689</v>
      </c>
      <c r="C5075" s="4" t="s">
        <v>690</v>
      </c>
      <c r="D5075" s="1">
        <v>41894.712500000001</v>
      </c>
      <c r="E5075" s="1">
        <v>41895.621354166666</v>
      </c>
      <c r="H5075" s="2">
        <v>41946</v>
      </c>
      <c r="I5075" s="2">
        <v>41950</v>
      </c>
      <c r="J5075" s="3">
        <v>2</v>
      </c>
      <c r="K5075" s="3">
        <v>4</v>
      </c>
      <c r="L5075">
        <f>טבלה1[[#This Row],[ds_checkout]]-טבלה1[[#This Row],[ds_checkin]]</f>
        <v>4</v>
      </c>
      <c r="M5075">
        <f>IF(ISBLANK(טבלה1[[#This Row],[ts_reply_at]]), "", (טבלה1[[#This Row],[ts_reply_at]] - טבלה1[[#This Row],[ts_contact_at]]) * 24)</f>
        <v>21.812499999941792</v>
      </c>
      <c r="N5075">
        <f>IF(ISBLANK(טבלה1[[#This Row],[ts_reply_at]]), 0, 1)</f>
        <v>1</v>
      </c>
      <c r="O5075">
        <f>IF(ISBLANK(טבלה1[[#This Row],[ts_accepted_at]]), 0, 1)</f>
        <v>0</v>
      </c>
      <c r="P5075">
        <f>IF(ISBLANK(טבלה1[[#This Row],[ts_booking_at]]), 0, 1)</f>
        <v>0</v>
      </c>
      <c r="Q5075">
        <f>IF(ISBLANK(טבלה1[[#This Row],[ds_checkin]]), "", טבלה1[[#This Row],[ds_checkin]] - טבלה1[[#This Row],[ts_contact_at]])</f>
        <v>51.287499999998545</v>
      </c>
      <c r="R5075" t="str">
        <f>IF(AND(ISBLANK(טבלה1[[#This Row],[ts_reply_at]]), NOT(ISBLANK(טבלה1[[#This Row],[ts_booking_at]]))), "Error: Booked without Reply", "OK")</f>
        <v>OK</v>
      </c>
      <c r="S5075" t="s">
        <v>6021</v>
      </c>
    </row>
    <row r="5076" spans="1:19" x14ac:dyDescent="0.25">
      <c r="A5076" s="4" t="s">
        <v>4556</v>
      </c>
      <c r="B5076" s="4" t="s">
        <v>2859</v>
      </c>
      <c r="C5076" s="4" t="s">
        <v>2860</v>
      </c>
      <c r="D5076" s="1">
        <v>41898.888888888891</v>
      </c>
      <c r="H5076" s="2">
        <v>41946</v>
      </c>
      <c r="I5076" s="2">
        <v>41950</v>
      </c>
      <c r="J5076" s="3">
        <v>1</v>
      </c>
      <c r="K5076" s="3">
        <v>2</v>
      </c>
      <c r="L5076">
        <f>טבלה1[[#This Row],[ds_checkout]]-טבלה1[[#This Row],[ds_checkin]]</f>
        <v>4</v>
      </c>
      <c r="M5076" t="str">
        <f>IF(ISBLANK(טבלה1[[#This Row],[ts_reply_at]]), "", (טבלה1[[#This Row],[ts_reply_at]] - טבלה1[[#This Row],[ts_contact_at]]) * 24)</f>
        <v/>
      </c>
      <c r="N5076">
        <f>IF(ISBLANK(טבלה1[[#This Row],[ts_reply_at]]), 0, 1)</f>
        <v>0</v>
      </c>
      <c r="O5076">
        <f>IF(ISBLANK(טבלה1[[#This Row],[ts_accepted_at]]), 0, 1)</f>
        <v>0</v>
      </c>
      <c r="P5076">
        <f>IF(ISBLANK(טבלה1[[#This Row],[ts_booking_at]]), 0, 1)</f>
        <v>0</v>
      </c>
      <c r="Q5076">
        <f>IF(ISBLANK(טבלה1[[#This Row],[ds_checkin]]), "", טבלה1[[#This Row],[ds_checkin]] - טבלה1[[#This Row],[ts_contact_at]])</f>
        <v>47.111111111109494</v>
      </c>
      <c r="R5076" t="str">
        <f>IF(AND(ISBLANK(טבלה1[[#This Row],[ts_reply_at]]), NOT(ISBLANK(טבלה1[[#This Row],[ts_booking_at]]))), "Error: Booked without Reply", "OK")</f>
        <v>OK</v>
      </c>
      <c r="S5076" t="s">
        <v>6021</v>
      </c>
    </row>
    <row r="5077" spans="1:19" x14ac:dyDescent="0.25">
      <c r="A5077" s="4" t="s">
        <v>4557</v>
      </c>
      <c r="B5077" s="4" t="s">
        <v>3465</v>
      </c>
      <c r="C5077" s="4" t="s">
        <v>3466</v>
      </c>
      <c r="D5077" s="1">
        <v>41933.796527777777</v>
      </c>
      <c r="E5077" s="1">
        <v>41933.811782407407</v>
      </c>
      <c r="F5077" s="1">
        <v>41933.811782407407</v>
      </c>
      <c r="G5077" s="1">
        <v>41933.811782407407</v>
      </c>
      <c r="H5077" s="2">
        <v>41936</v>
      </c>
      <c r="I5077" s="2">
        <v>41938</v>
      </c>
      <c r="J5077" s="3">
        <v>2</v>
      </c>
      <c r="K5077" s="3">
        <v>6</v>
      </c>
      <c r="L5077">
        <f>טבלה1[[#This Row],[ds_checkout]]-טבלה1[[#This Row],[ds_checkin]]</f>
        <v>2</v>
      </c>
      <c r="M5077">
        <f>IF(ISBLANK(טבלה1[[#This Row],[ts_reply_at]]), "", (טבלה1[[#This Row],[ts_reply_at]] - טבלה1[[#This Row],[ts_contact_at]]) * 24)</f>
        <v>0.36611111112870276</v>
      </c>
      <c r="N5077">
        <f>IF(ISBLANK(טבלה1[[#This Row],[ts_reply_at]]), 0, 1)</f>
        <v>1</v>
      </c>
      <c r="O5077">
        <f>IF(ISBLANK(טבלה1[[#This Row],[ts_accepted_at]]), 0, 1)</f>
        <v>1</v>
      </c>
      <c r="P5077">
        <f>IF(ISBLANK(טבלה1[[#This Row],[ts_booking_at]]), 0, 1)</f>
        <v>1</v>
      </c>
      <c r="Q5077">
        <f>IF(ISBLANK(טבלה1[[#This Row],[ds_checkin]]), "", טבלה1[[#This Row],[ds_checkin]] - טבלה1[[#This Row],[ts_contact_at]])</f>
        <v>2.203472222223354</v>
      </c>
      <c r="R5077" t="str">
        <f>IF(AND(ISBLANK(טבלה1[[#This Row],[ts_reply_at]]), NOT(ISBLANK(טבלה1[[#This Row],[ts_booking_at]]))), "Error: Booked without Reply", "OK")</f>
        <v>OK</v>
      </c>
      <c r="S5077" t="s">
        <v>6031</v>
      </c>
    </row>
    <row r="5078" spans="1:19" x14ac:dyDescent="0.25">
      <c r="A5078" s="4" t="s">
        <v>4558</v>
      </c>
      <c r="B5078" s="4" t="s">
        <v>876</v>
      </c>
      <c r="C5078" s="4" t="s">
        <v>877</v>
      </c>
      <c r="D5078" s="1">
        <v>41918.424305555556</v>
      </c>
      <c r="E5078" s="1">
        <v>41919.381585648145</v>
      </c>
      <c r="H5078" s="2">
        <v>41950</v>
      </c>
      <c r="I5078" s="2">
        <v>41953</v>
      </c>
      <c r="J5078" s="3">
        <v>5</v>
      </c>
      <c r="K5078" s="3">
        <v>2</v>
      </c>
      <c r="L5078">
        <f>טבלה1[[#This Row],[ds_checkout]]-טבלה1[[#This Row],[ds_checkin]]</f>
        <v>3</v>
      </c>
      <c r="M5078">
        <f>IF(ISBLANK(טבלה1[[#This Row],[ts_reply_at]]), "", (טבלה1[[#This Row],[ts_reply_at]] - טבלה1[[#This Row],[ts_contact_at]]) * 24)</f>
        <v>22.974722222134005</v>
      </c>
      <c r="N5078">
        <f>IF(ISBLANK(טבלה1[[#This Row],[ts_reply_at]]), 0, 1)</f>
        <v>1</v>
      </c>
      <c r="O5078">
        <f>IF(ISBLANK(טבלה1[[#This Row],[ts_accepted_at]]), 0, 1)</f>
        <v>0</v>
      </c>
      <c r="P5078">
        <f>IF(ISBLANK(טבלה1[[#This Row],[ts_booking_at]]), 0, 1)</f>
        <v>0</v>
      </c>
      <c r="Q5078">
        <f>IF(ISBLANK(טבלה1[[#This Row],[ds_checkin]]), "", טבלה1[[#This Row],[ds_checkin]] - טבלה1[[#This Row],[ts_contact_at]])</f>
        <v>31.575694444443798</v>
      </c>
      <c r="R5078" t="str">
        <f>IF(AND(ISBLANK(טבלה1[[#This Row],[ts_reply_at]]), NOT(ISBLANK(טבלה1[[#This Row],[ts_booking_at]]))), "Error: Booked without Reply", "OK")</f>
        <v>OK</v>
      </c>
      <c r="S5078" t="s">
        <v>6026</v>
      </c>
    </row>
    <row r="5079" spans="1:19" x14ac:dyDescent="0.25">
      <c r="A5079" s="4" t="s">
        <v>4558</v>
      </c>
      <c r="B5079" s="4" t="s">
        <v>583</v>
      </c>
      <c r="C5079" s="4" t="s">
        <v>1894</v>
      </c>
      <c r="D5079" s="1">
        <v>41919.497916666667</v>
      </c>
      <c r="E5079" s="1">
        <v>41919.621874999997</v>
      </c>
      <c r="F5079" s="1">
        <v>41919.621874999997</v>
      </c>
      <c r="H5079" s="2">
        <v>41950</v>
      </c>
      <c r="I5079" s="2">
        <v>41953</v>
      </c>
      <c r="J5079" s="3">
        <v>5</v>
      </c>
      <c r="K5079" s="3">
        <v>3</v>
      </c>
      <c r="L5079">
        <f>טבלה1[[#This Row],[ds_checkout]]-טבלה1[[#This Row],[ds_checkin]]</f>
        <v>3</v>
      </c>
      <c r="M5079">
        <f>IF(ISBLANK(טבלה1[[#This Row],[ts_reply_at]]), "", (טבלה1[[#This Row],[ts_reply_at]] - טבלה1[[#This Row],[ts_contact_at]]) * 24)</f>
        <v>2.9749999999185093</v>
      </c>
      <c r="N5079">
        <f>IF(ISBLANK(טבלה1[[#This Row],[ts_reply_at]]), 0, 1)</f>
        <v>1</v>
      </c>
      <c r="O5079">
        <f>IF(ISBLANK(טבלה1[[#This Row],[ts_accepted_at]]), 0, 1)</f>
        <v>1</v>
      </c>
      <c r="P5079">
        <f>IF(ISBLANK(טבלה1[[#This Row],[ts_booking_at]]), 0, 1)</f>
        <v>0</v>
      </c>
      <c r="Q5079">
        <f>IF(ISBLANK(טבלה1[[#This Row],[ds_checkin]]), "", טבלה1[[#This Row],[ds_checkin]] - טבלה1[[#This Row],[ts_contact_at]])</f>
        <v>30.502083333332848</v>
      </c>
      <c r="R5079" t="str">
        <f>IF(AND(ISBLANK(טבלה1[[#This Row],[ts_reply_at]]), NOT(ISBLANK(טבלה1[[#This Row],[ts_booking_at]]))), "Error: Booked without Reply", "OK")</f>
        <v>OK</v>
      </c>
      <c r="S5079" t="s">
        <v>6026</v>
      </c>
    </row>
    <row r="5080" spans="1:19" x14ac:dyDescent="0.25">
      <c r="A5080" s="4" t="s">
        <v>4559</v>
      </c>
      <c r="B5080" s="4" t="s">
        <v>697</v>
      </c>
      <c r="C5080" s="4" t="s">
        <v>698</v>
      </c>
      <c r="D5080" s="1">
        <v>41913.356249999997</v>
      </c>
      <c r="E5080" s="1">
        <v>41913.532407407409</v>
      </c>
      <c r="F5080" s="1">
        <v>41913.532407407409</v>
      </c>
      <c r="G5080" s="1">
        <v>41913.532407407409</v>
      </c>
      <c r="H5080" s="2">
        <v>41915</v>
      </c>
      <c r="I5080" s="2">
        <v>41917</v>
      </c>
      <c r="J5080" s="3">
        <v>1</v>
      </c>
      <c r="K5080" s="3">
        <v>9</v>
      </c>
      <c r="L5080">
        <f>טבלה1[[#This Row],[ds_checkout]]-טבלה1[[#This Row],[ds_checkin]]</f>
        <v>2</v>
      </c>
      <c r="M5080">
        <f>IF(ISBLANK(טבלה1[[#This Row],[ts_reply_at]]), "", (טבלה1[[#This Row],[ts_reply_at]] - טבלה1[[#This Row],[ts_contact_at]]) * 24)</f>
        <v>4.2277777778799646</v>
      </c>
      <c r="N5080">
        <f>IF(ISBLANK(טבלה1[[#This Row],[ts_reply_at]]), 0, 1)</f>
        <v>1</v>
      </c>
      <c r="O5080">
        <f>IF(ISBLANK(טבלה1[[#This Row],[ts_accepted_at]]), 0, 1)</f>
        <v>1</v>
      </c>
      <c r="P5080">
        <f>IF(ISBLANK(טבלה1[[#This Row],[ts_booking_at]]), 0, 1)</f>
        <v>1</v>
      </c>
      <c r="Q5080">
        <f>IF(ISBLANK(טבלה1[[#This Row],[ds_checkin]]), "", טבלה1[[#This Row],[ds_checkin]] - טבלה1[[#This Row],[ts_contact_at]])</f>
        <v>1.6437500000029104</v>
      </c>
      <c r="R5080" t="str">
        <f>IF(AND(ISBLANK(טבלה1[[#This Row],[ts_reply_at]]), NOT(ISBLANK(טבלה1[[#This Row],[ts_booking_at]]))), "Error: Booked without Reply", "OK")</f>
        <v>OK</v>
      </c>
      <c r="S5080" t="s">
        <v>6025</v>
      </c>
    </row>
    <row r="5081" spans="1:19" x14ac:dyDescent="0.25">
      <c r="A5081" s="4" t="s">
        <v>4560</v>
      </c>
      <c r="B5081" s="4" t="s">
        <v>558</v>
      </c>
      <c r="C5081" s="4" t="s">
        <v>559</v>
      </c>
      <c r="D5081" s="1">
        <v>41922.643750000003</v>
      </c>
      <c r="E5081" s="1">
        <v>41922.732615740744</v>
      </c>
      <c r="H5081" s="2">
        <v>42075</v>
      </c>
      <c r="I5081" s="2">
        <v>42082</v>
      </c>
      <c r="J5081" s="3">
        <v>2</v>
      </c>
      <c r="K5081" s="3">
        <v>2</v>
      </c>
      <c r="L5081">
        <f>טבלה1[[#This Row],[ds_checkout]]-טבלה1[[#This Row],[ds_checkin]]</f>
        <v>7</v>
      </c>
      <c r="M5081">
        <f>IF(ISBLANK(טבלה1[[#This Row],[ts_reply_at]]), "", (טבלה1[[#This Row],[ts_reply_at]] - טבלה1[[#This Row],[ts_contact_at]]) * 24)</f>
        <v>2.1327777777914889</v>
      </c>
      <c r="N5081">
        <f>IF(ISBLANK(טבלה1[[#This Row],[ts_reply_at]]), 0, 1)</f>
        <v>1</v>
      </c>
      <c r="O5081">
        <f>IF(ISBLANK(טבלה1[[#This Row],[ts_accepted_at]]), 0, 1)</f>
        <v>0</v>
      </c>
      <c r="P5081">
        <f>IF(ISBLANK(טבלה1[[#This Row],[ts_booking_at]]), 0, 1)</f>
        <v>0</v>
      </c>
      <c r="Q5081">
        <f>IF(ISBLANK(טבלה1[[#This Row],[ds_checkin]]), "", טבלה1[[#This Row],[ds_checkin]] - טבלה1[[#This Row],[ts_contact_at]])</f>
        <v>152.35624999999709</v>
      </c>
      <c r="R5081" t="str">
        <f>IF(AND(ISBLANK(טבלה1[[#This Row],[ts_reply_at]]), NOT(ISBLANK(טבלה1[[#This Row],[ts_booking_at]]))), "Error: Booked without Reply", "OK")</f>
        <v>OK</v>
      </c>
      <c r="S5081" t="s">
        <v>6026</v>
      </c>
    </row>
    <row r="5082" spans="1:19" x14ac:dyDescent="0.25">
      <c r="A5082" s="4" t="s">
        <v>4561</v>
      </c>
      <c r="B5082" s="4" t="s">
        <v>4029</v>
      </c>
      <c r="C5082" s="4" t="s">
        <v>4030</v>
      </c>
      <c r="D5082" s="1">
        <v>41927.864583333336</v>
      </c>
      <c r="E5082" s="1">
        <v>41927.864884259259</v>
      </c>
      <c r="F5082" s="1">
        <v>41927.864884259259</v>
      </c>
      <c r="G5082" s="1">
        <v>41927.864884259259</v>
      </c>
      <c r="H5082" s="2">
        <v>41935</v>
      </c>
      <c r="I5082" s="2">
        <v>41938</v>
      </c>
      <c r="J5082" s="3">
        <v>2</v>
      </c>
      <c r="K5082" s="3">
        <v>13</v>
      </c>
      <c r="L5082">
        <f>טבלה1[[#This Row],[ds_checkout]]-טבלה1[[#This Row],[ds_checkin]]</f>
        <v>3</v>
      </c>
      <c r="M5082">
        <f>IF(ISBLANK(טבלה1[[#This Row],[ts_reply_at]]), "", (טבלה1[[#This Row],[ts_reply_at]] - טבלה1[[#This Row],[ts_contact_at]]) * 24)</f>
        <v>7.222222164273262E-3</v>
      </c>
      <c r="N5082">
        <f>IF(ISBLANK(טבלה1[[#This Row],[ts_reply_at]]), 0, 1)</f>
        <v>1</v>
      </c>
      <c r="O5082">
        <f>IF(ISBLANK(טבלה1[[#This Row],[ts_accepted_at]]), 0, 1)</f>
        <v>1</v>
      </c>
      <c r="P5082">
        <f>IF(ISBLANK(טבלה1[[#This Row],[ts_booking_at]]), 0, 1)</f>
        <v>1</v>
      </c>
      <c r="Q5082">
        <f>IF(ISBLANK(טבלה1[[#This Row],[ds_checkin]]), "", טבלה1[[#This Row],[ds_checkin]] - טבלה1[[#This Row],[ts_contact_at]])</f>
        <v>7.1354166666642413</v>
      </c>
      <c r="R5082" t="str">
        <f>IF(AND(ISBLANK(טבלה1[[#This Row],[ts_reply_at]]), NOT(ISBLANK(טבלה1[[#This Row],[ts_booking_at]]))), "Error: Booked without Reply", "OK")</f>
        <v>OK</v>
      </c>
      <c r="S5082" t="s">
        <v>6024</v>
      </c>
    </row>
    <row r="5083" spans="1:19" x14ac:dyDescent="0.25">
      <c r="A5083" s="4" t="s">
        <v>4562</v>
      </c>
      <c r="B5083" s="4" t="s">
        <v>786</v>
      </c>
      <c r="C5083" s="4" t="s">
        <v>787</v>
      </c>
      <c r="D5083" s="1">
        <v>41938.556250000001</v>
      </c>
      <c r="E5083" s="1">
        <v>41940.934710648151</v>
      </c>
      <c r="F5083" s="1">
        <v>41940.934710648151</v>
      </c>
      <c r="H5083" s="2">
        <v>42005</v>
      </c>
      <c r="I5083" s="2">
        <v>42010</v>
      </c>
      <c r="J5083" s="3">
        <v>6</v>
      </c>
      <c r="K5083" s="3">
        <v>3</v>
      </c>
      <c r="L5083">
        <f>טבלה1[[#This Row],[ds_checkout]]-טבלה1[[#This Row],[ds_checkin]]</f>
        <v>5</v>
      </c>
      <c r="M5083">
        <f>IF(ISBLANK(טבלה1[[#This Row],[ts_reply_at]]), "", (טבלה1[[#This Row],[ts_reply_at]] - טבלה1[[#This Row],[ts_contact_at]]) * 24)</f>
        <v>57.083055555587634</v>
      </c>
      <c r="N5083">
        <f>IF(ISBLANK(טבלה1[[#This Row],[ts_reply_at]]), 0, 1)</f>
        <v>1</v>
      </c>
      <c r="O5083">
        <f>IF(ISBLANK(טבלה1[[#This Row],[ts_accepted_at]]), 0, 1)</f>
        <v>1</v>
      </c>
      <c r="P5083">
        <f>IF(ISBLANK(טבלה1[[#This Row],[ts_booking_at]]), 0, 1)</f>
        <v>0</v>
      </c>
      <c r="Q5083">
        <f>IF(ISBLANK(טבלה1[[#This Row],[ds_checkin]]), "", טבלה1[[#This Row],[ds_checkin]] - טבלה1[[#This Row],[ts_contact_at]])</f>
        <v>66.443749999998545</v>
      </c>
      <c r="R5083" t="str">
        <f>IF(AND(ISBLANK(טבלה1[[#This Row],[ts_reply_at]]), NOT(ISBLANK(טבלה1[[#This Row],[ts_booking_at]]))), "Error: Booked without Reply", "OK")</f>
        <v>OK</v>
      </c>
      <c r="S5083" t="s">
        <v>6023</v>
      </c>
    </row>
    <row r="5084" spans="1:19" x14ac:dyDescent="0.25">
      <c r="A5084" s="4" t="s">
        <v>4562</v>
      </c>
      <c r="B5084" s="4" t="s">
        <v>1004</v>
      </c>
      <c r="C5084" s="4" t="s">
        <v>2223</v>
      </c>
      <c r="D5084" s="1">
        <v>41938.556944444441</v>
      </c>
      <c r="E5084" s="1">
        <v>41939.4143287037</v>
      </c>
      <c r="H5084" s="2">
        <v>42005</v>
      </c>
      <c r="I5084" s="2">
        <v>42010</v>
      </c>
      <c r="J5084" s="3">
        <v>6</v>
      </c>
      <c r="K5084" s="3">
        <v>3</v>
      </c>
      <c r="L5084">
        <f>טבלה1[[#This Row],[ds_checkout]]-טבלה1[[#This Row],[ds_checkin]]</f>
        <v>5</v>
      </c>
      <c r="M5084">
        <f>IF(ISBLANK(טבלה1[[#This Row],[ts_reply_at]]), "", (טבלה1[[#This Row],[ts_reply_at]] - טבלה1[[#This Row],[ts_contact_at]]) * 24)</f>
        <v>20.577222222229466</v>
      </c>
      <c r="N5084">
        <f>IF(ISBLANK(טבלה1[[#This Row],[ts_reply_at]]), 0, 1)</f>
        <v>1</v>
      </c>
      <c r="O5084">
        <f>IF(ISBLANK(טבלה1[[#This Row],[ts_accepted_at]]), 0, 1)</f>
        <v>0</v>
      </c>
      <c r="P5084">
        <f>IF(ISBLANK(טבלה1[[#This Row],[ts_booking_at]]), 0, 1)</f>
        <v>0</v>
      </c>
      <c r="Q5084">
        <f>IF(ISBLANK(טבלה1[[#This Row],[ds_checkin]]), "", טבלה1[[#This Row],[ds_checkin]] - טבלה1[[#This Row],[ts_contact_at]])</f>
        <v>66.443055555559113</v>
      </c>
      <c r="R5084" t="str">
        <f>IF(AND(ISBLANK(טבלה1[[#This Row],[ts_reply_at]]), NOT(ISBLANK(טבלה1[[#This Row],[ts_booking_at]]))), "Error: Booked without Reply", "OK")</f>
        <v>OK</v>
      </c>
      <c r="S5084" t="s">
        <v>6023</v>
      </c>
    </row>
    <row r="5085" spans="1:19" x14ac:dyDescent="0.25">
      <c r="A5085" s="4" t="s">
        <v>4562</v>
      </c>
      <c r="B5085" s="4" t="s">
        <v>192</v>
      </c>
      <c r="C5085" s="4" t="s">
        <v>193</v>
      </c>
      <c r="D5085" s="1">
        <v>41938.558333333334</v>
      </c>
      <c r="E5085" s="1">
        <v>41938.786921296298</v>
      </c>
      <c r="H5085" s="2">
        <v>42005</v>
      </c>
      <c r="I5085" s="2">
        <v>42010</v>
      </c>
      <c r="J5085" s="3">
        <v>6</v>
      </c>
      <c r="K5085" s="3">
        <v>2</v>
      </c>
      <c r="L5085">
        <f>טבלה1[[#This Row],[ds_checkout]]-טבלה1[[#This Row],[ds_checkin]]</f>
        <v>5</v>
      </c>
      <c r="M5085">
        <f>IF(ISBLANK(טבלה1[[#This Row],[ts_reply_at]]), "", (טבלה1[[#This Row],[ts_reply_at]] - טבלה1[[#This Row],[ts_contact_at]]) * 24)</f>
        <v>5.4861111111240461</v>
      </c>
      <c r="N5085">
        <f>IF(ISBLANK(טבלה1[[#This Row],[ts_reply_at]]), 0, 1)</f>
        <v>1</v>
      </c>
      <c r="O5085">
        <f>IF(ISBLANK(טבלה1[[#This Row],[ts_accepted_at]]), 0, 1)</f>
        <v>0</v>
      </c>
      <c r="P5085">
        <f>IF(ISBLANK(טבלה1[[#This Row],[ts_booking_at]]), 0, 1)</f>
        <v>0</v>
      </c>
      <c r="Q5085">
        <f>IF(ISBLANK(טבלה1[[#This Row],[ds_checkin]]), "", טבלה1[[#This Row],[ds_checkin]] - טבלה1[[#This Row],[ts_contact_at]])</f>
        <v>66.441666666665697</v>
      </c>
      <c r="R5085" t="str">
        <f>IF(AND(ISBLANK(טבלה1[[#This Row],[ts_reply_at]]), NOT(ISBLANK(טבלה1[[#This Row],[ts_booking_at]]))), "Error: Booked without Reply", "OK")</f>
        <v>OK</v>
      </c>
      <c r="S5085" t="s">
        <v>6023</v>
      </c>
    </row>
    <row r="5086" spans="1:19" x14ac:dyDescent="0.25">
      <c r="A5086" s="4" t="s">
        <v>4562</v>
      </c>
      <c r="B5086" s="4" t="s">
        <v>2613</v>
      </c>
      <c r="C5086" s="4" t="s">
        <v>3062</v>
      </c>
      <c r="D5086" s="1">
        <v>41938.55972222222</v>
      </c>
      <c r="E5086" s="1">
        <v>41947.478460648148</v>
      </c>
      <c r="H5086" s="2">
        <v>42005</v>
      </c>
      <c r="I5086" s="2">
        <v>42010</v>
      </c>
      <c r="J5086" s="3">
        <v>6</v>
      </c>
      <c r="K5086" s="3">
        <v>2</v>
      </c>
      <c r="L5086">
        <f>טבלה1[[#This Row],[ds_checkout]]-טבלה1[[#This Row],[ds_checkin]]</f>
        <v>5</v>
      </c>
      <c r="M5086">
        <f>IF(ISBLANK(טבלה1[[#This Row],[ts_reply_at]]), "", (טבלה1[[#This Row],[ts_reply_at]] - טבלה1[[#This Row],[ts_contact_at]]) * 24)</f>
        <v>214.04972222226206</v>
      </c>
      <c r="N5086">
        <f>IF(ISBLANK(טבלה1[[#This Row],[ts_reply_at]]), 0, 1)</f>
        <v>1</v>
      </c>
      <c r="O5086">
        <f>IF(ISBLANK(טבלה1[[#This Row],[ts_accepted_at]]), 0, 1)</f>
        <v>0</v>
      </c>
      <c r="P5086">
        <f>IF(ISBLANK(טבלה1[[#This Row],[ts_booking_at]]), 0, 1)</f>
        <v>0</v>
      </c>
      <c r="Q5086">
        <f>IF(ISBLANK(טבלה1[[#This Row],[ds_checkin]]), "", טבלה1[[#This Row],[ds_checkin]] - טבלה1[[#This Row],[ts_contact_at]])</f>
        <v>66.440277777779556</v>
      </c>
      <c r="R5086" t="str">
        <f>IF(AND(ISBLANK(טבלה1[[#This Row],[ts_reply_at]]), NOT(ISBLANK(טבלה1[[#This Row],[ts_booking_at]]))), "Error: Booked without Reply", "OK")</f>
        <v>OK</v>
      </c>
      <c r="S5086" t="s">
        <v>6023</v>
      </c>
    </row>
    <row r="5087" spans="1:19" x14ac:dyDescent="0.25">
      <c r="A5087" s="4" t="s">
        <v>4563</v>
      </c>
      <c r="B5087" s="4" t="s">
        <v>1267</v>
      </c>
      <c r="C5087" s="4" t="s">
        <v>1268</v>
      </c>
      <c r="D5087" s="1">
        <v>41918.870138888888</v>
      </c>
      <c r="E5087" s="1">
        <v>41918.890590277777</v>
      </c>
      <c r="F5087" s="1">
        <v>41918.890590277777</v>
      </c>
      <c r="G5087" s="1">
        <v>41919.858749999999</v>
      </c>
      <c r="H5087" s="2">
        <v>41942</v>
      </c>
      <c r="I5087" s="2">
        <v>41946</v>
      </c>
      <c r="J5087" s="3">
        <v>2</v>
      </c>
      <c r="K5087" s="3">
        <v>14</v>
      </c>
      <c r="L5087">
        <f>טבלה1[[#This Row],[ds_checkout]]-טבלה1[[#This Row],[ds_checkin]]</f>
        <v>4</v>
      </c>
      <c r="M5087">
        <f>IF(ISBLANK(טבלה1[[#This Row],[ts_reply_at]]), "", (טבלה1[[#This Row],[ts_reply_at]] - טבלה1[[#This Row],[ts_contact_at]]) * 24)</f>
        <v>0.49083333334419876</v>
      </c>
      <c r="N5087">
        <f>IF(ISBLANK(טבלה1[[#This Row],[ts_reply_at]]), 0, 1)</f>
        <v>1</v>
      </c>
      <c r="O5087">
        <f>IF(ISBLANK(טבלה1[[#This Row],[ts_accepted_at]]), 0, 1)</f>
        <v>1</v>
      </c>
      <c r="P5087">
        <f>IF(ISBLANK(טבלה1[[#This Row],[ts_booking_at]]), 0, 1)</f>
        <v>1</v>
      </c>
      <c r="Q5087">
        <f>IF(ISBLANK(טבלה1[[#This Row],[ds_checkin]]), "", טבלה1[[#This Row],[ds_checkin]] - טבלה1[[#This Row],[ts_contact_at]])</f>
        <v>23.129861111112405</v>
      </c>
      <c r="R5087" t="str">
        <f>IF(AND(ISBLANK(טבלה1[[#This Row],[ts_reply_at]]), NOT(ISBLANK(טבלה1[[#This Row],[ts_booking_at]]))), "Error: Booked without Reply", "OK")</f>
        <v>OK</v>
      </c>
      <c r="S5087" t="s">
        <v>6021</v>
      </c>
    </row>
    <row r="5088" spans="1:19" x14ac:dyDescent="0.25">
      <c r="A5088" s="4" t="s">
        <v>4564</v>
      </c>
      <c r="B5088" s="4" t="s">
        <v>4363</v>
      </c>
      <c r="C5088" s="4" t="s">
        <v>4364</v>
      </c>
      <c r="D5088" s="1">
        <v>41915.550000000003</v>
      </c>
      <c r="E5088" s="1">
        <v>41915.552511574075</v>
      </c>
      <c r="F5088" s="1">
        <v>41915.557916666665</v>
      </c>
      <c r="G5088" s="1">
        <v>41915.586215277777</v>
      </c>
      <c r="H5088" s="2">
        <v>41915</v>
      </c>
      <c r="I5088" s="2">
        <v>41916</v>
      </c>
      <c r="J5088" s="3">
        <v>1</v>
      </c>
      <c r="K5088" s="3">
        <v>12</v>
      </c>
      <c r="L5088">
        <f>טבלה1[[#This Row],[ds_checkout]]-טבלה1[[#This Row],[ds_checkin]]</f>
        <v>1</v>
      </c>
      <c r="M5088">
        <f>IF(ISBLANK(טבלה1[[#This Row],[ts_reply_at]]), "", (טבלה1[[#This Row],[ts_reply_at]] - טבלה1[[#This Row],[ts_contact_at]]) * 24)</f>
        <v>6.0277777723968029E-2</v>
      </c>
      <c r="N5088">
        <f>IF(ISBLANK(טבלה1[[#This Row],[ts_reply_at]]), 0, 1)</f>
        <v>1</v>
      </c>
      <c r="O5088">
        <f>IF(ISBLANK(טבלה1[[#This Row],[ts_accepted_at]]), 0, 1)</f>
        <v>1</v>
      </c>
      <c r="P5088">
        <f>IF(ISBLANK(טבלה1[[#This Row],[ts_booking_at]]), 0, 1)</f>
        <v>1</v>
      </c>
      <c r="Q5088">
        <f>IF(ISBLANK(טבלה1[[#This Row],[ds_checkin]]), "", טבלה1[[#This Row],[ds_checkin]] - טבלה1[[#This Row],[ts_contact_at]])</f>
        <v>-0.55000000000291038</v>
      </c>
      <c r="R5088" t="str">
        <f>IF(AND(ISBLANK(טבלה1[[#This Row],[ts_reply_at]]), NOT(ISBLANK(טבלה1[[#This Row],[ts_booking_at]]))), "Error: Booked without Reply", "OK")</f>
        <v>OK</v>
      </c>
      <c r="S5088" t="s">
        <v>6022</v>
      </c>
    </row>
    <row r="5089" spans="1:19" x14ac:dyDescent="0.25">
      <c r="A5089" s="4" t="s">
        <v>4564</v>
      </c>
      <c r="B5089" s="4" t="s">
        <v>334</v>
      </c>
      <c r="C5089" s="4" t="s">
        <v>2646</v>
      </c>
      <c r="D5089" s="1">
        <v>41915.434027777781</v>
      </c>
      <c r="E5089" s="1">
        <v>41915.6878125</v>
      </c>
      <c r="H5089" s="2">
        <v>41915</v>
      </c>
      <c r="I5089" s="2">
        <v>41916</v>
      </c>
      <c r="J5089" s="3">
        <v>1</v>
      </c>
      <c r="K5089" s="3">
        <v>2</v>
      </c>
      <c r="L5089">
        <f>טבלה1[[#This Row],[ds_checkout]]-טבלה1[[#This Row],[ds_checkin]]</f>
        <v>1</v>
      </c>
      <c r="M5089">
        <f>IF(ISBLANK(טבלה1[[#This Row],[ts_reply_at]]), "", (טבלה1[[#This Row],[ts_reply_at]] - טבלה1[[#This Row],[ts_contact_at]]) * 24)</f>
        <v>6.090833333262708</v>
      </c>
      <c r="N5089">
        <f>IF(ISBLANK(טבלה1[[#This Row],[ts_reply_at]]), 0, 1)</f>
        <v>1</v>
      </c>
      <c r="O5089">
        <f>IF(ISBLANK(טבלה1[[#This Row],[ts_accepted_at]]), 0, 1)</f>
        <v>0</v>
      </c>
      <c r="P5089">
        <f>IF(ISBLANK(טבלה1[[#This Row],[ts_booking_at]]), 0, 1)</f>
        <v>0</v>
      </c>
      <c r="Q5089">
        <f>IF(ISBLANK(טבלה1[[#This Row],[ds_checkin]]), "", טבלה1[[#This Row],[ds_checkin]] - טבלה1[[#This Row],[ts_contact_at]])</f>
        <v>-0.43402777778101154</v>
      </c>
      <c r="R5089" t="str">
        <f>IF(AND(ISBLANK(טבלה1[[#This Row],[ts_reply_at]]), NOT(ISBLANK(טבלה1[[#This Row],[ts_booking_at]]))), "Error: Booked without Reply", "OK")</f>
        <v>OK</v>
      </c>
      <c r="S5089" t="s">
        <v>6022</v>
      </c>
    </row>
    <row r="5090" spans="1:19" x14ac:dyDescent="0.25">
      <c r="A5090" s="4" t="s">
        <v>4564</v>
      </c>
      <c r="B5090" s="4" t="s">
        <v>315</v>
      </c>
      <c r="C5090" s="4" t="s">
        <v>316</v>
      </c>
      <c r="D5090" s="1">
        <v>41915.549305555556</v>
      </c>
      <c r="E5090" s="1">
        <v>41915.551898148151</v>
      </c>
      <c r="H5090" s="2">
        <v>41915</v>
      </c>
      <c r="I5090" s="2">
        <v>41916</v>
      </c>
      <c r="J5090" s="3">
        <v>1</v>
      </c>
      <c r="K5090" s="3">
        <v>3</v>
      </c>
      <c r="L5090">
        <f>טבלה1[[#This Row],[ds_checkout]]-טבלה1[[#This Row],[ds_checkin]]</f>
        <v>1</v>
      </c>
      <c r="M5090">
        <f>IF(ISBLANK(טבלה1[[#This Row],[ts_reply_at]]), "", (טבלה1[[#This Row],[ts_reply_at]] - טבלה1[[#This Row],[ts_contact_at]]) * 24)</f>
        <v>6.2222222273703665E-2</v>
      </c>
      <c r="N5090">
        <f>IF(ISBLANK(טבלה1[[#This Row],[ts_reply_at]]), 0, 1)</f>
        <v>1</v>
      </c>
      <c r="O5090">
        <f>IF(ISBLANK(טבלה1[[#This Row],[ts_accepted_at]]), 0, 1)</f>
        <v>0</v>
      </c>
      <c r="P5090">
        <f>IF(ISBLANK(טבלה1[[#This Row],[ts_booking_at]]), 0, 1)</f>
        <v>0</v>
      </c>
      <c r="Q5090">
        <f>IF(ISBLANK(טבלה1[[#This Row],[ds_checkin]]), "", טבלה1[[#This Row],[ds_checkin]] - טבלה1[[#This Row],[ts_contact_at]])</f>
        <v>-0.54930555555620231</v>
      </c>
      <c r="R5090" t="str">
        <f>IF(AND(ISBLANK(טבלה1[[#This Row],[ts_reply_at]]), NOT(ISBLANK(טבלה1[[#This Row],[ts_booking_at]]))), "Error: Booked without Reply", "OK")</f>
        <v>OK</v>
      </c>
      <c r="S5090" t="s">
        <v>6022</v>
      </c>
    </row>
    <row r="5091" spans="1:19" x14ac:dyDescent="0.25">
      <c r="A5091" s="4" t="s">
        <v>4564</v>
      </c>
      <c r="B5091" s="4" t="s">
        <v>1422</v>
      </c>
      <c r="C5091" s="4" t="s">
        <v>1423</v>
      </c>
      <c r="D5091" s="1">
        <v>41915.551388888889</v>
      </c>
      <c r="E5091" s="1">
        <v>41915.603414351855</v>
      </c>
      <c r="H5091" s="2">
        <v>41915</v>
      </c>
      <c r="I5091" s="2">
        <v>41916</v>
      </c>
      <c r="J5091" s="3">
        <v>1</v>
      </c>
      <c r="K5091" s="3">
        <v>2</v>
      </c>
      <c r="L5091">
        <f>טבלה1[[#This Row],[ds_checkout]]-טבלה1[[#This Row],[ds_checkin]]</f>
        <v>1</v>
      </c>
      <c r="M5091">
        <f>IF(ISBLANK(טבלה1[[#This Row],[ts_reply_at]]), "", (טבלה1[[#This Row],[ts_reply_at]] - טבלה1[[#This Row],[ts_contact_at]]) * 24)</f>
        <v>1.2486111111938953</v>
      </c>
      <c r="N5091">
        <f>IF(ISBLANK(טבלה1[[#This Row],[ts_reply_at]]), 0, 1)</f>
        <v>1</v>
      </c>
      <c r="O5091">
        <f>IF(ISBLANK(טבלה1[[#This Row],[ts_accepted_at]]), 0, 1)</f>
        <v>0</v>
      </c>
      <c r="P5091">
        <f>IF(ISBLANK(טבלה1[[#This Row],[ts_booking_at]]), 0, 1)</f>
        <v>0</v>
      </c>
      <c r="Q5091">
        <f>IF(ISBLANK(טבלה1[[#This Row],[ds_checkin]]), "", טבלה1[[#This Row],[ds_checkin]] - טבלה1[[#This Row],[ts_contact_at]])</f>
        <v>-0.55138888888905058</v>
      </c>
      <c r="R5091" t="str">
        <f>IF(AND(ISBLANK(טבלה1[[#This Row],[ts_reply_at]]), NOT(ISBLANK(טבלה1[[#This Row],[ts_booking_at]]))), "Error: Booked without Reply", "OK")</f>
        <v>OK</v>
      </c>
      <c r="S5091" t="s">
        <v>6022</v>
      </c>
    </row>
    <row r="5092" spans="1:19" x14ac:dyDescent="0.25">
      <c r="A5092" s="4" t="s">
        <v>4564</v>
      </c>
      <c r="B5092" s="4" t="s">
        <v>4565</v>
      </c>
      <c r="C5092" s="4" t="s">
        <v>4566</v>
      </c>
      <c r="D5092" s="1">
        <v>41915.552083333336</v>
      </c>
      <c r="E5092" s="1">
        <v>41915.625567129631</v>
      </c>
      <c r="H5092" s="2">
        <v>41915</v>
      </c>
      <c r="I5092" s="2">
        <v>41916</v>
      </c>
      <c r="J5092" s="3">
        <v>1</v>
      </c>
      <c r="K5092" s="3">
        <v>2</v>
      </c>
      <c r="L5092">
        <f>טבלה1[[#This Row],[ds_checkout]]-טבלה1[[#This Row],[ds_checkin]]</f>
        <v>1</v>
      </c>
      <c r="M5092">
        <f>IF(ISBLANK(טבלה1[[#This Row],[ts_reply_at]]), "", (טבלה1[[#This Row],[ts_reply_at]] - טבלה1[[#This Row],[ts_contact_at]]) * 24)</f>
        <v>1.7636111110914499</v>
      </c>
      <c r="N5092">
        <f>IF(ISBLANK(טבלה1[[#This Row],[ts_reply_at]]), 0, 1)</f>
        <v>1</v>
      </c>
      <c r="O5092">
        <f>IF(ISBLANK(טבלה1[[#This Row],[ts_accepted_at]]), 0, 1)</f>
        <v>0</v>
      </c>
      <c r="P5092">
        <f>IF(ISBLANK(טבלה1[[#This Row],[ts_booking_at]]), 0, 1)</f>
        <v>0</v>
      </c>
      <c r="Q5092">
        <f>IF(ISBLANK(טבלה1[[#This Row],[ds_checkin]]), "", טבלה1[[#This Row],[ds_checkin]] - טבלה1[[#This Row],[ts_contact_at]])</f>
        <v>-0.55208333333575865</v>
      </c>
      <c r="R5092" t="str">
        <f>IF(AND(ISBLANK(טבלה1[[#This Row],[ts_reply_at]]), NOT(ISBLANK(טבלה1[[#This Row],[ts_booking_at]]))), "Error: Booked without Reply", "OK")</f>
        <v>OK</v>
      </c>
      <c r="S5092" t="s">
        <v>6022</v>
      </c>
    </row>
    <row r="5093" spans="1:19" x14ac:dyDescent="0.25">
      <c r="A5093" s="4" t="s">
        <v>4567</v>
      </c>
      <c r="B5093" s="4" t="s">
        <v>1377</v>
      </c>
      <c r="C5093" s="4" t="s">
        <v>1378</v>
      </c>
      <c r="D5093" s="1">
        <v>41913.868750000001</v>
      </c>
      <c r="E5093" s="1">
        <v>41914.854074074072</v>
      </c>
      <c r="F5093" s="1">
        <v>41919.898576388892</v>
      </c>
      <c r="H5093" s="2">
        <v>42001</v>
      </c>
      <c r="I5093" s="2">
        <v>42006</v>
      </c>
      <c r="J5093" s="3">
        <v>2</v>
      </c>
      <c r="K5093" s="3">
        <v>3</v>
      </c>
      <c r="L5093">
        <f>טבלה1[[#This Row],[ds_checkout]]-טבלה1[[#This Row],[ds_checkin]]</f>
        <v>5</v>
      </c>
      <c r="M5093">
        <f>IF(ISBLANK(טבלה1[[#This Row],[ts_reply_at]]), "", (טבלה1[[#This Row],[ts_reply_at]] - טבלה1[[#This Row],[ts_contact_at]]) * 24)</f>
        <v>23.647777777689043</v>
      </c>
      <c r="N5093">
        <f>IF(ISBLANK(טבלה1[[#This Row],[ts_reply_at]]), 0, 1)</f>
        <v>1</v>
      </c>
      <c r="O5093">
        <f>IF(ISBLANK(טבלה1[[#This Row],[ts_accepted_at]]), 0, 1)</f>
        <v>1</v>
      </c>
      <c r="P5093">
        <f>IF(ISBLANK(טבלה1[[#This Row],[ts_booking_at]]), 0, 1)</f>
        <v>0</v>
      </c>
      <c r="Q5093">
        <f>IF(ISBLANK(טבלה1[[#This Row],[ds_checkin]]), "", טבלה1[[#This Row],[ds_checkin]] - טבלה1[[#This Row],[ts_contact_at]])</f>
        <v>87.131249999998545</v>
      </c>
      <c r="R5093" t="str">
        <f>IF(AND(ISBLANK(טבלה1[[#This Row],[ts_reply_at]]), NOT(ISBLANK(טבלה1[[#This Row],[ts_booking_at]]))), "Error: Booked without Reply", "OK")</f>
        <v>OK</v>
      </c>
      <c r="S5093" t="s">
        <v>6021</v>
      </c>
    </row>
    <row r="5094" spans="1:19" x14ac:dyDescent="0.25">
      <c r="A5094" s="4" t="s">
        <v>4568</v>
      </c>
      <c r="B5094" s="4" t="s">
        <v>626</v>
      </c>
      <c r="C5094" s="4" t="s">
        <v>627</v>
      </c>
      <c r="D5094" s="1">
        <v>41922.294444444444</v>
      </c>
      <c r="E5094" s="1">
        <v>41922.333483796298</v>
      </c>
      <c r="F5094" s="1">
        <v>41922.333518518521</v>
      </c>
      <c r="H5094" s="2">
        <v>41936</v>
      </c>
      <c r="I5094" s="2">
        <v>41939</v>
      </c>
      <c r="J5094" s="3">
        <v>4</v>
      </c>
      <c r="K5094" s="3">
        <v>4</v>
      </c>
      <c r="L5094">
        <f>טבלה1[[#This Row],[ds_checkout]]-טבלה1[[#This Row],[ds_checkin]]</f>
        <v>3</v>
      </c>
      <c r="M5094">
        <f>IF(ISBLANK(טבלה1[[#This Row],[ts_reply_at]]), "", (טבלה1[[#This Row],[ts_reply_at]] - טבלה1[[#This Row],[ts_contact_at]]) * 24)</f>
        <v>0.93694444448919967</v>
      </c>
      <c r="N5094">
        <f>IF(ISBLANK(טבלה1[[#This Row],[ts_reply_at]]), 0, 1)</f>
        <v>1</v>
      </c>
      <c r="O5094">
        <f>IF(ISBLANK(טבלה1[[#This Row],[ts_accepted_at]]), 0, 1)</f>
        <v>1</v>
      </c>
      <c r="P5094">
        <f>IF(ISBLANK(טבלה1[[#This Row],[ts_booking_at]]), 0, 1)</f>
        <v>0</v>
      </c>
      <c r="Q5094">
        <f>IF(ISBLANK(טבלה1[[#This Row],[ds_checkin]]), "", טבלה1[[#This Row],[ds_checkin]] - טבלה1[[#This Row],[ts_contact_at]])</f>
        <v>13.705555555556202</v>
      </c>
      <c r="R5094" t="str">
        <f>IF(AND(ISBLANK(טבלה1[[#This Row],[ts_reply_at]]), NOT(ISBLANK(טבלה1[[#This Row],[ts_booking_at]]))), "Error: Booked without Reply", "OK")</f>
        <v>OK</v>
      </c>
      <c r="S5094" t="s">
        <v>6016</v>
      </c>
    </row>
    <row r="5095" spans="1:19" x14ac:dyDescent="0.25">
      <c r="A5095" s="4" t="s">
        <v>4568</v>
      </c>
      <c r="B5095" s="4" t="s">
        <v>18</v>
      </c>
      <c r="C5095" s="4" t="s">
        <v>675</v>
      </c>
      <c r="D5095" s="1">
        <v>41922.29791666667</v>
      </c>
      <c r="E5095" s="1">
        <v>41922.505416666667</v>
      </c>
      <c r="F5095" s="1">
        <v>41922.505416666667</v>
      </c>
      <c r="H5095" s="2">
        <v>41936</v>
      </c>
      <c r="I5095" s="2">
        <v>41939</v>
      </c>
      <c r="J5095" s="3">
        <v>4</v>
      </c>
      <c r="K5095" s="3">
        <v>2</v>
      </c>
      <c r="L5095">
        <f>טבלה1[[#This Row],[ds_checkout]]-טבלה1[[#This Row],[ds_checkin]]</f>
        <v>3</v>
      </c>
      <c r="M5095">
        <f>IF(ISBLANK(טבלה1[[#This Row],[ts_reply_at]]), "", (טבלה1[[#This Row],[ts_reply_at]] - טבלה1[[#This Row],[ts_contact_at]]) * 24)</f>
        <v>4.9799999999231659</v>
      </c>
      <c r="N5095">
        <f>IF(ISBLANK(טבלה1[[#This Row],[ts_reply_at]]), 0, 1)</f>
        <v>1</v>
      </c>
      <c r="O5095">
        <f>IF(ISBLANK(טבלה1[[#This Row],[ts_accepted_at]]), 0, 1)</f>
        <v>1</v>
      </c>
      <c r="P5095">
        <f>IF(ISBLANK(טבלה1[[#This Row],[ts_booking_at]]), 0, 1)</f>
        <v>0</v>
      </c>
      <c r="Q5095">
        <f>IF(ISBLANK(טבלה1[[#This Row],[ds_checkin]]), "", טבלה1[[#This Row],[ds_checkin]] - טבלה1[[#This Row],[ts_contact_at]])</f>
        <v>13.702083333329938</v>
      </c>
      <c r="R5095" t="str">
        <f>IF(AND(ISBLANK(טבלה1[[#This Row],[ts_reply_at]]), NOT(ISBLANK(טבלה1[[#This Row],[ts_booking_at]]))), "Error: Booked without Reply", "OK")</f>
        <v>OK</v>
      </c>
      <c r="S5095" t="s">
        <v>6016</v>
      </c>
    </row>
    <row r="5096" spans="1:19" x14ac:dyDescent="0.25">
      <c r="A5096" s="4" t="s">
        <v>4568</v>
      </c>
      <c r="B5096" s="4" t="s">
        <v>159</v>
      </c>
      <c r="C5096" s="4" t="s">
        <v>1153</v>
      </c>
      <c r="D5096" s="1">
        <v>41922.299305555556</v>
      </c>
      <c r="E5096" s="1">
        <v>41922.350925925923</v>
      </c>
      <c r="H5096" s="2">
        <v>41936</v>
      </c>
      <c r="I5096" s="2">
        <v>41939</v>
      </c>
      <c r="J5096" s="3">
        <v>4</v>
      </c>
      <c r="K5096" s="3">
        <v>2</v>
      </c>
      <c r="L5096">
        <f>טבלה1[[#This Row],[ds_checkout]]-טבלה1[[#This Row],[ds_checkin]]</f>
        <v>3</v>
      </c>
      <c r="M5096">
        <f>IF(ISBLANK(טבלה1[[#This Row],[ts_reply_at]]), "", (טבלה1[[#This Row],[ts_reply_at]] - טבלה1[[#This Row],[ts_contact_at]]) * 24)</f>
        <v>1.2388888887944631</v>
      </c>
      <c r="N5096">
        <f>IF(ISBLANK(טבלה1[[#This Row],[ts_reply_at]]), 0, 1)</f>
        <v>1</v>
      </c>
      <c r="O5096">
        <f>IF(ISBLANK(טבלה1[[#This Row],[ts_accepted_at]]), 0, 1)</f>
        <v>0</v>
      </c>
      <c r="P5096">
        <f>IF(ISBLANK(טבלה1[[#This Row],[ts_booking_at]]), 0, 1)</f>
        <v>0</v>
      </c>
      <c r="Q5096">
        <f>IF(ISBLANK(טבלה1[[#This Row],[ds_checkin]]), "", טבלה1[[#This Row],[ds_checkin]] - טבלה1[[#This Row],[ts_contact_at]])</f>
        <v>13.700694444443798</v>
      </c>
      <c r="R5096" t="str">
        <f>IF(AND(ISBLANK(טבלה1[[#This Row],[ts_reply_at]]), NOT(ISBLANK(טבלה1[[#This Row],[ts_booking_at]]))), "Error: Booked without Reply", "OK")</f>
        <v>OK</v>
      </c>
      <c r="S5096" t="s">
        <v>6016</v>
      </c>
    </row>
    <row r="5097" spans="1:19" x14ac:dyDescent="0.25">
      <c r="A5097" s="4" t="s">
        <v>4568</v>
      </c>
      <c r="B5097" s="4" t="s">
        <v>1140</v>
      </c>
      <c r="C5097" s="4" t="s">
        <v>1220</v>
      </c>
      <c r="D5097" s="1">
        <v>41925.448611111111</v>
      </c>
      <c r="E5097" s="1">
        <v>41925.503321759257</v>
      </c>
      <c r="F5097" s="1">
        <v>41925.503321759257</v>
      </c>
      <c r="H5097" s="2">
        <v>41936</v>
      </c>
      <c r="I5097" s="2">
        <v>41939</v>
      </c>
      <c r="J5097" s="3">
        <v>4</v>
      </c>
      <c r="K5097" s="3">
        <v>4</v>
      </c>
      <c r="L5097">
        <f>טבלה1[[#This Row],[ds_checkout]]-טבלה1[[#This Row],[ds_checkin]]</f>
        <v>3</v>
      </c>
      <c r="M5097">
        <f>IF(ISBLANK(טבלה1[[#This Row],[ts_reply_at]]), "", (טבלה1[[#This Row],[ts_reply_at]] - טבלה1[[#This Row],[ts_contact_at]]) * 24)</f>
        <v>1.3130555555108003</v>
      </c>
      <c r="N5097">
        <f>IF(ISBLANK(טבלה1[[#This Row],[ts_reply_at]]), 0, 1)</f>
        <v>1</v>
      </c>
      <c r="O5097">
        <f>IF(ISBLANK(טבלה1[[#This Row],[ts_accepted_at]]), 0, 1)</f>
        <v>1</v>
      </c>
      <c r="P5097">
        <f>IF(ISBLANK(טבלה1[[#This Row],[ts_booking_at]]), 0, 1)</f>
        <v>0</v>
      </c>
      <c r="Q5097">
        <f>IF(ISBLANK(טבלה1[[#This Row],[ds_checkin]]), "", טבלה1[[#This Row],[ds_checkin]] - טבלה1[[#This Row],[ts_contact_at]])</f>
        <v>10.551388888889051</v>
      </c>
      <c r="R5097" t="str">
        <f>IF(AND(ISBLANK(טבלה1[[#This Row],[ts_reply_at]]), NOT(ISBLANK(טבלה1[[#This Row],[ts_booking_at]]))), "Error: Booked without Reply", "OK")</f>
        <v>OK</v>
      </c>
      <c r="S5097" t="s">
        <v>6016</v>
      </c>
    </row>
    <row r="5098" spans="1:19" x14ac:dyDescent="0.25">
      <c r="A5098" s="4" t="s">
        <v>4568</v>
      </c>
      <c r="B5098" s="4" t="s">
        <v>1539</v>
      </c>
      <c r="C5098" s="4" t="s">
        <v>1540</v>
      </c>
      <c r="D5098" s="1">
        <v>41922.293055555558</v>
      </c>
      <c r="E5098" s="1">
        <v>41922.434328703705</v>
      </c>
      <c r="F5098" s="1">
        <v>41922.687858796293</v>
      </c>
      <c r="G5098" s="1">
        <v>41925.548414351855</v>
      </c>
      <c r="H5098" s="2">
        <v>41936</v>
      </c>
      <c r="I5098" s="2">
        <v>41939</v>
      </c>
      <c r="J5098" s="3">
        <v>4</v>
      </c>
      <c r="K5098" s="3">
        <v>12</v>
      </c>
      <c r="L5098">
        <f>טבלה1[[#This Row],[ds_checkout]]-טבלה1[[#This Row],[ds_checkin]]</f>
        <v>3</v>
      </c>
      <c r="M5098">
        <f>IF(ISBLANK(טבלה1[[#This Row],[ts_reply_at]]), "", (טבלה1[[#This Row],[ts_reply_at]] - טבלה1[[#This Row],[ts_contact_at]]) * 24)</f>
        <v>3.3905555555247702</v>
      </c>
      <c r="N5098">
        <f>IF(ISBLANK(טבלה1[[#This Row],[ts_reply_at]]), 0, 1)</f>
        <v>1</v>
      </c>
      <c r="O5098">
        <f>IF(ISBLANK(טבלה1[[#This Row],[ts_accepted_at]]), 0, 1)</f>
        <v>1</v>
      </c>
      <c r="P5098">
        <f>IF(ISBLANK(טבלה1[[#This Row],[ts_booking_at]]), 0, 1)</f>
        <v>1</v>
      </c>
      <c r="Q5098">
        <f>IF(ISBLANK(טבלה1[[#This Row],[ds_checkin]]), "", טבלה1[[#This Row],[ds_checkin]] - טבלה1[[#This Row],[ts_contact_at]])</f>
        <v>13.706944444442343</v>
      </c>
      <c r="R5098" t="str">
        <f>IF(AND(ISBLANK(טבלה1[[#This Row],[ts_reply_at]]), NOT(ISBLANK(טבלה1[[#This Row],[ts_booking_at]]))), "Error: Booked without Reply", "OK")</f>
        <v>OK</v>
      </c>
      <c r="S5098" t="s">
        <v>6016</v>
      </c>
    </row>
    <row r="5099" spans="1:19" x14ac:dyDescent="0.25">
      <c r="A5099" s="4" t="s">
        <v>4569</v>
      </c>
      <c r="B5099" s="4" t="s">
        <v>252</v>
      </c>
      <c r="C5099" s="4" t="s">
        <v>253</v>
      </c>
      <c r="D5099" s="1">
        <v>41926.607638888891</v>
      </c>
      <c r="H5099" s="2">
        <v>41938</v>
      </c>
      <c r="I5099" s="2">
        <v>41941</v>
      </c>
      <c r="J5099" s="3">
        <v>2</v>
      </c>
      <c r="K5099" s="3">
        <v>1</v>
      </c>
      <c r="L5099">
        <f>טבלה1[[#This Row],[ds_checkout]]-טבלה1[[#This Row],[ds_checkin]]</f>
        <v>3</v>
      </c>
      <c r="M5099" t="str">
        <f>IF(ISBLANK(טבלה1[[#This Row],[ts_reply_at]]), "", (טבלה1[[#This Row],[ts_reply_at]] - טבלה1[[#This Row],[ts_contact_at]]) * 24)</f>
        <v/>
      </c>
      <c r="N5099">
        <f>IF(ISBLANK(טבלה1[[#This Row],[ts_reply_at]]), 0, 1)</f>
        <v>0</v>
      </c>
      <c r="O5099">
        <f>IF(ISBLANK(טבלה1[[#This Row],[ts_accepted_at]]), 0, 1)</f>
        <v>0</v>
      </c>
      <c r="P5099">
        <f>IF(ISBLANK(טבלה1[[#This Row],[ts_booking_at]]), 0, 1)</f>
        <v>0</v>
      </c>
      <c r="Q5099">
        <f>IF(ISBLANK(טבלה1[[#This Row],[ds_checkin]]), "", טבלה1[[#This Row],[ds_checkin]] - טבלה1[[#This Row],[ts_contact_at]])</f>
        <v>11.392361111109494</v>
      </c>
      <c r="R5099" t="str">
        <f>IF(AND(ISBLANK(טבלה1[[#This Row],[ts_reply_at]]), NOT(ISBLANK(טבלה1[[#This Row],[ts_booking_at]]))), "Error: Booked without Reply", "OK")</f>
        <v>OK</v>
      </c>
      <c r="S5099" t="s">
        <v>6026</v>
      </c>
    </row>
    <row r="5100" spans="1:19" x14ac:dyDescent="0.25">
      <c r="A5100" s="4" t="s">
        <v>4569</v>
      </c>
      <c r="B5100" s="4" t="s">
        <v>4570</v>
      </c>
      <c r="C5100" s="4" t="s">
        <v>4571</v>
      </c>
      <c r="D5100" s="1">
        <v>41928.80972222222</v>
      </c>
      <c r="E5100" s="1">
        <v>41928.83697916667</v>
      </c>
      <c r="H5100" s="2">
        <v>41938</v>
      </c>
      <c r="I5100" s="2">
        <v>41941</v>
      </c>
      <c r="J5100" s="3">
        <v>2</v>
      </c>
      <c r="K5100" s="3">
        <v>7</v>
      </c>
      <c r="L5100">
        <f>טבלה1[[#This Row],[ds_checkout]]-טבלה1[[#This Row],[ds_checkin]]</f>
        <v>3</v>
      </c>
      <c r="M5100">
        <f>IF(ISBLANK(טבלה1[[#This Row],[ts_reply_at]]), "", (טבלה1[[#This Row],[ts_reply_at]] - טבלה1[[#This Row],[ts_contact_at]]) * 24)</f>
        <v>0.65416666679084301</v>
      </c>
      <c r="N5100">
        <f>IF(ISBLANK(טבלה1[[#This Row],[ts_reply_at]]), 0, 1)</f>
        <v>1</v>
      </c>
      <c r="O5100">
        <f>IF(ISBLANK(טבלה1[[#This Row],[ts_accepted_at]]), 0, 1)</f>
        <v>0</v>
      </c>
      <c r="P5100">
        <f>IF(ISBLANK(טבלה1[[#This Row],[ts_booking_at]]), 0, 1)</f>
        <v>0</v>
      </c>
      <c r="Q5100">
        <f>IF(ISBLANK(טבלה1[[#This Row],[ds_checkin]]), "", טבלה1[[#This Row],[ds_checkin]] - טבלה1[[#This Row],[ts_contact_at]])</f>
        <v>9.1902777777795563</v>
      </c>
      <c r="R5100" t="str">
        <f>IF(AND(ISBLANK(טבלה1[[#This Row],[ts_reply_at]]), NOT(ISBLANK(טבלה1[[#This Row],[ts_booking_at]]))), "Error: Booked without Reply", "OK")</f>
        <v>OK</v>
      </c>
      <c r="S5100" t="s">
        <v>6026</v>
      </c>
    </row>
    <row r="5101" spans="1:19" x14ac:dyDescent="0.25">
      <c r="A5101" s="4" t="s">
        <v>4572</v>
      </c>
      <c r="B5101" s="4" t="s">
        <v>890</v>
      </c>
      <c r="C5101" s="4" t="s">
        <v>891</v>
      </c>
      <c r="D5101" s="1">
        <v>41918.429166666669</v>
      </c>
      <c r="E5101" s="1">
        <v>41918.434930555559</v>
      </c>
      <c r="F5101" s="1">
        <v>41918.434930555559</v>
      </c>
      <c r="G5101" s="1">
        <v>41918.434930555559</v>
      </c>
      <c r="H5101" s="2">
        <v>41942</v>
      </c>
      <c r="I5101" s="2">
        <v>41945</v>
      </c>
      <c r="J5101" s="3">
        <v>2</v>
      </c>
      <c r="K5101" s="3">
        <v>5</v>
      </c>
      <c r="L5101">
        <f>טבלה1[[#This Row],[ds_checkout]]-טבלה1[[#This Row],[ds_checkin]]</f>
        <v>3</v>
      </c>
      <c r="M5101">
        <f>IF(ISBLANK(טבלה1[[#This Row],[ts_reply_at]]), "", (טבלה1[[#This Row],[ts_reply_at]] - טבלה1[[#This Row],[ts_contact_at]]) * 24)</f>
        <v>0.13833333336515352</v>
      </c>
      <c r="N5101">
        <f>IF(ISBLANK(טבלה1[[#This Row],[ts_reply_at]]), 0, 1)</f>
        <v>1</v>
      </c>
      <c r="O5101">
        <f>IF(ISBLANK(טבלה1[[#This Row],[ts_accepted_at]]), 0, 1)</f>
        <v>1</v>
      </c>
      <c r="P5101">
        <f>IF(ISBLANK(טבלה1[[#This Row],[ts_booking_at]]), 0, 1)</f>
        <v>1</v>
      </c>
      <c r="Q5101">
        <f>IF(ISBLANK(טבלה1[[#This Row],[ds_checkin]]), "", טבלה1[[#This Row],[ds_checkin]] - טבלה1[[#This Row],[ts_contact_at]])</f>
        <v>23.570833333331393</v>
      </c>
      <c r="R5101" t="str">
        <f>IF(AND(ISBLANK(טבלה1[[#This Row],[ts_reply_at]]), NOT(ISBLANK(טבלה1[[#This Row],[ts_booking_at]]))), "Error: Booked without Reply", "OK")</f>
        <v>OK</v>
      </c>
      <c r="S5101" t="s">
        <v>6046</v>
      </c>
    </row>
    <row r="5102" spans="1:19" x14ac:dyDescent="0.25">
      <c r="A5102" s="4" t="s">
        <v>4573</v>
      </c>
      <c r="B5102" s="4" t="s">
        <v>159</v>
      </c>
      <c r="C5102" s="4" t="s">
        <v>600</v>
      </c>
      <c r="D5102" s="1">
        <v>41925.404166666667</v>
      </c>
      <c r="E5102" s="1">
        <v>41925.913703703707</v>
      </c>
      <c r="F5102" s="1">
        <v>41926.910034722219</v>
      </c>
      <c r="G5102" s="1">
        <v>41926.910034722219</v>
      </c>
      <c r="H5102" s="2">
        <v>41942</v>
      </c>
      <c r="I5102" s="2">
        <v>41945</v>
      </c>
      <c r="J5102" s="3">
        <v>2</v>
      </c>
      <c r="K5102" s="3">
        <v>15</v>
      </c>
      <c r="L5102">
        <f>טבלה1[[#This Row],[ds_checkout]]-טבלה1[[#This Row],[ds_checkin]]</f>
        <v>3</v>
      </c>
      <c r="M5102">
        <f>IF(ISBLANK(טבלה1[[#This Row],[ts_reply_at]]), "", (טבלה1[[#This Row],[ts_reply_at]] - טבלה1[[#This Row],[ts_contact_at]]) * 24)</f>
        <v>12.228888888959773</v>
      </c>
      <c r="N5102">
        <f>IF(ISBLANK(טבלה1[[#This Row],[ts_reply_at]]), 0, 1)</f>
        <v>1</v>
      </c>
      <c r="O5102">
        <f>IF(ISBLANK(טבלה1[[#This Row],[ts_accepted_at]]), 0, 1)</f>
        <v>1</v>
      </c>
      <c r="P5102">
        <f>IF(ISBLANK(טבלה1[[#This Row],[ts_booking_at]]), 0, 1)</f>
        <v>1</v>
      </c>
      <c r="Q5102">
        <f>IF(ISBLANK(טבלה1[[#This Row],[ds_checkin]]), "", טבלה1[[#This Row],[ds_checkin]] - טבלה1[[#This Row],[ts_contact_at]])</f>
        <v>16.595833333332848</v>
      </c>
      <c r="R5102" t="str">
        <f>IF(AND(ISBLANK(טבלה1[[#This Row],[ts_reply_at]]), NOT(ISBLANK(טבלה1[[#This Row],[ts_booking_at]]))), "Error: Booked without Reply", "OK")</f>
        <v>OK</v>
      </c>
      <c r="S5102" t="s">
        <v>6021</v>
      </c>
    </row>
    <row r="5103" spans="1:19" x14ac:dyDescent="0.25">
      <c r="A5103" s="4" t="s">
        <v>4574</v>
      </c>
      <c r="B5103" s="4" t="s">
        <v>2575</v>
      </c>
      <c r="C5103" s="4" t="s">
        <v>2746</v>
      </c>
      <c r="D5103" s="1">
        <v>41972.533333333333</v>
      </c>
      <c r="E5103" s="1">
        <v>41972.703020833331</v>
      </c>
      <c r="F5103" s="1">
        <v>41972.885416666664</v>
      </c>
      <c r="G5103" s="1">
        <v>41972.885416666664</v>
      </c>
      <c r="H5103" s="2">
        <v>41986</v>
      </c>
      <c r="I5103" s="2">
        <v>41989</v>
      </c>
      <c r="J5103" s="3">
        <v>3</v>
      </c>
      <c r="K5103" s="3">
        <v>15</v>
      </c>
      <c r="L5103">
        <f>טבלה1[[#This Row],[ds_checkout]]-טבלה1[[#This Row],[ds_checkin]]</f>
        <v>3</v>
      </c>
      <c r="M5103">
        <f>IF(ISBLANK(טבלה1[[#This Row],[ts_reply_at]]), "", (טבלה1[[#This Row],[ts_reply_at]] - טבלה1[[#This Row],[ts_contact_at]]) * 24)</f>
        <v>4.0724999999511056</v>
      </c>
      <c r="N5103">
        <f>IF(ISBLANK(טבלה1[[#This Row],[ts_reply_at]]), 0, 1)</f>
        <v>1</v>
      </c>
      <c r="O5103">
        <f>IF(ISBLANK(טבלה1[[#This Row],[ts_accepted_at]]), 0, 1)</f>
        <v>1</v>
      </c>
      <c r="P5103">
        <f>IF(ISBLANK(טבלה1[[#This Row],[ts_booking_at]]), 0, 1)</f>
        <v>1</v>
      </c>
      <c r="Q5103">
        <f>IF(ISBLANK(טבלה1[[#This Row],[ds_checkin]]), "", טבלה1[[#This Row],[ds_checkin]] - טבלה1[[#This Row],[ts_contact_at]])</f>
        <v>13.466666666667152</v>
      </c>
      <c r="R5103" t="str">
        <f>IF(AND(ISBLANK(טבלה1[[#This Row],[ts_reply_at]]), NOT(ISBLANK(טבלה1[[#This Row],[ts_booking_at]]))), "Error: Booked without Reply", "OK")</f>
        <v>OK</v>
      </c>
      <c r="S5103" t="s">
        <v>6020</v>
      </c>
    </row>
    <row r="5104" spans="1:19" x14ac:dyDescent="0.25">
      <c r="A5104" s="4" t="s">
        <v>4575</v>
      </c>
      <c r="B5104" s="4" t="s">
        <v>292</v>
      </c>
      <c r="C5104" s="4" t="s">
        <v>293</v>
      </c>
      <c r="D5104" s="1">
        <v>41915.929166666669</v>
      </c>
      <c r="E5104" s="1">
        <v>41916.432858796295</v>
      </c>
      <c r="H5104" s="2">
        <v>41923</v>
      </c>
      <c r="I5104" s="2">
        <v>41928</v>
      </c>
      <c r="J5104" s="3">
        <v>3</v>
      </c>
      <c r="K5104" s="3">
        <v>3</v>
      </c>
      <c r="L5104">
        <f>טבלה1[[#This Row],[ds_checkout]]-טבלה1[[#This Row],[ds_checkin]]</f>
        <v>5</v>
      </c>
      <c r="M5104">
        <f>IF(ISBLANK(טבלה1[[#This Row],[ts_reply_at]]), "", (טבלה1[[#This Row],[ts_reply_at]] - טבלה1[[#This Row],[ts_contact_at]]) * 24)</f>
        <v>12.088611111044884</v>
      </c>
      <c r="N5104">
        <f>IF(ISBLANK(טבלה1[[#This Row],[ts_reply_at]]), 0, 1)</f>
        <v>1</v>
      </c>
      <c r="O5104">
        <f>IF(ISBLANK(טבלה1[[#This Row],[ts_accepted_at]]), 0, 1)</f>
        <v>0</v>
      </c>
      <c r="P5104">
        <f>IF(ISBLANK(טבלה1[[#This Row],[ts_booking_at]]), 0, 1)</f>
        <v>0</v>
      </c>
      <c r="Q5104">
        <f>IF(ISBLANK(טבלה1[[#This Row],[ds_checkin]]), "", טבלה1[[#This Row],[ds_checkin]] - טבלה1[[#This Row],[ts_contact_at]])</f>
        <v>7.0708333333313931</v>
      </c>
      <c r="R5104" t="str">
        <f>IF(AND(ISBLANK(טבלה1[[#This Row],[ts_reply_at]]), NOT(ISBLANK(טבלה1[[#This Row],[ts_booking_at]]))), "Error: Booked without Reply", "OK")</f>
        <v>OK</v>
      </c>
      <c r="S5104" t="s">
        <v>6049</v>
      </c>
    </row>
    <row r="5105" spans="1:19" x14ac:dyDescent="0.25">
      <c r="A5105" s="4" t="s">
        <v>4575</v>
      </c>
      <c r="B5105" s="4" t="s">
        <v>294</v>
      </c>
      <c r="C5105" s="4" t="s">
        <v>295</v>
      </c>
      <c r="D5105" s="1">
        <v>41915.938888888886</v>
      </c>
      <c r="E5105" s="1">
        <v>41916.199999999997</v>
      </c>
      <c r="H5105" s="2">
        <v>41923</v>
      </c>
      <c r="I5105" s="2">
        <v>41928</v>
      </c>
      <c r="J5105" s="3">
        <v>3</v>
      </c>
      <c r="K5105" s="3">
        <v>3</v>
      </c>
      <c r="L5105">
        <f>טבלה1[[#This Row],[ds_checkout]]-טבלה1[[#This Row],[ds_checkin]]</f>
        <v>5</v>
      </c>
      <c r="M5105">
        <f>IF(ISBLANK(טבלה1[[#This Row],[ts_reply_at]]), "", (טבלה1[[#This Row],[ts_reply_at]] - טבלה1[[#This Row],[ts_contact_at]]) * 24)</f>
        <v>6.2666666666627862</v>
      </c>
      <c r="N5105">
        <f>IF(ISBLANK(טבלה1[[#This Row],[ts_reply_at]]), 0, 1)</f>
        <v>1</v>
      </c>
      <c r="O5105">
        <f>IF(ISBLANK(טבלה1[[#This Row],[ts_accepted_at]]), 0, 1)</f>
        <v>0</v>
      </c>
      <c r="P5105">
        <f>IF(ISBLANK(טבלה1[[#This Row],[ts_booking_at]]), 0, 1)</f>
        <v>0</v>
      </c>
      <c r="Q5105">
        <f>IF(ISBLANK(טבלה1[[#This Row],[ds_checkin]]), "", טבלה1[[#This Row],[ds_checkin]] - טבלה1[[#This Row],[ts_contact_at]])</f>
        <v>7.0611111111138598</v>
      </c>
      <c r="R5105" t="str">
        <f>IF(AND(ISBLANK(טבלה1[[#This Row],[ts_reply_at]]), NOT(ISBLANK(טבלה1[[#This Row],[ts_booking_at]]))), "Error: Booked without Reply", "OK")</f>
        <v>OK</v>
      </c>
      <c r="S5105" t="s">
        <v>6049</v>
      </c>
    </row>
    <row r="5106" spans="1:19" x14ac:dyDescent="0.25">
      <c r="A5106" s="4" t="s">
        <v>4576</v>
      </c>
      <c r="B5106" s="4" t="s">
        <v>444</v>
      </c>
      <c r="C5106" s="4" t="s">
        <v>445</v>
      </c>
      <c r="D5106" s="1">
        <v>41925.697222222225</v>
      </c>
      <c r="E5106" s="1">
        <v>41925.714884259258</v>
      </c>
      <c r="F5106" s="1">
        <v>41925.714884259258</v>
      </c>
      <c r="G5106" s="1">
        <v>41925.714884259258</v>
      </c>
      <c r="H5106" s="2">
        <v>42001</v>
      </c>
      <c r="I5106" s="2">
        <v>42004</v>
      </c>
      <c r="J5106" s="3">
        <v>3</v>
      </c>
      <c r="K5106" s="3">
        <v>11</v>
      </c>
      <c r="L5106">
        <f>טבלה1[[#This Row],[ds_checkout]]-טבלה1[[#This Row],[ds_checkin]]</f>
        <v>3</v>
      </c>
      <c r="M5106">
        <f>IF(ISBLANK(טבלה1[[#This Row],[ts_reply_at]]), "", (טבלה1[[#This Row],[ts_reply_at]] - טבלה1[[#This Row],[ts_contact_at]]) * 24)</f>
        <v>0.42388888879213482</v>
      </c>
      <c r="N5106">
        <f>IF(ISBLANK(טבלה1[[#This Row],[ts_reply_at]]), 0, 1)</f>
        <v>1</v>
      </c>
      <c r="O5106">
        <f>IF(ISBLANK(טבלה1[[#This Row],[ts_accepted_at]]), 0, 1)</f>
        <v>1</v>
      </c>
      <c r="P5106">
        <f>IF(ISBLANK(טבלה1[[#This Row],[ts_booking_at]]), 0, 1)</f>
        <v>1</v>
      </c>
      <c r="Q5106">
        <f>IF(ISBLANK(טבלה1[[#This Row],[ds_checkin]]), "", טבלה1[[#This Row],[ds_checkin]] - טבלה1[[#This Row],[ts_contact_at]])</f>
        <v>75.302777777775191</v>
      </c>
      <c r="R5106" t="str">
        <f>IF(AND(ISBLANK(טבלה1[[#This Row],[ts_reply_at]]), NOT(ISBLANK(טבלה1[[#This Row],[ts_booking_at]]))), "Error: Booked without Reply", "OK")</f>
        <v>OK</v>
      </c>
      <c r="S5106" t="s">
        <v>6020</v>
      </c>
    </row>
    <row r="5107" spans="1:19" x14ac:dyDescent="0.25">
      <c r="A5107" s="4" t="s">
        <v>4577</v>
      </c>
      <c r="B5107" s="4" t="s">
        <v>40</v>
      </c>
      <c r="C5107" s="4" t="s">
        <v>4578</v>
      </c>
      <c r="D5107" s="1">
        <v>41913.102777777778</v>
      </c>
      <c r="E5107" s="1">
        <v>41913.226400462961</v>
      </c>
      <c r="F5107" s="1">
        <v>41913.510034722225</v>
      </c>
      <c r="G5107" s="1">
        <v>41913.510034722225</v>
      </c>
      <c r="H5107" s="2">
        <v>41946</v>
      </c>
      <c r="I5107" s="2">
        <v>41950</v>
      </c>
      <c r="J5107" s="3">
        <v>1</v>
      </c>
      <c r="K5107" s="3">
        <v>25</v>
      </c>
      <c r="L5107">
        <f>טבלה1[[#This Row],[ds_checkout]]-טבלה1[[#This Row],[ds_checkin]]</f>
        <v>4</v>
      </c>
      <c r="M5107">
        <f>IF(ISBLANK(טבלה1[[#This Row],[ts_reply_at]]), "", (טבלה1[[#This Row],[ts_reply_at]] - טבלה1[[#This Row],[ts_contact_at]]) * 24)</f>
        <v>2.966944444400724</v>
      </c>
      <c r="N5107">
        <f>IF(ISBLANK(טבלה1[[#This Row],[ts_reply_at]]), 0, 1)</f>
        <v>1</v>
      </c>
      <c r="O5107">
        <f>IF(ISBLANK(טבלה1[[#This Row],[ts_accepted_at]]), 0, 1)</f>
        <v>1</v>
      </c>
      <c r="P5107">
        <f>IF(ISBLANK(טבלה1[[#This Row],[ts_booking_at]]), 0, 1)</f>
        <v>1</v>
      </c>
      <c r="Q5107">
        <f>IF(ISBLANK(טבלה1[[#This Row],[ds_checkin]]), "", טבלה1[[#This Row],[ds_checkin]] - טבלה1[[#This Row],[ts_contact_at]])</f>
        <v>32.897222222221899</v>
      </c>
      <c r="R5107" t="str">
        <f>IF(AND(ISBLANK(טבלה1[[#This Row],[ts_reply_at]]), NOT(ISBLANK(טבלה1[[#This Row],[ts_booking_at]]))), "Error: Booked without Reply", "OK")</f>
        <v>OK</v>
      </c>
      <c r="S5107" t="s">
        <v>6029</v>
      </c>
    </row>
    <row r="5108" spans="1:19" x14ac:dyDescent="0.25">
      <c r="A5108" s="4" t="s">
        <v>4579</v>
      </c>
      <c r="B5108" s="4" t="s">
        <v>116</v>
      </c>
      <c r="C5108" s="4" t="s">
        <v>3289</v>
      </c>
      <c r="D5108" s="1">
        <v>41918.962500000001</v>
      </c>
      <c r="E5108" s="1">
        <v>41919.54010416667</v>
      </c>
      <c r="F5108" s="1">
        <v>41919.54010416667</v>
      </c>
      <c r="G5108" s="1">
        <v>41919.54010416667</v>
      </c>
      <c r="H5108" s="2">
        <v>41925</v>
      </c>
      <c r="I5108" s="2">
        <v>41926</v>
      </c>
      <c r="J5108" s="3">
        <v>2</v>
      </c>
      <c r="K5108" s="3">
        <v>8</v>
      </c>
      <c r="L5108">
        <f>טבלה1[[#This Row],[ds_checkout]]-טבלה1[[#This Row],[ds_checkin]]</f>
        <v>1</v>
      </c>
      <c r="M5108">
        <f>IF(ISBLANK(טבלה1[[#This Row],[ts_reply_at]]), "", (טבלה1[[#This Row],[ts_reply_at]] - טבלה1[[#This Row],[ts_contact_at]]) * 24)</f>
        <v>13.862500000046566</v>
      </c>
      <c r="N5108">
        <f>IF(ISBLANK(טבלה1[[#This Row],[ts_reply_at]]), 0, 1)</f>
        <v>1</v>
      </c>
      <c r="O5108">
        <f>IF(ISBLANK(טבלה1[[#This Row],[ts_accepted_at]]), 0, 1)</f>
        <v>1</v>
      </c>
      <c r="P5108">
        <f>IF(ISBLANK(טבלה1[[#This Row],[ts_booking_at]]), 0, 1)</f>
        <v>1</v>
      </c>
      <c r="Q5108">
        <f>IF(ISBLANK(טבלה1[[#This Row],[ds_checkin]]), "", טבלה1[[#This Row],[ds_checkin]] - טבלה1[[#This Row],[ts_contact_at]])</f>
        <v>6.0374999999985448</v>
      </c>
      <c r="R5108" t="str">
        <f>IF(AND(ISBLANK(טבלה1[[#This Row],[ts_reply_at]]), NOT(ISBLANK(טבלה1[[#This Row],[ts_booking_at]]))), "Error: Booked without Reply", "OK")</f>
        <v>OK</v>
      </c>
      <c r="S5108" t="s">
        <v>6022</v>
      </c>
    </row>
    <row r="5109" spans="1:19" x14ac:dyDescent="0.25">
      <c r="A5109" s="4" t="s">
        <v>4580</v>
      </c>
      <c r="B5109" s="4" t="s">
        <v>365</v>
      </c>
      <c r="C5109" s="4" t="s">
        <v>366</v>
      </c>
      <c r="D5109" s="1">
        <v>41913.445138888892</v>
      </c>
      <c r="E5109" s="1">
        <v>41913.461956018517</v>
      </c>
      <c r="H5109" s="2">
        <v>41946</v>
      </c>
      <c r="I5109" s="2">
        <v>41949</v>
      </c>
      <c r="J5109" s="3">
        <v>1</v>
      </c>
      <c r="K5109" s="3">
        <v>5</v>
      </c>
      <c r="L5109">
        <f>טבלה1[[#This Row],[ds_checkout]]-טבלה1[[#This Row],[ds_checkin]]</f>
        <v>3</v>
      </c>
      <c r="M5109">
        <f>IF(ISBLANK(טבלה1[[#This Row],[ts_reply_at]]), "", (טבלה1[[#This Row],[ts_reply_at]] - טבלה1[[#This Row],[ts_contact_at]]) * 24)</f>
        <v>0.40361111098900437</v>
      </c>
      <c r="N5109">
        <f>IF(ISBLANK(טבלה1[[#This Row],[ts_reply_at]]), 0, 1)</f>
        <v>1</v>
      </c>
      <c r="O5109">
        <f>IF(ISBLANK(טבלה1[[#This Row],[ts_accepted_at]]), 0, 1)</f>
        <v>0</v>
      </c>
      <c r="P5109">
        <f>IF(ISBLANK(טבלה1[[#This Row],[ts_booking_at]]), 0, 1)</f>
        <v>0</v>
      </c>
      <c r="Q5109">
        <f>IF(ISBLANK(טבלה1[[#This Row],[ds_checkin]]), "", טבלה1[[#This Row],[ds_checkin]] - טבלה1[[#This Row],[ts_contact_at]])</f>
        <v>32.554861111108039</v>
      </c>
      <c r="R5109" t="str">
        <f>IF(AND(ISBLANK(טבלה1[[#This Row],[ts_reply_at]]), NOT(ISBLANK(טבלה1[[#This Row],[ts_booking_at]]))), "Error: Booked without Reply", "OK")</f>
        <v>OK</v>
      </c>
      <c r="S5109" t="s">
        <v>6039</v>
      </c>
    </row>
    <row r="5110" spans="1:19" x14ac:dyDescent="0.25">
      <c r="A5110" s="4" t="s">
        <v>4581</v>
      </c>
      <c r="B5110" s="4" t="s">
        <v>3200</v>
      </c>
      <c r="C5110" s="4" t="s">
        <v>3201</v>
      </c>
      <c r="D5110" s="1">
        <v>41920.813194444447</v>
      </c>
      <c r="E5110" s="1">
        <v>41921.343217592592</v>
      </c>
      <c r="F5110" s="1">
        <v>41921.459131944444</v>
      </c>
      <c r="G5110" s="1">
        <v>41921.459131944444</v>
      </c>
      <c r="H5110" s="2">
        <v>41924</v>
      </c>
      <c r="I5110" s="2">
        <v>41931</v>
      </c>
      <c r="J5110" s="3">
        <v>1</v>
      </c>
      <c r="K5110" s="3">
        <v>7</v>
      </c>
      <c r="L5110">
        <f>טבלה1[[#This Row],[ds_checkout]]-טבלה1[[#This Row],[ds_checkin]]</f>
        <v>7</v>
      </c>
      <c r="M5110">
        <f>IF(ISBLANK(טבלה1[[#This Row],[ts_reply_at]]), "", (טבלה1[[#This Row],[ts_reply_at]] - טבלה1[[#This Row],[ts_contact_at]]) * 24)</f>
        <v>12.720555555482861</v>
      </c>
      <c r="N5110">
        <f>IF(ISBLANK(טבלה1[[#This Row],[ts_reply_at]]), 0, 1)</f>
        <v>1</v>
      </c>
      <c r="O5110">
        <f>IF(ISBLANK(טבלה1[[#This Row],[ts_accepted_at]]), 0, 1)</f>
        <v>1</v>
      </c>
      <c r="P5110">
        <f>IF(ISBLANK(טבלה1[[#This Row],[ts_booking_at]]), 0, 1)</f>
        <v>1</v>
      </c>
      <c r="Q5110">
        <f>IF(ISBLANK(טבלה1[[#This Row],[ds_checkin]]), "", טבלה1[[#This Row],[ds_checkin]] - טבלה1[[#This Row],[ts_contact_at]])</f>
        <v>3.1868055555532919</v>
      </c>
      <c r="R5110" t="str">
        <f>IF(AND(ISBLANK(טבלה1[[#This Row],[ts_reply_at]]), NOT(ISBLANK(טבלה1[[#This Row],[ts_booking_at]]))), "Error: Booked without Reply", "OK")</f>
        <v>OK</v>
      </c>
      <c r="S5110" t="s">
        <v>6020</v>
      </c>
    </row>
    <row r="5111" spans="1:19" x14ac:dyDescent="0.25">
      <c r="A5111" s="4" t="s">
        <v>4582</v>
      </c>
      <c r="B5111" s="4" t="s">
        <v>2743</v>
      </c>
      <c r="C5111" s="4" t="s">
        <v>2744</v>
      </c>
      <c r="D5111" s="1">
        <v>41924.5625</v>
      </c>
      <c r="E5111" s="1">
        <v>41924.571180555555</v>
      </c>
      <c r="H5111" s="2">
        <v>41937</v>
      </c>
      <c r="I5111" s="2">
        <v>41939</v>
      </c>
      <c r="J5111" s="3">
        <v>1</v>
      </c>
      <c r="K5111" s="3">
        <v>2</v>
      </c>
      <c r="L5111">
        <f>טבלה1[[#This Row],[ds_checkout]]-טבלה1[[#This Row],[ds_checkin]]</f>
        <v>2</v>
      </c>
      <c r="M5111">
        <f>IF(ISBLANK(טבלה1[[#This Row],[ts_reply_at]]), "", (טבלה1[[#This Row],[ts_reply_at]] - טבלה1[[#This Row],[ts_contact_at]]) * 24)</f>
        <v>0.20833333331393078</v>
      </c>
      <c r="N5111">
        <f>IF(ISBLANK(טבלה1[[#This Row],[ts_reply_at]]), 0, 1)</f>
        <v>1</v>
      </c>
      <c r="O5111">
        <f>IF(ISBLANK(טבלה1[[#This Row],[ts_accepted_at]]), 0, 1)</f>
        <v>0</v>
      </c>
      <c r="P5111">
        <f>IF(ISBLANK(טבלה1[[#This Row],[ts_booking_at]]), 0, 1)</f>
        <v>0</v>
      </c>
      <c r="Q5111">
        <f>IF(ISBLANK(טבלה1[[#This Row],[ds_checkin]]), "", טבלה1[[#This Row],[ds_checkin]] - טבלה1[[#This Row],[ts_contact_at]])</f>
        <v>12.4375</v>
      </c>
      <c r="R5111" t="str">
        <f>IF(AND(ISBLANK(טבלה1[[#This Row],[ts_reply_at]]), NOT(ISBLANK(טבלה1[[#This Row],[ts_booking_at]]))), "Error: Booked without Reply", "OK")</f>
        <v>OK</v>
      </c>
      <c r="S5111" t="s">
        <v>6019</v>
      </c>
    </row>
    <row r="5112" spans="1:19" x14ac:dyDescent="0.25">
      <c r="A5112" s="4" t="s">
        <v>4583</v>
      </c>
      <c r="B5112" s="4" t="s">
        <v>745</v>
      </c>
      <c r="C5112" s="4" t="s">
        <v>746</v>
      </c>
      <c r="D5112" s="1">
        <v>41917.914583333331</v>
      </c>
      <c r="E5112" s="1">
        <v>41917.937974537039</v>
      </c>
      <c r="F5112" s="1">
        <v>41917.937974537039</v>
      </c>
      <c r="H5112" s="2">
        <v>41937</v>
      </c>
      <c r="I5112" s="2">
        <v>41945</v>
      </c>
      <c r="J5112" s="3">
        <v>4</v>
      </c>
      <c r="K5112" s="3">
        <v>5</v>
      </c>
      <c r="L5112">
        <f>טבלה1[[#This Row],[ds_checkout]]-טבלה1[[#This Row],[ds_checkin]]</f>
        <v>8</v>
      </c>
      <c r="M5112">
        <f>IF(ISBLANK(טבלה1[[#This Row],[ts_reply_at]]), "", (טבלה1[[#This Row],[ts_reply_at]] - טבלה1[[#This Row],[ts_contact_at]]) * 24)</f>
        <v>0.56138888897839934</v>
      </c>
      <c r="N5112">
        <f>IF(ISBLANK(טבלה1[[#This Row],[ts_reply_at]]), 0, 1)</f>
        <v>1</v>
      </c>
      <c r="O5112">
        <f>IF(ISBLANK(טבלה1[[#This Row],[ts_accepted_at]]), 0, 1)</f>
        <v>1</v>
      </c>
      <c r="P5112">
        <f>IF(ISBLANK(טבלה1[[#This Row],[ts_booking_at]]), 0, 1)</f>
        <v>0</v>
      </c>
      <c r="Q5112">
        <f>IF(ISBLANK(טבלה1[[#This Row],[ds_checkin]]), "", טבלה1[[#This Row],[ds_checkin]] - טבלה1[[#This Row],[ts_contact_at]])</f>
        <v>19.085416666668607</v>
      </c>
      <c r="R5112" t="str">
        <f>IF(AND(ISBLANK(טבלה1[[#This Row],[ts_reply_at]]), NOT(ISBLANK(טבלה1[[#This Row],[ts_booking_at]]))), "Error: Booked without Reply", "OK")</f>
        <v>OK</v>
      </c>
      <c r="S5112" t="s">
        <v>6019</v>
      </c>
    </row>
    <row r="5113" spans="1:19" x14ac:dyDescent="0.25">
      <c r="A5113" s="4" t="s">
        <v>4583</v>
      </c>
      <c r="B5113" s="4" t="s">
        <v>460</v>
      </c>
      <c r="C5113" s="4" t="s">
        <v>461</v>
      </c>
      <c r="D5113" s="1">
        <v>41913.474999999999</v>
      </c>
      <c r="E5113" s="1">
        <v>41919.676111111112</v>
      </c>
      <c r="F5113" s="1">
        <v>41919.676111111112</v>
      </c>
      <c r="H5113" s="2">
        <v>41937</v>
      </c>
      <c r="I5113" s="2">
        <v>41945</v>
      </c>
      <c r="J5113" s="3">
        <v>5</v>
      </c>
      <c r="K5113" s="3">
        <v>3</v>
      </c>
      <c r="L5113">
        <f>טבלה1[[#This Row],[ds_checkout]]-טבלה1[[#This Row],[ds_checkin]]</f>
        <v>8</v>
      </c>
      <c r="M5113">
        <f>IF(ISBLANK(טבלה1[[#This Row],[ts_reply_at]]), "", (טבלה1[[#This Row],[ts_reply_at]] - טבלה1[[#This Row],[ts_contact_at]]) * 24)</f>
        <v>148.82666666671867</v>
      </c>
      <c r="N5113">
        <f>IF(ISBLANK(טבלה1[[#This Row],[ts_reply_at]]), 0, 1)</f>
        <v>1</v>
      </c>
      <c r="O5113">
        <f>IF(ISBLANK(טבלה1[[#This Row],[ts_accepted_at]]), 0, 1)</f>
        <v>1</v>
      </c>
      <c r="P5113">
        <f>IF(ISBLANK(טבלה1[[#This Row],[ts_booking_at]]), 0, 1)</f>
        <v>0</v>
      </c>
      <c r="Q5113">
        <f>IF(ISBLANK(טבלה1[[#This Row],[ds_checkin]]), "", טבלה1[[#This Row],[ds_checkin]] - טבלה1[[#This Row],[ts_contact_at]])</f>
        <v>23.525000000001455</v>
      </c>
      <c r="R5113" t="str">
        <f>IF(AND(ISBLANK(טבלה1[[#This Row],[ts_reply_at]]), NOT(ISBLANK(טבלה1[[#This Row],[ts_booking_at]]))), "Error: Booked without Reply", "OK")</f>
        <v>OK</v>
      </c>
      <c r="S5113" t="s">
        <v>6019</v>
      </c>
    </row>
    <row r="5114" spans="1:19" x14ac:dyDescent="0.25">
      <c r="A5114" s="4" t="s">
        <v>4584</v>
      </c>
      <c r="B5114" s="4" t="s">
        <v>1334</v>
      </c>
      <c r="C5114" s="4" t="s">
        <v>1335</v>
      </c>
      <c r="D5114" s="1">
        <v>41923.8125</v>
      </c>
      <c r="E5114" s="1">
        <v>41923.825983796298</v>
      </c>
      <c r="H5114" s="2">
        <v>41930</v>
      </c>
      <c r="I5114" s="2">
        <v>41931</v>
      </c>
      <c r="J5114" s="3">
        <v>3</v>
      </c>
      <c r="K5114" s="3">
        <v>5</v>
      </c>
      <c r="L5114">
        <f>טבלה1[[#This Row],[ds_checkout]]-טבלה1[[#This Row],[ds_checkin]]</f>
        <v>1</v>
      </c>
      <c r="M5114">
        <f>IF(ISBLANK(טבלה1[[#This Row],[ts_reply_at]]), "", (טבלה1[[#This Row],[ts_reply_at]] - טבלה1[[#This Row],[ts_contact_at]]) * 24)</f>
        <v>0.32361111114732921</v>
      </c>
      <c r="N5114">
        <f>IF(ISBLANK(טבלה1[[#This Row],[ts_reply_at]]), 0, 1)</f>
        <v>1</v>
      </c>
      <c r="O5114">
        <f>IF(ISBLANK(טבלה1[[#This Row],[ts_accepted_at]]), 0, 1)</f>
        <v>0</v>
      </c>
      <c r="P5114">
        <f>IF(ISBLANK(טבלה1[[#This Row],[ts_booking_at]]), 0, 1)</f>
        <v>0</v>
      </c>
      <c r="Q5114">
        <f>IF(ISBLANK(טבלה1[[#This Row],[ds_checkin]]), "", טבלה1[[#This Row],[ds_checkin]] - טבלה1[[#This Row],[ts_contact_at]])</f>
        <v>6.1875</v>
      </c>
      <c r="R5114" t="str">
        <f>IF(AND(ISBLANK(טבלה1[[#This Row],[ts_reply_at]]), NOT(ISBLANK(טבלה1[[#This Row],[ts_booking_at]]))), "Error: Booked without Reply", "OK")</f>
        <v>OK</v>
      </c>
      <c r="S5114" t="s">
        <v>6022</v>
      </c>
    </row>
    <row r="5115" spans="1:19" x14ac:dyDescent="0.25">
      <c r="A5115" s="4" t="s">
        <v>4584</v>
      </c>
      <c r="B5115" s="4" t="s">
        <v>1136</v>
      </c>
      <c r="C5115" s="4" t="s">
        <v>1137</v>
      </c>
      <c r="D5115" s="1">
        <v>41923.864583333336</v>
      </c>
      <c r="E5115" s="1">
        <v>41924.090300925927</v>
      </c>
      <c r="H5115" s="2">
        <v>41930</v>
      </c>
      <c r="I5115" s="2">
        <v>41931</v>
      </c>
      <c r="J5115" s="3">
        <v>3</v>
      </c>
      <c r="K5115" s="3">
        <v>3</v>
      </c>
      <c r="L5115">
        <f>טבלה1[[#This Row],[ds_checkout]]-טבלה1[[#This Row],[ds_checkin]]</f>
        <v>1</v>
      </c>
      <c r="M5115">
        <f>IF(ISBLANK(טבלה1[[#This Row],[ts_reply_at]]), "", (טבלה1[[#This Row],[ts_reply_at]] - טבלה1[[#This Row],[ts_contact_at]]) * 24)</f>
        <v>5.4172222221968696</v>
      </c>
      <c r="N5115">
        <f>IF(ISBLANK(טבלה1[[#This Row],[ts_reply_at]]), 0, 1)</f>
        <v>1</v>
      </c>
      <c r="O5115">
        <f>IF(ISBLANK(טבלה1[[#This Row],[ts_accepted_at]]), 0, 1)</f>
        <v>0</v>
      </c>
      <c r="P5115">
        <f>IF(ISBLANK(טבלה1[[#This Row],[ts_booking_at]]), 0, 1)</f>
        <v>0</v>
      </c>
      <c r="Q5115">
        <f>IF(ISBLANK(טבלה1[[#This Row],[ds_checkin]]), "", טבלה1[[#This Row],[ds_checkin]] - טבלה1[[#This Row],[ts_contact_at]])</f>
        <v>6.1354166666642413</v>
      </c>
      <c r="R5115" t="str">
        <f>IF(AND(ISBLANK(טבלה1[[#This Row],[ts_reply_at]]), NOT(ISBLANK(טבלה1[[#This Row],[ts_booking_at]]))), "Error: Booked without Reply", "OK")</f>
        <v>OK</v>
      </c>
      <c r="S5115" t="s">
        <v>6022</v>
      </c>
    </row>
    <row r="5116" spans="1:19" x14ac:dyDescent="0.25">
      <c r="A5116" s="4" t="s">
        <v>4585</v>
      </c>
      <c r="B5116" s="4" t="s">
        <v>4586</v>
      </c>
      <c r="C5116" s="4" t="s">
        <v>4587</v>
      </c>
      <c r="D5116" s="1">
        <v>41954.594444444447</v>
      </c>
      <c r="E5116" s="1">
        <v>41954.83388888889</v>
      </c>
      <c r="F5116" s="1">
        <v>41954.83388888889</v>
      </c>
      <c r="G5116" s="1">
        <v>41955.596979166665</v>
      </c>
      <c r="H5116" s="2">
        <v>41978</v>
      </c>
      <c r="I5116" s="2">
        <v>41981</v>
      </c>
      <c r="J5116" s="3">
        <v>2</v>
      </c>
      <c r="K5116" s="3">
        <v>7</v>
      </c>
      <c r="L5116">
        <f>טבלה1[[#This Row],[ds_checkout]]-טבלה1[[#This Row],[ds_checkin]]</f>
        <v>3</v>
      </c>
      <c r="M5116">
        <f>IF(ISBLANK(טבלה1[[#This Row],[ts_reply_at]]), "", (טבלה1[[#This Row],[ts_reply_at]] - טבלה1[[#This Row],[ts_contact_at]]) * 24)</f>
        <v>5.7466666666441597</v>
      </c>
      <c r="N5116">
        <f>IF(ISBLANK(טבלה1[[#This Row],[ts_reply_at]]), 0, 1)</f>
        <v>1</v>
      </c>
      <c r="O5116">
        <f>IF(ISBLANK(טבלה1[[#This Row],[ts_accepted_at]]), 0, 1)</f>
        <v>1</v>
      </c>
      <c r="P5116">
        <f>IF(ISBLANK(טבלה1[[#This Row],[ts_booking_at]]), 0, 1)</f>
        <v>1</v>
      </c>
      <c r="Q5116">
        <f>IF(ISBLANK(טבלה1[[#This Row],[ds_checkin]]), "", טבלה1[[#This Row],[ds_checkin]] - טבלה1[[#This Row],[ts_contact_at]])</f>
        <v>23.405555555553292</v>
      </c>
      <c r="R5116" t="str">
        <f>IF(AND(ISBLANK(טבלה1[[#This Row],[ts_reply_at]]), NOT(ISBLANK(טבלה1[[#This Row],[ts_booking_at]]))), "Error: Booked without Reply", "OK")</f>
        <v>OK</v>
      </c>
      <c r="S5116" t="s">
        <v>6029</v>
      </c>
    </row>
    <row r="5117" spans="1:19" x14ac:dyDescent="0.25">
      <c r="A5117" s="4" t="s">
        <v>4588</v>
      </c>
      <c r="B5117" s="4" t="s">
        <v>670</v>
      </c>
      <c r="C5117" s="4" t="s">
        <v>2479</v>
      </c>
      <c r="D5117" s="1">
        <v>41926.659722222219</v>
      </c>
      <c r="E5117" s="1">
        <v>41926.794050925928</v>
      </c>
      <c r="F5117" s="1">
        <v>41926.794050925928</v>
      </c>
      <c r="G5117" s="1">
        <v>41927.561631944445</v>
      </c>
      <c r="H5117" s="2">
        <v>41938</v>
      </c>
      <c r="I5117" s="2">
        <v>41940</v>
      </c>
      <c r="J5117" s="3">
        <v>1</v>
      </c>
      <c r="K5117" s="3">
        <v>13</v>
      </c>
      <c r="L5117">
        <f>טבלה1[[#This Row],[ds_checkout]]-טבלה1[[#This Row],[ds_checkin]]</f>
        <v>2</v>
      </c>
      <c r="M5117">
        <f>IF(ISBLANK(טבלה1[[#This Row],[ts_reply_at]]), "", (טבלה1[[#This Row],[ts_reply_at]] - טבלה1[[#This Row],[ts_contact_at]]) * 24)</f>
        <v>3.2238888890133239</v>
      </c>
      <c r="N5117">
        <f>IF(ISBLANK(טבלה1[[#This Row],[ts_reply_at]]), 0, 1)</f>
        <v>1</v>
      </c>
      <c r="O5117">
        <f>IF(ISBLANK(טבלה1[[#This Row],[ts_accepted_at]]), 0, 1)</f>
        <v>1</v>
      </c>
      <c r="P5117">
        <f>IF(ISBLANK(טבלה1[[#This Row],[ts_booking_at]]), 0, 1)</f>
        <v>1</v>
      </c>
      <c r="Q5117">
        <f>IF(ISBLANK(טבלה1[[#This Row],[ds_checkin]]), "", טבלה1[[#This Row],[ds_checkin]] - טבלה1[[#This Row],[ts_contact_at]])</f>
        <v>11.340277777781012</v>
      </c>
      <c r="R5117" t="str">
        <f>IF(AND(ISBLANK(טבלה1[[#This Row],[ts_reply_at]]), NOT(ISBLANK(טבלה1[[#This Row],[ts_booking_at]]))), "Error: Booked without Reply", "OK")</f>
        <v>OK</v>
      </c>
      <c r="S5117" t="s">
        <v>6023</v>
      </c>
    </row>
    <row r="5118" spans="1:19" x14ac:dyDescent="0.25">
      <c r="A5118" s="4" t="s">
        <v>4589</v>
      </c>
      <c r="B5118" s="4" t="s">
        <v>460</v>
      </c>
      <c r="C5118" s="4" t="s">
        <v>461</v>
      </c>
      <c r="D5118" s="1">
        <v>41926.770138888889</v>
      </c>
      <c r="E5118" s="1">
        <v>41927.492152777777</v>
      </c>
      <c r="H5118" s="2">
        <v>42076</v>
      </c>
      <c r="I5118" s="2">
        <v>42081</v>
      </c>
      <c r="J5118" s="3">
        <v>16</v>
      </c>
      <c r="K5118" s="3">
        <v>2</v>
      </c>
      <c r="L5118">
        <f>טבלה1[[#This Row],[ds_checkout]]-טבלה1[[#This Row],[ds_checkin]]</f>
        <v>5</v>
      </c>
      <c r="M5118">
        <f>IF(ISBLANK(טבלה1[[#This Row],[ts_reply_at]]), "", (טבלה1[[#This Row],[ts_reply_at]] - טבלה1[[#This Row],[ts_contact_at]]) * 24)</f>
        <v>17.328333333309274</v>
      </c>
      <c r="N5118">
        <f>IF(ISBLANK(טבלה1[[#This Row],[ts_reply_at]]), 0, 1)</f>
        <v>1</v>
      </c>
      <c r="O5118">
        <f>IF(ISBLANK(טבלה1[[#This Row],[ts_accepted_at]]), 0, 1)</f>
        <v>0</v>
      </c>
      <c r="P5118">
        <f>IF(ISBLANK(טבלה1[[#This Row],[ts_booking_at]]), 0, 1)</f>
        <v>0</v>
      </c>
      <c r="Q5118">
        <f>IF(ISBLANK(טבלה1[[#This Row],[ds_checkin]]), "", טבלה1[[#This Row],[ds_checkin]] - טבלה1[[#This Row],[ts_contact_at]])</f>
        <v>149.22986111111095</v>
      </c>
      <c r="R5118" t="str">
        <f>IF(AND(ISBLANK(טבלה1[[#This Row],[ts_reply_at]]), NOT(ISBLANK(טבלה1[[#This Row],[ts_booking_at]]))), "Error: Booked without Reply", "OK")</f>
        <v>OK</v>
      </c>
      <c r="S5118" t="s">
        <v>6019</v>
      </c>
    </row>
    <row r="5119" spans="1:19" x14ac:dyDescent="0.25">
      <c r="A5119" s="4" t="s">
        <v>4590</v>
      </c>
      <c r="B5119" s="4" t="s">
        <v>624</v>
      </c>
      <c r="C5119" s="4" t="s">
        <v>625</v>
      </c>
      <c r="D5119" s="1">
        <v>41913.607638888891</v>
      </c>
      <c r="H5119" s="2">
        <v>41916</v>
      </c>
      <c r="I5119" s="2">
        <v>41917</v>
      </c>
      <c r="J5119" s="3">
        <v>6</v>
      </c>
      <c r="K5119" s="3">
        <v>2</v>
      </c>
      <c r="L5119">
        <f>טבלה1[[#This Row],[ds_checkout]]-טבלה1[[#This Row],[ds_checkin]]</f>
        <v>1</v>
      </c>
      <c r="M5119" t="str">
        <f>IF(ISBLANK(טבלה1[[#This Row],[ts_reply_at]]), "", (טבלה1[[#This Row],[ts_reply_at]] - טבלה1[[#This Row],[ts_contact_at]]) * 24)</f>
        <v/>
      </c>
      <c r="N5119">
        <f>IF(ISBLANK(טבלה1[[#This Row],[ts_reply_at]]), 0, 1)</f>
        <v>0</v>
      </c>
      <c r="O5119">
        <f>IF(ISBLANK(טבלה1[[#This Row],[ts_accepted_at]]), 0, 1)</f>
        <v>0</v>
      </c>
      <c r="P5119">
        <f>IF(ISBLANK(טבלה1[[#This Row],[ts_booking_at]]), 0, 1)</f>
        <v>0</v>
      </c>
      <c r="Q5119">
        <f>IF(ISBLANK(טבלה1[[#This Row],[ds_checkin]]), "", טבלה1[[#This Row],[ds_checkin]] - טבלה1[[#This Row],[ts_contact_at]])</f>
        <v>2.3923611111094942</v>
      </c>
      <c r="R5119" t="str">
        <f>IF(AND(ISBLANK(טבלה1[[#This Row],[ts_reply_at]]), NOT(ISBLANK(טבלה1[[#This Row],[ts_booking_at]]))), "Error: Booked without Reply", "OK")</f>
        <v>OK</v>
      </c>
      <c r="S5119" t="s">
        <v>6020</v>
      </c>
    </row>
    <row r="5120" spans="1:19" x14ac:dyDescent="0.25">
      <c r="A5120" s="4" t="s">
        <v>4591</v>
      </c>
      <c r="B5120" s="4" t="s">
        <v>700</v>
      </c>
      <c r="C5120" s="4" t="s">
        <v>701</v>
      </c>
      <c r="D5120" s="1">
        <v>41907.034722222219</v>
      </c>
      <c r="E5120" s="1">
        <v>41908.333773148152</v>
      </c>
      <c r="H5120" s="2">
        <v>41916</v>
      </c>
      <c r="I5120" s="2">
        <v>41923</v>
      </c>
      <c r="J5120" s="3">
        <v>3</v>
      </c>
      <c r="K5120" s="3">
        <v>3</v>
      </c>
      <c r="L5120">
        <f>טבלה1[[#This Row],[ds_checkout]]-טבלה1[[#This Row],[ds_checkin]]</f>
        <v>7</v>
      </c>
      <c r="M5120">
        <f>IF(ISBLANK(טבלה1[[#This Row],[ts_reply_at]]), "", (טבלה1[[#This Row],[ts_reply_at]] - טבלה1[[#This Row],[ts_contact_at]]) * 24)</f>
        <v>31.177222222380806</v>
      </c>
      <c r="N5120">
        <f>IF(ISBLANK(טבלה1[[#This Row],[ts_reply_at]]), 0, 1)</f>
        <v>1</v>
      </c>
      <c r="O5120">
        <f>IF(ISBLANK(טבלה1[[#This Row],[ts_accepted_at]]), 0, 1)</f>
        <v>0</v>
      </c>
      <c r="P5120">
        <f>IF(ISBLANK(טבלה1[[#This Row],[ts_booking_at]]), 0, 1)</f>
        <v>0</v>
      </c>
      <c r="Q5120">
        <f>IF(ISBLANK(טבלה1[[#This Row],[ds_checkin]]), "", טבלה1[[#This Row],[ds_checkin]] - טבלה1[[#This Row],[ts_contact_at]])</f>
        <v>8.9652777777810115</v>
      </c>
      <c r="R5120" t="str">
        <f>IF(AND(ISBLANK(טבלה1[[#This Row],[ts_reply_at]]), NOT(ISBLANK(טבלה1[[#This Row],[ts_booking_at]]))), "Error: Booked without Reply", "OK")</f>
        <v>OK</v>
      </c>
      <c r="S5120" t="s">
        <v>6022</v>
      </c>
    </row>
    <row r="5121" spans="1:19" x14ac:dyDescent="0.25">
      <c r="A5121" s="4" t="s">
        <v>4591</v>
      </c>
      <c r="B5121" s="4" t="s">
        <v>71</v>
      </c>
      <c r="C5121" s="4" t="s">
        <v>72</v>
      </c>
      <c r="D5121" s="1">
        <v>41912.544444444444</v>
      </c>
      <c r="E5121" s="1">
        <v>41912.54855324074</v>
      </c>
      <c r="H5121" s="2">
        <v>41916</v>
      </c>
      <c r="I5121" s="2">
        <v>41923</v>
      </c>
      <c r="J5121" s="3">
        <v>2</v>
      </c>
      <c r="K5121" s="3">
        <v>9</v>
      </c>
      <c r="L5121">
        <f>טבלה1[[#This Row],[ds_checkout]]-טבלה1[[#This Row],[ds_checkin]]</f>
        <v>7</v>
      </c>
      <c r="M5121">
        <f>IF(ISBLANK(טבלה1[[#This Row],[ts_reply_at]]), "", (טבלה1[[#This Row],[ts_reply_at]] - טבלה1[[#This Row],[ts_contact_at]]) * 24)</f>
        <v>9.8611111112404615E-2</v>
      </c>
      <c r="N5121">
        <f>IF(ISBLANK(טבלה1[[#This Row],[ts_reply_at]]), 0, 1)</f>
        <v>1</v>
      </c>
      <c r="O5121">
        <f>IF(ISBLANK(טבלה1[[#This Row],[ts_accepted_at]]), 0, 1)</f>
        <v>0</v>
      </c>
      <c r="P5121">
        <f>IF(ISBLANK(טבלה1[[#This Row],[ts_booking_at]]), 0, 1)</f>
        <v>0</v>
      </c>
      <c r="Q5121">
        <f>IF(ISBLANK(טבלה1[[#This Row],[ds_checkin]]), "", טבלה1[[#This Row],[ds_checkin]] - טבלה1[[#This Row],[ts_contact_at]])</f>
        <v>3.4555555555562023</v>
      </c>
      <c r="R5121" t="str">
        <f>IF(AND(ISBLANK(טבלה1[[#This Row],[ts_reply_at]]), NOT(ISBLANK(טבלה1[[#This Row],[ts_booking_at]]))), "Error: Booked without Reply", "OK")</f>
        <v>OK</v>
      </c>
      <c r="S5121" t="s">
        <v>6022</v>
      </c>
    </row>
    <row r="5122" spans="1:19" x14ac:dyDescent="0.25">
      <c r="A5122" s="4" t="s">
        <v>4592</v>
      </c>
      <c r="B5122" s="4" t="s">
        <v>2006</v>
      </c>
      <c r="C5122" s="4" t="s">
        <v>2007</v>
      </c>
      <c r="D5122" s="1">
        <v>41916.352777777778</v>
      </c>
      <c r="E5122" s="1">
        <v>41916.409363425926</v>
      </c>
      <c r="H5122" s="2">
        <v>41916</v>
      </c>
      <c r="I5122" s="2">
        <v>41917</v>
      </c>
      <c r="J5122" s="3">
        <v>2</v>
      </c>
      <c r="K5122" s="3">
        <v>3</v>
      </c>
      <c r="L5122">
        <f>טבלה1[[#This Row],[ds_checkout]]-טבלה1[[#This Row],[ds_checkin]]</f>
        <v>1</v>
      </c>
      <c r="M5122">
        <f>IF(ISBLANK(טבלה1[[#This Row],[ts_reply_at]]), "", (טבלה1[[#This Row],[ts_reply_at]] - טבלה1[[#This Row],[ts_contact_at]]) * 24)</f>
        <v>1.3580555555527098</v>
      </c>
      <c r="N5122">
        <f>IF(ISBLANK(טבלה1[[#This Row],[ts_reply_at]]), 0, 1)</f>
        <v>1</v>
      </c>
      <c r="O5122">
        <f>IF(ISBLANK(טבלה1[[#This Row],[ts_accepted_at]]), 0, 1)</f>
        <v>0</v>
      </c>
      <c r="P5122">
        <f>IF(ISBLANK(טבלה1[[#This Row],[ts_booking_at]]), 0, 1)</f>
        <v>0</v>
      </c>
      <c r="Q5122">
        <f>IF(ISBLANK(טבלה1[[#This Row],[ds_checkin]]), "", טבלה1[[#This Row],[ds_checkin]] - טבלה1[[#This Row],[ts_contact_at]])</f>
        <v>-0.35277777777810115</v>
      </c>
      <c r="R5122" t="str">
        <f>IF(AND(ISBLANK(טבלה1[[#This Row],[ts_reply_at]]), NOT(ISBLANK(טבלה1[[#This Row],[ts_booking_at]]))), "Error: Booked without Reply", "OK")</f>
        <v>OK</v>
      </c>
      <c r="S5122" t="s">
        <v>6049</v>
      </c>
    </row>
    <row r="5123" spans="1:19" x14ac:dyDescent="0.25">
      <c r="A5123" s="4" t="s">
        <v>4592</v>
      </c>
      <c r="B5123" s="4" t="s">
        <v>4094</v>
      </c>
      <c r="C5123" s="4" t="s">
        <v>4095</v>
      </c>
      <c r="D5123" s="1">
        <v>41914.816666666666</v>
      </c>
      <c r="E5123" s="1">
        <v>41914.823310185187</v>
      </c>
      <c r="H5123" s="2">
        <v>41915</v>
      </c>
      <c r="I5123" s="2">
        <v>41916</v>
      </c>
      <c r="J5123" s="3">
        <v>2</v>
      </c>
      <c r="K5123" s="3">
        <v>3</v>
      </c>
      <c r="L5123">
        <f>טבלה1[[#This Row],[ds_checkout]]-טבלה1[[#This Row],[ds_checkin]]</f>
        <v>1</v>
      </c>
      <c r="M5123">
        <f>IF(ISBLANK(טבלה1[[#This Row],[ts_reply_at]]), "", (טבלה1[[#This Row],[ts_reply_at]] - טבלה1[[#This Row],[ts_contact_at]]) * 24)</f>
        <v>0.15944444452179596</v>
      </c>
      <c r="N5123">
        <f>IF(ISBLANK(טבלה1[[#This Row],[ts_reply_at]]), 0, 1)</f>
        <v>1</v>
      </c>
      <c r="O5123">
        <f>IF(ISBLANK(טבלה1[[#This Row],[ts_accepted_at]]), 0, 1)</f>
        <v>0</v>
      </c>
      <c r="P5123">
        <f>IF(ISBLANK(טבלה1[[#This Row],[ts_booking_at]]), 0, 1)</f>
        <v>0</v>
      </c>
      <c r="Q5123">
        <f>IF(ISBLANK(טבלה1[[#This Row],[ds_checkin]]), "", טבלה1[[#This Row],[ds_checkin]] - טבלה1[[#This Row],[ts_contact_at]])</f>
        <v>0.18333333333430346</v>
      </c>
      <c r="R5123" t="str">
        <f>IF(AND(ISBLANK(טבלה1[[#This Row],[ts_reply_at]]), NOT(ISBLANK(טבלה1[[#This Row],[ts_booking_at]]))), "Error: Booked without Reply", "OK")</f>
        <v>OK</v>
      </c>
      <c r="S5123" t="s">
        <v>6049</v>
      </c>
    </row>
    <row r="5124" spans="1:19" x14ac:dyDescent="0.25">
      <c r="A5124" s="4" t="s">
        <v>4592</v>
      </c>
      <c r="B5124" s="4" t="s">
        <v>4593</v>
      </c>
      <c r="C5124" s="4" t="s">
        <v>4594</v>
      </c>
      <c r="D5124" s="1">
        <v>41914.584027777775</v>
      </c>
      <c r="H5124" s="2">
        <v>41914</v>
      </c>
      <c r="I5124" s="2">
        <v>41915</v>
      </c>
      <c r="J5124" s="3">
        <v>2</v>
      </c>
      <c r="K5124" s="3">
        <v>1</v>
      </c>
      <c r="L5124">
        <f>טבלה1[[#This Row],[ds_checkout]]-טבלה1[[#This Row],[ds_checkin]]</f>
        <v>1</v>
      </c>
      <c r="M5124" t="str">
        <f>IF(ISBLANK(טבלה1[[#This Row],[ts_reply_at]]), "", (טבלה1[[#This Row],[ts_reply_at]] - טבלה1[[#This Row],[ts_contact_at]]) * 24)</f>
        <v/>
      </c>
      <c r="N5124">
        <f>IF(ISBLANK(טבלה1[[#This Row],[ts_reply_at]]), 0, 1)</f>
        <v>0</v>
      </c>
      <c r="O5124">
        <f>IF(ISBLANK(טבלה1[[#This Row],[ts_accepted_at]]), 0, 1)</f>
        <v>0</v>
      </c>
      <c r="P5124">
        <f>IF(ISBLANK(טבלה1[[#This Row],[ts_booking_at]]), 0, 1)</f>
        <v>0</v>
      </c>
      <c r="Q5124">
        <f>IF(ISBLANK(טבלה1[[#This Row],[ds_checkin]]), "", טבלה1[[#This Row],[ds_checkin]] - טבלה1[[#This Row],[ts_contact_at]])</f>
        <v>-0.58402777777519077</v>
      </c>
      <c r="R5124" t="str">
        <f>IF(AND(ISBLANK(טבלה1[[#This Row],[ts_reply_at]]), NOT(ISBLANK(טבלה1[[#This Row],[ts_booking_at]]))), "Error: Booked without Reply", "OK")</f>
        <v>OK</v>
      </c>
      <c r="S5124" t="s">
        <v>6049</v>
      </c>
    </row>
    <row r="5125" spans="1:19" x14ac:dyDescent="0.25">
      <c r="A5125" s="4" t="s">
        <v>4592</v>
      </c>
      <c r="B5125" s="4" t="s">
        <v>2682</v>
      </c>
      <c r="C5125" s="4" t="s">
        <v>2683</v>
      </c>
      <c r="D5125" s="1">
        <v>41916.364583333336</v>
      </c>
      <c r="E5125" s="1">
        <v>41916.36645833333</v>
      </c>
      <c r="F5125" s="1">
        <v>41916.36645833333</v>
      </c>
      <c r="H5125" s="2">
        <v>41916</v>
      </c>
      <c r="I5125" s="2">
        <v>41917</v>
      </c>
      <c r="J5125" s="3">
        <v>2</v>
      </c>
      <c r="K5125" s="3">
        <v>21</v>
      </c>
      <c r="L5125">
        <f>טבלה1[[#This Row],[ds_checkout]]-טבלה1[[#This Row],[ds_checkin]]</f>
        <v>1</v>
      </c>
      <c r="M5125">
        <f>IF(ISBLANK(טבלה1[[#This Row],[ts_reply_at]]), "", (טבלה1[[#This Row],[ts_reply_at]] - טבלה1[[#This Row],[ts_contact_at]]) * 24)</f>
        <v>4.4999999867286533E-2</v>
      </c>
      <c r="N5125">
        <f>IF(ISBLANK(טבלה1[[#This Row],[ts_reply_at]]), 0, 1)</f>
        <v>1</v>
      </c>
      <c r="O5125">
        <f>IF(ISBLANK(טבלה1[[#This Row],[ts_accepted_at]]), 0, 1)</f>
        <v>1</v>
      </c>
      <c r="P5125">
        <f>IF(ISBLANK(טבלה1[[#This Row],[ts_booking_at]]), 0, 1)</f>
        <v>0</v>
      </c>
      <c r="Q5125">
        <f>IF(ISBLANK(טבלה1[[#This Row],[ds_checkin]]), "", טבלה1[[#This Row],[ds_checkin]] - טבלה1[[#This Row],[ts_contact_at]])</f>
        <v>-0.36458333333575865</v>
      </c>
      <c r="R5125" t="str">
        <f>IF(AND(ISBLANK(טבלה1[[#This Row],[ts_reply_at]]), NOT(ISBLANK(טבלה1[[#This Row],[ts_booking_at]]))), "Error: Booked without Reply", "OK")</f>
        <v>OK</v>
      </c>
      <c r="S5125" t="s">
        <v>6049</v>
      </c>
    </row>
    <row r="5126" spans="1:19" x14ac:dyDescent="0.25">
      <c r="A5126" s="4" t="s">
        <v>4592</v>
      </c>
      <c r="B5126" s="4" t="s">
        <v>378</v>
      </c>
      <c r="C5126" s="4" t="s">
        <v>379</v>
      </c>
      <c r="D5126" s="1">
        <v>41914.81527777778</v>
      </c>
      <c r="E5126" s="1">
        <v>41914.823148148149</v>
      </c>
      <c r="F5126" s="1">
        <v>41914.823148148149</v>
      </c>
      <c r="H5126" s="2">
        <v>41915</v>
      </c>
      <c r="I5126" s="2">
        <v>41916</v>
      </c>
      <c r="J5126" s="3">
        <v>2</v>
      </c>
      <c r="K5126" s="3">
        <v>2</v>
      </c>
      <c r="L5126">
        <f>טבלה1[[#This Row],[ds_checkout]]-טבלה1[[#This Row],[ds_checkin]]</f>
        <v>1</v>
      </c>
      <c r="M5126">
        <f>IF(ISBLANK(טבלה1[[#This Row],[ts_reply_at]]), "", (טבלה1[[#This Row],[ts_reply_at]] - טבלה1[[#This Row],[ts_contact_at]]) * 24)</f>
        <v>0.18888888886431232</v>
      </c>
      <c r="N5126">
        <f>IF(ISBLANK(טבלה1[[#This Row],[ts_reply_at]]), 0, 1)</f>
        <v>1</v>
      </c>
      <c r="O5126">
        <f>IF(ISBLANK(טבלה1[[#This Row],[ts_accepted_at]]), 0, 1)</f>
        <v>1</v>
      </c>
      <c r="P5126">
        <f>IF(ISBLANK(טבלה1[[#This Row],[ts_booking_at]]), 0, 1)</f>
        <v>0</v>
      </c>
      <c r="Q5126">
        <f>IF(ISBLANK(טבלה1[[#This Row],[ds_checkin]]), "", טבלה1[[#This Row],[ds_checkin]] - טבלה1[[#This Row],[ts_contact_at]])</f>
        <v>0.18472222222044365</v>
      </c>
      <c r="R5126" t="str">
        <f>IF(AND(ISBLANK(טבלה1[[#This Row],[ts_reply_at]]), NOT(ISBLANK(טבלה1[[#This Row],[ts_booking_at]]))), "Error: Booked without Reply", "OK")</f>
        <v>OK</v>
      </c>
      <c r="S5126" t="s">
        <v>6049</v>
      </c>
    </row>
    <row r="5127" spans="1:19" x14ac:dyDescent="0.25">
      <c r="A5127" s="4" t="s">
        <v>4592</v>
      </c>
      <c r="B5127" s="4" t="s">
        <v>1710</v>
      </c>
      <c r="C5127" s="4" t="s">
        <v>1711</v>
      </c>
      <c r="D5127" s="1">
        <v>41916.366666666669</v>
      </c>
      <c r="E5127" s="1">
        <v>41916.421574074076</v>
      </c>
      <c r="H5127" s="2">
        <v>41916</v>
      </c>
      <c r="I5127" s="2">
        <v>41917</v>
      </c>
      <c r="J5127" s="3">
        <v>2</v>
      </c>
      <c r="K5127" s="3">
        <v>2</v>
      </c>
      <c r="L5127">
        <f>טבלה1[[#This Row],[ds_checkout]]-טבלה1[[#This Row],[ds_checkin]]</f>
        <v>1</v>
      </c>
      <c r="M5127">
        <f>IF(ISBLANK(טבלה1[[#This Row],[ts_reply_at]]), "", (טבלה1[[#This Row],[ts_reply_at]] - טבלה1[[#This Row],[ts_contact_at]]) * 24)</f>
        <v>1.3177777777891606</v>
      </c>
      <c r="N5127">
        <f>IF(ISBLANK(טבלה1[[#This Row],[ts_reply_at]]), 0, 1)</f>
        <v>1</v>
      </c>
      <c r="O5127">
        <f>IF(ISBLANK(טבלה1[[#This Row],[ts_accepted_at]]), 0, 1)</f>
        <v>0</v>
      </c>
      <c r="P5127">
        <f>IF(ISBLANK(טבלה1[[#This Row],[ts_booking_at]]), 0, 1)</f>
        <v>0</v>
      </c>
      <c r="Q5127">
        <f>IF(ISBLANK(טבלה1[[#This Row],[ds_checkin]]), "", טבלה1[[#This Row],[ds_checkin]] - טבלה1[[#This Row],[ts_contact_at]])</f>
        <v>-0.36666666666860692</v>
      </c>
      <c r="R5127" t="str">
        <f>IF(AND(ISBLANK(טבלה1[[#This Row],[ts_reply_at]]), NOT(ISBLANK(טבלה1[[#This Row],[ts_booking_at]]))), "Error: Booked without Reply", "OK")</f>
        <v>OK</v>
      </c>
      <c r="S5127" t="s">
        <v>6049</v>
      </c>
    </row>
    <row r="5128" spans="1:19" x14ac:dyDescent="0.25">
      <c r="A5128" s="4" t="s">
        <v>4595</v>
      </c>
      <c r="B5128" s="4" t="s">
        <v>3256</v>
      </c>
      <c r="C5128" s="4" t="s">
        <v>3257</v>
      </c>
      <c r="D5128" s="1">
        <v>41913.420138888891</v>
      </c>
      <c r="E5128" s="1">
        <v>41913.437210648146</v>
      </c>
      <c r="H5128" s="2">
        <v>41921</v>
      </c>
      <c r="I5128" s="2">
        <v>41925</v>
      </c>
      <c r="J5128" s="3">
        <v>2</v>
      </c>
      <c r="K5128" s="3">
        <v>3</v>
      </c>
      <c r="L5128">
        <f>טבלה1[[#This Row],[ds_checkout]]-טבלה1[[#This Row],[ds_checkin]]</f>
        <v>4</v>
      </c>
      <c r="M5128">
        <f>IF(ISBLANK(טבלה1[[#This Row],[ts_reply_at]]), "", (טבלה1[[#This Row],[ts_reply_at]] - טבלה1[[#This Row],[ts_contact_at]]) * 24)</f>
        <v>0.40972222213167697</v>
      </c>
      <c r="N5128">
        <f>IF(ISBLANK(טבלה1[[#This Row],[ts_reply_at]]), 0, 1)</f>
        <v>1</v>
      </c>
      <c r="O5128">
        <f>IF(ISBLANK(טבלה1[[#This Row],[ts_accepted_at]]), 0, 1)</f>
        <v>0</v>
      </c>
      <c r="P5128">
        <f>IF(ISBLANK(טבלה1[[#This Row],[ts_booking_at]]), 0, 1)</f>
        <v>0</v>
      </c>
      <c r="Q5128">
        <f>IF(ISBLANK(טבלה1[[#This Row],[ds_checkin]]), "", טבלה1[[#This Row],[ds_checkin]] - טבלה1[[#This Row],[ts_contact_at]])</f>
        <v>7.5798611111094942</v>
      </c>
      <c r="R5128" t="str">
        <f>IF(AND(ISBLANK(טבלה1[[#This Row],[ts_reply_at]]), NOT(ISBLANK(טבלה1[[#This Row],[ts_booking_at]]))), "Error: Booked without Reply", "OK")</f>
        <v>OK</v>
      </c>
      <c r="S5128" t="s">
        <v>6026</v>
      </c>
    </row>
    <row r="5129" spans="1:19" x14ac:dyDescent="0.25">
      <c r="A5129" s="4" t="s">
        <v>4595</v>
      </c>
      <c r="B5129" s="4" t="s">
        <v>1095</v>
      </c>
      <c r="C5129" s="4" t="s">
        <v>1096</v>
      </c>
      <c r="D5129" s="1">
        <v>41913.481944444444</v>
      </c>
      <c r="E5129" s="1">
        <v>41914.958344907405</v>
      </c>
      <c r="H5129" s="2">
        <v>41921</v>
      </c>
      <c r="I5129" s="2">
        <v>41925</v>
      </c>
      <c r="J5129" s="3">
        <v>2</v>
      </c>
      <c r="K5129" s="3">
        <v>3</v>
      </c>
      <c r="L5129">
        <f>טבלה1[[#This Row],[ds_checkout]]-טבלה1[[#This Row],[ds_checkin]]</f>
        <v>4</v>
      </c>
      <c r="M5129">
        <f>IF(ISBLANK(טבלה1[[#This Row],[ts_reply_at]]), "", (טבלה1[[#This Row],[ts_reply_at]] - טבלה1[[#This Row],[ts_contact_at]]) * 24)</f>
        <v>35.433611111075152</v>
      </c>
      <c r="N5129">
        <f>IF(ISBLANK(טבלה1[[#This Row],[ts_reply_at]]), 0, 1)</f>
        <v>1</v>
      </c>
      <c r="O5129">
        <f>IF(ISBLANK(טבלה1[[#This Row],[ts_accepted_at]]), 0, 1)</f>
        <v>0</v>
      </c>
      <c r="P5129">
        <f>IF(ISBLANK(טבלה1[[#This Row],[ts_booking_at]]), 0, 1)</f>
        <v>0</v>
      </c>
      <c r="Q5129">
        <f>IF(ISBLANK(טבלה1[[#This Row],[ds_checkin]]), "", טבלה1[[#This Row],[ds_checkin]] - טבלה1[[#This Row],[ts_contact_at]])</f>
        <v>7.5180555555562023</v>
      </c>
      <c r="R5129" t="str">
        <f>IF(AND(ISBLANK(טבלה1[[#This Row],[ts_reply_at]]), NOT(ISBLANK(טבלה1[[#This Row],[ts_booking_at]]))), "Error: Booked without Reply", "OK")</f>
        <v>OK</v>
      </c>
      <c r="S5129" t="s">
        <v>6026</v>
      </c>
    </row>
    <row r="5130" spans="1:19" x14ac:dyDescent="0.25">
      <c r="A5130" s="4" t="s">
        <v>4595</v>
      </c>
      <c r="B5130" s="4" t="s">
        <v>965</v>
      </c>
      <c r="C5130" s="4" t="s">
        <v>966</v>
      </c>
      <c r="D5130" s="1">
        <v>41912.489583333336</v>
      </c>
      <c r="E5130" s="1">
        <v>41912.495729166665</v>
      </c>
      <c r="F5130" s="1">
        <v>41912.495729166665</v>
      </c>
      <c r="H5130" s="2">
        <v>41921</v>
      </c>
      <c r="I5130" s="2">
        <v>41925</v>
      </c>
      <c r="J5130" s="3">
        <v>2</v>
      </c>
      <c r="K5130" s="3">
        <v>5</v>
      </c>
      <c r="L5130">
        <f>טבלה1[[#This Row],[ds_checkout]]-טבלה1[[#This Row],[ds_checkin]]</f>
        <v>4</v>
      </c>
      <c r="M5130">
        <f>IF(ISBLANK(טבלה1[[#This Row],[ts_reply_at]]), "", (טבלה1[[#This Row],[ts_reply_at]] - טבלה1[[#This Row],[ts_contact_at]]) * 24)</f>
        <v>0.14749999990453944</v>
      </c>
      <c r="N5130">
        <f>IF(ISBLANK(טבלה1[[#This Row],[ts_reply_at]]), 0, 1)</f>
        <v>1</v>
      </c>
      <c r="O5130">
        <f>IF(ISBLANK(טבלה1[[#This Row],[ts_accepted_at]]), 0, 1)</f>
        <v>1</v>
      </c>
      <c r="P5130">
        <f>IF(ISBLANK(טבלה1[[#This Row],[ts_booking_at]]), 0, 1)</f>
        <v>0</v>
      </c>
      <c r="Q5130">
        <f>IF(ISBLANK(טבלה1[[#This Row],[ds_checkin]]), "", טבלה1[[#This Row],[ds_checkin]] - טבלה1[[#This Row],[ts_contact_at]])</f>
        <v>8.5104166666642413</v>
      </c>
      <c r="R5130" t="str">
        <f>IF(AND(ISBLANK(טבלה1[[#This Row],[ts_reply_at]]), NOT(ISBLANK(טבלה1[[#This Row],[ts_booking_at]]))), "Error: Booked without Reply", "OK")</f>
        <v>OK</v>
      </c>
      <c r="S5130" t="s">
        <v>6026</v>
      </c>
    </row>
    <row r="5131" spans="1:19" x14ac:dyDescent="0.25">
      <c r="A5131" s="4" t="s">
        <v>4595</v>
      </c>
      <c r="B5131" s="4" t="s">
        <v>800</v>
      </c>
      <c r="C5131" s="4" t="s">
        <v>801</v>
      </c>
      <c r="D5131" s="1">
        <v>41913.479861111111</v>
      </c>
      <c r="E5131" s="1">
        <v>41914.002974537034</v>
      </c>
      <c r="H5131" s="2">
        <v>41921</v>
      </c>
      <c r="I5131" s="2">
        <v>41925</v>
      </c>
      <c r="J5131" s="3">
        <v>2</v>
      </c>
      <c r="K5131" s="3">
        <v>3</v>
      </c>
      <c r="L5131">
        <f>טבלה1[[#This Row],[ds_checkout]]-טבלה1[[#This Row],[ds_checkin]]</f>
        <v>4</v>
      </c>
      <c r="M5131">
        <f>IF(ISBLANK(טבלה1[[#This Row],[ts_reply_at]]), "", (טבלה1[[#This Row],[ts_reply_at]] - טבלה1[[#This Row],[ts_contact_at]]) * 24)</f>
        <v>12.554722222150303</v>
      </c>
      <c r="N5131">
        <f>IF(ISBLANK(טבלה1[[#This Row],[ts_reply_at]]), 0, 1)</f>
        <v>1</v>
      </c>
      <c r="O5131">
        <f>IF(ISBLANK(טבלה1[[#This Row],[ts_accepted_at]]), 0, 1)</f>
        <v>0</v>
      </c>
      <c r="P5131">
        <f>IF(ISBLANK(טבלה1[[#This Row],[ts_booking_at]]), 0, 1)</f>
        <v>0</v>
      </c>
      <c r="Q5131">
        <f>IF(ISBLANK(טבלה1[[#This Row],[ds_checkin]]), "", טבלה1[[#This Row],[ds_checkin]] - טבלה1[[#This Row],[ts_contact_at]])</f>
        <v>7.5201388888890506</v>
      </c>
      <c r="R5131" t="str">
        <f>IF(AND(ISBLANK(טבלה1[[#This Row],[ts_reply_at]]), NOT(ISBLANK(טבלה1[[#This Row],[ts_booking_at]]))), "Error: Booked without Reply", "OK")</f>
        <v>OK</v>
      </c>
      <c r="S5131" t="s">
        <v>6026</v>
      </c>
    </row>
    <row r="5132" spans="1:19" x14ac:dyDescent="0.25">
      <c r="A5132" s="4" t="s">
        <v>4596</v>
      </c>
      <c r="B5132" s="4" t="s">
        <v>995</v>
      </c>
      <c r="C5132" s="4" t="s">
        <v>996</v>
      </c>
      <c r="D5132" s="1">
        <v>41913.815972222219</v>
      </c>
      <c r="H5132" s="2">
        <v>41916</v>
      </c>
      <c r="I5132" s="2">
        <v>41917</v>
      </c>
      <c r="J5132" s="3">
        <v>1</v>
      </c>
      <c r="K5132" s="3">
        <v>2</v>
      </c>
      <c r="L5132">
        <f>טבלה1[[#This Row],[ds_checkout]]-טבלה1[[#This Row],[ds_checkin]]</f>
        <v>1</v>
      </c>
      <c r="M5132" t="str">
        <f>IF(ISBLANK(טבלה1[[#This Row],[ts_reply_at]]), "", (טבלה1[[#This Row],[ts_reply_at]] - טבלה1[[#This Row],[ts_contact_at]]) * 24)</f>
        <v/>
      </c>
      <c r="N5132">
        <f>IF(ISBLANK(טבלה1[[#This Row],[ts_reply_at]]), 0, 1)</f>
        <v>0</v>
      </c>
      <c r="O5132">
        <f>IF(ISBLANK(טבלה1[[#This Row],[ts_accepted_at]]), 0, 1)</f>
        <v>0</v>
      </c>
      <c r="P5132">
        <f>IF(ISBLANK(טבלה1[[#This Row],[ts_booking_at]]), 0, 1)</f>
        <v>0</v>
      </c>
      <c r="Q5132">
        <f>IF(ISBLANK(טבלה1[[#This Row],[ds_checkin]]), "", טבלה1[[#This Row],[ds_checkin]] - טבלה1[[#This Row],[ts_contact_at]])</f>
        <v>2.1840277777810115</v>
      </c>
      <c r="R5132" t="str">
        <f>IF(AND(ISBLANK(טבלה1[[#This Row],[ts_reply_at]]), NOT(ISBLANK(טבלה1[[#This Row],[ts_booking_at]]))), "Error: Booked without Reply", "OK")</f>
        <v>OK</v>
      </c>
      <c r="S5132" t="s">
        <v>6022</v>
      </c>
    </row>
    <row r="5133" spans="1:19" x14ac:dyDescent="0.25">
      <c r="A5133" s="4" t="s">
        <v>4597</v>
      </c>
      <c r="B5133" s="4" t="s">
        <v>2199</v>
      </c>
      <c r="C5133" s="4" t="s">
        <v>2200</v>
      </c>
      <c r="D5133" s="1">
        <v>41907.322222222225</v>
      </c>
      <c r="E5133" s="1">
        <v>41907.322696759256</v>
      </c>
      <c r="F5133" s="1">
        <v>41907.322696759256</v>
      </c>
      <c r="G5133" s="1">
        <v>41907.322696759256</v>
      </c>
      <c r="H5133" s="2">
        <v>41923</v>
      </c>
      <c r="I5133" s="2">
        <v>41924</v>
      </c>
      <c r="J5133" s="3">
        <v>2</v>
      </c>
      <c r="K5133" s="3">
        <v>16</v>
      </c>
      <c r="L5133">
        <f>טבלה1[[#This Row],[ds_checkout]]-טבלה1[[#This Row],[ds_checkin]]</f>
        <v>1</v>
      </c>
      <c r="M5133">
        <f>IF(ISBLANK(טבלה1[[#This Row],[ts_reply_at]]), "", (טבלה1[[#This Row],[ts_reply_at]] - טבלה1[[#This Row],[ts_contact_at]]) * 24)</f>
        <v>1.1388888757210225E-2</v>
      </c>
      <c r="N5133">
        <f>IF(ISBLANK(טבלה1[[#This Row],[ts_reply_at]]), 0, 1)</f>
        <v>1</v>
      </c>
      <c r="O5133">
        <f>IF(ISBLANK(טבלה1[[#This Row],[ts_accepted_at]]), 0, 1)</f>
        <v>1</v>
      </c>
      <c r="P5133">
        <f>IF(ISBLANK(טבלה1[[#This Row],[ts_booking_at]]), 0, 1)</f>
        <v>1</v>
      </c>
      <c r="Q5133">
        <f>IF(ISBLANK(טבלה1[[#This Row],[ds_checkin]]), "", טבלה1[[#This Row],[ds_checkin]] - טבלה1[[#This Row],[ts_contact_at]])</f>
        <v>15.677777777775191</v>
      </c>
      <c r="R5133" t="str">
        <f>IF(AND(ISBLANK(טבלה1[[#This Row],[ts_reply_at]]), NOT(ISBLANK(טבלה1[[#This Row],[ts_booking_at]]))), "Error: Booked without Reply", "OK")</f>
        <v>OK</v>
      </c>
      <c r="S5133" t="s">
        <v>6022</v>
      </c>
    </row>
    <row r="5134" spans="1:19" x14ac:dyDescent="0.25">
      <c r="A5134" s="4" t="s">
        <v>4597</v>
      </c>
      <c r="B5134" s="4" t="s">
        <v>1482</v>
      </c>
      <c r="C5134" s="4" t="s">
        <v>1483</v>
      </c>
      <c r="D5134" s="1">
        <v>41897.495138888888</v>
      </c>
      <c r="E5134" s="1">
        <v>41897.543344907404</v>
      </c>
      <c r="H5134" s="2">
        <v>41923</v>
      </c>
      <c r="I5134" s="2">
        <v>41924</v>
      </c>
      <c r="J5134" s="3">
        <v>2</v>
      </c>
      <c r="K5134" s="3">
        <v>4</v>
      </c>
      <c r="L5134">
        <f>טבלה1[[#This Row],[ds_checkout]]-טבלה1[[#This Row],[ds_checkin]]</f>
        <v>1</v>
      </c>
      <c r="M5134">
        <f>IF(ISBLANK(טבלה1[[#This Row],[ts_reply_at]]), "", (טבלה1[[#This Row],[ts_reply_at]] - טבלה1[[#This Row],[ts_contact_at]]) * 24)</f>
        <v>1.1569444444030523</v>
      </c>
      <c r="N5134">
        <f>IF(ISBLANK(טבלה1[[#This Row],[ts_reply_at]]), 0, 1)</f>
        <v>1</v>
      </c>
      <c r="O5134">
        <f>IF(ISBLANK(טבלה1[[#This Row],[ts_accepted_at]]), 0, 1)</f>
        <v>0</v>
      </c>
      <c r="P5134">
        <f>IF(ISBLANK(טבלה1[[#This Row],[ts_booking_at]]), 0, 1)</f>
        <v>0</v>
      </c>
      <c r="Q5134">
        <f>IF(ISBLANK(טבלה1[[#This Row],[ds_checkin]]), "", טבלה1[[#This Row],[ds_checkin]] - טבלה1[[#This Row],[ts_contact_at]])</f>
        <v>25.504861111112405</v>
      </c>
      <c r="R5134" t="str">
        <f>IF(AND(ISBLANK(טבלה1[[#This Row],[ts_reply_at]]), NOT(ISBLANK(טבלה1[[#This Row],[ts_booking_at]]))), "Error: Booked without Reply", "OK")</f>
        <v>OK</v>
      </c>
      <c r="S5134" t="s">
        <v>6022</v>
      </c>
    </row>
    <row r="5135" spans="1:19" x14ac:dyDescent="0.25">
      <c r="A5135" s="4" t="s">
        <v>4597</v>
      </c>
      <c r="B5135" s="4" t="s">
        <v>412</v>
      </c>
      <c r="C5135" s="4" t="s">
        <v>413</v>
      </c>
      <c r="D5135" s="1">
        <v>41904.585416666669</v>
      </c>
      <c r="E5135" s="1">
        <v>41904.765567129631</v>
      </c>
      <c r="H5135" s="2">
        <v>41923</v>
      </c>
      <c r="I5135" s="2">
        <v>41924</v>
      </c>
      <c r="J5135" s="3">
        <v>2</v>
      </c>
      <c r="K5135" s="3">
        <v>6</v>
      </c>
      <c r="L5135">
        <f>טבלה1[[#This Row],[ds_checkout]]-טבלה1[[#This Row],[ds_checkin]]</f>
        <v>1</v>
      </c>
      <c r="M5135">
        <f>IF(ISBLANK(טבלה1[[#This Row],[ts_reply_at]]), "", (טבלה1[[#This Row],[ts_reply_at]] - טבלה1[[#This Row],[ts_contact_at]]) * 24)</f>
        <v>4.3236111110891216</v>
      </c>
      <c r="N5135">
        <f>IF(ISBLANK(טבלה1[[#This Row],[ts_reply_at]]), 0, 1)</f>
        <v>1</v>
      </c>
      <c r="O5135">
        <f>IF(ISBLANK(טבלה1[[#This Row],[ts_accepted_at]]), 0, 1)</f>
        <v>0</v>
      </c>
      <c r="P5135">
        <f>IF(ISBLANK(טבלה1[[#This Row],[ts_booking_at]]), 0, 1)</f>
        <v>0</v>
      </c>
      <c r="Q5135">
        <f>IF(ISBLANK(טבלה1[[#This Row],[ds_checkin]]), "", טבלה1[[#This Row],[ds_checkin]] - טבלה1[[#This Row],[ts_contact_at]])</f>
        <v>18.414583333331393</v>
      </c>
      <c r="R5135" t="str">
        <f>IF(AND(ISBLANK(טבלה1[[#This Row],[ts_reply_at]]), NOT(ISBLANK(טבלה1[[#This Row],[ts_booking_at]]))), "Error: Booked without Reply", "OK")</f>
        <v>OK</v>
      </c>
      <c r="S5135" t="s">
        <v>6022</v>
      </c>
    </row>
    <row r="5136" spans="1:19" x14ac:dyDescent="0.25">
      <c r="A5136" s="4" t="s">
        <v>4597</v>
      </c>
      <c r="B5136" s="4" t="s">
        <v>810</v>
      </c>
      <c r="C5136" s="4" t="s">
        <v>811</v>
      </c>
      <c r="D5136" s="1">
        <v>41904.78402777778</v>
      </c>
      <c r="E5136" s="1">
        <v>41905.345729166664</v>
      </c>
      <c r="H5136" s="2">
        <v>41923</v>
      </c>
      <c r="I5136" s="2">
        <v>41924</v>
      </c>
      <c r="J5136" s="3">
        <v>2</v>
      </c>
      <c r="K5136" s="3">
        <v>4</v>
      </c>
      <c r="L5136">
        <f>טבלה1[[#This Row],[ds_checkout]]-טבלה1[[#This Row],[ds_checkin]]</f>
        <v>1</v>
      </c>
      <c r="M5136">
        <f>IF(ISBLANK(טבלה1[[#This Row],[ts_reply_at]]), "", (טבלה1[[#This Row],[ts_reply_at]] - טבלה1[[#This Row],[ts_contact_at]]) * 24)</f>
        <v>13.48083333321847</v>
      </c>
      <c r="N5136">
        <f>IF(ISBLANK(טבלה1[[#This Row],[ts_reply_at]]), 0, 1)</f>
        <v>1</v>
      </c>
      <c r="O5136">
        <f>IF(ISBLANK(טבלה1[[#This Row],[ts_accepted_at]]), 0, 1)</f>
        <v>0</v>
      </c>
      <c r="P5136">
        <f>IF(ISBLANK(טבלה1[[#This Row],[ts_booking_at]]), 0, 1)</f>
        <v>0</v>
      </c>
      <c r="Q5136">
        <f>IF(ISBLANK(טבלה1[[#This Row],[ds_checkin]]), "", טבלה1[[#This Row],[ds_checkin]] - טבלה1[[#This Row],[ts_contact_at]])</f>
        <v>18.215972222220444</v>
      </c>
      <c r="R5136" t="str">
        <f>IF(AND(ISBLANK(טבלה1[[#This Row],[ts_reply_at]]), NOT(ISBLANK(טבלה1[[#This Row],[ts_booking_at]]))), "Error: Booked without Reply", "OK")</f>
        <v>OK</v>
      </c>
      <c r="S5136" t="s">
        <v>6022</v>
      </c>
    </row>
    <row r="5137" spans="1:19" x14ac:dyDescent="0.25">
      <c r="A5137" s="4" t="s">
        <v>4597</v>
      </c>
      <c r="B5137" s="4" t="s">
        <v>1067</v>
      </c>
      <c r="C5137" s="4" t="s">
        <v>1068</v>
      </c>
      <c r="D5137" s="1">
        <v>41894.845833333333</v>
      </c>
      <c r="H5137" s="2">
        <v>41923</v>
      </c>
      <c r="I5137" s="2">
        <v>41924</v>
      </c>
      <c r="J5137" s="3">
        <v>2</v>
      </c>
      <c r="K5137" s="3">
        <v>2</v>
      </c>
      <c r="L5137">
        <f>טבלה1[[#This Row],[ds_checkout]]-טבלה1[[#This Row],[ds_checkin]]</f>
        <v>1</v>
      </c>
      <c r="M5137" t="str">
        <f>IF(ISBLANK(טבלה1[[#This Row],[ts_reply_at]]), "", (טבלה1[[#This Row],[ts_reply_at]] - טבלה1[[#This Row],[ts_contact_at]]) * 24)</f>
        <v/>
      </c>
      <c r="N5137">
        <f>IF(ISBLANK(טבלה1[[#This Row],[ts_reply_at]]), 0, 1)</f>
        <v>0</v>
      </c>
      <c r="O5137">
        <f>IF(ISBLANK(טבלה1[[#This Row],[ts_accepted_at]]), 0, 1)</f>
        <v>0</v>
      </c>
      <c r="P5137">
        <f>IF(ISBLANK(טבלה1[[#This Row],[ts_booking_at]]), 0, 1)</f>
        <v>0</v>
      </c>
      <c r="Q5137">
        <f>IF(ISBLANK(טבלה1[[#This Row],[ds_checkin]]), "", טבלה1[[#This Row],[ds_checkin]] - טבלה1[[#This Row],[ts_contact_at]])</f>
        <v>28.154166666667152</v>
      </c>
      <c r="R5137" t="str">
        <f>IF(AND(ISBLANK(טבלה1[[#This Row],[ts_reply_at]]), NOT(ISBLANK(טבלה1[[#This Row],[ts_booking_at]]))), "Error: Booked without Reply", "OK")</f>
        <v>OK</v>
      </c>
      <c r="S5137" t="s">
        <v>6022</v>
      </c>
    </row>
    <row r="5138" spans="1:19" x14ac:dyDescent="0.25">
      <c r="A5138" s="4" t="s">
        <v>4598</v>
      </c>
      <c r="B5138" s="4" t="s">
        <v>18</v>
      </c>
      <c r="C5138" s="4" t="s">
        <v>1194</v>
      </c>
      <c r="D5138" s="1">
        <v>41917.892361111109</v>
      </c>
      <c r="E5138" s="1">
        <v>41917.894652777781</v>
      </c>
      <c r="F5138" s="1">
        <v>41917.894652777781</v>
      </c>
      <c r="G5138" s="1">
        <v>41917.894652777781</v>
      </c>
      <c r="H5138" s="2">
        <v>41971</v>
      </c>
      <c r="I5138" s="2">
        <v>41973</v>
      </c>
      <c r="J5138" s="3">
        <v>5</v>
      </c>
      <c r="K5138" s="3">
        <v>6</v>
      </c>
      <c r="L5138">
        <f>טבלה1[[#This Row],[ds_checkout]]-טבלה1[[#This Row],[ds_checkin]]</f>
        <v>2</v>
      </c>
      <c r="M5138">
        <f>IF(ISBLANK(טבלה1[[#This Row],[ts_reply_at]]), "", (טבלה1[[#This Row],[ts_reply_at]] - טבלה1[[#This Row],[ts_contact_at]]) * 24)</f>
        <v>5.5000000109430403E-2</v>
      </c>
      <c r="N5138">
        <f>IF(ISBLANK(טבלה1[[#This Row],[ts_reply_at]]), 0, 1)</f>
        <v>1</v>
      </c>
      <c r="O5138">
        <f>IF(ISBLANK(טבלה1[[#This Row],[ts_accepted_at]]), 0, 1)</f>
        <v>1</v>
      </c>
      <c r="P5138">
        <f>IF(ISBLANK(טבלה1[[#This Row],[ts_booking_at]]), 0, 1)</f>
        <v>1</v>
      </c>
      <c r="Q5138">
        <f>IF(ISBLANK(טבלה1[[#This Row],[ds_checkin]]), "", טבלה1[[#This Row],[ds_checkin]] - טבלה1[[#This Row],[ts_contact_at]])</f>
        <v>53.107638888890506</v>
      </c>
      <c r="R5138" t="str">
        <f>IF(AND(ISBLANK(טבלה1[[#This Row],[ts_reply_at]]), NOT(ISBLANK(טבלה1[[#This Row],[ts_booking_at]]))), "Error: Booked without Reply", "OK")</f>
        <v>OK</v>
      </c>
      <c r="S5138" t="s">
        <v>6019</v>
      </c>
    </row>
    <row r="5139" spans="1:19" x14ac:dyDescent="0.25">
      <c r="A5139" s="4" t="s">
        <v>4599</v>
      </c>
      <c r="B5139" s="4" t="s">
        <v>4363</v>
      </c>
      <c r="C5139" s="4" t="s">
        <v>4364</v>
      </c>
      <c r="D5139" s="1">
        <v>41915.584722222222</v>
      </c>
      <c r="E5139" s="1">
        <v>41915.587372685186</v>
      </c>
      <c r="F5139" s="1">
        <v>41915.596284722225</v>
      </c>
      <c r="G5139" s="1">
        <v>41915.596284722225</v>
      </c>
      <c r="H5139" s="2">
        <v>41916</v>
      </c>
      <c r="I5139" s="2">
        <v>41918</v>
      </c>
      <c r="J5139" s="3">
        <v>2</v>
      </c>
      <c r="K5139" s="3">
        <v>15</v>
      </c>
      <c r="L5139">
        <f>טבלה1[[#This Row],[ds_checkout]]-טבלה1[[#This Row],[ds_checkin]]</f>
        <v>2</v>
      </c>
      <c r="M5139">
        <f>IF(ISBLANK(טבלה1[[#This Row],[ts_reply_at]]), "", (טבלה1[[#This Row],[ts_reply_at]] - טבלה1[[#This Row],[ts_contact_at]]) * 24)</f>
        <v>6.3611111138015985E-2</v>
      </c>
      <c r="N5139">
        <f>IF(ISBLANK(טבלה1[[#This Row],[ts_reply_at]]), 0, 1)</f>
        <v>1</v>
      </c>
      <c r="O5139">
        <f>IF(ISBLANK(טבלה1[[#This Row],[ts_accepted_at]]), 0, 1)</f>
        <v>1</v>
      </c>
      <c r="P5139">
        <f>IF(ISBLANK(טבלה1[[#This Row],[ts_booking_at]]), 0, 1)</f>
        <v>1</v>
      </c>
      <c r="Q5139">
        <f>IF(ISBLANK(טבלה1[[#This Row],[ds_checkin]]), "", טבלה1[[#This Row],[ds_checkin]] - טבלה1[[#This Row],[ts_contact_at]])</f>
        <v>0.41527777777810115</v>
      </c>
      <c r="R5139" t="str">
        <f>IF(AND(ISBLANK(טבלה1[[#This Row],[ts_reply_at]]), NOT(ISBLANK(טבלה1[[#This Row],[ts_booking_at]]))), "Error: Booked without Reply", "OK")</f>
        <v>OK</v>
      </c>
      <c r="S5139" t="s">
        <v>6021</v>
      </c>
    </row>
    <row r="5140" spans="1:19" x14ac:dyDescent="0.25">
      <c r="A5140" s="4" t="s">
        <v>4599</v>
      </c>
      <c r="B5140" s="4" t="s">
        <v>1463</v>
      </c>
      <c r="C5140" s="4" t="s">
        <v>1464</v>
      </c>
      <c r="D5140" s="1">
        <v>41915.426388888889</v>
      </c>
      <c r="E5140" s="1">
        <v>41915.461689814816</v>
      </c>
      <c r="H5140" s="2">
        <v>41916</v>
      </c>
      <c r="I5140" s="2">
        <v>41918</v>
      </c>
      <c r="J5140" s="3">
        <v>2</v>
      </c>
      <c r="K5140" s="3">
        <v>5</v>
      </c>
      <c r="L5140">
        <f>טבלה1[[#This Row],[ds_checkout]]-טבלה1[[#This Row],[ds_checkin]]</f>
        <v>2</v>
      </c>
      <c r="M5140">
        <f>IF(ISBLANK(טבלה1[[#This Row],[ts_reply_at]]), "", (טבלה1[[#This Row],[ts_reply_at]] - טבלה1[[#This Row],[ts_contact_at]]) * 24)</f>
        <v>0.84722222224809229</v>
      </c>
      <c r="N5140">
        <f>IF(ISBLANK(טבלה1[[#This Row],[ts_reply_at]]), 0, 1)</f>
        <v>1</v>
      </c>
      <c r="O5140">
        <f>IF(ISBLANK(טבלה1[[#This Row],[ts_accepted_at]]), 0, 1)</f>
        <v>0</v>
      </c>
      <c r="P5140">
        <f>IF(ISBLANK(טבלה1[[#This Row],[ts_booking_at]]), 0, 1)</f>
        <v>0</v>
      </c>
      <c r="Q5140">
        <f>IF(ISBLANK(טבלה1[[#This Row],[ds_checkin]]), "", טבלה1[[#This Row],[ds_checkin]] - טבלה1[[#This Row],[ts_contact_at]])</f>
        <v>0.57361111111094942</v>
      </c>
      <c r="R5140" t="str">
        <f>IF(AND(ISBLANK(טבלה1[[#This Row],[ts_reply_at]]), NOT(ISBLANK(טבלה1[[#This Row],[ts_booking_at]]))), "Error: Booked without Reply", "OK")</f>
        <v>OK</v>
      </c>
      <c r="S5140" t="s">
        <v>6021</v>
      </c>
    </row>
    <row r="5141" spans="1:19" x14ac:dyDescent="0.25">
      <c r="A5141" s="4" t="s">
        <v>4600</v>
      </c>
      <c r="B5141" s="4" t="s">
        <v>1004</v>
      </c>
      <c r="C5141" s="4" t="s">
        <v>2223</v>
      </c>
      <c r="D5141" s="1">
        <v>41915.560416666667</v>
      </c>
      <c r="E5141" s="1">
        <v>41915.585844907408</v>
      </c>
      <c r="F5141" s="1">
        <v>41915.585844907408</v>
      </c>
      <c r="G5141" s="1">
        <v>41915.585844907408</v>
      </c>
      <c r="H5141" s="2">
        <v>41937</v>
      </c>
      <c r="I5141" s="2">
        <v>41940</v>
      </c>
      <c r="J5141" s="3">
        <v>6</v>
      </c>
      <c r="K5141" s="3">
        <v>15</v>
      </c>
      <c r="L5141">
        <f>טבלה1[[#This Row],[ds_checkout]]-טבלה1[[#This Row],[ds_checkin]]</f>
        <v>3</v>
      </c>
      <c r="M5141">
        <f>IF(ISBLANK(טבלה1[[#This Row],[ts_reply_at]]), "", (טבלה1[[#This Row],[ts_reply_at]] - טבלה1[[#This Row],[ts_contact_at]]) * 24)</f>
        <v>0.61027777777053416</v>
      </c>
      <c r="N5141">
        <f>IF(ISBLANK(טבלה1[[#This Row],[ts_reply_at]]), 0, 1)</f>
        <v>1</v>
      </c>
      <c r="O5141">
        <f>IF(ISBLANK(טבלה1[[#This Row],[ts_accepted_at]]), 0, 1)</f>
        <v>1</v>
      </c>
      <c r="P5141">
        <f>IF(ISBLANK(טבלה1[[#This Row],[ts_booking_at]]), 0, 1)</f>
        <v>1</v>
      </c>
      <c r="Q5141">
        <f>IF(ISBLANK(טבלה1[[#This Row],[ds_checkin]]), "", טבלה1[[#This Row],[ds_checkin]] - טבלה1[[#This Row],[ts_contact_at]])</f>
        <v>21.439583333332848</v>
      </c>
      <c r="R5141" t="str">
        <f>IF(AND(ISBLANK(טבלה1[[#This Row],[ts_reply_at]]), NOT(ISBLANK(טבלה1[[#This Row],[ts_booking_at]]))), "Error: Booked without Reply", "OK")</f>
        <v>OK</v>
      </c>
      <c r="S5141" t="s">
        <v>6063</v>
      </c>
    </row>
    <row r="5142" spans="1:19" x14ac:dyDescent="0.25">
      <c r="A5142" s="4" t="s">
        <v>4600</v>
      </c>
      <c r="B5142" s="4" t="s">
        <v>192</v>
      </c>
      <c r="C5142" s="4" t="s">
        <v>193</v>
      </c>
      <c r="D5142" s="1">
        <v>41914.371527777781</v>
      </c>
      <c r="E5142" s="1">
        <v>41914.904305555552</v>
      </c>
      <c r="H5142" s="2">
        <v>41937</v>
      </c>
      <c r="I5142" s="2">
        <v>41940</v>
      </c>
      <c r="J5142" s="3">
        <v>6</v>
      </c>
      <c r="K5142" s="3">
        <v>4</v>
      </c>
      <c r="L5142">
        <f>טבלה1[[#This Row],[ds_checkout]]-טבלה1[[#This Row],[ds_checkin]]</f>
        <v>3</v>
      </c>
      <c r="M5142">
        <f>IF(ISBLANK(טבלה1[[#This Row],[ts_reply_at]]), "", (טבלה1[[#This Row],[ts_reply_at]] - טבלה1[[#This Row],[ts_contact_at]]) * 24)</f>
        <v>12.78666666650679</v>
      </c>
      <c r="N5142">
        <f>IF(ISBLANK(טבלה1[[#This Row],[ts_reply_at]]), 0, 1)</f>
        <v>1</v>
      </c>
      <c r="O5142">
        <f>IF(ISBLANK(טבלה1[[#This Row],[ts_accepted_at]]), 0, 1)</f>
        <v>0</v>
      </c>
      <c r="P5142">
        <f>IF(ISBLANK(טבלה1[[#This Row],[ts_booking_at]]), 0, 1)</f>
        <v>0</v>
      </c>
      <c r="Q5142">
        <f>IF(ISBLANK(טבלה1[[#This Row],[ds_checkin]]), "", טבלה1[[#This Row],[ds_checkin]] - טבלה1[[#This Row],[ts_contact_at]])</f>
        <v>22.628472222218988</v>
      </c>
      <c r="R5142" t="str">
        <f>IF(AND(ISBLANK(טבלה1[[#This Row],[ts_reply_at]]), NOT(ISBLANK(טבלה1[[#This Row],[ts_booking_at]]))), "Error: Booked without Reply", "OK")</f>
        <v>OK</v>
      </c>
      <c r="S5142" t="s">
        <v>6063</v>
      </c>
    </row>
    <row r="5143" spans="1:19" x14ac:dyDescent="0.25">
      <c r="A5143" s="4" t="s">
        <v>4601</v>
      </c>
      <c r="B5143" s="4" t="s">
        <v>3791</v>
      </c>
      <c r="C5143" s="4" t="s">
        <v>3792</v>
      </c>
      <c r="D5143" s="1">
        <v>41940.425694444442</v>
      </c>
      <c r="E5143" s="1">
        <v>41940.559374999997</v>
      </c>
      <c r="H5143" s="2">
        <v>41946</v>
      </c>
      <c r="I5143" s="2">
        <v>41949</v>
      </c>
      <c r="J5143" s="3">
        <v>1</v>
      </c>
      <c r="K5143" s="3">
        <v>4</v>
      </c>
      <c r="L5143">
        <f>טבלה1[[#This Row],[ds_checkout]]-טבלה1[[#This Row],[ds_checkin]]</f>
        <v>3</v>
      </c>
      <c r="M5143">
        <f>IF(ISBLANK(טבלה1[[#This Row],[ts_reply_at]]), "", (טבלה1[[#This Row],[ts_reply_at]] - טבלה1[[#This Row],[ts_contact_at]]) * 24)</f>
        <v>3.2083333333139308</v>
      </c>
      <c r="N5143">
        <f>IF(ISBLANK(טבלה1[[#This Row],[ts_reply_at]]), 0, 1)</f>
        <v>1</v>
      </c>
      <c r="O5143">
        <f>IF(ISBLANK(טבלה1[[#This Row],[ts_accepted_at]]), 0, 1)</f>
        <v>0</v>
      </c>
      <c r="P5143">
        <f>IF(ISBLANK(טבלה1[[#This Row],[ts_booking_at]]), 0, 1)</f>
        <v>0</v>
      </c>
      <c r="Q5143">
        <f>IF(ISBLANK(טבלה1[[#This Row],[ds_checkin]]), "", טבלה1[[#This Row],[ds_checkin]] - טבלה1[[#This Row],[ts_contact_at]])</f>
        <v>5.5743055555576575</v>
      </c>
      <c r="R5143" t="str">
        <f>IF(AND(ISBLANK(טבלה1[[#This Row],[ts_reply_at]]), NOT(ISBLANK(טבלה1[[#This Row],[ts_booking_at]]))), "Error: Booked without Reply", "OK")</f>
        <v>OK</v>
      </c>
      <c r="S5143" t="s">
        <v>6019</v>
      </c>
    </row>
    <row r="5144" spans="1:19" x14ac:dyDescent="0.25">
      <c r="A5144" s="4" t="s">
        <v>4601</v>
      </c>
      <c r="B5144" s="4" t="s">
        <v>4090</v>
      </c>
      <c r="C5144" s="4" t="s">
        <v>4091</v>
      </c>
      <c r="D5144" s="1">
        <v>41942.331250000003</v>
      </c>
      <c r="E5144" s="1">
        <v>41942.468194444446</v>
      </c>
      <c r="H5144" s="2">
        <v>41946</v>
      </c>
      <c r="I5144" s="2">
        <v>41949</v>
      </c>
      <c r="J5144" s="3">
        <v>1</v>
      </c>
      <c r="K5144" s="3">
        <v>4</v>
      </c>
      <c r="L5144">
        <f>טבלה1[[#This Row],[ds_checkout]]-טבלה1[[#This Row],[ds_checkin]]</f>
        <v>3</v>
      </c>
      <c r="M5144">
        <f>IF(ISBLANK(טבלה1[[#This Row],[ts_reply_at]]), "", (טבלה1[[#This Row],[ts_reply_at]] - טבלה1[[#This Row],[ts_contact_at]]) * 24)</f>
        <v>3.2866666666232049</v>
      </c>
      <c r="N5144">
        <f>IF(ISBLANK(טבלה1[[#This Row],[ts_reply_at]]), 0, 1)</f>
        <v>1</v>
      </c>
      <c r="O5144">
        <f>IF(ISBLANK(טבלה1[[#This Row],[ts_accepted_at]]), 0, 1)</f>
        <v>0</v>
      </c>
      <c r="P5144">
        <f>IF(ISBLANK(טבלה1[[#This Row],[ts_booking_at]]), 0, 1)</f>
        <v>0</v>
      </c>
      <c r="Q5144">
        <f>IF(ISBLANK(טבלה1[[#This Row],[ds_checkin]]), "", טבלה1[[#This Row],[ds_checkin]] - טבלה1[[#This Row],[ts_contact_at]])</f>
        <v>3.6687499999970896</v>
      </c>
      <c r="R5144" t="str">
        <f>IF(AND(ISBLANK(טבלה1[[#This Row],[ts_reply_at]]), NOT(ISBLANK(טבלה1[[#This Row],[ts_booking_at]]))), "Error: Booked without Reply", "OK")</f>
        <v>OK</v>
      </c>
      <c r="S5144" t="s">
        <v>6019</v>
      </c>
    </row>
    <row r="5145" spans="1:19" x14ac:dyDescent="0.25">
      <c r="A5145" s="4" t="s">
        <v>4601</v>
      </c>
      <c r="B5145" s="4" t="s">
        <v>887</v>
      </c>
      <c r="C5145" s="4" t="s">
        <v>888</v>
      </c>
      <c r="D5145" s="1">
        <v>41933.947222222225</v>
      </c>
      <c r="E5145" s="1">
        <v>41934.259016203701</v>
      </c>
      <c r="H5145" s="2">
        <v>41946</v>
      </c>
      <c r="I5145" s="2">
        <v>41949</v>
      </c>
      <c r="J5145" s="3">
        <v>1</v>
      </c>
      <c r="K5145" s="3">
        <v>3</v>
      </c>
      <c r="L5145">
        <f>טבלה1[[#This Row],[ds_checkout]]-טבלה1[[#This Row],[ds_checkin]]</f>
        <v>3</v>
      </c>
      <c r="M5145">
        <f>IF(ISBLANK(טבלה1[[#This Row],[ts_reply_at]]), "", (טבלה1[[#This Row],[ts_reply_at]] - טבלה1[[#This Row],[ts_contact_at]]) * 24)</f>
        <v>7.4830555554362945</v>
      </c>
      <c r="N5145">
        <f>IF(ISBLANK(טבלה1[[#This Row],[ts_reply_at]]), 0, 1)</f>
        <v>1</v>
      </c>
      <c r="O5145">
        <f>IF(ISBLANK(טבלה1[[#This Row],[ts_accepted_at]]), 0, 1)</f>
        <v>0</v>
      </c>
      <c r="P5145">
        <f>IF(ISBLANK(טבלה1[[#This Row],[ts_booking_at]]), 0, 1)</f>
        <v>0</v>
      </c>
      <c r="Q5145">
        <f>IF(ISBLANK(טבלה1[[#This Row],[ds_checkin]]), "", טבלה1[[#This Row],[ds_checkin]] - טבלה1[[#This Row],[ts_contact_at]])</f>
        <v>12.052777777775191</v>
      </c>
      <c r="R5145" t="str">
        <f>IF(AND(ISBLANK(טבלה1[[#This Row],[ts_reply_at]]), NOT(ISBLANK(טבלה1[[#This Row],[ts_booking_at]]))), "Error: Booked without Reply", "OK")</f>
        <v>OK</v>
      </c>
      <c r="S5145" t="s">
        <v>6019</v>
      </c>
    </row>
    <row r="5146" spans="1:19" x14ac:dyDescent="0.25">
      <c r="A5146" s="4" t="s">
        <v>4602</v>
      </c>
      <c r="B5146" s="4" t="s">
        <v>1125</v>
      </c>
      <c r="C5146" s="4" t="s">
        <v>1126</v>
      </c>
      <c r="D5146" s="1">
        <v>41924.084722222222</v>
      </c>
      <c r="E5146" s="1">
        <v>41924.398958333331</v>
      </c>
      <c r="F5146" s="1">
        <v>41924.398958333331</v>
      </c>
      <c r="G5146" s="1">
        <v>41924.855856481481</v>
      </c>
      <c r="H5146" s="2">
        <v>41927</v>
      </c>
      <c r="I5146" s="2">
        <v>41928</v>
      </c>
      <c r="J5146" s="3">
        <v>1</v>
      </c>
      <c r="K5146" s="3">
        <v>15</v>
      </c>
      <c r="L5146">
        <f>טבלה1[[#This Row],[ds_checkout]]-טבלה1[[#This Row],[ds_checkin]]</f>
        <v>1</v>
      </c>
      <c r="M5146">
        <f>IF(ISBLANK(טבלה1[[#This Row],[ts_reply_at]]), "", (טבלה1[[#This Row],[ts_reply_at]] - טבלה1[[#This Row],[ts_contact_at]]) * 24)</f>
        <v>7.5416666666278616</v>
      </c>
      <c r="N5146">
        <f>IF(ISBLANK(טבלה1[[#This Row],[ts_reply_at]]), 0, 1)</f>
        <v>1</v>
      </c>
      <c r="O5146">
        <f>IF(ISBLANK(טבלה1[[#This Row],[ts_accepted_at]]), 0, 1)</f>
        <v>1</v>
      </c>
      <c r="P5146">
        <f>IF(ISBLANK(טבלה1[[#This Row],[ts_booking_at]]), 0, 1)</f>
        <v>1</v>
      </c>
      <c r="Q5146">
        <f>IF(ISBLANK(טבלה1[[#This Row],[ds_checkin]]), "", טבלה1[[#This Row],[ds_checkin]] - טבלה1[[#This Row],[ts_contact_at]])</f>
        <v>2.9152777777781012</v>
      </c>
      <c r="R5146" t="str">
        <f>IF(AND(ISBLANK(טבלה1[[#This Row],[ts_reply_at]]), NOT(ISBLANK(טבלה1[[#This Row],[ts_booking_at]]))), "Error: Booked without Reply", "OK")</f>
        <v>OK</v>
      </c>
      <c r="S5146" t="s">
        <v>6020</v>
      </c>
    </row>
    <row r="5147" spans="1:19" x14ac:dyDescent="0.25">
      <c r="A5147" s="4" t="s">
        <v>4602</v>
      </c>
      <c r="B5147" s="4" t="s">
        <v>285</v>
      </c>
      <c r="C5147" s="4" t="s">
        <v>286</v>
      </c>
      <c r="D5147" s="1">
        <v>41923.953472222223</v>
      </c>
      <c r="E5147" s="1">
        <v>41924.473333333335</v>
      </c>
      <c r="H5147" s="2">
        <v>41927</v>
      </c>
      <c r="I5147" s="2">
        <v>41928</v>
      </c>
      <c r="J5147" s="3">
        <v>1</v>
      </c>
      <c r="K5147" s="3">
        <v>4</v>
      </c>
      <c r="L5147">
        <f>טבלה1[[#This Row],[ds_checkout]]-טבלה1[[#This Row],[ds_checkin]]</f>
        <v>1</v>
      </c>
      <c r="M5147">
        <f>IF(ISBLANK(טבלה1[[#This Row],[ts_reply_at]]), "", (טבלה1[[#This Row],[ts_reply_at]] - טבלה1[[#This Row],[ts_contact_at]]) * 24)</f>
        <v>12.476666666683741</v>
      </c>
      <c r="N5147">
        <f>IF(ISBLANK(טבלה1[[#This Row],[ts_reply_at]]), 0, 1)</f>
        <v>1</v>
      </c>
      <c r="O5147">
        <f>IF(ISBLANK(טבלה1[[#This Row],[ts_accepted_at]]), 0, 1)</f>
        <v>0</v>
      </c>
      <c r="P5147">
        <f>IF(ISBLANK(טבלה1[[#This Row],[ts_booking_at]]), 0, 1)</f>
        <v>0</v>
      </c>
      <c r="Q5147">
        <f>IF(ISBLANK(טבלה1[[#This Row],[ds_checkin]]), "", טבלה1[[#This Row],[ds_checkin]] - טבלה1[[#This Row],[ts_contact_at]])</f>
        <v>3.046527777776646</v>
      </c>
      <c r="R5147" t="str">
        <f>IF(AND(ISBLANK(טבלה1[[#This Row],[ts_reply_at]]), NOT(ISBLANK(טבלה1[[#This Row],[ts_booking_at]]))), "Error: Booked without Reply", "OK")</f>
        <v>OK</v>
      </c>
      <c r="S5147" t="s">
        <v>6020</v>
      </c>
    </row>
    <row r="5148" spans="1:19" x14ac:dyDescent="0.25">
      <c r="A5148" s="4" t="s">
        <v>4602</v>
      </c>
      <c r="B5148" s="4" t="s">
        <v>265</v>
      </c>
      <c r="C5148" s="4" t="s">
        <v>1459</v>
      </c>
      <c r="D5148" s="1">
        <v>41924.065972222219</v>
      </c>
      <c r="E5148" s="1">
        <v>41924.115972222222</v>
      </c>
      <c r="H5148" s="2">
        <v>41927</v>
      </c>
      <c r="I5148" s="2">
        <v>41928</v>
      </c>
      <c r="J5148" s="3">
        <v>1</v>
      </c>
      <c r="K5148" s="3">
        <v>3</v>
      </c>
      <c r="L5148">
        <f>טבלה1[[#This Row],[ds_checkout]]-טבלה1[[#This Row],[ds_checkin]]</f>
        <v>1</v>
      </c>
      <c r="M5148">
        <f>IF(ISBLANK(טבלה1[[#This Row],[ts_reply_at]]), "", (טבלה1[[#This Row],[ts_reply_at]] - טבלה1[[#This Row],[ts_contact_at]]) * 24)</f>
        <v>1.2000000000698492</v>
      </c>
      <c r="N5148">
        <f>IF(ISBLANK(טבלה1[[#This Row],[ts_reply_at]]), 0, 1)</f>
        <v>1</v>
      </c>
      <c r="O5148">
        <f>IF(ISBLANK(טבלה1[[#This Row],[ts_accepted_at]]), 0, 1)</f>
        <v>0</v>
      </c>
      <c r="P5148">
        <f>IF(ISBLANK(טבלה1[[#This Row],[ts_booking_at]]), 0, 1)</f>
        <v>0</v>
      </c>
      <c r="Q5148">
        <f>IF(ISBLANK(טבלה1[[#This Row],[ds_checkin]]), "", טבלה1[[#This Row],[ds_checkin]] - טבלה1[[#This Row],[ts_contact_at]])</f>
        <v>2.9340277777810115</v>
      </c>
      <c r="R5148" t="str">
        <f>IF(AND(ISBLANK(טבלה1[[#This Row],[ts_reply_at]]), NOT(ISBLANK(טבלה1[[#This Row],[ts_booking_at]]))), "Error: Booked without Reply", "OK")</f>
        <v>OK</v>
      </c>
      <c r="S5148" t="s">
        <v>6020</v>
      </c>
    </row>
    <row r="5149" spans="1:19" x14ac:dyDescent="0.25">
      <c r="A5149" s="4" t="s">
        <v>4602</v>
      </c>
      <c r="B5149" s="4" t="s">
        <v>105</v>
      </c>
      <c r="C5149" s="4" t="s">
        <v>106</v>
      </c>
      <c r="D5149" s="1">
        <v>41924.064583333333</v>
      </c>
      <c r="E5149" s="1">
        <v>41924.07371527778</v>
      </c>
      <c r="F5149" s="1">
        <v>41924.073842592596</v>
      </c>
      <c r="H5149" s="2">
        <v>41927</v>
      </c>
      <c r="I5149" s="2">
        <v>41928</v>
      </c>
      <c r="J5149" s="3">
        <v>1</v>
      </c>
      <c r="K5149" s="3">
        <v>7</v>
      </c>
      <c r="L5149">
        <f>טבלה1[[#This Row],[ds_checkout]]-טבלה1[[#This Row],[ds_checkin]]</f>
        <v>1</v>
      </c>
      <c r="M5149">
        <f>IF(ISBLANK(טבלה1[[#This Row],[ts_reply_at]]), "", (טבלה1[[#This Row],[ts_reply_at]] - טבלה1[[#This Row],[ts_contact_at]]) * 24)</f>
        <v>0.21916666673496366</v>
      </c>
      <c r="N5149">
        <f>IF(ISBLANK(טבלה1[[#This Row],[ts_reply_at]]), 0, 1)</f>
        <v>1</v>
      </c>
      <c r="O5149">
        <f>IF(ISBLANK(טבלה1[[#This Row],[ts_accepted_at]]), 0, 1)</f>
        <v>1</v>
      </c>
      <c r="P5149">
        <f>IF(ISBLANK(טבלה1[[#This Row],[ts_booking_at]]), 0, 1)</f>
        <v>0</v>
      </c>
      <c r="Q5149">
        <f>IF(ISBLANK(טבלה1[[#This Row],[ds_checkin]]), "", טבלה1[[#This Row],[ds_checkin]] - טבלה1[[#This Row],[ts_contact_at]])</f>
        <v>2.9354166666671517</v>
      </c>
      <c r="R5149" t="str">
        <f>IF(AND(ISBLANK(טבלה1[[#This Row],[ts_reply_at]]), NOT(ISBLANK(טבלה1[[#This Row],[ts_booking_at]]))), "Error: Booked without Reply", "OK")</f>
        <v>OK</v>
      </c>
      <c r="S5149" t="s">
        <v>6020</v>
      </c>
    </row>
    <row r="5150" spans="1:19" x14ac:dyDescent="0.25">
      <c r="A5150" s="4" t="s">
        <v>4602</v>
      </c>
      <c r="B5150" s="4" t="s">
        <v>188</v>
      </c>
      <c r="C5150" s="4" t="s">
        <v>372</v>
      </c>
      <c r="D5150" s="1">
        <v>41924.783333333333</v>
      </c>
      <c r="E5150" s="1">
        <v>41924.787638888891</v>
      </c>
      <c r="F5150" s="1">
        <v>41925.348402777781</v>
      </c>
      <c r="H5150" s="2">
        <v>41927</v>
      </c>
      <c r="I5150" s="2">
        <v>41928</v>
      </c>
      <c r="J5150" s="3">
        <v>1</v>
      </c>
      <c r="K5150" s="3">
        <v>9</v>
      </c>
      <c r="L5150">
        <f>טבלה1[[#This Row],[ds_checkout]]-טבלה1[[#This Row],[ds_checkin]]</f>
        <v>1</v>
      </c>
      <c r="M5150">
        <f>IF(ISBLANK(טבלה1[[#This Row],[ts_reply_at]]), "", (טבלה1[[#This Row],[ts_reply_at]] - טבלה1[[#This Row],[ts_contact_at]]) * 24)</f>
        <v>0.10333333339076489</v>
      </c>
      <c r="N5150">
        <f>IF(ISBLANK(טבלה1[[#This Row],[ts_reply_at]]), 0, 1)</f>
        <v>1</v>
      </c>
      <c r="O5150">
        <f>IF(ISBLANK(טבלה1[[#This Row],[ts_accepted_at]]), 0, 1)</f>
        <v>1</v>
      </c>
      <c r="P5150">
        <f>IF(ISBLANK(טבלה1[[#This Row],[ts_booking_at]]), 0, 1)</f>
        <v>0</v>
      </c>
      <c r="Q5150">
        <f>IF(ISBLANK(טבלה1[[#This Row],[ds_checkin]]), "", טבלה1[[#This Row],[ds_checkin]] - טבלה1[[#This Row],[ts_contact_at]])</f>
        <v>2.2166666666671517</v>
      </c>
      <c r="R5150" t="str">
        <f>IF(AND(ISBLANK(טבלה1[[#This Row],[ts_reply_at]]), NOT(ISBLANK(טבלה1[[#This Row],[ts_booking_at]]))), "Error: Booked without Reply", "OK")</f>
        <v>OK</v>
      </c>
      <c r="S5150" t="s">
        <v>6020</v>
      </c>
    </row>
    <row r="5151" spans="1:19" x14ac:dyDescent="0.25">
      <c r="A5151" s="4" t="s">
        <v>4603</v>
      </c>
      <c r="B5151" s="4" t="s">
        <v>4604</v>
      </c>
      <c r="C5151" s="4" t="s">
        <v>4605</v>
      </c>
      <c r="D5151" s="1">
        <v>41913.729861111111</v>
      </c>
      <c r="E5151" s="1">
        <v>41913.758877314816</v>
      </c>
      <c r="F5151" s="1">
        <v>41913.758877314816</v>
      </c>
      <c r="G5151" s="1">
        <v>41913.787581018521</v>
      </c>
      <c r="H5151" s="2">
        <v>41915</v>
      </c>
      <c r="I5151" s="2">
        <v>41919</v>
      </c>
      <c r="J5151" s="3">
        <v>1</v>
      </c>
      <c r="K5151" s="3">
        <v>7</v>
      </c>
      <c r="L5151">
        <f>טבלה1[[#This Row],[ds_checkout]]-טבלה1[[#This Row],[ds_checkin]]</f>
        <v>4</v>
      </c>
      <c r="M5151">
        <f>IF(ISBLANK(טבלה1[[#This Row],[ts_reply_at]]), "", (טבלה1[[#This Row],[ts_reply_at]] - טבלה1[[#This Row],[ts_contact_at]]) * 24)</f>
        <v>0.6963888889295049</v>
      </c>
      <c r="N5151">
        <f>IF(ISBLANK(טבלה1[[#This Row],[ts_reply_at]]), 0, 1)</f>
        <v>1</v>
      </c>
      <c r="O5151">
        <f>IF(ISBLANK(טבלה1[[#This Row],[ts_accepted_at]]), 0, 1)</f>
        <v>1</v>
      </c>
      <c r="P5151">
        <f>IF(ISBLANK(טבלה1[[#This Row],[ts_booking_at]]), 0, 1)</f>
        <v>1</v>
      </c>
      <c r="Q5151">
        <f>IF(ISBLANK(טבלה1[[#This Row],[ds_checkin]]), "", טבלה1[[#This Row],[ds_checkin]] - טבלה1[[#This Row],[ts_contact_at]])</f>
        <v>1.2701388888890506</v>
      </c>
      <c r="R5151" t="str">
        <f>IF(AND(ISBLANK(טבלה1[[#This Row],[ts_reply_at]]), NOT(ISBLANK(טבלה1[[#This Row],[ts_booking_at]]))), "Error: Booked without Reply", "OK")</f>
        <v>OK</v>
      </c>
      <c r="S5151" t="s">
        <v>6022</v>
      </c>
    </row>
    <row r="5152" spans="1:19" x14ac:dyDescent="0.25">
      <c r="A5152" s="4" t="s">
        <v>4603</v>
      </c>
      <c r="B5152" s="4" t="s">
        <v>2190</v>
      </c>
      <c r="C5152" s="4" t="s">
        <v>2191</v>
      </c>
      <c r="D5152" s="1">
        <v>41913.424305555556</v>
      </c>
      <c r="E5152" s="1">
        <v>41913.461863425924</v>
      </c>
      <c r="H5152" s="2">
        <v>41915</v>
      </c>
      <c r="I5152" s="2">
        <v>41919</v>
      </c>
      <c r="J5152" s="3">
        <v>1</v>
      </c>
      <c r="K5152" s="3">
        <v>3</v>
      </c>
      <c r="L5152">
        <f>טבלה1[[#This Row],[ds_checkout]]-טבלה1[[#This Row],[ds_checkin]]</f>
        <v>4</v>
      </c>
      <c r="M5152">
        <f>IF(ISBLANK(טבלה1[[#This Row],[ts_reply_at]]), "", (טבלה1[[#This Row],[ts_reply_at]] - טבלה1[[#This Row],[ts_contact_at]]) * 24)</f>
        <v>0.90138888882938772</v>
      </c>
      <c r="N5152">
        <f>IF(ISBLANK(טבלה1[[#This Row],[ts_reply_at]]), 0, 1)</f>
        <v>1</v>
      </c>
      <c r="O5152">
        <f>IF(ISBLANK(טבלה1[[#This Row],[ts_accepted_at]]), 0, 1)</f>
        <v>0</v>
      </c>
      <c r="P5152">
        <f>IF(ISBLANK(טבלה1[[#This Row],[ts_booking_at]]), 0, 1)</f>
        <v>0</v>
      </c>
      <c r="Q5152">
        <f>IF(ISBLANK(טבלה1[[#This Row],[ds_checkin]]), "", טבלה1[[#This Row],[ds_checkin]] - טבלה1[[#This Row],[ts_contact_at]])</f>
        <v>1.5756944444437977</v>
      </c>
      <c r="R5152" t="str">
        <f>IF(AND(ISBLANK(טבלה1[[#This Row],[ts_reply_at]]), NOT(ISBLANK(טבלה1[[#This Row],[ts_booking_at]]))), "Error: Booked without Reply", "OK")</f>
        <v>OK</v>
      </c>
      <c r="S5152" t="s">
        <v>6022</v>
      </c>
    </row>
    <row r="5153" spans="1:19" x14ac:dyDescent="0.25">
      <c r="A5153" s="4" t="s">
        <v>4606</v>
      </c>
      <c r="B5153" s="4" t="s">
        <v>710</v>
      </c>
      <c r="C5153" s="4" t="s">
        <v>2444</v>
      </c>
      <c r="D5153" s="1">
        <v>41915.290972222225</v>
      </c>
      <c r="E5153" s="1">
        <v>41915.606458333335</v>
      </c>
      <c r="F5153" s="1">
        <v>41915.606458333335</v>
      </c>
      <c r="G5153" s="1">
        <v>41915.606458333335</v>
      </c>
      <c r="H5153" s="2">
        <v>41985</v>
      </c>
      <c r="I5153" s="2">
        <v>41987</v>
      </c>
      <c r="J5153" s="3">
        <v>3</v>
      </c>
      <c r="K5153" s="3">
        <v>4</v>
      </c>
      <c r="L5153">
        <f>טבלה1[[#This Row],[ds_checkout]]-טבלה1[[#This Row],[ds_checkin]]</f>
        <v>2</v>
      </c>
      <c r="M5153">
        <f>IF(ISBLANK(טבלה1[[#This Row],[ts_reply_at]]), "", (טבלה1[[#This Row],[ts_reply_at]] - טבלה1[[#This Row],[ts_contact_at]]) * 24)</f>
        <v>7.5716666666558012</v>
      </c>
      <c r="N5153">
        <f>IF(ISBLANK(טבלה1[[#This Row],[ts_reply_at]]), 0, 1)</f>
        <v>1</v>
      </c>
      <c r="O5153">
        <f>IF(ISBLANK(טבלה1[[#This Row],[ts_accepted_at]]), 0, 1)</f>
        <v>1</v>
      </c>
      <c r="P5153">
        <f>IF(ISBLANK(טבלה1[[#This Row],[ts_booking_at]]), 0, 1)</f>
        <v>1</v>
      </c>
      <c r="Q5153">
        <f>IF(ISBLANK(טבלה1[[#This Row],[ds_checkin]]), "", טבלה1[[#This Row],[ds_checkin]] - טבלה1[[#This Row],[ts_contact_at]])</f>
        <v>69.709027777775191</v>
      </c>
      <c r="R5153" t="str">
        <f>IF(AND(ISBLANK(טבלה1[[#This Row],[ts_reply_at]]), NOT(ISBLANK(טבלה1[[#This Row],[ts_booking_at]]))), "Error: Booked without Reply", "OK")</f>
        <v>OK</v>
      </c>
      <c r="S5153" t="s">
        <v>6039</v>
      </c>
    </row>
    <row r="5154" spans="1:19" x14ac:dyDescent="0.25">
      <c r="A5154" s="4" t="s">
        <v>4607</v>
      </c>
      <c r="B5154" s="4" t="s">
        <v>205</v>
      </c>
      <c r="C5154" s="4" t="s">
        <v>2395</v>
      </c>
      <c r="D5154" s="1">
        <v>41915.435416666667</v>
      </c>
      <c r="H5154" s="2">
        <v>41916</v>
      </c>
      <c r="I5154" s="2">
        <v>41917</v>
      </c>
      <c r="J5154" s="3">
        <v>1</v>
      </c>
      <c r="K5154" s="3">
        <v>1</v>
      </c>
      <c r="L5154">
        <f>טבלה1[[#This Row],[ds_checkout]]-טבלה1[[#This Row],[ds_checkin]]</f>
        <v>1</v>
      </c>
      <c r="M5154" t="str">
        <f>IF(ISBLANK(טבלה1[[#This Row],[ts_reply_at]]), "", (טבלה1[[#This Row],[ts_reply_at]] - טבלה1[[#This Row],[ts_contact_at]]) * 24)</f>
        <v/>
      </c>
      <c r="N5154">
        <f>IF(ISBLANK(טבלה1[[#This Row],[ts_reply_at]]), 0, 1)</f>
        <v>0</v>
      </c>
      <c r="O5154">
        <f>IF(ISBLANK(טבלה1[[#This Row],[ts_accepted_at]]), 0, 1)</f>
        <v>0</v>
      </c>
      <c r="P5154">
        <f>IF(ISBLANK(טבלה1[[#This Row],[ts_booking_at]]), 0, 1)</f>
        <v>0</v>
      </c>
      <c r="Q5154">
        <f>IF(ISBLANK(טבלה1[[#This Row],[ds_checkin]]), "", טבלה1[[#This Row],[ds_checkin]] - טבלה1[[#This Row],[ts_contact_at]])</f>
        <v>0.56458333333284827</v>
      </c>
      <c r="R5154" t="str">
        <f>IF(AND(ISBLANK(טבלה1[[#This Row],[ts_reply_at]]), NOT(ISBLANK(טבלה1[[#This Row],[ts_booking_at]]))), "Error: Booked without Reply", "OK")</f>
        <v>OK</v>
      </c>
      <c r="S5154" t="s">
        <v>6026</v>
      </c>
    </row>
    <row r="5155" spans="1:19" x14ac:dyDescent="0.25">
      <c r="A5155" s="4" t="s">
        <v>4607</v>
      </c>
      <c r="B5155" s="4" t="s">
        <v>2701</v>
      </c>
      <c r="C5155" s="4" t="s">
        <v>2702</v>
      </c>
      <c r="D5155" s="1">
        <v>41914.022916666669</v>
      </c>
      <c r="E5155" s="1">
        <v>41914.150219907409</v>
      </c>
      <c r="F5155" s="1">
        <v>41914.150219907409</v>
      </c>
      <c r="H5155" s="2">
        <v>41915</v>
      </c>
      <c r="I5155" s="2">
        <v>41918</v>
      </c>
      <c r="J5155" s="3">
        <v>1</v>
      </c>
      <c r="K5155" s="3">
        <v>2</v>
      </c>
      <c r="L5155">
        <f>טבלה1[[#This Row],[ds_checkout]]-טבלה1[[#This Row],[ds_checkin]]</f>
        <v>3</v>
      </c>
      <c r="M5155">
        <f>IF(ISBLANK(טבלה1[[#This Row],[ts_reply_at]]), "", (טבלה1[[#This Row],[ts_reply_at]] - טבלה1[[#This Row],[ts_contact_at]]) * 24)</f>
        <v>3.0552777777775191</v>
      </c>
      <c r="N5155">
        <f>IF(ISBLANK(טבלה1[[#This Row],[ts_reply_at]]), 0, 1)</f>
        <v>1</v>
      </c>
      <c r="O5155">
        <f>IF(ISBLANK(טבלה1[[#This Row],[ts_accepted_at]]), 0, 1)</f>
        <v>1</v>
      </c>
      <c r="P5155">
        <f>IF(ISBLANK(טבלה1[[#This Row],[ts_booking_at]]), 0, 1)</f>
        <v>0</v>
      </c>
      <c r="Q5155">
        <f>IF(ISBLANK(טבלה1[[#This Row],[ds_checkin]]), "", טבלה1[[#This Row],[ds_checkin]] - טבלה1[[#This Row],[ts_contact_at]])</f>
        <v>0.97708333333139308</v>
      </c>
      <c r="R5155" t="str">
        <f>IF(AND(ISBLANK(טבלה1[[#This Row],[ts_reply_at]]), NOT(ISBLANK(טבלה1[[#This Row],[ts_booking_at]]))), "Error: Booked without Reply", "OK")</f>
        <v>OK</v>
      </c>
      <c r="S5155" t="s">
        <v>6026</v>
      </c>
    </row>
    <row r="5156" spans="1:19" x14ac:dyDescent="0.25">
      <c r="A5156" s="4" t="s">
        <v>4607</v>
      </c>
      <c r="B5156" s="4" t="s">
        <v>507</v>
      </c>
      <c r="C5156" s="4" t="s">
        <v>508</v>
      </c>
      <c r="D5156" s="1">
        <v>41914.021527777775</v>
      </c>
      <c r="H5156" s="2">
        <v>41915</v>
      </c>
      <c r="I5156" s="2">
        <v>41918</v>
      </c>
      <c r="J5156" s="3">
        <v>1</v>
      </c>
      <c r="K5156" s="3">
        <v>1</v>
      </c>
      <c r="L5156">
        <f>טבלה1[[#This Row],[ds_checkout]]-טבלה1[[#This Row],[ds_checkin]]</f>
        <v>3</v>
      </c>
      <c r="M5156" t="str">
        <f>IF(ISBLANK(טבלה1[[#This Row],[ts_reply_at]]), "", (טבלה1[[#This Row],[ts_reply_at]] - טבלה1[[#This Row],[ts_contact_at]]) * 24)</f>
        <v/>
      </c>
      <c r="N5156">
        <f>IF(ISBLANK(טבלה1[[#This Row],[ts_reply_at]]), 0, 1)</f>
        <v>0</v>
      </c>
      <c r="O5156">
        <f>IF(ISBLANK(טבלה1[[#This Row],[ts_accepted_at]]), 0, 1)</f>
        <v>0</v>
      </c>
      <c r="P5156">
        <f>IF(ISBLANK(טבלה1[[#This Row],[ts_booking_at]]), 0, 1)</f>
        <v>0</v>
      </c>
      <c r="Q5156">
        <f>IF(ISBLANK(טבלה1[[#This Row],[ds_checkin]]), "", טבלה1[[#This Row],[ds_checkin]] - טבלה1[[#This Row],[ts_contact_at]])</f>
        <v>0.97847222222480923</v>
      </c>
      <c r="R5156" t="str">
        <f>IF(AND(ISBLANK(טבלה1[[#This Row],[ts_reply_at]]), NOT(ISBLANK(טבלה1[[#This Row],[ts_booking_at]]))), "Error: Booked without Reply", "OK")</f>
        <v>OK</v>
      </c>
      <c r="S5156" t="s">
        <v>6026</v>
      </c>
    </row>
    <row r="5157" spans="1:19" x14ac:dyDescent="0.25">
      <c r="A5157" s="4" t="s">
        <v>4607</v>
      </c>
      <c r="B5157" s="4" t="s">
        <v>209</v>
      </c>
      <c r="C5157" s="4" t="s">
        <v>210</v>
      </c>
      <c r="D5157" s="1">
        <v>41915.432638888888</v>
      </c>
      <c r="E5157" s="1">
        <v>41915.942615740743</v>
      </c>
      <c r="H5157" s="2">
        <v>41916</v>
      </c>
      <c r="I5157" s="2">
        <v>41917</v>
      </c>
      <c r="J5157" s="3">
        <v>1</v>
      </c>
      <c r="K5157" s="3">
        <v>2</v>
      </c>
      <c r="L5157">
        <f>טבלה1[[#This Row],[ds_checkout]]-טבלה1[[#This Row],[ds_checkin]]</f>
        <v>1</v>
      </c>
      <c r="M5157">
        <f>IF(ISBLANK(טבלה1[[#This Row],[ts_reply_at]]), "", (טבלה1[[#This Row],[ts_reply_at]] - טבלה1[[#This Row],[ts_contact_at]]) * 24)</f>
        <v>12.239444444538094</v>
      </c>
      <c r="N5157">
        <f>IF(ISBLANK(טבלה1[[#This Row],[ts_reply_at]]), 0, 1)</f>
        <v>1</v>
      </c>
      <c r="O5157">
        <f>IF(ISBLANK(טבלה1[[#This Row],[ts_accepted_at]]), 0, 1)</f>
        <v>0</v>
      </c>
      <c r="P5157">
        <f>IF(ISBLANK(טבלה1[[#This Row],[ts_booking_at]]), 0, 1)</f>
        <v>0</v>
      </c>
      <c r="Q5157">
        <f>IF(ISBLANK(טבלה1[[#This Row],[ds_checkin]]), "", טבלה1[[#This Row],[ds_checkin]] - טבלה1[[#This Row],[ts_contact_at]])</f>
        <v>0.56736111111240461</v>
      </c>
      <c r="R5157" t="str">
        <f>IF(AND(ISBLANK(טבלה1[[#This Row],[ts_reply_at]]), NOT(ISBLANK(טבלה1[[#This Row],[ts_booking_at]]))), "Error: Booked without Reply", "OK")</f>
        <v>OK</v>
      </c>
      <c r="S5157" t="s">
        <v>6026</v>
      </c>
    </row>
    <row r="5158" spans="1:19" x14ac:dyDescent="0.25">
      <c r="A5158" s="4" t="s">
        <v>4607</v>
      </c>
      <c r="B5158" s="4" t="s">
        <v>2876</v>
      </c>
      <c r="C5158" s="4" t="s">
        <v>4608</v>
      </c>
      <c r="D5158" s="1">
        <v>41915.43472222222</v>
      </c>
      <c r="E5158" s="1">
        <v>41915.510937500003</v>
      </c>
      <c r="H5158" s="2">
        <v>41916</v>
      </c>
      <c r="I5158" s="2">
        <v>41917</v>
      </c>
      <c r="J5158" s="3">
        <v>1</v>
      </c>
      <c r="K5158" s="3">
        <v>3</v>
      </c>
      <c r="L5158">
        <f>טבלה1[[#This Row],[ds_checkout]]-טבלה1[[#This Row],[ds_checkin]]</f>
        <v>1</v>
      </c>
      <c r="M5158">
        <f>IF(ISBLANK(טבלה1[[#This Row],[ts_reply_at]]), "", (טבלה1[[#This Row],[ts_reply_at]] - טבלה1[[#This Row],[ts_contact_at]]) * 24)</f>
        <v>1.8291666667792015</v>
      </c>
      <c r="N5158">
        <f>IF(ISBLANK(טבלה1[[#This Row],[ts_reply_at]]), 0, 1)</f>
        <v>1</v>
      </c>
      <c r="O5158">
        <f>IF(ISBLANK(טבלה1[[#This Row],[ts_accepted_at]]), 0, 1)</f>
        <v>0</v>
      </c>
      <c r="P5158">
        <f>IF(ISBLANK(טבלה1[[#This Row],[ts_booking_at]]), 0, 1)</f>
        <v>0</v>
      </c>
      <c r="Q5158">
        <f>IF(ISBLANK(טבלה1[[#This Row],[ds_checkin]]), "", טבלה1[[#This Row],[ds_checkin]] - טבלה1[[#This Row],[ts_contact_at]])</f>
        <v>0.56527777777955635</v>
      </c>
      <c r="R5158" t="str">
        <f>IF(AND(ISBLANK(טבלה1[[#This Row],[ts_reply_at]]), NOT(ISBLANK(טבלה1[[#This Row],[ts_booking_at]]))), "Error: Booked without Reply", "OK")</f>
        <v>OK</v>
      </c>
      <c r="S5158" t="s">
        <v>6026</v>
      </c>
    </row>
    <row r="5159" spans="1:19" x14ac:dyDescent="0.25">
      <c r="A5159" s="4" t="s">
        <v>4607</v>
      </c>
      <c r="B5159" s="4" t="s">
        <v>3030</v>
      </c>
      <c r="C5159" s="4" t="s">
        <v>3031</v>
      </c>
      <c r="D5159" s="1">
        <v>41915.436111111114</v>
      </c>
      <c r="E5159" s="1">
        <v>41928.91097222222</v>
      </c>
      <c r="H5159" s="2">
        <v>41916</v>
      </c>
      <c r="I5159" s="2">
        <v>41917</v>
      </c>
      <c r="J5159" s="3">
        <v>1</v>
      </c>
      <c r="K5159" s="3">
        <v>2</v>
      </c>
      <c r="L5159">
        <f>טבלה1[[#This Row],[ds_checkout]]-טבלה1[[#This Row],[ds_checkin]]</f>
        <v>1</v>
      </c>
      <c r="M5159">
        <f>IF(ISBLANK(טבלה1[[#This Row],[ts_reply_at]]), "", (טבלה1[[#This Row],[ts_reply_at]] - טבלה1[[#This Row],[ts_contact_at]]) * 24)</f>
        <v>323.39666666655103</v>
      </c>
      <c r="N5159">
        <f>IF(ISBLANK(טבלה1[[#This Row],[ts_reply_at]]), 0, 1)</f>
        <v>1</v>
      </c>
      <c r="O5159">
        <f>IF(ISBLANK(טבלה1[[#This Row],[ts_accepted_at]]), 0, 1)</f>
        <v>0</v>
      </c>
      <c r="P5159">
        <f>IF(ISBLANK(טבלה1[[#This Row],[ts_booking_at]]), 0, 1)</f>
        <v>0</v>
      </c>
      <c r="Q5159">
        <f>IF(ISBLANK(טבלה1[[#This Row],[ds_checkin]]), "", טבלה1[[#This Row],[ds_checkin]] - טבלה1[[#This Row],[ts_contact_at]])</f>
        <v>0.56388888888614019</v>
      </c>
      <c r="R5159" t="str">
        <f>IF(AND(ISBLANK(טבלה1[[#This Row],[ts_reply_at]]), NOT(ISBLANK(טבלה1[[#This Row],[ts_booking_at]]))), "Error: Booked without Reply", "OK")</f>
        <v>OK</v>
      </c>
      <c r="S5159" t="s">
        <v>6026</v>
      </c>
    </row>
    <row r="5160" spans="1:19" x14ac:dyDescent="0.25">
      <c r="A5160" s="4" t="s">
        <v>4607</v>
      </c>
      <c r="B5160" s="4" t="s">
        <v>3454</v>
      </c>
      <c r="C5160" s="4" t="s">
        <v>3455</v>
      </c>
      <c r="D5160" s="1">
        <v>41915.431944444441</v>
      </c>
      <c r="E5160" s="1">
        <v>41915.439780092594</v>
      </c>
      <c r="F5160" s="1">
        <v>41915.439780092594</v>
      </c>
      <c r="H5160" s="2">
        <v>41916</v>
      </c>
      <c r="I5160" s="2">
        <v>41917</v>
      </c>
      <c r="J5160" s="3">
        <v>1</v>
      </c>
      <c r="K5160" s="3">
        <v>4</v>
      </c>
      <c r="L5160">
        <f>טבלה1[[#This Row],[ds_checkout]]-טבלה1[[#This Row],[ds_checkin]]</f>
        <v>1</v>
      </c>
      <c r="M5160">
        <f>IF(ISBLANK(טבלה1[[#This Row],[ts_reply_at]]), "", (טבלה1[[#This Row],[ts_reply_at]] - טבלה1[[#This Row],[ts_contact_at]]) * 24)</f>
        <v>0.18805555568542331</v>
      </c>
      <c r="N5160">
        <f>IF(ISBLANK(טבלה1[[#This Row],[ts_reply_at]]), 0, 1)</f>
        <v>1</v>
      </c>
      <c r="O5160">
        <f>IF(ISBLANK(טבלה1[[#This Row],[ts_accepted_at]]), 0, 1)</f>
        <v>1</v>
      </c>
      <c r="P5160">
        <f>IF(ISBLANK(טבלה1[[#This Row],[ts_booking_at]]), 0, 1)</f>
        <v>0</v>
      </c>
      <c r="Q5160">
        <f>IF(ISBLANK(טבלה1[[#This Row],[ds_checkin]]), "", טבלה1[[#This Row],[ds_checkin]] - טבלה1[[#This Row],[ts_contact_at]])</f>
        <v>0.56805555555911269</v>
      </c>
      <c r="R5160" t="str">
        <f>IF(AND(ISBLANK(טבלה1[[#This Row],[ts_reply_at]]), NOT(ISBLANK(טבלה1[[#This Row],[ts_booking_at]]))), "Error: Booked without Reply", "OK")</f>
        <v>OK</v>
      </c>
      <c r="S5160" t="s">
        <v>6026</v>
      </c>
    </row>
    <row r="5161" spans="1:19" x14ac:dyDescent="0.25">
      <c r="A5161" s="4" t="s">
        <v>4607</v>
      </c>
      <c r="B5161" s="4" t="s">
        <v>4565</v>
      </c>
      <c r="C5161" s="4" t="s">
        <v>4566</v>
      </c>
      <c r="D5161" s="1">
        <v>41915.431250000001</v>
      </c>
      <c r="E5161" s="1">
        <v>41915.50681712963</v>
      </c>
      <c r="F5161" s="1">
        <v>41915.507152777776</v>
      </c>
      <c r="H5161" s="2">
        <v>41916</v>
      </c>
      <c r="I5161" s="2">
        <v>41917</v>
      </c>
      <c r="J5161" s="3">
        <v>1</v>
      </c>
      <c r="K5161" s="3">
        <v>5</v>
      </c>
      <c r="L5161">
        <f>טבלה1[[#This Row],[ds_checkout]]-טבלה1[[#This Row],[ds_checkin]]</f>
        <v>1</v>
      </c>
      <c r="M5161">
        <f>IF(ISBLANK(טבלה1[[#This Row],[ts_reply_at]]), "", (טבלה1[[#This Row],[ts_reply_at]] - טבלה1[[#This Row],[ts_contact_at]]) * 24)</f>
        <v>1.8136111110798083</v>
      </c>
      <c r="N5161">
        <f>IF(ISBLANK(טבלה1[[#This Row],[ts_reply_at]]), 0, 1)</f>
        <v>1</v>
      </c>
      <c r="O5161">
        <f>IF(ISBLANK(טבלה1[[#This Row],[ts_accepted_at]]), 0, 1)</f>
        <v>1</v>
      </c>
      <c r="P5161">
        <f>IF(ISBLANK(טבלה1[[#This Row],[ts_booking_at]]), 0, 1)</f>
        <v>0</v>
      </c>
      <c r="Q5161">
        <f>IF(ISBLANK(טבלה1[[#This Row],[ds_checkin]]), "", טבלה1[[#This Row],[ds_checkin]] - טבלה1[[#This Row],[ts_contact_at]])</f>
        <v>0.56874999999854481</v>
      </c>
      <c r="R5161" t="str">
        <f>IF(AND(ISBLANK(טבלה1[[#This Row],[ts_reply_at]]), NOT(ISBLANK(טבלה1[[#This Row],[ts_booking_at]]))), "Error: Booked without Reply", "OK")</f>
        <v>OK</v>
      </c>
      <c r="S5161" t="s">
        <v>6026</v>
      </c>
    </row>
    <row r="5162" spans="1:19" x14ac:dyDescent="0.25">
      <c r="A5162" s="4" t="s">
        <v>4607</v>
      </c>
      <c r="B5162" s="4" t="s">
        <v>1429</v>
      </c>
      <c r="C5162" s="4" t="s">
        <v>1430</v>
      </c>
      <c r="D5162" s="1">
        <v>41915.434027777781</v>
      </c>
      <c r="E5162" s="1">
        <v>41915.62395833333</v>
      </c>
      <c r="H5162" s="2">
        <v>41916</v>
      </c>
      <c r="I5162" s="2">
        <v>41917</v>
      </c>
      <c r="J5162" s="3">
        <v>1</v>
      </c>
      <c r="K5162" s="3">
        <v>2</v>
      </c>
      <c r="L5162">
        <f>טבלה1[[#This Row],[ds_checkout]]-טבלה1[[#This Row],[ds_checkin]]</f>
        <v>1</v>
      </c>
      <c r="M5162">
        <f>IF(ISBLANK(טבלה1[[#This Row],[ts_reply_at]]), "", (טבלה1[[#This Row],[ts_reply_at]] - טבלה1[[#This Row],[ts_contact_at]]) * 24)</f>
        <v>4.5583333331742324</v>
      </c>
      <c r="N5162">
        <f>IF(ISBLANK(טבלה1[[#This Row],[ts_reply_at]]), 0, 1)</f>
        <v>1</v>
      </c>
      <c r="O5162">
        <f>IF(ISBLANK(טבלה1[[#This Row],[ts_accepted_at]]), 0, 1)</f>
        <v>0</v>
      </c>
      <c r="P5162">
        <f>IF(ISBLANK(טבלה1[[#This Row],[ts_booking_at]]), 0, 1)</f>
        <v>0</v>
      </c>
      <c r="Q5162">
        <f>IF(ISBLANK(טבלה1[[#This Row],[ds_checkin]]), "", טבלה1[[#This Row],[ds_checkin]] - טבלה1[[#This Row],[ts_contact_at]])</f>
        <v>0.56597222221898846</v>
      </c>
      <c r="R5162" t="str">
        <f>IF(AND(ISBLANK(טבלה1[[#This Row],[ts_reply_at]]), NOT(ISBLANK(טבלה1[[#This Row],[ts_booking_at]]))), "Error: Booked without Reply", "OK")</f>
        <v>OK</v>
      </c>
      <c r="S5162" t="s">
        <v>6026</v>
      </c>
    </row>
    <row r="5163" spans="1:19" x14ac:dyDescent="0.25">
      <c r="A5163" s="4" t="s">
        <v>4607</v>
      </c>
      <c r="B5163" s="4" t="s">
        <v>4609</v>
      </c>
      <c r="C5163" s="4" t="s">
        <v>4610</v>
      </c>
      <c r="D5163" s="1">
        <v>41915.433333333334</v>
      </c>
      <c r="H5163" s="2">
        <v>41916</v>
      </c>
      <c r="I5163" s="2">
        <v>41917</v>
      </c>
      <c r="J5163" s="3">
        <v>1</v>
      </c>
      <c r="K5163" s="3">
        <v>1</v>
      </c>
      <c r="L5163">
        <f>טבלה1[[#This Row],[ds_checkout]]-טבלה1[[#This Row],[ds_checkin]]</f>
        <v>1</v>
      </c>
      <c r="M5163" t="str">
        <f>IF(ISBLANK(טבלה1[[#This Row],[ts_reply_at]]), "", (טבלה1[[#This Row],[ts_reply_at]] - טבלה1[[#This Row],[ts_contact_at]]) * 24)</f>
        <v/>
      </c>
      <c r="N5163">
        <f>IF(ISBLANK(טבלה1[[#This Row],[ts_reply_at]]), 0, 1)</f>
        <v>0</v>
      </c>
      <c r="O5163">
        <f>IF(ISBLANK(טבלה1[[#This Row],[ts_accepted_at]]), 0, 1)</f>
        <v>0</v>
      </c>
      <c r="P5163">
        <f>IF(ISBLANK(טבלה1[[#This Row],[ts_booking_at]]), 0, 1)</f>
        <v>0</v>
      </c>
      <c r="Q5163">
        <f>IF(ISBLANK(טבלה1[[#This Row],[ds_checkin]]), "", טבלה1[[#This Row],[ds_checkin]] - טבלה1[[#This Row],[ts_contact_at]])</f>
        <v>0.56666666666569654</v>
      </c>
      <c r="R5163" t="str">
        <f>IF(AND(ISBLANK(טבלה1[[#This Row],[ts_reply_at]]), NOT(ISBLANK(טבלה1[[#This Row],[ts_booking_at]]))), "Error: Booked without Reply", "OK")</f>
        <v>OK</v>
      </c>
      <c r="S5163" t="s">
        <v>6026</v>
      </c>
    </row>
    <row r="5164" spans="1:19" x14ac:dyDescent="0.25">
      <c r="A5164" s="4" t="s">
        <v>4611</v>
      </c>
      <c r="B5164" s="4" t="s">
        <v>3454</v>
      </c>
      <c r="C5164" s="4" t="s">
        <v>3455</v>
      </c>
      <c r="D5164" s="1">
        <v>41915.816666666666</v>
      </c>
      <c r="E5164" s="1">
        <v>41915.911562499998</v>
      </c>
      <c r="F5164" s="1">
        <v>41915.914282407408</v>
      </c>
      <c r="G5164" s="1">
        <v>41915.914282407408</v>
      </c>
      <c r="H5164" s="2">
        <v>41916</v>
      </c>
      <c r="I5164" s="2">
        <v>41917</v>
      </c>
      <c r="J5164" s="3">
        <v>1</v>
      </c>
      <c r="K5164" s="3">
        <v>9</v>
      </c>
      <c r="L5164">
        <f>טבלה1[[#This Row],[ds_checkout]]-טבלה1[[#This Row],[ds_checkin]]</f>
        <v>1</v>
      </c>
      <c r="M5164">
        <f>IF(ISBLANK(טבלה1[[#This Row],[ts_reply_at]]), "", (טבלה1[[#This Row],[ts_reply_at]] - טבלה1[[#This Row],[ts_contact_at]]) * 24)</f>
        <v>2.2774999999674037</v>
      </c>
      <c r="N5164">
        <f>IF(ISBLANK(טבלה1[[#This Row],[ts_reply_at]]), 0, 1)</f>
        <v>1</v>
      </c>
      <c r="O5164">
        <f>IF(ISBLANK(טבלה1[[#This Row],[ts_accepted_at]]), 0, 1)</f>
        <v>1</v>
      </c>
      <c r="P5164">
        <f>IF(ISBLANK(טבלה1[[#This Row],[ts_booking_at]]), 0, 1)</f>
        <v>1</v>
      </c>
      <c r="Q5164">
        <f>IF(ISBLANK(טבלה1[[#This Row],[ds_checkin]]), "", טבלה1[[#This Row],[ds_checkin]] - טבלה1[[#This Row],[ts_contact_at]])</f>
        <v>0.18333333333430346</v>
      </c>
      <c r="R5164" t="str">
        <f>IF(AND(ISBLANK(טבלה1[[#This Row],[ts_reply_at]]), NOT(ISBLANK(טבלה1[[#This Row],[ts_booking_at]]))), "Error: Booked without Reply", "OK")</f>
        <v>OK</v>
      </c>
      <c r="S5164" t="s">
        <v>6022</v>
      </c>
    </row>
    <row r="5165" spans="1:19" x14ac:dyDescent="0.25">
      <c r="A5165" s="4" t="s">
        <v>4612</v>
      </c>
      <c r="B5165" s="4" t="s">
        <v>83</v>
      </c>
      <c r="C5165" s="4" t="s">
        <v>84</v>
      </c>
      <c r="D5165" s="1">
        <v>41929.867361111108</v>
      </c>
      <c r="E5165" s="1">
        <v>41930.400138888886</v>
      </c>
      <c r="H5165" s="2">
        <v>41939</v>
      </c>
      <c r="I5165" s="2">
        <v>41942</v>
      </c>
      <c r="J5165" s="3">
        <v>1</v>
      </c>
      <c r="K5165" s="3">
        <v>7</v>
      </c>
      <c r="L5165">
        <f>טבלה1[[#This Row],[ds_checkout]]-טבלה1[[#This Row],[ds_checkin]]</f>
        <v>3</v>
      </c>
      <c r="M5165">
        <f>IF(ISBLANK(טבלה1[[#This Row],[ts_reply_at]]), "", (טבלה1[[#This Row],[ts_reply_at]] - טבלה1[[#This Row],[ts_contact_at]]) * 24)</f>
        <v>12.786666666681413</v>
      </c>
      <c r="N5165">
        <f>IF(ISBLANK(טבלה1[[#This Row],[ts_reply_at]]), 0, 1)</f>
        <v>1</v>
      </c>
      <c r="O5165">
        <f>IF(ISBLANK(טבלה1[[#This Row],[ts_accepted_at]]), 0, 1)</f>
        <v>0</v>
      </c>
      <c r="P5165">
        <f>IF(ISBLANK(טבלה1[[#This Row],[ts_booking_at]]), 0, 1)</f>
        <v>0</v>
      </c>
      <c r="Q5165">
        <f>IF(ISBLANK(טבלה1[[#This Row],[ds_checkin]]), "", טבלה1[[#This Row],[ds_checkin]] - טבלה1[[#This Row],[ts_contact_at]])</f>
        <v>9.132638888891961</v>
      </c>
      <c r="R5165" t="str">
        <f>IF(AND(ISBLANK(טבלה1[[#This Row],[ts_reply_at]]), NOT(ISBLANK(טבלה1[[#This Row],[ts_booking_at]]))), "Error: Booked without Reply", "OK")</f>
        <v>OK</v>
      </c>
      <c r="S5165" t="s">
        <v>6019</v>
      </c>
    </row>
    <row r="5166" spans="1:19" x14ac:dyDescent="0.25">
      <c r="A5166" s="4" t="s">
        <v>4612</v>
      </c>
      <c r="B5166" s="4" t="s">
        <v>2772</v>
      </c>
      <c r="C5166" s="4" t="s">
        <v>2773</v>
      </c>
      <c r="D5166" s="1">
        <v>41931.781944444447</v>
      </c>
      <c r="E5166" s="1">
        <v>41931.786041666666</v>
      </c>
      <c r="F5166" s="1">
        <v>41931.786041666666</v>
      </c>
      <c r="G5166" s="1">
        <v>41931.786041666666</v>
      </c>
      <c r="H5166" s="2">
        <v>41939</v>
      </c>
      <c r="I5166" s="2">
        <v>41942</v>
      </c>
      <c r="J5166" s="3">
        <v>1</v>
      </c>
      <c r="K5166" s="3">
        <v>2</v>
      </c>
      <c r="L5166">
        <f>טבלה1[[#This Row],[ds_checkout]]-טבלה1[[#This Row],[ds_checkin]]</f>
        <v>3</v>
      </c>
      <c r="M5166">
        <f>IF(ISBLANK(טבלה1[[#This Row],[ts_reply_at]]), "", (טבלה1[[#This Row],[ts_reply_at]] - טבלה1[[#This Row],[ts_contact_at]]) * 24)</f>
        <v>9.8333333269692957E-2</v>
      </c>
      <c r="N5166">
        <f>IF(ISBLANK(טבלה1[[#This Row],[ts_reply_at]]), 0, 1)</f>
        <v>1</v>
      </c>
      <c r="O5166">
        <f>IF(ISBLANK(טבלה1[[#This Row],[ts_accepted_at]]), 0, 1)</f>
        <v>1</v>
      </c>
      <c r="P5166">
        <f>IF(ISBLANK(טבלה1[[#This Row],[ts_booking_at]]), 0, 1)</f>
        <v>1</v>
      </c>
      <c r="Q5166">
        <f>IF(ISBLANK(טבלה1[[#This Row],[ds_checkin]]), "", טבלה1[[#This Row],[ds_checkin]] - טבלה1[[#This Row],[ts_contact_at]])</f>
        <v>7.2180555555532919</v>
      </c>
      <c r="R5166" t="str">
        <f>IF(AND(ISBLANK(טבלה1[[#This Row],[ts_reply_at]]), NOT(ISBLANK(טבלה1[[#This Row],[ts_booking_at]]))), "Error: Booked without Reply", "OK")</f>
        <v>OK</v>
      </c>
      <c r="S5166" t="s">
        <v>6019</v>
      </c>
    </row>
    <row r="5167" spans="1:19" x14ac:dyDescent="0.25">
      <c r="A5167" s="4" t="s">
        <v>4612</v>
      </c>
      <c r="B5167" s="4" t="s">
        <v>985</v>
      </c>
      <c r="C5167" s="4" t="s">
        <v>986</v>
      </c>
      <c r="D5167" s="1">
        <v>41922.345833333333</v>
      </c>
      <c r="E5167" s="1">
        <v>41922.451018518521</v>
      </c>
      <c r="F5167" s="1">
        <v>41922.505196759259</v>
      </c>
      <c r="G5167" s="1">
        <v>41922.505196759259</v>
      </c>
      <c r="H5167" s="2">
        <v>41932</v>
      </c>
      <c r="I5167" s="2">
        <v>41935</v>
      </c>
      <c r="J5167" s="3">
        <v>1</v>
      </c>
      <c r="K5167" s="3">
        <v>5</v>
      </c>
      <c r="L5167">
        <f>טבלה1[[#This Row],[ds_checkout]]-טבלה1[[#This Row],[ds_checkin]]</f>
        <v>3</v>
      </c>
      <c r="M5167">
        <f>IF(ISBLANK(טבלה1[[#This Row],[ts_reply_at]]), "", (טבלה1[[#This Row],[ts_reply_at]] - טבלה1[[#This Row],[ts_contact_at]]) * 24)</f>
        <v>2.5244444445124827</v>
      </c>
      <c r="N5167">
        <f>IF(ISBLANK(טבלה1[[#This Row],[ts_reply_at]]), 0, 1)</f>
        <v>1</v>
      </c>
      <c r="O5167">
        <f>IF(ISBLANK(טבלה1[[#This Row],[ts_accepted_at]]), 0, 1)</f>
        <v>1</v>
      </c>
      <c r="P5167">
        <f>IF(ISBLANK(טבלה1[[#This Row],[ts_booking_at]]), 0, 1)</f>
        <v>1</v>
      </c>
      <c r="Q5167">
        <f>IF(ISBLANK(טבלה1[[#This Row],[ds_checkin]]), "", טבלה1[[#This Row],[ds_checkin]] - טבלה1[[#This Row],[ts_contact_at]])</f>
        <v>9.6541666666671517</v>
      </c>
      <c r="R5167" t="str">
        <f>IF(AND(ISBLANK(טבלה1[[#This Row],[ts_reply_at]]), NOT(ISBLANK(טבלה1[[#This Row],[ts_booking_at]]))), "Error: Booked without Reply", "OK")</f>
        <v>OK</v>
      </c>
      <c r="S5167" t="s">
        <v>6019</v>
      </c>
    </row>
    <row r="5168" spans="1:19" x14ac:dyDescent="0.25">
      <c r="A5168" s="4" t="s">
        <v>4613</v>
      </c>
      <c r="B5168" s="4" t="s">
        <v>1933</v>
      </c>
      <c r="C5168" s="4" t="s">
        <v>2371</v>
      </c>
      <c r="D5168" s="1">
        <v>41919.62222222222</v>
      </c>
      <c r="E5168" s="1">
        <v>41919.628912037035</v>
      </c>
      <c r="F5168" s="1">
        <v>41919.639675925922</v>
      </c>
      <c r="H5168" s="2">
        <v>41944</v>
      </c>
      <c r="I5168" s="2">
        <v>41951</v>
      </c>
      <c r="J5168" s="3">
        <v>5</v>
      </c>
      <c r="K5168" s="3">
        <v>8</v>
      </c>
      <c r="L5168">
        <f>טבלה1[[#This Row],[ds_checkout]]-טבלה1[[#This Row],[ds_checkin]]</f>
        <v>7</v>
      </c>
      <c r="M5168">
        <f>IF(ISBLANK(טבלה1[[#This Row],[ts_reply_at]]), "", (טבלה1[[#This Row],[ts_reply_at]] - טבלה1[[#This Row],[ts_contact_at]]) * 24)</f>
        <v>0.16055555554339662</v>
      </c>
      <c r="N5168">
        <f>IF(ISBLANK(טבלה1[[#This Row],[ts_reply_at]]), 0, 1)</f>
        <v>1</v>
      </c>
      <c r="O5168">
        <f>IF(ISBLANK(טבלה1[[#This Row],[ts_accepted_at]]), 0, 1)</f>
        <v>1</v>
      </c>
      <c r="P5168">
        <f>IF(ISBLANK(טבלה1[[#This Row],[ts_booking_at]]), 0, 1)</f>
        <v>0</v>
      </c>
      <c r="Q5168">
        <f>IF(ISBLANK(טבלה1[[#This Row],[ds_checkin]]), "", טבלה1[[#This Row],[ds_checkin]] - טבלה1[[#This Row],[ts_contact_at]])</f>
        <v>24.377777777779556</v>
      </c>
      <c r="R5168" t="str">
        <f>IF(AND(ISBLANK(טבלה1[[#This Row],[ts_reply_at]]), NOT(ISBLANK(טבלה1[[#This Row],[ts_booking_at]]))), "Error: Booked without Reply", "OK")</f>
        <v>OK</v>
      </c>
      <c r="S5168" t="s">
        <v>6019</v>
      </c>
    </row>
    <row r="5169" spans="1:19" x14ac:dyDescent="0.25">
      <c r="A5169" s="4" t="s">
        <v>4613</v>
      </c>
      <c r="B5169" s="4" t="s">
        <v>1757</v>
      </c>
      <c r="C5169" s="4" t="s">
        <v>1758</v>
      </c>
      <c r="D5169" s="1">
        <v>41919.626388888886</v>
      </c>
      <c r="E5169" s="1">
        <v>41919.684120370373</v>
      </c>
      <c r="F5169" s="1">
        <v>41920.504525462966</v>
      </c>
      <c r="H5169" s="2">
        <v>41944</v>
      </c>
      <c r="I5169" s="2">
        <v>41951</v>
      </c>
      <c r="J5169" s="3">
        <v>5</v>
      </c>
      <c r="K5169" s="3">
        <v>5</v>
      </c>
      <c r="L5169">
        <f>טבלה1[[#This Row],[ds_checkout]]-טבלה1[[#This Row],[ds_checkin]]</f>
        <v>7</v>
      </c>
      <c r="M5169">
        <f>IF(ISBLANK(טבלה1[[#This Row],[ts_reply_at]]), "", (טבלה1[[#This Row],[ts_reply_at]] - טבלה1[[#This Row],[ts_contact_at]]) * 24)</f>
        <v>1.3855555556947365</v>
      </c>
      <c r="N5169">
        <f>IF(ISBLANK(טבלה1[[#This Row],[ts_reply_at]]), 0, 1)</f>
        <v>1</v>
      </c>
      <c r="O5169">
        <f>IF(ISBLANK(טבלה1[[#This Row],[ts_accepted_at]]), 0, 1)</f>
        <v>1</v>
      </c>
      <c r="P5169">
        <f>IF(ISBLANK(טבלה1[[#This Row],[ts_booking_at]]), 0, 1)</f>
        <v>0</v>
      </c>
      <c r="Q5169">
        <f>IF(ISBLANK(טבלה1[[#This Row],[ds_checkin]]), "", טבלה1[[#This Row],[ds_checkin]] - טבלה1[[#This Row],[ts_contact_at]])</f>
        <v>24.37361111111386</v>
      </c>
      <c r="R5169" t="str">
        <f>IF(AND(ISBLANK(טבלה1[[#This Row],[ts_reply_at]]), NOT(ISBLANK(טבלה1[[#This Row],[ts_booking_at]]))), "Error: Booked without Reply", "OK")</f>
        <v>OK</v>
      </c>
      <c r="S5169" t="s">
        <v>6019</v>
      </c>
    </row>
    <row r="5170" spans="1:19" x14ac:dyDescent="0.25">
      <c r="A5170" s="4" t="s">
        <v>4614</v>
      </c>
      <c r="B5170" s="4" t="s">
        <v>146</v>
      </c>
      <c r="C5170" s="4" t="s">
        <v>147</v>
      </c>
      <c r="D5170" s="1">
        <v>41924.556250000001</v>
      </c>
      <c r="E5170" s="1">
        <v>41924.7731712963</v>
      </c>
      <c r="F5170" s="1">
        <v>41924.7731712963</v>
      </c>
      <c r="H5170" s="2">
        <v>41954</v>
      </c>
      <c r="I5170" s="2">
        <v>41957</v>
      </c>
      <c r="J5170" s="3">
        <v>1</v>
      </c>
      <c r="K5170" s="3">
        <v>8</v>
      </c>
      <c r="L5170">
        <f>טבלה1[[#This Row],[ds_checkout]]-טבלה1[[#This Row],[ds_checkin]]</f>
        <v>3</v>
      </c>
      <c r="M5170">
        <f>IF(ISBLANK(טבלה1[[#This Row],[ts_reply_at]]), "", (טבלה1[[#This Row],[ts_reply_at]] - טבלה1[[#This Row],[ts_contact_at]]) * 24)</f>
        <v>5.2061111111543141</v>
      </c>
      <c r="N5170">
        <f>IF(ISBLANK(טבלה1[[#This Row],[ts_reply_at]]), 0, 1)</f>
        <v>1</v>
      </c>
      <c r="O5170">
        <f>IF(ISBLANK(טבלה1[[#This Row],[ts_accepted_at]]), 0, 1)</f>
        <v>1</v>
      </c>
      <c r="P5170">
        <f>IF(ISBLANK(טבלה1[[#This Row],[ts_booking_at]]), 0, 1)</f>
        <v>0</v>
      </c>
      <c r="Q5170">
        <f>IF(ISBLANK(טבלה1[[#This Row],[ds_checkin]]), "", טבלה1[[#This Row],[ds_checkin]] - טבלה1[[#This Row],[ts_contact_at]])</f>
        <v>29.443749999998545</v>
      </c>
      <c r="R5170" t="str">
        <f>IF(AND(ISBLANK(טבלה1[[#This Row],[ts_reply_at]]), NOT(ISBLANK(טבלה1[[#This Row],[ts_booking_at]]))), "Error: Booked without Reply", "OK")</f>
        <v>OK</v>
      </c>
      <c r="S5170" t="s">
        <v>6019</v>
      </c>
    </row>
    <row r="5171" spans="1:19" x14ac:dyDescent="0.25">
      <c r="A5171" s="4" t="s">
        <v>4615</v>
      </c>
      <c r="B5171" s="4" t="s">
        <v>845</v>
      </c>
      <c r="C5171" s="4" t="s">
        <v>846</v>
      </c>
      <c r="D5171" s="1">
        <v>41921.865972222222</v>
      </c>
      <c r="E5171" s="1">
        <v>41922.636840277781</v>
      </c>
      <c r="H5171" s="2">
        <v>41922</v>
      </c>
      <c r="I5171" s="2">
        <v>41924</v>
      </c>
      <c r="J5171" s="3">
        <v>3</v>
      </c>
      <c r="K5171" s="3">
        <v>3</v>
      </c>
      <c r="L5171">
        <f>טבלה1[[#This Row],[ds_checkout]]-טבלה1[[#This Row],[ds_checkin]]</f>
        <v>2</v>
      </c>
      <c r="M5171">
        <f>IF(ISBLANK(טבלה1[[#This Row],[ts_reply_at]]), "", (טבלה1[[#This Row],[ts_reply_at]] - טבלה1[[#This Row],[ts_contact_at]]) * 24)</f>
        <v>18.50083333341172</v>
      </c>
      <c r="N5171">
        <f>IF(ISBLANK(טבלה1[[#This Row],[ts_reply_at]]), 0, 1)</f>
        <v>1</v>
      </c>
      <c r="O5171">
        <f>IF(ISBLANK(טבלה1[[#This Row],[ts_accepted_at]]), 0, 1)</f>
        <v>0</v>
      </c>
      <c r="P5171">
        <f>IF(ISBLANK(טבלה1[[#This Row],[ts_booking_at]]), 0, 1)</f>
        <v>0</v>
      </c>
      <c r="Q5171">
        <f>IF(ISBLANK(טבלה1[[#This Row],[ds_checkin]]), "", טבלה1[[#This Row],[ds_checkin]] - טבלה1[[#This Row],[ts_contact_at]])</f>
        <v>0.13402777777810115</v>
      </c>
      <c r="R5171" t="str">
        <f>IF(AND(ISBLANK(טבלה1[[#This Row],[ts_reply_at]]), NOT(ISBLANK(טבלה1[[#This Row],[ts_booking_at]]))), "Error: Booked without Reply", "OK")</f>
        <v>OK</v>
      </c>
      <c r="S5171" t="s">
        <v>6034</v>
      </c>
    </row>
    <row r="5172" spans="1:19" x14ac:dyDescent="0.25">
      <c r="A5172" s="4" t="s">
        <v>4616</v>
      </c>
      <c r="B5172" s="4" t="s">
        <v>299</v>
      </c>
      <c r="C5172" s="4" t="s">
        <v>2442</v>
      </c>
      <c r="D5172" s="1">
        <v>41914.736111111109</v>
      </c>
      <c r="H5172" s="2">
        <v>41915</v>
      </c>
      <c r="I5172" s="2">
        <v>41920</v>
      </c>
      <c r="J5172" s="3">
        <v>1</v>
      </c>
      <c r="K5172" s="3">
        <v>2</v>
      </c>
      <c r="L5172">
        <f>טבלה1[[#This Row],[ds_checkout]]-טבלה1[[#This Row],[ds_checkin]]</f>
        <v>5</v>
      </c>
      <c r="M5172" t="str">
        <f>IF(ISBLANK(טבלה1[[#This Row],[ts_reply_at]]), "", (טבלה1[[#This Row],[ts_reply_at]] - טבלה1[[#This Row],[ts_contact_at]]) * 24)</f>
        <v/>
      </c>
      <c r="N5172">
        <f>IF(ISBLANK(טבלה1[[#This Row],[ts_reply_at]]), 0, 1)</f>
        <v>0</v>
      </c>
      <c r="O5172">
        <f>IF(ISBLANK(טבלה1[[#This Row],[ts_accepted_at]]), 0, 1)</f>
        <v>0</v>
      </c>
      <c r="P5172">
        <f>IF(ISBLANK(טבלה1[[#This Row],[ts_booking_at]]), 0, 1)</f>
        <v>0</v>
      </c>
      <c r="Q5172">
        <f>IF(ISBLANK(טבלה1[[#This Row],[ds_checkin]]), "", טבלה1[[#This Row],[ds_checkin]] - טבלה1[[#This Row],[ts_contact_at]])</f>
        <v>0.26388888889050577</v>
      </c>
      <c r="R5172" t="str">
        <f>IF(AND(ISBLANK(טבלה1[[#This Row],[ts_reply_at]]), NOT(ISBLANK(טבלה1[[#This Row],[ts_booking_at]]))), "Error: Booked without Reply", "OK")</f>
        <v>OK</v>
      </c>
      <c r="S5172" t="s">
        <v>6020</v>
      </c>
    </row>
    <row r="5173" spans="1:19" x14ac:dyDescent="0.25">
      <c r="A5173" s="4" t="s">
        <v>4616</v>
      </c>
      <c r="B5173" s="4" t="s">
        <v>3563</v>
      </c>
      <c r="C5173" s="4" t="s">
        <v>3564</v>
      </c>
      <c r="D5173" s="1">
        <v>41895.904166666667</v>
      </c>
      <c r="E5173" s="1">
        <v>41895.942650462966</v>
      </c>
      <c r="F5173" s="1">
        <v>41895.942650462966</v>
      </c>
      <c r="G5173" s="1">
        <v>41895.942650462966</v>
      </c>
      <c r="H5173" s="2">
        <v>41915</v>
      </c>
      <c r="I5173" s="2">
        <v>41920</v>
      </c>
      <c r="J5173" s="3">
        <v>1</v>
      </c>
      <c r="K5173" s="3">
        <v>4</v>
      </c>
      <c r="L5173">
        <f>טבלה1[[#This Row],[ds_checkout]]-טבלה1[[#This Row],[ds_checkin]]</f>
        <v>5</v>
      </c>
      <c r="M5173">
        <f>IF(ISBLANK(טבלה1[[#This Row],[ts_reply_at]]), "", (טבלה1[[#This Row],[ts_reply_at]] - טבלה1[[#This Row],[ts_contact_at]]) * 24)</f>
        <v>0.92361111118225381</v>
      </c>
      <c r="N5173">
        <f>IF(ISBLANK(טבלה1[[#This Row],[ts_reply_at]]), 0, 1)</f>
        <v>1</v>
      </c>
      <c r="O5173">
        <f>IF(ISBLANK(טבלה1[[#This Row],[ts_accepted_at]]), 0, 1)</f>
        <v>1</v>
      </c>
      <c r="P5173">
        <f>IF(ISBLANK(טבלה1[[#This Row],[ts_booking_at]]), 0, 1)</f>
        <v>1</v>
      </c>
      <c r="Q5173">
        <f>IF(ISBLANK(טבלה1[[#This Row],[ds_checkin]]), "", טבלה1[[#This Row],[ds_checkin]] - טבלה1[[#This Row],[ts_contact_at]])</f>
        <v>19.095833333332848</v>
      </c>
      <c r="R5173" t="str">
        <f>IF(AND(ISBLANK(טבלה1[[#This Row],[ts_reply_at]]), NOT(ISBLANK(טבלה1[[#This Row],[ts_booking_at]]))), "Error: Booked without Reply", "OK")</f>
        <v>OK</v>
      </c>
      <c r="S5173" t="s">
        <v>6020</v>
      </c>
    </row>
    <row r="5174" spans="1:19" x14ac:dyDescent="0.25">
      <c r="A5174" s="4" t="s">
        <v>4616</v>
      </c>
      <c r="B5174" s="4" t="s">
        <v>217</v>
      </c>
      <c r="C5174" s="4" t="s">
        <v>218</v>
      </c>
      <c r="D5174" s="1">
        <v>41919.546527777777</v>
      </c>
      <c r="E5174" s="1">
        <v>41920.389317129629</v>
      </c>
      <c r="F5174" s="1">
        <v>41920.389317129629</v>
      </c>
      <c r="G5174" s="1">
        <v>41920.389317129629</v>
      </c>
      <c r="H5174" s="2">
        <v>41923</v>
      </c>
      <c r="I5174" s="2">
        <v>41924</v>
      </c>
      <c r="J5174" s="3">
        <v>1</v>
      </c>
      <c r="K5174" s="3">
        <v>6</v>
      </c>
      <c r="L5174">
        <f>טבלה1[[#This Row],[ds_checkout]]-טבלה1[[#This Row],[ds_checkin]]</f>
        <v>1</v>
      </c>
      <c r="M5174">
        <f>IF(ISBLANK(טבלה1[[#This Row],[ts_reply_at]]), "", (טבלה1[[#This Row],[ts_reply_at]] - טבלה1[[#This Row],[ts_contact_at]]) * 24)</f>
        <v>20.226944444468245</v>
      </c>
      <c r="N5174">
        <f>IF(ISBLANK(טבלה1[[#This Row],[ts_reply_at]]), 0, 1)</f>
        <v>1</v>
      </c>
      <c r="O5174">
        <f>IF(ISBLANK(טבלה1[[#This Row],[ts_accepted_at]]), 0, 1)</f>
        <v>1</v>
      </c>
      <c r="P5174">
        <f>IF(ISBLANK(טבלה1[[#This Row],[ts_booking_at]]), 0, 1)</f>
        <v>1</v>
      </c>
      <c r="Q5174">
        <f>IF(ISBLANK(טבלה1[[#This Row],[ds_checkin]]), "", טבלה1[[#This Row],[ds_checkin]] - טבלה1[[#This Row],[ts_contact_at]])</f>
        <v>3.453472222223354</v>
      </c>
      <c r="R5174" t="str">
        <f>IF(AND(ISBLANK(טבלה1[[#This Row],[ts_reply_at]]), NOT(ISBLANK(טבלה1[[#This Row],[ts_booking_at]]))), "Error: Booked without Reply", "OK")</f>
        <v>OK</v>
      </c>
      <c r="S5174" t="s">
        <v>6020</v>
      </c>
    </row>
    <row r="5175" spans="1:19" x14ac:dyDescent="0.25">
      <c r="A5175" s="4" t="s">
        <v>4617</v>
      </c>
      <c r="B5175" s="4" t="s">
        <v>18</v>
      </c>
      <c r="C5175" s="4" t="s">
        <v>1194</v>
      </c>
      <c r="D5175" s="1">
        <v>41928.726388888892</v>
      </c>
      <c r="E5175" s="1">
        <v>41928.726724537039</v>
      </c>
      <c r="F5175" s="1">
        <v>41928.726724537039</v>
      </c>
      <c r="G5175" s="1">
        <v>41928.726724537039</v>
      </c>
      <c r="H5175" s="2">
        <v>41953</v>
      </c>
      <c r="I5175" s="2">
        <v>41956</v>
      </c>
      <c r="J5175" s="3">
        <v>2</v>
      </c>
      <c r="K5175" s="3">
        <v>14</v>
      </c>
      <c r="L5175">
        <f>טבלה1[[#This Row],[ds_checkout]]-טבלה1[[#This Row],[ds_checkin]]</f>
        <v>3</v>
      </c>
      <c r="M5175">
        <f>IF(ISBLANK(טבלה1[[#This Row],[ts_reply_at]]), "", (טבלה1[[#This Row],[ts_reply_at]] - טבלה1[[#This Row],[ts_contact_at]]) * 24)</f>
        <v>8.0555555177852511E-3</v>
      </c>
      <c r="N5175">
        <f>IF(ISBLANK(טבלה1[[#This Row],[ts_reply_at]]), 0, 1)</f>
        <v>1</v>
      </c>
      <c r="O5175">
        <f>IF(ISBLANK(טבלה1[[#This Row],[ts_accepted_at]]), 0, 1)</f>
        <v>1</v>
      </c>
      <c r="P5175">
        <f>IF(ISBLANK(טבלה1[[#This Row],[ts_booking_at]]), 0, 1)</f>
        <v>1</v>
      </c>
      <c r="Q5175">
        <f>IF(ISBLANK(טבלה1[[#This Row],[ds_checkin]]), "", טבלה1[[#This Row],[ds_checkin]] - טבלה1[[#This Row],[ts_contact_at]])</f>
        <v>24.273611111108039</v>
      </c>
      <c r="R5175" t="str">
        <f>IF(AND(ISBLANK(טבלה1[[#This Row],[ts_reply_at]]), NOT(ISBLANK(טבלה1[[#This Row],[ts_booking_at]]))), "Error: Booked without Reply", "OK")</f>
        <v>OK</v>
      </c>
      <c r="S5175" t="s">
        <v>6023</v>
      </c>
    </row>
    <row r="5176" spans="1:19" x14ac:dyDescent="0.25">
      <c r="A5176" s="4" t="s">
        <v>4618</v>
      </c>
      <c r="B5176" s="4" t="s">
        <v>395</v>
      </c>
      <c r="C5176" s="4" t="s">
        <v>396</v>
      </c>
      <c r="D5176" s="1">
        <v>41960.154166666667</v>
      </c>
      <c r="E5176" s="1">
        <v>41960.161932870367</v>
      </c>
      <c r="F5176" s="1">
        <v>41960.161932870367</v>
      </c>
      <c r="G5176" s="1">
        <v>41960.161932870367</v>
      </c>
      <c r="H5176" s="2">
        <v>41981</v>
      </c>
      <c r="I5176" s="2">
        <v>41983</v>
      </c>
      <c r="J5176" s="3">
        <v>1</v>
      </c>
      <c r="K5176" s="3">
        <v>37</v>
      </c>
      <c r="L5176">
        <f>טבלה1[[#This Row],[ds_checkout]]-טבלה1[[#This Row],[ds_checkin]]</f>
        <v>2</v>
      </c>
      <c r="M5176">
        <f>IF(ISBLANK(טבלה1[[#This Row],[ts_reply_at]]), "", (טבלה1[[#This Row],[ts_reply_at]] - טבלה1[[#This Row],[ts_contact_at]]) * 24)</f>
        <v>0.18638888880377635</v>
      </c>
      <c r="N5176">
        <f>IF(ISBLANK(טבלה1[[#This Row],[ts_reply_at]]), 0, 1)</f>
        <v>1</v>
      </c>
      <c r="O5176">
        <f>IF(ISBLANK(טבלה1[[#This Row],[ts_accepted_at]]), 0, 1)</f>
        <v>1</v>
      </c>
      <c r="P5176">
        <f>IF(ISBLANK(טבלה1[[#This Row],[ts_booking_at]]), 0, 1)</f>
        <v>1</v>
      </c>
      <c r="Q5176">
        <f>IF(ISBLANK(טבלה1[[#This Row],[ds_checkin]]), "", טבלה1[[#This Row],[ds_checkin]] - טבלה1[[#This Row],[ts_contact_at]])</f>
        <v>20.845833333332848</v>
      </c>
      <c r="R5176" t="str">
        <f>IF(AND(ISBLANK(טבלה1[[#This Row],[ts_reply_at]]), NOT(ISBLANK(טבלה1[[#This Row],[ts_booking_at]]))), "Error: Booked without Reply", "OK")</f>
        <v>OK</v>
      </c>
      <c r="S5176" t="s">
        <v>6016</v>
      </c>
    </row>
    <row r="5177" spans="1:19" x14ac:dyDescent="0.25">
      <c r="A5177" s="4" t="s">
        <v>4619</v>
      </c>
      <c r="B5177" s="4" t="s">
        <v>142</v>
      </c>
      <c r="C5177" s="4" t="s">
        <v>1640</v>
      </c>
      <c r="D5177" s="1">
        <v>41926.793749999997</v>
      </c>
      <c r="E5177" s="1">
        <v>41926.889293981483</v>
      </c>
      <c r="F5177" s="1">
        <v>41926.889293981483</v>
      </c>
      <c r="G5177" s="1">
        <v>41929.43310185185</v>
      </c>
      <c r="H5177" s="2">
        <v>41964</v>
      </c>
      <c r="I5177" s="2">
        <v>41967</v>
      </c>
      <c r="J5177" s="3">
        <v>2</v>
      </c>
      <c r="K5177" s="3">
        <v>12</v>
      </c>
      <c r="L5177">
        <f>טבלה1[[#This Row],[ds_checkout]]-טבלה1[[#This Row],[ds_checkin]]</f>
        <v>3</v>
      </c>
      <c r="M5177">
        <f>IF(ISBLANK(טבלה1[[#This Row],[ts_reply_at]]), "", (טבלה1[[#This Row],[ts_reply_at]] - טבלה1[[#This Row],[ts_contact_at]]) * 24)</f>
        <v>2.2930555556667969</v>
      </c>
      <c r="N5177">
        <f>IF(ISBLANK(טבלה1[[#This Row],[ts_reply_at]]), 0, 1)</f>
        <v>1</v>
      </c>
      <c r="O5177">
        <f>IF(ISBLANK(טבלה1[[#This Row],[ts_accepted_at]]), 0, 1)</f>
        <v>1</v>
      </c>
      <c r="P5177">
        <f>IF(ISBLANK(טבלה1[[#This Row],[ts_booking_at]]), 0, 1)</f>
        <v>1</v>
      </c>
      <c r="Q5177">
        <f>IF(ISBLANK(טבלה1[[#This Row],[ds_checkin]]), "", טבלה1[[#This Row],[ds_checkin]] - טבלה1[[#This Row],[ts_contact_at]])</f>
        <v>37.20625000000291</v>
      </c>
      <c r="R5177" t="str">
        <f>IF(AND(ISBLANK(טבלה1[[#This Row],[ts_reply_at]]), NOT(ISBLANK(טבלה1[[#This Row],[ts_booking_at]]))), "Error: Booked without Reply", "OK")</f>
        <v>OK</v>
      </c>
      <c r="S5177" t="s">
        <v>6023</v>
      </c>
    </row>
    <row r="5178" spans="1:19" x14ac:dyDescent="0.25">
      <c r="A5178" s="4" t="s">
        <v>4619</v>
      </c>
      <c r="B5178" s="4" t="s">
        <v>985</v>
      </c>
      <c r="C5178" s="4" t="s">
        <v>986</v>
      </c>
      <c r="D5178" s="1">
        <v>41926.819444444445</v>
      </c>
      <c r="E5178" s="1">
        <v>41926.824826388889</v>
      </c>
      <c r="F5178" s="1">
        <v>41926.824884259258</v>
      </c>
      <c r="H5178" s="2">
        <v>41964</v>
      </c>
      <c r="I5178" s="2">
        <v>41967</v>
      </c>
      <c r="J5178" s="3">
        <v>2</v>
      </c>
      <c r="K5178" s="3">
        <v>3</v>
      </c>
      <c r="L5178">
        <f>טבלה1[[#This Row],[ds_checkout]]-טבלה1[[#This Row],[ds_checkin]]</f>
        <v>3</v>
      </c>
      <c r="M5178">
        <f>IF(ISBLANK(טבלה1[[#This Row],[ts_reply_at]]), "", (טבלה1[[#This Row],[ts_reply_at]] - טבלה1[[#This Row],[ts_contact_at]]) * 24)</f>
        <v>0.12916666665114462</v>
      </c>
      <c r="N5178">
        <f>IF(ISBLANK(טבלה1[[#This Row],[ts_reply_at]]), 0, 1)</f>
        <v>1</v>
      </c>
      <c r="O5178">
        <f>IF(ISBLANK(טבלה1[[#This Row],[ts_accepted_at]]), 0, 1)</f>
        <v>1</v>
      </c>
      <c r="P5178">
        <f>IF(ISBLANK(טבלה1[[#This Row],[ts_booking_at]]), 0, 1)</f>
        <v>0</v>
      </c>
      <c r="Q5178">
        <f>IF(ISBLANK(טבלה1[[#This Row],[ds_checkin]]), "", טבלה1[[#This Row],[ds_checkin]] - טבלה1[[#This Row],[ts_contact_at]])</f>
        <v>37.180555555554747</v>
      </c>
      <c r="R5178" t="str">
        <f>IF(AND(ISBLANK(טבלה1[[#This Row],[ts_reply_at]]), NOT(ISBLANK(טבלה1[[#This Row],[ts_booking_at]]))), "Error: Booked without Reply", "OK")</f>
        <v>OK</v>
      </c>
      <c r="S5178" t="s">
        <v>6023</v>
      </c>
    </row>
    <row r="5179" spans="1:19" x14ac:dyDescent="0.25">
      <c r="A5179" s="4" t="s">
        <v>4619</v>
      </c>
      <c r="B5179" s="4" t="s">
        <v>3410</v>
      </c>
      <c r="C5179" s="4" t="s">
        <v>3411</v>
      </c>
      <c r="D5179" s="1">
        <v>41926.888888888891</v>
      </c>
      <c r="E5179" s="1">
        <v>41926.899212962962</v>
      </c>
      <c r="F5179" s="1">
        <v>41926.900694444441</v>
      </c>
      <c r="H5179" s="2">
        <v>41964</v>
      </c>
      <c r="I5179" s="2">
        <v>41967</v>
      </c>
      <c r="J5179" s="3">
        <v>2</v>
      </c>
      <c r="K5179" s="3">
        <v>8</v>
      </c>
      <c r="L5179">
        <f>טבלה1[[#This Row],[ds_checkout]]-טבלה1[[#This Row],[ds_checkin]]</f>
        <v>3</v>
      </c>
      <c r="M5179">
        <f>IF(ISBLANK(טבלה1[[#This Row],[ts_reply_at]]), "", (טבלה1[[#This Row],[ts_reply_at]] - טבלה1[[#This Row],[ts_contact_at]]) * 24)</f>
        <v>0.24777777772396803</v>
      </c>
      <c r="N5179">
        <f>IF(ISBLANK(טבלה1[[#This Row],[ts_reply_at]]), 0, 1)</f>
        <v>1</v>
      </c>
      <c r="O5179">
        <f>IF(ISBLANK(טבלה1[[#This Row],[ts_accepted_at]]), 0, 1)</f>
        <v>1</v>
      </c>
      <c r="P5179">
        <f>IF(ISBLANK(טבלה1[[#This Row],[ts_booking_at]]), 0, 1)</f>
        <v>0</v>
      </c>
      <c r="Q5179">
        <f>IF(ISBLANK(טבלה1[[#This Row],[ds_checkin]]), "", טבלה1[[#This Row],[ds_checkin]] - טבלה1[[#This Row],[ts_contact_at]])</f>
        <v>37.111111111109494</v>
      </c>
      <c r="R5179" t="str">
        <f>IF(AND(ISBLANK(טבלה1[[#This Row],[ts_reply_at]]), NOT(ISBLANK(טבלה1[[#This Row],[ts_booking_at]]))), "Error: Booked without Reply", "OK")</f>
        <v>OK</v>
      </c>
      <c r="S5179" t="s">
        <v>6023</v>
      </c>
    </row>
    <row r="5180" spans="1:19" x14ac:dyDescent="0.25">
      <c r="A5180" s="4" t="s">
        <v>4620</v>
      </c>
      <c r="B5180" s="4" t="s">
        <v>446</v>
      </c>
      <c r="C5180" s="4" t="s">
        <v>447</v>
      </c>
      <c r="D5180" s="1">
        <v>41918.849305555559</v>
      </c>
      <c r="E5180" s="1">
        <v>41918.886319444442</v>
      </c>
      <c r="F5180" s="1">
        <v>41918.886319444442</v>
      </c>
      <c r="H5180" s="2">
        <v>41964</v>
      </c>
      <c r="I5180" s="2">
        <v>41966</v>
      </c>
      <c r="J5180" s="3">
        <v>4</v>
      </c>
      <c r="K5180" s="3">
        <v>2</v>
      </c>
      <c r="L5180">
        <f>טבלה1[[#This Row],[ds_checkout]]-טבלה1[[#This Row],[ds_checkin]]</f>
        <v>2</v>
      </c>
      <c r="M5180">
        <f>IF(ISBLANK(טבלה1[[#This Row],[ts_reply_at]]), "", (טבלה1[[#This Row],[ts_reply_at]] - טבלה1[[#This Row],[ts_contact_at]]) * 24)</f>
        <v>0.88833333319053054</v>
      </c>
      <c r="N5180">
        <f>IF(ISBLANK(טבלה1[[#This Row],[ts_reply_at]]), 0, 1)</f>
        <v>1</v>
      </c>
      <c r="O5180">
        <f>IF(ISBLANK(טבלה1[[#This Row],[ts_accepted_at]]), 0, 1)</f>
        <v>1</v>
      </c>
      <c r="P5180">
        <f>IF(ISBLANK(טבלה1[[#This Row],[ts_booking_at]]), 0, 1)</f>
        <v>0</v>
      </c>
      <c r="Q5180">
        <f>IF(ISBLANK(טבלה1[[#This Row],[ds_checkin]]), "", טבלה1[[#This Row],[ds_checkin]] - טבלה1[[#This Row],[ts_contact_at]])</f>
        <v>45.150694444440887</v>
      </c>
      <c r="R5180" t="str">
        <f>IF(AND(ISBLANK(טבלה1[[#This Row],[ts_reply_at]]), NOT(ISBLANK(טבלה1[[#This Row],[ts_booking_at]]))), "Error: Booked without Reply", "OK")</f>
        <v>OK</v>
      </c>
      <c r="S5180" t="s">
        <v>6019</v>
      </c>
    </row>
    <row r="5181" spans="1:19" x14ac:dyDescent="0.25">
      <c r="A5181" s="4" t="s">
        <v>4620</v>
      </c>
      <c r="B5181" s="4" t="s">
        <v>695</v>
      </c>
      <c r="C5181" s="4" t="s">
        <v>696</v>
      </c>
      <c r="D5181" s="1">
        <v>41918.848611111112</v>
      </c>
      <c r="E5181" s="1">
        <v>41918.851793981485</v>
      </c>
      <c r="F5181" s="1">
        <v>41918.851863425924</v>
      </c>
      <c r="G5181" s="1">
        <v>41919.903622685182</v>
      </c>
      <c r="H5181" s="2">
        <v>41964</v>
      </c>
      <c r="I5181" s="2">
        <v>41966</v>
      </c>
      <c r="J5181" s="3">
        <v>4</v>
      </c>
      <c r="K5181" s="3">
        <v>42</v>
      </c>
      <c r="L5181">
        <f>טבלה1[[#This Row],[ds_checkout]]-טבלה1[[#This Row],[ds_checkin]]</f>
        <v>2</v>
      </c>
      <c r="M5181">
        <f>IF(ISBLANK(טבלה1[[#This Row],[ts_reply_at]]), "", (טבלה1[[#This Row],[ts_reply_at]] - טבלה1[[#This Row],[ts_contact_at]]) * 24)</f>
        <v>7.6388888934161514E-2</v>
      </c>
      <c r="N5181">
        <f>IF(ISBLANK(טבלה1[[#This Row],[ts_reply_at]]), 0, 1)</f>
        <v>1</v>
      </c>
      <c r="O5181">
        <f>IF(ISBLANK(טבלה1[[#This Row],[ts_accepted_at]]), 0, 1)</f>
        <v>1</v>
      </c>
      <c r="P5181">
        <f>IF(ISBLANK(טבלה1[[#This Row],[ts_booking_at]]), 0, 1)</f>
        <v>1</v>
      </c>
      <c r="Q5181">
        <f>IF(ISBLANK(טבלה1[[#This Row],[ds_checkin]]), "", טבלה1[[#This Row],[ds_checkin]] - טבלה1[[#This Row],[ts_contact_at]])</f>
        <v>45.151388888887595</v>
      </c>
      <c r="R5181" t="str">
        <f>IF(AND(ISBLANK(טבלה1[[#This Row],[ts_reply_at]]), NOT(ISBLANK(טבלה1[[#This Row],[ts_booking_at]]))), "Error: Booked without Reply", "OK")</f>
        <v>OK</v>
      </c>
      <c r="S5181" t="s">
        <v>6019</v>
      </c>
    </row>
    <row r="5182" spans="1:19" x14ac:dyDescent="0.25">
      <c r="A5182" s="4" t="s">
        <v>4621</v>
      </c>
      <c r="B5182" s="4" t="s">
        <v>921</v>
      </c>
      <c r="C5182" s="4" t="s">
        <v>922</v>
      </c>
      <c r="D5182" s="1">
        <v>41920.212500000001</v>
      </c>
      <c r="E5182" s="1">
        <v>41920.672881944447</v>
      </c>
      <c r="H5182" s="2">
        <v>41929</v>
      </c>
      <c r="I5182" s="2">
        <v>41931</v>
      </c>
      <c r="J5182" s="3">
        <v>3</v>
      </c>
      <c r="K5182" s="3">
        <v>4</v>
      </c>
      <c r="L5182">
        <f>טבלה1[[#This Row],[ds_checkout]]-טבלה1[[#This Row],[ds_checkin]]</f>
        <v>2</v>
      </c>
      <c r="M5182">
        <f>IF(ISBLANK(טבלה1[[#This Row],[ts_reply_at]]), "", (טבלה1[[#This Row],[ts_reply_at]] - טבלה1[[#This Row],[ts_contact_at]]) * 24)</f>
        <v>11.049166666693054</v>
      </c>
      <c r="N5182">
        <f>IF(ISBLANK(טבלה1[[#This Row],[ts_reply_at]]), 0, 1)</f>
        <v>1</v>
      </c>
      <c r="O5182">
        <f>IF(ISBLANK(טבלה1[[#This Row],[ts_accepted_at]]), 0, 1)</f>
        <v>0</v>
      </c>
      <c r="P5182">
        <f>IF(ISBLANK(טבלה1[[#This Row],[ts_booking_at]]), 0, 1)</f>
        <v>0</v>
      </c>
      <c r="Q5182">
        <f>IF(ISBLANK(טבלה1[[#This Row],[ds_checkin]]), "", טבלה1[[#This Row],[ds_checkin]] - טבלה1[[#This Row],[ts_contact_at]])</f>
        <v>8.7874999999985448</v>
      </c>
      <c r="R5182" t="str">
        <f>IF(AND(ISBLANK(טבלה1[[#This Row],[ts_reply_at]]), NOT(ISBLANK(טבלה1[[#This Row],[ts_booking_at]]))), "Error: Booked without Reply", "OK")</f>
        <v>OK</v>
      </c>
      <c r="S5182" t="s">
        <v>6023</v>
      </c>
    </row>
    <row r="5183" spans="1:19" x14ac:dyDescent="0.25">
      <c r="A5183" s="4" t="s">
        <v>4622</v>
      </c>
      <c r="B5183" s="4" t="s">
        <v>707</v>
      </c>
      <c r="C5183" s="4" t="s">
        <v>708</v>
      </c>
      <c r="D5183" s="1">
        <v>41926.039583333331</v>
      </c>
      <c r="E5183" s="1">
        <v>41926.277546296296</v>
      </c>
      <c r="F5183" s="1">
        <v>41926.28019675926</v>
      </c>
      <c r="G5183" s="1">
        <v>41926.28019675926</v>
      </c>
      <c r="H5183" s="2">
        <v>41946</v>
      </c>
      <c r="I5183" s="2">
        <v>41948</v>
      </c>
      <c r="J5183" s="3">
        <v>1</v>
      </c>
      <c r="K5183" s="3">
        <v>4</v>
      </c>
      <c r="L5183">
        <f>טבלה1[[#This Row],[ds_checkout]]-טבלה1[[#This Row],[ds_checkin]]</f>
        <v>2</v>
      </c>
      <c r="M5183">
        <f>IF(ISBLANK(טבלה1[[#This Row],[ts_reply_at]]), "", (טבלה1[[#This Row],[ts_reply_at]] - טבלה1[[#This Row],[ts_contact_at]]) * 24)</f>
        <v>5.7111111111589707</v>
      </c>
      <c r="N5183">
        <f>IF(ISBLANK(טבלה1[[#This Row],[ts_reply_at]]), 0, 1)</f>
        <v>1</v>
      </c>
      <c r="O5183">
        <f>IF(ISBLANK(טבלה1[[#This Row],[ts_accepted_at]]), 0, 1)</f>
        <v>1</v>
      </c>
      <c r="P5183">
        <f>IF(ISBLANK(טבלה1[[#This Row],[ts_booking_at]]), 0, 1)</f>
        <v>1</v>
      </c>
      <c r="Q5183">
        <f>IF(ISBLANK(טבלה1[[#This Row],[ds_checkin]]), "", טבלה1[[#This Row],[ds_checkin]] - טבלה1[[#This Row],[ts_contact_at]])</f>
        <v>19.960416666668607</v>
      </c>
      <c r="R5183" t="str">
        <f>IF(AND(ISBLANK(טבלה1[[#This Row],[ts_reply_at]]), NOT(ISBLANK(טבלה1[[#This Row],[ts_booking_at]]))), "Error: Booked without Reply", "OK")</f>
        <v>OK</v>
      </c>
      <c r="S5183" t="s">
        <v>6020</v>
      </c>
    </row>
    <row r="5184" spans="1:19" x14ac:dyDescent="0.25">
      <c r="A5184" s="4" t="s">
        <v>4622</v>
      </c>
      <c r="B5184" s="4" t="s">
        <v>1029</v>
      </c>
      <c r="C5184" s="4" t="s">
        <v>1030</v>
      </c>
      <c r="D5184" s="1">
        <v>41926.030555555553</v>
      </c>
      <c r="E5184" s="1">
        <v>41926.394259259258</v>
      </c>
      <c r="F5184" s="1">
        <v>41926.394259259258</v>
      </c>
      <c r="G5184" s="1">
        <v>41926.394259259258</v>
      </c>
      <c r="H5184" s="2">
        <v>41946</v>
      </c>
      <c r="I5184" s="2">
        <v>41948</v>
      </c>
      <c r="J5184" s="3">
        <v>1</v>
      </c>
      <c r="K5184" s="3">
        <v>8</v>
      </c>
      <c r="L5184">
        <f>טבלה1[[#This Row],[ds_checkout]]-טבלה1[[#This Row],[ds_checkin]]</f>
        <v>2</v>
      </c>
      <c r="M5184">
        <f>IF(ISBLANK(טבלה1[[#This Row],[ts_reply_at]]), "", (טבלה1[[#This Row],[ts_reply_at]] - טבלה1[[#This Row],[ts_contact_at]]) * 24)</f>
        <v>8.7288888889015652</v>
      </c>
      <c r="N5184">
        <f>IF(ISBLANK(טבלה1[[#This Row],[ts_reply_at]]), 0, 1)</f>
        <v>1</v>
      </c>
      <c r="O5184">
        <f>IF(ISBLANK(טבלה1[[#This Row],[ts_accepted_at]]), 0, 1)</f>
        <v>1</v>
      </c>
      <c r="P5184">
        <f>IF(ISBLANK(טבלה1[[#This Row],[ts_booking_at]]), 0, 1)</f>
        <v>1</v>
      </c>
      <c r="Q5184">
        <f>IF(ISBLANK(טבלה1[[#This Row],[ds_checkin]]), "", טבלה1[[#This Row],[ds_checkin]] - טבלה1[[#This Row],[ts_contact_at]])</f>
        <v>19.969444444446708</v>
      </c>
      <c r="R5184" t="str">
        <f>IF(AND(ISBLANK(טבלה1[[#This Row],[ts_reply_at]]), NOT(ISBLANK(טבלה1[[#This Row],[ts_booking_at]]))), "Error: Booked without Reply", "OK")</f>
        <v>OK</v>
      </c>
      <c r="S5184" t="s">
        <v>6020</v>
      </c>
    </row>
    <row r="5185" spans="1:19" x14ac:dyDescent="0.25">
      <c r="A5185" s="4" t="s">
        <v>4623</v>
      </c>
      <c r="B5185" s="4" t="s">
        <v>66</v>
      </c>
      <c r="C5185" s="4" t="s">
        <v>67</v>
      </c>
      <c r="D5185" s="1">
        <v>41919.509722222225</v>
      </c>
      <c r="E5185" s="1">
        <v>41919.512650462966</v>
      </c>
      <c r="F5185" s="1">
        <v>41919.512650462966</v>
      </c>
      <c r="G5185" s="1">
        <v>41919.512650462966</v>
      </c>
      <c r="H5185" s="2">
        <v>41935</v>
      </c>
      <c r="I5185" s="2">
        <v>41936</v>
      </c>
      <c r="J5185" s="3">
        <v>2</v>
      </c>
      <c r="K5185" s="3">
        <v>14</v>
      </c>
      <c r="L5185">
        <f>טבלה1[[#This Row],[ds_checkout]]-טבלה1[[#This Row],[ds_checkin]]</f>
        <v>1</v>
      </c>
      <c r="M5185">
        <f>IF(ISBLANK(טבלה1[[#This Row],[ts_reply_at]]), "", (טבלה1[[#This Row],[ts_reply_at]] - טבלה1[[#This Row],[ts_contact_at]]) * 24)</f>
        <v>7.0277777791488916E-2</v>
      </c>
      <c r="N5185">
        <f>IF(ISBLANK(טבלה1[[#This Row],[ts_reply_at]]), 0, 1)</f>
        <v>1</v>
      </c>
      <c r="O5185">
        <f>IF(ISBLANK(טבלה1[[#This Row],[ts_accepted_at]]), 0, 1)</f>
        <v>1</v>
      </c>
      <c r="P5185">
        <f>IF(ISBLANK(טבלה1[[#This Row],[ts_booking_at]]), 0, 1)</f>
        <v>1</v>
      </c>
      <c r="Q5185">
        <f>IF(ISBLANK(טבלה1[[#This Row],[ds_checkin]]), "", טבלה1[[#This Row],[ds_checkin]] - טבלה1[[#This Row],[ts_contact_at]])</f>
        <v>15.490277777775191</v>
      </c>
      <c r="R5185" t="str">
        <f>IF(AND(ISBLANK(טבלה1[[#This Row],[ts_reply_at]]), NOT(ISBLANK(טבלה1[[#This Row],[ts_booking_at]]))), "Error: Booked without Reply", "OK")</f>
        <v>OK</v>
      </c>
      <c r="S5185" t="s">
        <v>6025</v>
      </c>
    </row>
    <row r="5186" spans="1:19" x14ac:dyDescent="0.25">
      <c r="A5186" s="4" t="s">
        <v>4624</v>
      </c>
      <c r="B5186" s="4" t="s">
        <v>4625</v>
      </c>
      <c r="C5186" s="4" t="s">
        <v>4626</v>
      </c>
      <c r="D5186" s="1">
        <v>41918.453472222223</v>
      </c>
      <c r="E5186" s="1">
        <v>41918.487430555557</v>
      </c>
      <c r="F5186" s="1">
        <v>41918.742546296293</v>
      </c>
      <c r="H5186" s="2">
        <v>41960</v>
      </c>
      <c r="I5186" s="2">
        <v>41963</v>
      </c>
      <c r="J5186" s="3">
        <v>6</v>
      </c>
      <c r="K5186" s="3">
        <v>6</v>
      </c>
      <c r="L5186">
        <f>טבלה1[[#This Row],[ds_checkout]]-טבלה1[[#This Row],[ds_checkin]]</f>
        <v>3</v>
      </c>
      <c r="M5186">
        <f>IF(ISBLANK(טבלה1[[#This Row],[ts_reply_at]]), "", (טבלה1[[#This Row],[ts_reply_at]] - טבלה1[[#This Row],[ts_contact_at]]) * 24)</f>
        <v>0.81500000000232831</v>
      </c>
      <c r="N5186">
        <f>IF(ISBLANK(טבלה1[[#This Row],[ts_reply_at]]), 0, 1)</f>
        <v>1</v>
      </c>
      <c r="O5186">
        <f>IF(ISBLANK(טבלה1[[#This Row],[ts_accepted_at]]), 0, 1)</f>
        <v>1</v>
      </c>
      <c r="P5186">
        <f>IF(ISBLANK(טבלה1[[#This Row],[ts_booking_at]]), 0, 1)</f>
        <v>0</v>
      </c>
      <c r="Q5186">
        <f>IF(ISBLANK(טבלה1[[#This Row],[ds_checkin]]), "", טבלה1[[#This Row],[ds_checkin]] - טבלה1[[#This Row],[ts_contact_at]])</f>
        <v>41.546527777776646</v>
      </c>
      <c r="R5186" t="str">
        <f>IF(AND(ISBLANK(טבלה1[[#This Row],[ts_reply_at]]), NOT(ISBLANK(טבלה1[[#This Row],[ts_booking_at]]))), "Error: Booked without Reply", "OK")</f>
        <v>OK</v>
      </c>
      <c r="S5186" t="s">
        <v>6022</v>
      </c>
    </row>
    <row r="5187" spans="1:19" x14ac:dyDescent="0.25">
      <c r="A5187" s="4" t="s">
        <v>4624</v>
      </c>
      <c r="B5187" s="4" t="s">
        <v>1620</v>
      </c>
      <c r="C5187" s="4" t="s">
        <v>2712</v>
      </c>
      <c r="D5187" s="1">
        <v>41919.877083333333</v>
      </c>
      <c r="E5187" s="1">
        <v>41919.881435185183</v>
      </c>
      <c r="F5187" s="1">
        <v>41919.881435185183</v>
      </c>
      <c r="H5187" s="2">
        <v>41960</v>
      </c>
      <c r="I5187" s="2">
        <v>41963</v>
      </c>
      <c r="J5187" s="3">
        <v>5</v>
      </c>
      <c r="K5187" s="3">
        <v>3</v>
      </c>
      <c r="L5187">
        <f>טבלה1[[#This Row],[ds_checkout]]-טבלה1[[#This Row],[ds_checkin]]</f>
        <v>3</v>
      </c>
      <c r="M5187">
        <f>IF(ISBLANK(טבלה1[[#This Row],[ts_reply_at]]), "", (טבלה1[[#This Row],[ts_reply_at]] - טבלה1[[#This Row],[ts_contact_at]]) * 24)</f>
        <v>0.10444444441236556</v>
      </c>
      <c r="N5187">
        <f>IF(ISBLANK(טבלה1[[#This Row],[ts_reply_at]]), 0, 1)</f>
        <v>1</v>
      </c>
      <c r="O5187">
        <f>IF(ISBLANK(טבלה1[[#This Row],[ts_accepted_at]]), 0, 1)</f>
        <v>1</v>
      </c>
      <c r="P5187">
        <f>IF(ISBLANK(טבלה1[[#This Row],[ts_booking_at]]), 0, 1)</f>
        <v>0</v>
      </c>
      <c r="Q5187">
        <f>IF(ISBLANK(טבלה1[[#This Row],[ds_checkin]]), "", טבלה1[[#This Row],[ds_checkin]] - טבלה1[[#This Row],[ts_contact_at]])</f>
        <v>40.122916666667152</v>
      </c>
      <c r="R5187" t="str">
        <f>IF(AND(ISBLANK(טבלה1[[#This Row],[ts_reply_at]]), NOT(ISBLANK(טבלה1[[#This Row],[ts_booking_at]]))), "Error: Booked without Reply", "OK")</f>
        <v>OK</v>
      </c>
      <c r="S5187" t="s">
        <v>6022</v>
      </c>
    </row>
    <row r="5188" spans="1:19" x14ac:dyDescent="0.25">
      <c r="A5188" s="4" t="s">
        <v>4624</v>
      </c>
      <c r="B5188" s="4" t="s">
        <v>527</v>
      </c>
      <c r="C5188" s="4" t="s">
        <v>528</v>
      </c>
      <c r="D5188" s="1">
        <v>41919.86041666667</v>
      </c>
      <c r="E5188" s="1">
        <v>41919.868263888886</v>
      </c>
      <c r="F5188" s="1">
        <v>41919.868263888886</v>
      </c>
      <c r="G5188" s="1">
        <v>41920.664629629631</v>
      </c>
      <c r="H5188" s="2">
        <v>41960</v>
      </c>
      <c r="I5188" s="2">
        <v>41963</v>
      </c>
      <c r="J5188" s="3">
        <v>5</v>
      </c>
      <c r="K5188" s="3">
        <v>10</v>
      </c>
      <c r="L5188">
        <f>טבלה1[[#This Row],[ds_checkout]]-טבלה1[[#This Row],[ds_checkin]]</f>
        <v>3</v>
      </c>
      <c r="M5188">
        <f>IF(ISBLANK(טבלה1[[#This Row],[ts_reply_at]]), "", (טבלה1[[#This Row],[ts_reply_at]] - טבלה1[[#This Row],[ts_contact_at]]) * 24)</f>
        <v>0.18833333317888901</v>
      </c>
      <c r="N5188">
        <f>IF(ISBLANK(טבלה1[[#This Row],[ts_reply_at]]), 0, 1)</f>
        <v>1</v>
      </c>
      <c r="O5188">
        <f>IF(ISBLANK(טבלה1[[#This Row],[ts_accepted_at]]), 0, 1)</f>
        <v>1</v>
      </c>
      <c r="P5188">
        <f>IF(ISBLANK(טבלה1[[#This Row],[ts_booking_at]]), 0, 1)</f>
        <v>1</v>
      </c>
      <c r="Q5188">
        <f>IF(ISBLANK(טבלה1[[#This Row],[ds_checkin]]), "", טבלה1[[#This Row],[ds_checkin]] - טבלה1[[#This Row],[ts_contact_at]])</f>
        <v>40.139583333329938</v>
      </c>
      <c r="R5188" t="str">
        <f>IF(AND(ISBLANK(טבלה1[[#This Row],[ts_reply_at]]), NOT(ISBLANK(טבלה1[[#This Row],[ts_booking_at]]))), "Error: Booked without Reply", "OK")</f>
        <v>OK</v>
      </c>
      <c r="S5188" t="s">
        <v>6022</v>
      </c>
    </row>
    <row r="5189" spans="1:19" x14ac:dyDescent="0.25">
      <c r="A5189" s="4" t="s">
        <v>4627</v>
      </c>
      <c r="B5189" s="4" t="s">
        <v>18</v>
      </c>
      <c r="C5189" s="4" t="s">
        <v>620</v>
      </c>
      <c r="D5189" s="1">
        <v>41921.45208333333</v>
      </c>
      <c r="H5189" s="2">
        <v>41946</v>
      </c>
      <c r="I5189" s="2">
        <v>41949</v>
      </c>
      <c r="J5189" s="3">
        <v>3</v>
      </c>
      <c r="K5189" s="3">
        <v>2</v>
      </c>
      <c r="L5189">
        <f>טבלה1[[#This Row],[ds_checkout]]-טבלה1[[#This Row],[ds_checkin]]</f>
        <v>3</v>
      </c>
      <c r="M5189" t="str">
        <f>IF(ISBLANK(טבלה1[[#This Row],[ts_reply_at]]), "", (טבלה1[[#This Row],[ts_reply_at]] - טבלה1[[#This Row],[ts_contact_at]]) * 24)</f>
        <v/>
      </c>
      <c r="N5189">
        <f>IF(ISBLANK(טבלה1[[#This Row],[ts_reply_at]]), 0, 1)</f>
        <v>0</v>
      </c>
      <c r="O5189">
        <f>IF(ISBLANK(טבלה1[[#This Row],[ts_accepted_at]]), 0, 1)</f>
        <v>0</v>
      </c>
      <c r="P5189">
        <f>IF(ISBLANK(טבלה1[[#This Row],[ts_booking_at]]), 0, 1)</f>
        <v>0</v>
      </c>
      <c r="Q5189">
        <f>IF(ISBLANK(טבלה1[[#This Row],[ds_checkin]]), "", טבלה1[[#This Row],[ds_checkin]] - טבלה1[[#This Row],[ts_contact_at]])</f>
        <v>24.547916666670062</v>
      </c>
      <c r="R5189" t="str">
        <f>IF(AND(ISBLANK(טבלה1[[#This Row],[ts_reply_at]]), NOT(ISBLANK(טבלה1[[#This Row],[ts_booking_at]]))), "Error: Booked without Reply", "OK")</f>
        <v>OK</v>
      </c>
      <c r="S5189" t="s">
        <v>6019</v>
      </c>
    </row>
    <row r="5190" spans="1:19" x14ac:dyDescent="0.25">
      <c r="A5190" s="4" t="s">
        <v>4627</v>
      </c>
      <c r="B5190" s="4" t="s">
        <v>18</v>
      </c>
      <c r="C5190" s="4" t="s">
        <v>675</v>
      </c>
      <c r="D5190" s="1">
        <v>41922.568749999999</v>
      </c>
      <c r="E5190" s="1">
        <v>41923.09302083333</v>
      </c>
      <c r="H5190" s="2">
        <v>41946</v>
      </c>
      <c r="I5190" s="2">
        <v>41949</v>
      </c>
      <c r="J5190" s="3">
        <v>3</v>
      </c>
      <c r="K5190" s="3">
        <v>2</v>
      </c>
      <c r="L5190">
        <f>טבלה1[[#This Row],[ds_checkout]]-טבלה1[[#This Row],[ds_checkin]]</f>
        <v>3</v>
      </c>
      <c r="M5190">
        <f>IF(ISBLANK(טבלה1[[#This Row],[ts_reply_at]]), "", (טבלה1[[#This Row],[ts_reply_at]] - טבלה1[[#This Row],[ts_contact_at]]) * 24)</f>
        <v>12.582499999960419</v>
      </c>
      <c r="N5190">
        <f>IF(ISBLANK(טבלה1[[#This Row],[ts_reply_at]]), 0, 1)</f>
        <v>1</v>
      </c>
      <c r="O5190">
        <f>IF(ISBLANK(טבלה1[[#This Row],[ts_accepted_at]]), 0, 1)</f>
        <v>0</v>
      </c>
      <c r="P5190">
        <f>IF(ISBLANK(טבלה1[[#This Row],[ts_booking_at]]), 0, 1)</f>
        <v>0</v>
      </c>
      <c r="Q5190">
        <f>IF(ISBLANK(טבלה1[[#This Row],[ds_checkin]]), "", טבלה1[[#This Row],[ds_checkin]] - טבלה1[[#This Row],[ts_contact_at]])</f>
        <v>23.431250000001455</v>
      </c>
      <c r="R5190" t="str">
        <f>IF(AND(ISBLANK(טבלה1[[#This Row],[ts_reply_at]]), NOT(ISBLANK(טבלה1[[#This Row],[ts_booking_at]]))), "Error: Booked without Reply", "OK")</f>
        <v>OK</v>
      </c>
      <c r="S5190" t="s">
        <v>6019</v>
      </c>
    </row>
    <row r="5191" spans="1:19" x14ac:dyDescent="0.25">
      <c r="A5191" s="4" t="s">
        <v>4628</v>
      </c>
      <c r="B5191" s="4" t="s">
        <v>2720</v>
      </c>
      <c r="C5191" s="4" t="s">
        <v>2721</v>
      </c>
      <c r="D5191" s="1">
        <v>41915.975694444445</v>
      </c>
      <c r="E5191" s="1">
        <v>41916.369120370371</v>
      </c>
      <c r="F5191" s="1">
        <v>41916.369120370371</v>
      </c>
      <c r="G5191" s="1">
        <v>41916.369120370371</v>
      </c>
      <c r="H5191" s="2">
        <v>41916</v>
      </c>
      <c r="I5191" s="2">
        <v>41918</v>
      </c>
      <c r="J5191" s="3">
        <v>1</v>
      </c>
      <c r="K5191" s="3">
        <v>6</v>
      </c>
      <c r="L5191">
        <f>טבלה1[[#This Row],[ds_checkout]]-טבלה1[[#This Row],[ds_checkin]]</f>
        <v>2</v>
      </c>
      <c r="M5191">
        <f>IF(ISBLANK(טבלה1[[#This Row],[ts_reply_at]]), "", (טבלה1[[#This Row],[ts_reply_at]] - טבלה1[[#This Row],[ts_contact_at]]) * 24)</f>
        <v>9.4422222222201526</v>
      </c>
      <c r="N5191">
        <f>IF(ISBLANK(טבלה1[[#This Row],[ts_reply_at]]), 0, 1)</f>
        <v>1</v>
      </c>
      <c r="O5191">
        <f>IF(ISBLANK(טבלה1[[#This Row],[ts_accepted_at]]), 0, 1)</f>
        <v>1</v>
      </c>
      <c r="P5191">
        <f>IF(ISBLANK(טבלה1[[#This Row],[ts_booking_at]]), 0, 1)</f>
        <v>1</v>
      </c>
      <c r="Q5191">
        <f>IF(ISBLANK(טבלה1[[#This Row],[ds_checkin]]), "", טבלה1[[#This Row],[ds_checkin]] - טבלה1[[#This Row],[ts_contact_at]])</f>
        <v>2.4305555554747116E-2</v>
      </c>
      <c r="R5191" t="str">
        <f>IF(AND(ISBLANK(טבלה1[[#This Row],[ts_reply_at]]), NOT(ISBLANK(טבלה1[[#This Row],[ts_booking_at]]))), "Error: Booked without Reply", "OK")</f>
        <v>OK</v>
      </c>
      <c r="S5191" t="s">
        <v>6020</v>
      </c>
    </row>
    <row r="5192" spans="1:19" x14ac:dyDescent="0.25">
      <c r="A5192" s="4" t="s">
        <v>4629</v>
      </c>
      <c r="B5192" s="4" t="s">
        <v>1765</v>
      </c>
      <c r="C5192" s="4" t="s">
        <v>1766</v>
      </c>
      <c r="D5192" s="1">
        <v>41920.914583333331</v>
      </c>
      <c r="E5192" s="1">
        <v>41921.542951388888</v>
      </c>
      <c r="H5192" s="2">
        <v>41922</v>
      </c>
      <c r="I5192" s="2">
        <v>41925</v>
      </c>
      <c r="J5192" s="3">
        <v>2</v>
      </c>
      <c r="K5192" s="3">
        <v>2</v>
      </c>
      <c r="L5192">
        <f>טבלה1[[#This Row],[ds_checkout]]-טבלה1[[#This Row],[ds_checkin]]</f>
        <v>3</v>
      </c>
      <c r="M5192">
        <f>IF(ISBLANK(טבלה1[[#This Row],[ts_reply_at]]), "", (טבלה1[[#This Row],[ts_reply_at]] - טבלה1[[#This Row],[ts_contact_at]]) * 24)</f>
        <v>15.08083333336981</v>
      </c>
      <c r="N5192">
        <f>IF(ISBLANK(טבלה1[[#This Row],[ts_reply_at]]), 0, 1)</f>
        <v>1</v>
      </c>
      <c r="O5192">
        <f>IF(ISBLANK(טבלה1[[#This Row],[ts_accepted_at]]), 0, 1)</f>
        <v>0</v>
      </c>
      <c r="P5192">
        <f>IF(ISBLANK(טבלה1[[#This Row],[ts_booking_at]]), 0, 1)</f>
        <v>0</v>
      </c>
      <c r="Q5192">
        <f>IF(ISBLANK(טבלה1[[#This Row],[ds_checkin]]), "", טבלה1[[#This Row],[ds_checkin]] - טבלה1[[#This Row],[ts_contact_at]])</f>
        <v>1.0854166666686069</v>
      </c>
      <c r="R5192" t="str">
        <f>IF(AND(ISBLANK(טבלה1[[#This Row],[ts_reply_at]]), NOT(ISBLANK(טבלה1[[#This Row],[ts_booking_at]]))), "Error: Booked without Reply", "OK")</f>
        <v>OK</v>
      </c>
      <c r="S5192" t="s">
        <v>6055</v>
      </c>
    </row>
    <row r="5193" spans="1:19" x14ac:dyDescent="0.25">
      <c r="A5193" s="4" t="s">
        <v>4630</v>
      </c>
      <c r="B5193" s="4" t="s">
        <v>4631</v>
      </c>
      <c r="C5193" s="4" t="s">
        <v>4632</v>
      </c>
      <c r="D5193" s="1">
        <v>41913.024305555555</v>
      </c>
      <c r="E5193" s="1">
        <v>41913.373298611114</v>
      </c>
      <c r="H5193" s="2">
        <v>41921</v>
      </c>
      <c r="I5193" s="2">
        <v>41926</v>
      </c>
      <c r="J5193" s="3">
        <v>2</v>
      </c>
      <c r="K5193" s="3">
        <v>2</v>
      </c>
      <c r="L5193">
        <f>טבלה1[[#This Row],[ds_checkout]]-טבלה1[[#This Row],[ds_checkin]]</f>
        <v>5</v>
      </c>
      <c r="M5193">
        <f>IF(ISBLANK(טבלה1[[#This Row],[ts_reply_at]]), "", (טבלה1[[#This Row],[ts_reply_at]] - טבלה1[[#This Row],[ts_contact_at]]) * 24)</f>
        <v>8.3758333334117197</v>
      </c>
      <c r="N5193">
        <f>IF(ISBLANK(טבלה1[[#This Row],[ts_reply_at]]), 0, 1)</f>
        <v>1</v>
      </c>
      <c r="O5193">
        <f>IF(ISBLANK(טבלה1[[#This Row],[ts_accepted_at]]), 0, 1)</f>
        <v>0</v>
      </c>
      <c r="P5193">
        <f>IF(ISBLANK(טבלה1[[#This Row],[ts_booking_at]]), 0, 1)</f>
        <v>0</v>
      </c>
      <c r="Q5193">
        <f>IF(ISBLANK(טבלה1[[#This Row],[ds_checkin]]), "", טבלה1[[#This Row],[ds_checkin]] - טבלה1[[#This Row],[ts_contact_at]])</f>
        <v>7.9756944444452529</v>
      </c>
      <c r="R5193" t="str">
        <f>IF(AND(ISBLANK(טבלה1[[#This Row],[ts_reply_at]]), NOT(ISBLANK(טבלה1[[#This Row],[ts_booking_at]]))), "Error: Booked without Reply", "OK")</f>
        <v>OK</v>
      </c>
      <c r="S5193" t="s">
        <v>6020</v>
      </c>
    </row>
    <row r="5194" spans="1:19" x14ac:dyDescent="0.25">
      <c r="A5194" s="4" t="s">
        <v>4630</v>
      </c>
      <c r="B5194" s="4" t="s">
        <v>899</v>
      </c>
      <c r="C5194" s="4" t="s">
        <v>900</v>
      </c>
      <c r="D5194" s="1">
        <v>41913.750694444447</v>
      </c>
      <c r="E5194" s="1">
        <v>41913.947662037041</v>
      </c>
      <c r="H5194" s="2">
        <v>41921</v>
      </c>
      <c r="I5194" s="2">
        <v>41926</v>
      </c>
      <c r="J5194" s="3">
        <v>2</v>
      </c>
      <c r="K5194" s="3">
        <v>2</v>
      </c>
      <c r="L5194">
        <f>טבלה1[[#This Row],[ds_checkout]]-טבלה1[[#This Row],[ds_checkin]]</f>
        <v>5</v>
      </c>
      <c r="M5194">
        <f>IF(ISBLANK(טבלה1[[#This Row],[ts_reply_at]]), "", (טבלה1[[#This Row],[ts_reply_at]] - טבלה1[[#This Row],[ts_contact_at]]) * 24)</f>
        <v>4.7272222222527489</v>
      </c>
      <c r="N5194">
        <f>IF(ISBLANK(טבלה1[[#This Row],[ts_reply_at]]), 0, 1)</f>
        <v>1</v>
      </c>
      <c r="O5194">
        <f>IF(ISBLANK(טבלה1[[#This Row],[ts_accepted_at]]), 0, 1)</f>
        <v>0</v>
      </c>
      <c r="P5194">
        <f>IF(ISBLANK(טבלה1[[#This Row],[ts_booking_at]]), 0, 1)</f>
        <v>0</v>
      </c>
      <c r="Q5194">
        <f>IF(ISBLANK(טבלה1[[#This Row],[ds_checkin]]), "", טבלה1[[#This Row],[ds_checkin]] - טבלה1[[#This Row],[ts_contact_at]])</f>
        <v>7.2493055555532919</v>
      </c>
      <c r="R5194" t="str">
        <f>IF(AND(ISBLANK(טבלה1[[#This Row],[ts_reply_at]]), NOT(ISBLANK(טבלה1[[#This Row],[ts_booking_at]]))), "Error: Booked without Reply", "OK")</f>
        <v>OK</v>
      </c>
      <c r="S5194" t="s">
        <v>6020</v>
      </c>
    </row>
    <row r="5195" spans="1:19" x14ac:dyDescent="0.25">
      <c r="A5195" s="4" t="s">
        <v>4630</v>
      </c>
      <c r="B5195" s="4" t="s">
        <v>815</v>
      </c>
      <c r="C5195" s="4" t="s">
        <v>816</v>
      </c>
      <c r="D5195" s="1">
        <v>41913.65</v>
      </c>
      <c r="H5195" s="2">
        <v>41921</v>
      </c>
      <c r="I5195" s="2">
        <v>41926</v>
      </c>
      <c r="J5195" s="3">
        <v>2</v>
      </c>
      <c r="K5195" s="3">
        <v>1</v>
      </c>
      <c r="L5195">
        <f>טבלה1[[#This Row],[ds_checkout]]-טבלה1[[#This Row],[ds_checkin]]</f>
        <v>5</v>
      </c>
      <c r="M5195" t="str">
        <f>IF(ISBLANK(טבלה1[[#This Row],[ts_reply_at]]), "", (טבלה1[[#This Row],[ts_reply_at]] - טבלה1[[#This Row],[ts_contact_at]]) * 24)</f>
        <v/>
      </c>
      <c r="N5195">
        <f>IF(ISBLANK(טבלה1[[#This Row],[ts_reply_at]]), 0, 1)</f>
        <v>0</v>
      </c>
      <c r="O5195">
        <f>IF(ISBLANK(טבלה1[[#This Row],[ts_accepted_at]]), 0, 1)</f>
        <v>0</v>
      </c>
      <c r="P5195">
        <f>IF(ISBLANK(טבלה1[[#This Row],[ts_booking_at]]), 0, 1)</f>
        <v>0</v>
      </c>
      <c r="Q5195">
        <f>IF(ISBLANK(טבלה1[[#This Row],[ds_checkin]]), "", טבלה1[[#This Row],[ds_checkin]] - טבלה1[[#This Row],[ts_contact_at]])</f>
        <v>7.3499999999985448</v>
      </c>
      <c r="R5195" t="str">
        <f>IF(AND(ISBLANK(טבלה1[[#This Row],[ts_reply_at]]), NOT(ISBLANK(טבלה1[[#This Row],[ts_booking_at]]))), "Error: Booked without Reply", "OK")</f>
        <v>OK</v>
      </c>
      <c r="S5195" t="s">
        <v>6020</v>
      </c>
    </row>
    <row r="5196" spans="1:19" x14ac:dyDescent="0.25">
      <c r="A5196" s="4" t="s">
        <v>4630</v>
      </c>
      <c r="B5196" s="4" t="s">
        <v>2546</v>
      </c>
      <c r="C5196" s="4" t="s">
        <v>2547</v>
      </c>
      <c r="D5196" s="1">
        <v>41895.931944444441</v>
      </c>
      <c r="E5196" s="1">
        <v>41908.524629629632</v>
      </c>
      <c r="H5196" s="2">
        <v>41921</v>
      </c>
      <c r="I5196" s="2">
        <v>41926</v>
      </c>
      <c r="J5196" s="3">
        <v>2</v>
      </c>
      <c r="K5196" s="3">
        <v>2</v>
      </c>
      <c r="L5196">
        <f>טבלה1[[#This Row],[ds_checkout]]-טבלה1[[#This Row],[ds_checkin]]</f>
        <v>5</v>
      </c>
      <c r="M5196">
        <f>IF(ISBLANK(טבלה1[[#This Row],[ts_reply_at]]), "", (טבלה1[[#This Row],[ts_reply_at]] - טבלה1[[#This Row],[ts_contact_at]]) * 24)</f>
        <v>302.22444444458233</v>
      </c>
      <c r="N5196">
        <f>IF(ISBLANK(טבלה1[[#This Row],[ts_reply_at]]), 0, 1)</f>
        <v>1</v>
      </c>
      <c r="O5196">
        <f>IF(ISBLANK(טבלה1[[#This Row],[ts_accepted_at]]), 0, 1)</f>
        <v>0</v>
      </c>
      <c r="P5196">
        <f>IF(ISBLANK(טבלה1[[#This Row],[ts_booking_at]]), 0, 1)</f>
        <v>0</v>
      </c>
      <c r="Q5196">
        <f>IF(ISBLANK(טבלה1[[#This Row],[ds_checkin]]), "", טבלה1[[#This Row],[ds_checkin]] - טבלה1[[#This Row],[ts_contact_at]])</f>
        <v>25.068055555559113</v>
      </c>
      <c r="R5196" t="str">
        <f>IF(AND(ISBLANK(טבלה1[[#This Row],[ts_reply_at]]), NOT(ISBLANK(טבלה1[[#This Row],[ts_booking_at]]))), "Error: Booked without Reply", "OK")</f>
        <v>OK</v>
      </c>
      <c r="S5196" t="s">
        <v>6020</v>
      </c>
    </row>
    <row r="5197" spans="1:19" x14ac:dyDescent="0.25">
      <c r="A5197" s="4" t="s">
        <v>4630</v>
      </c>
      <c r="B5197" s="4" t="s">
        <v>602</v>
      </c>
      <c r="C5197" s="4" t="s">
        <v>603</v>
      </c>
      <c r="D5197" s="1">
        <v>41913.767361111109</v>
      </c>
      <c r="H5197" s="2">
        <v>41921</v>
      </c>
      <c r="I5197" s="2">
        <v>41926</v>
      </c>
      <c r="J5197" s="3">
        <v>4</v>
      </c>
      <c r="K5197" s="3">
        <v>1</v>
      </c>
      <c r="L5197">
        <f>טבלה1[[#This Row],[ds_checkout]]-טבלה1[[#This Row],[ds_checkin]]</f>
        <v>5</v>
      </c>
      <c r="M5197" t="str">
        <f>IF(ISBLANK(טבלה1[[#This Row],[ts_reply_at]]), "", (טבלה1[[#This Row],[ts_reply_at]] - טבלה1[[#This Row],[ts_contact_at]]) * 24)</f>
        <v/>
      </c>
      <c r="N5197">
        <f>IF(ISBLANK(טבלה1[[#This Row],[ts_reply_at]]), 0, 1)</f>
        <v>0</v>
      </c>
      <c r="O5197">
        <f>IF(ISBLANK(טבלה1[[#This Row],[ts_accepted_at]]), 0, 1)</f>
        <v>0</v>
      </c>
      <c r="P5197">
        <f>IF(ISBLANK(טבלה1[[#This Row],[ts_booking_at]]), 0, 1)</f>
        <v>0</v>
      </c>
      <c r="Q5197">
        <f>IF(ISBLANK(טבלה1[[#This Row],[ds_checkin]]), "", טבלה1[[#This Row],[ds_checkin]] - טבלה1[[#This Row],[ts_contact_at]])</f>
        <v>7.2326388888905058</v>
      </c>
      <c r="R5197" t="str">
        <f>IF(AND(ISBLANK(טבלה1[[#This Row],[ts_reply_at]]), NOT(ISBLANK(טבלה1[[#This Row],[ts_booking_at]]))), "Error: Booked without Reply", "OK")</f>
        <v>OK</v>
      </c>
      <c r="S5197" t="s">
        <v>6020</v>
      </c>
    </row>
    <row r="5198" spans="1:19" x14ac:dyDescent="0.25">
      <c r="A5198" s="4" t="s">
        <v>4630</v>
      </c>
      <c r="B5198" s="4" t="s">
        <v>2767</v>
      </c>
      <c r="C5198" s="4" t="s">
        <v>2768</v>
      </c>
      <c r="D5198" s="1">
        <v>41913.757638888892</v>
      </c>
      <c r="E5198" s="1">
        <v>41913.857627314814</v>
      </c>
      <c r="F5198" s="1">
        <v>41913.857777777775</v>
      </c>
      <c r="H5198" s="2">
        <v>41921</v>
      </c>
      <c r="I5198" s="2">
        <v>41926</v>
      </c>
      <c r="J5198" s="3">
        <v>2</v>
      </c>
      <c r="K5198" s="3">
        <v>3</v>
      </c>
      <c r="L5198">
        <f>טבלה1[[#This Row],[ds_checkout]]-טבלה1[[#This Row],[ds_checkin]]</f>
        <v>5</v>
      </c>
      <c r="M5198">
        <f>IF(ISBLANK(טבלה1[[#This Row],[ts_reply_at]]), "", (טבלה1[[#This Row],[ts_reply_at]] - טבלה1[[#This Row],[ts_contact_at]]) * 24)</f>
        <v>2.3997222221223637</v>
      </c>
      <c r="N5198">
        <f>IF(ISBLANK(טבלה1[[#This Row],[ts_reply_at]]), 0, 1)</f>
        <v>1</v>
      </c>
      <c r="O5198">
        <f>IF(ISBLANK(טבלה1[[#This Row],[ts_accepted_at]]), 0, 1)</f>
        <v>1</v>
      </c>
      <c r="P5198">
        <f>IF(ISBLANK(טבלה1[[#This Row],[ts_booking_at]]), 0, 1)</f>
        <v>0</v>
      </c>
      <c r="Q5198">
        <f>IF(ISBLANK(טבלה1[[#This Row],[ds_checkin]]), "", טבלה1[[#This Row],[ds_checkin]] - טבלה1[[#This Row],[ts_contact_at]])</f>
        <v>7.242361111108039</v>
      </c>
      <c r="R5198" t="str">
        <f>IF(AND(ISBLANK(טבלה1[[#This Row],[ts_reply_at]]), NOT(ISBLANK(טבלה1[[#This Row],[ts_booking_at]]))), "Error: Booked without Reply", "OK")</f>
        <v>OK</v>
      </c>
      <c r="S5198" t="s">
        <v>6020</v>
      </c>
    </row>
    <row r="5199" spans="1:19" x14ac:dyDescent="0.25">
      <c r="A5199" s="4" t="s">
        <v>4630</v>
      </c>
      <c r="B5199" s="4" t="s">
        <v>2767</v>
      </c>
      <c r="C5199" s="4" t="s">
        <v>4633</v>
      </c>
      <c r="D5199" s="1">
        <v>41914.064583333333</v>
      </c>
      <c r="E5199" s="1">
        <v>41914.342986111114</v>
      </c>
      <c r="F5199" s="1">
        <v>41914.342986111114</v>
      </c>
      <c r="G5199" s="1">
        <v>41914.342986111114</v>
      </c>
      <c r="H5199" s="2">
        <v>41921</v>
      </c>
      <c r="I5199" s="2">
        <v>41926</v>
      </c>
      <c r="J5199" s="3">
        <v>2</v>
      </c>
      <c r="K5199" s="3">
        <v>11</v>
      </c>
      <c r="L5199">
        <f>טבלה1[[#This Row],[ds_checkout]]-טבלה1[[#This Row],[ds_checkin]]</f>
        <v>5</v>
      </c>
      <c r="M5199">
        <f>IF(ISBLANK(טבלה1[[#This Row],[ts_reply_at]]), "", (טבלה1[[#This Row],[ts_reply_at]] - טבלה1[[#This Row],[ts_contact_at]]) * 24)</f>
        <v>6.6816666667582467</v>
      </c>
      <c r="N5199">
        <f>IF(ISBLANK(טבלה1[[#This Row],[ts_reply_at]]), 0, 1)</f>
        <v>1</v>
      </c>
      <c r="O5199">
        <f>IF(ISBLANK(טבלה1[[#This Row],[ts_accepted_at]]), 0, 1)</f>
        <v>1</v>
      </c>
      <c r="P5199">
        <f>IF(ISBLANK(טבלה1[[#This Row],[ts_booking_at]]), 0, 1)</f>
        <v>1</v>
      </c>
      <c r="Q5199">
        <f>IF(ISBLANK(טבלה1[[#This Row],[ds_checkin]]), "", טבלה1[[#This Row],[ds_checkin]] - טבלה1[[#This Row],[ts_contact_at]])</f>
        <v>6.9354166666671517</v>
      </c>
      <c r="R5199" t="str">
        <f>IF(AND(ISBLANK(טבלה1[[#This Row],[ts_reply_at]]), NOT(ISBLANK(טבלה1[[#This Row],[ts_booking_at]]))), "Error: Booked without Reply", "OK")</f>
        <v>OK</v>
      </c>
      <c r="S5199" t="s">
        <v>6020</v>
      </c>
    </row>
    <row r="5200" spans="1:19" x14ac:dyDescent="0.25">
      <c r="A5200" s="4" t="s">
        <v>4634</v>
      </c>
      <c r="B5200" s="4" t="s">
        <v>74</v>
      </c>
      <c r="C5200" s="4" t="s">
        <v>75</v>
      </c>
      <c r="D5200" s="1">
        <v>41915.005555555559</v>
      </c>
      <c r="E5200" s="1">
        <v>41915.29210648148</v>
      </c>
      <c r="H5200" s="2">
        <v>41916</v>
      </c>
      <c r="I5200" s="2">
        <v>41918</v>
      </c>
      <c r="J5200" s="3">
        <v>1</v>
      </c>
      <c r="K5200" s="3">
        <v>4</v>
      </c>
      <c r="L5200">
        <f>טבלה1[[#This Row],[ds_checkout]]-טבלה1[[#This Row],[ds_checkin]]</f>
        <v>2</v>
      </c>
      <c r="M5200">
        <f>IF(ISBLANK(טבלה1[[#This Row],[ts_reply_at]]), "", (טבלה1[[#This Row],[ts_reply_at]] - טבלה1[[#This Row],[ts_contact_at]]) * 24)</f>
        <v>6.877222222101409</v>
      </c>
      <c r="N5200">
        <f>IF(ISBLANK(טבלה1[[#This Row],[ts_reply_at]]), 0, 1)</f>
        <v>1</v>
      </c>
      <c r="O5200">
        <f>IF(ISBLANK(טבלה1[[#This Row],[ts_accepted_at]]), 0, 1)</f>
        <v>0</v>
      </c>
      <c r="P5200">
        <f>IF(ISBLANK(טבלה1[[#This Row],[ts_booking_at]]), 0, 1)</f>
        <v>0</v>
      </c>
      <c r="Q5200">
        <f>IF(ISBLANK(טבלה1[[#This Row],[ds_checkin]]), "", טבלה1[[#This Row],[ds_checkin]] - טבלה1[[#This Row],[ts_contact_at]])</f>
        <v>0.99444444444088731</v>
      </c>
      <c r="R5200" t="str">
        <f>IF(AND(ISBLANK(טבלה1[[#This Row],[ts_reply_at]]), NOT(ISBLANK(טבלה1[[#This Row],[ts_booking_at]]))), "Error: Booked without Reply", "OK")</f>
        <v>OK</v>
      </c>
      <c r="S5200" t="s">
        <v>6020</v>
      </c>
    </row>
    <row r="5201" spans="1:19" x14ac:dyDescent="0.25">
      <c r="A5201" s="4" t="s">
        <v>4634</v>
      </c>
      <c r="B5201" s="4" t="s">
        <v>1593</v>
      </c>
      <c r="C5201" s="4" t="s">
        <v>1594</v>
      </c>
      <c r="D5201" s="1">
        <v>41915.012499999997</v>
      </c>
      <c r="E5201" s="1">
        <v>41915.195081018515</v>
      </c>
      <c r="F5201" s="1">
        <v>41915.412476851852</v>
      </c>
      <c r="H5201" s="2">
        <v>41916</v>
      </c>
      <c r="I5201" s="2">
        <v>41918</v>
      </c>
      <c r="J5201" s="3">
        <v>1</v>
      </c>
      <c r="K5201" s="3">
        <v>10</v>
      </c>
      <c r="L5201">
        <f>טבלה1[[#This Row],[ds_checkout]]-טבלה1[[#This Row],[ds_checkin]]</f>
        <v>2</v>
      </c>
      <c r="M5201">
        <f>IF(ISBLANK(טבלה1[[#This Row],[ts_reply_at]]), "", (טבלה1[[#This Row],[ts_reply_at]] - טבלה1[[#This Row],[ts_contact_at]]) * 24)</f>
        <v>4.3819444444379769</v>
      </c>
      <c r="N5201">
        <f>IF(ISBLANK(טבלה1[[#This Row],[ts_reply_at]]), 0, 1)</f>
        <v>1</v>
      </c>
      <c r="O5201">
        <f>IF(ISBLANK(טבלה1[[#This Row],[ts_accepted_at]]), 0, 1)</f>
        <v>1</v>
      </c>
      <c r="P5201">
        <f>IF(ISBLANK(טבלה1[[#This Row],[ts_booking_at]]), 0, 1)</f>
        <v>0</v>
      </c>
      <c r="Q5201">
        <f>IF(ISBLANK(טבלה1[[#This Row],[ds_checkin]]), "", טבלה1[[#This Row],[ds_checkin]] - טבלה1[[#This Row],[ts_contact_at]])</f>
        <v>0.98750000000291038</v>
      </c>
      <c r="R5201" t="str">
        <f>IF(AND(ISBLANK(טבלה1[[#This Row],[ts_reply_at]]), NOT(ISBLANK(טבלה1[[#This Row],[ts_booking_at]]))), "Error: Booked without Reply", "OK")</f>
        <v>OK</v>
      </c>
      <c r="S5201" t="s">
        <v>6020</v>
      </c>
    </row>
    <row r="5202" spans="1:19" x14ac:dyDescent="0.25">
      <c r="A5202" s="4" t="s">
        <v>4634</v>
      </c>
      <c r="B5202" s="4" t="s">
        <v>1710</v>
      </c>
      <c r="C5202" s="4" t="s">
        <v>1711</v>
      </c>
      <c r="D5202" s="1">
        <v>41915.010416666664</v>
      </c>
      <c r="E5202" s="1">
        <v>41915.227476851855</v>
      </c>
      <c r="H5202" s="2">
        <v>41916</v>
      </c>
      <c r="I5202" s="2">
        <v>41918</v>
      </c>
      <c r="J5202" s="3">
        <v>1</v>
      </c>
      <c r="K5202" s="3">
        <v>2</v>
      </c>
      <c r="L5202">
        <f>טבלה1[[#This Row],[ds_checkout]]-טבלה1[[#This Row],[ds_checkin]]</f>
        <v>2</v>
      </c>
      <c r="M5202">
        <f>IF(ISBLANK(טבלה1[[#This Row],[ts_reply_at]]), "", (טבלה1[[#This Row],[ts_reply_at]] - טבלה1[[#This Row],[ts_contact_at]]) * 24)</f>
        <v>5.2094444445683621</v>
      </c>
      <c r="N5202">
        <f>IF(ISBLANK(טבלה1[[#This Row],[ts_reply_at]]), 0, 1)</f>
        <v>1</v>
      </c>
      <c r="O5202">
        <f>IF(ISBLANK(טבלה1[[#This Row],[ts_accepted_at]]), 0, 1)</f>
        <v>0</v>
      </c>
      <c r="P5202">
        <f>IF(ISBLANK(טבלה1[[#This Row],[ts_booking_at]]), 0, 1)</f>
        <v>0</v>
      </c>
      <c r="Q5202">
        <f>IF(ISBLANK(טבלה1[[#This Row],[ds_checkin]]), "", טבלה1[[#This Row],[ds_checkin]] - טבלה1[[#This Row],[ts_contact_at]])</f>
        <v>0.98958333333575865</v>
      </c>
      <c r="R5202" t="str">
        <f>IF(AND(ISBLANK(טבלה1[[#This Row],[ts_reply_at]]), NOT(ISBLANK(טבלה1[[#This Row],[ts_booking_at]]))), "Error: Booked without Reply", "OK")</f>
        <v>OK</v>
      </c>
      <c r="S5202" t="s">
        <v>6020</v>
      </c>
    </row>
    <row r="5203" spans="1:19" x14ac:dyDescent="0.25">
      <c r="A5203" s="4" t="s">
        <v>4635</v>
      </c>
      <c r="B5203" s="4" t="s">
        <v>3871</v>
      </c>
      <c r="C5203" s="4" t="s">
        <v>3872</v>
      </c>
      <c r="D5203" s="1">
        <v>41920.386805555558</v>
      </c>
      <c r="E5203" s="1">
        <v>41921.446759259263</v>
      </c>
      <c r="H5203" s="2">
        <v>41992</v>
      </c>
      <c r="I5203" s="2">
        <v>42001</v>
      </c>
      <c r="J5203" s="3">
        <v>1</v>
      </c>
      <c r="K5203" s="3">
        <v>3</v>
      </c>
      <c r="L5203">
        <f>טבלה1[[#This Row],[ds_checkout]]-טבלה1[[#This Row],[ds_checkin]]</f>
        <v>9</v>
      </c>
      <c r="M5203">
        <f>IF(ISBLANK(טבלה1[[#This Row],[ts_reply_at]]), "", (טבלה1[[#This Row],[ts_reply_at]] - טבלה1[[#This Row],[ts_contact_at]]) * 24)</f>
        <v>25.43888888892252</v>
      </c>
      <c r="N5203">
        <f>IF(ISBLANK(טבלה1[[#This Row],[ts_reply_at]]), 0, 1)</f>
        <v>1</v>
      </c>
      <c r="O5203">
        <f>IF(ISBLANK(טבלה1[[#This Row],[ts_accepted_at]]), 0, 1)</f>
        <v>0</v>
      </c>
      <c r="P5203">
        <f>IF(ISBLANK(טבלה1[[#This Row],[ts_booking_at]]), 0, 1)</f>
        <v>0</v>
      </c>
      <c r="Q5203">
        <f>IF(ISBLANK(טבלה1[[#This Row],[ds_checkin]]), "", טבלה1[[#This Row],[ds_checkin]] - טבלה1[[#This Row],[ts_contact_at]])</f>
        <v>71.613194444442343</v>
      </c>
      <c r="R5203" t="str">
        <f>IF(AND(ISBLANK(טבלה1[[#This Row],[ts_reply_at]]), NOT(ISBLANK(טבלה1[[#This Row],[ts_booking_at]]))), "Error: Booked without Reply", "OK")</f>
        <v>OK</v>
      </c>
      <c r="S5203" t="s">
        <v>6019</v>
      </c>
    </row>
    <row r="5204" spans="1:19" x14ac:dyDescent="0.25">
      <c r="A5204" s="4" t="s">
        <v>4635</v>
      </c>
      <c r="B5204" s="4" t="s">
        <v>1862</v>
      </c>
      <c r="C5204" s="4" t="s">
        <v>1863</v>
      </c>
      <c r="D5204" s="1">
        <v>41919.519444444442</v>
      </c>
      <c r="E5204" s="1">
        <v>41919.535682870373</v>
      </c>
      <c r="H5204" s="2">
        <v>41993</v>
      </c>
      <c r="I5204" s="2">
        <v>42002</v>
      </c>
      <c r="J5204" s="3">
        <v>2</v>
      </c>
      <c r="K5204" s="3">
        <v>7</v>
      </c>
      <c r="L5204">
        <f>טבלה1[[#This Row],[ds_checkout]]-טבלה1[[#This Row],[ds_checkin]]</f>
        <v>9</v>
      </c>
      <c r="M5204">
        <f>IF(ISBLANK(טבלה1[[#This Row],[ts_reply_at]]), "", (טבלה1[[#This Row],[ts_reply_at]] - טבלה1[[#This Row],[ts_contact_at]]) * 24)</f>
        <v>0.38972222234588116</v>
      </c>
      <c r="N5204">
        <f>IF(ISBLANK(טבלה1[[#This Row],[ts_reply_at]]), 0, 1)</f>
        <v>1</v>
      </c>
      <c r="O5204">
        <f>IF(ISBLANK(טבלה1[[#This Row],[ts_accepted_at]]), 0, 1)</f>
        <v>0</v>
      </c>
      <c r="P5204">
        <f>IF(ISBLANK(טבלה1[[#This Row],[ts_booking_at]]), 0, 1)</f>
        <v>0</v>
      </c>
      <c r="Q5204">
        <f>IF(ISBLANK(טבלה1[[#This Row],[ds_checkin]]), "", טבלה1[[#This Row],[ds_checkin]] - טבלה1[[#This Row],[ts_contact_at]])</f>
        <v>73.480555555557657</v>
      </c>
      <c r="R5204" t="str">
        <f>IF(AND(ISBLANK(טבלה1[[#This Row],[ts_reply_at]]), NOT(ISBLANK(טבלה1[[#This Row],[ts_booking_at]]))), "Error: Booked without Reply", "OK")</f>
        <v>OK</v>
      </c>
      <c r="S5204" t="s">
        <v>6019</v>
      </c>
    </row>
    <row r="5205" spans="1:19" x14ac:dyDescent="0.25">
      <c r="A5205" s="4" t="s">
        <v>4636</v>
      </c>
      <c r="B5205" s="4" t="s">
        <v>1748</v>
      </c>
      <c r="C5205" s="4" t="s">
        <v>2409</v>
      </c>
      <c r="D5205" s="1">
        <v>41918.835416666669</v>
      </c>
      <c r="E5205" s="1">
        <v>41918.874710648146</v>
      </c>
      <c r="F5205" s="1">
        <v>41918.874710648146</v>
      </c>
      <c r="G5205" s="1">
        <v>41919.778402777774</v>
      </c>
      <c r="H5205" s="2">
        <v>42002</v>
      </c>
      <c r="I5205" s="2">
        <v>42006</v>
      </c>
      <c r="J5205" s="3">
        <v>4</v>
      </c>
      <c r="K5205" s="3">
        <v>18</v>
      </c>
      <c r="L5205">
        <f>טבלה1[[#This Row],[ds_checkout]]-טבלה1[[#This Row],[ds_checkin]]</f>
        <v>4</v>
      </c>
      <c r="M5205">
        <f>IF(ISBLANK(טבלה1[[#This Row],[ts_reply_at]]), "", (טבלה1[[#This Row],[ts_reply_at]] - טבלה1[[#This Row],[ts_contact_at]]) * 24)</f>
        <v>0.94305555545724928</v>
      </c>
      <c r="N5205">
        <f>IF(ISBLANK(טבלה1[[#This Row],[ts_reply_at]]), 0, 1)</f>
        <v>1</v>
      </c>
      <c r="O5205">
        <f>IF(ISBLANK(טבלה1[[#This Row],[ts_accepted_at]]), 0, 1)</f>
        <v>1</v>
      </c>
      <c r="P5205">
        <f>IF(ISBLANK(טבלה1[[#This Row],[ts_booking_at]]), 0, 1)</f>
        <v>1</v>
      </c>
      <c r="Q5205">
        <f>IF(ISBLANK(טבלה1[[#This Row],[ds_checkin]]), "", טבלה1[[#This Row],[ds_checkin]] - טבלה1[[#This Row],[ts_contact_at]])</f>
        <v>83.164583333331393</v>
      </c>
      <c r="R5205" t="str">
        <f>IF(AND(ISBLANK(טבלה1[[#This Row],[ts_reply_at]]), NOT(ISBLANK(טבלה1[[#This Row],[ts_booking_at]]))), "Error: Booked without Reply", "OK")</f>
        <v>OK</v>
      </c>
      <c r="S5205" t="s">
        <v>6022</v>
      </c>
    </row>
    <row r="5206" spans="1:19" x14ac:dyDescent="0.25">
      <c r="A5206" s="4" t="s">
        <v>4637</v>
      </c>
      <c r="B5206" s="4" t="s">
        <v>2959</v>
      </c>
      <c r="C5206" s="4" t="s">
        <v>2960</v>
      </c>
      <c r="D5206" s="1">
        <v>41912.60833333333</v>
      </c>
      <c r="E5206" s="1">
        <v>41912.611134259256</v>
      </c>
      <c r="H5206" s="2">
        <v>41915</v>
      </c>
      <c r="I5206" s="2">
        <v>41920</v>
      </c>
      <c r="J5206" s="3">
        <v>2</v>
      </c>
      <c r="K5206" s="3">
        <v>3</v>
      </c>
      <c r="L5206">
        <f>טבלה1[[#This Row],[ds_checkout]]-טבלה1[[#This Row],[ds_checkin]]</f>
        <v>5</v>
      </c>
      <c r="M5206">
        <f>IF(ISBLANK(טבלה1[[#This Row],[ts_reply_at]]), "", (טבלה1[[#This Row],[ts_reply_at]] - טבלה1[[#This Row],[ts_contact_at]]) * 24)</f>
        <v>6.7222222220152617E-2</v>
      </c>
      <c r="N5206">
        <f>IF(ISBLANK(טבלה1[[#This Row],[ts_reply_at]]), 0, 1)</f>
        <v>1</v>
      </c>
      <c r="O5206">
        <f>IF(ISBLANK(טבלה1[[#This Row],[ts_accepted_at]]), 0, 1)</f>
        <v>0</v>
      </c>
      <c r="P5206">
        <f>IF(ISBLANK(טבלה1[[#This Row],[ts_booking_at]]), 0, 1)</f>
        <v>0</v>
      </c>
      <c r="Q5206">
        <f>IF(ISBLANK(טבלה1[[#This Row],[ds_checkin]]), "", טבלה1[[#This Row],[ds_checkin]] - טבלה1[[#This Row],[ts_contact_at]])</f>
        <v>2.3916666666700621</v>
      </c>
      <c r="R5206" t="str">
        <f>IF(AND(ISBLANK(טבלה1[[#This Row],[ts_reply_at]]), NOT(ISBLANK(טבלה1[[#This Row],[ts_booking_at]]))), "Error: Booked without Reply", "OK")</f>
        <v>OK</v>
      </c>
      <c r="S5206" t="s">
        <v>6021</v>
      </c>
    </row>
    <row r="5207" spans="1:19" x14ac:dyDescent="0.25">
      <c r="A5207" s="4" t="s">
        <v>4637</v>
      </c>
      <c r="B5207" s="4" t="s">
        <v>77</v>
      </c>
      <c r="C5207" s="4" t="s">
        <v>2474</v>
      </c>
      <c r="D5207" s="1">
        <v>41912.582638888889</v>
      </c>
      <c r="E5207" s="1">
        <v>41912.589386574073</v>
      </c>
      <c r="H5207" s="2">
        <v>41915</v>
      </c>
      <c r="I5207" s="2">
        <v>41920</v>
      </c>
      <c r="J5207" s="3">
        <v>2</v>
      </c>
      <c r="K5207" s="3">
        <v>5</v>
      </c>
      <c r="L5207">
        <f>טבלה1[[#This Row],[ds_checkout]]-טבלה1[[#This Row],[ds_checkin]]</f>
        <v>5</v>
      </c>
      <c r="M5207">
        <f>IF(ISBLANK(טבלה1[[#This Row],[ts_reply_at]]), "", (טבלה1[[#This Row],[ts_reply_at]] - טבלה1[[#This Row],[ts_contact_at]]) * 24)</f>
        <v>0.16194444440770894</v>
      </c>
      <c r="N5207">
        <f>IF(ISBLANK(טבלה1[[#This Row],[ts_reply_at]]), 0, 1)</f>
        <v>1</v>
      </c>
      <c r="O5207">
        <f>IF(ISBLANK(טבלה1[[#This Row],[ts_accepted_at]]), 0, 1)</f>
        <v>0</v>
      </c>
      <c r="P5207">
        <f>IF(ISBLANK(טבלה1[[#This Row],[ts_booking_at]]), 0, 1)</f>
        <v>0</v>
      </c>
      <c r="Q5207">
        <f>IF(ISBLANK(טבלה1[[#This Row],[ds_checkin]]), "", טבלה1[[#This Row],[ds_checkin]] - טבלה1[[#This Row],[ts_contact_at]])</f>
        <v>2.4173611111109494</v>
      </c>
      <c r="R5207" t="str">
        <f>IF(AND(ISBLANK(טבלה1[[#This Row],[ts_reply_at]]), NOT(ISBLANK(טבלה1[[#This Row],[ts_booking_at]]))), "Error: Booked without Reply", "OK")</f>
        <v>OK</v>
      </c>
      <c r="S5207" t="s">
        <v>6021</v>
      </c>
    </row>
    <row r="5208" spans="1:19" x14ac:dyDescent="0.25">
      <c r="A5208" s="4" t="s">
        <v>4637</v>
      </c>
      <c r="B5208" s="4" t="s">
        <v>899</v>
      </c>
      <c r="C5208" s="4" t="s">
        <v>1879</v>
      </c>
      <c r="D5208" s="1">
        <v>41913.328472222223</v>
      </c>
      <c r="E5208" s="1">
        <v>41913.337488425925</v>
      </c>
      <c r="F5208" s="1">
        <v>41913.351331018515</v>
      </c>
      <c r="G5208" s="1">
        <v>41913.351331018515</v>
      </c>
      <c r="H5208" s="2">
        <v>41915</v>
      </c>
      <c r="I5208" s="2">
        <v>41920</v>
      </c>
      <c r="J5208" s="3">
        <v>2</v>
      </c>
      <c r="K5208" s="3">
        <v>9</v>
      </c>
      <c r="L5208">
        <f>טבלה1[[#This Row],[ds_checkout]]-טבלה1[[#This Row],[ds_checkin]]</f>
        <v>5</v>
      </c>
      <c r="M5208">
        <f>IF(ISBLANK(טבלה1[[#This Row],[ts_reply_at]]), "", (טבלה1[[#This Row],[ts_reply_at]] - טבלה1[[#This Row],[ts_contact_at]]) * 24)</f>
        <v>0.21638888883171603</v>
      </c>
      <c r="N5208">
        <f>IF(ISBLANK(טבלה1[[#This Row],[ts_reply_at]]), 0, 1)</f>
        <v>1</v>
      </c>
      <c r="O5208">
        <f>IF(ISBLANK(טבלה1[[#This Row],[ts_accepted_at]]), 0, 1)</f>
        <v>1</v>
      </c>
      <c r="P5208">
        <f>IF(ISBLANK(טבלה1[[#This Row],[ts_booking_at]]), 0, 1)</f>
        <v>1</v>
      </c>
      <c r="Q5208">
        <f>IF(ISBLANK(טבלה1[[#This Row],[ds_checkin]]), "", טבלה1[[#This Row],[ds_checkin]] - טבלה1[[#This Row],[ts_contact_at]])</f>
        <v>1.671527777776646</v>
      </c>
      <c r="R5208" t="str">
        <f>IF(AND(ISBLANK(טבלה1[[#This Row],[ts_reply_at]]), NOT(ISBLANK(טבלה1[[#This Row],[ts_booking_at]]))), "Error: Booked without Reply", "OK")</f>
        <v>OK</v>
      </c>
      <c r="S5208" t="s">
        <v>6021</v>
      </c>
    </row>
    <row r="5209" spans="1:19" x14ac:dyDescent="0.25">
      <c r="A5209" s="4" t="s">
        <v>4637</v>
      </c>
      <c r="B5209" s="4" t="s">
        <v>1461</v>
      </c>
      <c r="C5209" s="4" t="s">
        <v>1462</v>
      </c>
      <c r="D5209" s="1">
        <v>41912.904166666667</v>
      </c>
      <c r="E5209" s="1">
        <v>41913.500601851854</v>
      </c>
      <c r="H5209" s="2">
        <v>41915</v>
      </c>
      <c r="I5209" s="2">
        <v>41920</v>
      </c>
      <c r="J5209" s="3">
        <v>2</v>
      </c>
      <c r="K5209" s="3">
        <v>3</v>
      </c>
      <c r="L5209">
        <f>טבלה1[[#This Row],[ds_checkout]]-טבלה1[[#This Row],[ds_checkin]]</f>
        <v>5</v>
      </c>
      <c r="M5209">
        <f>IF(ISBLANK(טבלה1[[#This Row],[ts_reply_at]]), "", (טבלה1[[#This Row],[ts_reply_at]] - טבלה1[[#This Row],[ts_contact_at]]) * 24)</f>
        <v>14.314444444491528</v>
      </c>
      <c r="N5209">
        <f>IF(ISBLANK(טבלה1[[#This Row],[ts_reply_at]]), 0, 1)</f>
        <v>1</v>
      </c>
      <c r="O5209">
        <f>IF(ISBLANK(טבלה1[[#This Row],[ts_accepted_at]]), 0, 1)</f>
        <v>0</v>
      </c>
      <c r="P5209">
        <f>IF(ISBLANK(טבלה1[[#This Row],[ts_booking_at]]), 0, 1)</f>
        <v>0</v>
      </c>
      <c r="Q5209">
        <f>IF(ISBLANK(טבלה1[[#This Row],[ds_checkin]]), "", טבלה1[[#This Row],[ds_checkin]] - טבלה1[[#This Row],[ts_contact_at]])</f>
        <v>2.0958333333328483</v>
      </c>
      <c r="R5209" t="str">
        <f>IF(AND(ISBLANK(טבלה1[[#This Row],[ts_reply_at]]), NOT(ISBLANK(טבלה1[[#This Row],[ts_booking_at]]))), "Error: Booked without Reply", "OK")</f>
        <v>OK</v>
      </c>
      <c r="S5209" t="s">
        <v>6021</v>
      </c>
    </row>
    <row r="5210" spans="1:19" x14ac:dyDescent="0.25">
      <c r="A5210" s="4" t="s">
        <v>4637</v>
      </c>
      <c r="B5210" s="4" t="s">
        <v>952</v>
      </c>
      <c r="C5210" s="4" t="s">
        <v>953</v>
      </c>
      <c r="D5210" s="1">
        <v>41913.282638888886</v>
      </c>
      <c r="E5210" s="1">
        <v>41913.825902777775</v>
      </c>
      <c r="H5210" s="2">
        <v>41915</v>
      </c>
      <c r="I5210" s="2">
        <v>41920</v>
      </c>
      <c r="J5210" s="3">
        <v>2</v>
      </c>
      <c r="K5210" s="3">
        <v>3</v>
      </c>
      <c r="L5210">
        <f>טבלה1[[#This Row],[ds_checkout]]-טבלה1[[#This Row],[ds_checkin]]</f>
        <v>5</v>
      </c>
      <c r="M5210">
        <f>IF(ISBLANK(טבלה1[[#This Row],[ts_reply_at]]), "", (טבלה1[[#This Row],[ts_reply_at]] - טבלה1[[#This Row],[ts_contact_at]]) * 24)</f>
        <v>13.038333333330229</v>
      </c>
      <c r="N5210">
        <f>IF(ISBLANK(טבלה1[[#This Row],[ts_reply_at]]), 0, 1)</f>
        <v>1</v>
      </c>
      <c r="O5210">
        <f>IF(ISBLANK(טבלה1[[#This Row],[ts_accepted_at]]), 0, 1)</f>
        <v>0</v>
      </c>
      <c r="P5210">
        <f>IF(ISBLANK(טבלה1[[#This Row],[ts_booking_at]]), 0, 1)</f>
        <v>0</v>
      </c>
      <c r="Q5210">
        <f>IF(ISBLANK(טבלה1[[#This Row],[ds_checkin]]), "", טבלה1[[#This Row],[ds_checkin]] - טבלה1[[#This Row],[ts_contact_at]])</f>
        <v>1.7173611111138598</v>
      </c>
      <c r="R5210" t="str">
        <f>IF(AND(ISBLANK(טבלה1[[#This Row],[ts_reply_at]]), NOT(ISBLANK(טבלה1[[#This Row],[ts_booking_at]]))), "Error: Booked without Reply", "OK")</f>
        <v>OK</v>
      </c>
      <c r="S5210" t="s">
        <v>6021</v>
      </c>
    </row>
    <row r="5211" spans="1:19" x14ac:dyDescent="0.25">
      <c r="A5211" s="4" t="s">
        <v>4637</v>
      </c>
      <c r="B5211" s="4" t="s">
        <v>1076</v>
      </c>
      <c r="C5211" s="4" t="s">
        <v>1077</v>
      </c>
      <c r="D5211" s="1">
        <v>41912.624305555553</v>
      </c>
      <c r="E5211" s="1">
        <v>41913.722870370373</v>
      </c>
      <c r="H5211" s="2">
        <v>41915</v>
      </c>
      <c r="I5211" s="2">
        <v>41920</v>
      </c>
      <c r="J5211" s="3">
        <v>2</v>
      </c>
      <c r="K5211" s="3">
        <v>4</v>
      </c>
      <c r="L5211">
        <f>טבלה1[[#This Row],[ds_checkout]]-טבלה1[[#This Row],[ds_checkin]]</f>
        <v>5</v>
      </c>
      <c r="M5211">
        <f>IF(ISBLANK(טבלה1[[#This Row],[ts_reply_at]]), "", (טבלה1[[#This Row],[ts_reply_at]] - טבלה1[[#This Row],[ts_contact_at]]) * 24)</f>
        <v>26.36555555567611</v>
      </c>
      <c r="N5211">
        <f>IF(ISBLANK(טבלה1[[#This Row],[ts_reply_at]]), 0, 1)</f>
        <v>1</v>
      </c>
      <c r="O5211">
        <f>IF(ISBLANK(טבלה1[[#This Row],[ts_accepted_at]]), 0, 1)</f>
        <v>0</v>
      </c>
      <c r="P5211">
        <f>IF(ISBLANK(טבלה1[[#This Row],[ts_booking_at]]), 0, 1)</f>
        <v>0</v>
      </c>
      <c r="Q5211">
        <f>IF(ISBLANK(טבלה1[[#This Row],[ds_checkin]]), "", טבלה1[[#This Row],[ds_checkin]] - טבלה1[[#This Row],[ts_contact_at]])</f>
        <v>2.3756944444467081</v>
      </c>
      <c r="R5211" t="str">
        <f>IF(AND(ISBLANK(טבלה1[[#This Row],[ts_reply_at]]), NOT(ISBLANK(טבלה1[[#This Row],[ts_booking_at]]))), "Error: Booked without Reply", "OK")</f>
        <v>OK</v>
      </c>
      <c r="S5211" t="s">
        <v>6021</v>
      </c>
    </row>
    <row r="5212" spans="1:19" x14ac:dyDescent="0.25">
      <c r="A5212" s="4" t="s">
        <v>4638</v>
      </c>
      <c r="B5212" s="4" t="s">
        <v>710</v>
      </c>
      <c r="C5212" s="4" t="s">
        <v>1348</v>
      </c>
      <c r="D5212" s="1">
        <v>41931.448611111111</v>
      </c>
      <c r="E5212" s="1">
        <v>41931.946388888886</v>
      </c>
      <c r="F5212" s="1">
        <v>41931.946388888886</v>
      </c>
      <c r="H5212" s="2">
        <v>42083</v>
      </c>
      <c r="I5212" s="2">
        <v>42085</v>
      </c>
      <c r="J5212" s="3">
        <v>5</v>
      </c>
      <c r="K5212" s="3">
        <v>2</v>
      </c>
      <c r="L5212">
        <f>טבלה1[[#This Row],[ds_checkout]]-טבלה1[[#This Row],[ds_checkin]]</f>
        <v>2</v>
      </c>
      <c r="M5212">
        <f>IF(ISBLANK(טבלה1[[#This Row],[ts_reply_at]]), "", (טבלה1[[#This Row],[ts_reply_at]] - טבלה1[[#This Row],[ts_contact_at]]) * 24)</f>
        <v>11.946666666597594</v>
      </c>
      <c r="N5212">
        <f>IF(ISBLANK(טבלה1[[#This Row],[ts_reply_at]]), 0, 1)</f>
        <v>1</v>
      </c>
      <c r="O5212">
        <f>IF(ISBLANK(טבלה1[[#This Row],[ts_accepted_at]]), 0, 1)</f>
        <v>1</v>
      </c>
      <c r="P5212">
        <f>IF(ISBLANK(טבלה1[[#This Row],[ts_booking_at]]), 0, 1)</f>
        <v>0</v>
      </c>
      <c r="Q5212">
        <f>IF(ISBLANK(טבלה1[[#This Row],[ds_checkin]]), "", טבלה1[[#This Row],[ds_checkin]] - טבלה1[[#This Row],[ts_contact_at]])</f>
        <v>151.55138888888905</v>
      </c>
      <c r="R5212" t="str">
        <f>IF(AND(ISBLANK(טבלה1[[#This Row],[ts_reply_at]]), NOT(ISBLANK(טבלה1[[#This Row],[ts_booking_at]]))), "Error: Booked without Reply", "OK")</f>
        <v>OK</v>
      </c>
      <c r="S5212" t="s">
        <v>6025</v>
      </c>
    </row>
    <row r="5213" spans="1:19" x14ac:dyDescent="0.25">
      <c r="A5213" s="4" t="s">
        <v>4638</v>
      </c>
      <c r="B5213" s="4" t="s">
        <v>2085</v>
      </c>
      <c r="C5213" s="4" t="s">
        <v>2086</v>
      </c>
      <c r="D5213" s="1">
        <v>41860.407638888886</v>
      </c>
      <c r="E5213" s="1">
        <v>41860.810011574074</v>
      </c>
      <c r="H5213" s="2">
        <v>42078</v>
      </c>
      <c r="I5213" s="2">
        <v>42081</v>
      </c>
      <c r="J5213" s="3">
        <v>4</v>
      </c>
      <c r="K5213" s="3">
        <v>4</v>
      </c>
      <c r="L5213">
        <f>טבלה1[[#This Row],[ds_checkout]]-טבלה1[[#This Row],[ds_checkin]]</f>
        <v>3</v>
      </c>
      <c r="M5213">
        <f>IF(ISBLANK(טבלה1[[#This Row],[ts_reply_at]]), "", (טבלה1[[#This Row],[ts_reply_at]] - טבלה1[[#This Row],[ts_contact_at]]) * 24)</f>
        <v>9.6569444445194677</v>
      </c>
      <c r="N5213">
        <f>IF(ISBLANK(טבלה1[[#This Row],[ts_reply_at]]), 0, 1)</f>
        <v>1</v>
      </c>
      <c r="O5213">
        <f>IF(ISBLANK(טבלה1[[#This Row],[ts_accepted_at]]), 0, 1)</f>
        <v>0</v>
      </c>
      <c r="P5213">
        <f>IF(ISBLANK(טבלה1[[#This Row],[ts_booking_at]]), 0, 1)</f>
        <v>0</v>
      </c>
      <c r="Q5213">
        <f>IF(ISBLANK(טבלה1[[#This Row],[ds_checkin]]), "", טבלה1[[#This Row],[ds_checkin]] - טבלה1[[#This Row],[ts_contact_at]])</f>
        <v>217.59236111111386</v>
      </c>
      <c r="R5213" t="str">
        <f>IF(AND(ISBLANK(טבלה1[[#This Row],[ts_reply_at]]), NOT(ISBLANK(טבלה1[[#This Row],[ts_booking_at]]))), "Error: Booked without Reply", "OK")</f>
        <v>OK</v>
      </c>
      <c r="S5213" t="s">
        <v>6025</v>
      </c>
    </row>
    <row r="5214" spans="1:19" x14ac:dyDescent="0.25">
      <c r="A5214" s="4" t="s">
        <v>4638</v>
      </c>
      <c r="B5214" s="4" t="s">
        <v>4639</v>
      </c>
      <c r="C5214" s="4" t="s">
        <v>4640</v>
      </c>
      <c r="D5214" s="1">
        <v>41860.409722222219</v>
      </c>
      <c r="E5214" s="1">
        <v>41861.488217592596</v>
      </c>
      <c r="H5214" s="2">
        <v>42078</v>
      </c>
      <c r="I5214" s="2">
        <v>42081</v>
      </c>
      <c r="J5214" s="3">
        <v>6</v>
      </c>
      <c r="K5214" s="3">
        <v>2</v>
      </c>
      <c r="L5214">
        <f>טבלה1[[#This Row],[ds_checkout]]-טבלה1[[#This Row],[ds_checkin]]</f>
        <v>3</v>
      </c>
      <c r="M5214">
        <f>IF(ISBLANK(טבלה1[[#This Row],[ts_reply_at]]), "", (טבלה1[[#This Row],[ts_reply_at]] - טבלה1[[#This Row],[ts_contact_at]]) * 24)</f>
        <v>25.88388888904592</v>
      </c>
      <c r="N5214">
        <f>IF(ISBLANK(טבלה1[[#This Row],[ts_reply_at]]), 0, 1)</f>
        <v>1</v>
      </c>
      <c r="O5214">
        <f>IF(ISBLANK(טבלה1[[#This Row],[ts_accepted_at]]), 0, 1)</f>
        <v>0</v>
      </c>
      <c r="P5214">
        <f>IF(ISBLANK(טבלה1[[#This Row],[ts_booking_at]]), 0, 1)</f>
        <v>0</v>
      </c>
      <c r="Q5214">
        <f>IF(ISBLANK(טבלה1[[#This Row],[ds_checkin]]), "", טבלה1[[#This Row],[ds_checkin]] - טבלה1[[#This Row],[ts_contact_at]])</f>
        <v>217.59027777778101</v>
      </c>
      <c r="R5214" t="str">
        <f>IF(AND(ISBLANK(טבלה1[[#This Row],[ts_reply_at]]), NOT(ISBLANK(טבלה1[[#This Row],[ts_booking_at]]))), "Error: Booked without Reply", "OK")</f>
        <v>OK</v>
      </c>
      <c r="S5214" t="s">
        <v>6025</v>
      </c>
    </row>
    <row r="5215" spans="1:19" x14ac:dyDescent="0.25">
      <c r="A5215" s="4" t="s">
        <v>4638</v>
      </c>
      <c r="B5215" s="4" t="s">
        <v>2176</v>
      </c>
      <c r="C5215" s="4" t="s">
        <v>2177</v>
      </c>
      <c r="D5215" s="1">
        <v>41877.97152777778</v>
      </c>
      <c r="E5215" s="1">
        <v>41878.390509259261</v>
      </c>
      <c r="F5215" s="1">
        <v>41878.411956018521</v>
      </c>
      <c r="H5215" s="2">
        <v>42078</v>
      </c>
      <c r="I5215" s="2">
        <v>42081</v>
      </c>
      <c r="J5215" s="3">
        <v>2</v>
      </c>
      <c r="K5215" s="3">
        <v>5</v>
      </c>
      <c r="L5215">
        <f>טבלה1[[#This Row],[ds_checkout]]-טבלה1[[#This Row],[ds_checkin]]</f>
        <v>3</v>
      </c>
      <c r="M5215">
        <f>IF(ISBLANK(טבלה1[[#This Row],[ts_reply_at]]), "", (טבלה1[[#This Row],[ts_reply_at]] - טבלה1[[#This Row],[ts_contact_at]]) * 24)</f>
        <v>10.055555555562023</v>
      </c>
      <c r="N5215">
        <f>IF(ISBLANK(טבלה1[[#This Row],[ts_reply_at]]), 0, 1)</f>
        <v>1</v>
      </c>
      <c r="O5215">
        <f>IF(ISBLANK(טבלה1[[#This Row],[ts_accepted_at]]), 0, 1)</f>
        <v>1</v>
      </c>
      <c r="P5215">
        <f>IF(ISBLANK(טבלה1[[#This Row],[ts_booking_at]]), 0, 1)</f>
        <v>0</v>
      </c>
      <c r="Q5215">
        <f>IF(ISBLANK(טבלה1[[#This Row],[ds_checkin]]), "", טבלה1[[#This Row],[ds_checkin]] - טבלה1[[#This Row],[ts_contact_at]])</f>
        <v>200.02847222222044</v>
      </c>
      <c r="R5215" t="str">
        <f>IF(AND(ISBLANK(טבלה1[[#This Row],[ts_reply_at]]), NOT(ISBLANK(טבלה1[[#This Row],[ts_booking_at]]))), "Error: Booked without Reply", "OK")</f>
        <v>OK</v>
      </c>
      <c r="S5215" t="s">
        <v>6025</v>
      </c>
    </row>
    <row r="5216" spans="1:19" x14ac:dyDescent="0.25">
      <c r="A5216" s="4" t="s">
        <v>4638</v>
      </c>
      <c r="B5216" s="4" t="s">
        <v>236</v>
      </c>
      <c r="C5216" s="4" t="s">
        <v>237</v>
      </c>
      <c r="D5216" s="1">
        <v>41912.480555555558</v>
      </c>
      <c r="E5216" s="1">
        <v>41912.506643518522</v>
      </c>
      <c r="F5216" s="1">
        <v>41912.506643518522</v>
      </c>
      <c r="H5216" s="2">
        <v>42083</v>
      </c>
      <c r="I5216" s="2">
        <v>42085</v>
      </c>
      <c r="J5216" s="3">
        <v>5</v>
      </c>
      <c r="K5216" s="3">
        <v>7</v>
      </c>
      <c r="L5216">
        <f>טבלה1[[#This Row],[ds_checkout]]-טבלה1[[#This Row],[ds_checkin]]</f>
        <v>2</v>
      </c>
      <c r="M5216">
        <f>IF(ISBLANK(טבלה1[[#This Row],[ts_reply_at]]), "", (טבלה1[[#This Row],[ts_reply_at]] - טבלה1[[#This Row],[ts_contact_at]]) * 24)</f>
        <v>0.62611111113801599</v>
      </c>
      <c r="N5216">
        <f>IF(ISBLANK(טבלה1[[#This Row],[ts_reply_at]]), 0, 1)</f>
        <v>1</v>
      </c>
      <c r="O5216">
        <f>IF(ISBLANK(טבלה1[[#This Row],[ts_accepted_at]]), 0, 1)</f>
        <v>1</v>
      </c>
      <c r="P5216">
        <f>IF(ISBLANK(טבלה1[[#This Row],[ts_booking_at]]), 0, 1)</f>
        <v>0</v>
      </c>
      <c r="Q5216">
        <f>IF(ISBLANK(טבלה1[[#This Row],[ds_checkin]]), "", טבלה1[[#This Row],[ds_checkin]] - טבלה1[[#This Row],[ts_contact_at]])</f>
        <v>170.51944444444234</v>
      </c>
      <c r="R5216" t="str">
        <f>IF(AND(ISBLANK(טבלה1[[#This Row],[ts_reply_at]]), NOT(ISBLANK(טבלה1[[#This Row],[ts_booking_at]]))), "Error: Booked without Reply", "OK")</f>
        <v>OK</v>
      </c>
      <c r="S5216" t="s">
        <v>6025</v>
      </c>
    </row>
    <row r="5217" spans="1:19" x14ac:dyDescent="0.25">
      <c r="A5217" s="4" t="s">
        <v>4638</v>
      </c>
      <c r="B5217" s="4" t="s">
        <v>4641</v>
      </c>
      <c r="C5217" s="4" t="s">
        <v>4642</v>
      </c>
      <c r="D5217" s="1">
        <v>41860.402777777781</v>
      </c>
      <c r="E5217" s="1">
        <v>41861.485578703701</v>
      </c>
      <c r="H5217" s="2">
        <v>42078</v>
      </c>
      <c r="I5217" s="2">
        <v>42081</v>
      </c>
      <c r="J5217" s="3">
        <v>4</v>
      </c>
      <c r="K5217" s="3">
        <v>2</v>
      </c>
      <c r="L5217">
        <f>טבלה1[[#This Row],[ds_checkout]]-טבלה1[[#This Row],[ds_checkin]]</f>
        <v>3</v>
      </c>
      <c r="M5217">
        <f>IF(ISBLANK(טבלה1[[#This Row],[ts_reply_at]]), "", (טבלה1[[#This Row],[ts_reply_at]] - טבלה1[[#This Row],[ts_contact_at]]) * 24)</f>
        <v>25.987222222087439</v>
      </c>
      <c r="N5217">
        <f>IF(ISBLANK(טבלה1[[#This Row],[ts_reply_at]]), 0, 1)</f>
        <v>1</v>
      </c>
      <c r="O5217">
        <f>IF(ISBLANK(טבלה1[[#This Row],[ts_accepted_at]]), 0, 1)</f>
        <v>0</v>
      </c>
      <c r="P5217">
        <f>IF(ISBLANK(טבלה1[[#This Row],[ts_booking_at]]), 0, 1)</f>
        <v>0</v>
      </c>
      <c r="Q5217">
        <f>IF(ISBLANK(טבלה1[[#This Row],[ds_checkin]]), "", טבלה1[[#This Row],[ds_checkin]] - טבלה1[[#This Row],[ts_contact_at]])</f>
        <v>217.59722222221899</v>
      </c>
      <c r="R5217" t="str">
        <f>IF(AND(ISBLANK(טבלה1[[#This Row],[ts_reply_at]]), NOT(ISBLANK(טבלה1[[#This Row],[ts_booking_at]]))), "Error: Booked without Reply", "OK")</f>
        <v>OK</v>
      </c>
      <c r="S5217" t="s">
        <v>6025</v>
      </c>
    </row>
    <row r="5218" spans="1:19" x14ac:dyDescent="0.25">
      <c r="A5218" s="4" t="s">
        <v>4638</v>
      </c>
      <c r="B5218" s="4" t="s">
        <v>686</v>
      </c>
      <c r="C5218" s="4" t="s">
        <v>687</v>
      </c>
      <c r="D5218" s="1">
        <v>41931.449999999997</v>
      </c>
      <c r="E5218" s="1">
        <v>41931.468923611108</v>
      </c>
      <c r="H5218" s="2">
        <v>42083</v>
      </c>
      <c r="I5218" s="2">
        <v>42085</v>
      </c>
      <c r="J5218" s="3">
        <v>5</v>
      </c>
      <c r="K5218" s="3">
        <v>2</v>
      </c>
      <c r="L5218">
        <f>טבלה1[[#This Row],[ds_checkout]]-טבלה1[[#This Row],[ds_checkin]]</f>
        <v>2</v>
      </c>
      <c r="M5218">
        <f>IF(ISBLANK(טבלה1[[#This Row],[ts_reply_at]]), "", (טבלה1[[#This Row],[ts_reply_at]] - טבלה1[[#This Row],[ts_contact_at]]) * 24)</f>
        <v>0.45416666666278616</v>
      </c>
      <c r="N5218">
        <f>IF(ISBLANK(טבלה1[[#This Row],[ts_reply_at]]), 0, 1)</f>
        <v>1</v>
      </c>
      <c r="O5218">
        <f>IF(ISBLANK(טבלה1[[#This Row],[ts_accepted_at]]), 0, 1)</f>
        <v>0</v>
      </c>
      <c r="P5218">
        <f>IF(ISBLANK(טבלה1[[#This Row],[ts_booking_at]]), 0, 1)</f>
        <v>0</v>
      </c>
      <c r="Q5218">
        <f>IF(ISBLANK(טבלה1[[#This Row],[ds_checkin]]), "", טבלה1[[#This Row],[ds_checkin]] - טבלה1[[#This Row],[ts_contact_at]])</f>
        <v>151.55000000000291</v>
      </c>
      <c r="R5218" t="str">
        <f>IF(AND(ISBLANK(טבלה1[[#This Row],[ts_reply_at]]), NOT(ISBLANK(טבלה1[[#This Row],[ts_booking_at]]))), "Error: Booked without Reply", "OK")</f>
        <v>OK</v>
      </c>
      <c r="S5218" t="s">
        <v>6025</v>
      </c>
    </row>
    <row r="5219" spans="1:19" x14ac:dyDescent="0.25">
      <c r="A5219" s="4" t="s">
        <v>4638</v>
      </c>
      <c r="B5219" s="4" t="s">
        <v>4643</v>
      </c>
      <c r="C5219" s="4" t="s">
        <v>4644</v>
      </c>
      <c r="D5219" s="1">
        <v>41877.973611111112</v>
      </c>
      <c r="E5219" s="1">
        <v>41878.306712962964</v>
      </c>
      <c r="F5219" s="1">
        <v>41878.357361111113</v>
      </c>
      <c r="H5219" s="2">
        <v>42078</v>
      </c>
      <c r="I5219" s="2">
        <v>42081</v>
      </c>
      <c r="J5219" s="3">
        <v>2</v>
      </c>
      <c r="K5219" s="3">
        <v>6</v>
      </c>
      <c r="L5219">
        <f>טבלה1[[#This Row],[ds_checkout]]-טבלה1[[#This Row],[ds_checkin]]</f>
        <v>3</v>
      </c>
      <c r="M5219">
        <f>IF(ISBLANK(טבלה1[[#This Row],[ts_reply_at]]), "", (טבלה1[[#This Row],[ts_reply_at]] - טבלה1[[#This Row],[ts_contact_at]]) * 24)</f>
        <v>7.9944444444263354</v>
      </c>
      <c r="N5219">
        <f>IF(ISBLANK(טבלה1[[#This Row],[ts_reply_at]]), 0, 1)</f>
        <v>1</v>
      </c>
      <c r="O5219">
        <f>IF(ISBLANK(טבלה1[[#This Row],[ts_accepted_at]]), 0, 1)</f>
        <v>1</v>
      </c>
      <c r="P5219">
        <f>IF(ISBLANK(טבלה1[[#This Row],[ts_booking_at]]), 0, 1)</f>
        <v>0</v>
      </c>
      <c r="Q5219">
        <f>IF(ISBLANK(טבלה1[[#This Row],[ds_checkin]]), "", טבלה1[[#This Row],[ds_checkin]] - טבלה1[[#This Row],[ts_contact_at]])</f>
        <v>200.0263888888876</v>
      </c>
      <c r="R5219" t="str">
        <f>IF(AND(ISBLANK(טבלה1[[#This Row],[ts_reply_at]]), NOT(ISBLANK(טבלה1[[#This Row],[ts_booking_at]]))), "Error: Booked without Reply", "OK")</f>
        <v>OK</v>
      </c>
      <c r="S5219" t="s">
        <v>6025</v>
      </c>
    </row>
    <row r="5220" spans="1:19" x14ac:dyDescent="0.25">
      <c r="A5220" s="4" t="s">
        <v>4638</v>
      </c>
      <c r="B5220" s="4" t="s">
        <v>217</v>
      </c>
      <c r="C5220" s="4" t="s">
        <v>3297</v>
      </c>
      <c r="D5220" s="1">
        <v>41864.064583333333</v>
      </c>
      <c r="E5220" s="1">
        <v>41864.370752314811</v>
      </c>
      <c r="F5220" s="1">
        <v>41864.370752314811</v>
      </c>
      <c r="H5220" s="2">
        <v>42078</v>
      </c>
      <c r="I5220" s="2">
        <v>42081</v>
      </c>
      <c r="J5220" s="3">
        <v>4</v>
      </c>
      <c r="K5220" s="3">
        <v>3</v>
      </c>
      <c r="L5220">
        <f>טבלה1[[#This Row],[ds_checkout]]-טבלה1[[#This Row],[ds_checkin]]</f>
        <v>3</v>
      </c>
      <c r="M5220">
        <f>IF(ISBLANK(טבלה1[[#This Row],[ts_reply_at]]), "", (טבלה1[[#This Row],[ts_reply_at]] - טבלה1[[#This Row],[ts_contact_at]]) * 24)</f>
        <v>7.348055555485189</v>
      </c>
      <c r="N5220">
        <f>IF(ISBLANK(טבלה1[[#This Row],[ts_reply_at]]), 0, 1)</f>
        <v>1</v>
      </c>
      <c r="O5220">
        <f>IF(ISBLANK(טבלה1[[#This Row],[ts_accepted_at]]), 0, 1)</f>
        <v>1</v>
      </c>
      <c r="P5220">
        <f>IF(ISBLANK(טבלה1[[#This Row],[ts_booking_at]]), 0, 1)</f>
        <v>0</v>
      </c>
      <c r="Q5220">
        <f>IF(ISBLANK(טבלה1[[#This Row],[ds_checkin]]), "", טבלה1[[#This Row],[ds_checkin]] - טבלה1[[#This Row],[ts_contact_at]])</f>
        <v>213.93541666666715</v>
      </c>
      <c r="R5220" t="str">
        <f>IF(AND(ISBLANK(טבלה1[[#This Row],[ts_reply_at]]), NOT(ISBLANK(טבלה1[[#This Row],[ts_booking_at]]))), "Error: Booked without Reply", "OK")</f>
        <v>OK</v>
      </c>
      <c r="S5220" t="s">
        <v>6025</v>
      </c>
    </row>
    <row r="5221" spans="1:19" x14ac:dyDescent="0.25">
      <c r="A5221" s="4" t="s">
        <v>4645</v>
      </c>
      <c r="B5221" s="4" t="s">
        <v>717</v>
      </c>
      <c r="C5221" s="4" t="s">
        <v>718</v>
      </c>
      <c r="D5221" s="1">
        <v>41915.394444444442</v>
      </c>
      <c r="E5221" s="1">
        <v>41915.396793981483</v>
      </c>
      <c r="F5221" s="1">
        <v>41915.461643518516</v>
      </c>
      <c r="H5221" s="2">
        <v>41928</v>
      </c>
      <c r="I5221" s="2">
        <v>41931</v>
      </c>
      <c r="J5221" s="3">
        <v>1</v>
      </c>
      <c r="K5221" s="3">
        <v>3</v>
      </c>
      <c r="L5221">
        <f>טבלה1[[#This Row],[ds_checkout]]-טבלה1[[#This Row],[ds_checkin]]</f>
        <v>3</v>
      </c>
      <c r="M5221">
        <f>IF(ISBLANK(טבלה1[[#This Row],[ts_reply_at]]), "", (טבלה1[[#This Row],[ts_reply_at]] - טבלה1[[#This Row],[ts_contact_at]]) * 24)</f>
        <v>5.6388888973742723E-2</v>
      </c>
      <c r="N5221">
        <f>IF(ISBLANK(טבלה1[[#This Row],[ts_reply_at]]), 0, 1)</f>
        <v>1</v>
      </c>
      <c r="O5221">
        <f>IF(ISBLANK(טבלה1[[#This Row],[ts_accepted_at]]), 0, 1)</f>
        <v>1</v>
      </c>
      <c r="P5221">
        <f>IF(ISBLANK(טבלה1[[#This Row],[ts_booking_at]]), 0, 1)</f>
        <v>0</v>
      </c>
      <c r="Q5221">
        <f>IF(ISBLANK(טבלה1[[#This Row],[ds_checkin]]), "", טבלה1[[#This Row],[ds_checkin]] - טבלה1[[#This Row],[ts_contact_at]])</f>
        <v>12.605555555557657</v>
      </c>
      <c r="R5221" t="str">
        <f>IF(AND(ISBLANK(טבלה1[[#This Row],[ts_reply_at]]), NOT(ISBLANK(טבלה1[[#This Row],[ts_booking_at]]))), "Error: Booked without Reply", "OK")</f>
        <v>OK</v>
      </c>
      <c r="S5221" t="s">
        <v>6037</v>
      </c>
    </row>
    <row r="5222" spans="1:19" x14ac:dyDescent="0.25">
      <c r="A5222" s="4" t="s">
        <v>4645</v>
      </c>
      <c r="B5222" s="4" t="s">
        <v>3299</v>
      </c>
      <c r="C5222" s="4" t="s">
        <v>4148</v>
      </c>
      <c r="D5222" s="1">
        <v>41915.394444444442</v>
      </c>
      <c r="E5222" s="1">
        <v>41916.14234953704</v>
      </c>
      <c r="H5222" s="2">
        <v>41928</v>
      </c>
      <c r="I5222" s="2">
        <v>41931</v>
      </c>
      <c r="J5222" s="3">
        <v>1</v>
      </c>
      <c r="K5222" s="3">
        <v>3</v>
      </c>
      <c r="L5222">
        <f>טבלה1[[#This Row],[ds_checkout]]-טבלה1[[#This Row],[ds_checkin]]</f>
        <v>3</v>
      </c>
      <c r="M5222">
        <f>IF(ISBLANK(טבלה1[[#This Row],[ts_reply_at]]), "", (טבלה1[[#This Row],[ts_reply_at]] - טבלה1[[#This Row],[ts_contact_at]]) * 24)</f>
        <v>17.949722222343553</v>
      </c>
      <c r="N5222">
        <f>IF(ISBLANK(טבלה1[[#This Row],[ts_reply_at]]), 0, 1)</f>
        <v>1</v>
      </c>
      <c r="O5222">
        <f>IF(ISBLANK(טבלה1[[#This Row],[ts_accepted_at]]), 0, 1)</f>
        <v>0</v>
      </c>
      <c r="P5222">
        <f>IF(ISBLANK(טבלה1[[#This Row],[ts_booking_at]]), 0, 1)</f>
        <v>0</v>
      </c>
      <c r="Q5222">
        <f>IF(ISBLANK(טבלה1[[#This Row],[ds_checkin]]), "", טבלה1[[#This Row],[ds_checkin]] - טבלה1[[#This Row],[ts_contact_at]])</f>
        <v>12.605555555557657</v>
      </c>
      <c r="R5222" t="str">
        <f>IF(AND(ISBLANK(טבלה1[[#This Row],[ts_reply_at]]), NOT(ISBLANK(טבלה1[[#This Row],[ts_booking_at]]))), "Error: Booked without Reply", "OK")</f>
        <v>OK</v>
      </c>
      <c r="S5222" t="s">
        <v>6037</v>
      </c>
    </row>
    <row r="5223" spans="1:19" x14ac:dyDescent="0.25">
      <c r="A5223" s="4" t="s">
        <v>4645</v>
      </c>
      <c r="B5223" s="4" t="s">
        <v>265</v>
      </c>
      <c r="C5223" s="4" t="s">
        <v>895</v>
      </c>
      <c r="D5223" s="1">
        <v>41894.559027777781</v>
      </c>
      <c r="E5223" s="1">
        <v>41894.563599537039</v>
      </c>
      <c r="H5223" s="2">
        <v>41928</v>
      </c>
      <c r="I5223" s="2">
        <v>41931</v>
      </c>
      <c r="J5223" s="3">
        <v>1</v>
      </c>
      <c r="K5223" s="3">
        <v>2</v>
      </c>
      <c r="L5223">
        <f>טבלה1[[#This Row],[ds_checkout]]-טבלה1[[#This Row],[ds_checkin]]</f>
        <v>3</v>
      </c>
      <c r="M5223">
        <f>IF(ISBLANK(טבלה1[[#This Row],[ts_reply_at]]), "", (טבלה1[[#This Row],[ts_reply_at]] - טבלה1[[#This Row],[ts_contact_at]]) * 24)</f>
        <v>0.10972222220152617</v>
      </c>
      <c r="N5223">
        <f>IF(ISBLANK(טבלה1[[#This Row],[ts_reply_at]]), 0, 1)</f>
        <v>1</v>
      </c>
      <c r="O5223">
        <f>IF(ISBLANK(טבלה1[[#This Row],[ts_accepted_at]]), 0, 1)</f>
        <v>0</v>
      </c>
      <c r="P5223">
        <f>IF(ISBLANK(טבלה1[[#This Row],[ts_booking_at]]), 0, 1)</f>
        <v>0</v>
      </c>
      <c r="Q5223">
        <f>IF(ISBLANK(טבלה1[[#This Row],[ds_checkin]]), "", טבלה1[[#This Row],[ds_checkin]] - טבלה1[[#This Row],[ts_contact_at]])</f>
        <v>33.440972222218988</v>
      </c>
      <c r="R5223" t="str">
        <f>IF(AND(ISBLANK(טבלה1[[#This Row],[ts_reply_at]]), NOT(ISBLANK(טבלה1[[#This Row],[ts_booking_at]]))), "Error: Booked without Reply", "OK")</f>
        <v>OK</v>
      </c>
      <c r="S5223" t="s">
        <v>6037</v>
      </c>
    </row>
    <row r="5224" spans="1:19" x14ac:dyDescent="0.25">
      <c r="A5224" s="4" t="s">
        <v>4645</v>
      </c>
      <c r="B5224" s="4" t="s">
        <v>135</v>
      </c>
      <c r="C5224" s="4" t="s">
        <v>136</v>
      </c>
      <c r="D5224" s="1">
        <v>41915.393055555556</v>
      </c>
      <c r="E5224" s="1">
        <v>41915.682013888887</v>
      </c>
      <c r="H5224" s="2">
        <v>41928</v>
      </c>
      <c r="I5224" s="2">
        <v>41931</v>
      </c>
      <c r="J5224" s="3">
        <v>1</v>
      </c>
      <c r="K5224" s="3">
        <v>2</v>
      </c>
      <c r="L5224">
        <f>טבלה1[[#This Row],[ds_checkout]]-טבלה1[[#This Row],[ds_checkin]]</f>
        <v>3</v>
      </c>
      <c r="M5224">
        <f>IF(ISBLANK(טבלה1[[#This Row],[ts_reply_at]]), "", (טבלה1[[#This Row],[ts_reply_at]] - טבלה1[[#This Row],[ts_contact_at]]) * 24)</f>
        <v>6.934999999939464</v>
      </c>
      <c r="N5224">
        <f>IF(ISBLANK(טבלה1[[#This Row],[ts_reply_at]]), 0, 1)</f>
        <v>1</v>
      </c>
      <c r="O5224">
        <f>IF(ISBLANK(טבלה1[[#This Row],[ts_accepted_at]]), 0, 1)</f>
        <v>0</v>
      </c>
      <c r="P5224">
        <f>IF(ISBLANK(טבלה1[[#This Row],[ts_booking_at]]), 0, 1)</f>
        <v>0</v>
      </c>
      <c r="Q5224">
        <f>IF(ISBLANK(טבלה1[[#This Row],[ds_checkin]]), "", טבלה1[[#This Row],[ds_checkin]] - טבלה1[[#This Row],[ts_contact_at]])</f>
        <v>12.606944444443798</v>
      </c>
      <c r="R5224" t="str">
        <f>IF(AND(ISBLANK(טבלה1[[#This Row],[ts_reply_at]]), NOT(ISBLANK(טבלה1[[#This Row],[ts_booking_at]]))), "Error: Booked without Reply", "OK")</f>
        <v>OK</v>
      </c>
      <c r="S5224" t="s">
        <v>6037</v>
      </c>
    </row>
    <row r="5225" spans="1:19" x14ac:dyDescent="0.25">
      <c r="A5225" s="4" t="s">
        <v>4646</v>
      </c>
      <c r="B5225" s="4" t="s">
        <v>159</v>
      </c>
      <c r="C5225" s="4" t="s">
        <v>260</v>
      </c>
      <c r="D5225" s="1">
        <v>41923.025694444441</v>
      </c>
      <c r="E5225" s="1">
        <v>41923.908425925925</v>
      </c>
      <c r="H5225" s="2">
        <v>41943</v>
      </c>
      <c r="I5225" s="2">
        <v>41946</v>
      </c>
      <c r="J5225" s="3">
        <v>3</v>
      </c>
      <c r="K5225" s="3">
        <v>6</v>
      </c>
      <c r="L5225">
        <f>טבלה1[[#This Row],[ds_checkout]]-טבלה1[[#This Row],[ds_checkin]]</f>
        <v>3</v>
      </c>
      <c r="M5225">
        <f>IF(ISBLANK(טבלה1[[#This Row],[ts_reply_at]]), "", (טבלה1[[#This Row],[ts_reply_at]] - טבלה1[[#This Row],[ts_contact_at]]) * 24)</f>
        <v>21.185555555624887</v>
      </c>
      <c r="N5225">
        <f>IF(ISBLANK(טבלה1[[#This Row],[ts_reply_at]]), 0, 1)</f>
        <v>1</v>
      </c>
      <c r="O5225">
        <f>IF(ISBLANK(טבלה1[[#This Row],[ts_accepted_at]]), 0, 1)</f>
        <v>0</v>
      </c>
      <c r="P5225">
        <f>IF(ISBLANK(טבלה1[[#This Row],[ts_booking_at]]), 0, 1)</f>
        <v>0</v>
      </c>
      <c r="Q5225">
        <f>IF(ISBLANK(טבלה1[[#This Row],[ds_checkin]]), "", טבלה1[[#This Row],[ds_checkin]] - טבלה1[[#This Row],[ts_contact_at]])</f>
        <v>19.974305555559113</v>
      </c>
      <c r="R5225" t="str">
        <f>IF(AND(ISBLANK(טבלה1[[#This Row],[ts_reply_at]]), NOT(ISBLANK(טבלה1[[#This Row],[ts_booking_at]]))), "Error: Booked without Reply", "OK")</f>
        <v>OK</v>
      </c>
      <c r="S5225" t="s">
        <v>6020</v>
      </c>
    </row>
    <row r="5226" spans="1:19" x14ac:dyDescent="0.25">
      <c r="A5226" s="4" t="s">
        <v>4647</v>
      </c>
      <c r="B5226" s="4" t="s">
        <v>862</v>
      </c>
      <c r="C5226" s="4" t="s">
        <v>863</v>
      </c>
      <c r="D5226" s="1">
        <v>41919.615277777775</v>
      </c>
      <c r="E5226" s="1">
        <v>41919.836944444447</v>
      </c>
      <c r="H5226" s="2">
        <v>41922</v>
      </c>
      <c r="I5226" s="2">
        <v>41925</v>
      </c>
      <c r="J5226" s="3">
        <v>4</v>
      </c>
      <c r="K5226" s="3">
        <v>6</v>
      </c>
      <c r="L5226">
        <f>טבלה1[[#This Row],[ds_checkout]]-טבלה1[[#This Row],[ds_checkin]]</f>
        <v>3</v>
      </c>
      <c r="M5226">
        <f>IF(ISBLANK(טבלה1[[#This Row],[ts_reply_at]]), "", (טבלה1[[#This Row],[ts_reply_at]] - טבלה1[[#This Row],[ts_contact_at]]) * 24)</f>
        <v>5.3200000001234002</v>
      </c>
      <c r="N5226">
        <f>IF(ISBLANK(טבלה1[[#This Row],[ts_reply_at]]), 0, 1)</f>
        <v>1</v>
      </c>
      <c r="O5226">
        <f>IF(ISBLANK(טבלה1[[#This Row],[ts_accepted_at]]), 0, 1)</f>
        <v>0</v>
      </c>
      <c r="P5226">
        <f>IF(ISBLANK(טבלה1[[#This Row],[ts_booking_at]]), 0, 1)</f>
        <v>0</v>
      </c>
      <c r="Q5226">
        <f>IF(ISBLANK(טבלה1[[#This Row],[ds_checkin]]), "", טבלה1[[#This Row],[ds_checkin]] - טבלה1[[#This Row],[ts_contact_at]])</f>
        <v>2.3847222222248092</v>
      </c>
      <c r="R5226" t="str">
        <f>IF(AND(ISBLANK(טבלה1[[#This Row],[ts_reply_at]]), NOT(ISBLANK(טבלה1[[#This Row],[ts_booking_at]]))), "Error: Booked without Reply", "OK")</f>
        <v>OK</v>
      </c>
      <c r="S5226" t="s">
        <v>6020</v>
      </c>
    </row>
    <row r="5227" spans="1:19" x14ac:dyDescent="0.25">
      <c r="A5227" s="4" t="s">
        <v>4647</v>
      </c>
      <c r="B5227" s="4" t="s">
        <v>1067</v>
      </c>
      <c r="C5227" s="4" t="s">
        <v>3176</v>
      </c>
      <c r="D5227" s="1">
        <v>41918.740972222222</v>
      </c>
      <c r="E5227" s="1">
        <v>41919.38989583333</v>
      </c>
      <c r="H5227" s="2">
        <v>41922</v>
      </c>
      <c r="I5227" s="2">
        <v>41925</v>
      </c>
      <c r="J5227" s="3">
        <v>2</v>
      </c>
      <c r="K5227" s="3">
        <v>6</v>
      </c>
      <c r="L5227">
        <f>טבלה1[[#This Row],[ds_checkout]]-טבלה1[[#This Row],[ds_checkin]]</f>
        <v>3</v>
      </c>
      <c r="M5227">
        <f>IF(ISBLANK(טבלה1[[#This Row],[ts_reply_at]]), "", (טבלה1[[#This Row],[ts_reply_at]] - טבלה1[[#This Row],[ts_contact_at]]) * 24)</f>
        <v>15.574166666599922</v>
      </c>
      <c r="N5227">
        <f>IF(ISBLANK(טבלה1[[#This Row],[ts_reply_at]]), 0, 1)</f>
        <v>1</v>
      </c>
      <c r="O5227">
        <f>IF(ISBLANK(טבלה1[[#This Row],[ts_accepted_at]]), 0, 1)</f>
        <v>0</v>
      </c>
      <c r="P5227">
        <f>IF(ISBLANK(טבלה1[[#This Row],[ts_booking_at]]), 0, 1)</f>
        <v>0</v>
      </c>
      <c r="Q5227">
        <f>IF(ISBLANK(טבלה1[[#This Row],[ds_checkin]]), "", טבלה1[[#This Row],[ds_checkin]] - טבלה1[[#This Row],[ts_contact_at]])</f>
        <v>3.2590277777781012</v>
      </c>
      <c r="R5227" t="str">
        <f>IF(AND(ISBLANK(טבלה1[[#This Row],[ts_reply_at]]), NOT(ISBLANK(טבלה1[[#This Row],[ts_booking_at]]))), "Error: Booked without Reply", "OK")</f>
        <v>OK</v>
      </c>
      <c r="S5227" t="s">
        <v>6020</v>
      </c>
    </row>
    <row r="5228" spans="1:19" x14ac:dyDescent="0.25">
      <c r="A5228" s="4" t="s">
        <v>4648</v>
      </c>
      <c r="B5228" s="4" t="s">
        <v>2600</v>
      </c>
      <c r="C5228" s="4" t="s">
        <v>2601</v>
      </c>
      <c r="D5228" s="1">
        <v>41939.740277777775</v>
      </c>
      <c r="E5228" s="1">
        <v>41939.741886574076</v>
      </c>
      <c r="F5228" s="1">
        <v>41939.741886574076</v>
      </c>
      <c r="G5228" s="1">
        <v>41939.741886574076</v>
      </c>
      <c r="H5228" s="2">
        <v>41971</v>
      </c>
      <c r="I5228" s="2">
        <v>41972</v>
      </c>
      <c r="J5228" s="3">
        <v>1</v>
      </c>
      <c r="K5228" s="3">
        <v>9</v>
      </c>
      <c r="L5228">
        <f>טבלה1[[#This Row],[ds_checkout]]-טבלה1[[#This Row],[ds_checkin]]</f>
        <v>1</v>
      </c>
      <c r="M5228">
        <f>IF(ISBLANK(טבלה1[[#This Row],[ts_reply_at]]), "", (טבלה1[[#This Row],[ts_reply_at]] - טבלה1[[#This Row],[ts_contact_at]]) * 24)</f>
        <v>3.8611111231148243E-2</v>
      </c>
      <c r="N5228">
        <f>IF(ISBLANK(טבלה1[[#This Row],[ts_reply_at]]), 0, 1)</f>
        <v>1</v>
      </c>
      <c r="O5228">
        <f>IF(ISBLANK(טבלה1[[#This Row],[ts_accepted_at]]), 0, 1)</f>
        <v>1</v>
      </c>
      <c r="P5228">
        <f>IF(ISBLANK(טבלה1[[#This Row],[ts_booking_at]]), 0, 1)</f>
        <v>1</v>
      </c>
      <c r="Q5228">
        <f>IF(ISBLANK(טבלה1[[#This Row],[ds_checkin]]), "", טבלה1[[#This Row],[ds_checkin]] - טבלה1[[#This Row],[ts_contact_at]])</f>
        <v>31.259722222224809</v>
      </c>
      <c r="R5228" t="str">
        <f>IF(AND(ISBLANK(טבלה1[[#This Row],[ts_reply_at]]), NOT(ISBLANK(טבלה1[[#This Row],[ts_booking_at]]))), "Error: Booked without Reply", "OK")</f>
        <v>OK</v>
      </c>
      <c r="S5228" t="s">
        <v>6020</v>
      </c>
    </row>
    <row r="5229" spans="1:19" x14ac:dyDescent="0.25">
      <c r="A5229" s="4" t="s">
        <v>4649</v>
      </c>
      <c r="B5229" s="4" t="s">
        <v>4650</v>
      </c>
      <c r="C5229" s="4" t="s">
        <v>4651</v>
      </c>
      <c r="D5229" s="1">
        <v>41928.318055555559</v>
      </c>
      <c r="E5229" s="1">
        <v>41928.321296296293</v>
      </c>
      <c r="H5229" s="2">
        <v>41929</v>
      </c>
      <c r="I5229" s="2">
        <v>41930</v>
      </c>
      <c r="J5229" s="3">
        <v>4</v>
      </c>
      <c r="K5229" s="3">
        <v>3</v>
      </c>
      <c r="L5229">
        <f>טבלה1[[#This Row],[ds_checkout]]-טבלה1[[#This Row],[ds_checkin]]</f>
        <v>1</v>
      </c>
      <c r="M5229">
        <f>IF(ISBLANK(טבלה1[[#This Row],[ts_reply_at]]), "", (טבלה1[[#This Row],[ts_reply_at]] - טבלה1[[#This Row],[ts_contact_at]]) * 24)</f>
        <v>7.7777777623850852E-2</v>
      </c>
      <c r="N5229">
        <f>IF(ISBLANK(טבלה1[[#This Row],[ts_reply_at]]), 0, 1)</f>
        <v>1</v>
      </c>
      <c r="O5229">
        <f>IF(ISBLANK(טבלה1[[#This Row],[ts_accepted_at]]), 0, 1)</f>
        <v>0</v>
      </c>
      <c r="P5229">
        <f>IF(ISBLANK(טבלה1[[#This Row],[ts_booking_at]]), 0, 1)</f>
        <v>0</v>
      </c>
      <c r="Q5229">
        <f>IF(ISBLANK(טבלה1[[#This Row],[ds_checkin]]), "", טבלה1[[#This Row],[ds_checkin]] - טבלה1[[#This Row],[ts_contact_at]])</f>
        <v>0.68194444444088731</v>
      </c>
      <c r="R5229" t="str">
        <f>IF(AND(ISBLANK(טבלה1[[#This Row],[ts_reply_at]]), NOT(ISBLANK(טבלה1[[#This Row],[ts_booking_at]]))), "Error: Booked without Reply", "OK")</f>
        <v>OK</v>
      </c>
      <c r="S5229" t="s">
        <v>6022</v>
      </c>
    </row>
    <row r="5230" spans="1:19" x14ac:dyDescent="0.25">
      <c r="A5230" s="4" t="s">
        <v>4649</v>
      </c>
      <c r="B5230" s="4" t="s">
        <v>774</v>
      </c>
      <c r="C5230" s="4" t="s">
        <v>775</v>
      </c>
      <c r="D5230" s="1">
        <v>41928.319444444445</v>
      </c>
      <c r="E5230" s="1">
        <v>41928.364016203705</v>
      </c>
      <c r="H5230" s="2">
        <v>41929</v>
      </c>
      <c r="I5230" s="2">
        <v>41930</v>
      </c>
      <c r="J5230" s="3">
        <v>4</v>
      </c>
      <c r="K5230" s="3">
        <v>4</v>
      </c>
      <c r="L5230">
        <f>טבלה1[[#This Row],[ds_checkout]]-טבלה1[[#This Row],[ds_checkin]]</f>
        <v>1</v>
      </c>
      <c r="M5230">
        <f>IF(ISBLANK(טבלה1[[#This Row],[ts_reply_at]]), "", (טבלה1[[#This Row],[ts_reply_at]] - טבלה1[[#This Row],[ts_contact_at]]) * 24)</f>
        <v>1.0697222222224809</v>
      </c>
      <c r="N5230">
        <f>IF(ISBLANK(טבלה1[[#This Row],[ts_reply_at]]), 0, 1)</f>
        <v>1</v>
      </c>
      <c r="O5230">
        <f>IF(ISBLANK(טבלה1[[#This Row],[ts_accepted_at]]), 0, 1)</f>
        <v>0</v>
      </c>
      <c r="P5230">
        <f>IF(ISBLANK(טבלה1[[#This Row],[ts_booking_at]]), 0, 1)</f>
        <v>0</v>
      </c>
      <c r="Q5230">
        <f>IF(ISBLANK(טבלה1[[#This Row],[ds_checkin]]), "", טבלה1[[#This Row],[ds_checkin]] - טבלה1[[#This Row],[ts_contact_at]])</f>
        <v>0.68055555555474712</v>
      </c>
      <c r="R5230" t="str">
        <f>IF(AND(ISBLANK(טבלה1[[#This Row],[ts_reply_at]]), NOT(ISBLANK(טבלה1[[#This Row],[ts_booking_at]]))), "Error: Booked without Reply", "OK")</f>
        <v>OK</v>
      </c>
      <c r="S5230" t="s">
        <v>6022</v>
      </c>
    </row>
    <row r="5231" spans="1:19" x14ac:dyDescent="0.25">
      <c r="A5231" s="4" t="s">
        <v>4652</v>
      </c>
      <c r="B5231" s="4" t="s">
        <v>2352</v>
      </c>
      <c r="C5231" s="4" t="s">
        <v>2353</v>
      </c>
      <c r="D5231" s="1">
        <v>41920.770138888889</v>
      </c>
      <c r="E5231" s="1">
        <v>41921.370983796296</v>
      </c>
      <c r="F5231" s="1">
        <v>41921.370983796296</v>
      </c>
      <c r="G5231" s="1">
        <v>41921.370983796296</v>
      </c>
      <c r="H5231" s="2">
        <v>41946</v>
      </c>
      <c r="I5231" s="2">
        <v>41951</v>
      </c>
      <c r="J5231" s="3">
        <v>2</v>
      </c>
      <c r="K5231" s="3">
        <v>8</v>
      </c>
      <c r="L5231">
        <f>טבלה1[[#This Row],[ds_checkout]]-טבלה1[[#This Row],[ds_checkin]]</f>
        <v>5</v>
      </c>
      <c r="M5231">
        <f>IF(ISBLANK(טבלה1[[#This Row],[ts_reply_at]]), "", (טבלה1[[#This Row],[ts_reply_at]] - טבלה1[[#This Row],[ts_contact_at]]) * 24)</f>
        <v>14.420277777768206</v>
      </c>
      <c r="N5231">
        <f>IF(ISBLANK(טבלה1[[#This Row],[ts_reply_at]]), 0, 1)</f>
        <v>1</v>
      </c>
      <c r="O5231">
        <f>IF(ISBLANK(טבלה1[[#This Row],[ts_accepted_at]]), 0, 1)</f>
        <v>1</v>
      </c>
      <c r="P5231">
        <f>IF(ISBLANK(טבלה1[[#This Row],[ts_booking_at]]), 0, 1)</f>
        <v>1</v>
      </c>
      <c r="Q5231">
        <f>IF(ISBLANK(טבלה1[[#This Row],[ds_checkin]]), "", טבלה1[[#This Row],[ds_checkin]] - טבלה1[[#This Row],[ts_contact_at]])</f>
        <v>25.229861111110949</v>
      </c>
      <c r="R5231" t="str">
        <f>IF(AND(ISBLANK(טבלה1[[#This Row],[ts_reply_at]]), NOT(ISBLANK(טבלה1[[#This Row],[ts_booking_at]]))), "Error: Booked without Reply", "OK")</f>
        <v>OK</v>
      </c>
      <c r="S5231" t="s">
        <v>6020</v>
      </c>
    </row>
    <row r="5232" spans="1:19" x14ac:dyDescent="0.25">
      <c r="A5232" s="4" t="s">
        <v>4653</v>
      </c>
      <c r="B5232" s="4" t="s">
        <v>1110</v>
      </c>
      <c r="C5232" s="4" t="s">
        <v>1111</v>
      </c>
      <c r="D5232" s="1">
        <v>41918.472222222219</v>
      </c>
      <c r="E5232" s="1">
        <v>41918.714722222219</v>
      </c>
      <c r="H5232" s="2">
        <v>41946</v>
      </c>
      <c r="I5232" s="2">
        <v>41949</v>
      </c>
      <c r="J5232" s="3">
        <v>1</v>
      </c>
      <c r="K5232" s="3">
        <v>3</v>
      </c>
      <c r="L5232">
        <f>טבלה1[[#This Row],[ds_checkout]]-טבלה1[[#This Row],[ds_checkin]]</f>
        <v>3</v>
      </c>
      <c r="M5232">
        <f>IF(ISBLANK(טבלה1[[#This Row],[ts_reply_at]]), "", (טבלה1[[#This Row],[ts_reply_at]] - טבלה1[[#This Row],[ts_contact_at]]) * 24)</f>
        <v>5.8200000000069849</v>
      </c>
      <c r="N5232">
        <f>IF(ISBLANK(טבלה1[[#This Row],[ts_reply_at]]), 0, 1)</f>
        <v>1</v>
      </c>
      <c r="O5232">
        <f>IF(ISBLANK(טבלה1[[#This Row],[ts_accepted_at]]), 0, 1)</f>
        <v>0</v>
      </c>
      <c r="P5232">
        <f>IF(ISBLANK(טבלה1[[#This Row],[ts_booking_at]]), 0, 1)</f>
        <v>0</v>
      </c>
      <c r="Q5232">
        <f>IF(ISBLANK(טבלה1[[#This Row],[ds_checkin]]), "", טבלה1[[#This Row],[ds_checkin]] - טבלה1[[#This Row],[ts_contact_at]])</f>
        <v>27.527777777781012</v>
      </c>
      <c r="R5232" t="str">
        <f>IF(AND(ISBLANK(טבלה1[[#This Row],[ts_reply_at]]), NOT(ISBLANK(טבלה1[[#This Row],[ts_booking_at]]))), "Error: Booked without Reply", "OK")</f>
        <v>OK</v>
      </c>
      <c r="S5232" t="s">
        <v>6020</v>
      </c>
    </row>
    <row r="5233" spans="1:19" x14ac:dyDescent="0.25">
      <c r="A5233" s="4" t="s">
        <v>4653</v>
      </c>
      <c r="B5233" s="4" t="s">
        <v>1199</v>
      </c>
      <c r="C5233" s="4" t="s">
        <v>1200</v>
      </c>
      <c r="D5233" s="1">
        <v>41919.468055555553</v>
      </c>
      <c r="E5233" s="1">
        <v>41919.53392361111</v>
      </c>
      <c r="F5233" s="1">
        <v>41919.53392361111</v>
      </c>
      <c r="G5233" s="1">
        <v>41919.53392361111</v>
      </c>
      <c r="H5233" s="2">
        <v>41946</v>
      </c>
      <c r="I5233" s="2">
        <v>41949</v>
      </c>
      <c r="J5233" s="3">
        <v>1</v>
      </c>
      <c r="K5233" s="3">
        <v>10</v>
      </c>
      <c r="L5233">
        <f>טבלה1[[#This Row],[ds_checkout]]-טבלה1[[#This Row],[ds_checkin]]</f>
        <v>3</v>
      </c>
      <c r="M5233">
        <f>IF(ISBLANK(טבלה1[[#This Row],[ts_reply_at]]), "", (טבלה1[[#This Row],[ts_reply_at]] - טבלה1[[#This Row],[ts_contact_at]]) * 24)</f>
        <v>1.5808333333698101</v>
      </c>
      <c r="N5233">
        <f>IF(ISBLANK(טבלה1[[#This Row],[ts_reply_at]]), 0, 1)</f>
        <v>1</v>
      </c>
      <c r="O5233">
        <f>IF(ISBLANK(טבלה1[[#This Row],[ts_accepted_at]]), 0, 1)</f>
        <v>1</v>
      </c>
      <c r="P5233">
        <f>IF(ISBLANK(טבלה1[[#This Row],[ts_booking_at]]), 0, 1)</f>
        <v>1</v>
      </c>
      <c r="Q5233">
        <f>IF(ISBLANK(טבלה1[[#This Row],[ds_checkin]]), "", טבלה1[[#This Row],[ds_checkin]] - טבלה1[[#This Row],[ts_contact_at]])</f>
        <v>26.531944444446708</v>
      </c>
      <c r="R5233" t="str">
        <f>IF(AND(ISBLANK(טבלה1[[#This Row],[ts_reply_at]]), NOT(ISBLANK(טבלה1[[#This Row],[ts_booking_at]]))), "Error: Booked without Reply", "OK")</f>
        <v>OK</v>
      </c>
      <c r="S5233" t="s">
        <v>6020</v>
      </c>
    </row>
    <row r="5234" spans="1:19" x14ac:dyDescent="0.25">
      <c r="A5234" s="4" t="s">
        <v>4653</v>
      </c>
      <c r="B5234" s="4" t="s">
        <v>22</v>
      </c>
      <c r="C5234" s="4" t="s">
        <v>23</v>
      </c>
      <c r="D5234" s="1">
        <v>41915.484027777777</v>
      </c>
      <c r="E5234" s="1">
        <v>41915.486747685187</v>
      </c>
      <c r="H5234" s="2">
        <v>41946</v>
      </c>
      <c r="I5234" s="2">
        <v>41949</v>
      </c>
      <c r="J5234" s="3">
        <v>1</v>
      </c>
      <c r="K5234" s="3">
        <v>4</v>
      </c>
      <c r="L5234">
        <f>טבלה1[[#This Row],[ds_checkout]]-טבלה1[[#This Row],[ds_checkin]]</f>
        <v>3</v>
      </c>
      <c r="M5234">
        <f>IF(ISBLANK(טבלה1[[#This Row],[ts_reply_at]]), "", (טבלה1[[#This Row],[ts_reply_at]] - טבלה1[[#This Row],[ts_contact_at]]) * 24)</f>
        <v>6.5277777845039964E-2</v>
      </c>
      <c r="N5234">
        <f>IF(ISBLANK(טבלה1[[#This Row],[ts_reply_at]]), 0, 1)</f>
        <v>1</v>
      </c>
      <c r="O5234">
        <f>IF(ISBLANK(טבלה1[[#This Row],[ts_accepted_at]]), 0, 1)</f>
        <v>0</v>
      </c>
      <c r="P5234">
        <f>IF(ISBLANK(טבלה1[[#This Row],[ts_booking_at]]), 0, 1)</f>
        <v>0</v>
      </c>
      <c r="Q5234">
        <f>IF(ISBLANK(טבלה1[[#This Row],[ds_checkin]]), "", טבלה1[[#This Row],[ds_checkin]] - טבלה1[[#This Row],[ts_contact_at]])</f>
        <v>30.515972222223354</v>
      </c>
      <c r="R5234" t="str">
        <f>IF(AND(ISBLANK(טבלה1[[#This Row],[ts_reply_at]]), NOT(ISBLANK(טבלה1[[#This Row],[ts_booking_at]]))), "Error: Booked without Reply", "OK")</f>
        <v>OK</v>
      </c>
      <c r="S5234" t="s">
        <v>6020</v>
      </c>
    </row>
    <row r="5235" spans="1:19" x14ac:dyDescent="0.25">
      <c r="A5235" s="4" t="s">
        <v>4653</v>
      </c>
      <c r="B5235" s="4" t="s">
        <v>344</v>
      </c>
      <c r="C5235" s="4" t="s">
        <v>345</v>
      </c>
      <c r="D5235" s="1">
        <v>41915.46875</v>
      </c>
      <c r="E5235" s="1">
        <v>41915.479583333334</v>
      </c>
      <c r="H5235" s="2">
        <v>41946</v>
      </c>
      <c r="I5235" s="2">
        <v>41949</v>
      </c>
      <c r="J5235" s="3">
        <v>1</v>
      </c>
      <c r="K5235" s="3">
        <v>4</v>
      </c>
      <c r="L5235">
        <f>טבלה1[[#This Row],[ds_checkout]]-טבלה1[[#This Row],[ds_checkin]]</f>
        <v>3</v>
      </c>
      <c r="M5235">
        <f>IF(ISBLANK(טבלה1[[#This Row],[ts_reply_at]]), "", (טבלה1[[#This Row],[ts_reply_at]] - טבלה1[[#This Row],[ts_contact_at]]) * 24)</f>
        <v>0.26000000000931323</v>
      </c>
      <c r="N5235">
        <f>IF(ISBLANK(טבלה1[[#This Row],[ts_reply_at]]), 0, 1)</f>
        <v>1</v>
      </c>
      <c r="O5235">
        <f>IF(ISBLANK(טבלה1[[#This Row],[ts_accepted_at]]), 0, 1)</f>
        <v>0</v>
      </c>
      <c r="P5235">
        <f>IF(ISBLANK(טבלה1[[#This Row],[ts_booking_at]]), 0, 1)</f>
        <v>0</v>
      </c>
      <c r="Q5235">
        <f>IF(ISBLANK(טבלה1[[#This Row],[ds_checkin]]), "", טבלה1[[#This Row],[ds_checkin]] - טבלה1[[#This Row],[ts_contact_at]])</f>
        <v>30.53125</v>
      </c>
      <c r="R5235" t="str">
        <f>IF(AND(ISBLANK(טבלה1[[#This Row],[ts_reply_at]]), NOT(ISBLANK(טבלה1[[#This Row],[ts_booking_at]]))), "Error: Booked without Reply", "OK")</f>
        <v>OK</v>
      </c>
      <c r="S5235" t="s">
        <v>6020</v>
      </c>
    </row>
    <row r="5236" spans="1:19" x14ac:dyDescent="0.25">
      <c r="A5236" s="4" t="s">
        <v>4654</v>
      </c>
      <c r="B5236" s="4" t="s">
        <v>4161</v>
      </c>
      <c r="C5236" s="4" t="s">
        <v>4655</v>
      </c>
      <c r="D5236" s="1">
        <v>41920.115972222222</v>
      </c>
      <c r="H5236" s="2">
        <v>41920</v>
      </c>
      <c r="I5236" s="2">
        <v>41924</v>
      </c>
      <c r="J5236" s="3">
        <v>1</v>
      </c>
      <c r="K5236" s="3">
        <v>1</v>
      </c>
      <c r="L5236">
        <f>טבלה1[[#This Row],[ds_checkout]]-טבלה1[[#This Row],[ds_checkin]]</f>
        <v>4</v>
      </c>
      <c r="M5236" t="str">
        <f>IF(ISBLANK(טבלה1[[#This Row],[ts_reply_at]]), "", (טבלה1[[#This Row],[ts_reply_at]] - טבלה1[[#This Row],[ts_contact_at]]) * 24)</f>
        <v/>
      </c>
      <c r="N5236">
        <f>IF(ISBLANK(טבלה1[[#This Row],[ts_reply_at]]), 0, 1)</f>
        <v>0</v>
      </c>
      <c r="O5236">
        <f>IF(ISBLANK(טבלה1[[#This Row],[ts_accepted_at]]), 0, 1)</f>
        <v>0</v>
      </c>
      <c r="P5236">
        <f>IF(ISBLANK(טבלה1[[#This Row],[ts_booking_at]]), 0, 1)</f>
        <v>0</v>
      </c>
      <c r="Q5236">
        <f>IF(ISBLANK(טבלה1[[#This Row],[ds_checkin]]), "", טבלה1[[#This Row],[ds_checkin]] - טבלה1[[#This Row],[ts_contact_at]])</f>
        <v>-0.11597222222189885</v>
      </c>
      <c r="R5236" t="str">
        <f>IF(AND(ISBLANK(טבלה1[[#This Row],[ts_reply_at]]), NOT(ISBLANK(טבלה1[[#This Row],[ts_booking_at]]))), "Error: Booked without Reply", "OK")</f>
        <v>OK</v>
      </c>
      <c r="S5236" t="s">
        <v>6033</v>
      </c>
    </row>
    <row r="5237" spans="1:19" x14ac:dyDescent="0.25">
      <c r="A5237" s="4" t="s">
        <v>4654</v>
      </c>
      <c r="B5237" s="4" t="s">
        <v>4020</v>
      </c>
      <c r="C5237" s="4" t="s">
        <v>4021</v>
      </c>
      <c r="D5237" s="1">
        <v>41919.836805555555</v>
      </c>
      <c r="E5237" s="1">
        <v>41919.84207175926</v>
      </c>
      <c r="F5237" s="1">
        <v>41919.84207175926</v>
      </c>
      <c r="H5237" s="2">
        <v>41920</v>
      </c>
      <c r="I5237" s="2">
        <v>41924</v>
      </c>
      <c r="J5237" s="3">
        <v>1</v>
      </c>
      <c r="K5237" s="3">
        <v>7</v>
      </c>
      <c r="L5237">
        <f>טבלה1[[#This Row],[ds_checkout]]-טבלה1[[#This Row],[ds_checkin]]</f>
        <v>4</v>
      </c>
      <c r="M5237">
        <f>IF(ISBLANK(טבלה1[[#This Row],[ts_reply_at]]), "", (טבלה1[[#This Row],[ts_reply_at]] - טבלה1[[#This Row],[ts_contact_at]]) * 24)</f>
        <v>0.12638888892251998</v>
      </c>
      <c r="N5237">
        <f>IF(ISBLANK(טבלה1[[#This Row],[ts_reply_at]]), 0, 1)</f>
        <v>1</v>
      </c>
      <c r="O5237">
        <f>IF(ISBLANK(טבלה1[[#This Row],[ts_accepted_at]]), 0, 1)</f>
        <v>1</v>
      </c>
      <c r="P5237">
        <f>IF(ISBLANK(טבלה1[[#This Row],[ts_booking_at]]), 0, 1)</f>
        <v>0</v>
      </c>
      <c r="Q5237">
        <f>IF(ISBLANK(טבלה1[[#This Row],[ds_checkin]]), "", טבלה1[[#This Row],[ds_checkin]] - טבלה1[[#This Row],[ts_contact_at]])</f>
        <v>0.16319444444525288</v>
      </c>
      <c r="R5237" t="str">
        <f>IF(AND(ISBLANK(טבלה1[[#This Row],[ts_reply_at]]), NOT(ISBLANK(טבלה1[[#This Row],[ts_booking_at]]))), "Error: Booked without Reply", "OK")</f>
        <v>OK</v>
      </c>
      <c r="S5237" t="s">
        <v>6033</v>
      </c>
    </row>
    <row r="5238" spans="1:19" x14ac:dyDescent="0.25">
      <c r="A5238" s="4" t="s">
        <v>4654</v>
      </c>
      <c r="B5238" s="4" t="s">
        <v>504</v>
      </c>
      <c r="C5238" s="4" t="s">
        <v>1330</v>
      </c>
      <c r="D5238" s="1">
        <v>41913.650694444441</v>
      </c>
      <c r="E5238" s="1">
        <v>41914.278599537036</v>
      </c>
      <c r="H5238" s="2">
        <v>41921</v>
      </c>
      <c r="I5238" s="2">
        <v>41925</v>
      </c>
      <c r="J5238" s="3">
        <v>1</v>
      </c>
      <c r="K5238" s="3">
        <v>2</v>
      </c>
      <c r="L5238">
        <f>טבלה1[[#This Row],[ds_checkout]]-טבלה1[[#This Row],[ds_checkin]]</f>
        <v>4</v>
      </c>
      <c r="M5238">
        <f>IF(ISBLANK(טבלה1[[#This Row],[ts_reply_at]]), "", (טבלה1[[#This Row],[ts_reply_at]] - טבלה1[[#This Row],[ts_contact_at]]) * 24)</f>
        <v>15.069722222280689</v>
      </c>
      <c r="N5238">
        <f>IF(ISBLANK(טבלה1[[#This Row],[ts_reply_at]]), 0, 1)</f>
        <v>1</v>
      </c>
      <c r="O5238">
        <f>IF(ISBLANK(טבלה1[[#This Row],[ts_accepted_at]]), 0, 1)</f>
        <v>0</v>
      </c>
      <c r="P5238">
        <f>IF(ISBLANK(טבלה1[[#This Row],[ts_booking_at]]), 0, 1)</f>
        <v>0</v>
      </c>
      <c r="Q5238">
        <f>IF(ISBLANK(טבלה1[[#This Row],[ds_checkin]]), "", טבלה1[[#This Row],[ds_checkin]] - טבלה1[[#This Row],[ts_contact_at]])</f>
        <v>7.3493055555591127</v>
      </c>
      <c r="R5238" t="str">
        <f>IF(AND(ISBLANK(טבלה1[[#This Row],[ts_reply_at]]), NOT(ISBLANK(טבלה1[[#This Row],[ts_booking_at]]))), "Error: Booked without Reply", "OK")</f>
        <v>OK</v>
      </c>
      <c r="S5238" t="s">
        <v>6033</v>
      </c>
    </row>
    <row r="5239" spans="1:19" x14ac:dyDescent="0.25">
      <c r="A5239" s="4" t="s">
        <v>4654</v>
      </c>
      <c r="B5239" s="4" t="s">
        <v>504</v>
      </c>
      <c r="C5239" s="4" t="s">
        <v>505</v>
      </c>
      <c r="D5239" s="1">
        <v>41913.643055555556</v>
      </c>
      <c r="E5239" s="1">
        <v>41913.647685185184</v>
      </c>
      <c r="H5239" s="2">
        <v>41916</v>
      </c>
      <c r="I5239" s="2">
        <v>41917</v>
      </c>
      <c r="J5239" s="3">
        <v>1</v>
      </c>
      <c r="K5239" s="3">
        <v>3</v>
      </c>
      <c r="L5239">
        <f>טבלה1[[#This Row],[ds_checkout]]-טבלה1[[#This Row],[ds_checkin]]</f>
        <v>1</v>
      </c>
      <c r="M5239">
        <f>IF(ISBLANK(טבלה1[[#This Row],[ts_reply_at]]), "", (טבלה1[[#This Row],[ts_reply_at]] - טבלה1[[#This Row],[ts_contact_at]]) * 24)</f>
        <v>0.11111111106583849</v>
      </c>
      <c r="N5239">
        <f>IF(ISBLANK(טבלה1[[#This Row],[ts_reply_at]]), 0, 1)</f>
        <v>1</v>
      </c>
      <c r="O5239">
        <f>IF(ISBLANK(טבלה1[[#This Row],[ts_accepted_at]]), 0, 1)</f>
        <v>0</v>
      </c>
      <c r="P5239">
        <f>IF(ISBLANK(טבלה1[[#This Row],[ts_booking_at]]), 0, 1)</f>
        <v>0</v>
      </c>
      <c r="Q5239">
        <f>IF(ISBLANK(טבלה1[[#This Row],[ds_checkin]]), "", טבלה1[[#This Row],[ds_checkin]] - טבלה1[[#This Row],[ts_contact_at]])</f>
        <v>2.3569444444437977</v>
      </c>
      <c r="R5239" t="str">
        <f>IF(AND(ISBLANK(טבלה1[[#This Row],[ts_reply_at]]), NOT(ISBLANK(טבלה1[[#This Row],[ts_booking_at]]))), "Error: Booked without Reply", "OK")</f>
        <v>OK</v>
      </c>
      <c r="S5239" t="s">
        <v>6033</v>
      </c>
    </row>
    <row r="5240" spans="1:19" x14ac:dyDescent="0.25">
      <c r="A5240" s="4" t="s">
        <v>4656</v>
      </c>
      <c r="B5240" s="4" t="s">
        <v>710</v>
      </c>
      <c r="C5240" s="4" t="s">
        <v>3207</v>
      </c>
      <c r="D5240" s="1">
        <v>41916.025694444441</v>
      </c>
      <c r="E5240" s="1">
        <v>41918.632800925923</v>
      </c>
      <c r="H5240" s="2">
        <v>41916</v>
      </c>
      <c r="I5240" s="2">
        <v>41917</v>
      </c>
      <c r="J5240" s="3">
        <v>2</v>
      </c>
      <c r="K5240" s="3">
        <v>2</v>
      </c>
      <c r="L5240">
        <f>טבלה1[[#This Row],[ds_checkout]]-טבלה1[[#This Row],[ds_checkin]]</f>
        <v>1</v>
      </c>
      <c r="M5240">
        <f>IF(ISBLANK(טבלה1[[#This Row],[ts_reply_at]]), "", (טבלה1[[#This Row],[ts_reply_at]] - טבלה1[[#This Row],[ts_contact_at]]) * 24)</f>
        <v>62.570555555575993</v>
      </c>
      <c r="N5240">
        <f>IF(ISBLANK(טבלה1[[#This Row],[ts_reply_at]]), 0, 1)</f>
        <v>1</v>
      </c>
      <c r="O5240">
        <f>IF(ISBLANK(טבלה1[[#This Row],[ts_accepted_at]]), 0, 1)</f>
        <v>0</v>
      </c>
      <c r="P5240">
        <f>IF(ISBLANK(טבלה1[[#This Row],[ts_booking_at]]), 0, 1)</f>
        <v>0</v>
      </c>
      <c r="Q5240">
        <f>IF(ISBLANK(טבלה1[[#This Row],[ds_checkin]]), "", טבלה1[[#This Row],[ds_checkin]] - טבלה1[[#This Row],[ts_contact_at]])</f>
        <v>-2.569444444088731E-2</v>
      </c>
      <c r="R5240" t="str">
        <f>IF(AND(ISBLANK(טבלה1[[#This Row],[ts_reply_at]]), NOT(ISBLANK(טבלה1[[#This Row],[ts_booking_at]]))), "Error: Booked without Reply", "OK")</f>
        <v>OK</v>
      </c>
      <c r="S5240" t="s">
        <v>6020</v>
      </c>
    </row>
    <row r="5241" spans="1:19" x14ac:dyDescent="0.25">
      <c r="A5241" s="4" t="s">
        <v>4657</v>
      </c>
      <c r="B5241" s="4" t="s">
        <v>55</v>
      </c>
      <c r="C5241" s="4" t="s">
        <v>56</v>
      </c>
      <c r="D5241" s="1">
        <v>41914.410416666666</v>
      </c>
      <c r="E5241" s="1">
        <v>41914.639837962961</v>
      </c>
      <c r="H5241" s="2">
        <v>41914</v>
      </c>
      <c r="I5241" s="2">
        <v>41915</v>
      </c>
      <c r="J5241" s="3">
        <v>2</v>
      </c>
      <c r="K5241" s="3">
        <v>4</v>
      </c>
      <c r="L5241">
        <f>טבלה1[[#This Row],[ds_checkout]]-טבלה1[[#This Row],[ds_checkin]]</f>
        <v>1</v>
      </c>
      <c r="M5241">
        <f>IF(ISBLANK(טבלה1[[#This Row],[ts_reply_at]]), "", (טבלה1[[#This Row],[ts_reply_at]] - טבלה1[[#This Row],[ts_contact_at]]) * 24)</f>
        <v>5.5061111110844649</v>
      </c>
      <c r="N5241">
        <f>IF(ISBLANK(טבלה1[[#This Row],[ts_reply_at]]), 0, 1)</f>
        <v>1</v>
      </c>
      <c r="O5241">
        <f>IF(ISBLANK(טבלה1[[#This Row],[ts_accepted_at]]), 0, 1)</f>
        <v>0</v>
      </c>
      <c r="P5241">
        <f>IF(ISBLANK(טבלה1[[#This Row],[ts_booking_at]]), 0, 1)</f>
        <v>0</v>
      </c>
      <c r="Q5241">
        <f>IF(ISBLANK(טבלה1[[#This Row],[ds_checkin]]), "", טבלה1[[#This Row],[ds_checkin]] - טבלה1[[#This Row],[ts_contact_at]])</f>
        <v>-0.41041666666569654</v>
      </c>
      <c r="R5241" t="str">
        <f>IF(AND(ISBLANK(טבלה1[[#This Row],[ts_reply_at]]), NOT(ISBLANK(טבלה1[[#This Row],[ts_booking_at]]))), "Error: Booked without Reply", "OK")</f>
        <v>OK</v>
      </c>
      <c r="S5241" t="s">
        <v>6031</v>
      </c>
    </row>
    <row r="5242" spans="1:19" x14ac:dyDescent="0.25">
      <c r="A5242" s="4" t="s">
        <v>4658</v>
      </c>
      <c r="B5242" s="4" t="s">
        <v>1264</v>
      </c>
      <c r="C5242" s="4" t="s">
        <v>1564</v>
      </c>
      <c r="D5242" s="1">
        <v>41918.084722222222</v>
      </c>
      <c r="E5242" s="1">
        <v>41918.587847222225</v>
      </c>
      <c r="F5242" s="1">
        <v>41918.587847222225</v>
      </c>
      <c r="G5242" s="1">
        <v>41918.587847222225</v>
      </c>
      <c r="H5242" s="2">
        <v>41950</v>
      </c>
      <c r="I5242" s="2">
        <v>41953</v>
      </c>
      <c r="J5242" s="3">
        <v>2</v>
      </c>
      <c r="K5242" s="3">
        <v>16</v>
      </c>
      <c r="L5242">
        <f>טבלה1[[#This Row],[ds_checkout]]-טבלה1[[#This Row],[ds_checkin]]</f>
        <v>3</v>
      </c>
      <c r="M5242">
        <f>IF(ISBLANK(טבלה1[[#This Row],[ts_reply_at]]), "", (טבלה1[[#This Row],[ts_reply_at]] - טבלה1[[#This Row],[ts_contact_at]]) * 24)</f>
        <v>12.075000000069849</v>
      </c>
      <c r="N5242">
        <f>IF(ISBLANK(טבלה1[[#This Row],[ts_reply_at]]), 0, 1)</f>
        <v>1</v>
      </c>
      <c r="O5242">
        <f>IF(ISBLANK(טבלה1[[#This Row],[ts_accepted_at]]), 0, 1)</f>
        <v>1</v>
      </c>
      <c r="P5242">
        <f>IF(ISBLANK(טבלה1[[#This Row],[ts_booking_at]]), 0, 1)</f>
        <v>1</v>
      </c>
      <c r="Q5242">
        <f>IF(ISBLANK(טבלה1[[#This Row],[ds_checkin]]), "", טבלה1[[#This Row],[ds_checkin]] - טבלה1[[#This Row],[ts_contact_at]])</f>
        <v>31.915277777778101</v>
      </c>
      <c r="R5242" t="str">
        <f>IF(AND(ISBLANK(טבלה1[[#This Row],[ts_reply_at]]), NOT(ISBLANK(טבלה1[[#This Row],[ts_booking_at]]))), "Error: Booked without Reply", "OK")</f>
        <v>OK</v>
      </c>
      <c r="S5242" t="s">
        <v>6020</v>
      </c>
    </row>
    <row r="5243" spans="1:19" x14ac:dyDescent="0.25">
      <c r="A5243" s="4" t="s">
        <v>4659</v>
      </c>
      <c r="B5243" s="4" t="s">
        <v>3726</v>
      </c>
      <c r="C5243" s="4" t="s">
        <v>3727</v>
      </c>
      <c r="D5243" s="1">
        <v>41915.743750000001</v>
      </c>
      <c r="E5243" s="1">
        <v>41915.744421296295</v>
      </c>
      <c r="F5243" s="1">
        <v>41915.744421296295</v>
      </c>
      <c r="G5243" s="1">
        <v>41915.744421296295</v>
      </c>
      <c r="H5243" s="2">
        <v>41957</v>
      </c>
      <c r="I5243" s="2">
        <v>41959</v>
      </c>
      <c r="J5243" s="3">
        <v>2</v>
      </c>
      <c r="K5243" s="3">
        <v>8</v>
      </c>
      <c r="L5243">
        <f>טבלה1[[#This Row],[ds_checkout]]-טבלה1[[#This Row],[ds_checkin]]</f>
        <v>2</v>
      </c>
      <c r="M5243">
        <f>IF(ISBLANK(טבלה1[[#This Row],[ts_reply_at]]), "", (טבלה1[[#This Row],[ts_reply_at]] - טבלה1[[#This Row],[ts_contact_at]]) * 24)</f>
        <v>1.6111111035570502E-2</v>
      </c>
      <c r="N5243">
        <f>IF(ISBLANK(טבלה1[[#This Row],[ts_reply_at]]), 0, 1)</f>
        <v>1</v>
      </c>
      <c r="O5243">
        <f>IF(ISBLANK(טבלה1[[#This Row],[ts_accepted_at]]), 0, 1)</f>
        <v>1</v>
      </c>
      <c r="P5243">
        <f>IF(ISBLANK(טבלה1[[#This Row],[ts_booking_at]]), 0, 1)</f>
        <v>1</v>
      </c>
      <c r="Q5243">
        <f>IF(ISBLANK(טבלה1[[#This Row],[ds_checkin]]), "", טבלה1[[#This Row],[ds_checkin]] - טבלה1[[#This Row],[ts_contact_at]])</f>
        <v>41.256249999998545</v>
      </c>
      <c r="R5243" t="str">
        <f>IF(AND(ISBLANK(טבלה1[[#This Row],[ts_reply_at]]), NOT(ISBLANK(טבלה1[[#This Row],[ts_booking_at]]))), "Error: Booked without Reply", "OK")</f>
        <v>OK</v>
      </c>
      <c r="S5243" t="s">
        <v>6019</v>
      </c>
    </row>
    <row r="5244" spans="1:19" x14ac:dyDescent="0.25">
      <c r="A5244" s="4" t="s">
        <v>4660</v>
      </c>
      <c r="B5244" s="4" t="s">
        <v>1946</v>
      </c>
      <c r="C5244" s="4" t="s">
        <v>1947</v>
      </c>
      <c r="D5244" s="1">
        <v>41924.363194444442</v>
      </c>
      <c r="E5244" s="1">
        <v>41924.430451388886</v>
      </c>
      <c r="F5244" s="1">
        <v>41924.430451388886</v>
      </c>
      <c r="G5244" s="1">
        <v>41924.430451388886</v>
      </c>
      <c r="H5244" s="2">
        <v>41941</v>
      </c>
      <c r="I5244" s="2">
        <v>41945</v>
      </c>
      <c r="J5244" s="3">
        <v>2</v>
      </c>
      <c r="K5244" s="3">
        <v>3</v>
      </c>
      <c r="L5244">
        <f>טבלה1[[#This Row],[ds_checkout]]-טבלה1[[#This Row],[ds_checkin]]</f>
        <v>4</v>
      </c>
      <c r="M5244">
        <f>IF(ISBLANK(טבלה1[[#This Row],[ts_reply_at]]), "", (טבלה1[[#This Row],[ts_reply_at]] - טבלה1[[#This Row],[ts_contact_at]]) * 24)</f>
        <v>1.6141666666371748</v>
      </c>
      <c r="N5244">
        <f>IF(ISBLANK(טבלה1[[#This Row],[ts_reply_at]]), 0, 1)</f>
        <v>1</v>
      </c>
      <c r="O5244">
        <f>IF(ISBLANK(טבלה1[[#This Row],[ts_accepted_at]]), 0, 1)</f>
        <v>1</v>
      </c>
      <c r="P5244">
        <f>IF(ISBLANK(טבלה1[[#This Row],[ts_booking_at]]), 0, 1)</f>
        <v>1</v>
      </c>
      <c r="Q5244">
        <f>IF(ISBLANK(טבלה1[[#This Row],[ds_checkin]]), "", טבלה1[[#This Row],[ds_checkin]] - טבלה1[[#This Row],[ts_contact_at]])</f>
        <v>16.636805555557657</v>
      </c>
      <c r="R5244" t="str">
        <f>IF(AND(ISBLANK(טבלה1[[#This Row],[ts_reply_at]]), NOT(ISBLANK(טבלה1[[#This Row],[ts_booking_at]]))), "Error: Booked without Reply", "OK")</f>
        <v>OK</v>
      </c>
      <c r="S5244" t="s">
        <v>6026</v>
      </c>
    </row>
    <row r="5245" spans="1:19" x14ac:dyDescent="0.25">
      <c r="A5245" s="4" t="s">
        <v>4660</v>
      </c>
      <c r="B5245" s="4" t="s">
        <v>1890</v>
      </c>
      <c r="C5245" s="4" t="s">
        <v>1891</v>
      </c>
      <c r="D5245" s="1">
        <v>41923.645833333336</v>
      </c>
      <c r="E5245" s="1">
        <v>41923.963321759256</v>
      </c>
      <c r="H5245" s="2">
        <v>41941</v>
      </c>
      <c r="I5245" s="2">
        <v>41945</v>
      </c>
      <c r="J5245" s="3">
        <v>2</v>
      </c>
      <c r="K5245" s="3">
        <v>3</v>
      </c>
      <c r="L5245">
        <f>טבלה1[[#This Row],[ds_checkout]]-טבלה1[[#This Row],[ds_checkin]]</f>
        <v>4</v>
      </c>
      <c r="M5245">
        <f>IF(ISBLANK(טבלה1[[#This Row],[ts_reply_at]]), "", (טבלה1[[#This Row],[ts_reply_at]] - טבלה1[[#This Row],[ts_contact_at]]) * 24)</f>
        <v>7.6197222220944241</v>
      </c>
      <c r="N5245">
        <f>IF(ISBLANK(טבלה1[[#This Row],[ts_reply_at]]), 0, 1)</f>
        <v>1</v>
      </c>
      <c r="O5245">
        <f>IF(ISBLANK(טבלה1[[#This Row],[ts_accepted_at]]), 0, 1)</f>
        <v>0</v>
      </c>
      <c r="P5245">
        <f>IF(ISBLANK(טבלה1[[#This Row],[ts_booking_at]]), 0, 1)</f>
        <v>0</v>
      </c>
      <c r="Q5245">
        <f>IF(ISBLANK(טבלה1[[#This Row],[ds_checkin]]), "", טבלה1[[#This Row],[ds_checkin]] - טבלה1[[#This Row],[ts_contact_at]])</f>
        <v>17.354166666664241</v>
      </c>
      <c r="R5245" t="str">
        <f>IF(AND(ISBLANK(טבלה1[[#This Row],[ts_reply_at]]), NOT(ISBLANK(טבלה1[[#This Row],[ts_booking_at]]))), "Error: Booked without Reply", "OK")</f>
        <v>OK</v>
      </c>
      <c r="S5245" t="s">
        <v>6026</v>
      </c>
    </row>
    <row r="5246" spans="1:19" x14ac:dyDescent="0.25">
      <c r="A5246" s="4" t="s">
        <v>4661</v>
      </c>
      <c r="B5246" s="4" t="s">
        <v>2484</v>
      </c>
      <c r="C5246" s="4" t="s">
        <v>2485</v>
      </c>
      <c r="D5246" s="1">
        <v>41922.640277777777</v>
      </c>
      <c r="E5246" s="1">
        <v>41922.670092592591</v>
      </c>
      <c r="F5246" s="1">
        <v>41922.670092592591</v>
      </c>
      <c r="G5246" s="1">
        <v>41922.670092592591</v>
      </c>
      <c r="H5246" s="2">
        <v>41950</v>
      </c>
      <c r="I5246" s="2">
        <v>41953</v>
      </c>
      <c r="J5246" s="3">
        <v>2</v>
      </c>
      <c r="K5246" s="3">
        <v>9</v>
      </c>
      <c r="L5246">
        <f>טבלה1[[#This Row],[ds_checkout]]-טבלה1[[#This Row],[ds_checkin]]</f>
        <v>3</v>
      </c>
      <c r="M5246">
        <f>IF(ISBLANK(טבלה1[[#This Row],[ts_reply_at]]), "", (טבלה1[[#This Row],[ts_reply_at]] - טבלה1[[#This Row],[ts_contact_at]]) * 24)</f>
        <v>0.7155555555364117</v>
      </c>
      <c r="N5246">
        <f>IF(ISBLANK(טבלה1[[#This Row],[ts_reply_at]]), 0, 1)</f>
        <v>1</v>
      </c>
      <c r="O5246">
        <f>IF(ISBLANK(טבלה1[[#This Row],[ts_accepted_at]]), 0, 1)</f>
        <v>1</v>
      </c>
      <c r="P5246">
        <f>IF(ISBLANK(טבלה1[[#This Row],[ts_booking_at]]), 0, 1)</f>
        <v>1</v>
      </c>
      <c r="Q5246">
        <f>IF(ISBLANK(טבלה1[[#This Row],[ds_checkin]]), "", טבלה1[[#This Row],[ds_checkin]] - טבלה1[[#This Row],[ts_contact_at]])</f>
        <v>27.359722222223354</v>
      </c>
      <c r="R5246" t="str">
        <f>IF(AND(ISBLANK(טבלה1[[#This Row],[ts_reply_at]]), NOT(ISBLANK(טבלה1[[#This Row],[ts_booking_at]]))), "Error: Booked without Reply", "OK")</f>
        <v>OK</v>
      </c>
      <c r="S5246" t="s">
        <v>6026</v>
      </c>
    </row>
    <row r="5247" spans="1:19" x14ac:dyDescent="0.25">
      <c r="A5247" s="4" t="s">
        <v>4662</v>
      </c>
      <c r="B5247" s="4" t="s">
        <v>717</v>
      </c>
      <c r="C5247" s="4" t="s">
        <v>1228</v>
      </c>
      <c r="D5247" s="1">
        <v>41920.668055555558</v>
      </c>
      <c r="E5247" s="1">
        <v>41920.853483796294</v>
      </c>
      <c r="H5247" s="2">
        <v>41946</v>
      </c>
      <c r="I5247" s="2">
        <v>41950</v>
      </c>
      <c r="J5247" s="3">
        <v>1</v>
      </c>
      <c r="K5247" s="3">
        <v>3</v>
      </c>
      <c r="L5247">
        <f>טבלה1[[#This Row],[ds_checkout]]-טבלה1[[#This Row],[ds_checkin]]</f>
        <v>4</v>
      </c>
      <c r="M5247">
        <f>IF(ISBLANK(טבלה1[[#This Row],[ts_reply_at]]), "", (טבלה1[[#This Row],[ts_reply_at]] - טבלה1[[#This Row],[ts_contact_at]]) * 24)</f>
        <v>4.4502777776797302</v>
      </c>
      <c r="N5247">
        <f>IF(ISBLANK(טבלה1[[#This Row],[ts_reply_at]]), 0, 1)</f>
        <v>1</v>
      </c>
      <c r="O5247">
        <f>IF(ISBLANK(טבלה1[[#This Row],[ts_accepted_at]]), 0, 1)</f>
        <v>0</v>
      </c>
      <c r="P5247">
        <f>IF(ISBLANK(טבלה1[[#This Row],[ts_booking_at]]), 0, 1)</f>
        <v>0</v>
      </c>
      <c r="Q5247">
        <f>IF(ISBLANK(טבלה1[[#This Row],[ds_checkin]]), "", טבלה1[[#This Row],[ds_checkin]] - טבלה1[[#This Row],[ts_contact_at]])</f>
        <v>25.331944444442343</v>
      </c>
      <c r="R5247" t="str">
        <f>IF(AND(ISBLANK(טבלה1[[#This Row],[ts_reply_at]]), NOT(ISBLANK(טבלה1[[#This Row],[ts_booking_at]]))), "Error: Booked without Reply", "OK")</f>
        <v>OK</v>
      </c>
      <c r="S5247" t="s">
        <v>6031</v>
      </c>
    </row>
    <row r="5248" spans="1:19" x14ac:dyDescent="0.25">
      <c r="A5248" s="4" t="s">
        <v>4662</v>
      </c>
      <c r="B5248" s="4" t="s">
        <v>2855</v>
      </c>
      <c r="C5248" s="4" t="s">
        <v>3184</v>
      </c>
      <c r="D5248" s="1">
        <v>41921.39166666667</v>
      </c>
      <c r="E5248" s="1">
        <v>41921.43822916667</v>
      </c>
      <c r="H5248" s="2">
        <v>41946</v>
      </c>
      <c r="I5248" s="2">
        <v>41950</v>
      </c>
      <c r="J5248" s="3">
        <v>1</v>
      </c>
      <c r="K5248" s="3">
        <v>3</v>
      </c>
      <c r="L5248">
        <f>טבלה1[[#This Row],[ds_checkout]]-טבלה1[[#This Row],[ds_checkin]]</f>
        <v>4</v>
      </c>
      <c r="M5248">
        <f>IF(ISBLANK(טבלה1[[#This Row],[ts_reply_at]]), "", (טבלה1[[#This Row],[ts_reply_at]] - טבלה1[[#This Row],[ts_contact_at]]) * 24)</f>
        <v>1.1174999999930151</v>
      </c>
      <c r="N5248">
        <f>IF(ISBLANK(טבלה1[[#This Row],[ts_reply_at]]), 0, 1)</f>
        <v>1</v>
      </c>
      <c r="O5248">
        <f>IF(ISBLANK(טבלה1[[#This Row],[ts_accepted_at]]), 0, 1)</f>
        <v>0</v>
      </c>
      <c r="P5248">
        <f>IF(ISBLANK(טבלה1[[#This Row],[ts_booking_at]]), 0, 1)</f>
        <v>0</v>
      </c>
      <c r="Q5248">
        <f>IF(ISBLANK(טבלה1[[#This Row],[ds_checkin]]), "", טבלה1[[#This Row],[ds_checkin]] - טבלה1[[#This Row],[ts_contact_at]])</f>
        <v>24.608333333329938</v>
      </c>
      <c r="R5248" t="str">
        <f>IF(AND(ISBLANK(טבלה1[[#This Row],[ts_reply_at]]), NOT(ISBLANK(טבלה1[[#This Row],[ts_booking_at]]))), "Error: Booked without Reply", "OK")</f>
        <v>OK</v>
      </c>
      <c r="S5248" t="s">
        <v>6031</v>
      </c>
    </row>
    <row r="5249" spans="1:19" x14ac:dyDescent="0.25">
      <c r="A5249" s="4" t="s">
        <v>4662</v>
      </c>
      <c r="B5249" s="4" t="s">
        <v>2890</v>
      </c>
      <c r="C5249" s="4" t="s">
        <v>2891</v>
      </c>
      <c r="D5249" s="1">
        <v>41922.411805555559</v>
      </c>
      <c r="E5249" s="1">
        <v>41922.987291666665</v>
      </c>
      <c r="F5249" s="1">
        <v>41922.987291666665</v>
      </c>
      <c r="G5249" s="1">
        <v>41923.342743055553</v>
      </c>
      <c r="H5249" s="2">
        <v>41946</v>
      </c>
      <c r="I5249" s="2">
        <v>41950</v>
      </c>
      <c r="J5249" s="3">
        <v>1</v>
      </c>
      <c r="K5249" s="3">
        <v>13</v>
      </c>
      <c r="L5249">
        <f>טבלה1[[#This Row],[ds_checkout]]-טבלה1[[#This Row],[ds_checkin]]</f>
        <v>4</v>
      </c>
      <c r="M5249">
        <f>IF(ISBLANK(טבלה1[[#This Row],[ts_reply_at]]), "", (טבלה1[[#This Row],[ts_reply_at]] - טבלה1[[#This Row],[ts_contact_at]]) * 24)</f>
        <v>13.811666666530073</v>
      </c>
      <c r="N5249">
        <f>IF(ISBLANK(טבלה1[[#This Row],[ts_reply_at]]), 0, 1)</f>
        <v>1</v>
      </c>
      <c r="O5249">
        <f>IF(ISBLANK(טבלה1[[#This Row],[ts_accepted_at]]), 0, 1)</f>
        <v>1</v>
      </c>
      <c r="P5249">
        <f>IF(ISBLANK(טבלה1[[#This Row],[ts_booking_at]]), 0, 1)</f>
        <v>1</v>
      </c>
      <c r="Q5249">
        <f>IF(ISBLANK(טבלה1[[#This Row],[ds_checkin]]), "", טבלה1[[#This Row],[ds_checkin]] - טבלה1[[#This Row],[ts_contact_at]])</f>
        <v>23.588194444440887</v>
      </c>
      <c r="R5249" t="str">
        <f>IF(AND(ISBLANK(טבלה1[[#This Row],[ts_reply_at]]), NOT(ISBLANK(טבלה1[[#This Row],[ts_booking_at]]))), "Error: Booked without Reply", "OK")</f>
        <v>OK</v>
      </c>
      <c r="S5249" t="s">
        <v>6031</v>
      </c>
    </row>
    <row r="5250" spans="1:19" x14ac:dyDescent="0.25">
      <c r="A5250" s="4" t="s">
        <v>4662</v>
      </c>
      <c r="B5250" s="4" t="s">
        <v>4332</v>
      </c>
      <c r="C5250" s="4" t="s">
        <v>4333</v>
      </c>
      <c r="D5250" s="1">
        <v>41920.590277777781</v>
      </c>
      <c r="E5250" s="1">
        <v>41920.645972222221</v>
      </c>
      <c r="H5250" s="2">
        <v>41946</v>
      </c>
      <c r="I5250" s="2">
        <v>41950</v>
      </c>
      <c r="J5250" s="3">
        <v>1</v>
      </c>
      <c r="K5250" s="3">
        <v>3</v>
      </c>
      <c r="L5250">
        <f>טבלה1[[#This Row],[ds_checkout]]-טבלה1[[#This Row],[ds_checkin]]</f>
        <v>4</v>
      </c>
      <c r="M5250">
        <f>IF(ISBLANK(טבלה1[[#This Row],[ts_reply_at]]), "", (טבלה1[[#This Row],[ts_reply_at]] - טבלה1[[#This Row],[ts_contact_at]]) * 24)</f>
        <v>1.3366666665533558</v>
      </c>
      <c r="N5250">
        <f>IF(ISBLANK(טבלה1[[#This Row],[ts_reply_at]]), 0, 1)</f>
        <v>1</v>
      </c>
      <c r="O5250">
        <f>IF(ISBLANK(טבלה1[[#This Row],[ts_accepted_at]]), 0, 1)</f>
        <v>0</v>
      </c>
      <c r="P5250">
        <f>IF(ISBLANK(טבלה1[[#This Row],[ts_booking_at]]), 0, 1)</f>
        <v>0</v>
      </c>
      <c r="Q5250">
        <f>IF(ISBLANK(טבלה1[[#This Row],[ds_checkin]]), "", טבלה1[[#This Row],[ds_checkin]] - טבלה1[[#This Row],[ts_contact_at]])</f>
        <v>25.409722222218988</v>
      </c>
      <c r="R5250" t="str">
        <f>IF(AND(ISBLANK(טבלה1[[#This Row],[ts_reply_at]]), NOT(ISBLANK(טבלה1[[#This Row],[ts_booking_at]]))), "Error: Booked without Reply", "OK")</f>
        <v>OK</v>
      </c>
      <c r="S5250" t="s">
        <v>6031</v>
      </c>
    </row>
    <row r="5251" spans="1:19" x14ac:dyDescent="0.25">
      <c r="A5251" s="4" t="s">
        <v>4662</v>
      </c>
      <c r="B5251" s="4" t="s">
        <v>4663</v>
      </c>
      <c r="C5251" s="4" t="s">
        <v>4664</v>
      </c>
      <c r="D5251" s="1">
        <v>41920.613194444442</v>
      </c>
      <c r="E5251" s="1">
        <v>41921.737395833334</v>
      </c>
      <c r="H5251" s="2">
        <v>41946</v>
      </c>
      <c r="I5251" s="2">
        <v>41950</v>
      </c>
      <c r="J5251" s="3">
        <v>2</v>
      </c>
      <c r="K5251" s="3">
        <v>6</v>
      </c>
      <c r="L5251">
        <f>טבלה1[[#This Row],[ds_checkout]]-טבלה1[[#This Row],[ds_checkin]]</f>
        <v>4</v>
      </c>
      <c r="M5251">
        <f>IF(ISBLANK(טבלה1[[#This Row],[ts_reply_at]]), "", (טבלה1[[#This Row],[ts_reply_at]] - טבלה1[[#This Row],[ts_contact_at]]) * 24)</f>
        <v>26.980833333393093</v>
      </c>
      <c r="N5251">
        <f>IF(ISBLANK(טבלה1[[#This Row],[ts_reply_at]]), 0, 1)</f>
        <v>1</v>
      </c>
      <c r="O5251">
        <f>IF(ISBLANK(טבלה1[[#This Row],[ts_accepted_at]]), 0, 1)</f>
        <v>0</v>
      </c>
      <c r="P5251">
        <f>IF(ISBLANK(טבלה1[[#This Row],[ts_booking_at]]), 0, 1)</f>
        <v>0</v>
      </c>
      <c r="Q5251">
        <f>IF(ISBLANK(טבלה1[[#This Row],[ds_checkin]]), "", טבלה1[[#This Row],[ds_checkin]] - טבלה1[[#This Row],[ts_contact_at]])</f>
        <v>25.386805555557657</v>
      </c>
      <c r="R5251" t="str">
        <f>IF(AND(ISBLANK(טבלה1[[#This Row],[ts_reply_at]]), NOT(ISBLANK(טבלה1[[#This Row],[ts_booking_at]]))), "Error: Booked without Reply", "OK")</f>
        <v>OK</v>
      </c>
      <c r="S5251" t="s">
        <v>6031</v>
      </c>
    </row>
    <row r="5252" spans="1:19" x14ac:dyDescent="0.25">
      <c r="A5252" s="4" t="s">
        <v>4662</v>
      </c>
      <c r="B5252" s="4" t="s">
        <v>299</v>
      </c>
      <c r="C5252" s="4" t="s">
        <v>437</v>
      </c>
      <c r="D5252" s="1">
        <v>41920.555555555555</v>
      </c>
      <c r="H5252" s="2">
        <v>41946</v>
      </c>
      <c r="I5252" s="2">
        <v>41950</v>
      </c>
      <c r="J5252" s="3">
        <v>2</v>
      </c>
      <c r="K5252" s="3">
        <v>4</v>
      </c>
      <c r="L5252">
        <f>טבלה1[[#This Row],[ds_checkout]]-טבלה1[[#This Row],[ds_checkin]]</f>
        <v>4</v>
      </c>
      <c r="M5252" t="str">
        <f>IF(ISBLANK(טבלה1[[#This Row],[ts_reply_at]]), "", (טבלה1[[#This Row],[ts_reply_at]] - טבלה1[[#This Row],[ts_contact_at]]) * 24)</f>
        <v/>
      </c>
      <c r="N5252">
        <f>IF(ISBLANK(טבלה1[[#This Row],[ts_reply_at]]), 0, 1)</f>
        <v>0</v>
      </c>
      <c r="O5252">
        <f>IF(ISBLANK(טבלה1[[#This Row],[ts_accepted_at]]), 0, 1)</f>
        <v>0</v>
      </c>
      <c r="P5252">
        <f>IF(ISBLANK(טבלה1[[#This Row],[ts_booking_at]]), 0, 1)</f>
        <v>0</v>
      </c>
      <c r="Q5252">
        <f>IF(ISBLANK(טבלה1[[#This Row],[ds_checkin]]), "", טבלה1[[#This Row],[ds_checkin]] - טבלה1[[#This Row],[ts_contact_at]])</f>
        <v>25.444444444445253</v>
      </c>
      <c r="R5252" t="str">
        <f>IF(AND(ISBLANK(טבלה1[[#This Row],[ts_reply_at]]), NOT(ISBLANK(טבלה1[[#This Row],[ts_booking_at]]))), "Error: Booked without Reply", "OK")</f>
        <v>OK</v>
      </c>
      <c r="S5252" t="s">
        <v>6031</v>
      </c>
    </row>
    <row r="5253" spans="1:19" x14ac:dyDescent="0.25">
      <c r="A5253" s="4" t="s">
        <v>4665</v>
      </c>
      <c r="B5253" s="4" t="s">
        <v>3454</v>
      </c>
      <c r="C5253" s="4" t="s">
        <v>3455</v>
      </c>
      <c r="D5253" s="1">
        <v>41914.697916666664</v>
      </c>
      <c r="E5253" s="1">
        <v>41914.842604166668</v>
      </c>
      <c r="F5253" s="1">
        <v>41914.879953703705</v>
      </c>
      <c r="G5253" s="1">
        <v>41914.879953703705</v>
      </c>
      <c r="H5253" s="2">
        <v>41915</v>
      </c>
      <c r="I5253" s="2">
        <v>41916</v>
      </c>
      <c r="J5253" s="3">
        <v>1</v>
      </c>
      <c r="K5253" s="3">
        <v>19</v>
      </c>
      <c r="L5253">
        <f>טבלה1[[#This Row],[ds_checkout]]-טבלה1[[#This Row],[ds_checkin]]</f>
        <v>1</v>
      </c>
      <c r="M5253">
        <f>IF(ISBLANK(טבלה1[[#This Row],[ts_reply_at]]), "", (טבלה1[[#This Row],[ts_reply_at]] - טבלה1[[#This Row],[ts_contact_at]]) * 24)</f>
        <v>3.472500000090804</v>
      </c>
      <c r="N5253">
        <f>IF(ISBLANK(טבלה1[[#This Row],[ts_reply_at]]), 0, 1)</f>
        <v>1</v>
      </c>
      <c r="O5253">
        <f>IF(ISBLANK(טבלה1[[#This Row],[ts_accepted_at]]), 0, 1)</f>
        <v>1</v>
      </c>
      <c r="P5253">
        <f>IF(ISBLANK(טבלה1[[#This Row],[ts_booking_at]]), 0, 1)</f>
        <v>1</v>
      </c>
      <c r="Q5253">
        <f>IF(ISBLANK(טבלה1[[#This Row],[ds_checkin]]), "", טבלה1[[#This Row],[ds_checkin]] - טבלה1[[#This Row],[ts_contact_at]])</f>
        <v>0.30208333333575865</v>
      </c>
      <c r="R5253" t="str">
        <f>IF(AND(ISBLANK(טבלה1[[#This Row],[ts_reply_at]]), NOT(ISBLANK(טבלה1[[#This Row],[ts_booking_at]]))), "Error: Booked without Reply", "OK")</f>
        <v>OK</v>
      </c>
      <c r="S5253" t="s">
        <v>6022</v>
      </c>
    </row>
    <row r="5254" spans="1:19" x14ac:dyDescent="0.25">
      <c r="A5254" s="4" t="s">
        <v>4665</v>
      </c>
      <c r="B5254" s="4" t="s">
        <v>1522</v>
      </c>
      <c r="C5254" s="4" t="s">
        <v>1523</v>
      </c>
      <c r="D5254" s="1">
        <v>41914.67291666667</v>
      </c>
      <c r="E5254" s="1">
        <v>41914.713599537034</v>
      </c>
      <c r="H5254" s="2">
        <v>41915</v>
      </c>
      <c r="I5254" s="2">
        <v>41916</v>
      </c>
      <c r="J5254" s="3">
        <v>1</v>
      </c>
      <c r="K5254" s="3">
        <v>3</v>
      </c>
      <c r="L5254">
        <f>טבלה1[[#This Row],[ds_checkout]]-טבלה1[[#This Row],[ds_checkin]]</f>
        <v>1</v>
      </c>
      <c r="M5254">
        <f>IF(ISBLANK(טבלה1[[#This Row],[ts_reply_at]]), "", (טבלה1[[#This Row],[ts_reply_at]] - טבלה1[[#This Row],[ts_contact_at]]) * 24)</f>
        <v>0.97638888872461393</v>
      </c>
      <c r="N5254">
        <f>IF(ISBLANK(טבלה1[[#This Row],[ts_reply_at]]), 0, 1)</f>
        <v>1</v>
      </c>
      <c r="O5254">
        <f>IF(ISBLANK(טבלה1[[#This Row],[ts_accepted_at]]), 0, 1)</f>
        <v>0</v>
      </c>
      <c r="P5254">
        <f>IF(ISBLANK(טבלה1[[#This Row],[ts_booking_at]]), 0, 1)</f>
        <v>0</v>
      </c>
      <c r="Q5254">
        <f>IF(ISBLANK(טבלה1[[#This Row],[ds_checkin]]), "", טבלה1[[#This Row],[ds_checkin]] - טבלה1[[#This Row],[ts_contact_at]])</f>
        <v>0.32708333332993789</v>
      </c>
      <c r="R5254" t="str">
        <f>IF(AND(ISBLANK(טבלה1[[#This Row],[ts_reply_at]]), NOT(ISBLANK(טבלה1[[#This Row],[ts_booking_at]]))), "Error: Booked without Reply", "OK")</f>
        <v>OK</v>
      </c>
      <c r="S5254" t="s">
        <v>6022</v>
      </c>
    </row>
    <row r="5255" spans="1:19" x14ac:dyDescent="0.25">
      <c r="A5255" s="4" t="s">
        <v>4666</v>
      </c>
      <c r="B5255" s="4" t="s">
        <v>564</v>
      </c>
      <c r="C5255" s="4" t="s">
        <v>565</v>
      </c>
      <c r="D5255" s="1">
        <v>41926.875</v>
      </c>
      <c r="E5255" s="1">
        <v>41927.443032407406</v>
      </c>
      <c r="F5255" s="1">
        <v>41927.443032407406</v>
      </c>
      <c r="G5255" s="1">
        <v>41927.443032407406</v>
      </c>
      <c r="H5255" s="2">
        <v>41928</v>
      </c>
      <c r="I5255" s="2">
        <v>41930</v>
      </c>
      <c r="J5255" s="3">
        <v>4</v>
      </c>
      <c r="K5255" s="3">
        <v>10</v>
      </c>
      <c r="L5255">
        <f>טבלה1[[#This Row],[ds_checkout]]-טבלה1[[#This Row],[ds_checkin]]</f>
        <v>2</v>
      </c>
      <c r="M5255">
        <f>IF(ISBLANK(טבלה1[[#This Row],[ts_reply_at]]), "", (טבלה1[[#This Row],[ts_reply_at]] - טבלה1[[#This Row],[ts_contact_at]]) * 24)</f>
        <v>13.632777777733281</v>
      </c>
      <c r="N5255">
        <f>IF(ISBLANK(טבלה1[[#This Row],[ts_reply_at]]), 0, 1)</f>
        <v>1</v>
      </c>
      <c r="O5255">
        <f>IF(ISBLANK(טבלה1[[#This Row],[ts_accepted_at]]), 0, 1)</f>
        <v>1</v>
      </c>
      <c r="P5255">
        <f>IF(ISBLANK(טבלה1[[#This Row],[ts_booking_at]]), 0, 1)</f>
        <v>1</v>
      </c>
      <c r="Q5255">
        <f>IF(ISBLANK(טבלה1[[#This Row],[ds_checkin]]), "", טבלה1[[#This Row],[ds_checkin]] - טבלה1[[#This Row],[ts_contact_at]])</f>
        <v>1.125</v>
      </c>
      <c r="R5255" t="str">
        <f>IF(AND(ISBLANK(טבלה1[[#This Row],[ts_reply_at]]), NOT(ISBLANK(טבלה1[[#This Row],[ts_booking_at]]))), "Error: Booked without Reply", "OK")</f>
        <v>OK</v>
      </c>
      <c r="S5255" t="s">
        <v>6020</v>
      </c>
    </row>
    <row r="5256" spans="1:19" x14ac:dyDescent="0.25">
      <c r="A5256" s="4" t="s">
        <v>4667</v>
      </c>
      <c r="B5256" s="4" t="s">
        <v>3987</v>
      </c>
      <c r="C5256" s="4" t="s">
        <v>3988</v>
      </c>
      <c r="D5256" s="1">
        <v>41916.445138888892</v>
      </c>
      <c r="E5256" s="1">
        <v>41916.464606481481</v>
      </c>
      <c r="F5256" s="1">
        <v>41916.464606481481</v>
      </c>
      <c r="G5256" s="1">
        <v>41916.464606481481</v>
      </c>
      <c r="H5256" s="2">
        <v>41978</v>
      </c>
      <c r="I5256" s="2">
        <v>41981</v>
      </c>
      <c r="J5256" s="3">
        <v>2</v>
      </c>
      <c r="K5256" s="3">
        <v>5</v>
      </c>
      <c r="L5256">
        <f>טבלה1[[#This Row],[ds_checkout]]-טבלה1[[#This Row],[ds_checkin]]</f>
        <v>3</v>
      </c>
      <c r="M5256">
        <f>IF(ISBLANK(טבלה1[[#This Row],[ts_reply_at]]), "", (טבלה1[[#This Row],[ts_reply_at]] - טבלה1[[#This Row],[ts_contact_at]]) * 24)</f>
        <v>0.46722222212702036</v>
      </c>
      <c r="N5256">
        <f>IF(ISBLANK(טבלה1[[#This Row],[ts_reply_at]]), 0, 1)</f>
        <v>1</v>
      </c>
      <c r="O5256">
        <f>IF(ISBLANK(טבלה1[[#This Row],[ts_accepted_at]]), 0, 1)</f>
        <v>1</v>
      </c>
      <c r="P5256">
        <f>IF(ISBLANK(טבלה1[[#This Row],[ts_booking_at]]), 0, 1)</f>
        <v>1</v>
      </c>
      <c r="Q5256">
        <f>IF(ISBLANK(טבלה1[[#This Row],[ds_checkin]]), "", טבלה1[[#This Row],[ds_checkin]] - טבלה1[[#This Row],[ts_contact_at]])</f>
        <v>61.554861111108039</v>
      </c>
      <c r="R5256" t="str">
        <f>IF(AND(ISBLANK(טבלה1[[#This Row],[ts_reply_at]]), NOT(ISBLANK(טבלה1[[#This Row],[ts_booking_at]]))), "Error: Booked without Reply", "OK")</f>
        <v>OK</v>
      </c>
      <c r="S5256" t="s">
        <v>6023</v>
      </c>
    </row>
    <row r="5257" spans="1:19" x14ac:dyDescent="0.25">
      <c r="A5257" s="4" t="s">
        <v>4667</v>
      </c>
      <c r="B5257" s="4" t="s">
        <v>1264</v>
      </c>
      <c r="C5257" s="4" t="s">
        <v>1265</v>
      </c>
      <c r="D5257" s="1">
        <v>41915.588888888888</v>
      </c>
      <c r="E5257" s="1">
        <v>41915.764097222222</v>
      </c>
      <c r="H5257" s="2">
        <v>41978</v>
      </c>
      <c r="I5257" s="2">
        <v>41981</v>
      </c>
      <c r="J5257" s="3">
        <v>2</v>
      </c>
      <c r="K5257" s="3">
        <v>4</v>
      </c>
      <c r="L5257">
        <f>טבלה1[[#This Row],[ds_checkout]]-טבלה1[[#This Row],[ds_checkin]]</f>
        <v>3</v>
      </c>
      <c r="M5257">
        <f>IF(ISBLANK(טבלה1[[#This Row],[ts_reply_at]]), "", (טבלה1[[#This Row],[ts_reply_at]] - טבלה1[[#This Row],[ts_contact_at]]) * 24)</f>
        <v>4.2050000000162981</v>
      </c>
      <c r="N5257">
        <f>IF(ISBLANK(טבלה1[[#This Row],[ts_reply_at]]), 0, 1)</f>
        <v>1</v>
      </c>
      <c r="O5257">
        <f>IF(ISBLANK(טבלה1[[#This Row],[ts_accepted_at]]), 0, 1)</f>
        <v>0</v>
      </c>
      <c r="P5257">
        <f>IF(ISBLANK(טבלה1[[#This Row],[ts_booking_at]]), 0, 1)</f>
        <v>0</v>
      </c>
      <c r="Q5257">
        <f>IF(ISBLANK(טבלה1[[#This Row],[ds_checkin]]), "", טבלה1[[#This Row],[ds_checkin]] - טבלה1[[#This Row],[ts_contact_at]])</f>
        <v>62.411111111112405</v>
      </c>
      <c r="R5257" t="str">
        <f>IF(AND(ISBLANK(טבלה1[[#This Row],[ts_reply_at]]), NOT(ISBLANK(טבלה1[[#This Row],[ts_booking_at]]))), "Error: Booked without Reply", "OK")</f>
        <v>OK</v>
      </c>
      <c r="S5257" t="s">
        <v>6023</v>
      </c>
    </row>
    <row r="5258" spans="1:19" x14ac:dyDescent="0.25">
      <c r="A5258" s="4" t="s">
        <v>4668</v>
      </c>
      <c r="B5258" s="4" t="s">
        <v>236</v>
      </c>
      <c r="C5258" s="4" t="s">
        <v>237</v>
      </c>
      <c r="D5258" s="1">
        <v>41913.404166666667</v>
      </c>
      <c r="E5258" s="1">
        <v>41913.409143518518</v>
      </c>
      <c r="H5258" s="2">
        <v>41942</v>
      </c>
      <c r="I5258" s="2">
        <v>41944</v>
      </c>
      <c r="J5258" s="3">
        <v>4</v>
      </c>
      <c r="K5258" s="3">
        <v>2</v>
      </c>
      <c r="L5258">
        <f>טבלה1[[#This Row],[ds_checkout]]-טבלה1[[#This Row],[ds_checkin]]</f>
        <v>2</v>
      </c>
      <c r="M5258">
        <f>IF(ISBLANK(טבלה1[[#This Row],[ts_reply_at]]), "", (טבלה1[[#This Row],[ts_reply_at]] - טבלה1[[#This Row],[ts_contact_at]]) * 24)</f>
        <v>0.11944444442633539</v>
      </c>
      <c r="N5258">
        <f>IF(ISBLANK(טבלה1[[#This Row],[ts_reply_at]]), 0, 1)</f>
        <v>1</v>
      </c>
      <c r="O5258">
        <f>IF(ISBLANK(טבלה1[[#This Row],[ts_accepted_at]]), 0, 1)</f>
        <v>0</v>
      </c>
      <c r="P5258">
        <f>IF(ISBLANK(טבלה1[[#This Row],[ts_booking_at]]), 0, 1)</f>
        <v>0</v>
      </c>
      <c r="Q5258">
        <f>IF(ISBLANK(טבלה1[[#This Row],[ds_checkin]]), "", טבלה1[[#This Row],[ds_checkin]] - טבלה1[[#This Row],[ts_contact_at]])</f>
        <v>28.595833333332848</v>
      </c>
      <c r="R5258" t="str">
        <f>IF(AND(ISBLANK(טבלה1[[#This Row],[ts_reply_at]]), NOT(ISBLANK(טבלה1[[#This Row],[ts_booking_at]]))), "Error: Booked without Reply", "OK")</f>
        <v>OK</v>
      </c>
      <c r="S5258" t="s">
        <v>6023</v>
      </c>
    </row>
    <row r="5259" spans="1:19" x14ac:dyDescent="0.25">
      <c r="A5259" s="4" t="s">
        <v>4668</v>
      </c>
      <c r="B5259" s="4" t="s">
        <v>18</v>
      </c>
      <c r="C5259" s="4" t="s">
        <v>1194</v>
      </c>
      <c r="D5259" s="1">
        <v>41912.770833333336</v>
      </c>
      <c r="E5259" s="1">
        <v>41912.778553240743</v>
      </c>
      <c r="H5259" s="2">
        <v>41942</v>
      </c>
      <c r="I5259" s="2">
        <v>41944</v>
      </c>
      <c r="J5259" s="3">
        <v>4</v>
      </c>
      <c r="K5259" s="3">
        <v>2</v>
      </c>
      <c r="L5259">
        <f>טבלה1[[#This Row],[ds_checkout]]-טבלה1[[#This Row],[ds_checkin]]</f>
        <v>2</v>
      </c>
      <c r="M5259">
        <f>IF(ISBLANK(טבלה1[[#This Row],[ts_reply_at]]), "", (טבלה1[[#This Row],[ts_reply_at]] - טבלה1[[#This Row],[ts_contact_at]]) * 24)</f>
        <v>0.18527777778217569</v>
      </c>
      <c r="N5259">
        <f>IF(ISBLANK(טבלה1[[#This Row],[ts_reply_at]]), 0, 1)</f>
        <v>1</v>
      </c>
      <c r="O5259">
        <f>IF(ISBLANK(טבלה1[[#This Row],[ts_accepted_at]]), 0, 1)</f>
        <v>0</v>
      </c>
      <c r="P5259">
        <f>IF(ISBLANK(טבלה1[[#This Row],[ts_booking_at]]), 0, 1)</f>
        <v>0</v>
      </c>
      <c r="Q5259">
        <f>IF(ISBLANK(טבלה1[[#This Row],[ds_checkin]]), "", טבלה1[[#This Row],[ds_checkin]] - טבלה1[[#This Row],[ts_contact_at]])</f>
        <v>29.229166666664241</v>
      </c>
      <c r="R5259" t="str">
        <f>IF(AND(ISBLANK(טבלה1[[#This Row],[ts_reply_at]]), NOT(ISBLANK(טבלה1[[#This Row],[ts_booking_at]]))), "Error: Booked without Reply", "OK")</f>
        <v>OK</v>
      </c>
      <c r="S5259" t="s">
        <v>6023</v>
      </c>
    </row>
    <row r="5260" spans="1:19" x14ac:dyDescent="0.25">
      <c r="A5260" s="4" t="s">
        <v>4669</v>
      </c>
      <c r="B5260" s="4" t="s">
        <v>55</v>
      </c>
      <c r="C5260" s="4" t="s">
        <v>56</v>
      </c>
      <c r="D5260" s="1">
        <v>41910.963194444441</v>
      </c>
      <c r="H5260" s="2">
        <v>41914</v>
      </c>
      <c r="I5260" s="2">
        <v>41916</v>
      </c>
      <c r="J5260" s="3">
        <v>2</v>
      </c>
      <c r="K5260" s="3">
        <v>3</v>
      </c>
      <c r="L5260">
        <f>טבלה1[[#This Row],[ds_checkout]]-טבלה1[[#This Row],[ds_checkin]]</f>
        <v>2</v>
      </c>
      <c r="M5260" t="str">
        <f>IF(ISBLANK(טבלה1[[#This Row],[ts_reply_at]]), "", (טבלה1[[#This Row],[ts_reply_at]] - טבלה1[[#This Row],[ts_contact_at]]) * 24)</f>
        <v/>
      </c>
      <c r="N5260">
        <f>IF(ISBLANK(טבלה1[[#This Row],[ts_reply_at]]), 0, 1)</f>
        <v>0</v>
      </c>
      <c r="O5260">
        <f>IF(ISBLANK(טבלה1[[#This Row],[ts_accepted_at]]), 0, 1)</f>
        <v>0</v>
      </c>
      <c r="P5260">
        <f>IF(ISBLANK(טבלה1[[#This Row],[ts_booking_at]]), 0, 1)</f>
        <v>0</v>
      </c>
      <c r="Q5260">
        <f>IF(ISBLANK(טבלה1[[#This Row],[ds_checkin]]), "", טבלה1[[#This Row],[ds_checkin]] - טבלה1[[#This Row],[ts_contact_at]])</f>
        <v>3.0368055555591127</v>
      </c>
      <c r="R5260" t="str">
        <f>IF(AND(ISBLANK(טבלה1[[#This Row],[ts_reply_at]]), NOT(ISBLANK(טבלה1[[#This Row],[ts_booking_at]]))), "Error: Booked without Reply", "OK")</f>
        <v>OK</v>
      </c>
      <c r="S5260" t="s">
        <v>6080</v>
      </c>
    </row>
    <row r="5261" spans="1:19" x14ac:dyDescent="0.25">
      <c r="A5261" s="4" t="s">
        <v>4669</v>
      </c>
      <c r="B5261" s="4" t="s">
        <v>1311</v>
      </c>
      <c r="C5261" s="4" t="s">
        <v>1312</v>
      </c>
      <c r="D5261" s="1">
        <v>41908.093055555553</v>
      </c>
      <c r="H5261" s="2">
        <v>41914</v>
      </c>
      <c r="I5261" s="2">
        <v>41916</v>
      </c>
      <c r="J5261" s="3">
        <v>2</v>
      </c>
      <c r="K5261" s="3">
        <v>3</v>
      </c>
      <c r="L5261">
        <f>טבלה1[[#This Row],[ds_checkout]]-טבלה1[[#This Row],[ds_checkin]]</f>
        <v>2</v>
      </c>
      <c r="M5261" t="str">
        <f>IF(ISBLANK(טבלה1[[#This Row],[ts_reply_at]]), "", (טבלה1[[#This Row],[ts_reply_at]] - טבלה1[[#This Row],[ts_contact_at]]) * 24)</f>
        <v/>
      </c>
      <c r="N5261">
        <f>IF(ISBLANK(טבלה1[[#This Row],[ts_reply_at]]), 0, 1)</f>
        <v>0</v>
      </c>
      <c r="O5261">
        <f>IF(ISBLANK(טבלה1[[#This Row],[ts_accepted_at]]), 0, 1)</f>
        <v>0</v>
      </c>
      <c r="P5261">
        <f>IF(ISBLANK(טבלה1[[#This Row],[ts_booking_at]]), 0, 1)</f>
        <v>0</v>
      </c>
      <c r="Q5261">
        <f>IF(ISBLANK(טבלה1[[#This Row],[ds_checkin]]), "", טבלה1[[#This Row],[ds_checkin]] - טבלה1[[#This Row],[ts_contact_at]])</f>
        <v>5.9069444444467081</v>
      </c>
      <c r="R5261" t="str">
        <f>IF(AND(ISBLANK(טבלה1[[#This Row],[ts_reply_at]]), NOT(ISBLANK(טבלה1[[#This Row],[ts_booking_at]]))), "Error: Booked without Reply", "OK")</f>
        <v>OK</v>
      </c>
      <c r="S5261" t="s">
        <v>6080</v>
      </c>
    </row>
    <row r="5262" spans="1:19" x14ac:dyDescent="0.25">
      <c r="A5262" s="4" t="s">
        <v>4669</v>
      </c>
      <c r="B5262" s="4" t="s">
        <v>642</v>
      </c>
      <c r="C5262" s="4" t="s">
        <v>643</v>
      </c>
      <c r="D5262" s="1">
        <v>41909.634722222225</v>
      </c>
      <c r="E5262" s="1">
        <v>41909.949930555558</v>
      </c>
      <c r="H5262" s="2">
        <v>41914</v>
      </c>
      <c r="I5262" s="2">
        <v>41916</v>
      </c>
      <c r="J5262" s="3">
        <v>2</v>
      </c>
      <c r="K5262" s="3">
        <v>3</v>
      </c>
      <c r="L5262">
        <f>טבלה1[[#This Row],[ds_checkout]]-טבלה1[[#This Row],[ds_checkin]]</f>
        <v>2</v>
      </c>
      <c r="M5262">
        <f>IF(ISBLANK(טבלה1[[#This Row],[ts_reply_at]]), "", (טבלה1[[#This Row],[ts_reply_at]] - טבלה1[[#This Row],[ts_contact_at]]) * 24)</f>
        <v>7.5650000000023283</v>
      </c>
      <c r="N5262">
        <f>IF(ISBLANK(טבלה1[[#This Row],[ts_reply_at]]), 0, 1)</f>
        <v>1</v>
      </c>
      <c r="O5262">
        <f>IF(ISBLANK(טבלה1[[#This Row],[ts_accepted_at]]), 0, 1)</f>
        <v>0</v>
      </c>
      <c r="P5262">
        <f>IF(ISBLANK(טבלה1[[#This Row],[ts_booking_at]]), 0, 1)</f>
        <v>0</v>
      </c>
      <c r="Q5262">
        <f>IF(ISBLANK(טבלה1[[#This Row],[ds_checkin]]), "", טבלה1[[#This Row],[ds_checkin]] - טבלה1[[#This Row],[ts_contact_at]])</f>
        <v>4.3652777777751908</v>
      </c>
      <c r="R5262" t="str">
        <f>IF(AND(ISBLANK(טבלה1[[#This Row],[ts_reply_at]]), NOT(ISBLANK(טבלה1[[#This Row],[ts_booking_at]]))), "Error: Booked without Reply", "OK")</f>
        <v>OK</v>
      </c>
      <c r="S5262" t="s">
        <v>6080</v>
      </c>
    </row>
    <row r="5263" spans="1:19" x14ac:dyDescent="0.25">
      <c r="A5263" s="4" t="s">
        <v>4669</v>
      </c>
      <c r="B5263" s="4" t="s">
        <v>261</v>
      </c>
      <c r="C5263" s="4" t="s">
        <v>262</v>
      </c>
      <c r="D5263" s="1">
        <v>41913.549305555556</v>
      </c>
      <c r="E5263" s="1">
        <v>41913.563518518517</v>
      </c>
      <c r="F5263" s="1">
        <v>41913.563611111109</v>
      </c>
      <c r="G5263" s="1">
        <v>41913.563611111109</v>
      </c>
      <c r="H5263" s="2">
        <v>41914</v>
      </c>
      <c r="I5263" s="2">
        <v>41916</v>
      </c>
      <c r="J5263" s="3">
        <v>2</v>
      </c>
      <c r="K5263" s="3">
        <v>9</v>
      </c>
      <c r="L5263">
        <f>טבלה1[[#This Row],[ds_checkout]]-טבלה1[[#This Row],[ds_checkin]]</f>
        <v>2</v>
      </c>
      <c r="M5263">
        <f>IF(ISBLANK(טבלה1[[#This Row],[ts_reply_at]]), "", (טבלה1[[#This Row],[ts_reply_at]] - טבלה1[[#This Row],[ts_contact_at]]) * 24)</f>
        <v>0.34111111104721203</v>
      </c>
      <c r="N5263">
        <f>IF(ISBLANK(טבלה1[[#This Row],[ts_reply_at]]), 0, 1)</f>
        <v>1</v>
      </c>
      <c r="O5263">
        <f>IF(ISBLANK(טבלה1[[#This Row],[ts_accepted_at]]), 0, 1)</f>
        <v>1</v>
      </c>
      <c r="P5263">
        <f>IF(ISBLANK(טבלה1[[#This Row],[ts_booking_at]]), 0, 1)</f>
        <v>1</v>
      </c>
      <c r="Q5263">
        <f>IF(ISBLANK(טבלה1[[#This Row],[ds_checkin]]), "", טבלה1[[#This Row],[ds_checkin]] - טבלה1[[#This Row],[ts_contact_at]])</f>
        <v>0.45069444444379769</v>
      </c>
      <c r="R5263" t="str">
        <f>IF(AND(ISBLANK(טבלה1[[#This Row],[ts_reply_at]]), NOT(ISBLANK(טבלה1[[#This Row],[ts_booking_at]]))), "Error: Booked without Reply", "OK")</f>
        <v>OK</v>
      </c>
      <c r="S5263" t="s">
        <v>6080</v>
      </c>
    </row>
    <row r="5264" spans="1:19" x14ac:dyDescent="0.25">
      <c r="A5264" s="4" t="s">
        <v>4669</v>
      </c>
      <c r="B5264" s="4" t="s">
        <v>2320</v>
      </c>
      <c r="C5264" s="4" t="s">
        <v>2321</v>
      </c>
      <c r="D5264" s="1">
        <v>41912.600694444445</v>
      </c>
      <c r="E5264" s="1">
        <v>41912.603125000001</v>
      </c>
      <c r="H5264" s="2">
        <v>41914</v>
      </c>
      <c r="I5264" s="2">
        <v>41916</v>
      </c>
      <c r="J5264" s="3">
        <v>1</v>
      </c>
      <c r="K5264" s="3">
        <v>3</v>
      </c>
      <c r="L5264">
        <f>טבלה1[[#This Row],[ds_checkout]]-טבלה1[[#This Row],[ds_checkin]]</f>
        <v>2</v>
      </c>
      <c r="M5264">
        <f>IF(ISBLANK(טבלה1[[#This Row],[ts_reply_at]]), "", (טבלה1[[#This Row],[ts_reply_at]] - טבלה1[[#This Row],[ts_contact_at]]) * 24)</f>
        <v>5.8333333348855376E-2</v>
      </c>
      <c r="N5264">
        <f>IF(ISBLANK(טבלה1[[#This Row],[ts_reply_at]]), 0, 1)</f>
        <v>1</v>
      </c>
      <c r="O5264">
        <f>IF(ISBLANK(טבלה1[[#This Row],[ts_accepted_at]]), 0, 1)</f>
        <v>0</v>
      </c>
      <c r="P5264">
        <f>IF(ISBLANK(טבלה1[[#This Row],[ts_booking_at]]), 0, 1)</f>
        <v>0</v>
      </c>
      <c r="Q5264">
        <f>IF(ISBLANK(טבלה1[[#This Row],[ds_checkin]]), "", טבלה1[[#This Row],[ds_checkin]] - טבלה1[[#This Row],[ts_contact_at]])</f>
        <v>1.3993055555547471</v>
      </c>
      <c r="R5264" t="str">
        <f>IF(AND(ISBLANK(טבלה1[[#This Row],[ts_reply_at]]), NOT(ISBLANK(טבלה1[[#This Row],[ts_booking_at]]))), "Error: Booked without Reply", "OK")</f>
        <v>OK</v>
      </c>
      <c r="S5264" t="s">
        <v>6080</v>
      </c>
    </row>
    <row r="5265" spans="1:19" x14ac:dyDescent="0.25">
      <c r="A5265" s="4" t="s">
        <v>4669</v>
      </c>
      <c r="B5265" s="4" t="s">
        <v>952</v>
      </c>
      <c r="C5265" s="4" t="s">
        <v>953</v>
      </c>
      <c r="D5265" s="1">
        <v>41911.938194444447</v>
      </c>
      <c r="E5265" s="1">
        <v>41911.955891203703</v>
      </c>
      <c r="H5265" s="2">
        <v>41914</v>
      </c>
      <c r="I5265" s="2">
        <v>41916</v>
      </c>
      <c r="J5265" s="3">
        <v>2</v>
      </c>
      <c r="K5265" s="3">
        <v>5</v>
      </c>
      <c r="L5265">
        <f>טבלה1[[#This Row],[ds_checkout]]-טבלה1[[#This Row],[ds_checkin]]</f>
        <v>2</v>
      </c>
      <c r="M5265">
        <f>IF(ISBLANK(טבלה1[[#This Row],[ts_reply_at]]), "", (טבלה1[[#This Row],[ts_reply_at]] - טבלה1[[#This Row],[ts_contact_at]]) * 24)</f>
        <v>0.42472222214564681</v>
      </c>
      <c r="N5265">
        <f>IF(ISBLANK(טבלה1[[#This Row],[ts_reply_at]]), 0, 1)</f>
        <v>1</v>
      </c>
      <c r="O5265">
        <f>IF(ISBLANK(טבלה1[[#This Row],[ts_accepted_at]]), 0, 1)</f>
        <v>0</v>
      </c>
      <c r="P5265">
        <f>IF(ISBLANK(טבלה1[[#This Row],[ts_booking_at]]), 0, 1)</f>
        <v>0</v>
      </c>
      <c r="Q5265">
        <f>IF(ISBLANK(טבלה1[[#This Row],[ds_checkin]]), "", טבלה1[[#This Row],[ds_checkin]] - טבלה1[[#This Row],[ts_contact_at]])</f>
        <v>2.0618055555532919</v>
      </c>
      <c r="R5265" t="str">
        <f>IF(AND(ISBLANK(טבלה1[[#This Row],[ts_reply_at]]), NOT(ISBLANK(טבלה1[[#This Row],[ts_booking_at]]))), "Error: Booked without Reply", "OK")</f>
        <v>OK</v>
      </c>
      <c r="S5265" t="s">
        <v>6080</v>
      </c>
    </row>
    <row r="5266" spans="1:19" x14ac:dyDescent="0.25">
      <c r="A5266" s="4" t="s">
        <v>4670</v>
      </c>
      <c r="B5266" s="4" t="s">
        <v>441</v>
      </c>
      <c r="C5266" s="4" t="s">
        <v>442</v>
      </c>
      <c r="D5266" s="1">
        <v>41924.667361111111</v>
      </c>
      <c r="E5266" s="1">
        <v>41924.755289351851</v>
      </c>
      <c r="H5266" s="2">
        <v>41928</v>
      </c>
      <c r="I5266" s="2">
        <v>41930</v>
      </c>
      <c r="J5266" s="3">
        <v>1</v>
      </c>
      <c r="K5266" s="3">
        <v>3</v>
      </c>
      <c r="L5266">
        <f>טבלה1[[#This Row],[ds_checkout]]-טבלה1[[#This Row],[ds_checkin]]</f>
        <v>2</v>
      </c>
      <c r="M5266">
        <f>IF(ISBLANK(טבלה1[[#This Row],[ts_reply_at]]), "", (טבלה1[[#This Row],[ts_reply_at]] - טבלה1[[#This Row],[ts_contact_at]]) * 24)</f>
        <v>2.1102777777705342</v>
      </c>
      <c r="N5266">
        <f>IF(ISBLANK(טבלה1[[#This Row],[ts_reply_at]]), 0, 1)</f>
        <v>1</v>
      </c>
      <c r="O5266">
        <f>IF(ISBLANK(טבלה1[[#This Row],[ts_accepted_at]]), 0, 1)</f>
        <v>0</v>
      </c>
      <c r="P5266">
        <f>IF(ISBLANK(טבלה1[[#This Row],[ts_booking_at]]), 0, 1)</f>
        <v>0</v>
      </c>
      <c r="Q5266">
        <f>IF(ISBLANK(טבלה1[[#This Row],[ds_checkin]]), "", טבלה1[[#This Row],[ds_checkin]] - טבלה1[[#This Row],[ts_contact_at]])</f>
        <v>3.3326388888890506</v>
      </c>
      <c r="R5266" t="str">
        <f>IF(AND(ISBLANK(טבלה1[[#This Row],[ts_reply_at]]), NOT(ISBLANK(טבלה1[[#This Row],[ts_booking_at]]))), "Error: Booked without Reply", "OK")</f>
        <v>OK</v>
      </c>
      <c r="S5266" t="s">
        <v>6020</v>
      </c>
    </row>
    <row r="5267" spans="1:19" x14ac:dyDescent="0.25">
      <c r="A5267" s="4" t="s">
        <v>4670</v>
      </c>
      <c r="B5267" s="4" t="s">
        <v>367</v>
      </c>
      <c r="C5267" s="4" t="s">
        <v>368</v>
      </c>
      <c r="D5267" s="1">
        <v>41924.865277777775</v>
      </c>
      <c r="E5267" s="1">
        <v>41924.865324074075</v>
      </c>
      <c r="F5267" s="1">
        <v>41924.865324074075</v>
      </c>
      <c r="G5267" s="1">
        <v>41924.865324074075</v>
      </c>
      <c r="H5267" s="2">
        <v>41928</v>
      </c>
      <c r="I5267" s="2">
        <v>41930</v>
      </c>
      <c r="J5267" s="3">
        <v>1</v>
      </c>
      <c r="K5267" s="3">
        <v>3</v>
      </c>
      <c r="L5267">
        <f>טבלה1[[#This Row],[ds_checkout]]-טבלה1[[#This Row],[ds_checkin]]</f>
        <v>2</v>
      </c>
      <c r="M5267">
        <f>IF(ISBLANK(טבלה1[[#This Row],[ts_reply_at]]), "", (טבלה1[[#This Row],[ts_reply_at]] - טבלה1[[#This Row],[ts_contact_at]]) * 24)</f>
        <v>1.1111111962236464E-3</v>
      </c>
      <c r="N5267">
        <f>IF(ISBLANK(טבלה1[[#This Row],[ts_reply_at]]), 0, 1)</f>
        <v>1</v>
      </c>
      <c r="O5267">
        <f>IF(ISBLANK(טבלה1[[#This Row],[ts_accepted_at]]), 0, 1)</f>
        <v>1</v>
      </c>
      <c r="P5267">
        <f>IF(ISBLANK(טבלה1[[#This Row],[ts_booking_at]]), 0, 1)</f>
        <v>1</v>
      </c>
      <c r="Q5267">
        <f>IF(ISBLANK(טבלה1[[#This Row],[ds_checkin]]), "", טבלה1[[#This Row],[ds_checkin]] - טבלה1[[#This Row],[ts_contact_at]])</f>
        <v>3.1347222222248092</v>
      </c>
      <c r="R5267" t="str">
        <f>IF(AND(ISBLANK(טבלה1[[#This Row],[ts_reply_at]]), NOT(ISBLANK(טבלה1[[#This Row],[ts_booking_at]]))), "Error: Booked without Reply", "OK")</f>
        <v>OK</v>
      </c>
      <c r="S5267" t="s">
        <v>6020</v>
      </c>
    </row>
    <row r="5268" spans="1:19" x14ac:dyDescent="0.25">
      <c r="A5268" s="4" t="s">
        <v>4671</v>
      </c>
      <c r="B5268" s="4" t="s">
        <v>124</v>
      </c>
      <c r="C5268" s="4" t="s">
        <v>125</v>
      </c>
      <c r="D5268" s="1">
        <v>41916.963194444441</v>
      </c>
      <c r="E5268" s="1">
        <v>41917.317604166667</v>
      </c>
      <c r="F5268" s="1">
        <v>41917.318067129629</v>
      </c>
      <c r="H5268" s="2">
        <v>41947</v>
      </c>
      <c r="I5268" s="2">
        <v>41952</v>
      </c>
      <c r="J5268" s="3">
        <v>1</v>
      </c>
      <c r="K5268" s="3">
        <v>9</v>
      </c>
      <c r="L5268">
        <f>טבלה1[[#This Row],[ds_checkout]]-טבלה1[[#This Row],[ds_checkin]]</f>
        <v>5</v>
      </c>
      <c r="M5268">
        <f>IF(ISBLANK(טבלה1[[#This Row],[ts_reply_at]]), "", (טבלה1[[#This Row],[ts_reply_at]] - טבלה1[[#This Row],[ts_contact_at]]) * 24)</f>
        <v>8.5058333334163763</v>
      </c>
      <c r="N5268">
        <f>IF(ISBLANK(טבלה1[[#This Row],[ts_reply_at]]), 0, 1)</f>
        <v>1</v>
      </c>
      <c r="O5268">
        <f>IF(ISBLANK(טבלה1[[#This Row],[ts_accepted_at]]), 0, 1)</f>
        <v>1</v>
      </c>
      <c r="P5268">
        <f>IF(ISBLANK(טבלה1[[#This Row],[ts_booking_at]]), 0, 1)</f>
        <v>0</v>
      </c>
      <c r="Q5268">
        <f>IF(ISBLANK(טבלה1[[#This Row],[ds_checkin]]), "", טבלה1[[#This Row],[ds_checkin]] - טבלה1[[#This Row],[ts_contact_at]])</f>
        <v>30.036805555559113</v>
      </c>
      <c r="R5268" t="str">
        <f>IF(AND(ISBLANK(טבלה1[[#This Row],[ts_reply_at]]), NOT(ISBLANK(טבלה1[[#This Row],[ts_booking_at]]))), "Error: Booked without Reply", "OK")</f>
        <v>OK</v>
      </c>
      <c r="S5268" t="s">
        <v>6016</v>
      </c>
    </row>
    <row r="5269" spans="1:19" x14ac:dyDescent="0.25">
      <c r="A5269" s="4" t="s">
        <v>4671</v>
      </c>
      <c r="B5269" s="4" t="s">
        <v>2932</v>
      </c>
      <c r="C5269" s="4" t="s">
        <v>2933</v>
      </c>
      <c r="D5269" s="1">
        <v>41907.686111111114</v>
      </c>
      <c r="E5269" s="1">
        <v>41914.414386574077</v>
      </c>
      <c r="H5269" s="2">
        <v>41947</v>
      </c>
      <c r="I5269" s="2">
        <v>41952</v>
      </c>
      <c r="J5269" s="3">
        <v>2</v>
      </c>
      <c r="K5269" s="3">
        <v>5</v>
      </c>
      <c r="L5269">
        <f>טבלה1[[#This Row],[ds_checkout]]-טבלה1[[#This Row],[ds_checkin]]</f>
        <v>5</v>
      </c>
      <c r="M5269">
        <f>IF(ISBLANK(טבלה1[[#This Row],[ts_reply_at]]), "", (טבלה1[[#This Row],[ts_reply_at]] - טבלה1[[#This Row],[ts_contact_at]]) * 24)</f>
        <v>161.47861111111706</v>
      </c>
      <c r="N5269">
        <f>IF(ISBLANK(טבלה1[[#This Row],[ts_reply_at]]), 0, 1)</f>
        <v>1</v>
      </c>
      <c r="O5269">
        <f>IF(ISBLANK(טבלה1[[#This Row],[ts_accepted_at]]), 0, 1)</f>
        <v>0</v>
      </c>
      <c r="P5269">
        <f>IF(ISBLANK(טבלה1[[#This Row],[ts_booking_at]]), 0, 1)</f>
        <v>0</v>
      </c>
      <c r="Q5269">
        <f>IF(ISBLANK(טבלה1[[#This Row],[ds_checkin]]), "", טבלה1[[#This Row],[ds_checkin]] - טבלה1[[#This Row],[ts_contact_at]])</f>
        <v>39.31388888888614</v>
      </c>
      <c r="R5269" t="str">
        <f>IF(AND(ISBLANK(טבלה1[[#This Row],[ts_reply_at]]), NOT(ISBLANK(טבלה1[[#This Row],[ts_booking_at]]))), "Error: Booked without Reply", "OK")</f>
        <v>OK</v>
      </c>
      <c r="S5269" t="s">
        <v>6016</v>
      </c>
    </row>
    <row r="5270" spans="1:19" x14ac:dyDescent="0.25">
      <c r="A5270" s="4" t="s">
        <v>4671</v>
      </c>
      <c r="B5270" s="4" t="s">
        <v>2767</v>
      </c>
      <c r="C5270" s="4" t="s">
        <v>4633</v>
      </c>
      <c r="D5270" s="1">
        <v>41916.881249999999</v>
      </c>
      <c r="E5270" s="1">
        <v>41916.901597222219</v>
      </c>
      <c r="F5270" s="1">
        <v>41917.681828703702</v>
      </c>
      <c r="G5270" s="1">
        <v>41917.754976851851</v>
      </c>
      <c r="H5270" s="2">
        <v>41947</v>
      </c>
      <c r="I5270" s="2">
        <v>41952</v>
      </c>
      <c r="J5270" s="3">
        <v>2</v>
      </c>
      <c r="K5270" s="3">
        <v>24</v>
      </c>
      <c r="L5270">
        <f>טבלה1[[#This Row],[ds_checkout]]-טבלה1[[#This Row],[ds_checkin]]</f>
        <v>5</v>
      </c>
      <c r="M5270">
        <f>IF(ISBLANK(טבלה1[[#This Row],[ts_reply_at]]), "", (טבלה1[[#This Row],[ts_reply_at]] - טבלה1[[#This Row],[ts_contact_at]]) * 24)</f>
        <v>0.4883333332836628</v>
      </c>
      <c r="N5270">
        <f>IF(ISBLANK(טבלה1[[#This Row],[ts_reply_at]]), 0, 1)</f>
        <v>1</v>
      </c>
      <c r="O5270">
        <f>IF(ISBLANK(טבלה1[[#This Row],[ts_accepted_at]]), 0, 1)</f>
        <v>1</v>
      </c>
      <c r="P5270">
        <f>IF(ISBLANK(טבלה1[[#This Row],[ts_booking_at]]), 0, 1)</f>
        <v>1</v>
      </c>
      <c r="Q5270">
        <f>IF(ISBLANK(טבלה1[[#This Row],[ds_checkin]]), "", טבלה1[[#This Row],[ds_checkin]] - טבלה1[[#This Row],[ts_contact_at]])</f>
        <v>30.118750000001455</v>
      </c>
      <c r="R5270" t="str">
        <f>IF(AND(ISBLANK(טבלה1[[#This Row],[ts_reply_at]]), NOT(ISBLANK(טבלה1[[#This Row],[ts_booking_at]]))), "Error: Booked without Reply", "OK")</f>
        <v>OK</v>
      </c>
      <c r="S5270" t="s">
        <v>6016</v>
      </c>
    </row>
    <row r="5271" spans="1:19" x14ac:dyDescent="0.25">
      <c r="A5271" s="4" t="s">
        <v>4672</v>
      </c>
      <c r="B5271" s="4" t="s">
        <v>265</v>
      </c>
      <c r="C5271" s="4" t="s">
        <v>1346</v>
      </c>
      <c r="D5271" s="1">
        <v>41924.613194444442</v>
      </c>
      <c r="E5271" s="1">
        <v>41924.61383101852</v>
      </c>
      <c r="F5271" s="1">
        <v>41924.61383101852</v>
      </c>
      <c r="G5271" s="1">
        <v>41924.61383101852</v>
      </c>
      <c r="H5271" s="2">
        <v>41925</v>
      </c>
      <c r="I5271" s="2">
        <v>41926</v>
      </c>
      <c r="J5271" s="3">
        <v>2</v>
      </c>
      <c r="K5271" s="3">
        <v>7</v>
      </c>
      <c r="L5271">
        <f>טבלה1[[#This Row],[ds_checkout]]-טבלה1[[#This Row],[ds_checkin]]</f>
        <v>1</v>
      </c>
      <c r="M5271">
        <f>IF(ISBLANK(טבלה1[[#This Row],[ts_reply_at]]), "", (טבלה1[[#This Row],[ts_reply_at]] - טבלה1[[#This Row],[ts_contact_at]]) * 24)</f>
        <v>1.5277777856681496E-2</v>
      </c>
      <c r="N5271">
        <f>IF(ISBLANK(טבלה1[[#This Row],[ts_reply_at]]), 0, 1)</f>
        <v>1</v>
      </c>
      <c r="O5271">
        <f>IF(ISBLANK(טבלה1[[#This Row],[ts_accepted_at]]), 0, 1)</f>
        <v>1</v>
      </c>
      <c r="P5271">
        <f>IF(ISBLANK(טבלה1[[#This Row],[ts_booking_at]]), 0, 1)</f>
        <v>1</v>
      </c>
      <c r="Q5271">
        <f>IF(ISBLANK(טבלה1[[#This Row],[ds_checkin]]), "", טבלה1[[#This Row],[ds_checkin]] - טבלה1[[#This Row],[ts_contact_at]])</f>
        <v>0.3868055555576575</v>
      </c>
      <c r="R5271" t="str">
        <f>IF(AND(ISBLANK(טבלה1[[#This Row],[ts_reply_at]]), NOT(ISBLANK(טבלה1[[#This Row],[ts_booking_at]]))), "Error: Booked without Reply", "OK")</f>
        <v>OK</v>
      </c>
      <c r="S5271" t="s">
        <v>6025</v>
      </c>
    </row>
    <row r="5272" spans="1:19" x14ac:dyDescent="0.25">
      <c r="A5272" s="4" t="s">
        <v>4673</v>
      </c>
      <c r="B5272" s="4" t="s">
        <v>1494</v>
      </c>
      <c r="C5272" s="4" t="s">
        <v>1495</v>
      </c>
      <c r="D5272" s="1">
        <v>41918.517361111109</v>
      </c>
      <c r="E5272" s="1">
        <v>41919.316018518519</v>
      </c>
      <c r="H5272" s="2">
        <v>41921</v>
      </c>
      <c r="I5272" s="2">
        <v>41924</v>
      </c>
      <c r="J5272" s="3">
        <v>2</v>
      </c>
      <c r="K5272" s="3">
        <v>4</v>
      </c>
      <c r="L5272">
        <f>טבלה1[[#This Row],[ds_checkout]]-טבלה1[[#This Row],[ds_checkin]]</f>
        <v>3</v>
      </c>
      <c r="M5272">
        <f>IF(ISBLANK(טבלה1[[#This Row],[ts_reply_at]]), "", (טבלה1[[#This Row],[ts_reply_at]] - טבלה1[[#This Row],[ts_contact_at]]) * 24)</f>
        <v>19.167777777824085</v>
      </c>
      <c r="N5272">
        <f>IF(ISBLANK(טבלה1[[#This Row],[ts_reply_at]]), 0, 1)</f>
        <v>1</v>
      </c>
      <c r="O5272">
        <f>IF(ISBLANK(טבלה1[[#This Row],[ts_accepted_at]]), 0, 1)</f>
        <v>0</v>
      </c>
      <c r="P5272">
        <f>IF(ISBLANK(טבלה1[[#This Row],[ts_booking_at]]), 0, 1)</f>
        <v>0</v>
      </c>
      <c r="Q5272">
        <f>IF(ISBLANK(טבלה1[[#This Row],[ds_checkin]]), "", טבלה1[[#This Row],[ds_checkin]] - טבלה1[[#This Row],[ts_contact_at]])</f>
        <v>2.4826388888905058</v>
      </c>
      <c r="R5272" t="str">
        <f>IF(AND(ISBLANK(טבלה1[[#This Row],[ts_reply_at]]), NOT(ISBLANK(טבלה1[[#This Row],[ts_booking_at]]))), "Error: Booked without Reply", "OK")</f>
        <v>OK</v>
      </c>
      <c r="S5272" t="s">
        <v>6031</v>
      </c>
    </row>
    <row r="5273" spans="1:19" x14ac:dyDescent="0.25">
      <c r="A5273" s="4" t="s">
        <v>4674</v>
      </c>
      <c r="B5273" s="4" t="s">
        <v>2320</v>
      </c>
      <c r="C5273" s="4" t="s">
        <v>2321</v>
      </c>
      <c r="D5273" s="1">
        <v>41915.418749999997</v>
      </c>
      <c r="E5273" s="1">
        <v>41915.423993055556</v>
      </c>
      <c r="F5273" s="1">
        <v>41915.424085648148</v>
      </c>
      <c r="G5273" s="1">
        <v>41915.424085648148</v>
      </c>
      <c r="H5273" s="2">
        <v>41946</v>
      </c>
      <c r="I5273" s="2">
        <v>41950</v>
      </c>
      <c r="J5273" s="3">
        <v>1</v>
      </c>
      <c r="K5273" s="3">
        <v>10</v>
      </c>
      <c r="L5273">
        <f>טבלה1[[#This Row],[ds_checkout]]-טבלה1[[#This Row],[ds_checkin]]</f>
        <v>4</v>
      </c>
      <c r="M5273">
        <f>IF(ISBLANK(טבלה1[[#This Row],[ts_reply_at]]), "", (טבלה1[[#This Row],[ts_reply_at]] - טבלה1[[#This Row],[ts_contact_at]]) * 24)</f>
        <v>0.12583333341171965</v>
      </c>
      <c r="N5273">
        <f>IF(ISBLANK(טבלה1[[#This Row],[ts_reply_at]]), 0, 1)</f>
        <v>1</v>
      </c>
      <c r="O5273">
        <f>IF(ISBLANK(טבלה1[[#This Row],[ts_accepted_at]]), 0, 1)</f>
        <v>1</v>
      </c>
      <c r="P5273">
        <f>IF(ISBLANK(טבלה1[[#This Row],[ts_booking_at]]), 0, 1)</f>
        <v>1</v>
      </c>
      <c r="Q5273">
        <f>IF(ISBLANK(טבלה1[[#This Row],[ds_checkin]]), "", טבלה1[[#This Row],[ds_checkin]] - טבלה1[[#This Row],[ts_contact_at]])</f>
        <v>30.58125000000291</v>
      </c>
      <c r="R5273" t="str">
        <f>IF(AND(ISBLANK(טבלה1[[#This Row],[ts_reply_at]]), NOT(ISBLANK(טבלה1[[#This Row],[ts_booking_at]]))), "Error: Booked without Reply", "OK")</f>
        <v>OK</v>
      </c>
      <c r="S5273" t="s">
        <v>6019</v>
      </c>
    </row>
    <row r="5274" spans="1:19" x14ac:dyDescent="0.25">
      <c r="A5274" s="4" t="s">
        <v>4675</v>
      </c>
      <c r="B5274" s="4" t="s">
        <v>182</v>
      </c>
      <c r="C5274" s="4" t="s">
        <v>183</v>
      </c>
      <c r="D5274" s="1">
        <v>41917.709027777775</v>
      </c>
      <c r="E5274" s="1">
        <v>41917.709861111114</v>
      </c>
      <c r="F5274" s="1">
        <v>41917.709861111114</v>
      </c>
      <c r="G5274" s="1">
        <v>41917.709861111114</v>
      </c>
      <c r="H5274" s="2">
        <v>41921</v>
      </c>
      <c r="I5274" s="2">
        <v>41923</v>
      </c>
      <c r="J5274" s="3">
        <v>2</v>
      </c>
      <c r="K5274" s="3">
        <v>8</v>
      </c>
      <c r="L5274">
        <f>טבלה1[[#This Row],[ds_checkout]]-טבלה1[[#This Row],[ds_checkin]]</f>
        <v>2</v>
      </c>
      <c r="M5274">
        <f>IF(ISBLANK(טבלה1[[#This Row],[ts_reply_at]]), "", (טבלה1[[#This Row],[ts_reply_at]] - טבלה1[[#This Row],[ts_contact_at]]) * 24)</f>
        <v>2.0000000135041773E-2</v>
      </c>
      <c r="N5274">
        <f>IF(ISBLANK(טבלה1[[#This Row],[ts_reply_at]]), 0, 1)</f>
        <v>1</v>
      </c>
      <c r="O5274">
        <f>IF(ISBLANK(טבלה1[[#This Row],[ts_accepted_at]]), 0, 1)</f>
        <v>1</v>
      </c>
      <c r="P5274">
        <f>IF(ISBLANK(טבלה1[[#This Row],[ts_booking_at]]), 0, 1)</f>
        <v>1</v>
      </c>
      <c r="Q5274">
        <f>IF(ISBLANK(טבלה1[[#This Row],[ds_checkin]]), "", טבלה1[[#This Row],[ds_checkin]] - טבלה1[[#This Row],[ts_contact_at]])</f>
        <v>3.2909722222248092</v>
      </c>
      <c r="R5274" t="str">
        <f>IF(AND(ISBLANK(טבלה1[[#This Row],[ts_reply_at]]), NOT(ISBLANK(טבלה1[[#This Row],[ts_booking_at]]))), "Error: Booked without Reply", "OK")</f>
        <v>OK</v>
      </c>
      <c r="S5274" t="s">
        <v>6026</v>
      </c>
    </row>
    <row r="5275" spans="1:19" x14ac:dyDescent="0.25">
      <c r="A5275" s="4" t="s">
        <v>4676</v>
      </c>
      <c r="B5275" s="4" t="s">
        <v>1795</v>
      </c>
      <c r="C5275" s="4" t="s">
        <v>1796</v>
      </c>
      <c r="D5275" s="1">
        <v>41926.447916666664</v>
      </c>
      <c r="E5275" s="1">
        <v>41927.506562499999</v>
      </c>
      <c r="H5275" s="2">
        <v>42004</v>
      </c>
      <c r="I5275" s="2">
        <v>42008</v>
      </c>
      <c r="J5275" s="3">
        <v>2</v>
      </c>
      <c r="K5275" s="3">
        <v>2</v>
      </c>
      <c r="L5275">
        <f>טבלה1[[#This Row],[ds_checkout]]-טבלה1[[#This Row],[ds_checkin]]</f>
        <v>4</v>
      </c>
      <c r="M5275">
        <f>IF(ISBLANK(טבלה1[[#This Row],[ts_reply_at]]), "", (טבלה1[[#This Row],[ts_reply_at]] - טבלה1[[#This Row],[ts_contact_at]]) * 24)</f>
        <v>25.407500000030268</v>
      </c>
      <c r="N5275">
        <f>IF(ISBLANK(טבלה1[[#This Row],[ts_reply_at]]), 0, 1)</f>
        <v>1</v>
      </c>
      <c r="O5275">
        <f>IF(ISBLANK(טבלה1[[#This Row],[ts_accepted_at]]), 0, 1)</f>
        <v>0</v>
      </c>
      <c r="P5275">
        <f>IF(ISBLANK(טבלה1[[#This Row],[ts_booking_at]]), 0, 1)</f>
        <v>0</v>
      </c>
      <c r="Q5275">
        <f>IF(ISBLANK(טבלה1[[#This Row],[ds_checkin]]), "", טבלה1[[#This Row],[ds_checkin]] - טבלה1[[#This Row],[ts_contact_at]])</f>
        <v>77.552083333335759</v>
      </c>
      <c r="R5275" t="str">
        <f>IF(AND(ISBLANK(טבלה1[[#This Row],[ts_reply_at]]), NOT(ISBLANK(טבלה1[[#This Row],[ts_booking_at]]))), "Error: Booked without Reply", "OK")</f>
        <v>OK</v>
      </c>
      <c r="S5275" t="s">
        <v>6026</v>
      </c>
    </row>
    <row r="5276" spans="1:19" x14ac:dyDescent="0.25">
      <c r="A5276" s="4" t="s">
        <v>4676</v>
      </c>
      <c r="B5276" s="4" t="s">
        <v>33</v>
      </c>
      <c r="C5276" s="4" t="s">
        <v>971</v>
      </c>
      <c r="D5276" s="1">
        <v>41940.494444444441</v>
      </c>
      <c r="E5276" s="1">
        <v>41940.781145833331</v>
      </c>
      <c r="F5276" s="1">
        <v>41940.781145833331</v>
      </c>
      <c r="G5276" s="1">
        <v>41940.781145833331</v>
      </c>
      <c r="H5276" s="2">
        <v>42004</v>
      </c>
      <c r="I5276" s="2">
        <v>42008</v>
      </c>
      <c r="J5276" s="3">
        <v>2</v>
      </c>
      <c r="K5276" s="3">
        <v>5</v>
      </c>
      <c r="L5276">
        <f>טבלה1[[#This Row],[ds_checkout]]-טבלה1[[#This Row],[ds_checkin]]</f>
        <v>4</v>
      </c>
      <c r="M5276">
        <f>IF(ISBLANK(טבלה1[[#This Row],[ts_reply_at]]), "", (טבלה1[[#This Row],[ts_reply_at]] - טבלה1[[#This Row],[ts_contact_at]]) * 24)</f>
        <v>6.8808333333581686</v>
      </c>
      <c r="N5276">
        <f>IF(ISBLANK(טבלה1[[#This Row],[ts_reply_at]]), 0, 1)</f>
        <v>1</v>
      </c>
      <c r="O5276">
        <f>IF(ISBLANK(טבלה1[[#This Row],[ts_accepted_at]]), 0, 1)</f>
        <v>1</v>
      </c>
      <c r="P5276">
        <f>IF(ISBLANK(טבלה1[[#This Row],[ts_booking_at]]), 0, 1)</f>
        <v>1</v>
      </c>
      <c r="Q5276">
        <f>IF(ISBLANK(טבלה1[[#This Row],[ds_checkin]]), "", טבלה1[[#This Row],[ds_checkin]] - טבלה1[[#This Row],[ts_contact_at]])</f>
        <v>63.505555555559113</v>
      </c>
      <c r="R5276" t="str">
        <f>IF(AND(ISBLANK(טבלה1[[#This Row],[ts_reply_at]]), NOT(ISBLANK(טבלה1[[#This Row],[ts_booking_at]]))), "Error: Booked without Reply", "OK")</f>
        <v>OK</v>
      </c>
      <c r="S5276" t="s">
        <v>6026</v>
      </c>
    </row>
    <row r="5277" spans="1:19" x14ac:dyDescent="0.25">
      <c r="A5277" s="4" t="s">
        <v>4676</v>
      </c>
      <c r="B5277" s="4" t="s">
        <v>33</v>
      </c>
      <c r="C5277" s="4" t="s">
        <v>1222</v>
      </c>
      <c r="D5277" s="1">
        <v>41926.448611111111</v>
      </c>
      <c r="E5277" s="1">
        <v>41926.498194444444</v>
      </c>
      <c r="H5277" s="2">
        <v>42004</v>
      </c>
      <c r="I5277" s="2">
        <v>42008</v>
      </c>
      <c r="J5277" s="3">
        <v>2</v>
      </c>
      <c r="K5277" s="3">
        <v>5</v>
      </c>
      <c r="L5277">
        <f>טבלה1[[#This Row],[ds_checkout]]-טבלה1[[#This Row],[ds_checkin]]</f>
        <v>4</v>
      </c>
      <c r="M5277">
        <f>IF(ISBLANK(טבלה1[[#This Row],[ts_reply_at]]), "", (טבלה1[[#This Row],[ts_reply_at]] - טבלה1[[#This Row],[ts_contact_at]]) * 24)</f>
        <v>1.1900000000023283</v>
      </c>
      <c r="N5277">
        <f>IF(ISBLANK(טבלה1[[#This Row],[ts_reply_at]]), 0, 1)</f>
        <v>1</v>
      </c>
      <c r="O5277">
        <f>IF(ISBLANK(טבלה1[[#This Row],[ts_accepted_at]]), 0, 1)</f>
        <v>0</v>
      </c>
      <c r="P5277">
        <f>IF(ISBLANK(טבלה1[[#This Row],[ts_booking_at]]), 0, 1)</f>
        <v>0</v>
      </c>
      <c r="Q5277">
        <f>IF(ISBLANK(טבלה1[[#This Row],[ds_checkin]]), "", טבלה1[[#This Row],[ds_checkin]] - טבלה1[[#This Row],[ts_contact_at]])</f>
        <v>77.551388888889051</v>
      </c>
      <c r="R5277" t="str">
        <f>IF(AND(ISBLANK(טבלה1[[#This Row],[ts_reply_at]]), NOT(ISBLANK(טבלה1[[#This Row],[ts_booking_at]]))), "Error: Booked without Reply", "OK")</f>
        <v>OK</v>
      </c>
      <c r="S5277" t="s">
        <v>6026</v>
      </c>
    </row>
    <row r="5278" spans="1:19" x14ac:dyDescent="0.25">
      <c r="A5278" s="4" t="s">
        <v>4677</v>
      </c>
      <c r="B5278" s="4" t="s">
        <v>959</v>
      </c>
      <c r="C5278" s="4" t="s">
        <v>4678</v>
      </c>
      <c r="D5278" s="1">
        <v>41966.665972222225</v>
      </c>
      <c r="E5278" s="1">
        <v>41966.676712962966</v>
      </c>
      <c r="F5278" s="1">
        <v>41966.806851851848</v>
      </c>
      <c r="G5278" s="1">
        <v>41972.565625000003</v>
      </c>
      <c r="H5278" s="2">
        <v>42077</v>
      </c>
      <c r="I5278" s="2">
        <v>42080</v>
      </c>
      <c r="J5278" s="3">
        <v>6</v>
      </c>
      <c r="K5278" s="3">
        <v>9</v>
      </c>
      <c r="L5278">
        <f>טבלה1[[#This Row],[ds_checkout]]-טבלה1[[#This Row],[ds_checkin]]</f>
        <v>3</v>
      </c>
      <c r="M5278">
        <f>IF(ISBLANK(טבלה1[[#This Row],[ts_reply_at]]), "", (טבלה1[[#This Row],[ts_reply_at]] - טבלה1[[#This Row],[ts_contact_at]]) * 24)</f>
        <v>0.25777777779148892</v>
      </c>
      <c r="N5278">
        <f>IF(ISBLANK(טבלה1[[#This Row],[ts_reply_at]]), 0, 1)</f>
        <v>1</v>
      </c>
      <c r="O5278">
        <f>IF(ISBLANK(טבלה1[[#This Row],[ts_accepted_at]]), 0, 1)</f>
        <v>1</v>
      </c>
      <c r="P5278">
        <f>IF(ISBLANK(טבלה1[[#This Row],[ts_booking_at]]), 0, 1)</f>
        <v>1</v>
      </c>
      <c r="Q5278">
        <f>IF(ISBLANK(טבלה1[[#This Row],[ds_checkin]]), "", טבלה1[[#This Row],[ds_checkin]] - טבלה1[[#This Row],[ts_contact_at]])</f>
        <v>110.33402777777519</v>
      </c>
      <c r="R5278" t="str">
        <f>IF(AND(ISBLANK(טבלה1[[#This Row],[ts_reply_at]]), NOT(ISBLANK(טבלה1[[#This Row],[ts_booking_at]]))), "Error: Booked without Reply", "OK")</f>
        <v>OK</v>
      </c>
      <c r="S5278" t="s">
        <v>6026</v>
      </c>
    </row>
    <row r="5279" spans="1:19" x14ac:dyDescent="0.25">
      <c r="A5279" s="4" t="s">
        <v>4679</v>
      </c>
      <c r="B5279" s="4" t="s">
        <v>1422</v>
      </c>
      <c r="C5279" s="4" t="s">
        <v>1423</v>
      </c>
      <c r="D5279" s="1">
        <v>41913.666666666664</v>
      </c>
      <c r="H5279" s="2">
        <v>41915</v>
      </c>
      <c r="I5279" s="2">
        <v>41917</v>
      </c>
      <c r="J5279" s="3">
        <v>2</v>
      </c>
      <c r="K5279" s="3">
        <v>2</v>
      </c>
      <c r="L5279">
        <f>טבלה1[[#This Row],[ds_checkout]]-טבלה1[[#This Row],[ds_checkin]]</f>
        <v>2</v>
      </c>
      <c r="M5279" t="str">
        <f>IF(ISBLANK(טבלה1[[#This Row],[ts_reply_at]]), "", (טבלה1[[#This Row],[ts_reply_at]] - טבלה1[[#This Row],[ts_contact_at]]) * 24)</f>
        <v/>
      </c>
      <c r="N5279">
        <f>IF(ISBLANK(טבלה1[[#This Row],[ts_reply_at]]), 0, 1)</f>
        <v>0</v>
      </c>
      <c r="O5279">
        <f>IF(ISBLANK(טבלה1[[#This Row],[ts_accepted_at]]), 0, 1)</f>
        <v>0</v>
      </c>
      <c r="P5279">
        <f>IF(ISBLANK(טבלה1[[#This Row],[ts_booking_at]]), 0, 1)</f>
        <v>0</v>
      </c>
      <c r="Q5279">
        <f>IF(ISBLANK(טבלה1[[#This Row],[ds_checkin]]), "", טבלה1[[#This Row],[ds_checkin]] - טבלה1[[#This Row],[ts_contact_at]])</f>
        <v>1.3333333333357587</v>
      </c>
      <c r="R5279" t="str">
        <f>IF(AND(ISBLANK(טבלה1[[#This Row],[ts_reply_at]]), NOT(ISBLANK(טבלה1[[#This Row],[ts_booking_at]]))), "Error: Booked without Reply", "OK")</f>
        <v>OK</v>
      </c>
      <c r="S5279" t="s">
        <v>6026</v>
      </c>
    </row>
    <row r="5280" spans="1:19" x14ac:dyDescent="0.25">
      <c r="A5280" s="4" t="s">
        <v>4679</v>
      </c>
      <c r="B5280" s="4" t="s">
        <v>510</v>
      </c>
      <c r="C5280" s="4" t="s">
        <v>511</v>
      </c>
      <c r="D5280" s="1">
        <v>41913.484722222223</v>
      </c>
      <c r="E5280" s="1">
        <v>41913.595243055555</v>
      </c>
      <c r="H5280" s="2">
        <v>41915</v>
      </c>
      <c r="I5280" s="2">
        <v>41917</v>
      </c>
      <c r="J5280" s="3">
        <v>2</v>
      </c>
      <c r="K5280" s="3">
        <v>3</v>
      </c>
      <c r="L5280">
        <f>טבלה1[[#This Row],[ds_checkout]]-טבלה1[[#This Row],[ds_checkin]]</f>
        <v>2</v>
      </c>
      <c r="M5280">
        <f>IF(ISBLANK(טבלה1[[#This Row],[ts_reply_at]]), "", (טבלה1[[#This Row],[ts_reply_at]] - טבלה1[[#This Row],[ts_contact_at]]) * 24)</f>
        <v>2.6524999999674037</v>
      </c>
      <c r="N5280">
        <f>IF(ISBLANK(טבלה1[[#This Row],[ts_reply_at]]), 0, 1)</f>
        <v>1</v>
      </c>
      <c r="O5280">
        <f>IF(ISBLANK(טבלה1[[#This Row],[ts_accepted_at]]), 0, 1)</f>
        <v>0</v>
      </c>
      <c r="P5280">
        <f>IF(ISBLANK(טבלה1[[#This Row],[ts_booking_at]]), 0, 1)</f>
        <v>0</v>
      </c>
      <c r="Q5280">
        <f>IF(ISBLANK(טבלה1[[#This Row],[ds_checkin]]), "", טבלה1[[#This Row],[ds_checkin]] - טבלה1[[#This Row],[ts_contact_at]])</f>
        <v>1.515277777776646</v>
      </c>
      <c r="R5280" t="str">
        <f>IF(AND(ISBLANK(טבלה1[[#This Row],[ts_reply_at]]), NOT(ISBLANK(טבלה1[[#This Row],[ts_booking_at]]))), "Error: Booked without Reply", "OK")</f>
        <v>OK</v>
      </c>
      <c r="S5280" t="s">
        <v>6026</v>
      </c>
    </row>
    <row r="5281" spans="1:19" x14ac:dyDescent="0.25">
      <c r="A5281" s="4" t="s">
        <v>4680</v>
      </c>
      <c r="B5281" s="4" t="s">
        <v>2247</v>
      </c>
      <c r="C5281" s="4" t="s">
        <v>2248</v>
      </c>
      <c r="D5281" s="1">
        <v>41918.8125</v>
      </c>
      <c r="E5281" s="1">
        <v>41918.828449074077</v>
      </c>
      <c r="F5281" s="1">
        <v>41922.52753472222</v>
      </c>
      <c r="G5281" s="1">
        <v>41922.52753472222</v>
      </c>
      <c r="H5281" s="2">
        <v>41932</v>
      </c>
      <c r="I5281" s="2">
        <v>41934</v>
      </c>
      <c r="J5281" s="3">
        <v>2</v>
      </c>
      <c r="K5281" s="3">
        <v>19</v>
      </c>
      <c r="L5281">
        <f>טבלה1[[#This Row],[ds_checkout]]-טבלה1[[#This Row],[ds_checkin]]</f>
        <v>2</v>
      </c>
      <c r="M5281">
        <f>IF(ISBLANK(טבלה1[[#This Row],[ts_reply_at]]), "", (טבלה1[[#This Row],[ts_reply_at]] - טבלה1[[#This Row],[ts_contact_at]]) * 24)</f>
        <v>0.38277777784969658</v>
      </c>
      <c r="N5281">
        <f>IF(ISBLANK(טבלה1[[#This Row],[ts_reply_at]]), 0, 1)</f>
        <v>1</v>
      </c>
      <c r="O5281">
        <f>IF(ISBLANK(טבלה1[[#This Row],[ts_accepted_at]]), 0, 1)</f>
        <v>1</v>
      </c>
      <c r="P5281">
        <f>IF(ISBLANK(טבלה1[[#This Row],[ts_booking_at]]), 0, 1)</f>
        <v>1</v>
      </c>
      <c r="Q5281">
        <f>IF(ISBLANK(טבלה1[[#This Row],[ds_checkin]]), "", טבלה1[[#This Row],[ds_checkin]] - טבלה1[[#This Row],[ts_contact_at]])</f>
        <v>13.1875</v>
      </c>
      <c r="R5281" t="str">
        <f>IF(AND(ISBLANK(טבלה1[[#This Row],[ts_reply_at]]), NOT(ISBLANK(טבלה1[[#This Row],[ts_booking_at]]))), "Error: Booked without Reply", "OK")</f>
        <v>OK</v>
      </c>
      <c r="S5281" t="s">
        <v>6049</v>
      </c>
    </row>
    <row r="5282" spans="1:19" x14ac:dyDescent="0.25">
      <c r="A5282" s="4" t="s">
        <v>4680</v>
      </c>
      <c r="B5282" s="4" t="s">
        <v>159</v>
      </c>
      <c r="C5282" s="4" t="s">
        <v>260</v>
      </c>
      <c r="D5282" s="1">
        <v>41928.776388888888</v>
      </c>
      <c r="E5282" s="1">
        <v>41929.309374999997</v>
      </c>
      <c r="F5282" s="1">
        <v>41931.067523148151</v>
      </c>
      <c r="G5282" s="1">
        <v>41931.067523148151</v>
      </c>
      <c r="H5282" s="2">
        <v>41932</v>
      </c>
      <c r="I5282" s="2">
        <v>41934</v>
      </c>
      <c r="J5282" s="3">
        <v>2</v>
      </c>
      <c r="K5282" s="3">
        <v>8</v>
      </c>
      <c r="L5282">
        <f>טבלה1[[#This Row],[ds_checkout]]-טבלה1[[#This Row],[ds_checkin]]</f>
        <v>2</v>
      </c>
      <c r="M5282">
        <f>IF(ISBLANK(טבלה1[[#This Row],[ts_reply_at]]), "", (טבלה1[[#This Row],[ts_reply_at]] - טבלה1[[#This Row],[ts_contact_at]]) * 24)</f>
        <v>12.791666666627862</v>
      </c>
      <c r="N5282">
        <f>IF(ISBLANK(טבלה1[[#This Row],[ts_reply_at]]), 0, 1)</f>
        <v>1</v>
      </c>
      <c r="O5282">
        <f>IF(ISBLANK(טבלה1[[#This Row],[ts_accepted_at]]), 0, 1)</f>
        <v>1</v>
      </c>
      <c r="P5282">
        <f>IF(ISBLANK(טבלה1[[#This Row],[ts_booking_at]]), 0, 1)</f>
        <v>1</v>
      </c>
      <c r="Q5282">
        <f>IF(ISBLANK(טבלה1[[#This Row],[ds_checkin]]), "", טבלה1[[#This Row],[ds_checkin]] - טבלה1[[#This Row],[ts_contact_at]])</f>
        <v>3.2236111111124046</v>
      </c>
      <c r="R5282" t="str">
        <f>IF(AND(ISBLANK(טבלה1[[#This Row],[ts_reply_at]]), NOT(ISBLANK(טבלה1[[#This Row],[ts_booking_at]]))), "Error: Booked without Reply", "OK")</f>
        <v>OK</v>
      </c>
      <c r="S5282" t="s">
        <v>6049</v>
      </c>
    </row>
    <row r="5283" spans="1:19" x14ac:dyDescent="0.25">
      <c r="A5283" s="4" t="s">
        <v>4681</v>
      </c>
      <c r="B5283" s="4" t="s">
        <v>655</v>
      </c>
      <c r="C5283" s="4" t="s">
        <v>2221</v>
      </c>
      <c r="D5283" s="1">
        <v>41918.868750000001</v>
      </c>
      <c r="E5283" s="1">
        <v>41918.869814814818</v>
      </c>
      <c r="H5283" s="2">
        <v>41923</v>
      </c>
      <c r="I5283" s="2">
        <v>41930</v>
      </c>
      <c r="J5283" s="3">
        <v>1</v>
      </c>
      <c r="K5283" s="3">
        <v>3</v>
      </c>
      <c r="L5283">
        <f>טבלה1[[#This Row],[ds_checkout]]-טבלה1[[#This Row],[ds_checkin]]</f>
        <v>7</v>
      </c>
      <c r="M5283">
        <f>IF(ISBLANK(טבלה1[[#This Row],[ts_reply_at]]), "", (טבלה1[[#This Row],[ts_reply_at]] - טבלה1[[#This Row],[ts_contact_at]]) * 24)</f>
        <v>2.5555555592291057E-2</v>
      </c>
      <c r="N5283">
        <f>IF(ISBLANK(טבלה1[[#This Row],[ts_reply_at]]), 0, 1)</f>
        <v>1</v>
      </c>
      <c r="O5283">
        <f>IF(ISBLANK(טבלה1[[#This Row],[ts_accepted_at]]), 0, 1)</f>
        <v>0</v>
      </c>
      <c r="P5283">
        <f>IF(ISBLANK(טבלה1[[#This Row],[ts_booking_at]]), 0, 1)</f>
        <v>0</v>
      </c>
      <c r="Q5283">
        <f>IF(ISBLANK(טבלה1[[#This Row],[ds_checkin]]), "", טבלה1[[#This Row],[ds_checkin]] - טבלה1[[#This Row],[ts_contact_at]])</f>
        <v>4.1312499999985448</v>
      </c>
      <c r="R5283" t="str">
        <f>IF(AND(ISBLANK(טבלה1[[#This Row],[ts_reply_at]]), NOT(ISBLANK(טבלה1[[#This Row],[ts_booking_at]]))), "Error: Booked without Reply", "OK")</f>
        <v>OK</v>
      </c>
      <c r="S5283" t="s">
        <v>6020</v>
      </c>
    </row>
    <row r="5284" spans="1:19" x14ac:dyDescent="0.25">
      <c r="A5284" s="4" t="s">
        <v>4681</v>
      </c>
      <c r="B5284" s="4" t="s">
        <v>4539</v>
      </c>
      <c r="C5284" s="4" t="s">
        <v>4540</v>
      </c>
      <c r="D5284" s="1">
        <v>41918.867361111108</v>
      </c>
      <c r="E5284" s="1">
        <v>41918.870474537034</v>
      </c>
      <c r="F5284" s="1">
        <v>41918.87195601852</v>
      </c>
      <c r="G5284" s="1">
        <v>41918.87195601852</v>
      </c>
      <c r="H5284" s="2">
        <v>41923</v>
      </c>
      <c r="I5284" s="2">
        <v>41930</v>
      </c>
      <c r="J5284" s="3">
        <v>1</v>
      </c>
      <c r="K5284" s="3">
        <v>11</v>
      </c>
      <c r="L5284">
        <f>טבלה1[[#This Row],[ds_checkout]]-טבלה1[[#This Row],[ds_checkin]]</f>
        <v>7</v>
      </c>
      <c r="M5284">
        <f>IF(ISBLANK(טבלה1[[#This Row],[ts_reply_at]]), "", (טבלה1[[#This Row],[ts_reply_at]] - טבלה1[[#This Row],[ts_contact_at]]) * 24)</f>
        <v>7.4722222227137536E-2</v>
      </c>
      <c r="N5284">
        <f>IF(ISBLANK(טבלה1[[#This Row],[ts_reply_at]]), 0, 1)</f>
        <v>1</v>
      </c>
      <c r="O5284">
        <f>IF(ISBLANK(טבלה1[[#This Row],[ts_accepted_at]]), 0, 1)</f>
        <v>1</v>
      </c>
      <c r="P5284">
        <f>IF(ISBLANK(טבלה1[[#This Row],[ts_booking_at]]), 0, 1)</f>
        <v>1</v>
      </c>
      <c r="Q5284">
        <f>IF(ISBLANK(טבלה1[[#This Row],[ds_checkin]]), "", טבלה1[[#This Row],[ds_checkin]] - טבלה1[[#This Row],[ts_contact_at]])</f>
        <v>4.132638888891961</v>
      </c>
      <c r="R5284" t="str">
        <f>IF(AND(ISBLANK(טבלה1[[#This Row],[ts_reply_at]]), NOT(ISBLANK(טבלה1[[#This Row],[ts_booking_at]]))), "Error: Booked without Reply", "OK")</f>
        <v>OK</v>
      </c>
      <c r="S5284" t="s">
        <v>6020</v>
      </c>
    </row>
    <row r="5285" spans="1:19" x14ac:dyDescent="0.25">
      <c r="A5285" s="4" t="s">
        <v>4682</v>
      </c>
      <c r="B5285" s="4" t="s">
        <v>1424</v>
      </c>
      <c r="C5285" s="4" t="s">
        <v>1425</v>
      </c>
      <c r="D5285" s="1">
        <v>41923.456250000003</v>
      </c>
      <c r="E5285" s="1">
        <v>41923.460127314815</v>
      </c>
      <c r="H5285" s="2">
        <v>41943</v>
      </c>
      <c r="I5285" s="2">
        <v>41945</v>
      </c>
      <c r="J5285" s="3">
        <v>2</v>
      </c>
      <c r="K5285" s="3">
        <v>3</v>
      </c>
      <c r="L5285">
        <f>טבלה1[[#This Row],[ds_checkout]]-טבלה1[[#This Row],[ds_checkin]]</f>
        <v>2</v>
      </c>
      <c r="M5285">
        <f>IF(ISBLANK(טבלה1[[#This Row],[ts_reply_at]]), "", (טבלה1[[#This Row],[ts_reply_at]] - טבלה1[[#This Row],[ts_contact_at]]) * 24)</f>
        <v>9.3055555480532348E-2</v>
      </c>
      <c r="N5285">
        <f>IF(ISBLANK(טבלה1[[#This Row],[ts_reply_at]]), 0, 1)</f>
        <v>1</v>
      </c>
      <c r="O5285">
        <f>IF(ISBLANK(טבלה1[[#This Row],[ts_accepted_at]]), 0, 1)</f>
        <v>0</v>
      </c>
      <c r="P5285">
        <f>IF(ISBLANK(טבלה1[[#This Row],[ts_booking_at]]), 0, 1)</f>
        <v>0</v>
      </c>
      <c r="Q5285">
        <f>IF(ISBLANK(טבלה1[[#This Row],[ds_checkin]]), "", טבלה1[[#This Row],[ds_checkin]] - טבלה1[[#This Row],[ts_contact_at]])</f>
        <v>19.54374999999709</v>
      </c>
      <c r="R5285" t="str">
        <f>IF(AND(ISBLANK(טבלה1[[#This Row],[ts_reply_at]]), NOT(ISBLANK(טבלה1[[#This Row],[ts_booking_at]]))), "Error: Booked without Reply", "OK")</f>
        <v>OK</v>
      </c>
      <c r="S5285" t="s">
        <v>6023</v>
      </c>
    </row>
    <row r="5286" spans="1:19" x14ac:dyDescent="0.25">
      <c r="A5286" s="4" t="s">
        <v>4682</v>
      </c>
      <c r="B5286" s="4" t="s">
        <v>135</v>
      </c>
      <c r="C5286" s="4" t="s">
        <v>136</v>
      </c>
      <c r="D5286" s="1">
        <v>41921.380555555559</v>
      </c>
      <c r="E5286" s="1">
        <v>41921.545486111114</v>
      </c>
      <c r="H5286" s="2">
        <v>41943</v>
      </c>
      <c r="I5286" s="2">
        <v>41945</v>
      </c>
      <c r="J5286" s="3">
        <v>2</v>
      </c>
      <c r="K5286" s="3">
        <v>4</v>
      </c>
      <c r="L5286">
        <f>טבלה1[[#This Row],[ds_checkout]]-טבלה1[[#This Row],[ds_checkin]]</f>
        <v>2</v>
      </c>
      <c r="M5286">
        <f>IF(ISBLANK(טבלה1[[#This Row],[ts_reply_at]]), "", (טבלה1[[#This Row],[ts_reply_at]] - טבלה1[[#This Row],[ts_contact_at]]) * 24)</f>
        <v>3.9583333333139308</v>
      </c>
      <c r="N5286">
        <f>IF(ISBLANK(טבלה1[[#This Row],[ts_reply_at]]), 0, 1)</f>
        <v>1</v>
      </c>
      <c r="O5286">
        <f>IF(ISBLANK(טבלה1[[#This Row],[ts_accepted_at]]), 0, 1)</f>
        <v>0</v>
      </c>
      <c r="P5286">
        <f>IF(ISBLANK(טבלה1[[#This Row],[ts_booking_at]]), 0, 1)</f>
        <v>0</v>
      </c>
      <c r="Q5286">
        <f>IF(ISBLANK(טבלה1[[#This Row],[ds_checkin]]), "", טבלה1[[#This Row],[ds_checkin]] - טבלה1[[#This Row],[ts_contact_at]])</f>
        <v>21.619444444440887</v>
      </c>
      <c r="R5286" t="str">
        <f>IF(AND(ISBLANK(טבלה1[[#This Row],[ts_reply_at]]), NOT(ISBLANK(טבלה1[[#This Row],[ts_booking_at]]))), "Error: Booked without Reply", "OK")</f>
        <v>OK</v>
      </c>
      <c r="S5286" t="s">
        <v>6023</v>
      </c>
    </row>
    <row r="5287" spans="1:19" x14ac:dyDescent="0.25">
      <c r="A5287" s="4" t="s">
        <v>4683</v>
      </c>
      <c r="B5287" s="4" t="s">
        <v>285</v>
      </c>
      <c r="C5287" s="4" t="s">
        <v>286</v>
      </c>
      <c r="D5287" s="1">
        <v>41914.624305555553</v>
      </c>
      <c r="E5287" s="1">
        <v>41914.956006944441</v>
      </c>
      <c r="F5287" s="1">
        <v>41920.915162037039</v>
      </c>
      <c r="G5287" s="1">
        <v>41920.915162037039</v>
      </c>
      <c r="H5287" s="2">
        <v>41941</v>
      </c>
      <c r="I5287" s="2">
        <v>41946</v>
      </c>
      <c r="J5287" s="3">
        <v>1</v>
      </c>
      <c r="K5287" s="3">
        <v>25</v>
      </c>
      <c r="L5287">
        <f>טבלה1[[#This Row],[ds_checkout]]-טבלה1[[#This Row],[ds_checkin]]</f>
        <v>5</v>
      </c>
      <c r="M5287">
        <f>IF(ISBLANK(טבלה1[[#This Row],[ts_reply_at]]), "", (טבלה1[[#This Row],[ts_reply_at]] - טבלה1[[#This Row],[ts_contact_at]]) * 24)</f>
        <v>7.9608333333162591</v>
      </c>
      <c r="N5287">
        <f>IF(ISBLANK(טבלה1[[#This Row],[ts_reply_at]]), 0, 1)</f>
        <v>1</v>
      </c>
      <c r="O5287">
        <f>IF(ISBLANK(טבלה1[[#This Row],[ts_accepted_at]]), 0, 1)</f>
        <v>1</v>
      </c>
      <c r="P5287">
        <f>IF(ISBLANK(טבלה1[[#This Row],[ts_booking_at]]), 0, 1)</f>
        <v>1</v>
      </c>
      <c r="Q5287">
        <f>IF(ISBLANK(טבלה1[[#This Row],[ds_checkin]]), "", טבלה1[[#This Row],[ds_checkin]] - טבלה1[[#This Row],[ts_contact_at]])</f>
        <v>26.375694444446708</v>
      </c>
      <c r="R5287" t="str">
        <f>IF(AND(ISBLANK(טבלה1[[#This Row],[ts_reply_at]]), NOT(ISBLANK(טבלה1[[#This Row],[ts_booking_at]]))), "Error: Booked without Reply", "OK")</f>
        <v>OK</v>
      </c>
      <c r="S5287" t="s">
        <v>6055</v>
      </c>
    </row>
    <row r="5288" spans="1:19" x14ac:dyDescent="0.25">
      <c r="A5288" s="4" t="s">
        <v>4684</v>
      </c>
      <c r="B5288" s="4" t="s">
        <v>2140</v>
      </c>
      <c r="C5288" s="4" t="s">
        <v>2141</v>
      </c>
      <c r="D5288" s="1">
        <v>41917.453472222223</v>
      </c>
      <c r="E5288" s="1">
        <v>41917.550798611112</v>
      </c>
      <c r="H5288" s="2">
        <v>41923</v>
      </c>
      <c r="I5288" s="2">
        <v>41924</v>
      </c>
      <c r="J5288" s="3">
        <v>3</v>
      </c>
      <c r="K5288" s="3">
        <v>2</v>
      </c>
      <c r="L5288">
        <f>טבלה1[[#This Row],[ds_checkout]]-טבלה1[[#This Row],[ds_checkin]]</f>
        <v>1</v>
      </c>
      <c r="M5288">
        <f>IF(ISBLANK(טבלה1[[#This Row],[ts_reply_at]]), "", (טבלה1[[#This Row],[ts_reply_at]] - טבלה1[[#This Row],[ts_contact_at]]) * 24)</f>
        <v>2.3358333333162591</v>
      </c>
      <c r="N5288">
        <f>IF(ISBLANK(טבלה1[[#This Row],[ts_reply_at]]), 0, 1)</f>
        <v>1</v>
      </c>
      <c r="O5288">
        <f>IF(ISBLANK(טבלה1[[#This Row],[ts_accepted_at]]), 0, 1)</f>
        <v>0</v>
      </c>
      <c r="P5288">
        <f>IF(ISBLANK(טבלה1[[#This Row],[ts_booking_at]]), 0, 1)</f>
        <v>0</v>
      </c>
      <c r="Q5288">
        <f>IF(ISBLANK(טבלה1[[#This Row],[ds_checkin]]), "", טבלה1[[#This Row],[ds_checkin]] - טבלה1[[#This Row],[ts_contact_at]])</f>
        <v>5.546527777776646</v>
      </c>
      <c r="R5288" t="str">
        <f>IF(AND(ISBLANK(טבלה1[[#This Row],[ts_reply_at]]), NOT(ISBLANK(טבלה1[[#This Row],[ts_booking_at]]))), "Error: Booked without Reply", "OK")</f>
        <v>OK</v>
      </c>
      <c r="S5288" t="s">
        <v>6019</v>
      </c>
    </row>
    <row r="5289" spans="1:19" x14ac:dyDescent="0.25">
      <c r="A5289" s="4" t="s">
        <v>4685</v>
      </c>
      <c r="B5289" s="4" t="s">
        <v>444</v>
      </c>
      <c r="C5289" s="4" t="s">
        <v>445</v>
      </c>
      <c r="D5289" s="1">
        <v>41923.527083333334</v>
      </c>
      <c r="E5289" s="1">
        <v>41923.53738425926</v>
      </c>
      <c r="F5289" s="1">
        <v>41923.53738425926</v>
      </c>
      <c r="G5289" s="1">
        <v>41923.53738425926</v>
      </c>
      <c r="H5289" s="2">
        <v>41978</v>
      </c>
      <c r="I5289" s="2">
        <v>41981</v>
      </c>
      <c r="J5289" s="3">
        <v>4</v>
      </c>
      <c r="K5289" s="3">
        <v>7</v>
      </c>
      <c r="L5289">
        <f>טבלה1[[#This Row],[ds_checkout]]-טבלה1[[#This Row],[ds_checkin]]</f>
        <v>3</v>
      </c>
      <c r="M5289">
        <f>IF(ISBLANK(טבלה1[[#This Row],[ts_reply_at]]), "", (טבלה1[[#This Row],[ts_reply_at]] - טבלה1[[#This Row],[ts_contact_at]]) * 24)</f>
        <v>0.2472222222131677</v>
      </c>
      <c r="N5289">
        <f>IF(ISBLANK(טבלה1[[#This Row],[ts_reply_at]]), 0, 1)</f>
        <v>1</v>
      </c>
      <c r="O5289">
        <f>IF(ISBLANK(טבלה1[[#This Row],[ts_accepted_at]]), 0, 1)</f>
        <v>1</v>
      </c>
      <c r="P5289">
        <f>IF(ISBLANK(טבלה1[[#This Row],[ts_booking_at]]), 0, 1)</f>
        <v>1</v>
      </c>
      <c r="Q5289">
        <f>IF(ISBLANK(טבלה1[[#This Row],[ds_checkin]]), "", טבלה1[[#This Row],[ds_checkin]] - טבלה1[[#This Row],[ts_contact_at]])</f>
        <v>54.472916666665697</v>
      </c>
      <c r="R5289" t="str">
        <f>IF(AND(ISBLANK(טבלה1[[#This Row],[ts_reply_at]]), NOT(ISBLANK(טבלה1[[#This Row],[ts_booking_at]]))), "Error: Booked without Reply", "OK")</f>
        <v>OK</v>
      </c>
      <c r="S5289" t="s">
        <v>6029</v>
      </c>
    </row>
    <row r="5290" spans="1:19" x14ac:dyDescent="0.25">
      <c r="A5290" s="4" t="s">
        <v>4686</v>
      </c>
      <c r="B5290" s="4" t="s">
        <v>707</v>
      </c>
      <c r="C5290" s="4" t="s">
        <v>708</v>
      </c>
      <c r="D5290" s="1">
        <v>41938.779166666667</v>
      </c>
      <c r="E5290" s="1">
        <v>41938.897511574076</v>
      </c>
      <c r="F5290" s="1">
        <v>41938.897789351853</v>
      </c>
      <c r="G5290" s="1">
        <v>41938.897789351853</v>
      </c>
      <c r="H5290" s="2">
        <v>42032</v>
      </c>
      <c r="I5290" s="2">
        <v>42036</v>
      </c>
      <c r="J5290" s="3">
        <v>2</v>
      </c>
      <c r="K5290" s="3">
        <v>4</v>
      </c>
      <c r="L5290">
        <f>טבלה1[[#This Row],[ds_checkout]]-טבלה1[[#This Row],[ds_checkin]]</f>
        <v>4</v>
      </c>
      <c r="M5290">
        <f>IF(ISBLANK(טבלה1[[#This Row],[ts_reply_at]]), "", (טבלה1[[#This Row],[ts_reply_at]] - טבלה1[[#This Row],[ts_contact_at]]) * 24)</f>
        <v>2.8402777778101154</v>
      </c>
      <c r="N5290">
        <f>IF(ISBLANK(טבלה1[[#This Row],[ts_reply_at]]), 0, 1)</f>
        <v>1</v>
      </c>
      <c r="O5290">
        <f>IF(ISBLANK(טבלה1[[#This Row],[ts_accepted_at]]), 0, 1)</f>
        <v>1</v>
      </c>
      <c r="P5290">
        <f>IF(ISBLANK(טבלה1[[#This Row],[ts_booking_at]]), 0, 1)</f>
        <v>1</v>
      </c>
      <c r="Q5290">
        <f>IF(ISBLANK(טבלה1[[#This Row],[ds_checkin]]), "", טבלה1[[#This Row],[ds_checkin]] - טבלה1[[#This Row],[ts_contact_at]])</f>
        <v>93.220833333332848</v>
      </c>
      <c r="R5290" t="str">
        <f>IF(AND(ISBLANK(טבלה1[[#This Row],[ts_reply_at]]), NOT(ISBLANK(טבלה1[[#This Row],[ts_booking_at]]))), "Error: Booked without Reply", "OK")</f>
        <v>OK</v>
      </c>
      <c r="S5290" t="s">
        <v>6026</v>
      </c>
    </row>
    <row r="5291" spans="1:19" x14ac:dyDescent="0.25">
      <c r="A5291" s="4" t="s">
        <v>4687</v>
      </c>
      <c r="B5291" s="4" t="s">
        <v>1886</v>
      </c>
      <c r="C5291" s="4" t="s">
        <v>1887</v>
      </c>
      <c r="D5291" s="1">
        <v>41919.03125</v>
      </c>
      <c r="E5291" s="1">
        <v>41919.170590277776</v>
      </c>
      <c r="H5291" s="2">
        <v>41926</v>
      </c>
      <c r="I5291" s="2">
        <v>41927</v>
      </c>
      <c r="J5291" s="3">
        <v>1</v>
      </c>
      <c r="K5291" s="3">
        <v>2</v>
      </c>
      <c r="L5291">
        <f>טבלה1[[#This Row],[ds_checkout]]-טבלה1[[#This Row],[ds_checkin]]</f>
        <v>1</v>
      </c>
      <c r="M5291">
        <f>IF(ISBLANK(טבלה1[[#This Row],[ts_reply_at]]), "", (טבלה1[[#This Row],[ts_reply_at]] - טבלה1[[#This Row],[ts_contact_at]]) * 24)</f>
        <v>3.3441666666185483</v>
      </c>
      <c r="N5291">
        <f>IF(ISBLANK(טבלה1[[#This Row],[ts_reply_at]]), 0, 1)</f>
        <v>1</v>
      </c>
      <c r="O5291">
        <f>IF(ISBLANK(טבלה1[[#This Row],[ts_accepted_at]]), 0, 1)</f>
        <v>0</v>
      </c>
      <c r="P5291">
        <f>IF(ISBLANK(טבלה1[[#This Row],[ts_booking_at]]), 0, 1)</f>
        <v>0</v>
      </c>
      <c r="Q5291">
        <f>IF(ISBLANK(טבלה1[[#This Row],[ds_checkin]]), "", טבלה1[[#This Row],[ds_checkin]] - טבלה1[[#This Row],[ts_contact_at]])</f>
        <v>6.96875</v>
      </c>
      <c r="R5291" t="str">
        <f>IF(AND(ISBLANK(טבלה1[[#This Row],[ts_reply_at]]), NOT(ISBLANK(טבלה1[[#This Row],[ts_booking_at]]))), "Error: Booked without Reply", "OK")</f>
        <v>OK</v>
      </c>
      <c r="S5291" t="s">
        <v>6020</v>
      </c>
    </row>
    <row r="5292" spans="1:19" x14ac:dyDescent="0.25">
      <c r="A5292" s="4" t="s">
        <v>4688</v>
      </c>
      <c r="B5292" s="4" t="s">
        <v>2104</v>
      </c>
      <c r="C5292" s="4" t="s">
        <v>2105</v>
      </c>
      <c r="D5292" s="1">
        <v>41914.836805555555</v>
      </c>
      <c r="E5292" s="1">
        <v>41914.885648148149</v>
      </c>
      <c r="F5292" s="1">
        <v>41914.885648148149</v>
      </c>
      <c r="G5292" s="1">
        <v>41915.369016203702</v>
      </c>
      <c r="H5292" s="2">
        <v>41928</v>
      </c>
      <c r="I5292" s="2">
        <v>41932</v>
      </c>
      <c r="J5292" s="3">
        <v>1</v>
      </c>
      <c r="K5292" s="3">
        <v>25</v>
      </c>
      <c r="L5292">
        <f>טבלה1[[#This Row],[ds_checkout]]-טבלה1[[#This Row],[ds_checkin]]</f>
        <v>4</v>
      </c>
      <c r="M5292">
        <f>IF(ISBLANK(טבלה1[[#This Row],[ts_reply_at]]), "", (טבלה1[[#This Row],[ts_reply_at]] - טבלה1[[#This Row],[ts_contact_at]]) * 24)</f>
        <v>1.1722222222597338</v>
      </c>
      <c r="N5292">
        <f>IF(ISBLANK(טבלה1[[#This Row],[ts_reply_at]]), 0, 1)</f>
        <v>1</v>
      </c>
      <c r="O5292">
        <f>IF(ISBLANK(טבלה1[[#This Row],[ts_accepted_at]]), 0, 1)</f>
        <v>1</v>
      </c>
      <c r="P5292">
        <f>IF(ISBLANK(טבלה1[[#This Row],[ts_booking_at]]), 0, 1)</f>
        <v>1</v>
      </c>
      <c r="Q5292">
        <f>IF(ISBLANK(טבלה1[[#This Row],[ds_checkin]]), "", טבלה1[[#This Row],[ds_checkin]] - טבלה1[[#This Row],[ts_contact_at]])</f>
        <v>13.163194444445253</v>
      </c>
      <c r="R5292" t="str">
        <f>IF(AND(ISBLANK(טבלה1[[#This Row],[ts_reply_at]]), NOT(ISBLANK(טבלה1[[#This Row],[ts_booking_at]]))), "Error: Booked without Reply", "OK")</f>
        <v>OK</v>
      </c>
      <c r="S5292" t="s">
        <v>6026</v>
      </c>
    </row>
    <row r="5293" spans="1:19" x14ac:dyDescent="0.25">
      <c r="A5293" s="4" t="s">
        <v>4688</v>
      </c>
      <c r="B5293" s="4" t="s">
        <v>2244</v>
      </c>
      <c r="C5293" s="4" t="s">
        <v>4689</v>
      </c>
      <c r="D5293" s="1">
        <v>41879.755555555559</v>
      </c>
      <c r="E5293" s="1">
        <v>41879.773321759261</v>
      </c>
      <c r="H5293" s="2">
        <v>41928</v>
      </c>
      <c r="I5293" s="2">
        <v>41932</v>
      </c>
      <c r="J5293" s="3">
        <v>3</v>
      </c>
      <c r="K5293" s="3">
        <v>4</v>
      </c>
      <c r="L5293">
        <f>טבלה1[[#This Row],[ds_checkout]]-טבלה1[[#This Row],[ds_checkin]]</f>
        <v>4</v>
      </c>
      <c r="M5293">
        <f>IF(ISBLANK(טבלה1[[#This Row],[ts_reply_at]]), "", (טבלה1[[#This Row],[ts_reply_at]] - טבלה1[[#This Row],[ts_contact_at]]) * 24)</f>
        <v>0.42638888885267079</v>
      </c>
      <c r="N5293">
        <f>IF(ISBLANK(טבלה1[[#This Row],[ts_reply_at]]), 0, 1)</f>
        <v>1</v>
      </c>
      <c r="O5293">
        <f>IF(ISBLANK(טבלה1[[#This Row],[ts_accepted_at]]), 0, 1)</f>
        <v>0</v>
      </c>
      <c r="P5293">
        <f>IF(ISBLANK(טבלה1[[#This Row],[ts_booking_at]]), 0, 1)</f>
        <v>0</v>
      </c>
      <c r="Q5293">
        <f>IF(ISBLANK(טבלה1[[#This Row],[ds_checkin]]), "", טבלה1[[#This Row],[ds_checkin]] - טבלה1[[#This Row],[ts_contact_at]])</f>
        <v>48.244444444440887</v>
      </c>
      <c r="R5293" t="str">
        <f>IF(AND(ISBLANK(טבלה1[[#This Row],[ts_reply_at]]), NOT(ISBLANK(טבלה1[[#This Row],[ts_booking_at]]))), "Error: Booked without Reply", "OK")</f>
        <v>OK</v>
      </c>
      <c r="S5293" t="s">
        <v>6026</v>
      </c>
    </row>
    <row r="5294" spans="1:19" x14ac:dyDescent="0.25">
      <c r="A5294" s="4" t="s">
        <v>4688</v>
      </c>
      <c r="B5294" s="4" t="s">
        <v>1274</v>
      </c>
      <c r="C5294" s="4" t="s">
        <v>1275</v>
      </c>
      <c r="D5294" s="1">
        <v>41890.378472222219</v>
      </c>
      <c r="E5294" s="1">
        <v>41890.541979166665</v>
      </c>
      <c r="F5294" s="1">
        <v>41890.628796296296</v>
      </c>
      <c r="H5294" s="2">
        <v>41929</v>
      </c>
      <c r="I5294" s="2">
        <v>41932</v>
      </c>
      <c r="J5294" s="3">
        <v>3</v>
      </c>
      <c r="K5294" s="3">
        <v>9</v>
      </c>
      <c r="L5294">
        <f>טבלה1[[#This Row],[ds_checkout]]-טבלה1[[#This Row],[ds_checkin]]</f>
        <v>3</v>
      </c>
      <c r="M5294">
        <f>IF(ISBLANK(טבלה1[[#This Row],[ts_reply_at]]), "", (טבלה1[[#This Row],[ts_reply_at]] - טבלה1[[#This Row],[ts_contact_at]]) * 24)</f>
        <v>3.9241666666930541</v>
      </c>
      <c r="N5294">
        <f>IF(ISBLANK(טבלה1[[#This Row],[ts_reply_at]]), 0, 1)</f>
        <v>1</v>
      </c>
      <c r="O5294">
        <f>IF(ISBLANK(טבלה1[[#This Row],[ts_accepted_at]]), 0, 1)</f>
        <v>1</v>
      </c>
      <c r="P5294">
        <f>IF(ISBLANK(טבלה1[[#This Row],[ts_booking_at]]), 0, 1)</f>
        <v>0</v>
      </c>
      <c r="Q5294">
        <f>IF(ISBLANK(טבלה1[[#This Row],[ds_checkin]]), "", טבלה1[[#This Row],[ds_checkin]] - טבלה1[[#This Row],[ts_contact_at]])</f>
        <v>38.621527777781012</v>
      </c>
      <c r="R5294" t="str">
        <f>IF(AND(ISBLANK(טבלה1[[#This Row],[ts_reply_at]]), NOT(ISBLANK(טבלה1[[#This Row],[ts_booking_at]]))), "Error: Booked without Reply", "OK")</f>
        <v>OK</v>
      </c>
      <c r="S5294" t="s">
        <v>6026</v>
      </c>
    </row>
    <row r="5295" spans="1:19" x14ac:dyDescent="0.25">
      <c r="A5295" s="4" t="s">
        <v>4690</v>
      </c>
      <c r="B5295" s="4" t="s">
        <v>1313</v>
      </c>
      <c r="C5295" s="4" t="s">
        <v>1314</v>
      </c>
      <c r="D5295" s="1">
        <v>41916.438194444447</v>
      </c>
      <c r="E5295" s="1">
        <v>41916.51290509259</v>
      </c>
      <c r="F5295" s="1">
        <v>41917.343206018515</v>
      </c>
      <c r="G5295" s="1">
        <v>41917.343206018515</v>
      </c>
      <c r="H5295" s="2">
        <v>41922</v>
      </c>
      <c r="I5295" s="2">
        <v>41924</v>
      </c>
      <c r="J5295" s="3">
        <v>2</v>
      </c>
      <c r="K5295" s="3">
        <v>13</v>
      </c>
      <c r="L5295">
        <f>טבלה1[[#This Row],[ds_checkout]]-טבלה1[[#This Row],[ds_checkin]]</f>
        <v>2</v>
      </c>
      <c r="M5295">
        <f>IF(ISBLANK(טבלה1[[#This Row],[ts_reply_at]]), "", (טבלה1[[#This Row],[ts_reply_at]] - טבלה1[[#This Row],[ts_contact_at]]) * 24)</f>
        <v>1.7930555554339662</v>
      </c>
      <c r="N5295">
        <f>IF(ISBLANK(טבלה1[[#This Row],[ts_reply_at]]), 0, 1)</f>
        <v>1</v>
      </c>
      <c r="O5295">
        <f>IF(ISBLANK(טבלה1[[#This Row],[ts_accepted_at]]), 0, 1)</f>
        <v>1</v>
      </c>
      <c r="P5295">
        <f>IF(ISBLANK(טבלה1[[#This Row],[ts_booking_at]]), 0, 1)</f>
        <v>1</v>
      </c>
      <c r="Q5295">
        <f>IF(ISBLANK(טבלה1[[#This Row],[ds_checkin]]), "", טבלה1[[#This Row],[ds_checkin]] - טבלה1[[#This Row],[ts_contact_at]])</f>
        <v>5.5618055555532919</v>
      </c>
      <c r="R5295" t="str">
        <f>IF(AND(ISBLANK(טבלה1[[#This Row],[ts_reply_at]]), NOT(ISBLANK(טבלה1[[#This Row],[ts_booking_at]]))), "Error: Booked without Reply", "OK")</f>
        <v>OK</v>
      </c>
      <c r="S5295" t="s">
        <v>6019</v>
      </c>
    </row>
    <row r="5296" spans="1:19" x14ac:dyDescent="0.25">
      <c r="A5296" s="4" t="s">
        <v>4691</v>
      </c>
      <c r="B5296" s="4" t="s">
        <v>1993</v>
      </c>
      <c r="C5296" s="4" t="s">
        <v>1994</v>
      </c>
      <c r="D5296" s="1">
        <v>41914.780555555553</v>
      </c>
      <c r="E5296" s="1">
        <v>41914.786446759259</v>
      </c>
      <c r="F5296" s="1">
        <v>41914.786446759259</v>
      </c>
      <c r="G5296" s="1">
        <v>41914.786446759259</v>
      </c>
      <c r="H5296" s="2">
        <v>41950</v>
      </c>
      <c r="I5296" s="2">
        <v>41958</v>
      </c>
      <c r="J5296" s="3">
        <v>1</v>
      </c>
      <c r="K5296" s="3">
        <v>5</v>
      </c>
      <c r="L5296">
        <f>טבלה1[[#This Row],[ds_checkout]]-טבלה1[[#This Row],[ds_checkin]]</f>
        <v>8</v>
      </c>
      <c r="M5296">
        <f>IF(ISBLANK(טבלה1[[#This Row],[ts_reply_at]]), "", (טבלה1[[#This Row],[ts_reply_at]] - טבלה1[[#This Row],[ts_contact_at]]) * 24)</f>
        <v>0.14138888893648982</v>
      </c>
      <c r="N5296">
        <f>IF(ISBLANK(טבלה1[[#This Row],[ts_reply_at]]), 0, 1)</f>
        <v>1</v>
      </c>
      <c r="O5296">
        <f>IF(ISBLANK(טבלה1[[#This Row],[ts_accepted_at]]), 0, 1)</f>
        <v>1</v>
      </c>
      <c r="P5296">
        <f>IF(ISBLANK(טבלה1[[#This Row],[ts_booking_at]]), 0, 1)</f>
        <v>1</v>
      </c>
      <c r="Q5296">
        <f>IF(ISBLANK(טבלה1[[#This Row],[ds_checkin]]), "", טבלה1[[#This Row],[ds_checkin]] - טבלה1[[#This Row],[ts_contact_at]])</f>
        <v>35.219444444446708</v>
      </c>
      <c r="R5296" t="str">
        <f>IF(AND(ISBLANK(טבלה1[[#This Row],[ts_reply_at]]), NOT(ISBLANK(טבלה1[[#This Row],[ts_booking_at]]))), "Error: Booked without Reply", "OK")</f>
        <v>OK</v>
      </c>
      <c r="S5296" t="s">
        <v>6020</v>
      </c>
    </row>
    <row r="5297" spans="1:19" x14ac:dyDescent="0.25">
      <c r="A5297" s="4" t="s">
        <v>4692</v>
      </c>
      <c r="B5297" s="4" t="s">
        <v>176</v>
      </c>
      <c r="C5297" s="4" t="s">
        <v>177</v>
      </c>
      <c r="D5297" s="1">
        <v>41925.87777777778</v>
      </c>
      <c r="E5297" s="1">
        <v>41925.880254629628</v>
      </c>
      <c r="F5297" s="1">
        <v>41925.880277777775</v>
      </c>
      <c r="H5297" s="2">
        <v>41937</v>
      </c>
      <c r="I5297" s="2">
        <v>41941</v>
      </c>
      <c r="J5297" s="3">
        <v>2</v>
      </c>
      <c r="K5297" s="3">
        <v>5</v>
      </c>
      <c r="L5297">
        <f>טבלה1[[#This Row],[ds_checkout]]-טבלה1[[#This Row],[ds_checkin]]</f>
        <v>4</v>
      </c>
      <c r="M5297">
        <f>IF(ISBLANK(טבלה1[[#This Row],[ts_reply_at]]), "", (טבלה1[[#This Row],[ts_reply_at]] - טבלה1[[#This Row],[ts_contact_at]]) * 24)</f>
        <v>5.944444437045604E-2</v>
      </c>
      <c r="N5297">
        <f>IF(ISBLANK(טבלה1[[#This Row],[ts_reply_at]]), 0, 1)</f>
        <v>1</v>
      </c>
      <c r="O5297">
        <f>IF(ISBLANK(טבלה1[[#This Row],[ts_accepted_at]]), 0, 1)</f>
        <v>1</v>
      </c>
      <c r="P5297">
        <f>IF(ISBLANK(טבלה1[[#This Row],[ts_booking_at]]), 0, 1)</f>
        <v>0</v>
      </c>
      <c r="Q5297">
        <f>IF(ISBLANK(טבלה1[[#This Row],[ds_checkin]]), "", טבלה1[[#This Row],[ds_checkin]] - טבלה1[[#This Row],[ts_contact_at]])</f>
        <v>11.122222222220444</v>
      </c>
      <c r="R5297" t="str">
        <f>IF(AND(ISBLANK(טבלה1[[#This Row],[ts_reply_at]]), NOT(ISBLANK(טבלה1[[#This Row],[ts_booking_at]]))), "Error: Booked without Reply", "OK")</f>
        <v>OK</v>
      </c>
      <c r="S5297" t="s">
        <v>6021</v>
      </c>
    </row>
    <row r="5298" spans="1:19" x14ac:dyDescent="0.25">
      <c r="A5298" s="4" t="s">
        <v>4692</v>
      </c>
      <c r="B5298" s="4" t="s">
        <v>939</v>
      </c>
      <c r="C5298" s="4" t="s">
        <v>940</v>
      </c>
      <c r="D5298" s="1">
        <v>41925.866666666669</v>
      </c>
      <c r="E5298" s="1">
        <v>41926.187997685185</v>
      </c>
      <c r="H5298" s="2">
        <v>41937</v>
      </c>
      <c r="I5298" s="2">
        <v>41941</v>
      </c>
      <c r="J5298" s="3">
        <v>2</v>
      </c>
      <c r="K5298" s="3">
        <v>3</v>
      </c>
      <c r="L5298">
        <f>טבלה1[[#This Row],[ds_checkout]]-טבלה1[[#This Row],[ds_checkin]]</f>
        <v>4</v>
      </c>
      <c r="M5298">
        <f>IF(ISBLANK(טבלה1[[#This Row],[ts_reply_at]]), "", (טבלה1[[#This Row],[ts_reply_at]] - טבלה1[[#This Row],[ts_contact_at]]) * 24)</f>
        <v>7.7119444443960674</v>
      </c>
      <c r="N5298">
        <f>IF(ISBLANK(טבלה1[[#This Row],[ts_reply_at]]), 0, 1)</f>
        <v>1</v>
      </c>
      <c r="O5298">
        <f>IF(ISBLANK(טבלה1[[#This Row],[ts_accepted_at]]), 0, 1)</f>
        <v>0</v>
      </c>
      <c r="P5298">
        <f>IF(ISBLANK(טבלה1[[#This Row],[ts_booking_at]]), 0, 1)</f>
        <v>0</v>
      </c>
      <c r="Q5298">
        <f>IF(ISBLANK(טבלה1[[#This Row],[ds_checkin]]), "", טבלה1[[#This Row],[ds_checkin]] - טבלה1[[#This Row],[ts_contact_at]])</f>
        <v>11.133333333331393</v>
      </c>
      <c r="R5298" t="str">
        <f>IF(AND(ISBLANK(טבלה1[[#This Row],[ts_reply_at]]), NOT(ISBLANK(טבלה1[[#This Row],[ts_booking_at]]))), "Error: Booked without Reply", "OK")</f>
        <v>OK</v>
      </c>
      <c r="S5298" t="s">
        <v>6021</v>
      </c>
    </row>
    <row r="5299" spans="1:19" x14ac:dyDescent="0.25">
      <c r="A5299" s="4" t="s">
        <v>4693</v>
      </c>
      <c r="B5299" s="4" t="s">
        <v>710</v>
      </c>
      <c r="C5299" s="4" t="s">
        <v>4694</v>
      </c>
      <c r="D5299" s="1">
        <v>41915.057638888888</v>
      </c>
      <c r="E5299" s="1">
        <v>41915.607627314814</v>
      </c>
      <c r="H5299" s="2">
        <v>42160</v>
      </c>
      <c r="I5299" s="2">
        <v>42163</v>
      </c>
      <c r="J5299" s="3">
        <v>3</v>
      </c>
      <c r="K5299" s="3">
        <v>9</v>
      </c>
      <c r="L5299">
        <f>טבלה1[[#This Row],[ds_checkout]]-טבלה1[[#This Row],[ds_checkin]]</f>
        <v>3</v>
      </c>
      <c r="M5299">
        <f>IF(ISBLANK(טבלה1[[#This Row],[ts_reply_at]]), "", (טבלה1[[#This Row],[ts_reply_at]] - טבלה1[[#This Row],[ts_contact_at]]) * 24)</f>
        <v>13.199722222227138</v>
      </c>
      <c r="N5299">
        <f>IF(ISBLANK(טבלה1[[#This Row],[ts_reply_at]]), 0, 1)</f>
        <v>1</v>
      </c>
      <c r="O5299">
        <f>IF(ISBLANK(טבלה1[[#This Row],[ts_accepted_at]]), 0, 1)</f>
        <v>0</v>
      </c>
      <c r="P5299">
        <f>IF(ISBLANK(טבלה1[[#This Row],[ts_booking_at]]), 0, 1)</f>
        <v>0</v>
      </c>
      <c r="Q5299">
        <f>IF(ISBLANK(טבלה1[[#This Row],[ds_checkin]]), "", טבלה1[[#This Row],[ds_checkin]] - טבלה1[[#This Row],[ts_contact_at]])</f>
        <v>244.9423611111124</v>
      </c>
      <c r="R5299" t="str">
        <f>IF(AND(ISBLANK(טבלה1[[#This Row],[ts_reply_at]]), NOT(ISBLANK(טבלה1[[#This Row],[ts_booking_at]]))), "Error: Booked without Reply", "OK")</f>
        <v>OK</v>
      </c>
      <c r="S5299" t="s">
        <v>6020</v>
      </c>
    </row>
    <row r="5300" spans="1:19" x14ac:dyDescent="0.25">
      <c r="A5300" s="4" t="s">
        <v>4693</v>
      </c>
      <c r="B5300" s="4" t="s">
        <v>236</v>
      </c>
      <c r="C5300" s="4" t="s">
        <v>237</v>
      </c>
      <c r="D5300" s="1">
        <v>41918.804861111108</v>
      </c>
      <c r="E5300" s="1">
        <v>41918.852361111109</v>
      </c>
      <c r="F5300" s="1">
        <v>41918.852361111109</v>
      </c>
      <c r="G5300" s="1">
        <v>41921.259421296294</v>
      </c>
      <c r="H5300" s="2">
        <v>42160</v>
      </c>
      <c r="I5300" s="2">
        <v>42163</v>
      </c>
      <c r="J5300" s="3">
        <v>3</v>
      </c>
      <c r="K5300" s="3">
        <v>5</v>
      </c>
      <c r="L5300">
        <f>טבלה1[[#This Row],[ds_checkout]]-טבלה1[[#This Row],[ds_checkin]]</f>
        <v>3</v>
      </c>
      <c r="M5300">
        <f>IF(ISBLANK(טבלה1[[#This Row],[ts_reply_at]]), "", (טבלה1[[#This Row],[ts_reply_at]] - טבלה1[[#This Row],[ts_contact_at]]) * 24)</f>
        <v>1.1400000000139698</v>
      </c>
      <c r="N5300">
        <f>IF(ISBLANK(טבלה1[[#This Row],[ts_reply_at]]), 0, 1)</f>
        <v>1</v>
      </c>
      <c r="O5300">
        <f>IF(ISBLANK(טבלה1[[#This Row],[ts_accepted_at]]), 0, 1)</f>
        <v>1</v>
      </c>
      <c r="P5300">
        <f>IF(ISBLANK(טבלה1[[#This Row],[ts_booking_at]]), 0, 1)</f>
        <v>1</v>
      </c>
      <c r="Q5300">
        <f>IF(ISBLANK(טבלה1[[#This Row],[ds_checkin]]), "", טבלה1[[#This Row],[ds_checkin]] - טבלה1[[#This Row],[ts_contact_at]])</f>
        <v>241.19513888889196</v>
      </c>
      <c r="R5300" t="str">
        <f>IF(AND(ISBLANK(טבלה1[[#This Row],[ts_reply_at]]), NOT(ISBLANK(טבלה1[[#This Row],[ts_booking_at]]))), "Error: Booked without Reply", "OK")</f>
        <v>OK</v>
      </c>
      <c r="S5300" t="s">
        <v>6020</v>
      </c>
    </row>
    <row r="5301" spans="1:19" x14ac:dyDescent="0.25">
      <c r="A5301" s="4" t="s">
        <v>4695</v>
      </c>
      <c r="B5301" s="4" t="s">
        <v>252</v>
      </c>
      <c r="C5301" s="4" t="s">
        <v>253</v>
      </c>
      <c r="D5301" s="1">
        <v>41921.820833333331</v>
      </c>
      <c r="E5301" s="1">
        <v>41921.94494212963</v>
      </c>
      <c r="H5301" s="2">
        <v>41923</v>
      </c>
      <c r="I5301" s="2">
        <v>41925</v>
      </c>
      <c r="J5301" s="3">
        <v>2</v>
      </c>
      <c r="K5301" s="3">
        <v>2</v>
      </c>
      <c r="L5301">
        <f>טבלה1[[#This Row],[ds_checkout]]-טבלה1[[#This Row],[ds_checkin]]</f>
        <v>2</v>
      </c>
      <c r="M5301">
        <f>IF(ISBLANK(טבלה1[[#This Row],[ts_reply_at]]), "", (טבלה1[[#This Row],[ts_reply_at]] - טבלה1[[#This Row],[ts_contact_at]]) * 24)</f>
        <v>2.9786111111752689</v>
      </c>
      <c r="N5301">
        <f>IF(ISBLANK(טבלה1[[#This Row],[ts_reply_at]]), 0, 1)</f>
        <v>1</v>
      </c>
      <c r="O5301">
        <f>IF(ISBLANK(טבלה1[[#This Row],[ts_accepted_at]]), 0, 1)</f>
        <v>0</v>
      </c>
      <c r="P5301">
        <f>IF(ISBLANK(טבלה1[[#This Row],[ts_booking_at]]), 0, 1)</f>
        <v>0</v>
      </c>
      <c r="Q5301">
        <f>IF(ISBLANK(טבלה1[[#This Row],[ds_checkin]]), "", טבלה1[[#This Row],[ds_checkin]] - טבלה1[[#This Row],[ts_contact_at]])</f>
        <v>1.1791666666686069</v>
      </c>
      <c r="R5301" t="str">
        <f>IF(AND(ISBLANK(טבלה1[[#This Row],[ts_reply_at]]), NOT(ISBLANK(טבלה1[[#This Row],[ts_booking_at]]))), "Error: Booked without Reply", "OK")</f>
        <v>OK</v>
      </c>
      <c r="S5301" t="s">
        <v>6026</v>
      </c>
    </row>
    <row r="5302" spans="1:19" x14ac:dyDescent="0.25">
      <c r="A5302" s="4" t="s">
        <v>4696</v>
      </c>
      <c r="B5302" s="4" t="s">
        <v>4697</v>
      </c>
      <c r="C5302" s="4" t="s">
        <v>4698</v>
      </c>
      <c r="D5302" s="1">
        <v>41970.762499999997</v>
      </c>
      <c r="E5302" s="1">
        <v>41971.417847222219</v>
      </c>
      <c r="H5302" s="2">
        <v>41979</v>
      </c>
      <c r="I5302" s="2">
        <v>41981</v>
      </c>
      <c r="J5302" s="3">
        <v>2</v>
      </c>
      <c r="K5302" s="3">
        <v>3</v>
      </c>
      <c r="L5302">
        <f>טבלה1[[#This Row],[ds_checkout]]-טבלה1[[#This Row],[ds_checkin]]</f>
        <v>2</v>
      </c>
      <c r="M5302">
        <f>IF(ISBLANK(טבלה1[[#This Row],[ts_reply_at]]), "", (טבלה1[[#This Row],[ts_reply_at]] - טבלה1[[#This Row],[ts_contact_at]]) * 24)</f>
        <v>15.728333333332557</v>
      </c>
      <c r="N5302">
        <f>IF(ISBLANK(טבלה1[[#This Row],[ts_reply_at]]), 0, 1)</f>
        <v>1</v>
      </c>
      <c r="O5302">
        <f>IF(ISBLANK(טבלה1[[#This Row],[ts_accepted_at]]), 0, 1)</f>
        <v>0</v>
      </c>
      <c r="P5302">
        <f>IF(ISBLANK(טבלה1[[#This Row],[ts_booking_at]]), 0, 1)</f>
        <v>0</v>
      </c>
      <c r="Q5302">
        <f>IF(ISBLANK(טבלה1[[#This Row],[ds_checkin]]), "", טבלה1[[#This Row],[ds_checkin]] - טבלה1[[#This Row],[ts_contact_at]])</f>
        <v>8.2375000000029104</v>
      </c>
      <c r="R5302" t="str">
        <f>IF(AND(ISBLANK(טבלה1[[#This Row],[ts_reply_at]]), NOT(ISBLANK(טבלה1[[#This Row],[ts_booking_at]]))), "Error: Booked without Reply", "OK")</f>
        <v>OK</v>
      </c>
      <c r="S5302" t="s">
        <v>6019</v>
      </c>
    </row>
    <row r="5303" spans="1:19" x14ac:dyDescent="0.25">
      <c r="A5303" s="4" t="s">
        <v>4696</v>
      </c>
      <c r="B5303" s="4" t="s">
        <v>774</v>
      </c>
      <c r="C5303" s="4" t="s">
        <v>775</v>
      </c>
      <c r="D5303" s="1">
        <v>41971.942361111112</v>
      </c>
      <c r="E5303" s="1">
        <v>41971.948287037034</v>
      </c>
      <c r="H5303" s="2">
        <v>41979</v>
      </c>
      <c r="I5303" s="2">
        <v>41981</v>
      </c>
      <c r="J5303" s="3">
        <v>2</v>
      </c>
      <c r="K5303" s="3">
        <v>2</v>
      </c>
      <c r="L5303">
        <f>טבלה1[[#This Row],[ds_checkout]]-טבלה1[[#This Row],[ds_checkin]]</f>
        <v>2</v>
      </c>
      <c r="M5303">
        <f>IF(ISBLANK(טבלה1[[#This Row],[ts_reply_at]]), "", (טבלה1[[#This Row],[ts_reply_at]] - טבלה1[[#This Row],[ts_contact_at]]) * 24)</f>
        <v>0.14222222211537883</v>
      </c>
      <c r="N5303">
        <f>IF(ISBLANK(טבלה1[[#This Row],[ts_reply_at]]), 0, 1)</f>
        <v>1</v>
      </c>
      <c r="O5303">
        <f>IF(ISBLANK(טבלה1[[#This Row],[ts_accepted_at]]), 0, 1)</f>
        <v>0</v>
      </c>
      <c r="P5303">
        <f>IF(ISBLANK(טבלה1[[#This Row],[ts_booking_at]]), 0, 1)</f>
        <v>0</v>
      </c>
      <c r="Q5303">
        <f>IF(ISBLANK(טבלה1[[#This Row],[ds_checkin]]), "", טבלה1[[#This Row],[ds_checkin]] - טבלה1[[#This Row],[ts_contact_at]])</f>
        <v>7.0576388888875954</v>
      </c>
      <c r="R5303" t="str">
        <f>IF(AND(ISBLANK(טבלה1[[#This Row],[ts_reply_at]]), NOT(ISBLANK(טבלה1[[#This Row],[ts_booking_at]]))), "Error: Booked without Reply", "OK")</f>
        <v>OK</v>
      </c>
      <c r="S5303" t="s">
        <v>6019</v>
      </c>
    </row>
    <row r="5304" spans="1:19" x14ac:dyDescent="0.25">
      <c r="A5304" s="4" t="s">
        <v>4699</v>
      </c>
      <c r="B5304" s="4" t="s">
        <v>1334</v>
      </c>
      <c r="C5304" s="4" t="s">
        <v>1335</v>
      </c>
      <c r="D5304" s="1">
        <v>41917.981944444444</v>
      </c>
      <c r="E5304" s="1">
        <v>41918.33184027778</v>
      </c>
      <c r="H5304" s="2">
        <v>41974</v>
      </c>
      <c r="I5304" s="2">
        <v>42219</v>
      </c>
      <c r="J5304" s="3">
        <v>2</v>
      </c>
      <c r="K5304" s="3">
        <v>5</v>
      </c>
      <c r="L5304">
        <f>טבלה1[[#This Row],[ds_checkout]]-טבלה1[[#This Row],[ds_checkin]]</f>
        <v>245</v>
      </c>
      <c r="M5304">
        <f>IF(ISBLANK(טבלה1[[#This Row],[ts_reply_at]]), "", (טבלה1[[#This Row],[ts_reply_at]] - טבלה1[[#This Row],[ts_contact_at]]) * 24)</f>
        <v>8.3975000000791624</v>
      </c>
      <c r="N5304">
        <f>IF(ISBLANK(טבלה1[[#This Row],[ts_reply_at]]), 0, 1)</f>
        <v>1</v>
      </c>
      <c r="O5304">
        <f>IF(ISBLANK(טבלה1[[#This Row],[ts_accepted_at]]), 0, 1)</f>
        <v>0</v>
      </c>
      <c r="P5304">
        <f>IF(ISBLANK(טבלה1[[#This Row],[ts_booking_at]]), 0, 1)</f>
        <v>0</v>
      </c>
      <c r="Q5304">
        <f>IF(ISBLANK(טבלה1[[#This Row],[ds_checkin]]), "", טבלה1[[#This Row],[ds_checkin]] - טבלה1[[#This Row],[ts_contact_at]])</f>
        <v>56.018055555556202</v>
      </c>
      <c r="R5304" t="str">
        <f>IF(AND(ISBLANK(טבלה1[[#This Row],[ts_reply_at]]), NOT(ISBLANK(טבלה1[[#This Row],[ts_booking_at]]))), "Error: Booked without Reply", "OK")</f>
        <v>OK</v>
      </c>
      <c r="S5304" t="s">
        <v>6034</v>
      </c>
    </row>
    <row r="5305" spans="1:19" x14ac:dyDescent="0.25">
      <c r="A5305" s="4" t="s">
        <v>4699</v>
      </c>
      <c r="B5305" s="4" t="s">
        <v>4700</v>
      </c>
      <c r="C5305" s="4" t="s">
        <v>4701</v>
      </c>
      <c r="D5305" s="1">
        <v>41917.988194444442</v>
      </c>
      <c r="E5305" s="1">
        <v>41918.344988425924</v>
      </c>
      <c r="H5305" s="2">
        <v>42005</v>
      </c>
      <c r="I5305" s="2">
        <v>42125</v>
      </c>
      <c r="J5305" s="3">
        <v>2</v>
      </c>
      <c r="K5305" s="3">
        <v>2</v>
      </c>
      <c r="L5305">
        <f>טבלה1[[#This Row],[ds_checkout]]-טבלה1[[#This Row],[ds_checkin]]</f>
        <v>120</v>
      </c>
      <c r="M5305">
        <f>IF(ISBLANK(טבלה1[[#This Row],[ts_reply_at]]), "", (טבלה1[[#This Row],[ts_reply_at]] - טבלה1[[#This Row],[ts_contact_at]]) * 24)</f>
        <v>8.563055555569008</v>
      </c>
      <c r="N5305">
        <f>IF(ISBLANK(טבלה1[[#This Row],[ts_reply_at]]), 0, 1)</f>
        <v>1</v>
      </c>
      <c r="O5305">
        <f>IF(ISBLANK(טבלה1[[#This Row],[ts_accepted_at]]), 0, 1)</f>
        <v>0</v>
      </c>
      <c r="P5305">
        <f>IF(ISBLANK(טבלה1[[#This Row],[ts_booking_at]]), 0, 1)</f>
        <v>0</v>
      </c>
      <c r="Q5305">
        <f>IF(ISBLANK(טבלה1[[#This Row],[ds_checkin]]), "", טבלה1[[#This Row],[ds_checkin]] - טבלה1[[#This Row],[ts_contact_at]])</f>
        <v>87.011805555557657</v>
      </c>
      <c r="R5305" t="str">
        <f>IF(AND(ISBLANK(טבלה1[[#This Row],[ts_reply_at]]), NOT(ISBLANK(טבלה1[[#This Row],[ts_booking_at]]))), "Error: Booked without Reply", "OK")</f>
        <v>OK</v>
      </c>
      <c r="S5305" t="s">
        <v>6034</v>
      </c>
    </row>
    <row r="5306" spans="1:19" x14ac:dyDescent="0.25">
      <c r="A5306" s="4" t="s">
        <v>4699</v>
      </c>
      <c r="B5306" s="4" t="s">
        <v>553</v>
      </c>
      <c r="C5306" s="4" t="s">
        <v>554</v>
      </c>
      <c r="D5306" s="1">
        <v>41917.988194444442</v>
      </c>
      <c r="E5306" s="1">
        <v>41918.375787037039</v>
      </c>
      <c r="F5306" s="1">
        <v>41918.375787037039</v>
      </c>
      <c r="H5306" s="2">
        <v>42005</v>
      </c>
      <c r="I5306" s="2">
        <v>42125</v>
      </c>
      <c r="J5306" s="3">
        <v>2</v>
      </c>
      <c r="K5306" s="3">
        <v>4</v>
      </c>
      <c r="L5306">
        <f>טבלה1[[#This Row],[ds_checkout]]-טבלה1[[#This Row],[ds_checkin]]</f>
        <v>120</v>
      </c>
      <c r="M5306">
        <f>IF(ISBLANK(טבלה1[[#This Row],[ts_reply_at]]), "", (טבלה1[[#This Row],[ts_reply_at]] - טבלה1[[#This Row],[ts_contact_at]]) * 24)</f>
        <v>9.3022222223225981</v>
      </c>
      <c r="N5306">
        <f>IF(ISBLANK(טבלה1[[#This Row],[ts_reply_at]]), 0, 1)</f>
        <v>1</v>
      </c>
      <c r="O5306">
        <f>IF(ISBLANK(טבלה1[[#This Row],[ts_accepted_at]]), 0, 1)</f>
        <v>1</v>
      </c>
      <c r="P5306">
        <f>IF(ISBLANK(טבלה1[[#This Row],[ts_booking_at]]), 0, 1)</f>
        <v>0</v>
      </c>
      <c r="Q5306">
        <f>IF(ISBLANK(טבלה1[[#This Row],[ds_checkin]]), "", טבלה1[[#This Row],[ds_checkin]] - טבלה1[[#This Row],[ts_contact_at]])</f>
        <v>87.011805555557657</v>
      </c>
      <c r="R5306" t="str">
        <f>IF(AND(ISBLANK(טבלה1[[#This Row],[ts_reply_at]]), NOT(ISBLANK(טבלה1[[#This Row],[ts_booking_at]]))), "Error: Booked without Reply", "OK")</f>
        <v>OK</v>
      </c>
      <c r="S5306" t="s">
        <v>6034</v>
      </c>
    </row>
    <row r="5307" spans="1:19" x14ac:dyDescent="0.25">
      <c r="A5307" s="4" t="s">
        <v>4699</v>
      </c>
      <c r="B5307" s="4" t="s">
        <v>974</v>
      </c>
      <c r="C5307" s="4" t="s">
        <v>975</v>
      </c>
      <c r="D5307" s="1">
        <v>41917.981944444444</v>
      </c>
      <c r="E5307" s="1">
        <v>41918.487071759257</v>
      </c>
      <c r="H5307" s="2">
        <v>41974</v>
      </c>
      <c r="I5307" s="2">
        <v>42219</v>
      </c>
      <c r="J5307" s="3">
        <v>2</v>
      </c>
      <c r="K5307" s="3">
        <v>4</v>
      </c>
      <c r="L5307">
        <f>טבלה1[[#This Row],[ds_checkout]]-טבלה1[[#This Row],[ds_checkin]]</f>
        <v>245</v>
      </c>
      <c r="M5307">
        <f>IF(ISBLANK(טבלה1[[#This Row],[ts_reply_at]]), "", (טבלה1[[#This Row],[ts_reply_at]] - טבלה1[[#This Row],[ts_contact_at]]) * 24)</f>
        <v>12.123055555508472</v>
      </c>
      <c r="N5307">
        <f>IF(ISBLANK(טבלה1[[#This Row],[ts_reply_at]]), 0, 1)</f>
        <v>1</v>
      </c>
      <c r="O5307">
        <f>IF(ISBLANK(טבלה1[[#This Row],[ts_accepted_at]]), 0, 1)</f>
        <v>0</v>
      </c>
      <c r="P5307">
        <f>IF(ISBLANK(טבלה1[[#This Row],[ts_booking_at]]), 0, 1)</f>
        <v>0</v>
      </c>
      <c r="Q5307">
        <f>IF(ISBLANK(טבלה1[[#This Row],[ds_checkin]]), "", טבלה1[[#This Row],[ds_checkin]] - טבלה1[[#This Row],[ts_contact_at]])</f>
        <v>56.018055555556202</v>
      </c>
      <c r="R5307" t="str">
        <f>IF(AND(ISBLANK(טבלה1[[#This Row],[ts_reply_at]]), NOT(ISBLANK(טבלה1[[#This Row],[ts_booking_at]]))), "Error: Booked without Reply", "OK")</f>
        <v>OK</v>
      </c>
      <c r="S5307" t="s">
        <v>6034</v>
      </c>
    </row>
    <row r="5308" spans="1:19" x14ac:dyDescent="0.25">
      <c r="A5308" s="4" t="s">
        <v>4699</v>
      </c>
      <c r="B5308" s="4" t="s">
        <v>3777</v>
      </c>
      <c r="C5308" s="4" t="s">
        <v>4702</v>
      </c>
      <c r="D5308" s="1">
        <v>41917.988194444442</v>
      </c>
      <c r="E5308" s="1">
        <v>41918.402372685188</v>
      </c>
      <c r="H5308" s="2">
        <v>42005</v>
      </c>
      <c r="I5308" s="2">
        <v>42125</v>
      </c>
      <c r="J5308" s="3">
        <v>2</v>
      </c>
      <c r="K5308" s="3">
        <v>3</v>
      </c>
      <c r="L5308">
        <f>טבלה1[[#This Row],[ds_checkout]]-טבלה1[[#This Row],[ds_checkin]]</f>
        <v>120</v>
      </c>
      <c r="M5308">
        <f>IF(ISBLANK(טבלה1[[#This Row],[ts_reply_at]]), "", (טבלה1[[#This Row],[ts_reply_at]] - טבלה1[[#This Row],[ts_contact_at]]) * 24)</f>
        <v>9.9402777779032476</v>
      </c>
      <c r="N5308">
        <f>IF(ISBLANK(טבלה1[[#This Row],[ts_reply_at]]), 0, 1)</f>
        <v>1</v>
      </c>
      <c r="O5308">
        <f>IF(ISBLANK(טבלה1[[#This Row],[ts_accepted_at]]), 0, 1)</f>
        <v>0</v>
      </c>
      <c r="P5308">
        <f>IF(ISBLANK(טבלה1[[#This Row],[ts_booking_at]]), 0, 1)</f>
        <v>0</v>
      </c>
      <c r="Q5308">
        <f>IF(ISBLANK(טבלה1[[#This Row],[ds_checkin]]), "", טבלה1[[#This Row],[ds_checkin]] - טבלה1[[#This Row],[ts_contact_at]])</f>
        <v>87.011805555557657</v>
      </c>
      <c r="R5308" t="str">
        <f>IF(AND(ISBLANK(טבלה1[[#This Row],[ts_reply_at]]), NOT(ISBLANK(טבלה1[[#This Row],[ts_booking_at]]))), "Error: Booked without Reply", "OK")</f>
        <v>OK</v>
      </c>
      <c r="S5308" t="s">
        <v>6034</v>
      </c>
    </row>
    <row r="5309" spans="1:19" x14ac:dyDescent="0.25">
      <c r="A5309" s="4" t="s">
        <v>4699</v>
      </c>
      <c r="B5309" s="4" t="s">
        <v>595</v>
      </c>
      <c r="C5309" s="4" t="s">
        <v>596</v>
      </c>
      <c r="D5309" s="1">
        <v>41917.988194444442</v>
      </c>
      <c r="E5309" s="1">
        <v>41918.108194444445</v>
      </c>
      <c r="F5309" s="1">
        <v>41918.108194444445</v>
      </c>
      <c r="H5309" s="2">
        <v>42005</v>
      </c>
      <c r="I5309" s="2">
        <v>42125</v>
      </c>
      <c r="J5309" s="3">
        <v>2</v>
      </c>
      <c r="K5309" s="3">
        <v>3</v>
      </c>
      <c r="L5309">
        <f>טבלה1[[#This Row],[ds_checkout]]-טבלה1[[#This Row],[ds_checkin]]</f>
        <v>120</v>
      </c>
      <c r="M5309">
        <f>IF(ISBLANK(טבלה1[[#This Row],[ts_reply_at]]), "", (טבלה1[[#This Row],[ts_reply_at]] - טבלה1[[#This Row],[ts_contact_at]]) * 24)</f>
        <v>2.8800000000628643</v>
      </c>
      <c r="N5309">
        <f>IF(ISBLANK(טבלה1[[#This Row],[ts_reply_at]]), 0, 1)</f>
        <v>1</v>
      </c>
      <c r="O5309">
        <f>IF(ISBLANK(טבלה1[[#This Row],[ts_accepted_at]]), 0, 1)</f>
        <v>1</v>
      </c>
      <c r="P5309">
        <f>IF(ISBLANK(טבלה1[[#This Row],[ts_booking_at]]), 0, 1)</f>
        <v>0</v>
      </c>
      <c r="Q5309">
        <f>IF(ISBLANK(טבלה1[[#This Row],[ds_checkin]]), "", טבלה1[[#This Row],[ds_checkin]] - טבלה1[[#This Row],[ts_contact_at]])</f>
        <v>87.011805555557657</v>
      </c>
      <c r="R5309" t="str">
        <f>IF(AND(ISBLANK(טבלה1[[#This Row],[ts_reply_at]]), NOT(ISBLANK(טבלה1[[#This Row],[ts_booking_at]]))), "Error: Booked without Reply", "OK")</f>
        <v>OK</v>
      </c>
      <c r="S5309" t="s">
        <v>6034</v>
      </c>
    </row>
    <row r="5310" spans="1:19" x14ac:dyDescent="0.25">
      <c r="A5310" s="4" t="s">
        <v>4703</v>
      </c>
      <c r="B5310" s="4" t="s">
        <v>1029</v>
      </c>
      <c r="C5310" s="4" t="s">
        <v>1030</v>
      </c>
      <c r="D5310" s="1">
        <v>41915.254166666666</v>
      </c>
      <c r="E5310" s="1">
        <v>41915.303391203706</v>
      </c>
      <c r="F5310" s="1">
        <v>41915.303391203706</v>
      </c>
      <c r="G5310" s="1">
        <v>41915.303391203706</v>
      </c>
      <c r="H5310" s="2">
        <v>41924</v>
      </c>
      <c r="I5310" s="2">
        <v>41926</v>
      </c>
      <c r="J5310" s="3">
        <v>2</v>
      </c>
      <c r="K5310" s="3">
        <v>10</v>
      </c>
      <c r="L5310">
        <f>טבלה1[[#This Row],[ds_checkout]]-טבלה1[[#This Row],[ds_checkin]]</f>
        <v>2</v>
      </c>
      <c r="M5310">
        <f>IF(ISBLANK(טבלה1[[#This Row],[ts_reply_at]]), "", (טבלה1[[#This Row],[ts_reply_at]] - טבלה1[[#This Row],[ts_contact_at]]) * 24)</f>
        <v>1.1813888889737427</v>
      </c>
      <c r="N5310">
        <f>IF(ISBLANK(טבלה1[[#This Row],[ts_reply_at]]), 0, 1)</f>
        <v>1</v>
      </c>
      <c r="O5310">
        <f>IF(ISBLANK(טבלה1[[#This Row],[ts_accepted_at]]), 0, 1)</f>
        <v>1</v>
      </c>
      <c r="P5310">
        <f>IF(ISBLANK(טבלה1[[#This Row],[ts_booking_at]]), 0, 1)</f>
        <v>1</v>
      </c>
      <c r="Q5310">
        <f>IF(ISBLANK(טבלה1[[#This Row],[ds_checkin]]), "", טבלה1[[#This Row],[ds_checkin]] - טבלה1[[#This Row],[ts_contact_at]])</f>
        <v>8.7458333333343035</v>
      </c>
      <c r="R5310" t="str">
        <f>IF(AND(ISBLANK(טבלה1[[#This Row],[ts_reply_at]]), NOT(ISBLANK(טבלה1[[#This Row],[ts_booking_at]]))), "Error: Booked without Reply", "OK")</f>
        <v>OK</v>
      </c>
      <c r="S5310" t="s">
        <v>6020</v>
      </c>
    </row>
    <row r="5311" spans="1:19" x14ac:dyDescent="0.25">
      <c r="A5311" s="4" t="s">
        <v>4704</v>
      </c>
      <c r="B5311" s="4" t="s">
        <v>2692</v>
      </c>
      <c r="C5311" s="4" t="s">
        <v>2693</v>
      </c>
      <c r="D5311" s="1">
        <v>41924.861111111109</v>
      </c>
      <c r="E5311" s="1">
        <v>41924.888437499998</v>
      </c>
      <c r="H5311" s="2">
        <v>42078</v>
      </c>
      <c r="I5311" s="2">
        <v>42082</v>
      </c>
      <c r="J5311" s="3">
        <v>4</v>
      </c>
      <c r="K5311" s="3">
        <v>2</v>
      </c>
      <c r="L5311">
        <f>טבלה1[[#This Row],[ds_checkout]]-טבלה1[[#This Row],[ds_checkin]]</f>
        <v>4</v>
      </c>
      <c r="M5311">
        <f>IF(ISBLANK(טבלה1[[#This Row],[ts_reply_at]]), "", (טבלה1[[#This Row],[ts_reply_at]] - טבלה1[[#This Row],[ts_contact_at]]) * 24)</f>
        <v>0.65583333332324401</v>
      </c>
      <c r="N5311">
        <f>IF(ISBLANK(טבלה1[[#This Row],[ts_reply_at]]), 0, 1)</f>
        <v>1</v>
      </c>
      <c r="O5311">
        <f>IF(ISBLANK(טבלה1[[#This Row],[ts_accepted_at]]), 0, 1)</f>
        <v>0</v>
      </c>
      <c r="P5311">
        <f>IF(ISBLANK(טבלה1[[#This Row],[ts_booking_at]]), 0, 1)</f>
        <v>0</v>
      </c>
      <c r="Q5311">
        <f>IF(ISBLANK(טבלה1[[#This Row],[ds_checkin]]), "", טבלה1[[#This Row],[ds_checkin]] - טבלה1[[#This Row],[ts_contact_at]])</f>
        <v>153.13888888889051</v>
      </c>
      <c r="R5311" t="str">
        <f>IF(AND(ISBLANK(טבלה1[[#This Row],[ts_reply_at]]), NOT(ISBLANK(טבלה1[[#This Row],[ts_booking_at]]))), "Error: Booked without Reply", "OK")</f>
        <v>OK</v>
      </c>
      <c r="S5311" t="s">
        <v>6021</v>
      </c>
    </row>
    <row r="5312" spans="1:19" x14ac:dyDescent="0.25">
      <c r="A5312" s="4" t="s">
        <v>4704</v>
      </c>
      <c r="B5312" s="4" t="s">
        <v>1750</v>
      </c>
      <c r="C5312" s="4" t="s">
        <v>1751</v>
      </c>
      <c r="D5312" s="1">
        <v>41924.859027777777</v>
      </c>
      <c r="E5312" s="1">
        <v>41924.865833333337</v>
      </c>
      <c r="F5312" s="1">
        <v>41924.865833333337</v>
      </c>
      <c r="G5312" s="1">
        <v>41927.752638888887</v>
      </c>
      <c r="H5312" s="2">
        <v>42078</v>
      </c>
      <c r="I5312" s="2">
        <v>42082</v>
      </c>
      <c r="J5312" s="3">
        <v>4</v>
      </c>
      <c r="K5312" s="3">
        <v>7</v>
      </c>
      <c r="L5312">
        <f>טבלה1[[#This Row],[ds_checkout]]-טבלה1[[#This Row],[ds_checkin]]</f>
        <v>4</v>
      </c>
      <c r="M5312">
        <f>IF(ISBLANK(טבלה1[[#This Row],[ts_reply_at]]), "", (טבלה1[[#This Row],[ts_reply_at]] - טבלה1[[#This Row],[ts_contact_at]]) * 24)</f>
        <v>0.16333333344664425</v>
      </c>
      <c r="N5312">
        <f>IF(ISBLANK(טבלה1[[#This Row],[ts_reply_at]]), 0, 1)</f>
        <v>1</v>
      </c>
      <c r="O5312">
        <f>IF(ISBLANK(טבלה1[[#This Row],[ts_accepted_at]]), 0, 1)</f>
        <v>1</v>
      </c>
      <c r="P5312">
        <f>IF(ISBLANK(טבלה1[[#This Row],[ts_booking_at]]), 0, 1)</f>
        <v>1</v>
      </c>
      <c r="Q5312">
        <f>IF(ISBLANK(טבלה1[[#This Row],[ds_checkin]]), "", טבלה1[[#This Row],[ds_checkin]] - טבלה1[[#This Row],[ts_contact_at]])</f>
        <v>153.14097222222335</v>
      </c>
      <c r="R5312" t="str">
        <f>IF(AND(ISBLANK(טבלה1[[#This Row],[ts_reply_at]]), NOT(ISBLANK(טבלה1[[#This Row],[ts_booking_at]]))), "Error: Booked without Reply", "OK")</f>
        <v>OK</v>
      </c>
      <c r="S5312" t="s">
        <v>6021</v>
      </c>
    </row>
    <row r="5313" spans="1:19" x14ac:dyDescent="0.25">
      <c r="A5313" s="4" t="s">
        <v>4704</v>
      </c>
      <c r="B5313" s="4" t="s">
        <v>1279</v>
      </c>
      <c r="C5313" s="4" t="s">
        <v>1280</v>
      </c>
      <c r="D5313" s="1">
        <v>41924.855555555558</v>
      </c>
      <c r="E5313" s="1">
        <v>41924.860856481479</v>
      </c>
      <c r="H5313" s="2">
        <v>42078</v>
      </c>
      <c r="I5313" s="2">
        <v>42082</v>
      </c>
      <c r="J5313" s="3">
        <v>4</v>
      </c>
      <c r="K5313" s="3">
        <v>3</v>
      </c>
      <c r="L5313">
        <f>טבלה1[[#This Row],[ds_checkout]]-טבלה1[[#This Row],[ds_checkin]]</f>
        <v>4</v>
      </c>
      <c r="M5313">
        <f>IF(ISBLANK(טבלה1[[#This Row],[ts_reply_at]]), "", (טבלה1[[#This Row],[ts_reply_at]] - טבלה1[[#This Row],[ts_contact_at]]) * 24)</f>
        <v>0.12722222210140899</v>
      </c>
      <c r="N5313">
        <f>IF(ISBLANK(טבלה1[[#This Row],[ts_reply_at]]), 0, 1)</f>
        <v>1</v>
      </c>
      <c r="O5313">
        <f>IF(ISBLANK(טבלה1[[#This Row],[ts_accepted_at]]), 0, 1)</f>
        <v>0</v>
      </c>
      <c r="P5313">
        <f>IF(ISBLANK(טבלה1[[#This Row],[ts_booking_at]]), 0, 1)</f>
        <v>0</v>
      </c>
      <c r="Q5313">
        <f>IF(ISBLANK(טבלה1[[#This Row],[ds_checkin]]), "", טבלה1[[#This Row],[ds_checkin]] - טבלה1[[#This Row],[ts_contact_at]])</f>
        <v>153.14444444444234</v>
      </c>
      <c r="R5313" t="str">
        <f>IF(AND(ISBLANK(טבלה1[[#This Row],[ts_reply_at]]), NOT(ISBLANK(טבלה1[[#This Row],[ts_booking_at]]))), "Error: Booked without Reply", "OK")</f>
        <v>OK</v>
      </c>
      <c r="S5313" t="s">
        <v>6021</v>
      </c>
    </row>
    <row r="5314" spans="1:19" x14ac:dyDescent="0.25">
      <c r="A5314" s="4" t="s">
        <v>4705</v>
      </c>
      <c r="B5314" s="4" t="s">
        <v>4706</v>
      </c>
      <c r="C5314" s="4" t="s">
        <v>4707</v>
      </c>
      <c r="D5314" s="1">
        <v>41917.427083333336</v>
      </c>
      <c r="E5314" s="1">
        <v>41917.430335648147</v>
      </c>
      <c r="F5314" s="1">
        <v>41917.430335648147</v>
      </c>
      <c r="G5314" s="1">
        <v>41917.430335648147</v>
      </c>
      <c r="H5314" s="2">
        <v>41964</v>
      </c>
      <c r="I5314" s="2">
        <v>41968</v>
      </c>
      <c r="J5314" s="3">
        <v>2</v>
      </c>
      <c r="K5314" s="3">
        <v>6</v>
      </c>
      <c r="L5314">
        <f>טבלה1[[#This Row],[ds_checkout]]-טבלה1[[#This Row],[ds_checkin]]</f>
        <v>4</v>
      </c>
      <c r="M5314">
        <f>IF(ISBLANK(טבלה1[[#This Row],[ts_reply_at]]), "", (טבלה1[[#This Row],[ts_reply_at]] - טבלה1[[#This Row],[ts_contact_at]]) * 24)</f>
        <v>7.805555546656251E-2</v>
      </c>
      <c r="N5314">
        <f>IF(ISBLANK(טבלה1[[#This Row],[ts_reply_at]]), 0, 1)</f>
        <v>1</v>
      </c>
      <c r="O5314">
        <f>IF(ISBLANK(טבלה1[[#This Row],[ts_accepted_at]]), 0, 1)</f>
        <v>1</v>
      </c>
      <c r="P5314">
        <f>IF(ISBLANK(טבלה1[[#This Row],[ts_booking_at]]), 0, 1)</f>
        <v>1</v>
      </c>
      <c r="Q5314">
        <f>IF(ISBLANK(טבלה1[[#This Row],[ds_checkin]]), "", טבלה1[[#This Row],[ds_checkin]] - טבלה1[[#This Row],[ts_contact_at]])</f>
        <v>46.572916666664241</v>
      </c>
      <c r="R5314" t="str">
        <f>IF(AND(ISBLANK(טבלה1[[#This Row],[ts_reply_at]]), NOT(ISBLANK(טבלה1[[#This Row],[ts_booking_at]]))), "Error: Booked without Reply", "OK")</f>
        <v>OK</v>
      </c>
      <c r="S5314" t="s">
        <v>6031</v>
      </c>
    </row>
    <row r="5315" spans="1:19" x14ac:dyDescent="0.25">
      <c r="A5315" s="4" t="s">
        <v>4708</v>
      </c>
      <c r="B5315" s="4" t="s">
        <v>310</v>
      </c>
      <c r="C5315" s="4" t="s">
        <v>311</v>
      </c>
      <c r="D5315" s="1">
        <v>41924.723611111112</v>
      </c>
      <c r="E5315" s="1">
        <v>41924.728159722225</v>
      </c>
      <c r="F5315" s="1">
        <v>41924.753888888888</v>
      </c>
      <c r="G5315" s="1">
        <v>41924.753888888888</v>
      </c>
      <c r="H5315" s="2">
        <v>41950</v>
      </c>
      <c r="I5315" s="2">
        <v>41952</v>
      </c>
      <c r="J5315" s="3">
        <v>4</v>
      </c>
      <c r="K5315" s="3">
        <v>22</v>
      </c>
      <c r="L5315">
        <f>טבלה1[[#This Row],[ds_checkout]]-טבלה1[[#This Row],[ds_checkin]]</f>
        <v>2</v>
      </c>
      <c r="M5315">
        <f>IF(ISBLANK(טבלה1[[#This Row],[ts_reply_at]]), "", (טבלה1[[#This Row],[ts_reply_at]] - טבלה1[[#This Row],[ts_contact_at]]) * 24)</f>
        <v>0.10916666669072583</v>
      </c>
      <c r="N5315">
        <f>IF(ISBLANK(טבלה1[[#This Row],[ts_reply_at]]), 0, 1)</f>
        <v>1</v>
      </c>
      <c r="O5315">
        <f>IF(ISBLANK(טבלה1[[#This Row],[ts_accepted_at]]), 0, 1)</f>
        <v>1</v>
      </c>
      <c r="P5315">
        <f>IF(ISBLANK(טבלה1[[#This Row],[ts_booking_at]]), 0, 1)</f>
        <v>1</v>
      </c>
      <c r="Q5315">
        <f>IF(ISBLANK(טבלה1[[#This Row],[ds_checkin]]), "", טבלה1[[#This Row],[ds_checkin]] - טבלה1[[#This Row],[ts_contact_at]])</f>
        <v>25.276388888887595</v>
      </c>
      <c r="R5315" t="str">
        <f>IF(AND(ISBLANK(טבלה1[[#This Row],[ts_reply_at]]), NOT(ISBLANK(טבלה1[[#This Row],[ts_booking_at]]))), "Error: Booked without Reply", "OK")</f>
        <v>OK</v>
      </c>
      <c r="S5315" t="s">
        <v>6026</v>
      </c>
    </row>
    <row r="5316" spans="1:19" x14ac:dyDescent="0.25">
      <c r="A5316" s="4" t="s">
        <v>4709</v>
      </c>
      <c r="B5316" s="4" t="s">
        <v>1058</v>
      </c>
      <c r="C5316" s="4" t="s">
        <v>2898</v>
      </c>
      <c r="D5316" s="1">
        <v>41921.533333333333</v>
      </c>
      <c r="E5316" s="1">
        <v>41921.677129629628</v>
      </c>
      <c r="H5316" s="2">
        <v>41925</v>
      </c>
      <c r="I5316" s="2">
        <v>41956</v>
      </c>
      <c r="J5316" s="3">
        <v>1</v>
      </c>
      <c r="K5316" s="3">
        <v>2</v>
      </c>
      <c r="L5316">
        <f>טבלה1[[#This Row],[ds_checkout]]-טבלה1[[#This Row],[ds_checkin]]</f>
        <v>31</v>
      </c>
      <c r="M5316">
        <f>IF(ISBLANK(טבלה1[[#This Row],[ts_reply_at]]), "", (טבלה1[[#This Row],[ts_reply_at]] - טבלה1[[#This Row],[ts_contact_at]]) * 24)</f>
        <v>3.4511111110914499</v>
      </c>
      <c r="N5316">
        <f>IF(ISBLANK(טבלה1[[#This Row],[ts_reply_at]]), 0, 1)</f>
        <v>1</v>
      </c>
      <c r="O5316">
        <f>IF(ISBLANK(טבלה1[[#This Row],[ts_accepted_at]]), 0, 1)</f>
        <v>0</v>
      </c>
      <c r="P5316">
        <f>IF(ISBLANK(טבלה1[[#This Row],[ts_booking_at]]), 0, 1)</f>
        <v>0</v>
      </c>
      <c r="Q5316">
        <f>IF(ISBLANK(טבלה1[[#This Row],[ds_checkin]]), "", טבלה1[[#This Row],[ds_checkin]] - טבלה1[[#This Row],[ts_contact_at]])</f>
        <v>3.4666666666671517</v>
      </c>
      <c r="R5316" t="str">
        <f>IF(AND(ISBLANK(טבלה1[[#This Row],[ts_reply_at]]), NOT(ISBLANK(טבלה1[[#This Row],[ts_booking_at]]))), "Error: Booked without Reply", "OK")</f>
        <v>OK</v>
      </c>
      <c r="S5316" t="s">
        <v>6029</v>
      </c>
    </row>
    <row r="5317" spans="1:19" x14ac:dyDescent="0.25">
      <c r="A5317" s="4" t="s">
        <v>4710</v>
      </c>
      <c r="B5317" s="4" t="s">
        <v>2054</v>
      </c>
      <c r="C5317" s="4" t="s">
        <v>2055</v>
      </c>
      <c r="D5317" s="1">
        <v>41917.612500000003</v>
      </c>
      <c r="E5317" s="1">
        <v>41917.704942129632</v>
      </c>
      <c r="H5317" s="2">
        <v>41928</v>
      </c>
      <c r="I5317" s="2">
        <v>41931</v>
      </c>
      <c r="J5317" s="3">
        <v>2</v>
      </c>
      <c r="K5317" s="3">
        <v>2</v>
      </c>
      <c r="L5317">
        <f>טבלה1[[#This Row],[ds_checkout]]-טבלה1[[#This Row],[ds_checkin]]</f>
        <v>3</v>
      </c>
      <c r="M5317">
        <f>IF(ISBLANK(טבלה1[[#This Row],[ts_reply_at]]), "", (טבלה1[[#This Row],[ts_reply_at]] - טבלה1[[#This Row],[ts_contact_at]]) * 24)</f>
        <v>2.218611111107748</v>
      </c>
      <c r="N5317">
        <f>IF(ISBLANK(טבלה1[[#This Row],[ts_reply_at]]), 0, 1)</f>
        <v>1</v>
      </c>
      <c r="O5317">
        <f>IF(ISBLANK(טבלה1[[#This Row],[ts_accepted_at]]), 0, 1)</f>
        <v>0</v>
      </c>
      <c r="P5317">
        <f>IF(ISBLANK(טבלה1[[#This Row],[ts_booking_at]]), 0, 1)</f>
        <v>0</v>
      </c>
      <c r="Q5317">
        <f>IF(ISBLANK(טבלה1[[#This Row],[ds_checkin]]), "", טבלה1[[#This Row],[ds_checkin]] - טבלה1[[#This Row],[ts_contact_at]])</f>
        <v>10.38749999999709</v>
      </c>
      <c r="R5317" t="str">
        <f>IF(AND(ISBLANK(טבלה1[[#This Row],[ts_reply_at]]), NOT(ISBLANK(טבלה1[[#This Row],[ts_booking_at]]))), "Error: Booked without Reply", "OK")</f>
        <v>OK</v>
      </c>
      <c r="S5317" t="s">
        <v>6026</v>
      </c>
    </row>
    <row r="5318" spans="1:19" x14ac:dyDescent="0.25">
      <c r="A5318" s="4" t="s">
        <v>4710</v>
      </c>
      <c r="B5318" s="4" t="s">
        <v>1128</v>
      </c>
      <c r="C5318" s="4" t="s">
        <v>1806</v>
      </c>
      <c r="D5318" s="1">
        <v>41917.611805555556</v>
      </c>
      <c r="E5318" s="1">
        <v>41917.648958333331</v>
      </c>
      <c r="F5318" s="1">
        <v>41917.921979166669</v>
      </c>
      <c r="H5318" s="2">
        <v>41928</v>
      </c>
      <c r="I5318" s="2">
        <v>41931</v>
      </c>
      <c r="J5318" s="3">
        <v>2</v>
      </c>
      <c r="K5318" s="3">
        <v>7</v>
      </c>
      <c r="L5318">
        <f>טבלה1[[#This Row],[ds_checkout]]-טבלה1[[#This Row],[ds_checkin]]</f>
        <v>3</v>
      </c>
      <c r="M5318">
        <f>IF(ISBLANK(טבלה1[[#This Row],[ts_reply_at]]), "", (טבלה1[[#This Row],[ts_reply_at]] - טבלה1[[#This Row],[ts_contact_at]]) * 24)</f>
        <v>0.8916666666045785</v>
      </c>
      <c r="N5318">
        <f>IF(ISBLANK(טבלה1[[#This Row],[ts_reply_at]]), 0, 1)</f>
        <v>1</v>
      </c>
      <c r="O5318">
        <f>IF(ISBLANK(טבלה1[[#This Row],[ts_accepted_at]]), 0, 1)</f>
        <v>1</v>
      </c>
      <c r="P5318">
        <f>IF(ISBLANK(טבלה1[[#This Row],[ts_booking_at]]), 0, 1)</f>
        <v>0</v>
      </c>
      <c r="Q5318">
        <f>IF(ISBLANK(טבלה1[[#This Row],[ds_checkin]]), "", טבלה1[[#This Row],[ds_checkin]] - טבלה1[[#This Row],[ts_contact_at]])</f>
        <v>10.388194444443798</v>
      </c>
      <c r="R5318" t="str">
        <f>IF(AND(ISBLANK(טבלה1[[#This Row],[ts_reply_at]]), NOT(ISBLANK(טבלה1[[#This Row],[ts_booking_at]]))), "Error: Booked without Reply", "OK")</f>
        <v>OK</v>
      </c>
      <c r="S5318" t="s">
        <v>6026</v>
      </c>
    </row>
    <row r="5319" spans="1:19" x14ac:dyDescent="0.25">
      <c r="A5319" s="4" t="s">
        <v>4710</v>
      </c>
      <c r="B5319" s="4" t="s">
        <v>1502</v>
      </c>
      <c r="C5319" s="4" t="s">
        <v>1503</v>
      </c>
      <c r="D5319" s="1">
        <v>41917.612500000003</v>
      </c>
      <c r="E5319" s="1">
        <v>41917.748414351852</v>
      </c>
      <c r="F5319" s="1">
        <v>41917.748414351852</v>
      </c>
      <c r="H5319" s="2">
        <v>41928</v>
      </c>
      <c r="I5319" s="2">
        <v>41931</v>
      </c>
      <c r="J5319" s="3">
        <v>2</v>
      </c>
      <c r="K5319" s="3">
        <v>6</v>
      </c>
      <c r="L5319">
        <f>טבלה1[[#This Row],[ds_checkout]]-טבלה1[[#This Row],[ds_checkin]]</f>
        <v>3</v>
      </c>
      <c r="M5319">
        <f>IF(ISBLANK(טבלה1[[#This Row],[ts_reply_at]]), "", (טבלה1[[#This Row],[ts_reply_at]] - טבלה1[[#This Row],[ts_contact_at]]) * 24)</f>
        <v>3.2619444443844259</v>
      </c>
      <c r="N5319">
        <f>IF(ISBLANK(טבלה1[[#This Row],[ts_reply_at]]), 0, 1)</f>
        <v>1</v>
      </c>
      <c r="O5319">
        <f>IF(ISBLANK(טבלה1[[#This Row],[ts_accepted_at]]), 0, 1)</f>
        <v>1</v>
      </c>
      <c r="P5319">
        <f>IF(ISBLANK(טבלה1[[#This Row],[ts_booking_at]]), 0, 1)</f>
        <v>0</v>
      </c>
      <c r="Q5319">
        <f>IF(ISBLANK(טבלה1[[#This Row],[ds_checkin]]), "", טבלה1[[#This Row],[ds_checkin]] - טבלה1[[#This Row],[ts_contact_at]])</f>
        <v>10.38749999999709</v>
      </c>
      <c r="R5319" t="str">
        <f>IF(AND(ISBLANK(טבלה1[[#This Row],[ts_reply_at]]), NOT(ISBLANK(טבלה1[[#This Row],[ts_booking_at]]))), "Error: Booked without Reply", "OK")</f>
        <v>OK</v>
      </c>
      <c r="S5319" t="s">
        <v>6026</v>
      </c>
    </row>
    <row r="5320" spans="1:19" x14ac:dyDescent="0.25">
      <c r="A5320" s="4" t="s">
        <v>4710</v>
      </c>
      <c r="B5320" s="4" t="s">
        <v>159</v>
      </c>
      <c r="C5320" s="4" t="s">
        <v>548</v>
      </c>
      <c r="D5320" s="1">
        <v>41917.613194444442</v>
      </c>
      <c r="E5320" s="1">
        <v>41917.912361111114</v>
      </c>
      <c r="H5320" s="2">
        <v>41928</v>
      </c>
      <c r="I5320" s="2">
        <v>41931</v>
      </c>
      <c r="J5320" s="3">
        <v>2</v>
      </c>
      <c r="K5320" s="3">
        <v>5</v>
      </c>
      <c r="L5320">
        <f>טבלה1[[#This Row],[ds_checkout]]-טבלה1[[#This Row],[ds_checkin]]</f>
        <v>3</v>
      </c>
      <c r="M5320">
        <f>IF(ISBLANK(טבלה1[[#This Row],[ts_reply_at]]), "", (טבלה1[[#This Row],[ts_reply_at]] - טבלה1[[#This Row],[ts_contact_at]]) * 24)</f>
        <v>7.1800000001094304</v>
      </c>
      <c r="N5320">
        <f>IF(ISBLANK(טבלה1[[#This Row],[ts_reply_at]]), 0, 1)</f>
        <v>1</v>
      </c>
      <c r="O5320">
        <f>IF(ISBLANK(טבלה1[[#This Row],[ts_accepted_at]]), 0, 1)</f>
        <v>0</v>
      </c>
      <c r="P5320">
        <f>IF(ISBLANK(טבלה1[[#This Row],[ts_booking_at]]), 0, 1)</f>
        <v>0</v>
      </c>
      <c r="Q5320">
        <f>IF(ISBLANK(טבלה1[[#This Row],[ds_checkin]]), "", טבלה1[[#This Row],[ds_checkin]] - טבלה1[[#This Row],[ts_contact_at]])</f>
        <v>10.386805555557657</v>
      </c>
      <c r="R5320" t="str">
        <f>IF(AND(ISBLANK(טבלה1[[#This Row],[ts_reply_at]]), NOT(ISBLANK(טבלה1[[#This Row],[ts_booking_at]]))), "Error: Booked without Reply", "OK")</f>
        <v>OK</v>
      </c>
      <c r="S5320" t="s">
        <v>6026</v>
      </c>
    </row>
    <row r="5321" spans="1:19" x14ac:dyDescent="0.25">
      <c r="A5321" s="4" t="s">
        <v>4710</v>
      </c>
      <c r="B5321" s="4" t="s">
        <v>1293</v>
      </c>
      <c r="C5321" s="4" t="s">
        <v>1294</v>
      </c>
      <c r="D5321" s="1">
        <v>41917.612500000003</v>
      </c>
      <c r="E5321" s="1">
        <v>41917.616481481484</v>
      </c>
      <c r="F5321" s="1">
        <v>41917.617268518516</v>
      </c>
      <c r="H5321" s="2">
        <v>41928</v>
      </c>
      <c r="I5321" s="2">
        <v>41931</v>
      </c>
      <c r="J5321" s="3">
        <v>2</v>
      </c>
      <c r="K5321" s="3">
        <v>10</v>
      </c>
      <c r="L5321">
        <f>טבלה1[[#This Row],[ds_checkout]]-טבלה1[[#This Row],[ds_checkin]]</f>
        <v>3</v>
      </c>
      <c r="M5321">
        <f>IF(ISBLANK(טבלה1[[#This Row],[ts_reply_at]]), "", (טבלה1[[#This Row],[ts_reply_at]] - טבלה1[[#This Row],[ts_contact_at]]) * 24)</f>
        <v>9.5555555541068316E-2</v>
      </c>
      <c r="N5321">
        <f>IF(ISBLANK(טבלה1[[#This Row],[ts_reply_at]]), 0, 1)</f>
        <v>1</v>
      </c>
      <c r="O5321">
        <f>IF(ISBLANK(טבלה1[[#This Row],[ts_accepted_at]]), 0, 1)</f>
        <v>1</v>
      </c>
      <c r="P5321">
        <f>IF(ISBLANK(טבלה1[[#This Row],[ts_booking_at]]), 0, 1)</f>
        <v>0</v>
      </c>
      <c r="Q5321">
        <f>IF(ISBLANK(טבלה1[[#This Row],[ds_checkin]]), "", טבלה1[[#This Row],[ds_checkin]] - טבלה1[[#This Row],[ts_contact_at]])</f>
        <v>10.38749999999709</v>
      </c>
      <c r="R5321" t="str">
        <f>IF(AND(ISBLANK(טבלה1[[#This Row],[ts_reply_at]]), NOT(ISBLANK(טבלה1[[#This Row],[ts_booking_at]]))), "Error: Booked without Reply", "OK")</f>
        <v>OK</v>
      </c>
      <c r="S5321" t="s">
        <v>6026</v>
      </c>
    </row>
    <row r="5322" spans="1:19" x14ac:dyDescent="0.25">
      <c r="A5322" s="4" t="s">
        <v>4710</v>
      </c>
      <c r="B5322" s="4" t="s">
        <v>162</v>
      </c>
      <c r="C5322" s="4" t="s">
        <v>163</v>
      </c>
      <c r="D5322" s="1">
        <v>41916.930555555555</v>
      </c>
      <c r="E5322" s="1">
        <v>41917.295266203706</v>
      </c>
      <c r="F5322" s="1">
        <v>41917.295266203706</v>
      </c>
      <c r="G5322" s="1">
        <v>41919.813750000001</v>
      </c>
      <c r="H5322" s="2">
        <v>41928</v>
      </c>
      <c r="I5322" s="2">
        <v>41931</v>
      </c>
      <c r="J5322" s="3">
        <v>2</v>
      </c>
      <c r="K5322" s="3">
        <v>32</v>
      </c>
      <c r="L5322">
        <f>טבלה1[[#This Row],[ds_checkout]]-טבלה1[[#This Row],[ds_checkin]]</f>
        <v>3</v>
      </c>
      <c r="M5322">
        <f>IF(ISBLANK(טבלה1[[#This Row],[ts_reply_at]]), "", (טבלה1[[#This Row],[ts_reply_at]] - טבלה1[[#This Row],[ts_contact_at]]) * 24)</f>
        <v>8.753055555629544</v>
      </c>
      <c r="N5322">
        <f>IF(ISBLANK(טבלה1[[#This Row],[ts_reply_at]]), 0, 1)</f>
        <v>1</v>
      </c>
      <c r="O5322">
        <f>IF(ISBLANK(טבלה1[[#This Row],[ts_accepted_at]]), 0, 1)</f>
        <v>1</v>
      </c>
      <c r="P5322">
        <f>IF(ISBLANK(טבלה1[[#This Row],[ts_booking_at]]), 0, 1)</f>
        <v>1</v>
      </c>
      <c r="Q5322">
        <f>IF(ISBLANK(טבלה1[[#This Row],[ds_checkin]]), "", טבלה1[[#This Row],[ds_checkin]] - טבלה1[[#This Row],[ts_contact_at]])</f>
        <v>11.069444444445253</v>
      </c>
      <c r="R5322" t="str">
        <f>IF(AND(ISBLANK(טבלה1[[#This Row],[ts_reply_at]]), NOT(ISBLANK(טבלה1[[#This Row],[ts_booking_at]]))), "Error: Booked without Reply", "OK")</f>
        <v>OK</v>
      </c>
      <c r="S5322" t="s">
        <v>6026</v>
      </c>
    </row>
    <row r="5323" spans="1:19" x14ac:dyDescent="0.25">
      <c r="A5323" s="4" t="s">
        <v>4710</v>
      </c>
      <c r="B5323" s="4" t="s">
        <v>1225</v>
      </c>
      <c r="C5323" s="4" t="s">
        <v>3880</v>
      </c>
      <c r="D5323" s="1">
        <v>41916.932638888888</v>
      </c>
      <c r="E5323" s="1">
        <v>41917.442986111113</v>
      </c>
      <c r="F5323" s="1">
        <v>41917.442986111113</v>
      </c>
      <c r="H5323" s="2">
        <v>41928</v>
      </c>
      <c r="I5323" s="2">
        <v>41931</v>
      </c>
      <c r="J5323" s="3">
        <v>2</v>
      </c>
      <c r="K5323" s="3">
        <v>4</v>
      </c>
      <c r="L5323">
        <f>טבלה1[[#This Row],[ds_checkout]]-טבלה1[[#This Row],[ds_checkin]]</f>
        <v>3</v>
      </c>
      <c r="M5323">
        <f>IF(ISBLANK(טבלה1[[#This Row],[ts_reply_at]]), "", (טבלה1[[#This Row],[ts_reply_at]] - טבלה1[[#This Row],[ts_contact_at]]) * 24)</f>
        <v>12.248333333409391</v>
      </c>
      <c r="N5323">
        <f>IF(ISBLANK(טבלה1[[#This Row],[ts_reply_at]]), 0, 1)</f>
        <v>1</v>
      </c>
      <c r="O5323">
        <f>IF(ISBLANK(טבלה1[[#This Row],[ts_accepted_at]]), 0, 1)</f>
        <v>1</v>
      </c>
      <c r="P5323">
        <f>IF(ISBLANK(טבלה1[[#This Row],[ts_booking_at]]), 0, 1)</f>
        <v>0</v>
      </c>
      <c r="Q5323">
        <f>IF(ISBLANK(טבלה1[[#This Row],[ds_checkin]]), "", טבלה1[[#This Row],[ds_checkin]] - טבלה1[[#This Row],[ts_contact_at]])</f>
        <v>11.067361111112405</v>
      </c>
      <c r="R5323" t="str">
        <f>IF(AND(ISBLANK(טבלה1[[#This Row],[ts_reply_at]]), NOT(ISBLANK(טבלה1[[#This Row],[ts_booking_at]]))), "Error: Booked without Reply", "OK")</f>
        <v>OK</v>
      </c>
      <c r="S5323" t="s">
        <v>6026</v>
      </c>
    </row>
    <row r="5324" spans="1:19" x14ac:dyDescent="0.25">
      <c r="A5324" s="4" t="s">
        <v>4710</v>
      </c>
      <c r="B5324" s="4" t="s">
        <v>4314</v>
      </c>
      <c r="C5324" s="4" t="s">
        <v>4315</v>
      </c>
      <c r="D5324" s="1">
        <v>41917.611805555556</v>
      </c>
      <c r="E5324" s="1">
        <v>41917.785821759258</v>
      </c>
      <c r="F5324" s="1">
        <v>41917.785821759258</v>
      </c>
      <c r="H5324" s="2">
        <v>41928</v>
      </c>
      <c r="I5324" s="2">
        <v>41931</v>
      </c>
      <c r="J5324" s="3">
        <v>2</v>
      </c>
      <c r="K5324" s="3">
        <v>8</v>
      </c>
      <c r="L5324">
        <f>טבלה1[[#This Row],[ds_checkout]]-טבלה1[[#This Row],[ds_checkin]]</f>
        <v>3</v>
      </c>
      <c r="M5324">
        <f>IF(ISBLANK(טבלה1[[#This Row],[ts_reply_at]]), "", (טבלה1[[#This Row],[ts_reply_at]] - טבלה1[[#This Row],[ts_contact_at]]) * 24)</f>
        <v>4.1763888888526708</v>
      </c>
      <c r="N5324">
        <f>IF(ISBLANK(טבלה1[[#This Row],[ts_reply_at]]), 0, 1)</f>
        <v>1</v>
      </c>
      <c r="O5324">
        <f>IF(ISBLANK(טבלה1[[#This Row],[ts_accepted_at]]), 0, 1)</f>
        <v>1</v>
      </c>
      <c r="P5324">
        <f>IF(ISBLANK(טבלה1[[#This Row],[ts_booking_at]]), 0, 1)</f>
        <v>0</v>
      </c>
      <c r="Q5324">
        <f>IF(ISBLANK(טבלה1[[#This Row],[ds_checkin]]), "", טבלה1[[#This Row],[ds_checkin]] - טבלה1[[#This Row],[ts_contact_at]])</f>
        <v>10.388194444443798</v>
      </c>
      <c r="R5324" t="str">
        <f>IF(AND(ISBLANK(טבלה1[[#This Row],[ts_reply_at]]), NOT(ISBLANK(טבלה1[[#This Row],[ts_booking_at]]))), "Error: Booked without Reply", "OK")</f>
        <v>OK</v>
      </c>
      <c r="S5324" t="s">
        <v>6026</v>
      </c>
    </row>
    <row r="5325" spans="1:19" x14ac:dyDescent="0.25">
      <c r="A5325" s="4" t="s">
        <v>4710</v>
      </c>
      <c r="B5325" s="4" t="s">
        <v>930</v>
      </c>
      <c r="C5325" s="4" t="s">
        <v>931</v>
      </c>
      <c r="D5325" s="1">
        <v>41914.795138888891</v>
      </c>
      <c r="E5325" s="1">
        <v>41915.607187499998</v>
      </c>
      <c r="H5325" s="2">
        <v>41928</v>
      </c>
      <c r="I5325" s="2">
        <v>41931</v>
      </c>
      <c r="J5325" s="3">
        <v>2</v>
      </c>
      <c r="K5325" s="3">
        <v>5</v>
      </c>
      <c r="L5325">
        <f>טבלה1[[#This Row],[ds_checkout]]-טבלה1[[#This Row],[ds_checkin]]</f>
        <v>3</v>
      </c>
      <c r="M5325">
        <f>IF(ISBLANK(טבלה1[[#This Row],[ts_reply_at]]), "", (טבלה1[[#This Row],[ts_reply_at]] - טבלה1[[#This Row],[ts_contact_at]]) * 24)</f>
        <v>19.489166666578967</v>
      </c>
      <c r="N5325">
        <f>IF(ISBLANK(טבלה1[[#This Row],[ts_reply_at]]), 0, 1)</f>
        <v>1</v>
      </c>
      <c r="O5325">
        <f>IF(ISBLANK(טבלה1[[#This Row],[ts_accepted_at]]), 0, 1)</f>
        <v>0</v>
      </c>
      <c r="P5325">
        <f>IF(ISBLANK(טבלה1[[#This Row],[ts_booking_at]]), 0, 1)</f>
        <v>0</v>
      </c>
      <c r="Q5325">
        <f>IF(ISBLANK(טבלה1[[#This Row],[ds_checkin]]), "", טבלה1[[#This Row],[ds_checkin]] - טבלה1[[#This Row],[ts_contact_at]])</f>
        <v>13.204861111109494</v>
      </c>
      <c r="R5325" t="str">
        <f>IF(AND(ISBLANK(טבלה1[[#This Row],[ts_reply_at]]), NOT(ISBLANK(טבלה1[[#This Row],[ts_booking_at]]))), "Error: Booked without Reply", "OK")</f>
        <v>OK</v>
      </c>
      <c r="S5325" t="s">
        <v>6026</v>
      </c>
    </row>
    <row r="5326" spans="1:19" x14ac:dyDescent="0.25">
      <c r="A5326" s="4" t="s">
        <v>4711</v>
      </c>
      <c r="B5326" s="4" t="s">
        <v>588</v>
      </c>
      <c r="C5326" s="4" t="s">
        <v>1070</v>
      </c>
      <c r="D5326" s="1">
        <v>41920.761805555558</v>
      </c>
      <c r="E5326" s="1">
        <v>41920.857673611114</v>
      </c>
      <c r="H5326" s="2">
        <v>42013</v>
      </c>
      <c r="I5326" s="2">
        <v>42104</v>
      </c>
      <c r="J5326" s="3">
        <v>6</v>
      </c>
      <c r="K5326" s="3">
        <v>2</v>
      </c>
      <c r="L5326">
        <f>טבלה1[[#This Row],[ds_checkout]]-טבלה1[[#This Row],[ds_checkin]]</f>
        <v>91</v>
      </c>
      <c r="M5326">
        <f>IF(ISBLANK(טבלה1[[#This Row],[ts_reply_at]]), "", (טבלה1[[#This Row],[ts_reply_at]] - טבלה1[[#This Row],[ts_contact_at]]) * 24)</f>
        <v>2.3008333333418705</v>
      </c>
      <c r="N5326">
        <f>IF(ISBLANK(טבלה1[[#This Row],[ts_reply_at]]), 0, 1)</f>
        <v>1</v>
      </c>
      <c r="O5326">
        <f>IF(ISBLANK(טבלה1[[#This Row],[ts_accepted_at]]), 0, 1)</f>
        <v>0</v>
      </c>
      <c r="P5326">
        <f>IF(ISBLANK(טבלה1[[#This Row],[ts_booking_at]]), 0, 1)</f>
        <v>0</v>
      </c>
      <c r="Q5326">
        <f>IF(ISBLANK(טבלה1[[#This Row],[ds_checkin]]), "", טבלה1[[#This Row],[ds_checkin]] - טבלה1[[#This Row],[ts_contact_at]])</f>
        <v>92.238194444442343</v>
      </c>
      <c r="R5326" t="str">
        <f>IF(AND(ISBLANK(טבלה1[[#This Row],[ts_reply_at]]), NOT(ISBLANK(טבלה1[[#This Row],[ts_booking_at]]))), "Error: Booked without Reply", "OK")</f>
        <v>OK</v>
      </c>
      <c r="S5326" t="s">
        <v>6021</v>
      </c>
    </row>
    <row r="5327" spans="1:19" x14ac:dyDescent="0.25">
      <c r="A5327" s="4" t="s">
        <v>4712</v>
      </c>
      <c r="B5327" s="4" t="s">
        <v>285</v>
      </c>
      <c r="C5327" s="4" t="s">
        <v>286</v>
      </c>
      <c r="D5327" s="1">
        <v>41923.430555555555</v>
      </c>
      <c r="E5327" s="1">
        <v>41923.715682870374</v>
      </c>
      <c r="H5327" s="2">
        <v>41926</v>
      </c>
      <c r="I5327" s="2">
        <v>41929</v>
      </c>
      <c r="J5327" s="3">
        <v>1</v>
      </c>
      <c r="K5327" s="3">
        <v>4</v>
      </c>
      <c r="L5327">
        <f>טבלה1[[#This Row],[ds_checkout]]-טבלה1[[#This Row],[ds_checkin]]</f>
        <v>3</v>
      </c>
      <c r="M5327">
        <f>IF(ISBLANK(טבלה1[[#This Row],[ts_reply_at]]), "", (טבלה1[[#This Row],[ts_reply_at]] - טבלה1[[#This Row],[ts_contact_at]]) * 24)</f>
        <v>6.8430555556551553</v>
      </c>
      <c r="N5327">
        <f>IF(ISBLANK(טבלה1[[#This Row],[ts_reply_at]]), 0, 1)</f>
        <v>1</v>
      </c>
      <c r="O5327">
        <f>IF(ISBLANK(טבלה1[[#This Row],[ts_accepted_at]]), 0, 1)</f>
        <v>0</v>
      </c>
      <c r="P5327">
        <f>IF(ISBLANK(טבלה1[[#This Row],[ts_booking_at]]), 0, 1)</f>
        <v>0</v>
      </c>
      <c r="Q5327">
        <f>IF(ISBLANK(טבלה1[[#This Row],[ds_checkin]]), "", טבלה1[[#This Row],[ds_checkin]] - טבלה1[[#This Row],[ts_contact_at]])</f>
        <v>2.5694444444452529</v>
      </c>
      <c r="R5327" t="str">
        <f>IF(AND(ISBLANK(טבלה1[[#This Row],[ts_reply_at]]), NOT(ISBLANK(טבלה1[[#This Row],[ts_booking_at]]))), "Error: Booked without Reply", "OK")</f>
        <v>OK</v>
      </c>
      <c r="S5327" t="s">
        <v>6022</v>
      </c>
    </row>
    <row r="5328" spans="1:19" x14ac:dyDescent="0.25">
      <c r="A5328" s="4" t="s">
        <v>4712</v>
      </c>
      <c r="B5328" s="4" t="s">
        <v>1036</v>
      </c>
      <c r="C5328" s="4" t="s">
        <v>1037</v>
      </c>
      <c r="D5328" s="1">
        <v>41925.478472222225</v>
      </c>
      <c r="E5328" s="1">
        <v>41925.627222222225</v>
      </c>
      <c r="F5328" s="1">
        <v>41925.627222222225</v>
      </c>
      <c r="G5328" s="1">
        <v>41925.627222222225</v>
      </c>
      <c r="H5328" s="2">
        <v>41932</v>
      </c>
      <c r="I5328" s="2">
        <v>41936</v>
      </c>
      <c r="J5328" s="3">
        <v>1</v>
      </c>
      <c r="K5328" s="3">
        <v>5</v>
      </c>
      <c r="L5328">
        <f>טבלה1[[#This Row],[ds_checkout]]-טבלה1[[#This Row],[ds_checkin]]</f>
        <v>4</v>
      </c>
      <c r="M5328">
        <f>IF(ISBLANK(טבלה1[[#This Row],[ts_reply_at]]), "", (טבלה1[[#This Row],[ts_reply_at]] - טבלה1[[#This Row],[ts_contact_at]]) * 24)</f>
        <v>3.5700000000069849</v>
      </c>
      <c r="N5328">
        <f>IF(ISBLANK(טבלה1[[#This Row],[ts_reply_at]]), 0, 1)</f>
        <v>1</v>
      </c>
      <c r="O5328">
        <f>IF(ISBLANK(טבלה1[[#This Row],[ts_accepted_at]]), 0, 1)</f>
        <v>1</v>
      </c>
      <c r="P5328">
        <f>IF(ISBLANK(טבלה1[[#This Row],[ts_booking_at]]), 0, 1)</f>
        <v>1</v>
      </c>
      <c r="Q5328">
        <f>IF(ISBLANK(טבלה1[[#This Row],[ds_checkin]]), "", טבלה1[[#This Row],[ds_checkin]] - טבלה1[[#This Row],[ts_contact_at]])</f>
        <v>6.5215277777751908</v>
      </c>
      <c r="R5328" t="str">
        <f>IF(AND(ISBLANK(טבלה1[[#This Row],[ts_reply_at]]), NOT(ISBLANK(טבלה1[[#This Row],[ts_booking_at]]))), "Error: Booked without Reply", "OK")</f>
        <v>OK</v>
      </c>
      <c r="S5328" t="s">
        <v>6022</v>
      </c>
    </row>
    <row r="5329" spans="1:19" x14ac:dyDescent="0.25">
      <c r="A5329" s="4" t="s">
        <v>4712</v>
      </c>
      <c r="B5329" s="4" t="s">
        <v>363</v>
      </c>
      <c r="C5329" s="4" t="s">
        <v>2133</v>
      </c>
      <c r="D5329" s="1">
        <v>41920.486111111109</v>
      </c>
      <c r="H5329" s="2">
        <v>41925</v>
      </c>
      <c r="I5329" s="2">
        <v>41929</v>
      </c>
      <c r="J5329" s="3">
        <v>1</v>
      </c>
      <c r="K5329" s="3">
        <v>2</v>
      </c>
      <c r="L5329">
        <f>טבלה1[[#This Row],[ds_checkout]]-טבלה1[[#This Row],[ds_checkin]]</f>
        <v>4</v>
      </c>
      <c r="M5329" t="str">
        <f>IF(ISBLANK(טבלה1[[#This Row],[ts_reply_at]]), "", (טבלה1[[#This Row],[ts_reply_at]] - טבלה1[[#This Row],[ts_contact_at]]) * 24)</f>
        <v/>
      </c>
      <c r="N5329">
        <f>IF(ISBLANK(טבלה1[[#This Row],[ts_reply_at]]), 0, 1)</f>
        <v>0</v>
      </c>
      <c r="O5329">
        <f>IF(ISBLANK(טבלה1[[#This Row],[ts_accepted_at]]), 0, 1)</f>
        <v>0</v>
      </c>
      <c r="P5329">
        <f>IF(ISBLANK(טבלה1[[#This Row],[ts_booking_at]]), 0, 1)</f>
        <v>0</v>
      </c>
      <c r="Q5329">
        <f>IF(ISBLANK(טבלה1[[#This Row],[ds_checkin]]), "", טבלה1[[#This Row],[ds_checkin]] - טבלה1[[#This Row],[ts_contact_at]])</f>
        <v>4.5138888888905058</v>
      </c>
      <c r="R5329" t="str">
        <f>IF(AND(ISBLANK(טבלה1[[#This Row],[ts_reply_at]]), NOT(ISBLANK(טבלה1[[#This Row],[ts_booking_at]]))), "Error: Booked without Reply", "OK")</f>
        <v>OK</v>
      </c>
      <c r="S5329" t="s">
        <v>6022</v>
      </c>
    </row>
    <row r="5330" spans="1:19" x14ac:dyDescent="0.25">
      <c r="A5330" s="4" t="s">
        <v>4713</v>
      </c>
      <c r="B5330" s="4" t="s">
        <v>395</v>
      </c>
      <c r="C5330" s="4" t="s">
        <v>396</v>
      </c>
      <c r="D5330" s="1">
        <v>41945.470833333333</v>
      </c>
      <c r="E5330" s="1">
        <v>41945.495057870372</v>
      </c>
      <c r="F5330" s="1">
        <v>41945.544363425928</v>
      </c>
      <c r="G5330" s="1">
        <v>41945.549722222226</v>
      </c>
      <c r="H5330" s="2">
        <v>41986</v>
      </c>
      <c r="I5330" s="2">
        <v>41987</v>
      </c>
      <c r="J5330" s="3">
        <v>3</v>
      </c>
      <c r="K5330" s="3">
        <v>19</v>
      </c>
      <c r="L5330">
        <f>טבלה1[[#This Row],[ds_checkout]]-טבלה1[[#This Row],[ds_checkin]]</f>
        <v>1</v>
      </c>
      <c r="M5330">
        <f>IF(ISBLANK(טבלה1[[#This Row],[ts_reply_at]]), "", (טבלה1[[#This Row],[ts_reply_at]] - טבלה1[[#This Row],[ts_contact_at]]) * 24)</f>
        <v>0.58138888893881813</v>
      </c>
      <c r="N5330">
        <f>IF(ISBLANK(טבלה1[[#This Row],[ts_reply_at]]), 0, 1)</f>
        <v>1</v>
      </c>
      <c r="O5330">
        <f>IF(ISBLANK(טבלה1[[#This Row],[ts_accepted_at]]), 0, 1)</f>
        <v>1</v>
      </c>
      <c r="P5330">
        <f>IF(ISBLANK(טבלה1[[#This Row],[ts_booking_at]]), 0, 1)</f>
        <v>1</v>
      </c>
      <c r="Q5330">
        <f>IF(ISBLANK(טבלה1[[#This Row],[ds_checkin]]), "", טבלה1[[#This Row],[ds_checkin]] - טבלה1[[#This Row],[ts_contact_at]])</f>
        <v>40.529166666667152</v>
      </c>
      <c r="R5330" t="str">
        <f>IF(AND(ISBLANK(טבלה1[[#This Row],[ts_reply_at]]), NOT(ISBLANK(טבלה1[[#This Row],[ts_booking_at]]))), "Error: Booked without Reply", "OK")</f>
        <v>OK</v>
      </c>
      <c r="S5330" t="s">
        <v>6019</v>
      </c>
    </row>
    <row r="5331" spans="1:19" x14ac:dyDescent="0.25">
      <c r="A5331" s="4" t="s">
        <v>4713</v>
      </c>
      <c r="B5331" s="4" t="s">
        <v>265</v>
      </c>
      <c r="C5331" s="4" t="s">
        <v>1346</v>
      </c>
      <c r="D5331" s="1">
        <v>41913.772222222222</v>
      </c>
      <c r="E5331" s="1">
        <v>41913.776365740741</v>
      </c>
      <c r="F5331" s="1">
        <v>41913.776365740741</v>
      </c>
      <c r="H5331" s="2">
        <v>41986</v>
      </c>
      <c r="I5331" s="2">
        <v>41987</v>
      </c>
      <c r="J5331" s="3">
        <v>3</v>
      </c>
      <c r="K5331" s="3">
        <v>2</v>
      </c>
      <c r="L5331">
        <f>טבלה1[[#This Row],[ds_checkout]]-טבלה1[[#This Row],[ds_checkin]]</f>
        <v>1</v>
      </c>
      <c r="M5331">
        <f>IF(ISBLANK(טבלה1[[#This Row],[ts_reply_at]]), "", (טבלה1[[#This Row],[ts_reply_at]] - טבלה1[[#This Row],[ts_contact_at]]) * 24)</f>
        <v>9.9444444465916604E-2</v>
      </c>
      <c r="N5331">
        <f>IF(ISBLANK(טבלה1[[#This Row],[ts_reply_at]]), 0, 1)</f>
        <v>1</v>
      </c>
      <c r="O5331">
        <f>IF(ISBLANK(טבלה1[[#This Row],[ts_accepted_at]]), 0, 1)</f>
        <v>1</v>
      </c>
      <c r="P5331">
        <f>IF(ISBLANK(טבלה1[[#This Row],[ts_booking_at]]), 0, 1)</f>
        <v>0</v>
      </c>
      <c r="Q5331">
        <f>IF(ISBLANK(טבלה1[[#This Row],[ds_checkin]]), "", טבלה1[[#This Row],[ds_checkin]] - טבלה1[[#This Row],[ts_contact_at]])</f>
        <v>72.227777777778101</v>
      </c>
      <c r="R5331" t="str">
        <f>IF(AND(ISBLANK(טבלה1[[#This Row],[ts_reply_at]]), NOT(ISBLANK(טבלה1[[#This Row],[ts_booking_at]]))), "Error: Booked without Reply", "OK")</f>
        <v>OK</v>
      </c>
      <c r="S5331" t="s">
        <v>6019</v>
      </c>
    </row>
    <row r="5332" spans="1:19" x14ac:dyDescent="0.25">
      <c r="A5332" s="4" t="s">
        <v>4714</v>
      </c>
      <c r="B5332" s="4" t="s">
        <v>3719</v>
      </c>
      <c r="C5332" s="4" t="s">
        <v>3720</v>
      </c>
      <c r="D5332" s="1">
        <v>41913.818749999999</v>
      </c>
      <c r="E5332" s="1">
        <v>41913.821504629632</v>
      </c>
      <c r="F5332" s="1">
        <v>41913.821701388886</v>
      </c>
      <c r="G5332" s="1">
        <v>41913.821701388886</v>
      </c>
      <c r="H5332" s="2">
        <v>41914</v>
      </c>
      <c r="I5332" s="2">
        <v>41915</v>
      </c>
      <c r="J5332" s="3">
        <v>2</v>
      </c>
      <c r="K5332" s="3">
        <v>19</v>
      </c>
      <c r="L5332">
        <f>טבלה1[[#This Row],[ds_checkout]]-טבלה1[[#This Row],[ds_checkin]]</f>
        <v>1</v>
      </c>
      <c r="M5332">
        <f>IF(ISBLANK(טבלה1[[#This Row],[ts_reply_at]]), "", (טבלה1[[#This Row],[ts_reply_at]] - טבלה1[[#This Row],[ts_contact_at]]) * 24)</f>
        <v>6.6111111198551953E-2</v>
      </c>
      <c r="N5332">
        <f>IF(ISBLANK(טבלה1[[#This Row],[ts_reply_at]]), 0, 1)</f>
        <v>1</v>
      </c>
      <c r="O5332">
        <f>IF(ISBLANK(טבלה1[[#This Row],[ts_accepted_at]]), 0, 1)</f>
        <v>1</v>
      </c>
      <c r="P5332">
        <f>IF(ISBLANK(טבלה1[[#This Row],[ts_booking_at]]), 0, 1)</f>
        <v>1</v>
      </c>
      <c r="Q5332">
        <f>IF(ISBLANK(טבלה1[[#This Row],[ds_checkin]]), "", טבלה1[[#This Row],[ds_checkin]] - טבלה1[[#This Row],[ts_contact_at]])</f>
        <v>0.18125000000145519</v>
      </c>
      <c r="R5332" t="str">
        <f>IF(AND(ISBLANK(טבלה1[[#This Row],[ts_reply_at]]), NOT(ISBLANK(טבלה1[[#This Row],[ts_booking_at]]))), "Error: Booked without Reply", "OK")</f>
        <v>OK</v>
      </c>
      <c r="S5332" t="s">
        <v>6020</v>
      </c>
    </row>
    <row r="5333" spans="1:19" x14ac:dyDescent="0.25">
      <c r="A5333" s="4" t="s">
        <v>4714</v>
      </c>
      <c r="B5333" s="4" t="s">
        <v>2021</v>
      </c>
      <c r="C5333" s="4" t="s">
        <v>2022</v>
      </c>
      <c r="D5333" s="1">
        <v>41913.796527777777</v>
      </c>
      <c r="E5333" s="1">
        <v>41913.80636574074</v>
      </c>
      <c r="H5333" s="2">
        <v>41914</v>
      </c>
      <c r="I5333" s="2">
        <v>41915</v>
      </c>
      <c r="J5333" s="3">
        <v>2</v>
      </c>
      <c r="K5333" s="3">
        <v>4</v>
      </c>
      <c r="L5333">
        <f>טבלה1[[#This Row],[ds_checkout]]-טבלה1[[#This Row],[ds_checkin]]</f>
        <v>1</v>
      </c>
      <c r="M5333">
        <f>IF(ISBLANK(טבלה1[[#This Row],[ts_reply_at]]), "", (טבלה1[[#This Row],[ts_reply_at]] - טבלה1[[#This Row],[ts_contact_at]]) * 24)</f>
        <v>0.23611111112404615</v>
      </c>
      <c r="N5333">
        <f>IF(ISBLANK(טבלה1[[#This Row],[ts_reply_at]]), 0, 1)</f>
        <v>1</v>
      </c>
      <c r="O5333">
        <f>IF(ISBLANK(טבלה1[[#This Row],[ts_accepted_at]]), 0, 1)</f>
        <v>0</v>
      </c>
      <c r="P5333">
        <f>IF(ISBLANK(טבלה1[[#This Row],[ts_booking_at]]), 0, 1)</f>
        <v>0</v>
      </c>
      <c r="Q5333">
        <f>IF(ISBLANK(טבלה1[[#This Row],[ds_checkin]]), "", טבלה1[[#This Row],[ds_checkin]] - טבלה1[[#This Row],[ts_contact_at]])</f>
        <v>0.20347222222335404</v>
      </c>
      <c r="R5333" t="str">
        <f>IF(AND(ISBLANK(טבלה1[[#This Row],[ts_reply_at]]), NOT(ISBLANK(טבלה1[[#This Row],[ts_booking_at]]))), "Error: Booked without Reply", "OK")</f>
        <v>OK</v>
      </c>
      <c r="S5333" t="s">
        <v>6020</v>
      </c>
    </row>
    <row r="5334" spans="1:19" x14ac:dyDescent="0.25">
      <c r="A5334" s="4" t="s">
        <v>4715</v>
      </c>
      <c r="B5334" s="4" t="s">
        <v>2964</v>
      </c>
      <c r="C5334" s="4" t="s">
        <v>2965</v>
      </c>
      <c r="D5334" s="1">
        <v>41913.835416666669</v>
      </c>
      <c r="E5334" s="1">
        <v>41914.439467592594</v>
      </c>
      <c r="F5334" s="1">
        <v>41914.439467592594</v>
      </c>
      <c r="G5334" s="1">
        <v>41914.439467592594</v>
      </c>
      <c r="H5334" s="2">
        <v>41922</v>
      </c>
      <c r="I5334" s="2">
        <v>41924</v>
      </c>
      <c r="J5334" s="3">
        <v>4</v>
      </c>
      <c r="K5334" s="3">
        <v>30</v>
      </c>
      <c r="L5334">
        <f>טבלה1[[#This Row],[ds_checkout]]-טבלה1[[#This Row],[ds_checkin]]</f>
        <v>2</v>
      </c>
      <c r="M5334">
        <f>IF(ISBLANK(טבלה1[[#This Row],[ts_reply_at]]), "", (טבלה1[[#This Row],[ts_reply_at]] - טבלה1[[#This Row],[ts_contact_at]]) * 24)</f>
        <v>14.497222222213168</v>
      </c>
      <c r="N5334">
        <f>IF(ISBLANK(טבלה1[[#This Row],[ts_reply_at]]), 0, 1)</f>
        <v>1</v>
      </c>
      <c r="O5334">
        <f>IF(ISBLANK(טבלה1[[#This Row],[ts_accepted_at]]), 0, 1)</f>
        <v>1</v>
      </c>
      <c r="P5334">
        <f>IF(ISBLANK(טבלה1[[#This Row],[ts_booking_at]]), 0, 1)</f>
        <v>1</v>
      </c>
      <c r="Q5334">
        <f>IF(ISBLANK(טבלה1[[#This Row],[ds_checkin]]), "", טבלה1[[#This Row],[ds_checkin]] - טבלה1[[#This Row],[ts_contact_at]])</f>
        <v>8.1645833333313931</v>
      </c>
      <c r="R5334" t="str">
        <f>IF(AND(ISBLANK(טבלה1[[#This Row],[ts_reply_at]]), NOT(ISBLANK(טבלה1[[#This Row],[ts_booking_at]]))), "Error: Booked without Reply", "OK")</f>
        <v>OK</v>
      </c>
      <c r="S5334" t="s">
        <v>6026</v>
      </c>
    </row>
    <row r="5335" spans="1:19" x14ac:dyDescent="0.25">
      <c r="A5335" s="4" t="s">
        <v>4715</v>
      </c>
      <c r="B5335" s="4" t="s">
        <v>236</v>
      </c>
      <c r="C5335" s="4" t="s">
        <v>237</v>
      </c>
      <c r="D5335" s="1">
        <v>41911.645833333336</v>
      </c>
      <c r="E5335" s="1">
        <v>41911.674525462964</v>
      </c>
      <c r="H5335" s="2">
        <v>41922</v>
      </c>
      <c r="I5335" s="2">
        <v>41924</v>
      </c>
      <c r="J5335" s="3">
        <v>6</v>
      </c>
      <c r="K5335" s="3">
        <v>4</v>
      </c>
      <c r="L5335">
        <f>טבלה1[[#This Row],[ds_checkout]]-טבלה1[[#This Row],[ds_checkin]]</f>
        <v>2</v>
      </c>
      <c r="M5335">
        <f>IF(ISBLANK(טבלה1[[#This Row],[ts_reply_at]]), "", (טבלה1[[#This Row],[ts_reply_at]] - טבלה1[[#This Row],[ts_contact_at]]) * 24)</f>
        <v>0.68861111107980832</v>
      </c>
      <c r="N5335">
        <f>IF(ISBLANK(טבלה1[[#This Row],[ts_reply_at]]), 0, 1)</f>
        <v>1</v>
      </c>
      <c r="O5335">
        <f>IF(ISBLANK(טבלה1[[#This Row],[ts_accepted_at]]), 0, 1)</f>
        <v>0</v>
      </c>
      <c r="P5335">
        <f>IF(ISBLANK(טבלה1[[#This Row],[ts_booking_at]]), 0, 1)</f>
        <v>0</v>
      </c>
      <c r="Q5335">
        <f>IF(ISBLANK(טבלה1[[#This Row],[ds_checkin]]), "", טבלה1[[#This Row],[ds_checkin]] - טבלה1[[#This Row],[ts_contact_at]])</f>
        <v>10.354166666664241</v>
      </c>
      <c r="R5335" t="str">
        <f>IF(AND(ISBLANK(טבלה1[[#This Row],[ts_reply_at]]), NOT(ISBLANK(טבלה1[[#This Row],[ts_booking_at]]))), "Error: Booked without Reply", "OK")</f>
        <v>OK</v>
      </c>
      <c r="S5335" t="s">
        <v>6026</v>
      </c>
    </row>
    <row r="5336" spans="1:19" x14ac:dyDescent="0.25">
      <c r="A5336" s="4" t="s">
        <v>4715</v>
      </c>
      <c r="B5336" s="4" t="s">
        <v>468</v>
      </c>
      <c r="C5336" s="4" t="s">
        <v>757</v>
      </c>
      <c r="D5336" s="1">
        <v>41912.317361111112</v>
      </c>
      <c r="E5336" s="1">
        <v>41912.392280092594</v>
      </c>
      <c r="F5336" s="1">
        <v>41912.392280092594</v>
      </c>
      <c r="H5336" s="2">
        <v>41922</v>
      </c>
      <c r="I5336" s="2">
        <v>41924</v>
      </c>
      <c r="J5336" s="3">
        <v>6</v>
      </c>
      <c r="K5336" s="3">
        <v>2</v>
      </c>
      <c r="L5336">
        <f>טבלה1[[#This Row],[ds_checkout]]-טבלה1[[#This Row],[ds_checkin]]</f>
        <v>2</v>
      </c>
      <c r="M5336">
        <f>IF(ISBLANK(טבלה1[[#This Row],[ts_reply_at]]), "", (טבלה1[[#This Row],[ts_reply_at]] - טבלה1[[#This Row],[ts_contact_at]]) * 24)</f>
        <v>1.7980555555550382</v>
      </c>
      <c r="N5336">
        <f>IF(ISBLANK(טבלה1[[#This Row],[ts_reply_at]]), 0, 1)</f>
        <v>1</v>
      </c>
      <c r="O5336">
        <f>IF(ISBLANK(טבלה1[[#This Row],[ts_accepted_at]]), 0, 1)</f>
        <v>1</v>
      </c>
      <c r="P5336">
        <f>IF(ISBLANK(טבלה1[[#This Row],[ts_booking_at]]), 0, 1)</f>
        <v>0</v>
      </c>
      <c r="Q5336">
        <f>IF(ISBLANK(טבלה1[[#This Row],[ds_checkin]]), "", טבלה1[[#This Row],[ds_checkin]] - טבלה1[[#This Row],[ts_contact_at]])</f>
        <v>9.6826388888875954</v>
      </c>
      <c r="R5336" t="str">
        <f>IF(AND(ISBLANK(טבלה1[[#This Row],[ts_reply_at]]), NOT(ISBLANK(טבלה1[[#This Row],[ts_booking_at]]))), "Error: Booked without Reply", "OK")</f>
        <v>OK</v>
      </c>
      <c r="S5336" t="s">
        <v>6026</v>
      </c>
    </row>
    <row r="5337" spans="1:19" x14ac:dyDescent="0.25">
      <c r="A5337" s="4" t="s">
        <v>4716</v>
      </c>
      <c r="B5337" s="4" t="s">
        <v>1375</v>
      </c>
      <c r="C5337" s="4" t="s">
        <v>1376</v>
      </c>
      <c r="D5337" s="1">
        <v>41926.611805555556</v>
      </c>
      <c r="E5337" s="1">
        <v>41927.557256944441</v>
      </c>
      <c r="F5337" s="1">
        <v>41927.557256944441</v>
      </c>
      <c r="G5337" s="1">
        <v>41927.557256944441</v>
      </c>
      <c r="H5337" s="2">
        <v>42077</v>
      </c>
      <c r="I5337" s="2">
        <v>42082</v>
      </c>
      <c r="J5337" s="3">
        <v>2</v>
      </c>
      <c r="K5337" s="3">
        <v>9</v>
      </c>
      <c r="L5337">
        <f>טבלה1[[#This Row],[ds_checkout]]-טבלה1[[#This Row],[ds_checkin]]</f>
        <v>5</v>
      </c>
      <c r="M5337">
        <f>IF(ISBLANK(טבלה1[[#This Row],[ts_reply_at]]), "", (טבלה1[[#This Row],[ts_reply_at]] - טבלה1[[#This Row],[ts_contact_at]]) * 24)</f>
        <v>22.690833333239425</v>
      </c>
      <c r="N5337">
        <f>IF(ISBLANK(טבלה1[[#This Row],[ts_reply_at]]), 0, 1)</f>
        <v>1</v>
      </c>
      <c r="O5337">
        <f>IF(ISBLANK(טבלה1[[#This Row],[ts_accepted_at]]), 0, 1)</f>
        <v>1</v>
      </c>
      <c r="P5337">
        <f>IF(ISBLANK(טבלה1[[#This Row],[ts_booking_at]]), 0, 1)</f>
        <v>1</v>
      </c>
      <c r="Q5337">
        <f>IF(ISBLANK(טבלה1[[#This Row],[ds_checkin]]), "", טבלה1[[#This Row],[ds_checkin]] - טבלה1[[#This Row],[ts_contact_at]])</f>
        <v>150.3881944444438</v>
      </c>
      <c r="R5337" t="str">
        <f>IF(AND(ISBLANK(טבלה1[[#This Row],[ts_reply_at]]), NOT(ISBLANK(טבלה1[[#This Row],[ts_booking_at]]))), "Error: Booked without Reply", "OK")</f>
        <v>OK</v>
      </c>
      <c r="S5337" t="s">
        <v>6023</v>
      </c>
    </row>
    <row r="5338" spans="1:19" x14ac:dyDescent="0.25">
      <c r="A5338" s="4" t="s">
        <v>4717</v>
      </c>
      <c r="B5338" s="4" t="s">
        <v>363</v>
      </c>
      <c r="C5338" s="4" t="s">
        <v>2133</v>
      </c>
      <c r="D5338" s="1">
        <v>41919.803472222222</v>
      </c>
      <c r="E5338" s="1">
        <v>41919.823425925926</v>
      </c>
      <c r="F5338" s="1">
        <v>41919.872233796297</v>
      </c>
      <c r="H5338" s="2">
        <v>41920</v>
      </c>
      <c r="I5338" s="2">
        <v>41943</v>
      </c>
      <c r="J5338" s="3">
        <v>1</v>
      </c>
      <c r="K5338" s="3">
        <v>9</v>
      </c>
      <c r="L5338">
        <f>טבלה1[[#This Row],[ds_checkout]]-טבלה1[[#This Row],[ds_checkin]]</f>
        <v>23</v>
      </c>
      <c r="M5338">
        <f>IF(ISBLANK(טבלה1[[#This Row],[ts_reply_at]]), "", (טבלה1[[#This Row],[ts_reply_at]] - טבלה1[[#This Row],[ts_contact_at]]) * 24)</f>
        <v>0.47888888890156522</v>
      </c>
      <c r="N5338">
        <f>IF(ISBLANK(טבלה1[[#This Row],[ts_reply_at]]), 0, 1)</f>
        <v>1</v>
      </c>
      <c r="O5338">
        <f>IF(ISBLANK(טבלה1[[#This Row],[ts_accepted_at]]), 0, 1)</f>
        <v>1</v>
      </c>
      <c r="P5338">
        <f>IF(ISBLANK(טבלה1[[#This Row],[ts_booking_at]]), 0, 1)</f>
        <v>0</v>
      </c>
      <c r="Q5338">
        <f>IF(ISBLANK(טבלה1[[#This Row],[ds_checkin]]), "", טבלה1[[#This Row],[ds_checkin]] - טבלה1[[#This Row],[ts_contact_at]])</f>
        <v>0.19652777777810115</v>
      </c>
      <c r="R5338" t="str">
        <f>IF(AND(ISBLANK(טבלה1[[#This Row],[ts_reply_at]]), NOT(ISBLANK(טבלה1[[#This Row],[ts_booking_at]]))), "Error: Booked without Reply", "OK")</f>
        <v>OK</v>
      </c>
      <c r="S5338" t="s">
        <v>6022</v>
      </c>
    </row>
    <row r="5339" spans="1:19" x14ac:dyDescent="0.25">
      <c r="A5339" s="4" t="s">
        <v>4718</v>
      </c>
      <c r="B5339" s="4" t="s">
        <v>252</v>
      </c>
      <c r="C5339" s="4" t="s">
        <v>253</v>
      </c>
      <c r="D5339" s="1">
        <v>41922.013888888891</v>
      </c>
      <c r="H5339" s="2">
        <v>41923</v>
      </c>
      <c r="I5339" s="2">
        <v>41924</v>
      </c>
      <c r="J5339" s="3">
        <v>2</v>
      </c>
      <c r="K5339" s="3">
        <v>2</v>
      </c>
      <c r="L5339">
        <f>טבלה1[[#This Row],[ds_checkout]]-טבלה1[[#This Row],[ds_checkin]]</f>
        <v>1</v>
      </c>
      <c r="M5339" t="str">
        <f>IF(ISBLANK(טבלה1[[#This Row],[ts_reply_at]]), "", (טבלה1[[#This Row],[ts_reply_at]] - טבלה1[[#This Row],[ts_contact_at]]) * 24)</f>
        <v/>
      </c>
      <c r="N5339">
        <f>IF(ISBLANK(טבלה1[[#This Row],[ts_reply_at]]), 0, 1)</f>
        <v>0</v>
      </c>
      <c r="O5339">
        <f>IF(ISBLANK(טבלה1[[#This Row],[ts_accepted_at]]), 0, 1)</f>
        <v>0</v>
      </c>
      <c r="P5339">
        <f>IF(ISBLANK(טבלה1[[#This Row],[ts_booking_at]]), 0, 1)</f>
        <v>0</v>
      </c>
      <c r="Q5339">
        <f>IF(ISBLANK(טבלה1[[#This Row],[ds_checkin]]), "", טבלה1[[#This Row],[ds_checkin]] - טבלה1[[#This Row],[ts_contact_at]])</f>
        <v>0.98611111110949423</v>
      </c>
      <c r="R5339" t="str">
        <f>IF(AND(ISBLANK(טבלה1[[#This Row],[ts_reply_at]]), NOT(ISBLANK(טבלה1[[#This Row],[ts_booking_at]]))), "Error: Booked without Reply", "OK")</f>
        <v>OK</v>
      </c>
      <c r="S5339" t="s">
        <v>6023</v>
      </c>
    </row>
    <row r="5340" spans="1:19" x14ac:dyDescent="0.25">
      <c r="A5340" s="4" t="s">
        <v>4719</v>
      </c>
      <c r="B5340" s="4" t="s">
        <v>788</v>
      </c>
      <c r="C5340" s="4" t="s">
        <v>789</v>
      </c>
      <c r="D5340" s="1">
        <v>41944.96597222222</v>
      </c>
      <c r="E5340" s="1">
        <v>41946.64702546296</v>
      </c>
      <c r="H5340" s="2">
        <v>41985</v>
      </c>
      <c r="I5340" s="2">
        <v>41988</v>
      </c>
      <c r="J5340" s="3">
        <v>7</v>
      </c>
      <c r="K5340" s="3">
        <v>2</v>
      </c>
      <c r="L5340">
        <f>טבלה1[[#This Row],[ds_checkout]]-טבלה1[[#This Row],[ds_checkin]]</f>
        <v>3</v>
      </c>
      <c r="M5340">
        <f>IF(ISBLANK(טבלה1[[#This Row],[ts_reply_at]]), "", (טבלה1[[#This Row],[ts_reply_at]] - טבלה1[[#This Row],[ts_contact_at]]) * 24)</f>
        <v>40.345277777756564</v>
      </c>
      <c r="N5340">
        <f>IF(ISBLANK(טבלה1[[#This Row],[ts_reply_at]]), 0, 1)</f>
        <v>1</v>
      </c>
      <c r="O5340">
        <f>IF(ISBLANK(טבלה1[[#This Row],[ts_accepted_at]]), 0, 1)</f>
        <v>0</v>
      </c>
      <c r="P5340">
        <f>IF(ISBLANK(טבלה1[[#This Row],[ts_booking_at]]), 0, 1)</f>
        <v>0</v>
      </c>
      <c r="Q5340">
        <f>IF(ISBLANK(טבלה1[[#This Row],[ds_checkin]]), "", טבלה1[[#This Row],[ds_checkin]] - טבלה1[[#This Row],[ts_contact_at]])</f>
        <v>40.034027777779556</v>
      </c>
      <c r="R5340" t="str">
        <f>IF(AND(ISBLANK(טבלה1[[#This Row],[ts_reply_at]]), NOT(ISBLANK(טבלה1[[#This Row],[ts_booking_at]]))), "Error: Booked without Reply", "OK")</f>
        <v>OK</v>
      </c>
      <c r="S5340" t="s">
        <v>6039</v>
      </c>
    </row>
    <row r="5341" spans="1:19" x14ac:dyDescent="0.25">
      <c r="A5341" s="4" t="s">
        <v>4719</v>
      </c>
      <c r="B5341" s="4" t="s">
        <v>334</v>
      </c>
      <c r="C5341" s="4" t="s">
        <v>335</v>
      </c>
      <c r="D5341" s="1">
        <v>41944.955555555556</v>
      </c>
      <c r="E5341" s="1">
        <v>41944.959664351853</v>
      </c>
      <c r="F5341" s="1">
        <v>41944.959664351853</v>
      </c>
      <c r="G5341" s="1">
        <v>41947.862337962964</v>
      </c>
      <c r="H5341" s="2">
        <v>41985</v>
      </c>
      <c r="I5341" s="2">
        <v>41988</v>
      </c>
      <c r="J5341" s="3">
        <v>7</v>
      </c>
      <c r="K5341" s="3">
        <v>11</v>
      </c>
      <c r="L5341">
        <f>טבלה1[[#This Row],[ds_checkout]]-טבלה1[[#This Row],[ds_checkin]]</f>
        <v>3</v>
      </c>
      <c r="M5341">
        <f>IF(ISBLANK(טבלה1[[#This Row],[ts_reply_at]]), "", (טבלה1[[#This Row],[ts_reply_at]] - טבלה1[[#This Row],[ts_contact_at]]) * 24)</f>
        <v>9.8611111112404615E-2</v>
      </c>
      <c r="N5341">
        <f>IF(ISBLANK(טבלה1[[#This Row],[ts_reply_at]]), 0, 1)</f>
        <v>1</v>
      </c>
      <c r="O5341">
        <f>IF(ISBLANK(טבלה1[[#This Row],[ts_accepted_at]]), 0, 1)</f>
        <v>1</v>
      </c>
      <c r="P5341">
        <f>IF(ISBLANK(טבלה1[[#This Row],[ts_booking_at]]), 0, 1)</f>
        <v>1</v>
      </c>
      <c r="Q5341">
        <f>IF(ISBLANK(טבלה1[[#This Row],[ds_checkin]]), "", טבלה1[[#This Row],[ds_checkin]] - טבלה1[[#This Row],[ts_contact_at]])</f>
        <v>40.044444444443798</v>
      </c>
      <c r="R5341" t="str">
        <f>IF(AND(ISBLANK(טבלה1[[#This Row],[ts_reply_at]]), NOT(ISBLANK(טבלה1[[#This Row],[ts_booking_at]]))), "Error: Booked without Reply", "OK")</f>
        <v>OK</v>
      </c>
      <c r="S5341" t="s">
        <v>6039</v>
      </c>
    </row>
    <row r="5342" spans="1:19" x14ac:dyDescent="0.25">
      <c r="A5342" s="4" t="s">
        <v>4719</v>
      </c>
      <c r="B5342" s="4" t="s">
        <v>338</v>
      </c>
      <c r="C5342" s="4" t="s">
        <v>1531</v>
      </c>
      <c r="D5342" s="1">
        <v>41944.959722222222</v>
      </c>
      <c r="E5342" s="1">
        <v>41945.101770833331</v>
      </c>
      <c r="H5342" s="2">
        <v>41985</v>
      </c>
      <c r="I5342" s="2">
        <v>41988</v>
      </c>
      <c r="J5342" s="3">
        <v>7</v>
      </c>
      <c r="K5342" s="3">
        <v>4</v>
      </c>
      <c r="L5342">
        <f>טבלה1[[#This Row],[ds_checkout]]-טבלה1[[#This Row],[ds_checkin]]</f>
        <v>3</v>
      </c>
      <c r="M5342">
        <f>IF(ISBLANK(טבלה1[[#This Row],[ts_reply_at]]), "", (טבלה1[[#This Row],[ts_reply_at]] - טבלה1[[#This Row],[ts_contact_at]]) * 24)</f>
        <v>3.4091666666208766</v>
      </c>
      <c r="N5342">
        <f>IF(ISBLANK(טבלה1[[#This Row],[ts_reply_at]]), 0, 1)</f>
        <v>1</v>
      </c>
      <c r="O5342">
        <f>IF(ISBLANK(טבלה1[[#This Row],[ts_accepted_at]]), 0, 1)</f>
        <v>0</v>
      </c>
      <c r="P5342">
        <f>IF(ISBLANK(טבלה1[[#This Row],[ts_booking_at]]), 0, 1)</f>
        <v>0</v>
      </c>
      <c r="Q5342">
        <f>IF(ISBLANK(טבלה1[[#This Row],[ds_checkin]]), "", טבלה1[[#This Row],[ds_checkin]] - טבלה1[[#This Row],[ts_contact_at]])</f>
        <v>40.040277777778101</v>
      </c>
      <c r="R5342" t="str">
        <f>IF(AND(ISBLANK(טבלה1[[#This Row],[ts_reply_at]]), NOT(ISBLANK(טבלה1[[#This Row],[ts_booking_at]]))), "Error: Booked without Reply", "OK")</f>
        <v>OK</v>
      </c>
      <c r="S5342" t="s">
        <v>6039</v>
      </c>
    </row>
    <row r="5343" spans="1:19" x14ac:dyDescent="0.25">
      <c r="A5343" s="4" t="s">
        <v>4720</v>
      </c>
      <c r="B5343" s="4" t="s">
        <v>265</v>
      </c>
      <c r="C5343" s="4" t="s">
        <v>266</v>
      </c>
      <c r="D5343" s="1">
        <v>41928.820138888892</v>
      </c>
      <c r="E5343" s="1">
        <v>41928.820416666669</v>
      </c>
      <c r="F5343" s="1">
        <v>41928.820416666669</v>
      </c>
      <c r="G5343" s="1">
        <v>41928.820416666669</v>
      </c>
      <c r="H5343" s="2">
        <v>41990</v>
      </c>
      <c r="I5343" s="2">
        <v>41993</v>
      </c>
      <c r="J5343" s="3">
        <v>2</v>
      </c>
      <c r="K5343" s="3">
        <v>8</v>
      </c>
      <c r="L5343">
        <f>טבלה1[[#This Row],[ds_checkout]]-טבלה1[[#This Row],[ds_checkin]]</f>
        <v>3</v>
      </c>
      <c r="M5343">
        <f>IF(ISBLANK(טבלה1[[#This Row],[ts_reply_at]]), "", (טבלה1[[#This Row],[ts_reply_at]] - טבלה1[[#This Row],[ts_contact_at]]) * 24)</f>
        <v>6.6666666534729302E-3</v>
      </c>
      <c r="N5343">
        <f>IF(ISBLANK(טבלה1[[#This Row],[ts_reply_at]]), 0, 1)</f>
        <v>1</v>
      </c>
      <c r="O5343">
        <f>IF(ISBLANK(טבלה1[[#This Row],[ts_accepted_at]]), 0, 1)</f>
        <v>1</v>
      </c>
      <c r="P5343">
        <f>IF(ISBLANK(טבלה1[[#This Row],[ts_booking_at]]), 0, 1)</f>
        <v>1</v>
      </c>
      <c r="Q5343">
        <f>IF(ISBLANK(טבלה1[[#This Row],[ds_checkin]]), "", טבלה1[[#This Row],[ds_checkin]] - טבלה1[[#This Row],[ts_contact_at]])</f>
        <v>61.179861111108039</v>
      </c>
      <c r="R5343" t="str">
        <f>IF(AND(ISBLANK(טבלה1[[#This Row],[ts_reply_at]]), NOT(ISBLANK(טבלה1[[#This Row],[ts_booking_at]]))), "Error: Booked without Reply", "OK")</f>
        <v>OK</v>
      </c>
      <c r="S5343" t="s">
        <v>6023</v>
      </c>
    </row>
    <row r="5344" spans="1:19" x14ac:dyDescent="0.25">
      <c r="A5344" s="4" t="s">
        <v>4721</v>
      </c>
      <c r="B5344" s="4" t="s">
        <v>1812</v>
      </c>
      <c r="C5344" s="4" t="s">
        <v>1813</v>
      </c>
      <c r="D5344" s="1">
        <v>41945.44027777778</v>
      </c>
      <c r="E5344" s="1">
        <v>41945.512916666667</v>
      </c>
      <c r="F5344" s="1">
        <v>41946.422858796293</v>
      </c>
      <c r="H5344" s="2">
        <v>41968</v>
      </c>
      <c r="I5344" s="2">
        <v>41970</v>
      </c>
      <c r="J5344" s="3">
        <v>1</v>
      </c>
      <c r="K5344" s="3">
        <v>4</v>
      </c>
      <c r="L5344">
        <f>טבלה1[[#This Row],[ds_checkout]]-טבלה1[[#This Row],[ds_checkin]]</f>
        <v>2</v>
      </c>
      <c r="M5344">
        <f>IF(ISBLANK(טבלה1[[#This Row],[ts_reply_at]]), "", (טבלה1[[#This Row],[ts_reply_at]] - טבלה1[[#This Row],[ts_contact_at]]) * 24)</f>
        <v>1.7433333332883194</v>
      </c>
      <c r="N5344">
        <f>IF(ISBLANK(טבלה1[[#This Row],[ts_reply_at]]), 0, 1)</f>
        <v>1</v>
      </c>
      <c r="O5344">
        <f>IF(ISBLANK(טבלה1[[#This Row],[ts_accepted_at]]), 0, 1)</f>
        <v>1</v>
      </c>
      <c r="P5344">
        <f>IF(ISBLANK(טבלה1[[#This Row],[ts_booking_at]]), 0, 1)</f>
        <v>0</v>
      </c>
      <c r="Q5344">
        <f>IF(ISBLANK(טבלה1[[#This Row],[ds_checkin]]), "", טבלה1[[#This Row],[ds_checkin]] - טבלה1[[#This Row],[ts_contact_at]])</f>
        <v>22.559722222220444</v>
      </c>
      <c r="R5344" t="str">
        <f>IF(AND(ISBLANK(טבלה1[[#This Row],[ts_reply_at]]), NOT(ISBLANK(טבלה1[[#This Row],[ts_booking_at]]))), "Error: Booked without Reply", "OK")</f>
        <v>OK</v>
      </c>
      <c r="S5344" t="s">
        <v>6022</v>
      </c>
    </row>
    <row r="5345" spans="1:19" x14ac:dyDescent="0.25">
      <c r="A5345" s="4" t="s">
        <v>4721</v>
      </c>
      <c r="B5345" s="4" t="s">
        <v>105</v>
      </c>
      <c r="C5345" s="4" t="s">
        <v>106</v>
      </c>
      <c r="D5345" s="1">
        <v>41948.970138888886</v>
      </c>
      <c r="E5345" s="1">
        <v>41949.035266203704</v>
      </c>
      <c r="H5345" s="2">
        <v>41968</v>
      </c>
      <c r="I5345" s="2">
        <v>41970</v>
      </c>
      <c r="J5345" s="3">
        <v>1</v>
      </c>
      <c r="K5345" s="3">
        <v>5</v>
      </c>
      <c r="L5345">
        <f>טבלה1[[#This Row],[ds_checkout]]-טבלה1[[#This Row],[ds_checkin]]</f>
        <v>2</v>
      </c>
      <c r="M5345">
        <f>IF(ISBLANK(טבלה1[[#This Row],[ts_reply_at]]), "", (טבלה1[[#This Row],[ts_reply_at]] - טבלה1[[#This Row],[ts_contact_at]]) * 24)</f>
        <v>1.5630555556272157</v>
      </c>
      <c r="N5345">
        <f>IF(ISBLANK(טבלה1[[#This Row],[ts_reply_at]]), 0, 1)</f>
        <v>1</v>
      </c>
      <c r="O5345">
        <f>IF(ISBLANK(טבלה1[[#This Row],[ts_accepted_at]]), 0, 1)</f>
        <v>0</v>
      </c>
      <c r="P5345">
        <f>IF(ISBLANK(טבלה1[[#This Row],[ts_booking_at]]), 0, 1)</f>
        <v>0</v>
      </c>
      <c r="Q5345">
        <f>IF(ISBLANK(טבלה1[[#This Row],[ds_checkin]]), "", טבלה1[[#This Row],[ds_checkin]] - טבלה1[[#This Row],[ts_contact_at]])</f>
        <v>19.02986111111386</v>
      </c>
      <c r="R5345" t="str">
        <f>IF(AND(ISBLANK(טבלה1[[#This Row],[ts_reply_at]]), NOT(ISBLANK(טבלה1[[#This Row],[ts_booking_at]]))), "Error: Booked without Reply", "OK")</f>
        <v>OK</v>
      </c>
      <c r="S5345" t="s">
        <v>6022</v>
      </c>
    </row>
    <row r="5346" spans="1:19" x14ac:dyDescent="0.25">
      <c r="A5346" s="4" t="s">
        <v>4722</v>
      </c>
      <c r="B5346" s="4" t="s">
        <v>626</v>
      </c>
      <c r="C5346" s="4" t="s">
        <v>3477</v>
      </c>
      <c r="D5346" s="1">
        <v>41918.772916666669</v>
      </c>
      <c r="E5346" s="1">
        <v>41918.775833333333</v>
      </c>
      <c r="H5346" s="2">
        <v>41951</v>
      </c>
      <c r="I5346" s="2">
        <v>41952</v>
      </c>
      <c r="J5346" s="3">
        <v>2</v>
      </c>
      <c r="K5346" s="3">
        <v>4</v>
      </c>
      <c r="L5346">
        <f>טבלה1[[#This Row],[ds_checkout]]-טבלה1[[#This Row],[ds_checkin]]</f>
        <v>1</v>
      </c>
      <c r="M5346">
        <f>IF(ISBLANK(טבלה1[[#This Row],[ts_reply_at]]), "", (טבלה1[[#This Row],[ts_reply_at]] - טבלה1[[#This Row],[ts_contact_at]]) * 24)</f>
        <v>6.9999999948777258E-2</v>
      </c>
      <c r="N5346">
        <f>IF(ISBLANK(טבלה1[[#This Row],[ts_reply_at]]), 0, 1)</f>
        <v>1</v>
      </c>
      <c r="O5346">
        <f>IF(ISBLANK(טבלה1[[#This Row],[ts_accepted_at]]), 0, 1)</f>
        <v>0</v>
      </c>
      <c r="P5346">
        <f>IF(ISBLANK(טבלה1[[#This Row],[ts_booking_at]]), 0, 1)</f>
        <v>0</v>
      </c>
      <c r="Q5346">
        <f>IF(ISBLANK(טבלה1[[#This Row],[ds_checkin]]), "", טבלה1[[#This Row],[ds_checkin]] - טבלה1[[#This Row],[ts_contact_at]])</f>
        <v>32.227083333331393</v>
      </c>
      <c r="R5346" t="str">
        <f>IF(AND(ISBLANK(טבלה1[[#This Row],[ts_reply_at]]), NOT(ISBLANK(טבלה1[[#This Row],[ts_booking_at]]))), "Error: Booked without Reply", "OK")</f>
        <v>OK</v>
      </c>
      <c r="S5346" t="s">
        <v>6020</v>
      </c>
    </row>
    <row r="5347" spans="1:19" x14ac:dyDescent="0.25">
      <c r="A5347" s="4" t="s">
        <v>4722</v>
      </c>
      <c r="B5347" s="4" t="s">
        <v>176</v>
      </c>
      <c r="C5347" s="4" t="s">
        <v>177</v>
      </c>
      <c r="D5347" s="1">
        <v>41920.75277777778</v>
      </c>
      <c r="E5347" s="1">
        <v>41920.75309027778</v>
      </c>
      <c r="F5347" s="1">
        <v>41920.75309027778</v>
      </c>
      <c r="G5347" s="1">
        <v>41920.75309027778</v>
      </c>
      <c r="H5347" s="2">
        <v>41951</v>
      </c>
      <c r="I5347" s="2">
        <v>41952</v>
      </c>
      <c r="J5347" s="3">
        <v>2</v>
      </c>
      <c r="K5347" s="3">
        <v>7</v>
      </c>
      <c r="L5347">
        <f>טבלה1[[#This Row],[ds_checkout]]-טבלה1[[#This Row],[ds_checkin]]</f>
        <v>1</v>
      </c>
      <c r="M5347">
        <f>IF(ISBLANK(טבלה1[[#This Row],[ts_reply_at]]), "", (טבלה1[[#This Row],[ts_reply_at]] - טבלה1[[#This Row],[ts_contact_at]]) * 24)</f>
        <v>7.5000000069849193E-3</v>
      </c>
      <c r="N5347">
        <f>IF(ISBLANK(טבלה1[[#This Row],[ts_reply_at]]), 0, 1)</f>
        <v>1</v>
      </c>
      <c r="O5347">
        <f>IF(ISBLANK(טבלה1[[#This Row],[ts_accepted_at]]), 0, 1)</f>
        <v>1</v>
      </c>
      <c r="P5347">
        <f>IF(ISBLANK(טבלה1[[#This Row],[ts_booking_at]]), 0, 1)</f>
        <v>1</v>
      </c>
      <c r="Q5347">
        <f>IF(ISBLANK(טבלה1[[#This Row],[ds_checkin]]), "", טבלה1[[#This Row],[ds_checkin]] - טבלה1[[#This Row],[ts_contact_at]])</f>
        <v>30.247222222220444</v>
      </c>
      <c r="R5347" t="str">
        <f>IF(AND(ISBLANK(טבלה1[[#This Row],[ts_reply_at]]), NOT(ISBLANK(טבלה1[[#This Row],[ts_booking_at]]))), "Error: Booked without Reply", "OK")</f>
        <v>OK</v>
      </c>
      <c r="S5347" t="s">
        <v>6020</v>
      </c>
    </row>
    <row r="5348" spans="1:19" x14ac:dyDescent="0.25">
      <c r="A5348" s="4" t="s">
        <v>4722</v>
      </c>
      <c r="B5348" s="4" t="s">
        <v>1778</v>
      </c>
      <c r="C5348" s="4" t="s">
        <v>1779</v>
      </c>
      <c r="D5348" s="1">
        <v>41918.836805555555</v>
      </c>
      <c r="E5348" s="1">
        <v>41919.330543981479</v>
      </c>
      <c r="H5348" s="2">
        <v>41951</v>
      </c>
      <c r="I5348" s="2">
        <v>41952</v>
      </c>
      <c r="J5348" s="3">
        <v>2</v>
      </c>
      <c r="K5348" s="3">
        <v>4</v>
      </c>
      <c r="L5348">
        <f>טבלה1[[#This Row],[ds_checkout]]-טבלה1[[#This Row],[ds_checkin]]</f>
        <v>1</v>
      </c>
      <c r="M5348">
        <f>IF(ISBLANK(טבלה1[[#This Row],[ts_reply_at]]), "", (טבלה1[[#This Row],[ts_reply_at]] - טבלה1[[#This Row],[ts_contact_at]]) * 24)</f>
        <v>11.849722222192213</v>
      </c>
      <c r="N5348">
        <f>IF(ISBLANK(טבלה1[[#This Row],[ts_reply_at]]), 0, 1)</f>
        <v>1</v>
      </c>
      <c r="O5348">
        <f>IF(ISBLANK(טבלה1[[#This Row],[ts_accepted_at]]), 0, 1)</f>
        <v>0</v>
      </c>
      <c r="P5348">
        <f>IF(ISBLANK(טבלה1[[#This Row],[ts_booking_at]]), 0, 1)</f>
        <v>0</v>
      </c>
      <c r="Q5348">
        <f>IF(ISBLANK(טבלה1[[#This Row],[ds_checkin]]), "", טבלה1[[#This Row],[ds_checkin]] - טבלה1[[#This Row],[ts_contact_at]])</f>
        <v>32.163194444445253</v>
      </c>
      <c r="R5348" t="str">
        <f>IF(AND(ISBLANK(טבלה1[[#This Row],[ts_reply_at]]), NOT(ISBLANK(טבלה1[[#This Row],[ts_booking_at]]))), "Error: Booked without Reply", "OK")</f>
        <v>OK</v>
      </c>
      <c r="S5348" t="s">
        <v>6020</v>
      </c>
    </row>
    <row r="5349" spans="1:19" x14ac:dyDescent="0.25">
      <c r="A5349" s="4" t="s">
        <v>4722</v>
      </c>
      <c r="B5349" s="4" t="s">
        <v>1473</v>
      </c>
      <c r="C5349" s="4" t="s">
        <v>1474</v>
      </c>
      <c r="D5349" s="1">
        <v>41918.734027777777</v>
      </c>
      <c r="H5349" s="2">
        <v>41951</v>
      </c>
      <c r="I5349" s="2">
        <v>41952</v>
      </c>
      <c r="J5349" s="3">
        <v>3</v>
      </c>
      <c r="K5349" s="3">
        <v>2</v>
      </c>
      <c r="L5349">
        <f>טבלה1[[#This Row],[ds_checkout]]-טבלה1[[#This Row],[ds_checkin]]</f>
        <v>1</v>
      </c>
      <c r="M5349" t="str">
        <f>IF(ISBLANK(טבלה1[[#This Row],[ts_reply_at]]), "", (טבלה1[[#This Row],[ts_reply_at]] - טבלה1[[#This Row],[ts_contact_at]]) * 24)</f>
        <v/>
      </c>
      <c r="N5349">
        <f>IF(ISBLANK(טבלה1[[#This Row],[ts_reply_at]]), 0, 1)</f>
        <v>0</v>
      </c>
      <c r="O5349">
        <f>IF(ISBLANK(טבלה1[[#This Row],[ts_accepted_at]]), 0, 1)</f>
        <v>0</v>
      </c>
      <c r="P5349">
        <f>IF(ISBLANK(טבלה1[[#This Row],[ts_booking_at]]), 0, 1)</f>
        <v>0</v>
      </c>
      <c r="Q5349">
        <f>IF(ISBLANK(טבלה1[[#This Row],[ds_checkin]]), "", טבלה1[[#This Row],[ds_checkin]] - טבלה1[[#This Row],[ts_contact_at]])</f>
        <v>32.265972222223354</v>
      </c>
      <c r="R5349" t="str">
        <f>IF(AND(ISBLANK(טבלה1[[#This Row],[ts_reply_at]]), NOT(ISBLANK(טבלה1[[#This Row],[ts_booking_at]]))), "Error: Booked without Reply", "OK")</f>
        <v>OK</v>
      </c>
      <c r="S5349" t="s">
        <v>6020</v>
      </c>
    </row>
    <row r="5350" spans="1:19" x14ac:dyDescent="0.25">
      <c r="A5350" s="4" t="s">
        <v>4723</v>
      </c>
      <c r="B5350" s="4" t="s">
        <v>1759</v>
      </c>
      <c r="C5350" s="4" t="s">
        <v>1760</v>
      </c>
      <c r="D5350" s="1">
        <v>41924.64166666667</v>
      </c>
      <c r="E5350" s="1">
        <v>41924.708252314813</v>
      </c>
      <c r="F5350" s="1">
        <v>41924.709224537037</v>
      </c>
      <c r="G5350" s="1">
        <v>41924.709224537037</v>
      </c>
      <c r="H5350" s="2">
        <v>42048</v>
      </c>
      <c r="I5350" s="2">
        <v>42051</v>
      </c>
      <c r="J5350" s="3">
        <v>8</v>
      </c>
      <c r="K5350" s="3">
        <v>8</v>
      </c>
      <c r="L5350">
        <f>טבלה1[[#This Row],[ds_checkout]]-טבלה1[[#This Row],[ds_checkin]]</f>
        <v>3</v>
      </c>
      <c r="M5350">
        <f>IF(ISBLANK(טבלה1[[#This Row],[ts_reply_at]]), "", (טבלה1[[#This Row],[ts_reply_at]] - טבלה1[[#This Row],[ts_contact_at]]) * 24)</f>
        <v>1.5980555554269813</v>
      </c>
      <c r="N5350">
        <f>IF(ISBLANK(טבלה1[[#This Row],[ts_reply_at]]), 0, 1)</f>
        <v>1</v>
      </c>
      <c r="O5350">
        <f>IF(ISBLANK(טבלה1[[#This Row],[ts_accepted_at]]), 0, 1)</f>
        <v>1</v>
      </c>
      <c r="P5350">
        <f>IF(ISBLANK(טבלה1[[#This Row],[ts_booking_at]]), 0, 1)</f>
        <v>1</v>
      </c>
      <c r="Q5350">
        <f>IF(ISBLANK(טבלה1[[#This Row],[ds_checkin]]), "", טבלה1[[#This Row],[ds_checkin]] - טבלה1[[#This Row],[ts_contact_at]])</f>
        <v>123.35833333332994</v>
      </c>
      <c r="R5350" t="str">
        <f>IF(AND(ISBLANK(טבלה1[[#This Row],[ts_reply_at]]), NOT(ISBLANK(טבלה1[[#This Row],[ts_booking_at]]))), "Error: Booked without Reply", "OK")</f>
        <v>OK</v>
      </c>
      <c r="S5350" t="s">
        <v>6026</v>
      </c>
    </row>
    <row r="5351" spans="1:19" x14ac:dyDescent="0.25">
      <c r="A5351" s="4" t="s">
        <v>4724</v>
      </c>
      <c r="B5351" s="4" t="s">
        <v>4725</v>
      </c>
      <c r="C5351" s="4" t="s">
        <v>4726</v>
      </c>
      <c r="D5351" s="1">
        <v>41964.828472222223</v>
      </c>
      <c r="E5351" s="1">
        <v>41965.477407407408</v>
      </c>
      <c r="F5351" s="1">
        <v>41965.477407407408</v>
      </c>
      <c r="H5351" s="2">
        <v>42064</v>
      </c>
      <c r="I5351" s="2">
        <v>42155</v>
      </c>
      <c r="J5351" s="3">
        <v>2</v>
      </c>
      <c r="K5351" s="3">
        <v>2</v>
      </c>
      <c r="L5351">
        <f>טבלה1[[#This Row],[ds_checkout]]-טבלה1[[#This Row],[ds_checkin]]</f>
        <v>91</v>
      </c>
      <c r="M5351">
        <f>IF(ISBLANK(טבלה1[[#This Row],[ts_reply_at]]), "", (טבלה1[[#This Row],[ts_reply_at]] - טבלה1[[#This Row],[ts_contact_at]]) * 24)</f>
        <v>15.574444444442634</v>
      </c>
      <c r="N5351">
        <f>IF(ISBLANK(טבלה1[[#This Row],[ts_reply_at]]), 0, 1)</f>
        <v>1</v>
      </c>
      <c r="O5351">
        <f>IF(ISBLANK(טבלה1[[#This Row],[ts_accepted_at]]), 0, 1)</f>
        <v>1</v>
      </c>
      <c r="P5351">
        <f>IF(ISBLANK(טבלה1[[#This Row],[ts_booking_at]]), 0, 1)</f>
        <v>0</v>
      </c>
      <c r="Q5351">
        <f>IF(ISBLANK(טבלה1[[#This Row],[ds_checkin]]), "", טבלה1[[#This Row],[ds_checkin]] - טבלה1[[#This Row],[ts_contact_at]])</f>
        <v>99.171527777776646</v>
      </c>
      <c r="R5351" t="str">
        <f>IF(AND(ISBLANK(טבלה1[[#This Row],[ts_reply_at]]), NOT(ISBLANK(טבלה1[[#This Row],[ts_booking_at]]))), "Error: Booked without Reply", "OK")</f>
        <v>OK</v>
      </c>
      <c r="S5351" t="s">
        <v>6029</v>
      </c>
    </row>
    <row r="5352" spans="1:19" x14ac:dyDescent="0.25">
      <c r="A5352" s="4" t="s">
        <v>4727</v>
      </c>
      <c r="B5352" s="4" t="s">
        <v>480</v>
      </c>
      <c r="C5352" s="4" t="s">
        <v>481</v>
      </c>
      <c r="D5352" s="1">
        <v>41923.698611111111</v>
      </c>
      <c r="E5352" s="1">
        <v>41924.556307870371</v>
      </c>
      <c r="F5352" s="1">
        <v>41924.556319444448</v>
      </c>
      <c r="G5352" s="1">
        <v>41924.556319444448</v>
      </c>
      <c r="H5352" s="2">
        <v>41930</v>
      </c>
      <c r="I5352" s="2">
        <v>41931</v>
      </c>
      <c r="J5352" s="3">
        <v>4</v>
      </c>
      <c r="K5352" s="3">
        <v>22</v>
      </c>
      <c r="L5352">
        <f>טבלה1[[#This Row],[ds_checkout]]-טבלה1[[#This Row],[ds_checkin]]</f>
        <v>1</v>
      </c>
      <c r="M5352">
        <f>IF(ISBLANK(טבלה1[[#This Row],[ts_reply_at]]), "", (טבלה1[[#This Row],[ts_reply_at]] - טבלה1[[#This Row],[ts_contact_at]]) * 24)</f>
        <v>20.584722222236451</v>
      </c>
      <c r="N5352">
        <f>IF(ISBLANK(טבלה1[[#This Row],[ts_reply_at]]), 0, 1)</f>
        <v>1</v>
      </c>
      <c r="O5352">
        <f>IF(ISBLANK(טבלה1[[#This Row],[ts_accepted_at]]), 0, 1)</f>
        <v>1</v>
      </c>
      <c r="P5352">
        <f>IF(ISBLANK(טבלה1[[#This Row],[ts_booking_at]]), 0, 1)</f>
        <v>1</v>
      </c>
      <c r="Q5352">
        <f>IF(ISBLANK(טבלה1[[#This Row],[ds_checkin]]), "", טבלה1[[#This Row],[ds_checkin]] - טבלה1[[#This Row],[ts_contact_at]])</f>
        <v>6.3013888888890506</v>
      </c>
      <c r="R5352" t="str">
        <f>IF(AND(ISBLANK(טבלה1[[#This Row],[ts_reply_at]]), NOT(ISBLANK(טבלה1[[#This Row],[ts_booking_at]]))), "Error: Booked without Reply", "OK")</f>
        <v>OK</v>
      </c>
      <c r="S5352" t="s">
        <v>6022</v>
      </c>
    </row>
    <row r="5353" spans="1:19" x14ac:dyDescent="0.25">
      <c r="A5353" s="4" t="s">
        <v>4728</v>
      </c>
      <c r="B5353" s="4" t="s">
        <v>519</v>
      </c>
      <c r="C5353" s="4" t="s">
        <v>520</v>
      </c>
      <c r="D5353" s="1">
        <v>41916.57708333333</v>
      </c>
      <c r="E5353" s="1">
        <v>41916.594270833331</v>
      </c>
      <c r="H5353" s="2">
        <v>42004</v>
      </c>
      <c r="I5353" s="2">
        <v>42006</v>
      </c>
      <c r="J5353" s="3">
        <v>10</v>
      </c>
      <c r="K5353" s="3">
        <v>5</v>
      </c>
      <c r="L5353">
        <f>טבלה1[[#This Row],[ds_checkout]]-טבלה1[[#This Row],[ds_checkin]]</f>
        <v>2</v>
      </c>
      <c r="M5353">
        <f>IF(ISBLANK(טבלה1[[#This Row],[ts_reply_at]]), "", (טבלה1[[#This Row],[ts_reply_at]] - טבלה1[[#This Row],[ts_contact_at]]) * 24)</f>
        <v>0.4125000000349246</v>
      </c>
      <c r="N5353">
        <f>IF(ISBLANK(טבלה1[[#This Row],[ts_reply_at]]), 0, 1)</f>
        <v>1</v>
      </c>
      <c r="O5353">
        <f>IF(ISBLANK(טבלה1[[#This Row],[ts_accepted_at]]), 0, 1)</f>
        <v>0</v>
      </c>
      <c r="P5353">
        <f>IF(ISBLANK(טבלה1[[#This Row],[ts_booking_at]]), 0, 1)</f>
        <v>0</v>
      </c>
      <c r="Q5353">
        <f>IF(ISBLANK(טבלה1[[#This Row],[ds_checkin]]), "", טבלה1[[#This Row],[ds_checkin]] - טבלה1[[#This Row],[ts_contact_at]])</f>
        <v>87.422916666670062</v>
      </c>
      <c r="R5353" t="str">
        <f>IF(AND(ISBLANK(טבלה1[[#This Row],[ts_reply_at]]), NOT(ISBLANK(טבלה1[[#This Row],[ts_booking_at]]))), "Error: Booked without Reply", "OK")</f>
        <v>OK</v>
      </c>
      <c r="S5353" t="s">
        <v>6019</v>
      </c>
    </row>
    <row r="5354" spans="1:19" x14ac:dyDescent="0.25">
      <c r="A5354" s="4" t="s">
        <v>4729</v>
      </c>
      <c r="B5354" s="4" t="s">
        <v>2591</v>
      </c>
      <c r="C5354" s="4" t="s">
        <v>3134</v>
      </c>
      <c r="D5354" s="1">
        <v>41919.648611111108</v>
      </c>
      <c r="E5354" s="1">
        <v>41919.740972222222</v>
      </c>
      <c r="H5354" s="2">
        <v>41929</v>
      </c>
      <c r="I5354" s="2">
        <v>41934</v>
      </c>
      <c r="J5354" s="3">
        <v>2</v>
      </c>
      <c r="K5354" s="3">
        <v>10</v>
      </c>
      <c r="L5354">
        <f>טבלה1[[#This Row],[ds_checkout]]-טבלה1[[#This Row],[ds_checkin]]</f>
        <v>5</v>
      </c>
      <c r="M5354">
        <f>IF(ISBLANK(טבלה1[[#This Row],[ts_reply_at]]), "", (טבלה1[[#This Row],[ts_reply_at]] - טבלה1[[#This Row],[ts_contact_at]]) * 24)</f>
        <v>2.2166666667326353</v>
      </c>
      <c r="N5354">
        <f>IF(ISBLANK(טבלה1[[#This Row],[ts_reply_at]]), 0, 1)</f>
        <v>1</v>
      </c>
      <c r="O5354">
        <f>IF(ISBLANK(טבלה1[[#This Row],[ts_accepted_at]]), 0, 1)</f>
        <v>0</v>
      </c>
      <c r="P5354">
        <f>IF(ISBLANK(טבלה1[[#This Row],[ts_booking_at]]), 0, 1)</f>
        <v>0</v>
      </c>
      <c r="Q5354">
        <f>IF(ISBLANK(טבלה1[[#This Row],[ds_checkin]]), "", טבלה1[[#This Row],[ds_checkin]] - טבלה1[[#This Row],[ts_contact_at]])</f>
        <v>9.351388888891961</v>
      </c>
      <c r="R5354" t="str">
        <f>IF(AND(ISBLANK(טבלה1[[#This Row],[ts_reply_at]]), NOT(ISBLANK(טבלה1[[#This Row],[ts_booking_at]]))), "Error: Booked without Reply", "OK")</f>
        <v>OK</v>
      </c>
      <c r="S5354" t="s">
        <v>6023</v>
      </c>
    </row>
    <row r="5355" spans="1:19" x14ac:dyDescent="0.25">
      <c r="A5355" s="4" t="s">
        <v>4729</v>
      </c>
      <c r="B5355" s="4" t="s">
        <v>2352</v>
      </c>
      <c r="C5355" s="4" t="s">
        <v>2353</v>
      </c>
      <c r="D5355" s="1">
        <v>41919.915277777778</v>
      </c>
      <c r="E5355" s="1">
        <v>41920.36996527778</v>
      </c>
      <c r="F5355" s="1">
        <v>41920.36996527778</v>
      </c>
      <c r="G5355" s="1">
        <v>41920.36996527778</v>
      </c>
      <c r="H5355" s="2">
        <v>41929</v>
      </c>
      <c r="I5355" s="2">
        <v>41934</v>
      </c>
      <c r="J5355" s="3">
        <v>2</v>
      </c>
      <c r="K5355" s="3">
        <v>8</v>
      </c>
      <c r="L5355">
        <f>טבלה1[[#This Row],[ds_checkout]]-טבלה1[[#This Row],[ds_checkin]]</f>
        <v>5</v>
      </c>
      <c r="M5355">
        <f>IF(ISBLANK(טבלה1[[#This Row],[ts_reply_at]]), "", (טבלה1[[#This Row],[ts_reply_at]] - טבלה1[[#This Row],[ts_contact_at]]) * 24)</f>
        <v>10.912500000034925</v>
      </c>
      <c r="N5355">
        <f>IF(ISBLANK(טבלה1[[#This Row],[ts_reply_at]]), 0, 1)</f>
        <v>1</v>
      </c>
      <c r="O5355">
        <f>IF(ISBLANK(טבלה1[[#This Row],[ts_accepted_at]]), 0, 1)</f>
        <v>1</v>
      </c>
      <c r="P5355">
        <f>IF(ISBLANK(טבלה1[[#This Row],[ts_booking_at]]), 0, 1)</f>
        <v>1</v>
      </c>
      <c r="Q5355">
        <f>IF(ISBLANK(טבלה1[[#This Row],[ds_checkin]]), "", טבלה1[[#This Row],[ds_checkin]] - טבלה1[[#This Row],[ts_contact_at]])</f>
        <v>9.0847222222218988</v>
      </c>
      <c r="R5355" t="str">
        <f>IF(AND(ISBLANK(טבלה1[[#This Row],[ts_reply_at]]), NOT(ISBLANK(טבלה1[[#This Row],[ts_booking_at]]))), "Error: Booked without Reply", "OK")</f>
        <v>OK</v>
      </c>
      <c r="S5355" t="s">
        <v>6023</v>
      </c>
    </row>
    <row r="5356" spans="1:19" x14ac:dyDescent="0.25">
      <c r="A5356" s="4" t="s">
        <v>4730</v>
      </c>
      <c r="B5356" s="4" t="s">
        <v>2695</v>
      </c>
      <c r="C5356" s="4" t="s">
        <v>2696</v>
      </c>
      <c r="D5356" s="1">
        <v>41923.740972222222</v>
      </c>
      <c r="E5356" s="1">
        <v>41923.772569444445</v>
      </c>
      <c r="F5356" s="1">
        <v>41923.796770833331</v>
      </c>
      <c r="G5356" s="1">
        <v>41923.796770833331</v>
      </c>
      <c r="H5356" s="2">
        <v>41925</v>
      </c>
      <c r="I5356" s="2">
        <v>41928</v>
      </c>
      <c r="J5356" s="3">
        <v>2</v>
      </c>
      <c r="K5356" s="3">
        <v>9</v>
      </c>
      <c r="L5356">
        <f>טבלה1[[#This Row],[ds_checkout]]-טבלה1[[#This Row],[ds_checkin]]</f>
        <v>3</v>
      </c>
      <c r="M5356">
        <f>IF(ISBLANK(טבלה1[[#This Row],[ts_reply_at]]), "", (טבלה1[[#This Row],[ts_reply_at]] - טבלה1[[#This Row],[ts_contact_at]]) * 24)</f>
        <v>0.75833333336049691</v>
      </c>
      <c r="N5356">
        <f>IF(ISBLANK(טבלה1[[#This Row],[ts_reply_at]]), 0, 1)</f>
        <v>1</v>
      </c>
      <c r="O5356">
        <f>IF(ISBLANK(טבלה1[[#This Row],[ts_accepted_at]]), 0, 1)</f>
        <v>1</v>
      </c>
      <c r="P5356">
        <f>IF(ISBLANK(טבלה1[[#This Row],[ts_booking_at]]), 0, 1)</f>
        <v>1</v>
      </c>
      <c r="Q5356">
        <f>IF(ISBLANK(טבלה1[[#This Row],[ds_checkin]]), "", טבלה1[[#This Row],[ds_checkin]] - טבלה1[[#This Row],[ts_contact_at]])</f>
        <v>1.2590277777781012</v>
      </c>
      <c r="R5356" t="str">
        <f>IF(AND(ISBLANK(טבלה1[[#This Row],[ts_reply_at]]), NOT(ISBLANK(טבלה1[[#This Row],[ts_booking_at]]))), "Error: Booked without Reply", "OK")</f>
        <v>OK</v>
      </c>
      <c r="S5356" t="s">
        <v>6024</v>
      </c>
    </row>
    <row r="5357" spans="1:19" x14ac:dyDescent="0.25">
      <c r="A5357" s="4" t="s">
        <v>4731</v>
      </c>
      <c r="B5357" s="4" t="s">
        <v>1832</v>
      </c>
      <c r="C5357" s="4" t="s">
        <v>1833</v>
      </c>
      <c r="D5357" s="1">
        <v>41919.382638888892</v>
      </c>
      <c r="E5357" s="1">
        <v>41919.740659722222</v>
      </c>
      <c r="H5357" s="2">
        <v>42034</v>
      </c>
      <c r="I5357" s="2">
        <v>42036</v>
      </c>
      <c r="J5357" s="3">
        <v>8</v>
      </c>
      <c r="K5357" s="3">
        <v>7</v>
      </c>
      <c r="L5357">
        <f>טבלה1[[#This Row],[ds_checkout]]-טבלה1[[#This Row],[ds_checkin]]</f>
        <v>2</v>
      </c>
      <c r="M5357">
        <f>IF(ISBLANK(טבלה1[[#This Row],[ts_reply_at]]), "", (טבלה1[[#This Row],[ts_reply_at]] - טבלה1[[#This Row],[ts_contact_at]]) * 24)</f>
        <v>8.5924999999115244</v>
      </c>
      <c r="N5357">
        <f>IF(ISBLANK(טבלה1[[#This Row],[ts_reply_at]]), 0, 1)</f>
        <v>1</v>
      </c>
      <c r="O5357">
        <f>IF(ISBLANK(טבלה1[[#This Row],[ts_accepted_at]]), 0, 1)</f>
        <v>0</v>
      </c>
      <c r="P5357">
        <f>IF(ISBLANK(טבלה1[[#This Row],[ts_booking_at]]), 0, 1)</f>
        <v>0</v>
      </c>
      <c r="Q5357">
        <f>IF(ISBLANK(טבלה1[[#This Row],[ds_checkin]]), "", טבלה1[[#This Row],[ds_checkin]] - טבלה1[[#This Row],[ts_contact_at]])</f>
        <v>114.61736111110804</v>
      </c>
      <c r="R5357" t="str">
        <f>IF(AND(ISBLANK(טבלה1[[#This Row],[ts_reply_at]]), NOT(ISBLANK(טבלה1[[#This Row],[ts_booking_at]]))), "Error: Booked without Reply", "OK")</f>
        <v>OK</v>
      </c>
      <c r="S5357" t="s">
        <v>6019</v>
      </c>
    </row>
    <row r="5358" spans="1:19" x14ac:dyDescent="0.25">
      <c r="A5358" s="4" t="s">
        <v>4732</v>
      </c>
      <c r="B5358" s="4" t="s">
        <v>338</v>
      </c>
      <c r="C5358" s="4" t="s">
        <v>1531</v>
      </c>
      <c r="D5358" s="1">
        <v>41942.451388888891</v>
      </c>
      <c r="E5358" s="1">
        <v>41942.534942129627</v>
      </c>
      <c r="F5358" s="1">
        <v>41942.534942129627</v>
      </c>
      <c r="G5358" s="1">
        <v>41942.534942129627</v>
      </c>
      <c r="H5358" s="2">
        <v>42003</v>
      </c>
      <c r="I5358" s="2">
        <v>42006</v>
      </c>
      <c r="J5358" s="3">
        <v>7</v>
      </c>
      <c r="K5358" s="3">
        <v>17</v>
      </c>
      <c r="L5358">
        <f>טבלה1[[#This Row],[ds_checkout]]-טבלה1[[#This Row],[ds_checkin]]</f>
        <v>3</v>
      </c>
      <c r="M5358">
        <f>IF(ISBLANK(טבלה1[[#This Row],[ts_reply_at]]), "", (טבלה1[[#This Row],[ts_reply_at]] - טבלה1[[#This Row],[ts_contact_at]]) * 24)</f>
        <v>2.0052777776727453</v>
      </c>
      <c r="N5358">
        <f>IF(ISBLANK(טבלה1[[#This Row],[ts_reply_at]]), 0, 1)</f>
        <v>1</v>
      </c>
      <c r="O5358">
        <f>IF(ISBLANK(טבלה1[[#This Row],[ts_accepted_at]]), 0, 1)</f>
        <v>1</v>
      </c>
      <c r="P5358">
        <f>IF(ISBLANK(טבלה1[[#This Row],[ts_booking_at]]), 0, 1)</f>
        <v>1</v>
      </c>
      <c r="Q5358">
        <f>IF(ISBLANK(טבלה1[[#This Row],[ds_checkin]]), "", טבלה1[[#This Row],[ds_checkin]] - טבלה1[[#This Row],[ts_contact_at]])</f>
        <v>60.548611111109494</v>
      </c>
      <c r="R5358" t="str">
        <f>IF(AND(ISBLANK(טבלה1[[#This Row],[ts_reply_at]]), NOT(ISBLANK(טבלה1[[#This Row],[ts_booking_at]]))), "Error: Booked without Reply", "OK")</f>
        <v>OK</v>
      </c>
      <c r="S5358" t="s">
        <v>6019</v>
      </c>
    </row>
    <row r="5359" spans="1:19" x14ac:dyDescent="0.25">
      <c r="A5359" s="4" t="s">
        <v>4733</v>
      </c>
      <c r="B5359" s="4" t="s">
        <v>1397</v>
      </c>
      <c r="C5359" s="4" t="s">
        <v>1398</v>
      </c>
      <c r="D5359" s="1">
        <v>41917.76666666667</v>
      </c>
      <c r="E5359" s="1">
        <v>41917.772372685184</v>
      </c>
      <c r="F5359" s="1">
        <v>41917.849386574075</v>
      </c>
      <c r="G5359" s="1">
        <v>41917.849386574075</v>
      </c>
      <c r="H5359" s="2">
        <v>41922</v>
      </c>
      <c r="I5359" s="2">
        <v>41925</v>
      </c>
      <c r="J5359" s="3">
        <v>4</v>
      </c>
      <c r="K5359" s="3">
        <v>28</v>
      </c>
      <c r="L5359">
        <f>טבלה1[[#This Row],[ds_checkout]]-טבלה1[[#This Row],[ds_checkin]]</f>
        <v>3</v>
      </c>
      <c r="M5359">
        <f>IF(ISBLANK(טבלה1[[#This Row],[ts_reply_at]]), "", (טבלה1[[#This Row],[ts_reply_at]] - טבלה1[[#This Row],[ts_contact_at]]) * 24)</f>
        <v>0.13694444432621822</v>
      </c>
      <c r="N5359">
        <f>IF(ISBLANK(טבלה1[[#This Row],[ts_reply_at]]), 0, 1)</f>
        <v>1</v>
      </c>
      <c r="O5359">
        <f>IF(ISBLANK(טבלה1[[#This Row],[ts_accepted_at]]), 0, 1)</f>
        <v>1</v>
      </c>
      <c r="P5359">
        <f>IF(ISBLANK(טבלה1[[#This Row],[ts_booking_at]]), 0, 1)</f>
        <v>1</v>
      </c>
      <c r="Q5359">
        <f>IF(ISBLANK(טבלה1[[#This Row],[ds_checkin]]), "", טבלה1[[#This Row],[ds_checkin]] - טבלה1[[#This Row],[ts_contact_at]])</f>
        <v>4.2333333333299379</v>
      </c>
      <c r="R5359" t="str">
        <f>IF(AND(ISBLANK(טבלה1[[#This Row],[ts_reply_at]]), NOT(ISBLANK(טבלה1[[#This Row],[ts_booking_at]]))), "Error: Booked without Reply", "OK")</f>
        <v>OK</v>
      </c>
      <c r="S5359" t="s">
        <v>6029</v>
      </c>
    </row>
    <row r="5360" spans="1:19" x14ac:dyDescent="0.25">
      <c r="A5360" s="4" t="s">
        <v>4734</v>
      </c>
      <c r="B5360" s="4" t="s">
        <v>2247</v>
      </c>
      <c r="C5360" s="4" t="s">
        <v>3939</v>
      </c>
      <c r="D5360" s="1">
        <v>41918.883333333331</v>
      </c>
      <c r="E5360" s="1">
        <v>41918.886666666665</v>
      </c>
      <c r="H5360" s="2">
        <v>42076</v>
      </c>
      <c r="I5360" s="2">
        <v>42079</v>
      </c>
      <c r="J5360" s="3">
        <v>5</v>
      </c>
      <c r="K5360" s="3">
        <v>3</v>
      </c>
      <c r="L5360">
        <f>טבלה1[[#This Row],[ds_checkout]]-טבלה1[[#This Row],[ds_checkin]]</f>
        <v>3</v>
      </c>
      <c r="M5360">
        <f>IF(ISBLANK(טבלה1[[#This Row],[ts_reply_at]]), "", (טבלה1[[#This Row],[ts_reply_at]] - טבלה1[[#This Row],[ts_contact_at]]) * 24)</f>
        <v>8.0000000016298145E-2</v>
      </c>
      <c r="N5360">
        <f>IF(ISBLANK(טבלה1[[#This Row],[ts_reply_at]]), 0, 1)</f>
        <v>1</v>
      </c>
      <c r="O5360">
        <f>IF(ISBLANK(טבלה1[[#This Row],[ts_accepted_at]]), 0, 1)</f>
        <v>0</v>
      </c>
      <c r="P5360">
        <f>IF(ISBLANK(טבלה1[[#This Row],[ts_booking_at]]), 0, 1)</f>
        <v>0</v>
      </c>
      <c r="Q5360">
        <f>IF(ISBLANK(טבלה1[[#This Row],[ds_checkin]]), "", טבלה1[[#This Row],[ds_checkin]] - טבלה1[[#This Row],[ts_contact_at]])</f>
        <v>157.11666666666861</v>
      </c>
      <c r="R5360" t="str">
        <f>IF(AND(ISBLANK(טבלה1[[#This Row],[ts_reply_at]]), NOT(ISBLANK(טבלה1[[#This Row],[ts_booking_at]]))), "Error: Booked without Reply", "OK")</f>
        <v>OK</v>
      </c>
      <c r="S5360" t="s">
        <v>6023</v>
      </c>
    </row>
    <row r="5361" spans="1:19" x14ac:dyDescent="0.25">
      <c r="A5361" s="4" t="s">
        <v>4735</v>
      </c>
      <c r="B5361" s="4" t="s">
        <v>1787</v>
      </c>
      <c r="C5361" s="4" t="s">
        <v>1788</v>
      </c>
      <c r="D5361" s="1">
        <v>41928.6</v>
      </c>
      <c r="E5361" s="1">
        <v>41928.636817129627</v>
      </c>
      <c r="F5361" s="1">
        <v>41928.637326388889</v>
      </c>
      <c r="G5361" s="1">
        <v>41928.637326388889</v>
      </c>
      <c r="H5361" s="2">
        <v>41939</v>
      </c>
      <c r="I5361" s="2">
        <v>41943</v>
      </c>
      <c r="J5361" s="3">
        <v>1</v>
      </c>
      <c r="K5361" s="3">
        <v>13</v>
      </c>
      <c r="L5361">
        <f>טבלה1[[#This Row],[ds_checkout]]-טבלה1[[#This Row],[ds_checkin]]</f>
        <v>4</v>
      </c>
      <c r="M5361">
        <f>IF(ISBLANK(טבלה1[[#This Row],[ts_reply_at]]), "", (טבלה1[[#This Row],[ts_reply_at]] - טבלה1[[#This Row],[ts_contact_at]]) * 24)</f>
        <v>0.88361111108679324</v>
      </c>
      <c r="N5361">
        <f>IF(ISBLANK(טבלה1[[#This Row],[ts_reply_at]]), 0, 1)</f>
        <v>1</v>
      </c>
      <c r="O5361">
        <f>IF(ISBLANK(טבלה1[[#This Row],[ts_accepted_at]]), 0, 1)</f>
        <v>1</v>
      </c>
      <c r="P5361">
        <f>IF(ISBLANK(טבלה1[[#This Row],[ts_booking_at]]), 0, 1)</f>
        <v>1</v>
      </c>
      <c r="Q5361">
        <f>IF(ISBLANK(טבלה1[[#This Row],[ds_checkin]]), "", טבלה1[[#This Row],[ds_checkin]] - טבלה1[[#This Row],[ts_contact_at]])</f>
        <v>10.400000000001455</v>
      </c>
      <c r="R5361" t="str">
        <f>IF(AND(ISBLANK(טבלה1[[#This Row],[ts_reply_at]]), NOT(ISBLANK(טבלה1[[#This Row],[ts_booking_at]]))), "Error: Booked without Reply", "OK")</f>
        <v>OK</v>
      </c>
      <c r="S5361" t="s">
        <v>6081</v>
      </c>
    </row>
    <row r="5362" spans="1:19" x14ac:dyDescent="0.25">
      <c r="A5362" s="4" t="s">
        <v>4736</v>
      </c>
      <c r="B5362" s="4" t="s">
        <v>468</v>
      </c>
      <c r="C5362" s="4" t="s">
        <v>757</v>
      </c>
      <c r="D5362" s="1">
        <v>41923.377083333333</v>
      </c>
      <c r="E5362" s="1">
        <v>41923.452662037038</v>
      </c>
      <c r="H5362" s="2">
        <v>41957</v>
      </c>
      <c r="I5362" s="2">
        <v>41959</v>
      </c>
      <c r="J5362" s="3">
        <v>6</v>
      </c>
      <c r="K5362" s="3">
        <v>2</v>
      </c>
      <c r="L5362">
        <f>טבלה1[[#This Row],[ds_checkout]]-טבלה1[[#This Row],[ds_checkin]]</f>
        <v>2</v>
      </c>
      <c r="M5362">
        <f>IF(ISBLANK(טבלה1[[#This Row],[ts_reply_at]]), "", (טבלה1[[#This Row],[ts_reply_at]] - טבלה1[[#This Row],[ts_contact_at]]) * 24)</f>
        <v>1.81388888892252</v>
      </c>
      <c r="N5362">
        <f>IF(ISBLANK(טבלה1[[#This Row],[ts_reply_at]]), 0, 1)</f>
        <v>1</v>
      </c>
      <c r="O5362">
        <f>IF(ISBLANK(טבלה1[[#This Row],[ts_accepted_at]]), 0, 1)</f>
        <v>0</v>
      </c>
      <c r="P5362">
        <f>IF(ISBLANK(טבלה1[[#This Row],[ts_booking_at]]), 0, 1)</f>
        <v>0</v>
      </c>
      <c r="Q5362">
        <f>IF(ISBLANK(טבלה1[[#This Row],[ds_checkin]]), "", טבלה1[[#This Row],[ds_checkin]] - טבלה1[[#This Row],[ts_contact_at]])</f>
        <v>33.622916666667152</v>
      </c>
      <c r="R5362" t="str">
        <f>IF(AND(ISBLANK(טבלה1[[#This Row],[ts_reply_at]]), NOT(ISBLANK(טבלה1[[#This Row],[ts_booking_at]]))), "Error: Booked without Reply", "OK")</f>
        <v>OK</v>
      </c>
      <c r="S5362" t="s">
        <v>6021</v>
      </c>
    </row>
    <row r="5363" spans="1:19" x14ac:dyDescent="0.25">
      <c r="A5363" s="4" t="s">
        <v>4736</v>
      </c>
      <c r="B5363" s="4" t="s">
        <v>18</v>
      </c>
      <c r="C5363" s="4" t="s">
        <v>675</v>
      </c>
      <c r="D5363" s="1">
        <v>41923.625694444447</v>
      </c>
      <c r="H5363" s="2">
        <v>41957</v>
      </c>
      <c r="I5363" s="2">
        <v>41959</v>
      </c>
      <c r="J5363" s="3">
        <v>6</v>
      </c>
      <c r="K5363" s="3">
        <v>1</v>
      </c>
      <c r="L5363">
        <f>טבלה1[[#This Row],[ds_checkout]]-טבלה1[[#This Row],[ds_checkin]]</f>
        <v>2</v>
      </c>
      <c r="M5363" t="str">
        <f>IF(ISBLANK(טבלה1[[#This Row],[ts_reply_at]]), "", (טבלה1[[#This Row],[ts_reply_at]] - טבלה1[[#This Row],[ts_contact_at]]) * 24)</f>
        <v/>
      </c>
      <c r="N5363">
        <f>IF(ISBLANK(טבלה1[[#This Row],[ts_reply_at]]), 0, 1)</f>
        <v>0</v>
      </c>
      <c r="O5363">
        <f>IF(ISBLANK(טבלה1[[#This Row],[ts_accepted_at]]), 0, 1)</f>
        <v>0</v>
      </c>
      <c r="P5363">
        <f>IF(ISBLANK(טבלה1[[#This Row],[ts_booking_at]]), 0, 1)</f>
        <v>0</v>
      </c>
      <c r="Q5363">
        <f>IF(ISBLANK(טבלה1[[#This Row],[ds_checkin]]), "", טבלה1[[#This Row],[ds_checkin]] - טבלה1[[#This Row],[ts_contact_at]])</f>
        <v>33.374305555553292</v>
      </c>
      <c r="R5363" t="str">
        <f>IF(AND(ISBLANK(טבלה1[[#This Row],[ts_reply_at]]), NOT(ISBLANK(טבלה1[[#This Row],[ts_booking_at]]))), "Error: Booked without Reply", "OK")</f>
        <v>OK</v>
      </c>
      <c r="S5363" t="s">
        <v>6021</v>
      </c>
    </row>
    <row r="5364" spans="1:19" x14ac:dyDescent="0.25">
      <c r="A5364" s="4" t="s">
        <v>4736</v>
      </c>
      <c r="B5364" s="4" t="s">
        <v>478</v>
      </c>
      <c r="C5364" s="4" t="s">
        <v>715</v>
      </c>
      <c r="D5364" s="1">
        <v>41925.734027777777</v>
      </c>
      <c r="E5364" s="1">
        <v>41925.76771990741</v>
      </c>
      <c r="F5364" s="1">
        <v>41925.76798611111</v>
      </c>
      <c r="H5364" s="2">
        <v>41957</v>
      </c>
      <c r="I5364" s="2">
        <v>41959</v>
      </c>
      <c r="J5364" s="3">
        <v>6</v>
      </c>
      <c r="K5364" s="3">
        <v>7</v>
      </c>
      <c r="L5364">
        <f>טבלה1[[#This Row],[ds_checkout]]-טבלה1[[#This Row],[ds_checkin]]</f>
        <v>2</v>
      </c>
      <c r="M5364">
        <f>IF(ISBLANK(טבלה1[[#This Row],[ts_reply_at]]), "", (טבלה1[[#This Row],[ts_reply_at]] - טבלה1[[#This Row],[ts_contact_at]]) * 24)</f>
        <v>0.80861111119156703</v>
      </c>
      <c r="N5364">
        <f>IF(ISBLANK(טבלה1[[#This Row],[ts_reply_at]]), 0, 1)</f>
        <v>1</v>
      </c>
      <c r="O5364">
        <f>IF(ISBLANK(טבלה1[[#This Row],[ts_accepted_at]]), 0, 1)</f>
        <v>1</v>
      </c>
      <c r="P5364">
        <f>IF(ISBLANK(טבלה1[[#This Row],[ts_booking_at]]), 0, 1)</f>
        <v>0</v>
      </c>
      <c r="Q5364">
        <f>IF(ISBLANK(טבלה1[[#This Row],[ds_checkin]]), "", טבלה1[[#This Row],[ds_checkin]] - טבלה1[[#This Row],[ts_contact_at]])</f>
        <v>31.265972222223354</v>
      </c>
      <c r="R5364" t="str">
        <f>IF(AND(ISBLANK(טבלה1[[#This Row],[ts_reply_at]]), NOT(ISBLANK(טבלה1[[#This Row],[ts_booking_at]]))), "Error: Booked without Reply", "OK")</f>
        <v>OK</v>
      </c>
      <c r="S5364" t="s">
        <v>6021</v>
      </c>
    </row>
    <row r="5365" spans="1:19" x14ac:dyDescent="0.25">
      <c r="A5365" s="4" t="s">
        <v>4736</v>
      </c>
      <c r="B5365" s="4" t="s">
        <v>113</v>
      </c>
      <c r="C5365" s="4" t="s">
        <v>2944</v>
      </c>
      <c r="D5365" s="1">
        <v>41925.736111111109</v>
      </c>
      <c r="E5365" s="1">
        <v>41925.792696759258</v>
      </c>
      <c r="H5365" s="2">
        <v>41957</v>
      </c>
      <c r="I5365" s="2">
        <v>41959</v>
      </c>
      <c r="J5365" s="3">
        <v>6</v>
      </c>
      <c r="K5365" s="3">
        <v>2</v>
      </c>
      <c r="L5365">
        <f>טבלה1[[#This Row],[ds_checkout]]-טבלה1[[#This Row],[ds_checkin]]</f>
        <v>2</v>
      </c>
      <c r="M5365">
        <f>IF(ISBLANK(טבלה1[[#This Row],[ts_reply_at]]), "", (טבלה1[[#This Row],[ts_reply_at]] - טבלה1[[#This Row],[ts_contact_at]]) * 24)</f>
        <v>1.3580555555527098</v>
      </c>
      <c r="N5365">
        <f>IF(ISBLANK(טבלה1[[#This Row],[ts_reply_at]]), 0, 1)</f>
        <v>1</v>
      </c>
      <c r="O5365">
        <f>IF(ISBLANK(טבלה1[[#This Row],[ts_accepted_at]]), 0, 1)</f>
        <v>0</v>
      </c>
      <c r="P5365">
        <f>IF(ISBLANK(טבלה1[[#This Row],[ts_booking_at]]), 0, 1)</f>
        <v>0</v>
      </c>
      <c r="Q5365">
        <f>IF(ISBLANK(טבלה1[[#This Row],[ds_checkin]]), "", טבלה1[[#This Row],[ds_checkin]] - טבלה1[[#This Row],[ts_contact_at]])</f>
        <v>31.263888888890506</v>
      </c>
      <c r="R5365" t="str">
        <f>IF(AND(ISBLANK(טבלה1[[#This Row],[ts_reply_at]]), NOT(ISBLANK(טבלה1[[#This Row],[ts_booking_at]]))), "Error: Booked without Reply", "OK")</f>
        <v>OK</v>
      </c>
      <c r="S5365" t="s">
        <v>6021</v>
      </c>
    </row>
    <row r="5366" spans="1:19" x14ac:dyDescent="0.25">
      <c r="A5366" s="4" t="s">
        <v>4737</v>
      </c>
      <c r="B5366" s="4" t="s">
        <v>4738</v>
      </c>
      <c r="C5366" s="4" t="s">
        <v>4739</v>
      </c>
      <c r="D5366" s="1">
        <v>41915.85</v>
      </c>
      <c r="E5366" s="1">
        <v>41915.862222222226</v>
      </c>
      <c r="H5366" s="2">
        <v>41916</v>
      </c>
      <c r="I5366" s="2">
        <v>41917</v>
      </c>
      <c r="J5366" s="3">
        <v>3</v>
      </c>
      <c r="K5366" s="3">
        <v>2</v>
      </c>
      <c r="L5366">
        <f>טבלה1[[#This Row],[ds_checkout]]-טבלה1[[#This Row],[ds_checkin]]</f>
        <v>1</v>
      </c>
      <c r="M5366">
        <f>IF(ISBLANK(טבלה1[[#This Row],[ts_reply_at]]), "", (טבלה1[[#This Row],[ts_reply_at]] - טבלה1[[#This Row],[ts_contact_at]]) * 24)</f>
        <v>0.29333333345130086</v>
      </c>
      <c r="N5366">
        <f>IF(ISBLANK(טבלה1[[#This Row],[ts_reply_at]]), 0, 1)</f>
        <v>1</v>
      </c>
      <c r="O5366">
        <f>IF(ISBLANK(טבלה1[[#This Row],[ts_accepted_at]]), 0, 1)</f>
        <v>0</v>
      </c>
      <c r="P5366">
        <f>IF(ISBLANK(טבלה1[[#This Row],[ts_booking_at]]), 0, 1)</f>
        <v>0</v>
      </c>
      <c r="Q5366">
        <f>IF(ISBLANK(טבלה1[[#This Row],[ds_checkin]]), "", טבלה1[[#This Row],[ds_checkin]] - טבלה1[[#This Row],[ts_contact_at]])</f>
        <v>0.15000000000145519</v>
      </c>
      <c r="R5366" t="str">
        <f>IF(AND(ISBLANK(טבלה1[[#This Row],[ts_reply_at]]), NOT(ISBLANK(טבלה1[[#This Row],[ts_booking_at]]))), "Error: Booked without Reply", "OK")</f>
        <v>OK</v>
      </c>
      <c r="S5366" t="s">
        <v>6019</v>
      </c>
    </row>
    <row r="5367" spans="1:19" x14ac:dyDescent="0.25">
      <c r="A5367" s="4" t="s">
        <v>4737</v>
      </c>
      <c r="B5367" s="4" t="s">
        <v>69</v>
      </c>
      <c r="C5367" s="4" t="s">
        <v>70</v>
      </c>
      <c r="D5367" s="1">
        <v>41915.851388888892</v>
      </c>
      <c r="E5367" s="1">
        <v>41916.132430555554</v>
      </c>
      <c r="H5367" s="2">
        <v>41916</v>
      </c>
      <c r="I5367" s="2">
        <v>41917</v>
      </c>
      <c r="J5367" s="3">
        <v>3</v>
      </c>
      <c r="K5367" s="3">
        <v>4</v>
      </c>
      <c r="L5367">
        <f>טבלה1[[#This Row],[ds_checkout]]-טבלה1[[#This Row],[ds_checkin]]</f>
        <v>1</v>
      </c>
      <c r="M5367">
        <f>IF(ISBLANK(טבלה1[[#This Row],[ts_reply_at]]), "", (טבלה1[[#This Row],[ts_reply_at]] - טבלה1[[#This Row],[ts_contact_at]]) * 24)</f>
        <v>6.7449999998789281</v>
      </c>
      <c r="N5367">
        <f>IF(ISBLANK(טבלה1[[#This Row],[ts_reply_at]]), 0, 1)</f>
        <v>1</v>
      </c>
      <c r="O5367">
        <f>IF(ISBLANK(טבלה1[[#This Row],[ts_accepted_at]]), 0, 1)</f>
        <v>0</v>
      </c>
      <c r="P5367">
        <f>IF(ISBLANK(טבלה1[[#This Row],[ts_booking_at]]), 0, 1)</f>
        <v>0</v>
      </c>
      <c r="Q5367">
        <f>IF(ISBLANK(טבלה1[[#This Row],[ds_checkin]]), "", טבלה1[[#This Row],[ds_checkin]] - טבלה1[[#This Row],[ts_contact_at]])</f>
        <v>0.14861111110803904</v>
      </c>
      <c r="R5367" t="str">
        <f>IF(AND(ISBLANK(טבלה1[[#This Row],[ts_reply_at]]), NOT(ISBLANK(טבלה1[[#This Row],[ts_booking_at]]))), "Error: Booked without Reply", "OK")</f>
        <v>OK</v>
      </c>
      <c r="S5367" t="s">
        <v>6019</v>
      </c>
    </row>
    <row r="5368" spans="1:19" x14ac:dyDescent="0.25">
      <c r="A5368" s="4" t="s">
        <v>4737</v>
      </c>
      <c r="B5368" s="4" t="s">
        <v>2081</v>
      </c>
      <c r="C5368" s="4" t="s">
        <v>2082</v>
      </c>
      <c r="D5368" s="1">
        <v>41915.849305555559</v>
      </c>
      <c r="E5368" s="1">
        <v>41915.935266203705</v>
      </c>
      <c r="H5368" s="2">
        <v>41916</v>
      </c>
      <c r="I5368" s="2">
        <v>41917</v>
      </c>
      <c r="J5368" s="3">
        <v>3</v>
      </c>
      <c r="K5368" s="3">
        <v>4</v>
      </c>
      <c r="L5368">
        <f>טבלה1[[#This Row],[ds_checkout]]-טבלה1[[#This Row],[ds_checkin]]</f>
        <v>1</v>
      </c>
      <c r="M5368">
        <f>IF(ISBLANK(טבלה1[[#This Row],[ts_reply_at]]), "", (טבלה1[[#This Row],[ts_reply_at]] - טבלה1[[#This Row],[ts_contact_at]]) * 24)</f>
        <v>2.0630555555108003</v>
      </c>
      <c r="N5368">
        <f>IF(ISBLANK(טבלה1[[#This Row],[ts_reply_at]]), 0, 1)</f>
        <v>1</v>
      </c>
      <c r="O5368">
        <f>IF(ISBLANK(טבלה1[[#This Row],[ts_accepted_at]]), 0, 1)</f>
        <v>0</v>
      </c>
      <c r="P5368">
        <f>IF(ISBLANK(טבלה1[[#This Row],[ts_booking_at]]), 0, 1)</f>
        <v>0</v>
      </c>
      <c r="Q5368">
        <f>IF(ISBLANK(טבלה1[[#This Row],[ds_checkin]]), "", טבלה1[[#This Row],[ds_checkin]] - טבלה1[[#This Row],[ts_contact_at]])</f>
        <v>0.15069444444088731</v>
      </c>
      <c r="R5368" t="str">
        <f>IF(AND(ISBLANK(טבלה1[[#This Row],[ts_reply_at]]), NOT(ISBLANK(טבלה1[[#This Row],[ts_booking_at]]))), "Error: Booked without Reply", "OK")</f>
        <v>OK</v>
      </c>
      <c r="S5368" t="s">
        <v>6019</v>
      </c>
    </row>
    <row r="5369" spans="1:19" x14ac:dyDescent="0.25">
      <c r="A5369" s="4" t="s">
        <v>4740</v>
      </c>
      <c r="B5369" s="4" t="s">
        <v>564</v>
      </c>
      <c r="C5369" s="4" t="s">
        <v>565</v>
      </c>
      <c r="D5369" s="1">
        <v>41925.868750000001</v>
      </c>
      <c r="E5369" s="1">
        <v>41926.413090277776</v>
      </c>
      <c r="F5369" s="1">
        <v>41926.413090277776</v>
      </c>
      <c r="G5369" s="1">
        <v>41927.326041666667</v>
      </c>
      <c r="H5369" s="2">
        <v>41964</v>
      </c>
      <c r="I5369" s="2">
        <v>41966</v>
      </c>
      <c r="J5369" s="3">
        <v>5</v>
      </c>
      <c r="K5369" s="3">
        <v>18</v>
      </c>
      <c r="L5369">
        <f>טבלה1[[#This Row],[ds_checkout]]-טבלה1[[#This Row],[ds_checkin]]</f>
        <v>2</v>
      </c>
      <c r="M5369">
        <f>IF(ISBLANK(טבלה1[[#This Row],[ts_reply_at]]), "", (טבלה1[[#This Row],[ts_reply_at]] - טבלה1[[#This Row],[ts_contact_at]]) * 24)</f>
        <v>13.064166666590609</v>
      </c>
      <c r="N5369">
        <f>IF(ISBLANK(טבלה1[[#This Row],[ts_reply_at]]), 0, 1)</f>
        <v>1</v>
      </c>
      <c r="O5369">
        <f>IF(ISBLANK(טבלה1[[#This Row],[ts_accepted_at]]), 0, 1)</f>
        <v>1</v>
      </c>
      <c r="P5369">
        <f>IF(ISBLANK(טבלה1[[#This Row],[ts_booking_at]]), 0, 1)</f>
        <v>1</v>
      </c>
      <c r="Q5369">
        <f>IF(ISBLANK(טבלה1[[#This Row],[ds_checkin]]), "", טבלה1[[#This Row],[ds_checkin]] - טבלה1[[#This Row],[ts_contact_at]])</f>
        <v>38.131249999998545</v>
      </c>
      <c r="R5369" t="str">
        <f>IF(AND(ISBLANK(טבלה1[[#This Row],[ts_reply_at]]), NOT(ISBLANK(טבלה1[[#This Row],[ts_booking_at]]))), "Error: Booked without Reply", "OK")</f>
        <v>OK</v>
      </c>
      <c r="S5369" t="s">
        <v>6019</v>
      </c>
    </row>
    <row r="5370" spans="1:19" x14ac:dyDescent="0.25">
      <c r="A5370" s="4" t="s">
        <v>4740</v>
      </c>
      <c r="B5370" s="4" t="s">
        <v>788</v>
      </c>
      <c r="C5370" s="4" t="s">
        <v>789</v>
      </c>
      <c r="D5370" s="1">
        <v>41925.881249999999</v>
      </c>
      <c r="E5370" s="1">
        <v>41926.899247685185</v>
      </c>
      <c r="H5370" s="2">
        <v>41964</v>
      </c>
      <c r="I5370" s="2">
        <v>41966</v>
      </c>
      <c r="J5370" s="3">
        <v>7</v>
      </c>
      <c r="K5370" s="3">
        <v>6</v>
      </c>
      <c r="L5370">
        <f>טבלה1[[#This Row],[ds_checkout]]-טבלה1[[#This Row],[ds_checkin]]</f>
        <v>2</v>
      </c>
      <c r="M5370">
        <f>IF(ISBLANK(טבלה1[[#This Row],[ts_reply_at]]), "", (טבלה1[[#This Row],[ts_reply_at]] - טבלה1[[#This Row],[ts_contact_at]]) * 24)</f>
        <v>24.431944444484543</v>
      </c>
      <c r="N5370">
        <f>IF(ISBLANK(טבלה1[[#This Row],[ts_reply_at]]), 0, 1)</f>
        <v>1</v>
      </c>
      <c r="O5370">
        <f>IF(ISBLANK(טבלה1[[#This Row],[ts_accepted_at]]), 0, 1)</f>
        <v>0</v>
      </c>
      <c r="P5370">
        <f>IF(ISBLANK(טבלה1[[#This Row],[ts_booking_at]]), 0, 1)</f>
        <v>0</v>
      </c>
      <c r="Q5370">
        <f>IF(ISBLANK(טבלה1[[#This Row],[ds_checkin]]), "", טבלה1[[#This Row],[ds_checkin]] - טבלה1[[#This Row],[ts_contact_at]])</f>
        <v>38.118750000001455</v>
      </c>
      <c r="R5370" t="str">
        <f>IF(AND(ISBLANK(טבלה1[[#This Row],[ts_reply_at]]), NOT(ISBLANK(טבלה1[[#This Row],[ts_booking_at]]))), "Error: Booked without Reply", "OK")</f>
        <v>OK</v>
      </c>
      <c r="S5370" t="s">
        <v>6019</v>
      </c>
    </row>
    <row r="5371" spans="1:19" x14ac:dyDescent="0.25">
      <c r="A5371" s="4" t="s">
        <v>4740</v>
      </c>
      <c r="B5371" s="4" t="s">
        <v>624</v>
      </c>
      <c r="C5371" s="4" t="s">
        <v>625</v>
      </c>
      <c r="D5371" s="1">
        <v>41953.803472222222</v>
      </c>
      <c r="E5371" s="1">
        <v>41954.291145833333</v>
      </c>
      <c r="H5371" s="2">
        <v>41964</v>
      </c>
      <c r="I5371" s="2">
        <v>41966</v>
      </c>
      <c r="J5371" s="3">
        <v>6</v>
      </c>
      <c r="K5371" s="3">
        <v>5</v>
      </c>
      <c r="L5371">
        <f>טבלה1[[#This Row],[ds_checkout]]-טבלה1[[#This Row],[ds_checkin]]</f>
        <v>2</v>
      </c>
      <c r="M5371">
        <f>IF(ISBLANK(טבלה1[[#This Row],[ts_reply_at]]), "", (טבלה1[[#This Row],[ts_reply_at]] - טבלה1[[#This Row],[ts_contact_at]]) * 24)</f>
        <v>11.704166666662786</v>
      </c>
      <c r="N5371">
        <f>IF(ISBLANK(טבלה1[[#This Row],[ts_reply_at]]), 0, 1)</f>
        <v>1</v>
      </c>
      <c r="O5371">
        <f>IF(ISBLANK(טבלה1[[#This Row],[ts_accepted_at]]), 0, 1)</f>
        <v>0</v>
      </c>
      <c r="P5371">
        <f>IF(ISBLANK(טבלה1[[#This Row],[ts_booking_at]]), 0, 1)</f>
        <v>0</v>
      </c>
      <c r="Q5371">
        <f>IF(ISBLANK(טבלה1[[#This Row],[ds_checkin]]), "", טבלה1[[#This Row],[ds_checkin]] - טבלה1[[#This Row],[ts_contact_at]])</f>
        <v>10.196527777778101</v>
      </c>
      <c r="R5371" t="str">
        <f>IF(AND(ISBLANK(טבלה1[[#This Row],[ts_reply_at]]), NOT(ISBLANK(טבלה1[[#This Row],[ts_booking_at]]))), "Error: Booked without Reply", "OK")</f>
        <v>OK</v>
      </c>
      <c r="S5371" t="s">
        <v>6019</v>
      </c>
    </row>
    <row r="5372" spans="1:19" x14ac:dyDescent="0.25">
      <c r="A5372" s="4" t="s">
        <v>4740</v>
      </c>
      <c r="B5372" s="4" t="s">
        <v>338</v>
      </c>
      <c r="C5372" s="4" t="s">
        <v>339</v>
      </c>
      <c r="D5372" s="1">
        <v>41953.8</v>
      </c>
      <c r="E5372" s="1">
        <v>41953.822962962964</v>
      </c>
      <c r="F5372" s="1">
        <v>41953.822962962964</v>
      </c>
      <c r="H5372" s="2">
        <v>41964</v>
      </c>
      <c r="I5372" s="2">
        <v>41966</v>
      </c>
      <c r="J5372" s="3">
        <v>6</v>
      </c>
      <c r="K5372" s="3">
        <v>3</v>
      </c>
      <c r="L5372">
        <f>טבלה1[[#This Row],[ds_checkout]]-טבלה1[[#This Row],[ds_checkin]]</f>
        <v>2</v>
      </c>
      <c r="M5372">
        <f>IF(ISBLANK(טבלה1[[#This Row],[ts_reply_at]]), "", (טבלה1[[#This Row],[ts_reply_at]] - טבלה1[[#This Row],[ts_contact_at]]) * 24)</f>
        <v>0.55111111106816679</v>
      </c>
      <c r="N5372">
        <f>IF(ISBLANK(טבלה1[[#This Row],[ts_reply_at]]), 0, 1)</f>
        <v>1</v>
      </c>
      <c r="O5372">
        <f>IF(ISBLANK(טבלה1[[#This Row],[ts_accepted_at]]), 0, 1)</f>
        <v>1</v>
      </c>
      <c r="P5372">
        <f>IF(ISBLANK(טבלה1[[#This Row],[ts_booking_at]]), 0, 1)</f>
        <v>0</v>
      </c>
      <c r="Q5372">
        <f>IF(ISBLANK(טבלה1[[#This Row],[ds_checkin]]), "", טבלה1[[#This Row],[ds_checkin]] - טבלה1[[#This Row],[ts_contact_at]])</f>
        <v>10.19999999999709</v>
      </c>
      <c r="R5372" t="str">
        <f>IF(AND(ISBLANK(טבלה1[[#This Row],[ts_reply_at]]), NOT(ISBLANK(טבלה1[[#This Row],[ts_booking_at]]))), "Error: Booked without Reply", "OK")</f>
        <v>OK</v>
      </c>
      <c r="S5372" t="s">
        <v>6019</v>
      </c>
    </row>
    <row r="5373" spans="1:19" x14ac:dyDescent="0.25">
      <c r="A5373" s="4" t="s">
        <v>4740</v>
      </c>
      <c r="B5373" s="4" t="s">
        <v>1469</v>
      </c>
      <c r="C5373" s="4" t="s">
        <v>1470</v>
      </c>
      <c r="D5373" s="1">
        <v>41953.806944444441</v>
      </c>
      <c r="E5373" s="1">
        <v>41953.839861111112</v>
      </c>
      <c r="H5373" s="2">
        <v>41964</v>
      </c>
      <c r="I5373" s="2">
        <v>41966</v>
      </c>
      <c r="J5373" s="3">
        <v>6</v>
      </c>
      <c r="K5373" s="3">
        <v>4</v>
      </c>
      <c r="L5373">
        <f>טבלה1[[#This Row],[ds_checkout]]-טבלה1[[#This Row],[ds_checkin]]</f>
        <v>2</v>
      </c>
      <c r="M5373">
        <f>IF(ISBLANK(טבלה1[[#This Row],[ts_reply_at]]), "", (טבלה1[[#This Row],[ts_reply_at]] - טבלה1[[#This Row],[ts_contact_at]]) * 24)</f>
        <v>0.79000000009546056</v>
      </c>
      <c r="N5373">
        <f>IF(ISBLANK(טבלה1[[#This Row],[ts_reply_at]]), 0, 1)</f>
        <v>1</v>
      </c>
      <c r="O5373">
        <f>IF(ISBLANK(טבלה1[[#This Row],[ts_accepted_at]]), 0, 1)</f>
        <v>0</v>
      </c>
      <c r="P5373">
        <f>IF(ISBLANK(טבלה1[[#This Row],[ts_booking_at]]), 0, 1)</f>
        <v>0</v>
      </c>
      <c r="Q5373">
        <f>IF(ISBLANK(טבלה1[[#This Row],[ds_checkin]]), "", טבלה1[[#This Row],[ds_checkin]] - טבלה1[[#This Row],[ts_contact_at]])</f>
        <v>10.193055555559113</v>
      </c>
      <c r="R5373" t="str">
        <f>IF(AND(ISBLANK(טבלה1[[#This Row],[ts_reply_at]]), NOT(ISBLANK(טבלה1[[#This Row],[ts_booking_at]]))), "Error: Booked without Reply", "OK")</f>
        <v>OK</v>
      </c>
      <c r="S5373" t="s">
        <v>6019</v>
      </c>
    </row>
    <row r="5374" spans="1:19" x14ac:dyDescent="0.25">
      <c r="A5374" s="4" t="s">
        <v>4740</v>
      </c>
      <c r="B5374" s="4" t="s">
        <v>1469</v>
      </c>
      <c r="C5374" s="4" t="s">
        <v>1753</v>
      </c>
      <c r="D5374" s="1">
        <v>41954.790277777778</v>
      </c>
      <c r="E5374" s="1">
        <v>41954.794791666667</v>
      </c>
      <c r="F5374" s="1">
        <v>41954.794814814813</v>
      </c>
      <c r="G5374" s="1">
        <v>41954.794814814813</v>
      </c>
      <c r="H5374" s="2">
        <v>41964</v>
      </c>
      <c r="I5374" s="2">
        <v>41966</v>
      </c>
      <c r="J5374" s="3">
        <v>6</v>
      </c>
      <c r="K5374" s="3">
        <v>6</v>
      </c>
      <c r="L5374">
        <f>טבלה1[[#This Row],[ds_checkout]]-טבלה1[[#This Row],[ds_checkin]]</f>
        <v>2</v>
      </c>
      <c r="M5374">
        <f>IF(ISBLANK(טבלה1[[#This Row],[ts_reply_at]]), "", (טבלה1[[#This Row],[ts_reply_at]] - טבלה1[[#This Row],[ts_contact_at]]) * 24)</f>
        <v>0.10833333333721384</v>
      </c>
      <c r="N5374">
        <f>IF(ISBLANK(טבלה1[[#This Row],[ts_reply_at]]), 0, 1)</f>
        <v>1</v>
      </c>
      <c r="O5374">
        <f>IF(ISBLANK(טבלה1[[#This Row],[ts_accepted_at]]), 0, 1)</f>
        <v>1</v>
      </c>
      <c r="P5374">
        <f>IF(ISBLANK(טבלה1[[#This Row],[ts_booking_at]]), 0, 1)</f>
        <v>1</v>
      </c>
      <c r="Q5374">
        <f>IF(ISBLANK(טבלה1[[#This Row],[ds_checkin]]), "", טבלה1[[#This Row],[ds_checkin]] - טבלה1[[#This Row],[ts_contact_at]])</f>
        <v>9.2097222222218988</v>
      </c>
      <c r="R5374" t="str">
        <f>IF(AND(ISBLANK(טבלה1[[#This Row],[ts_reply_at]]), NOT(ISBLANK(טבלה1[[#This Row],[ts_booking_at]]))), "Error: Booked without Reply", "OK")</f>
        <v>OK</v>
      </c>
      <c r="S5374" t="s">
        <v>6019</v>
      </c>
    </row>
    <row r="5375" spans="1:19" x14ac:dyDescent="0.25">
      <c r="A5375" s="4" t="s">
        <v>4740</v>
      </c>
      <c r="B5375" s="4" t="s">
        <v>2021</v>
      </c>
      <c r="C5375" s="4" t="s">
        <v>2022</v>
      </c>
      <c r="D5375" s="1">
        <v>41953.800694444442</v>
      </c>
      <c r="E5375" s="1">
        <v>41953.891585648147</v>
      </c>
      <c r="F5375" s="1">
        <v>41953.891585648147</v>
      </c>
      <c r="H5375" s="2">
        <v>41964</v>
      </c>
      <c r="I5375" s="2">
        <v>41966</v>
      </c>
      <c r="J5375" s="3">
        <v>6</v>
      </c>
      <c r="K5375" s="3">
        <v>4</v>
      </c>
      <c r="L5375">
        <f>טבלה1[[#This Row],[ds_checkout]]-טבלה1[[#This Row],[ds_checkin]]</f>
        <v>2</v>
      </c>
      <c r="M5375">
        <f>IF(ISBLANK(טבלה1[[#This Row],[ts_reply_at]]), "", (טבלה1[[#This Row],[ts_reply_at]] - טבלה1[[#This Row],[ts_contact_at]]) * 24)</f>
        <v>2.1813888889155351</v>
      </c>
      <c r="N5375">
        <f>IF(ISBLANK(טבלה1[[#This Row],[ts_reply_at]]), 0, 1)</f>
        <v>1</v>
      </c>
      <c r="O5375">
        <f>IF(ISBLANK(טבלה1[[#This Row],[ts_accepted_at]]), 0, 1)</f>
        <v>1</v>
      </c>
      <c r="P5375">
        <f>IF(ISBLANK(טבלה1[[#This Row],[ts_booking_at]]), 0, 1)</f>
        <v>0</v>
      </c>
      <c r="Q5375">
        <f>IF(ISBLANK(טבלה1[[#This Row],[ds_checkin]]), "", טבלה1[[#This Row],[ds_checkin]] - טבלה1[[#This Row],[ts_contact_at]])</f>
        <v>10.199305555557657</v>
      </c>
      <c r="R5375" t="str">
        <f>IF(AND(ISBLANK(טבלה1[[#This Row],[ts_reply_at]]), NOT(ISBLANK(טבלה1[[#This Row],[ts_booking_at]]))), "Error: Booked without Reply", "OK")</f>
        <v>OK</v>
      </c>
      <c r="S5375" t="s">
        <v>6019</v>
      </c>
    </row>
    <row r="5376" spans="1:19" x14ac:dyDescent="0.25">
      <c r="A5376" s="4" t="s">
        <v>4740</v>
      </c>
      <c r="B5376" s="4" t="s">
        <v>802</v>
      </c>
      <c r="C5376" s="4" t="s">
        <v>803</v>
      </c>
      <c r="D5376" s="1">
        <v>41952.726388888892</v>
      </c>
      <c r="E5376" s="1">
        <v>41953.660254629627</v>
      </c>
      <c r="H5376" s="2">
        <v>41964</v>
      </c>
      <c r="I5376" s="2">
        <v>41966</v>
      </c>
      <c r="J5376" s="3">
        <v>6</v>
      </c>
      <c r="K5376" s="3">
        <v>3</v>
      </c>
      <c r="L5376">
        <f>טבלה1[[#This Row],[ds_checkout]]-טבלה1[[#This Row],[ds_checkin]]</f>
        <v>2</v>
      </c>
      <c r="M5376">
        <f>IF(ISBLANK(טבלה1[[#This Row],[ts_reply_at]]), "", (טבלה1[[#This Row],[ts_reply_at]] - טבלה1[[#This Row],[ts_contact_at]]) * 24)</f>
        <v>22.412777777644806</v>
      </c>
      <c r="N5376">
        <f>IF(ISBLANK(טבלה1[[#This Row],[ts_reply_at]]), 0, 1)</f>
        <v>1</v>
      </c>
      <c r="O5376">
        <f>IF(ISBLANK(טבלה1[[#This Row],[ts_accepted_at]]), 0, 1)</f>
        <v>0</v>
      </c>
      <c r="P5376">
        <f>IF(ISBLANK(טבלה1[[#This Row],[ts_booking_at]]), 0, 1)</f>
        <v>0</v>
      </c>
      <c r="Q5376">
        <f>IF(ISBLANK(טבלה1[[#This Row],[ds_checkin]]), "", טבלה1[[#This Row],[ds_checkin]] - טבלה1[[#This Row],[ts_contact_at]])</f>
        <v>11.273611111108039</v>
      </c>
      <c r="R5376" t="str">
        <f>IF(AND(ISBLANK(טבלה1[[#This Row],[ts_reply_at]]), NOT(ISBLANK(טבלה1[[#This Row],[ts_booking_at]]))), "Error: Booked without Reply", "OK")</f>
        <v>OK</v>
      </c>
      <c r="S5376" t="s">
        <v>6019</v>
      </c>
    </row>
    <row r="5377" spans="1:19" x14ac:dyDescent="0.25">
      <c r="A5377" s="4" t="s">
        <v>4741</v>
      </c>
      <c r="B5377" s="4" t="s">
        <v>632</v>
      </c>
      <c r="C5377" s="4" t="s">
        <v>633</v>
      </c>
      <c r="D5377" s="1">
        <v>41923.505555555559</v>
      </c>
      <c r="E5377" s="1">
        <v>41923.900358796294</v>
      </c>
      <c r="F5377" s="1">
        <v>41923.900358796294</v>
      </c>
      <c r="G5377" s="1">
        <v>41923.900358796294</v>
      </c>
      <c r="H5377" s="2">
        <v>41936</v>
      </c>
      <c r="I5377" s="2">
        <v>41937</v>
      </c>
      <c r="J5377" s="3">
        <v>2</v>
      </c>
      <c r="K5377" s="3">
        <v>17</v>
      </c>
      <c r="L5377">
        <f>טבלה1[[#This Row],[ds_checkout]]-טבלה1[[#This Row],[ds_checkin]]</f>
        <v>1</v>
      </c>
      <c r="M5377">
        <f>IF(ISBLANK(טבלה1[[#This Row],[ts_reply_at]]), "", (טבלה1[[#This Row],[ts_reply_at]] - טבלה1[[#This Row],[ts_contact_at]]) * 24)</f>
        <v>9.4752777776448056</v>
      </c>
      <c r="N5377">
        <f>IF(ISBLANK(טבלה1[[#This Row],[ts_reply_at]]), 0, 1)</f>
        <v>1</v>
      </c>
      <c r="O5377">
        <f>IF(ISBLANK(טבלה1[[#This Row],[ts_accepted_at]]), 0, 1)</f>
        <v>1</v>
      </c>
      <c r="P5377">
        <f>IF(ISBLANK(טבלה1[[#This Row],[ts_booking_at]]), 0, 1)</f>
        <v>1</v>
      </c>
      <c r="Q5377">
        <f>IF(ISBLANK(טבלה1[[#This Row],[ds_checkin]]), "", טבלה1[[#This Row],[ds_checkin]] - טבלה1[[#This Row],[ts_contact_at]])</f>
        <v>12.494444444440887</v>
      </c>
      <c r="R5377" t="str">
        <f>IF(AND(ISBLANK(טבלה1[[#This Row],[ts_reply_at]]), NOT(ISBLANK(טבלה1[[#This Row],[ts_booking_at]]))), "Error: Booked without Reply", "OK")</f>
        <v>OK</v>
      </c>
      <c r="S5377" t="s">
        <v>6019</v>
      </c>
    </row>
    <row r="5378" spans="1:19" x14ac:dyDescent="0.25">
      <c r="A5378" s="4" t="s">
        <v>4742</v>
      </c>
      <c r="B5378" s="4" t="s">
        <v>159</v>
      </c>
      <c r="C5378" s="4" t="s">
        <v>260</v>
      </c>
      <c r="D5378" s="1">
        <v>41921.740972222222</v>
      </c>
      <c r="E5378" s="1">
        <v>41921.987384259257</v>
      </c>
      <c r="H5378" s="2">
        <v>41938</v>
      </c>
      <c r="I5378" s="2">
        <v>41939</v>
      </c>
      <c r="J5378" s="3">
        <v>3</v>
      </c>
      <c r="K5378" s="3">
        <v>3</v>
      </c>
      <c r="L5378">
        <f>טבלה1[[#This Row],[ds_checkout]]-טבלה1[[#This Row],[ds_checkin]]</f>
        <v>1</v>
      </c>
      <c r="M5378">
        <f>IF(ISBLANK(טבלה1[[#This Row],[ts_reply_at]]), "", (טבלה1[[#This Row],[ts_reply_at]] - טבלה1[[#This Row],[ts_contact_at]]) * 24)</f>
        <v>5.9138888888410293</v>
      </c>
      <c r="N5378">
        <f>IF(ISBLANK(טבלה1[[#This Row],[ts_reply_at]]), 0, 1)</f>
        <v>1</v>
      </c>
      <c r="O5378">
        <f>IF(ISBLANK(טבלה1[[#This Row],[ts_accepted_at]]), 0, 1)</f>
        <v>0</v>
      </c>
      <c r="P5378">
        <f>IF(ISBLANK(טבלה1[[#This Row],[ts_booking_at]]), 0, 1)</f>
        <v>0</v>
      </c>
      <c r="Q5378">
        <f>IF(ISBLANK(טבלה1[[#This Row],[ds_checkin]]), "", טבלה1[[#This Row],[ds_checkin]] - טבלה1[[#This Row],[ts_contact_at]])</f>
        <v>16.259027777778101</v>
      </c>
      <c r="R5378" t="str">
        <f>IF(AND(ISBLANK(טבלה1[[#This Row],[ts_reply_at]]), NOT(ISBLANK(טבלה1[[#This Row],[ts_booking_at]]))), "Error: Booked without Reply", "OK")</f>
        <v>OK</v>
      </c>
      <c r="S5378" t="s">
        <v>6019</v>
      </c>
    </row>
    <row r="5379" spans="1:19" x14ac:dyDescent="0.25">
      <c r="A5379" s="4" t="s">
        <v>4743</v>
      </c>
      <c r="B5379" s="4" t="s">
        <v>642</v>
      </c>
      <c r="C5379" s="4" t="s">
        <v>643</v>
      </c>
      <c r="D5379" s="1">
        <v>41927.367361111108</v>
      </c>
      <c r="E5379" s="1">
        <v>41927.387523148151</v>
      </c>
      <c r="F5379" s="1">
        <v>41927.387523148151</v>
      </c>
      <c r="G5379" s="1">
        <v>41927.387523148151</v>
      </c>
      <c r="H5379" s="2">
        <v>41927</v>
      </c>
      <c r="I5379" s="2">
        <v>41929</v>
      </c>
      <c r="J5379" s="3">
        <v>2</v>
      </c>
      <c r="K5379" s="3">
        <v>6</v>
      </c>
      <c r="L5379">
        <f>טבלה1[[#This Row],[ds_checkout]]-טבלה1[[#This Row],[ds_checkin]]</f>
        <v>2</v>
      </c>
      <c r="M5379">
        <f>IF(ISBLANK(טבלה1[[#This Row],[ts_reply_at]]), "", (טבלה1[[#This Row],[ts_reply_at]] - טבלה1[[#This Row],[ts_contact_at]]) * 24)</f>
        <v>0.48388888902263716</v>
      </c>
      <c r="N5379">
        <f>IF(ISBLANK(טבלה1[[#This Row],[ts_reply_at]]), 0, 1)</f>
        <v>1</v>
      </c>
      <c r="O5379">
        <f>IF(ISBLANK(טבלה1[[#This Row],[ts_accepted_at]]), 0, 1)</f>
        <v>1</v>
      </c>
      <c r="P5379">
        <f>IF(ISBLANK(טבלה1[[#This Row],[ts_booking_at]]), 0, 1)</f>
        <v>1</v>
      </c>
      <c r="Q5379">
        <f>IF(ISBLANK(טבלה1[[#This Row],[ds_checkin]]), "", טבלה1[[#This Row],[ds_checkin]] - טבלה1[[#This Row],[ts_contact_at]])</f>
        <v>-0.36736111110803904</v>
      </c>
      <c r="R5379" t="str">
        <f>IF(AND(ISBLANK(טבלה1[[#This Row],[ts_reply_at]]), NOT(ISBLANK(טבלה1[[#This Row],[ts_booking_at]]))), "Error: Booked without Reply", "OK")</f>
        <v>OK</v>
      </c>
      <c r="S5379" t="s">
        <v>6023</v>
      </c>
    </row>
    <row r="5380" spans="1:19" x14ac:dyDescent="0.25">
      <c r="A5380" s="4" t="s">
        <v>4744</v>
      </c>
      <c r="B5380" s="4" t="s">
        <v>2901</v>
      </c>
      <c r="C5380" s="4" t="s">
        <v>2902</v>
      </c>
      <c r="D5380" s="1">
        <v>41919.742361111108</v>
      </c>
      <c r="E5380" s="1">
        <v>41920.019826388889</v>
      </c>
      <c r="F5380" s="1">
        <v>41920.398148148146</v>
      </c>
      <c r="G5380" s="1">
        <v>41920.398148148146</v>
      </c>
      <c r="H5380" s="2">
        <v>41921</v>
      </c>
      <c r="I5380" s="2">
        <v>41925</v>
      </c>
      <c r="J5380" s="3">
        <v>3</v>
      </c>
      <c r="K5380" s="3">
        <v>12</v>
      </c>
      <c r="L5380">
        <f>טבלה1[[#This Row],[ds_checkout]]-טבלה1[[#This Row],[ds_checkin]]</f>
        <v>4</v>
      </c>
      <c r="M5380">
        <f>IF(ISBLANK(טבלה1[[#This Row],[ts_reply_at]]), "", (טבלה1[[#This Row],[ts_reply_at]] - טבלה1[[#This Row],[ts_contact_at]]) * 24)</f>
        <v>6.659166666737292</v>
      </c>
      <c r="N5380">
        <f>IF(ISBLANK(טבלה1[[#This Row],[ts_reply_at]]), 0, 1)</f>
        <v>1</v>
      </c>
      <c r="O5380">
        <f>IF(ISBLANK(טבלה1[[#This Row],[ts_accepted_at]]), 0, 1)</f>
        <v>1</v>
      </c>
      <c r="P5380">
        <f>IF(ISBLANK(טבלה1[[#This Row],[ts_booking_at]]), 0, 1)</f>
        <v>1</v>
      </c>
      <c r="Q5380">
        <f>IF(ISBLANK(טבלה1[[#This Row],[ds_checkin]]), "", טבלה1[[#This Row],[ds_checkin]] - טבלה1[[#This Row],[ts_contact_at]])</f>
        <v>1.257638888891961</v>
      </c>
      <c r="R5380" t="str">
        <f>IF(AND(ISBLANK(טבלה1[[#This Row],[ts_reply_at]]), NOT(ISBLANK(טבלה1[[#This Row],[ts_booking_at]]))), "Error: Booked without Reply", "OK")</f>
        <v>OK</v>
      </c>
      <c r="S5380" t="s">
        <v>6020</v>
      </c>
    </row>
    <row r="5381" spans="1:19" x14ac:dyDescent="0.25">
      <c r="A5381" s="4" t="s">
        <v>4745</v>
      </c>
      <c r="B5381" s="4" t="s">
        <v>1185</v>
      </c>
      <c r="C5381" s="4" t="s">
        <v>1186</v>
      </c>
      <c r="D5381" s="1">
        <v>41925.788194444445</v>
      </c>
      <c r="E5381" s="1">
        <v>41926.345648148148</v>
      </c>
      <c r="F5381" s="1">
        <v>41926.345891203702</v>
      </c>
      <c r="G5381" s="1">
        <v>41926.345891203702</v>
      </c>
      <c r="H5381" s="2">
        <v>41944</v>
      </c>
      <c r="I5381" s="2">
        <v>41946</v>
      </c>
      <c r="J5381" s="3">
        <v>2</v>
      </c>
      <c r="K5381" s="3">
        <v>11</v>
      </c>
      <c r="L5381">
        <f>טבלה1[[#This Row],[ds_checkout]]-טבלה1[[#This Row],[ds_checkin]]</f>
        <v>2</v>
      </c>
      <c r="M5381">
        <f>IF(ISBLANK(טבלה1[[#This Row],[ts_reply_at]]), "", (טבלה1[[#This Row],[ts_reply_at]] - טבלה1[[#This Row],[ts_contact_at]]) * 24)</f>
        <v>13.378888888866641</v>
      </c>
      <c r="N5381">
        <f>IF(ISBLANK(טבלה1[[#This Row],[ts_reply_at]]), 0, 1)</f>
        <v>1</v>
      </c>
      <c r="O5381">
        <f>IF(ISBLANK(טבלה1[[#This Row],[ts_accepted_at]]), 0, 1)</f>
        <v>1</v>
      </c>
      <c r="P5381">
        <f>IF(ISBLANK(טבלה1[[#This Row],[ts_booking_at]]), 0, 1)</f>
        <v>1</v>
      </c>
      <c r="Q5381">
        <f>IF(ISBLANK(טבלה1[[#This Row],[ds_checkin]]), "", טבלה1[[#This Row],[ds_checkin]] - טבלה1[[#This Row],[ts_contact_at]])</f>
        <v>18.211805555554747</v>
      </c>
      <c r="R5381" t="str">
        <f>IF(AND(ISBLANK(טבלה1[[#This Row],[ts_reply_at]]), NOT(ISBLANK(טבלה1[[#This Row],[ts_booking_at]]))), "Error: Booked without Reply", "OK")</f>
        <v>OK</v>
      </c>
      <c r="S5381" t="s">
        <v>6022</v>
      </c>
    </row>
    <row r="5382" spans="1:19" x14ac:dyDescent="0.25">
      <c r="A5382" s="4" t="s">
        <v>4746</v>
      </c>
      <c r="B5382" s="4" t="s">
        <v>4747</v>
      </c>
      <c r="C5382" s="4" t="s">
        <v>4748</v>
      </c>
      <c r="D5382" s="1">
        <v>41921.450694444444</v>
      </c>
      <c r="E5382" s="1">
        <v>41921.455914351849</v>
      </c>
      <c r="H5382" s="2">
        <v>41922</v>
      </c>
      <c r="I5382" s="2">
        <v>41936</v>
      </c>
      <c r="J5382" s="3">
        <v>2</v>
      </c>
      <c r="K5382" s="3">
        <v>5</v>
      </c>
      <c r="L5382">
        <f>טבלה1[[#This Row],[ds_checkout]]-טבלה1[[#This Row],[ds_checkin]]</f>
        <v>14</v>
      </c>
      <c r="M5382">
        <f>IF(ISBLANK(טבלה1[[#This Row],[ts_reply_at]]), "", (טבלה1[[#This Row],[ts_reply_at]] - טבלה1[[#This Row],[ts_contact_at]]) * 24)</f>
        <v>0.12527777772629634</v>
      </c>
      <c r="N5382">
        <f>IF(ISBLANK(טבלה1[[#This Row],[ts_reply_at]]), 0, 1)</f>
        <v>1</v>
      </c>
      <c r="O5382">
        <f>IF(ISBLANK(טבלה1[[#This Row],[ts_accepted_at]]), 0, 1)</f>
        <v>0</v>
      </c>
      <c r="P5382">
        <f>IF(ISBLANK(טבלה1[[#This Row],[ts_booking_at]]), 0, 1)</f>
        <v>0</v>
      </c>
      <c r="Q5382">
        <f>IF(ISBLANK(טבלה1[[#This Row],[ds_checkin]]), "", טבלה1[[#This Row],[ds_checkin]] - טבלה1[[#This Row],[ts_contact_at]])</f>
        <v>0.54930555555620231</v>
      </c>
      <c r="R5382" t="str">
        <f>IF(AND(ISBLANK(טבלה1[[#This Row],[ts_reply_at]]), NOT(ISBLANK(טבלה1[[#This Row],[ts_booking_at]]))), "Error: Booked without Reply", "OK")</f>
        <v>OK</v>
      </c>
      <c r="S5382" t="s">
        <v>6019</v>
      </c>
    </row>
    <row r="5383" spans="1:19" x14ac:dyDescent="0.25">
      <c r="A5383" s="4" t="s">
        <v>4746</v>
      </c>
      <c r="B5383" s="4" t="s">
        <v>1112</v>
      </c>
      <c r="C5383" s="4" t="s">
        <v>1113</v>
      </c>
      <c r="D5383" s="1">
        <v>41921.466666666667</v>
      </c>
      <c r="H5383" s="2">
        <v>41922</v>
      </c>
      <c r="I5383" s="2">
        <v>41936</v>
      </c>
      <c r="J5383" s="3">
        <v>2</v>
      </c>
      <c r="K5383" s="3">
        <v>1</v>
      </c>
      <c r="L5383">
        <f>טבלה1[[#This Row],[ds_checkout]]-טבלה1[[#This Row],[ds_checkin]]</f>
        <v>14</v>
      </c>
      <c r="M5383" t="str">
        <f>IF(ISBLANK(טבלה1[[#This Row],[ts_reply_at]]), "", (טבלה1[[#This Row],[ts_reply_at]] - טבלה1[[#This Row],[ts_contact_at]]) * 24)</f>
        <v/>
      </c>
      <c r="N5383">
        <f>IF(ISBLANK(טבלה1[[#This Row],[ts_reply_at]]), 0, 1)</f>
        <v>0</v>
      </c>
      <c r="O5383">
        <f>IF(ISBLANK(טבלה1[[#This Row],[ts_accepted_at]]), 0, 1)</f>
        <v>0</v>
      </c>
      <c r="P5383">
        <f>IF(ISBLANK(טבלה1[[#This Row],[ts_booking_at]]), 0, 1)</f>
        <v>0</v>
      </c>
      <c r="Q5383">
        <f>IF(ISBLANK(טבלה1[[#This Row],[ds_checkin]]), "", טבלה1[[#This Row],[ds_checkin]] - טבלה1[[#This Row],[ts_contact_at]])</f>
        <v>0.53333333333284827</v>
      </c>
      <c r="R5383" t="str">
        <f>IF(AND(ISBLANK(טבלה1[[#This Row],[ts_reply_at]]), NOT(ISBLANK(טבלה1[[#This Row],[ts_booking_at]]))), "Error: Booked without Reply", "OK")</f>
        <v>OK</v>
      </c>
      <c r="S5383" t="s">
        <v>6019</v>
      </c>
    </row>
    <row r="5384" spans="1:19" x14ac:dyDescent="0.25">
      <c r="A5384" s="4" t="s">
        <v>4749</v>
      </c>
      <c r="B5384" s="4" t="s">
        <v>738</v>
      </c>
      <c r="C5384" s="4" t="s">
        <v>739</v>
      </c>
      <c r="D5384" s="1">
        <v>41911.90347222222</v>
      </c>
      <c r="E5384" s="1">
        <v>41911.998807870368</v>
      </c>
      <c r="F5384" s="1">
        <v>41911.998807870368</v>
      </c>
      <c r="G5384" s="1">
        <v>41927.941817129627</v>
      </c>
      <c r="H5384" s="2">
        <v>41954</v>
      </c>
      <c r="I5384" s="2">
        <v>41959</v>
      </c>
      <c r="J5384" s="3">
        <v>2</v>
      </c>
      <c r="K5384" s="3">
        <v>18</v>
      </c>
      <c r="L5384">
        <f>טבלה1[[#This Row],[ds_checkout]]-טבלה1[[#This Row],[ds_checkin]]</f>
        <v>5</v>
      </c>
      <c r="M5384">
        <f>IF(ISBLANK(טבלה1[[#This Row],[ts_reply_at]]), "", (טבלה1[[#This Row],[ts_reply_at]] - טבלה1[[#This Row],[ts_contact_at]]) * 24)</f>
        <v>2.2880555555457249</v>
      </c>
      <c r="N5384">
        <f>IF(ISBLANK(טבלה1[[#This Row],[ts_reply_at]]), 0, 1)</f>
        <v>1</v>
      </c>
      <c r="O5384">
        <f>IF(ISBLANK(טבלה1[[#This Row],[ts_accepted_at]]), 0, 1)</f>
        <v>1</v>
      </c>
      <c r="P5384">
        <f>IF(ISBLANK(טבלה1[[#This Row],[ts_booking_at]]), 0, 1)</f>
        <v>1</v>
      </c>
      <c r="Q5384">
        <f>IF(ISBLANK(טבלה1[[#This Row],[ds_checkin]]), "", טבלה1[[#This Row],[ds_checkin]] - טבלה1[[#This Row],[ts_contact_at]])</f>
        <v>42.096527777779556</v>
      </c>
      <c r="R5384" t="str">
        <f>IF(AND(ISBLANK(טבלה1[[#This Row],[ts_reply_at]]), NOT(ISBLANK(טבלה1[[#This Row],[ts_booking_at]]))), "Error: Booked without Reply", "OK")</f>
        <v>OK</v>
      </c>
      <c r="S5384" t="s">
        <v>6020</v>
      </c>
    </row>
    <row r="5385" spans="1:19" x14ac:dyDescent="0.25">
      <c r="A5385" s="4" t="s">
        <v>4750</v>
      </c>
      <c r="B5385" s="4" t="s">
        <v>1341</v>
      </c>
      <c r="C5385" s="4" t="s">
        <v>1342</v>
      </c>
      <c r="D5385" s="1">
        <v>41930.75</v>
      </c>
      <c r="E5385" s="1">
        <v>41930.757210648146</v>
      </c>
      <c r="F5385" s="1">
        <v>41930.757210648146</v>
      </c>
      <c r="G5385" s="1">
        <v>41930.757210648146</v>
      </c>
      <c r="H5385" s="2">
        <v>41937</v>
      </c>
      <c r="I5385" s="2">
        <v>41938</v>
      </c>
      <c r="J5385" s="3">
        <v>2</v>
      </c>
      <c r="K5385" s="3">
        <v>6</v>
      </c>
      <c r="L5385">
        <f>טבלה1[[#This Row],[ds_checkout]]-טבלה1[[#This Row],[ds_checkin]]</f>
        <v>1</v>
      </c>
      <c r="M5385">
        <f>IF(ISBLANK(טבלה1[[#This Row],[ts_reply_at]]), "", (טבלה1[[#This Row],[ts_reply_at]] - טבלה1[[#This Row],[ts_contact_at]]) * 24)</f>
        <v>0.17305555549683049</v>
      </c>
      <c r="N5385">
        <f>IF(ISBLANK(טבלה1[[#This Row],[ts_reply_at]]), 0, 1)</f>
        <v>1</v>
      </c>
      <c r="O5385">
        <f>IF(ISBLANK(טבלה1[[#This Row],[ts_accepted_at]]), 0, 1)</f>
        <v>1</v>
      </c>
      <c r="P5385">
        <f>IF(ISBLANK(טבלה1[[#This Row],[ts_booking_at]]), 0, 1)</f>
        <v>1</v>
      </c>
      <c r="Q5385">
        <f>IF(ISBLANK(טבלה1[[#This Row],[ds_checkin]]), "", טבלה1[[#This Row],[ds_checkin]] - טבלה1[[#This Row],[ts_contact_at]])</f>
        <v>6.25</v>
      </c>
      <c r="R5385" t="str">
        <f>IF(AND(ISBLANK(טבלה1[[#This Row],[ts_reply_at]]), NOT(ISBLANK(טבלה1[[#This Row],[ts_booking_at]]))), "Error: Booked without Reply", "OK")</f>
        <v>OK</v>
      </c>
      <c r="S5385" t="s">
        <v>6067</v>
      </c>
    </row>
    <row r="5386" spans="1:19" x14ac:dyDescent="0.25">
      <c r="A5386" s="4" t="s">
        <v>4751</v>
      </c>
      <c r="B5386" s="4" t="s">
        <v>959</v>
      </c>
      <c r="C5386" s="4" t="s">
        <v>1777</v>
      </c>
      <c r="D5386" s="1">
        <v>41926.01458333333</v>
      </c>
      <c r="E5386" s="1">
        <v>41926.261458333334</v>
      </c>
      <c r="F5386" s="1">
        <v>41926.336805555555</v>
      </c>
      <c r="G5386" s="1">
        <v>41926.336805555555</v>
      </c>
      <c r="H5386" s="2">
        <v>41933</v>
      </c>
      <c r="I5386" s="2">
        <v>41934</v>
      </c>
      <c r="J5386" s="3">
        <v>2</v>
      </c>
      <c r="K5386" s="3">
        <v>10</v>
      </c>
      <c r="L5386">
        <f>טבלה1[[#This Row],[ds_checkout]]-טבלה1[[#This Row],[ds_checkin]]</f>
        <v>1</v>
      </c>
      <c r="M5386">
        <f>IF(ISBLANK(טבלה1[[#This Row],[ts_reply_at]]), "", (טבלה1[[#This Row],[ts_reply_at]] - טבלה1[[#This Row],[ts_contact_at]]) * 24)</f>
        <v>5.9250000001047738</v>
      </c>
      <c r="N5386">
        <f>IF(ISBLANK(טבלה1[[#This Row],[ts_reply_at]]), 0, 1)</f>
        <v>1</v>
      </c>
      <c r="O5386">
        <f>IF(ISBLANK(טבלה1[[#This Row],[ts_accepted_at]]), 0, 1)</f>
        <v>1</v>
      </c>
      <c r="P5386">
        <f>IF(ISBLANK(טבלה1[[#This Row],[ts_booking_at]]), 0, 1)</f>
        <v>1</v>
      </c>
      <c r="Q5386">
        <f>IF(ISBLANK(טבלה1[[#This Row],[ds_checkin]]), "", טבלה1[[#This Row],[ds_checkin]] - טבלה1[[#This Row],[ts_contact_at]])</f>
        <v>6.9854166666700621</v>
      </c>
      <c r="R5386" t="str">
        <f>IF(AND(ISBLANK(טבלה1[[#This Row],[ts_reply_at]]), NOT(ISBLANK(טבלה1[[#This Row],[ts_booking_at]]))), "Error: Booked without Reply", "OK")</f>
        <v>OK</v>
      </c>
      <c r="S5386" t="s">
        <v>6021</v>
      </c>
    </row>
    <row r="5387" spans="1:19" x14ac:dyDescent="0.25">
      <c r="A5387" s="4" t="s">
        <v>4752</v>
      </c>
      <c r="B5387" s="4" t="s">
        <v>786</v>
      </c>
      <c r="C5387" s="4" t="s">
        <v>787</v>
      </c>
      <c r="D5387" s="1">
        <v>41915.734027777777</v>
      </c>
      <c r="E5387" s="1">
        <v>41915.765914351854</v>
      </c>
      <c r="H5387" s="2">
        <v>41977</v>
      </c>
      <c r="I5387" s="2">
        <v>41980</v>
      </c>
      <c r="J5387" s="3">
        <v>6</v>
      </c>
      <c r="K5387" s="3">
        <v>3</v>
      </c>
      <c r="L5387">
        <f>טבלה1[[#This Row],[ds_checkout]]-טבלה1[[#This Row],[ds_checkin]]</f>
        <v>3</v>
      </c>
      <c r="M5387">
        <f>IF(ISBLANK(טבלה1[[#This Row],[ts_reply_at]]), "", (טבלה1[[#This Row],[ts_reply_at]] - טבלה1[[#This Row],[ts_contact_at]]) * 24)</f>
        <v>0.7652777778566815</v>
      </c>
      <c r="N5387">
        <f>IF(ISBLANK(טבלה1[[#This Row],[ts_reply_at]]), 0, 1)</f>
        <v>1</v>
      </c>
      <c r="O5387">
        <f>IF(ISBLANK(טבלה1[[#This Row],[ts_accepted_at]]), 0, 1)</f>
        <v>0</v>
      </c>
      <c r="P5387">
        <f>IF(ISBLANK(טבלה1[[#This Row],[ts_booking_at]]), 0, 1)</f>
        <v>0</v>
      </c>
      <c r="Q5387">
        <f>IF(ISBLANK(טבלה1[[#This Row],[ds_checkin]]), "", טבלה1[[#This Row],[ds_checkin]] - טבלה1[[#This Row],[ts_contact_at]])</f>
        <v>61.265972222223354</v>
      </c>
      <c r="R5387" t="str">
        <f>IF(AND(ISBLANK(טבלה1[[#This Row],[ts_reply_at]]), NOT(ISBLANK(טבלה1[[#This Row],[ts_booking_at]]))), "Error: Booked without Reply", "OK")</f>
        <v>OK</v>
      </c>
      <c r="S5387" t="s">
        <v>6029</v>
      </c>
    </row>
    <row r="5388" spans="1:19" x14ac:dyDescent="0.25">
      <c r="A5388" s="4" t="s">
        <v>4752</v>
      </c>
      <c r="B5388" s="4" t="s">
        <v>607</v>
      </c>
      <c r="C5388" s="4" t="s">
        <v>2709</v>
      </c>
      <c r="D5388" s="1">
        <v>41915.734722222223</v>
      </c>
      <c r="E5388" s="1">
        <v>41925.643414351849</v>
      </c>
      <c r="H5388" s="2">
        <v>41977</v>
      </c>
      <c r="I5388" s="2">
        <v>41980</v>
      </c>
      <c r="J5388" s="3">
        <v>6</v>
      </c>
      <c r="K5388" s="3">
        <v>2</v>
      </c>
      <c r="L5388">
        <f>טבלה1[[#This Row],[ds_checkout]]-טבלה1[[#This Row],[ds_checkin]]</f>
        <v>3</v>
      </c>
      <c r="M5388">
        <f>IF(ISBLANK(טבלה1[[#This Row],[ts_reply_at]]), "", (טבלה1[[#This Row],[ts_reply_at]] - טבלה1[[#This Row],[ts_contact_at]]) * 24)</f>
        <v>237.80861111101694</v>
      </c>
      <c r="N5388">
        <f>IF(ISBLANK(טבלה1[[#This Row],[ts_reply_at]]), 0, 1)</f>
        <v>1</v>
      </c>
      <c r="O5388">
        <f>IF(ISBLANK(טבלה1[[#This Row],[ts_accepted_at]]), 0, 1)</f>
        <v>0</v>
      </c>
      <c r="P5388">
        <f>IF(ISBLANK(טבלה1[[#This Row],[ts_booking_at]]), 0, 1)</f>
        <v>0</v>
      </c>
      <c r="Q5388">
        <f>IF(ISBLANK(טבלה1[[#This Row],[ds_checkin]]), "", טבלה1[[#This Row],[ds_checkin]] - טבלה1[[#This Row],[ts_contact_at]])</f>
        <v>61.265277777776646</v>
      </c>
      <c r="R5388" t="str">
        <f>IF(AND(ISBLANK(טבלה1[[#This Row],[ts_reply_at]]), NOT(ISBLANK(טבלה1[[#This Row],[ts_booking_at]]))), "Error: Booked without Reply", "OK")</f>
        <v>OK</v>
      </c>
      <c r="S5388" t="s">
        <v>6029</v>
      </c>
    </row>
    <row r="5389" spans="1:19" x14ac:dyDescent="0.25">
      <c r="A5389" s="4" t="s">
        <v>4752</v>
      </c>
      <c r="B5389" s="4" t="s">
        <v>876</v>
      </c>
      <c r="C5389" s="4" t="s">
        <v>877</v>
      </c>
      <c r="D5389" s="1">
        <v>41926.452777777777</v>
      </c>
      <c r="E5389" s="1">
        <v>41926.985358796293</v>
      </c>
      <c r="H5389" s="2">
        <v>41977</v>
      </c>
      <c r="I5389" s="2">
        <v>41980</v>
      </c>
      <c r="J5389" s="3">
        <v>6</v>
      </c>
      <c r="K5389" s="3">
        <v>2</v>
      </c>
      <c r="L5389">
        <f>טבלה1[[#This Row],[ds_checkout]]-טבלה1[[#This Row],[ds_checkin]]</f>
        <v>3</v>
      </c>
      <c r="M5389">
        <f>IF(ISBLANK(טבלה1[[#This Row],[ts_reply_at]]), "", (טבלה1[[#This Row],[ts_reply_at]] - טבלה1[[#This Row],[ts_contact_at]]) * 24)</f>
        <v>12.781944444403052</v>
      </c>
      <c r="N5389">
        <f>IF(ISBLANK(טבלה1[[#This Row],[ts_reply_at]]), 0, 1)</f>
        <v>1</v>
      </c>
      <c r="O5389">
        <f>IF(ISBLANK(טבלה1[[#This Row],[ts_accepted_at]]), 0, 1)</f>
        <v>0</v>
      </c>
      <c r="P5389">
        <f>IF(ISBLANK(טבלה1[[#This Row],[ts_booking_at]]), 0, 1)</f>
        <v>0</v>
      </c>
      <c r="Q5389">
        <f>IF(ISBLANK(טבלה1[[#This Row],[ds_checkin]]), "", טבלה1[[#This Row],[ds_checkin]] - טבלה1[[#This Row],[ts_contact_at]])</f>
        <v>50.547222222223354</v>
      </c>
      <c r="R5389" t="str">
        <f>IF(AND(ISBLANK(טבלה1[[#This Row],[ts_reply_at]]), NOT(ISBLANK(טבלה1[[#This Row],[ts_booking_at]]))), "Error: Booked without Reply", "OK")</f>
        <v>OK</v>
      </c>
      <c r="S5389" t="s">
        <v>6029</v>
      </c>
    </row>
    <row r="5390" spans="1:19" x14ac:dyDescent="0.25">
      <c r="A5390" s="4" t="s">
        <v>4752</v>
      </c>
      <c r="B5390" s="4" t="s">
        <v>334</v>
      </c>
      <c r="C5390" s="4" t="s">
        <v>427</v>
      </c>
      <c r="D5390" s="1">
        <v>41915.734027777777</v>
      </c>
      <c r="E5390" s="1">
        <v>41915.747060185182</v>
      </c>
      <c r="F5390" s="1">
        <v>41915.747060185182</v>
      </c>
      <c r="H5390" s="2">
        <v>41977</v>
      </c>
      <c r="I5390" s="2">
        <v>41980</v>
      </c>
      <c r="J5390" s="3">
        <v>6</v>
      </c>
      <c r="K5390" s="3">
        <v>2</v>
      </c>
      <c r="L5390">
        <f>טבלה1[[#This Row],[ds_checkout]]-טבלה1[[#This Row],[ds_checkin]]</f>
        <v>3</v>
      </c>
      <c r="M5390">
        <f>IF(ISBLANK(טבלה1[[#This Row],[ts_reply_at]]), "", (טבלה1[[#This Row],[ts_reply_at]] - טבלה1[[#This Row],[ts_contact_at]]) * 24)</f>
        <v>0.31277777772629634</v>
      </c>
      <c r="N5390">
        <f>IF(ISBLANK(טבלה1[[#This Row],[ts_reply_at]]), 0, 1)</f>
        <v>1</v>
      </c>
      <c r="O5390">
        <f>IF(ISBLANK(טבלה1[[#This Row],[ts_accepted_at]]), 0, 1)</f>
        <v>1</v>
      </c>
      <c r="P5390">
        <f>IF(ISBLANK(טבלה1[[#This Row],[ts_booking_at]]), 0, 1)</f>
        <v>0</v>
      </c>
      <c r="Q5390">
        <f>IF(ISBLANK(טבלה1[[#This Row],[ds_checkin]]), "", טבלה1[[#This Row],[ds_checkin]] - טבלה1[[#This Row],[ts_contact_at]])</f>
        <v>61.265972222223354</v>
      </c>
      <c r="R5390" t="str">
        <f>IF(AND(ISBLANK(טבלה1[[#This Row],[ts_reply_at]]), NOT(ISBLANK(טבלה1[[#This Row],[ts_booking_at]]))), "Error: Booked without Reply", "OK")</f>
        <v>OK</v>
      </c>
      <c r="S5390" t="s">
        <v>6029</v>
      </c>
    </row>
    <row r="5391" spans="1:19" x14ac:dyDescent="0.25">
      <c r="A5391" s="4" t="s">
        <v>4752</v>
      </c>
      <c r="B5391" s="4" t="s">
        <v>3123</v>
      </c>
      <c r="C5391" s="4" t="s">
        <v>3124</v>
      </c>
      <c r="D5391" s="1">
        <v>41915.73333333333</v>
      </c>
      <c r="E5391" s="1">
        <v>41915.781377314815</v>
      </c>
      <c r="F5391" s="1">
        <v>41915.781724537039</v>
      </c>
      <c r="H5391" s="2">
        <v>41977</v>
      </c>
      <c r="I5391" s="2">
        <v>41980</v>
      </c>
      <c r="J5391" s="3">
        <v>6</v>
      </c>
      <c r="K5391" s="3">
        <v>4</v>
      </c>
      <c r="L5391">
        <f>טבלה1[[#This Row],[ds_checkout]]-טבלה1[[#This Row],[ds_checkin]]</f>
        <v>3</v>
      </c>
      <c r="M5391">
        <f>IF(ISBLANK(טבלה1[[#This Row],[ts_reply_at]]), "", (טבלה1[[#This Row],[ts_reply_at]] - טבלה1[[#This Row],[ts_contact_at]]) * 24)</f>
        <v>1.153055555652827</v>
      </c>
      <c r="N5391">
        <f>IF(ISBLANK(טבלה1[[#This Row],[ts_reply_at]]), 0, 1)</f>
        <v>1</v>
      </c>
      <c r="O5391">
        <f>IF(ISBLANK(טבלה1[[#This Row],[ts_accepted_at]]), 0, 1)</f>
        <v>1</v>
      </c>
      <c r="P5391">
        <f>IF(ISBLANK(טבלה1[[#This Row],[ts_booking_at]]), 0, 1)</f>
        <v>0</v>
      </c>
      <c r="Q5391">
        <f>IF(ISBLANK(טבלה1[[#This Row],[ds_checkin]]), "", טבלה1[[#This Row],[ds_checkin]] - טבלה1[[#This Row],[ts_contact_at]])</f>
        <v>61.266666666670062</v>
      </c>
      <c r="R5391" t="str">
        <f>IF(AND(ISBLANK(טבלה1[[#This Row],[ts_reply_at]]), NOT(ISBLANK(טבלה1[[#This Row],[ts_booking_at]]))), "Error: Booked without Reply", "OK")</f>
        <v>OK</v>
      </c>
      <c r="S5391" t="s">
        <v>6029</v>
      </c>
    </row>
    <row r="5392" spans="1:19" x14ac:dyDescent="0.25">
      <c r="A5392" s="4" t="s">
        <v>4752</v>
      </c>
      <c r="B5392" s="4" t="s">
        <v>236</v>
      </c>
      <c r="C5392" s="4" t="s">
        <v>237</v>
      </c>
      <c r="D5392" s="1">
        <v>41915.73333333333</v>
      </c>
      <c r="E5392" s="1">
        <v>41915.77988425926</v>
      </c>
      <c r="H5392" s="2">
        <v>41977</v>
      </c>
      <c r="I5392" s="2">
        <v>41980</v>
      </c>
      <c r="J5392" s="3">
        <v>6</v>
      </c>
      <c r="K5392" s="3">
        <v>5</v>
      </c>
      <c r="L5392">
        <f>טבלה1[[#This Row],[ds_checkout]]-טבלה1[[#This Row],[ds_checkin]]</f>
        <v>3</v>
      </c>
      <c r="M5392">
        <f>IF(ISBLANK(טבלה1[[#This Row],[ts_reply_at]]), "", (טבלה1[[#This Row],[ts_reply_at]] - טבלה1[[#This Row],[ts_contact_at]]) * 24)</f>
        <v>1.1172222223249264</v>
      </c>
      <c r="N5392">
        <f>IF(ISBLANK(טבלה1[[#This Row],[ts_reply_at]]), 0, 1)</f>
        <v>1</v>
      </c>
      <c r="O5392">
        <f>IF(ISBLANK(טבלה1[[#This Row],[ts_accepted_at]]), 0, 1)</f>
        <v>0</v>
      </c>
      <c r="P5392">
        <f>IF(ISBLANK(טבלה1[[#This Row],[ts_booking_at]]), 0, 1)</f>
        <v>0</v>
      </c>
      <c r="Q5392">
        <f>IF(ISBLANK(טבלה1[[#This Row],[ds_checkin]]), "", טבלה1[[#This Row],[ds_checkin]] - טבלה1[[#This Row],[ts_contact_at]])</f>
        <v>61.266666666670062</v>
      </c>
      <c r="R5392" t="str">
        <f>IF(AND(ISBLANK(טבלה1[[#This Row],[ts_reply_at]]), NOT(ISBLANK(טבלה1[[#This Row],[ts_booking_at]]))), "Error: Booked without Reply", "OK")</f>
        <v>OK</v>
      </c>
      <c r="S5392" t="s">
        <v>6029</v>
      </c>
    </row>
    <row r="5393" spans="1:19" x14ac:dyDescent="0.25">
      <c r="A5393" s="4" t="s">
        <v>4752</v>
      </c>
      <c r="B5393" s="4" t="s">
        <v>38</v>
      </c>
      <c r="C5393" s="4" t="s">
        <v>39</v>
      </c>
      <c r="D5393" s="1">
        <v>41926.466666666667</v>
      </c>
      <c r="E5393" s="1">
        <v>41926.814293981479</v>
      </c>
      <c r="H5393" s="2">
        <v>41977</v>
      </c>
      <c r="I5393" s="2">
        <v>41980</v>
      </c>
      <c r="J5393" s="3">
        <v>6</v>
      </c>
      <c r="K5393" s="3">
        <v>4</v>
      </c>
      <c r="L5393">
        <f>טבלה1[[#This Row],[ds_checkout]]-טבלה1[[#This Row],[ds_checkin]]</f>
        <v>3</v>
      </c>
      <c r="M5393">
        <f>IF(ISBLANK(טבלה1[[#This Row],[ts_reply_at]]), "", (טבלה1[[#This Row],[ts_reply_at]] - טבלה1[[#This Row],[ts_contact_at]]) * 24)</f>
        <v>8.3430555554805323</v>
      </c>
      <c r="N5393">
        <f>IF(ISBLANK(טבלה1[[#This Row],[ts_reply_at]]), 0, 1)</f>
        <v>1</v>
      </c>
      <c r="O5393">
        <f>IF(ISBLANK(טבלה1[[#This Row],[ts_accepted_at]]), 0, 1)</f>
        <v>0</v>
      </c>
      <c r="P5393">
        <f>IF(ISBLANK(טבלה1[[#This Row],[ts_booking_at]]), 0, 1)</f>
        <v>0</v>
      </c>
      <c r="Q5393">
        <f>IF(ISBLANK(טבלה1[[#This Row],[ds_checkin]]), "", טבלה1[[#This Row],[ds_checkin]] - טבלה1[[#This Row],[ts_contact_at]])</f>
        <v>50.533333333332848</v>
      </c>
      <c r="R5393" t="str">
        <f>IF(AND(ISBLANK(טבלה1[[#This Row],[ts_reply_at]]), NOT(ISBLANK(טבלה1[[#This Row],[ts_booking_at]]))), "Error: Booked without Reply", "OK")</f>
        <v>OK</v>
      </c>
      <c r="S5393" t="s">
        <v>6029</v>
      </c>
    </row>
    <row r="5394" spans="1:19" x14ac:dyDescent="0.25">
      <c r="A5394" s="4" t="s">
        <v>4752</v>
      </c>
      <c r="B5394" s="4" t="s">
        <v>468</v>
      </c>
      <c r="C5394" s="4" t="s">
        <v>757</v>
      </c>
      <c r="D5394" s="1">
        <v>41915.73541666667</v>
      </c>
      <c r="H5394" s="2">
        <v>41977</v>
      </c>
      <c r="I5394" s="2">
        <v>41980</v>
      </c>
      <c r="J5394" s="3">
        <v>6</v>
      </c>
      <c r="K5394" s="3">
        <v>1</v>
      </c>
      <c r="L5394">
        <f>טבלה1[[#This Row],[ds_checkout]]-טבלה1[[#This Row],[ds_checkin]]</f>
        <v>3</v>
      </c>
      <c r="M5394" t="str">
        <f>IF(ISBLANK(טבלה1[[#This Row],[ts_reply_at]]), "", (טבלה1[[#This Row],[ts_reply_at]] - טבלה1[[#This Row],[ts_contact_at]]) * 24)</f>
        <v/>
      </c>
      <c r="N5394">
        <f>IF(ISBLANK(טבלה1[[#This Row],[ts_reply_at]]), 0, 1)</f>
        <v>0</v>
      </c>
      <c r="O5394">
        <f>IF(ISBLANK(טבלה1[[#This Row],[ts_accepted_at]]), 0, 1)</f>
        <v>0</v>
      </c>
      <c r="P5394">
        <f>IF(ISBLANK(טבלה1[[#This Row],[ts_booking_at]]), 0, 1)</f>
        <v>0</v>
      </c>
      <c r="Q5394">
        <f>IF(ISBLANK(טבלה1[[#This Row],[ds_checkin]]), "", טבלה1[[#This Row],[ds_checkin]] - טבלה1[[#This Row],[ts_contact_at]])</f>
        <v>61.264583333329938</v>
      </c>
      <c r="R5394" t="str">
        <f>IF(AND(ISBLANK(טבלה1[[#This Row],[ts_reply_at]]), NOT(ISBLANK(טבלה1[[#This Row],[ts_booking_at]]))), "Error: Booked without Reply", "OK")</f>
        <v>OK</v>
      </c>
      <c r="S5394" t="s">
        <v>6029</v>
      </c>
    </row>
    <row r="5395" spans="1:19" x14ac:dyDescent="0.25">
      <c r="A5395" s="4" t="s">
        <v>4752</v>
      </c>
      <c r="B5395" s="4" t="s">
        <v>468</v>
      </c>
      <c r="C5395" s="4" t="s">
        <v>1363</v>
      </c>
      <c r="D5395" s="1">
        <v>41915.736111111109</v>
      </c>
      <c r="E5395" s="1">
        <v>41916.531006944446</v>
      </c>
      <c r="F5395" s="1">
        <v>41916.531006944446</v>
      </c>
      <c r="H5395" s="2">
        <v>41977</v>
      </c>
      <c r="I5395" s="2">
        <v>41980</v>
      </c>
      <c r="J5395" s="3">
        <v>6</v>
      </c>
      <c r="K5395" s="3">
        <v>6</v>
      </c>
      <c r="L5395">
        <f>טבלה1[[#This Row],[ds_checkout]]-טבלה1[[#This Row],[ds_checkin]]</f>
        <v>3</v>
      </c>
      <c r="M5395">
        <f>IF(ISBLANK(טבלה1[[#This Row],[ts_reply_at]]), "", (טבלה1[[#This Row],[ts_reply_at]] - טבלה1[[#This Row],[ts_contact_at]]) * 24)</f>
        <v>19.077500000072177</v>
      </c>
      <c r="N5395">
        <f>IF(ISBLANK(טבלה1[[#This Row],[ts_reply_at]]), 0, 1)</f>
        <v>1</v>
      </c>
      <c r="O5395">
        <f>IF(ISBLANK(טבלה1[[#This Row],[ts_accepted_at]]), 0, 1)</f>
        <v>1</v>
      </c>
      <c r="P5395">
        <f>IF(ISBLANK(טבלה1[[#This Row],[ts_booking_at]]), 0, 1)</f>
        <v>0</v>
      </c>
      <c r="Q5395">
        <f>IF(ISBLANK(טבלה1[[#This Row],[ds_checkin]]), "", טבלה1[[#This Row],[ds_checkin]] - טבלה1[[#This Row],[ts_contact_at]])</f>
        <v>61.263888888890506</v>
      </c>
      <c r="R5395" t="str">
        <f>IF(AND(ISBLANK(טבלה1[[#This Row],[ts_reply_at]]), NOT(ISBLANK(טבלה1[[#This Row],[ts_booking_at]]))), "Error: Booked without Reply", "OK")</f>
        <v>OK</v>
      </c>
      <c r="S5395" t="s">
        <v>6029</v>
      </c>
    </row>
    <row r="5396" spans="1:19" x14ac:dyDescent="0.25">
      <c r="A5396" s="4" t="s">
        <v>4752</v>
      </c>
      <c r="B5396" s="4" t="s">
        <v>338</v>
      </c>
      <c r="C5396" s="4" t="s">
        <v>339</v>
      </c>
      <c r="D5396" s="1">
        <v>41926.458333333336</v>
      </c>
      <c r="E5396" s="1">
        <v>41926.464259259257</v>
      </c>
      <c r="F5396" s="1">
        <v>41926.464259259257</v>
      </c>
      <c r="H5396" s="2">
        <v>41977</v>
      </c>
      <c r="I5396" s="2">
        <v>41980</v>
      </c>
      <c r="J5396" s="3">
        <v>6</v>
      </c>
      <c r="K5396" s="3">
        <v>2</v>
      </c>
      <c r="L5396">
        <f>טבלה1[[#This Row],[ds_checkout]]-טבלה1[[#This Row],[ds_checkin]]</f>
        <v>3</v>
      </c>
      <c r="M5396">
        <f>IF(ISBLANK(טבלה1[[#This Row],[ts_reply_at]]), "", (טבלה1[[#This Row],[ts_reply_at]] - טבלה1[[#This Row],[ts_contact_at]]) * 24)</f>
        <v>0.14222222211537883</v>
      </c>
      <c r="N5396">
        <f>IF(ISBLANK(טבלה1[[#This Row],[ts_reply_at]]), 0, 1)</f>
        <v>1</v>
      </c>
      <c r="O5396">
        <f>IF(ISBLANK(טבלה1[[#This Row],[ts_accepted_at]]), 0, 1)</f>
        <v>1</v>
      </c>
      <c r="P5396">
        <f>IF(ISBLANK(טבלה1[[#This Row],[ts_booking_at]]), 0, 1)</f>
        <v>0</v>
      </c>
      <c r="Q5396">
        <f>IF(ISBLANK(טבלה1[[#This Row],[ds_checkin]]), "", טבלה1[[#This Row],[ds_checkin]] - טבלה1[[#This Row],[ts_contact_at]])</f>
        <v>50.541666666664241</v>
      </c>
      <c r="R5396" t="str">
        <f>IF(AND(ISBLANK(טבלה1[[#This Row],[ts_reply_at]]), NOT(ISBLANK(טבלה1[[#This Row],[ts_booking_at]]))), "Error: Booked without Reply", "OK")</f>
        <v>OK</v>
      </c>
      <c r="S5396" t="s">
        <v>6029</v>
      </c>
    </row>
    <row r="5397" spans="1:19" x14ac:dyDescent="0.25">
      <c r="A5397" s="4" t="s">
        <v>4752</v>
      </c>
      <c r="B5397" s="4" t="s">
        <v>18</v>
      </c>
      <c r="C5397" s="4" t="s">
        <v>675</v>
      </c>
      <c r="D5397" s="1">
        <v>41926.459722222222</v>
      </c>
      <c r="E5397" s="1">
        <v>41927.521249999998</v>
      </c>
      <c r="F5397" s="1">
        <v>41927.521249999998</v>
      </c>
      <c r="G5397" s="1">
        <v>41929.725682870368</v>
      </c>
      <c r="H5397" s="2">
        <v>41977</v>
      </c>
      <c r="I5397" s="2">
        <v>41980</v>
      </c>
      <c r="J5397" s="3">
        <v>6</v>
      </c>
      <c r="K5397" s="3">
        <v>16</v>
      </c>
      <c r="L5397">
        <f>טבלה1[[#This Row],[ds_checkout]]-טבלה1[[#This Row],[ds_checkin]]</f>
        <v>3</v>
      </c>
      <c r="M5397">
        <f>IF(ISBLANK(טבלה1[[#This Row],[ts_reply_at]]), "", (טבלה1[[#This Row],[ts_reply_at]] - טבלה1[[#This Row],[ts_contact_at]]) * 24)</f>
        <v>25.476666666625533</v>
      </c>
      <c r="N5397">
        <f>IF(ISBLANK(טבלה1[[#This Row],[ts_reply_at]]), 0, 1)</f>
        <v>1</v>
      </c>
      <c r="O5397">
        <f>IF(ISBLANK(טבלה1[[#This Row],[ts_accepted_at]]), 0, 1)</f>
        <v>1</v>
      </c>
      <c r="P5397">
        <f>IF(ISBLANK(טבלה1[[#This Row],[ts_booking_at]]), 0, 1)</f>
        <v>1</v>
      </c>
      <c r="Q5397">
        <f>IF(ISBLANK(טבלה1[[#This Row],[ds_checkin]]), "", טבלה1[[#This Row],[ds_checkin]] - טבלה1[[#This Row],[ts_contact_at]])</f>
        <v>50.540277777778101</v>
      </c>
      <c r="R5397" t="str">
        <f>IF(AND(ISBLANK(טבלה1[[#This Row],[ts_reply_at]]), NOT(ISBLANK(טבלה1[[#This Row],[ts_booking_at]]))), "Error: Booked without Reply", "OK")</f>
        <v>OK</v>
      </c>
      <c r="S5397" t="s">
        <v>6029</v>
      </c>
    </row>
    <row r="5398" spans="1:19" x14ac:dyDescent="0.25">
      <c r="A5398" s="4" t="s">
        <v>4752</v>
      </c>
      <c r="B5398" s="4" t="s">
        <v>1469</v>
      </c>
      <c r="C5398" s="4" t="s">
        <v>1470</v>
      </c>
      <c r="D5398" s="1">
        <v>41926.466666666667</v>
      </c>
      <c r="E5398" s="1">
        <v>41926.471712962964</v>
      </c>
      <c r="F5398" s="1">
        <v>41947.890219907407</v>
      </c>
      <c r="H5398" s="2">
        <v>41977</v>
      </c>
      <c r="I5398" s="2">
        <v>41980</v>
      </c>
      <c r="J5398" s="3">
        <v>6</v>
      </c>
      <c r="K5398" s="3">
        <v>7</v>
      </c>
      <c r="L5398">
        <f>טבלה1[[#This Row],[ds_checkout]]-טבלה1[[#This Row],[ds_checkin]]</f>
        <v>3</v>
      </c>
      <c r="M5398">
        <f>IF(ISBLANK(טבלה1[[#This Row],[ts_reply_at]]), "", (טבלה1[[#This Row],[ts_reply_at]] - טבלה1[[#This Row],[ts_contact_at]]) * 24)</f>
        <v>0.12111111113335937</v>
      </c>
      <c r="N5398">
        <f>IF(ISBLANK(טבלה1[[#This Row],[ts_reply_at]]), 0, 1)</f>
        <v>1</v>
      </c>
      <c r="O5398">
        <f>IF(ISBLANK(טבלה1[[#This Row],[ts_accepted_at]]), 0, 1)</f>
        <v>1</v>
      </c>
      <c r="P5398">
        <f>IF(ISBLANK(טבלה1[[#This Row],[ts_booking_at]]), 0, 1)</f>
        <v>0</v>
      </c>
      <c r="Q5398">
        <f>IF(ISBLANK(טבלה1[[#This Row],[ds_checkin]]), "", טבלה1[[#This Row],[ds_checkin]] - טבלה1[[#This Row],[ts_contact_at]])</f>
        <v>50.533333333332848</v>
      </c>
      <c r="R5398" t="str">
        <f>IF(AND(ISBLANK(טבלה1[[#This Row],[ts_reply_at]]), NOT(ISBLANK(טבלה1[[#This Row],[ts_booking_at]]))), "Error: Booked without Reply", "OK")</f>
        <v>OK</v>
      </c>
      <c r="S5398" t="s">
        <v>6029</v>
      </c>
    </row>
    <row r="5399" spans="1:19" x14ac:dyDescent="0.25">
      <c r="A5399" s="4" t="s">
        <v>4752</v>
      </c>
      <c r="B5399" s="4" t="s">
        <v>478</v>
      </c>
      <c r="C5399" s="4" t="s">
        <v>715</v>
      </c>
      <c r="D5399" s="1">
        <v>41915.734027777777</v>
      </c>
      <c r="E5399" s="1">
        <v>41915.783912037034</v>
      </c>
      <c r="H5399" s="2">
        <v>41977</v>
      </c>
      <c r="I5399" s="2">
        <v>41980</v>
      </c>
      <c r="J5399" s="3">
        <v>6</v>
      </c>
      <c r="K5399" s="3">
        <v>4</v>
      </c>
      <c r="L5399">
        <f>טבלה1[[#This Row],[ds_checkout]]-טבלה1[[#This Row],[ds_checkin]]</f>
        <v>3</v>
      </c>
      <c r="M5399">
        <f>IF(ISBLANK(טבלה1[[#This Row],[ts_reply_at]]), "", (טבלה1[[#This Row],[ts_reply_at]] - טבלה1[[#This Row],[ts_contact_at]]) * 24)</f>
        <v>1.1972222221666016</v>
      </c>
      <c r="N5399">
        <f>IF(ISBLANK(טבלה1[[#This Row],[ts_reply_at]]), 0, 1)</f>
        <v>1</v>
      </c>
      <c r="O5399">
        <f>IF(ISBLANK(טבלה1[[#This Row],[ts_accepted_at]]), 0, 1)</f>
        <v>0</v>
      </c>
      <c r="P5399">
        <f>IF(ISBLANK(טבלה1[[#This Row],[ts_booking_at]]), 0, 1)</f>
        <v>0</v>
      </c>
      <c r="Q5399">
        <f>IF(ISBLANK(טבלה1[[#This Row],[ds_checkin]]), "", טבלה1[[#This Row],[ds_checkin]] - טבלה1[[#This Row],[ts_contact_at]])</f>
        <v>61.265972222223354</v>
      </c>
      <c r="R5399" t="str">
        <f>IF(AND(ISBLANK(טבלה1[[#This Row],[ts_reply_at]]), NOT(ISBLANK(טבלה1[[#This Row],[ts_booking_at]]))), "Error: Booked without Reply", "OK")</f>
        <v>OK</v>
      </c>
      <c r="S5399" t="s">
        <v>6029</v>
      </c>
    </row>
    <row r="5400" spans="1:19" x14ac:dyDescent="0.25">
      <c r="A5400" s="4" t="s">
        <v>4752</v>
      </c>
      <c r="B5400" s="4" t="s">
        <v>159</v>
      </c>
      <c r="C5400" s="4" t="s">
        <v>459</v>
      </c>
      <c r="D5400" s="1">
        <v>41926.461805555555</v>
      </c>
      <c r="E5400" s="1">
        <v>41926.543240740742</v>
      </c>
      <c r="F5400" s="1">
        <v>41926.543379629627</v>
      </c>
      <c r="H5400" s="2">
        <v>41977</v>
      </c>
      <c r="I5400" s="2">
        <v>41980</v>
      </c>
      <c r="J5400" s="3">
        <v>6</v>
      </c>
      <c r="K5400" s="3">
        <v>4</v>
      </c>
      <c r="L5400">
        <f>טבלה1[[#This Row],[ds_checkout]]-טבלה1[[#This Row],[ds_checkin]]</f>
        <v>3</v>
      </c>
      <c r="M5400">
        <f>IF(ISBLANK(טבלה1[[#This Row],[ts_reply_at]]), "", (טבלה1[[#This Row],[ts_reply_at]] - טבלה1[[#This Row],[ts_contact_at]]) * 24)</f>
        <v>1.9544444445054978</v>
      </c>
      <c r="N5400">
        <f>IF(ISBLANK(טבלה1[[#This Row],[ts_reply_at]]), 0, 1)</f>
        <v>1</v>
      </c>
      <c r="O5400">
        <f>IF(ISBLANK(טבלה1[[#This Row],[ts_accepted_at]]), 0, 1)</f>
        <v>1</v>
      </c>
      <c r="P5400">
        <f>IF(ISBLANK(טבלה1[[#This Row],[ts_booking_at]]), 0, 1)</f>
        <v>0</v>
      </c>
      <c r="Q5400">
        <f>IF(ISBLANK(טבלה1[[#This Row],[ds_checkin]]), "", טבלה1[[#This Row],[ds_checkin]] - טבלה1[[#This Row],[ts_contact_at]])</f>
        <v>50.538194444445253</v>
      </c>
      <c r="R5400" t="str">
        <f>IF(AND(ISBLANK(טבלה1[[#This Row],[ts_reply_at]]), NOT(ISBLANK(טבלה1[[#This Row],[ts_booking_at]]))), "Error: Booked without Reply", "OK")</f>
        <v>OK</v>
      </c>
      <c r="S5400" t="s">
        <v>6029</v>
      </c>
    </row>
    <row r="5401" spans="1:19" x14ac:dyDescent="0.25">
      <c r="A5401" s="4" t="s">
        <v>4752</v>
      </c>
      <c r="B5401" s="4" t="s">
        <v>2502</v>
      </c>
      <c r="C5401" s="4" t="s">
        <v>2503</v>
      </c>
      <c r="D5401" s="1">
        <v>41915.73541666667</v>
      </c>
      <c r="E5401" s="1">
        <v>41916.048877314817</v>
      </c>
      <c r="H5401" s="2">
        <v>41977</v>
      </c>
      <c r="I5401" s="2">
        <v>41980</v>
      </c>
      <c r="J5401" s="3">
        <v>6</v>
      </c>
      <c r="K5401" s="3">
        <v>3</v>
      </c>
      <c r="L5401">
        <f>טבלה1[[#This Row],[ds_checkout]]-טבלה1[[#This Row],[ds_checkin]]</f>
        <v>3</v>
      </c>
      <c r="M5401">
        <f>IF(ISBLANK(טבלה1[[#This Row],[ts_reply_at]]), "", (טבלה1[[#This Row],[ts_reply_at]] - טבלה1[[#This Row],[ts_contact_at]]) * 24)</f>
        <v>7.5230555555317551</v>
      </c>
      <c r="N5401">
        <f>IF(ISBLANK(טבלה1[[#This Row],[ts_reply_at]]), 0, 1)</f>
        <v>1</v>
      </c>
      <c r="O5401">
        <f>IF(ISBLANK(טבלה1[[#This Row],[ts_accepted_at]]), 0, 1)</f>
        <v>0</v>
      </c>
      <c r="P5401">
        <f>IF(ISBLANK(טבלה1[[#This Row],[ts_booking_at]]), 0, 1)</f>
        <v>0</v>
      </c>
      <c r="Q5401">
        <f>IF(ISBLANK(טבלה1[[#This Row],[ds_checkin]]), "", טבלה1[[#This Row],[ds_checkin]] - טבלה1[[#This Row],[ts_contact_at]])</f>
        <v>61.264583333329938</v>
      </c>
      <c r="R5401" t="str">
        <f>IF(AND(ISBLANK(טבלה1[[#This Row],[ts_reply_at]]), NOT(ISBLANK(טבלה1[[#This Row],[ts_booking_at]]))), "Error: Booked without Reply", "OK")</f>
        <v>OK</v>
      </c>
      <c r="S5401" t="s">
        <v>6029</v>
      </c>
    </row>
    <row r="5402" spans="1:19" x14ac:dyDescent="0.25">
      <c r="A5402" s="4" t="s">
        <v>4752</v>
      </c>
      <c r="B5402" s="4" t="s">
        <v>536</v>
      </c>
      <c r="C5402" s="4" t="s">
        <v>537</v>
      </c>
      <c r="D5402" s="1">
        <v>41915.736111111109</v>
      </c>
      <c r="E5402" s="1">
        <v>41915.761064814818</v>
      </c>
      <c r="F5402" s="1">
        <v>41915.761134259257</v>
      </c>
      <c r="H5402" s="2">
        <v>41977</v>
      </c>
      <c r="I5402" s="2">
        <v>41980</v>
      </c>
      <c r="J5402" s="3">
        <v>6</v>
      </c>
      <c r="K5402" s="3">
        <v>7</v>
      </c>
      <c r="L5402">
        <f>טבלה1[[#This Row],[ds_checkout]]-טבלה1[[#This Row],[ds_checkin]]</f>
        <v>3</v>
      </c>
      <c r="M5402">
        <f>IF(ISBLANK(טבלה1[[#This Row],[ts_reply_at]]), "", (טבלה1[[#This Row],[ts_reply_at]] - טבלה1[[#This Row],[ts_contact_at]]) * 24)</f>
        <v>0.59888888901332393</v>
      </c>
      <c r="N5402">
        <f>IF(ISBLANK(טבלה1[[#This Row],[ts_reply_at]]), 0, 1)</f>
        <v>1</v>
      </c>
      <c r="O5402">
        <f>IF(ISBLANK(טבלה1[[#This Row],[ts_accepted_at]]), 0, 1)</f>
        <v>1</v>
      </c>
      <c r="P5402">
        <f>IF(ISBLANK(טבלה1[[#This Row],[ts_booking_at]]), 0, 1)</f>
        <v>0</v>
      </c>
      <c r="Q5402">
        <f>IF(ISBLANK(טבלה1[[#This Row],[ds_checkin]]), "", טבלה1[[#This Row],[ds_checkin]] - טבלה1[[#This Row],[ts_contact_at]])</f>
        <v>61.263888888890506</v>
      </c>
      <c r="R5402" t="str">
        <f>IF(AND(ISBLANK(טבלה1[[#This Row],[ts_reply_at]]), NOT(ISBLANK(טבלה1[[#This Row],[ts_booking_at]]))), "Error: Booked without Reply", "OK")</f>
        <v>OK</v>
      </c>
      <c r="S5402" t="s">
        <v>6029</v>
      </c>
    </row>
    <row r="5403" spans="1:19" x14ac:dyDescent="0.25">
      <c r="A5403" s="4" t="s">
        <v>4752</v>
      </c>
      <c r="B5403" s="4" t="s">
        <v>536</v>
      </c>
      <c r="C5403" s="4" t="s">
        <v>2095</v>
      </c>
      <c r="D5403" s="1">
        <v>41915.73541666667</v>
      </c>
      <c r="H5403" s="2">
        <v>41977</v>
      </c>
      <c r="I5403" s="2">
        <v>41980</v>
      </c>
      <c r="J5403" s="3">
        <v>6</v>
      </c>
      <c r="K5403" s="3">
        <v>1</v>
      </c>
      <c r="L5403">
        <f>טבלה1[[#This Row],[ds_checkout]]-טבלה1[[#This Row],[ds_checkin]]</f>
        <v>3</v>
      </c>
      <c r="M5403" t="str">
        <f>IF(ISBLANK(טבלה1[[#This Row],[ts_reply_at]]), "", (טבלה1[[#This Row],[ts_reply_at]] - טבלה1[[#This Row],[ts_contact_at]]) * 24)</f>
        <v/>
      </c>
      <c r="N5403">
        <f>IF(ISBLANK(טבלה1[[#This Row],[ts_reply_at]]), 0, 1)</f>
        <v>0</v>
      </c>
      <c r="O5403">
        <f>IF(ISBLANK(טבלה1[[#This Row],[ts_accepted_at]]), 0, 1)</f>
        <v>0</v>
      </c>
      <c r="P5403">
        <f>IF(ISBLANK(טבלה1[[#This Row],[ts_booking_at]]), 0, 1)</f>
        <v>0</v>
      </c>
      <c r="Q5403">
        <f>IF(ISBLANK(טבלה1[[#This Row],[ds_checkin]]), "", טבלה1[[#This Row],[ds_checkin]] - טבלה1[[#This Row],[ts_contact_at]])</f>
        <v>61.264583333329938</v>
      </c>
      <c r="R5403" t="str">
        <f>IF(AND(ISBLANK(טבלה1[[#This Row],[ts_reply_at]]), NOT(ISBLANK(טבלה1[[#This Row],[ts_booking_at]]))), "Error: Booked without Reply", "OK")</f>
        <v>OK</v>
      </c>
      <c r="S5403" t="s">
        <v>6029</v>
      </c>
    </row>
    <row r="5404" spans="1:19" x14ac:dyDescent="0.25">
      <c r="A5404" s="4" t="s">
        <v>4752</v>
      </c>
      <c r="B5404" s="4" t="s">
        <v>609</v>
      </c>
      <c r="C5404" s="4" t="s">
        <v>610</v>
      </c>
      <c r="D5404" s="1">
        <v>41915.734722222223</v>
      </c>
      <c r="H5404" s="2">
        <v>41977</v>
      </c>
      <c r="I5404" s="2">
        <v>41980</v>
      </c>
      <c r="J5404" s="3">
        <v>6</v>
      </c>
      <c r="K5404" s="3">
        <v>1</v>
      </c>
      <c r="L5404">
        <f>טבלה1[[#This Row],[ds_checkout]]-טבלה1[[#This Row],[ds_checkin]]</f>
        <v>3</v>
      </c>
      <c r="M5404" t="str">
        <f>IF(ISBLANK(טבלה1[[#This Row],[ts_reply_at]]), "", (טבלה1[[#This Row],[ts_reply_at]] - טבלה1[[#This Row],[ts_contact_at]]) * 24)</f>
        <v/>
      </c>
      <c r="N5404">
        <f>IF(ISBLANK(טבלה1[[#This Row],[ts_reply_at]]), 0, 1)</f>
        <v>0</v>
      </c>
      <c r="O5404">
        <f>IF(ISBLANK(טבלה1[[#This Row],[ts_accepted_at]]), 0, 1)</f>
        <v>0</v>
      </c>
      <c r="P5404">
        <f>IF(ISBLANK(טבלה1[[#This Row],[ts_booking_at]]), 0, 1)</f>
        <v>0</v>
      </c>
      <c r="Q5404">
        <f>IF(ISBLANK(טבלה1[[#This Row],[ds_checkin]]), "", טבלה1[[#This Row],[ds_checkin]] - טבלה1[[#This Row],[ts_contact_at]])</f>
        <v>61.265277777776646</v>
      </c>
      <c r="R5404" t="str">
        <f>IF(AND(ISBLANK(טבלה1[[#This Row],[ts_reply_at]]), NOT(ISBLANK(טבלה1[[#This Row],[ts_booking_at]]))), "Error: Booked without Reply", "OK")</f>
        <v>OK</v>
      </c>
      <c r="S5404" t="s">
        <v>6029</v>
      </c>
    </row>
    <row r="5405" spans="1:19" x14ac:dyDescent="0.25">
      <c r="A5405" s="4" t="s">
        <v>4752</v>
      </c>
      <c r="B5405" s="4" t="s">
        <v>609</v>
      </c>
      <c r="C5405" s="4" t="s">
        <v>3596</v>
      </c>
      <c r="D5405" s="1">
        <v>41915.736111111109</v>
      </c>
      <c r="E5405" s="1">
        <v>41915.804432870369</v>
      </c>
      <c r="H5405" s="2">
        <v>41977</v>
      </c>
      <c r="I5405" s="2">
        <v>41980</v>
      </c>
      <c r="J5405" s="3">
        <v>6</v>
      </c>
      <c r="K5405" s="3">
        <v>2</v>
      </c>
      <c r="L5405">
        <f>טבלה1[[#This Row],[ds_checkout]]-טבלה1[[#This Row],[ds_checkin]]</f>
        <v>3</v>
      </c>
      <c r="M5405">
        <f>IF(ISBLANK(טבלה1[[#This Row],[ts_reply_at]]), "", (טבלה1[[#This Row],[ts_reply_at]] - טבלה1[[#This Row],[ts_contact_at]]) * 24)</f>
        <v>1.6397222222294658</v>
      </c>
      <c r="N5405">
        <f>IF(ISBLANK(טבלה1[[#This Row],[ts_reply_at]]), 0, 1)</f>
        <v>1</v>
      </c>
      <c r="O5405">
        <f>IF(ISBLANK(טבלה1[[#This Row],[ts_accepted_at]]), 0, 1)</f>
        <v>0</v>
      </c>
      <c r="P5405">
        <f>IF(ISBLANK(טבלה1[[#This Row],[ts_booking_at]]), 0, 1)</f>
        <v>0</v>
      </c>
      <c r="Q5405">
        <f>IF(ISBLANK(טבלה1[[#This Row],[ds_checkin]]), "", טבלה1[[#This Row],[ds_checkin]] - טבלה1[[#This Row],[ts_contact_at]])</f>
        <v>61.263888888890506</v>
      </c>
      <c r="R5405" t="str">
        <f>IF(AND(ISBLANK(טבלה1[[#This Row],[ts_reply_at]]), NOT(ISBLANK(טבלה1[[#This Row],[ts_booking_at]]))), "Error: Booked without Reply", "OK")</f>
        <v>OK</v>
      </c>
      <c r="S5405" t="s">
        <v>6029</v>
      </c>
    </row>
    <row r="5406" spans="1:19" x14ac:dyDescent="0.25">
      <c r="A5406" s="4" t="s">
        <v>4752</v>
      </c>
      <c r="B5406" s="4" t="s">
        <v>686</v>
      </c>
      <c r="C5406" s="4" t="s">
        <v>687</v>
      </c>
      <c r="D5406" s="1">
        <v>41915.734722222223</v>
      </c>
      <c r="E5406" s="1">
        <v>41915.988576388889</v>
      </c>
      <c r="F5406" s="1">
        <v>41927.965219907404</v>
      </c>
      <c r="H5406" s="2">
        <v>41977</v>
      </c>
      <c r="I5406" s="2">
        <v>41980</v>
      </c>
      <c r="J5406" s="3">
        <v>6</v>
      </c>
      <c r="K5406" s="3">
        <v>7</v>
      </c>
      <c r="L5406">
        <f>טבלה1[[#This Row],[ds_checkout]]-טבלה1[[#This Row],[ds_checkin]]</f>
        <v>3</v>
      </c>
      <c r="M5406">
        <f>IF(ISBLANK(טבלה1[[#This Row],[ts_reply_at]]), "", (טבלה1[[#This Row],[ts_reply_at]] - טבלה1[[#This Row],[ts_contact_at]]) * 24)</f>
        <v>6.092499999969732</v>
      </c>
      <c r="N5406">
        <f>IF(ISBLANK(טבלה1[[#This Row],[ts_reply_at]]), 0, 1)</f>
        <v>1</v>
      </c>
      <c r="O5406">
        <f>IF(ISBLANK(טבלה1[[#This Row],[ts_accepted_at]]), 0, 1)</f>
        <v>1</v>
      </c>
      <c r="P5406">
        <f>IF(ISBLANK(טבלה1[[#This Row],[ts_booking_at]]), 0, 1)</f>
        <v>0</v>
      </c>
      <c r="Q5406">
        <f>IF(ISBLANK(טבלה1[[#This Row],[ds_checkin]]), "", טבלה1[[#This Row],[ds_checkin]] - טבלה1[[#This Row],[ts_contact_at]])</f>
        <v>61.265277777776646</v>
      </c>
      <c r="R5406" t="str">
        <f>IF(AND(ISBLANK(טבלה1[[#This Row],[ts_reply_at]]), NOT(ISBLANK(טבלה1[[#This Row],[ts_booking_at]]))), "Error: Booked without Reply", "OK")</f>
        <v>OK</v>
      </c>
      <c r="S5406" t="s">
        <v>6029</v>
      </c>
    </row>
    <row r="5407" spans="1:19" x14ac:dyDescent="0.25">
      <c r="A5407" s="4" t="s">
        <v>4752</v>
      </c>
      <c r="B5407" s="4" t="s">
        <v>758</v>
      </c>
      <c r="C5407" s="4" t="s">
        <v>759</v>
      </c>
      <c r="D5407" s="1">
        <v>41926.533333333333</v>
      </c>
      <c r="E5407" s="1">
        <v>41926.558263888888</v>
      </c>
      <c r="F5407" s="1">
        <v>41926.558738425927</v>
      </c>
      <c r="H5407" s="2">
        <v>41977</v>
      </c>
      <c r="I5407" s="2">
        <v>41980</v>
      </c>
      <c r="J5407" s="3">
        <v>5</v>
      </c>
      <c r="K5407" s="3">
        <v>3</v>
      </c>
      <c r="L5407">
        <f>טבלה1[[#This Row],[ds_checkout]]-טבלה1[[#This Row],[ds_checkin]]</f>
        <v>3</v>
      </c>
      <c r="M5407">
        <f>IF(ISBLANK(טבלה1[[#This Row],[ts_reply_at]]), "", (טבלה1[[#This Row],[ts_reply_at]] - טבלה1[[#This Row],[ts_contact_at]]) * 24)</f>
        <v>0.59833333332790062</v>
      </c>
      <c r="N5407">
        <f>IF(ISBLANK(טבלה1[[#This Row],[ts_reply_at]]), 0, 1)</f>
        <v>1</v>
      </c>
      <c r="O5407">
        <f>IF(ISBLANK(טבלה1[[#This Row],[ts_accepted_at]]), 0, 1)</f>
        <v>1</v>
      </c>
      <c r="P5407">
        <f>IF(ISBLANK(טבלה1[[#This Row],[ts_booking_at]]), 0, 1)</f>
        <v>0</v>
      </c>
      <c r="Q5407">
        <f>IF(ISBLANK(טבלה1[[#This Row],[ds_checkin]]), "", טבלה1[[#This Row],[ds_checkin]] - טבלה1[[#This Row],[ts_contact_at]])</f>
        <v>50.466666666667152</v>
      </c>
      <c r="R5407" t="str">
        <f>IF(AND(ISBLANK(טבלה1[[#This Row],[ts_reply_at]]), NOT(ISBLANK(טבלה1[[#This Row],[ts_booking_at]]))), "Error: Booked without Reply", "OK")</f>
        <v>OK</v>
      </c>
      <c r="S5407" t="s">
        <v>6029</v>
      </c>
    </row>
    <row r="5408" spans="1:19" x14ac:dyDescent="0.25">
      <c r="A5408" s="4" t="s">
        <v>4752</v>
      </c>
      <c r="B5408" s="4" t="s">
        <v>519</v>
      </c>
      <c r="C5408" s="4" t="s">
        <v>520</v>
      </c>
      <c r="D5408" s="1">
        <v>41915.734027777777</v>
      </c>
      <c r="E5408" s="1">
        <v>41915.749374999999</v>
      </c>
      <c r="F5408" s="1">
        <v>41915.886550925927</v>
      </c>
      <c r="H5408" s="2">
        <v>41977</v>
      </c>
      <c r="I5408" s="2">
        <v>41980</v>
      </c>
      <c r="J5408" s="3">
        <v>6</v>
      </c>
      <c r="K5408" s="3">
        <v>5</v>
      </c>
      <c r="L5408">
        <f>טבלה1[[#This Row],[ds_checkout]]-טבלה1[[#This Row],[ds_checkin]]</f>
        <v>3</v>
      </c>
      <c r="M5408">
        <f>IF(ISBLANK(טבלה1[[#This Row],[ts_reply_at]]), "", (טבלה1[[#This Row],[ts_reply_at]] - טבלה1[[#This Row],[ts_contact_at]]) * 24)</f>
        <v>0.36833333334652707</v>
      </c>
      <c r="N5408">
        <f>IF(ISBLANK(טבלה1[[#This Row],[ts_reply_at]]), 0, 1)</f>
        <v>1</v>
      </c>
      <c r="O5408">
        <f>IF(ISBLANK(טבלה1[[#This Row],[ts_accepted_at]]), 0, 1)</f>
        <v>1</v>
      </c>
      <c r="P5408">
        <f>IF(ISBLANK(טבלה1[[#This Row],[ts_booking_at]]), 0, 1)</f>
        <v>0</v>
      </c>
      <c r="Q5408">
        <f>IF(ISBLANK(טבלה1[[#This Row],[ds_checkin]]), "", טבלה1[[#This Row],[ds_checkin]] - טבלה1[[#This Row],[ts_contact_at]])</f>
        <v>61.265972222223354</v>
      </c>
      <c r="R5408" t="str">
        <f>IF(AND(ISBLANK(טבלה1[[#This Row],[ts_reply_at]]), NOT(ISBLANK(טבלה1[[#This Row],[ts_booking_at]]))), "Error: Booked without Reply", "OK")</f>
        <v>OK</v>
      </c>
      <c r="S5408" t="s">
        <v>6029</v>
      </c>
    </row>
    <row r="5409" spans="1:19" x14ac:dyDescent="0.25">
      <c r="A5409" s="4" t="s">
        <v>4752</v>
      </c>
      <c r="B5409" s="4" t="s">
        <v>1261</v>
      </c>
      <c r="C5409" s="4" t="s">
        <v>1291</v>
      </c>
      <c r="D5409" s="1">
        <v>41915.734722222223</v>
      </c>
      <c r="E5409" s="1">
        <v>41915.737210648149</v>
      </c>
      <c r="F5409" s="1">
        <v>41915.737326388888</v>
      </c>
      <c r="H5409" s="2">
        <v>41977</v>
      </c>
      <c r="I5409" s="2">
        <v>41980</v>
      </c>
      <c r="J5409" s="3">
        <v>6</v>
      </c>
      <c r="K5409" s="3">
        <v>5</v>
      </c>
      <c r="L5409">
        <f>טבלה1[[#This Row],[ds_checkout]]-טבלה1[[#This Row],[ds_checkin]]</f>
        <v>3</v>
      </c>
      <c r="M5409">
        <f>IF(ISBLANK(טבלה1[[#This Row],[ts_reply_at]]), "", (טבלה1[[#This Row],[ts_reply_at]] - טבלה1[[#This Row],[ts_contact_at]]) * 24)</f>
        <v>5.9722222213167697E-2</v>
      </c>
      <c r="N5409">
        <f>IF(ISBLANK(טבלה1[[#This Row],[ts_reply_at]]), 0, 1)</f>
        <v>1</v>
      </c>
      <c r="O5409">
        <f>IF(ISBLANK(טבלה1[[#This Row],[ts_accepted_at]]), 0, 1)</f>
        <v>1</v>
      </c>
      <c r="P5409">
        <f>IF(ISBLANK(טבלה1[[#This Row],[ts_booking_at]]), 0, 1)</f>
        <v>0</v>
      </c>
      <c r="Q5409">
        <f>IF(ISBLANK(טבלה1[[#This Row],[ds_checkin]]), "", טבלה1[[#This Row],[ds_checkin]] - טבלה1[[#This Row],[ts_contact_at]])</f>
        <v>61.265277777776646</v>
      </c>
      <c r="R5409" t="str">
        <f>IF(AND(ISBLANK(טבלה1[[#This Row],[ts_reply_at]]), NOT(ISBLANK(טבלה1[[#This Row],[ts_booking_at]]))), "Error: Booked without Reply", "OK")</f>
        <v>OK</v>
      </c>
      <c r="S5409" t="s">
        <v>6029</v>
      </c>
    </row>
    <row r="5410" spans="1:19" x14ac:dyDescent="0.25">
      <c r="A5410" s="4" t="s">
        <v>4752</v>
      </c>
      <c r="B5410" s="4" t="s">
        <v>194</v>
      </c>
      <c r="C5410" s="4" t="s">
        <v>195</v>
      </c>
      <c r="D5410" s="1">
        <v>41915.734722222223</v>
      </c>
      <c r="E5410" s="1">
        <v>41915.741331018522</v>
      </c>
      <c r="F5410" s="1">
        <v>41915.741655092592</v>
      </c>
      <c r="H5410" s="2">
        <v>41977</v>
      </c>
      <c r="I5410" s="2">
        <v>41980</v>
      </c>
      <c r="J5410" s="3">
        <v>6</v>
      </c>
      <c r="K5410" s="3">
        <v>4</v>
      </c>
      <c r="L5410">
        <f>טבלה1[[#This Row],[ds_checkout]]-טבלה1[[#This Row],[ds_checkin]]</f>
        <v>3</v>
      </c>
      <c r="M5410">
        <f>IF(ISBLANK(טבלה1[[#This Row],[ts_reply_at]]), "", (טבלה1[[#This Row],[ts_reply_at]] - טבלה1[[#This Row],[ts_contact_at]]) * 24)</f>
        <v>0.15861111116828397</v>
      </c>
      <c r="N5410">
        <f>IF(ISBLANK(טבלה1[[#This Row],[ts_reply_at]]), 0, 1)</f>
        <v>1</v>
      </c>
      <c r="O5410">
        <f>IF(ISBLANK(טבלה1[[#This Row],[ts_accepted_at]]), 0, 1)</f>
        <v>1</v>
      </c>
      <c r="P5410">
        <f>IF(ISBLANK(טבלה1[[#This Row],[ts_booking_at]]), 0, 1)</f>
        <v>0</v>
      </c>
      <c r="Q5410">
        <f>IF(ISBLANK(טבלה1[[#This Row],[ds_checkin]]), "", טבלה1[[#This Row],[ds_checkin]] - טבלה1[[#This Row],[ts_contact_at]])</f>
        <v>61.265277777776646</v>
      </c>
      <c r="R5410" t="str">
        <f>IF(AND(ISBLANK(טבלה1[[#This Row],[ts_reply_at]]), NOT(ISBLANK(טבלה1[[#This Row],[ts_booking_at]]))), "Error: Booked without Reply", "OK")</f>
        <v>OK</v>
      </c>
      <c r="S5410" t="s">
        <v>6029</v>
      </c>
    </row>
    <row r="5411" spans="1:19" x14ac:dyDescent="0.25">
      <c r="A5411" s="4" t="s">
        <v>4753</v>
      </c>
      <c r="B5411" s="4" t="s">
        <v>2964</v>
      </c>
      <c r="C5411" s="4" t="s">
        <v>2965</v>
      </c>
      <c r="D5411" s="1">
        <v>41924.847222222219</v>
      </c>
      <c r="E5411" s="1">
        <v>41924.872569444444</v>
      </c>
      <c r="F5411" s="1">
        <v>41924.896180555559</v>
      </c>
      <c r="G5411" s="1">
        <v>41924.896180555559</v>
      </c>
      <c r="H5411" s="2">
        <v>41925</v>
      </c>
      <c r="I5411" s="2">
        <v>41928</v>
      </c>
      <c r="J5411" s="3">
        <v>3</v>
      </c>
      <c r="K5411" s="3">
        <v>19</v>
      </c>
      <c r="L5411">
        <f>טבלה1[[#This Row],[ds_checkout]]-טבלה1[[#This Row],[ds_checkin]]</f>
        <v>3</v>
      </c>
      <c r="M5411">
        <f>IF(ISBLANK(טבלה1[[#This Row],[ts_reply_at]]), "", (טבלה1[[#This Row],[ts_reply_at]] - טבלה1[[#This Row],[ts_contact_at]]) * 24)</f>
        <v>0.6083333333954215</v>
      </c>
      <c r="N5411">
        <f>IF(ISBLANK(טבלה1[[#This Row],[ts_reply_at]]), 0, 1)</f>
        <v>1</v>
      </c>
      <c r="O5411">
        <f>IF(ISBLANK(טבלה1[[#This Row],[ts_accepted_at]]), 0, 1)</f>
        <v>1</v>
      </c>
      <c r="P5411">
        <f>IF(ISBLANK(טבלה1[[#This Row],[ts_booking_at]]), 0, 1)</f>
        <v>1</v>
      </c>
      <c r="Q5411">
        <f>IF(ISBLANK(טבלה1[[#This Row],[ds_checkin]]), "", טבלה1[[#This Row],[ds_checkin]] - טבלה1[[#This Row],[ts_contact_at]])</f>
        <v>0.15277777778101154</v>
      </c>
      <c r="R5411" t="str">
        <f>IF(AND(ISBLANK(טבלה1[[#This Row],[ts_reply_at]]), NOT(ISBLANK(טבלה1[[#This Row],[ts_booking_at]]))), "Error: Booked without Reply", "OK")</f>
        <v>OK</v>
      </c>
      <c r="S5411" t="s">
        <v>6020</v>
      </c>
    </row>
    <row r="5412" spans="1:19" x14ac:dyDescent="0.25">
      <c r="A5412" s="4" t="s">
        <v>4754</v>
      </c>
      <c r="B5412" s="4" t="s">
        <v>248</v>
      </c>
      <c r="C5412" s="4" t="s">
        <v>249</v>
      </c>
      <c r="D5412" s="1">
        <v>41915.588888888888</v>
      </c>
      <c r="H5412" s="2">
        <v>41932</v>
      </c>
      <c r="I5412" s="2">
        <v>41939</v>
      </c>
      <c r="J5412" s="3">
        <v>2</v>
      </c>
      <c r="K5412" s="3">
        <v>1</v>
      </c>
      <c r="L5412">
        <f>טבלה1[[#This Row],[ds_checkout]]-טבלה1[[#This Row],[ds_checkin]]</f>
        <v>7</v>
      </c>
      <c r="M5412" t="str">
        <f>IF(ISBLANK(טבלה1[[#This Row],[ts_reply_at]]), "", (טבלה1[[#This Row],[ts_reply_at]] - טבלה1[[#This Row],[ts_contact_at]]) * 24)</f>
        <v/>
      </c>
      <c r="N5412">
        <f>IF(ISBLANK(טבלה1[[#This Row],[ts_reply_at]]), 0, 1)</f>
        <v>0</v>
      </c>
      <c r="O5412">
        <f>IF(ISBLANK(טבלה1[[#This Row],[ts_accepted_at]]), 0, 1)</f>
        <v>0</v>
      </c>
      <c r="P5412">
        <f>IF(ISBLANK(טבלה1[[#This Row],[ts_booking_at]]), 0, 1)</f>
        <v>0</v>
      </c>
      <c r="Q5412">
        <f>IF(ISBLANK(טבלה1[[#This Row],[ds_checkin]]), "", טבלה1[[#This Row],[ds_checkin]] - טבלה1[[#This Row],[ts_contact_at]])</f>
        <v>16.411111111112405</v>
      </c>
      <c r="R5412" t="str">
        <f>IF(AND(ISBLANK(טבלה1[[#This Row],[ts_reply_at]]), NOT(ISBLANK(טבלה1[[#This Row],[ts_booking_at]]))), "Error: Booked without Reply", "OK")</f>
        <v>OK</v>
      </c>
      <c r="S5412" t="s">
        <v>6026</v>
      </c>
    </row>
    <row r="5413" spans="1:19" x14ac:dyDescent="0.25">
      <c r="A5413" s="4" t="s">
        <v>4754</v>
      </c>
      <c r="B5413" s="4" t="s">
        <v>1311</v>
      </c>
      <c r="C5413" s="4" t="s">
        <v>1312</v>
      </c>
      <c r="D5413" s="1">
        <v>41915.598611111112</v>
      </c>
      <c r="E5413" s="1">
        <v>41915.855046296296</v>
      </c>
      <c r="F5413" s="1">
        <v>41918.649618055555</v>
      </c>
      <c r="G5413" s="1">
        <v>41918.724618055552</v>
      </c>
      <c r="H5413" s="2">
        <v>41932</v>
      </c>
      <c r="I5413" s="2">
        <v>41939</v>
      </c>
      <c r="J5413" s="3">
        <v>2</v>
      </c>
      <c r="K5413" s="3">
        <v>17</v>
      </c>
      <c r="L5413">
        <f>טבלה1[[#This Row],[ds_checkout]]-טבלה1[[#This Row],[ds_checkin]]</f>
        <v>7</v>
      </c>
      <c r="M5413">
        <f>IF(ISBLANK(טבלה1[[#This Row],[ts_reply_at]]), "", (טבלה1[[#This Row],[ts_reply_at]] - טבלה1[[#This Row],[ts_contact_at]]) * 24)</f>
        <v>6.154444444400724</v>
      </c>
      <c r="N5413">
        <f>IF(ISBLANK(טבלה1[[#This Row],[ts_reply_at]]), 0, 1)</f>
        <v>1</v>
      </c>
      <c r="O5413">
        <f>IF(ISBLANK(טבלה1[[#This Row],[ts_accepted_at]]), 0, 1)</f>
        <v>1</v>
      </c>
      <c r="P5413">
        <f>IF(ISBLANK(טבלה1[[#This Row],[ts_booking_at]]), 0, 1)</f>
        <v>1</v>
      </c>
      <c r="Q5413">
        <f>IF(ISBLANK(טבלה1[[#This Row],[ds_checkin]]), "", טבלה1[[#This Row],[ds_checkin]] - טבלה1[[#This Row],[ts_contact_at]])</f>
        <v>16.401388888887595</v>
      </c>
      <c r="R5413" t="str">
        <f>IF(AND(ISBLANK(טבלה1[[#This Row],[ts_reply_at]]), NOT(ISBLANK(טבלה1[[#This Row],[ts_booking_at]]))), "Error: Booked without Reply", "OK")</f>
        <v>OK</v>
      </c>
      <c r="S5413" t="s">
        <v>6026</v>
      </c>
    </row>
    <row r="5414" spans="1:19" x14ac:dyDescent="0.25">
      <c r="A5414" s="4" t="s">
        <v>4754</v>
      </c>
      <c r="B5414" s="4" t="s">
        <v>2334</v>
      </c>
      <c r="C5414" s="4" t="s">
        <v>2335</v>
      </c>
      <c r="D5414" s="1">
        <v>41915.587500000001</v>
      </c>
      <c r="E5414" s="1">
        <v>41915.634074074071</v>
      </c>
      <c r="F5414" s="1">
        <v>41915.721875000003</v>
      </c>
      <c r="H5414" s="2">
        <v>41932</v>
      </c>
      <c r="I5414" s="2">
        <v>41939</v>
      </c>
      <c r="J5414" s="3">
        <v>2</v>
      </c>
      <c r="K5414" s="3">
        <v>9</v>
      </c>
      <c r="L5414">
        <f>טבלה1[[#This Row],[ds_checkout]]-טבלה1[[#This Row],[ds_checkin]]</f>
        <v>7</v>
      </c>
      <c r="M5414">
        <f>IF(ISBLANK(טבלה1[[#This Row],[ts_reply_at]]), "", (טבלה1[[#This Row],[ts_reply_at]] - טבלה1[[#This Row],[ts_contact_at]]) * 24)</f>
        <v>1.1177777776611038</v>
      </c>
      <c r="N5414">
        <f>IF(ISBLANK(טבלה1[[#This Row],[ts_reply_at]]), 0, 1)</f>
        <v>1</v>
      </c>
      <c r="O5414">
        <f>IF(ISBLANK(טבלה1[[#This Row],[ts_accepted_at]]), 0, 1)</f>
        <v>1</v>
      </c>
      <c r="P5414">
        <f>IF(ISBLANK(טבלה1[[#This Row],[ts_booking_at]]), 0, 1)</f>
        <v>0</v>
      </c>
      <c r="Q5414">
        <f>IF(ISBLANK(טבלה1[[#This Row],[ds_checkin]]), "", טבלה1[[#This Row],[ds_checkin]] - טבלה1[[#This Row],[ts_contact_at]])</f>
        <v>16.412499999998545</v>
      </c>
      <c r="R5414" t="str">
        <f>IF(AND(ISBLANK(טבלה1[[#This Row],[ts_reply_at]]), NOT(ISBLANK(טבלה1[[#This Row],[ts_booking_at]]))), "Error: Booked without Reply", "OK")</f>
        <v>OK</v>
      </c>
      <c r="S5414" t="s">
        <v>6026</v>
      </c>
    </row>
    <row r="5415" spans="1:19" x14ac:dyDescent="0.25">
      <c r="A5415" s="4" t="s">
        <v>4754</v>
      </c>
      <c r="B5415" s="4" t="s">
        <v>719</v>
      </c>
      <c r="C5415" s="4" t="s">
        <v>720</v>
      </c>
      <c r="D5415" s="1">
        <v>41915.593055555553</v>
      </c>
      <c r="E5415" s="1">
        <v>41915.674317129633</v>
      </c>
      <c r="F5415" s="1">
        <v>41915.674317129633</v>
      </c>
      <c r="H5415" s="2">
        <v>41932</v>
      </c>
      <c r="I5415" s="2">
        <v>41939</v>
      </c>
      <c r="J5415" s="3">
        <v>2</v>
      </c>
      <c r="K5415" s="3">
        <v>6</v>
      </c>
      <c r="L5415">
        <f>טבלה1[[#This Row],[ds_checkout]]-טבלה1[[#This Row],[ds_checkin]]</f>
        <v>7</v>
      </c>
      <c r="M5415">
        <f>IF(ISBLANK(טבלה1[[#This Row],[ts_reply_at]]), "", (טבלה1[[#This Row],[ts_reply_at]] - טבלה1[[#This Row],[ts_contact_at]]) * 24)</f>
        <v>1.9502777779125609</v>
      </c>
      <c r="N5415">
        <f>IF(ISBLANK(טבלה1[[#This Row],[ts_reply_at]]), 0, 1)</f>
        <v>1</v>
      </c>
      <c r="O5415">
        <f>IF(ISBLANK(טבלה1[[#This Row],[ts_accepted_at]]), 0, 1)</f>
        <v>1</v>
      </c>
      <c r="P5415">
        <f>IF(ISBLANK(טבלה1[[#This Row],[ts_booking_at]]), 0, 1)</f>
        <v>0</v>
      </c>
      <c r="Q5415">
        <f>IF(ISBLANK(טבלה1[[#This Row],[ds_checkin]]), "", טבלה1[[#This Row],[ds_checkin]] - טבלה1[[#This Row],[ts_contact_at]])</f>
        <v>16.406944444446708</v>
      </c>
      <c r="R5415" t="str">
        <f>IF(AND(ISBLANK(טבלה1[[#This Row],[ts_reply_at]]), NOT(ISBLANK(טבלה1[[#This Row],[ts_booking_at]]))), "Error: Booked without Reply", "OK")</f>
        <v>OK</v>
      </c>
      <c r="S5415" t="s">
        <v>6026</v>
      </c>
    </row>
    <row r="5416" spans="1:19" x14ac:dyDescent="0.25">
      <c r="A5416" s="4" t="s">
        <v>4754</v>
      </c>
      <c r="B5416" s="4" t="s">
        <v>271</v>
      </c>
      <c r="C5416" s="4" t="s">
        <v>272</v>
      </c>
      <c r="D5416" s="1">
        <v>41915.591666666667</v>
      </c>
      <c r="E5416" s="1">
        <v>41915.708518518521</v>
      </c>
      <c r="H5416" s="2">
        <v>41932</v>
      </c>
      <c r="I5416" s="2">
        <v>41939</v>
      </c>
      <c r="J5416" s="3">
        <v>2</v>
      </c>
      <c r="K5416" s="3">
        <v>3</v>
      </c>
      <c r="L5416">
        <f>טבלה1[[#This Row],[ds_checkout]]-טבלה1[[#This Row],[ds_checkin]]</f>
        <v>7</v>
      </c>
      <c r="M5416">
        <f>IF(ISBLANK(טבלה1[[#This Row],[ts_reply_at]]), "", (טבלה1[[#This Row],[ts_reply_at]] - טבלה1[[#This Row],[ts_contact_at]]) * 24)</f>
        <v>2.8044444444822147</v>
      </c>
      <c r="N5416">
        <f>IF(ISBLANK(טבלה1[[#This Row],[ts_reply_at]]), 0, 1)</f>
        <v>1</v>
      </c>
      <c r="O5416">
        <f>IF(ISBLANK(טבלה1[[#This Row],[ts_accepted_at]]), 0, 1)</f>
        <v>0</v>
      </c>
      <c r="P5416">
        <f>IF(ISBLANK(טבלה1[[#This Row],[ts_booking_at]]), 0, 1)</f>
        <v>0</v>
      </c>
      <c r="Q5416">
        <f>IF(ISBLANK(טבלה1[[#This Row],[ds_checkin]]), "", טבלה1[[#This Row],[ds_checkin]] - טבלה1[[#This Row],[ts_contact_at]])</f>
        <v>16.408333333332848</v>
      </c>
      <c r="R5416" t="str">
        <f>IF(AND(ISBLANK(טבלה1[[#This Row],[ts_reply_at]]), NOT(ISBLANK(טבלה1[[#This Row],[ts_booking_at]]))), "Error: Booked without Reply", "OK")</f>
        <v>OK</v>
      </c>
      <c r="S5416" t="s">
        <v>6026</v>
      </c>
    </row>
    <row r="5417" spans="1:19" x14ac:dyDescent="0.25">
      <c r="A5417" s="4" t="s">
        <v>4755</v>
      </c>
      <c r="B5417" s="4" t="s">
        <v>1424</v>
      </c>
      <c r="C5417" s="4" t="s">
        <v>1425</v>
      </c>
      <c r="D5417" s="1">
        <v>41905.929166666669</v>
      </c>
      <c r="E5417" s="1">
        <v>41906.023587962962</v>
      </c>
      <c r="H5417" s="2">
        <v>41923</v>
      </c>
      <c r="I5417" s="2">
        <v>41924</v>
      </c>
      <c r="J5417" s="3">
        <v>2</v>
      </c>
      <c r="K5417" s="3">
        <v>9</v>
      </c>
      <c r="L5417">
        <f>טבלה1[[#This Row],[ds_checkout]]-טבלה1[[#This Row],[ds_checkin]]</f>
        <v>1</v>
      </c>
      <c r="M5417">
        <f>IF(ISBLANK(טבלה1[[#This Row],[ts_reply_at]]), "", (טבלה1[[#This Row],[ts_reply_at]] - טבלה1[[#This Row],[ts_contact_at]]) * 24)</f>
        <v>2.2661111110355705</v>
      </c>
      <c r="N5417">
        <f>IF(ISBLANK(טבלה1[[#This Row],[ts_reply_at]]), 0, 1)</f>
        <v>1</v>
      </c>
      <c r="O5417">
        <f>IF(ISBLANK(טבלה1[[#This Row],[ts_accepted_at]]), 0, 1)</f>
        <v>0</v>
      </c>
      <c r="P5417">
        <f>IF(ISBLANK(טבלה1[[#This Row],[ts_booking_at]]), 0, 1)</f>
        <v>0</v>
      </c>
      <c r="Q5417">
        <f>IF(ISBLANK(טבלה1[[#This Row],[ds_checkin]]), "", טבלה1[[#This Row],[ds_checkin]] - טבלה1[[#This Row],[ts_contact_at]])</f>
        <v>17.070833333331393</v>
      </c>
      <c r="R5417" t="str">
        <f>IF(AND(ISBLANK(טבלה1[[#This Row],[ts_reply_at]]), NOT(ISBLANK(טבלה1[[#This Row],[ts_booking_at]]))), "Error: Booked without Reply", "OK")</f>
        <v>OK</v>
      </c>
      <c r="S5417" t="s">
        <v>6023</v>
      </c>
    </row>
    <row r="5418" spans="1:19" x14ac:dyDescent="0.25">
      <c r="A5418" s="4" t="s">
        <v>4755</v>
      </c>
      <c r="B5418" s="4" t="s">
        <v>558</v>
      </c>
      <c r="C5418" s="4" t="s">
        <v>559</v>
      </c>
      <c r="D5418" s="1">
        <v>41907.745833333334</v>
      </c>
      <c r="E5418" s="1">
        <v>41907.938101851854</v>
      </c>
      <c r="H5418" s="2">
        <v>41923</v>
      </c>
      <c r="I5418" s="2">
        <v>41924</v>
      </c>
      <c r="J5418" s="3">
        <v>2</v>
      </c>
      <c r="K5418" s="3">
        <v>3</v>
      </c>
      <c r="L5418">
        <f>טבלה1[[#This Row],[ds_checkout]]-טבלה1[[#This Row],[ds_checkin]]</f>
        <v>1</v>
      </c>
      <c r="M5418">
        <f>IF(ISBLANK(טבלה1[[#This Row],[ts_reply_at]]), "", (טבלה1[[#This Row],[ts_reply_at]] - טבלה1[[#This Row],[ts_contact_at]]) * 24)</f>
        <v>4.6144444444798864</v>
      </c>
      <c r="N5418">
        <f>IF(ISBLANK(טבלה1[[#This Row],[ts_reply_at]]), 0, 1)</f>
        <v>1</v>
      </c>
      <c r="O5418">
        <f>IF(ISBLANK(טבלה1[[#This Row],[ts_accepted_at]]), 0, 1)</f>
        <v>0</v>
      </c>
      <c r="P5418">
        <f>IF(ISBLANK(טבלה1[[#This Row],[ts_booking_at]]), 0, 1)</f>
        <v>0</v>
      </c>
      <c r="Q5418">
        <f>IF(ISBLANK(טבלה1[[#This Row],[ds_checkin]]), "", טבלה1[[#This Row],[ds_checkin]] - טבלה1[[#This Row],[ts_contact_at]])</f>
        <v>15.254166666665697</v>
      </c>
      <c r="R5418" t="str">
        <f>IF(AND(ISBLANK(טבלה1[[#This Row],[ts_reply_at]]), NOT(ISBLANK(טבלה1[[#This Row],[ts_booking_at]]))), "Error: Booked without Reply", "OK")</f>
        <v>OK</v>
      </c>
      <c r="S5418" t="s">
        <v>6023</v>
      </c>
    </row>
    <row r="5419" spans="1:19" x14ac:dyDescent="0.25">
      <c r="A5419" s="4" t="s">
        <v>4755</v>
      </c>
      <c r="B5419" s="4" t="s">
        <v>1429</v>
      </c>
      <c r="C5419" s="4" t="s">
        <v>1430</v>
      </c>
      <c r="D5419" s="1">
        <v>41911.694444444445</v>
      </c>
      <c r="E5419" s="1">
        <v>41912.287581018521</v>
      </c>
      <c r="H5419" s="2">
        <v>41923</v>
      </c>
      <c r="I5419" s="2">
        <v>41924</v>
      </c>
      <c r="J5419" s="3">
        <v>1</v>
      </c>
      <c r="K5419" s="3">
        <v>2</v>
      </c>
      <c r="L5419">
        <f>טבלה1[[#This Row],[ds_checkout]]-טבלה1[[#This Row],[ds_checkin]]</f>
        <v>1</v>
      </c>
      <c r="M5419">
        <f>IF(ISBLANK(טבלה1[[#This Row],[ts_reply_at]]), "", (טבלה1[[#This Row],[ts_reply_at]] - טבלה1[[#This Row],[ts_contact_at]]) * 24)</f>
        <v>14.235277777828742</v>
      </c>
      <c r="N5419">
        <f>IF(ISBLANK(טבלה1[[#This Row],[ts_reply_at]]), 0, 1)</f>
        <v>1</v>
      </c>
      <c r="O5419">
        <f>IF(ISBLANK(טבלה1[[#This Row],[ts_accepted_at]]), 0, 1)</f>
        <v>0</v>
      </c>
      <c r="P5419">
        <f>IF(ISBLANK(טבלה1[[#This Row],[ts_booking_at]]), 0, 1)</f>
        <v>0</v>
      </c>
      <c r="Q5419">
        <f>IF(ISBLANK(טבלה1[[#This Row],[ds_checkin]]), "", טבלה1[[#This Row],[ds_checkin]] - טבלה1[[#This Row],[ts_contact_at]])</f>
        <v>11.305555555554747</v>
      </c>
      <c r="R5419" t="str">
        <f>IF(AND(ISBLANK(טבלה1[[#This Row],[ts_reply_at]]), NOT(ISBLANK(טבלה1[[#This Row],[ts_booking_at]]))), "Error: Booked without Reply", "OK")</f>
        <v>OK</v>
      </c>
      <c r="S5419" t="s">
        <v>6023</v>
      </c>
    </row>
    <row r="5420" spans="1:19" x14ac:dyDescent="0.25">
      <c r="A5420" s="4" t="s">
        <v>4756</v>
      </c>
      <c r="B5420" s="4" t="s">
        <v>280</v>
      </c>
      <c r="C5420" s="4" t="s">
        <v>281</v>
      </c>
      <c r="D5420" s="1">
        <v>41915.386111111111</v>
      </c>
      <c r="E5420" s="1">
        <v>41915.397083333337</v>
      </c>
      <c r="H5420" s="2">
        <v>41930</v>
      </c>
      <c r="I5420" s="2">
        <v>41933</v>
      </c>
      <c r="J5420" s="3">
        <v>2</v>
      </c>
      <c r="K5420" s="3">
        <v>11</v>
      </c>
      <c r="L5420">
        <f>טבלה1[[#This Row],[ds_checkout]]-טבלה1[[#This Row],[ds_checkin]]</f>
        <v>3</v>
      </c>
      <c r="M5420">
        <f>IF(ISBLANK(טבלה1[[#This Row],[ts_reply_at]]), "", (טבלה1[[#This Row],[ts_reply_at]] - טבלה1[[#This Row],[ts_contact_at]]) * 24)</f>
        <v>0.26333333342336118</v>
      </c>
      <c r="N5420">
        <f>IF(ISBLANK(טבלה1[[#This Row],[ts_reply_at]]), 0, 1)</f>
        <v>1</v>
      </c>
      <c r="O5420">
        <f>IF(ISBLANK(טבלה1[[#This Row],[ts_accepted_at]]), 0, 1)</f>
        <v>0</v>
      </c>
      <c r="P5420">
        <f>IF(ISBLANK(טבלה1[[#This Row],[ts_booking_at]]), 0, 1)</f>
        <v>0</v>
      </c>
      <c r="Q5420">
        <f>IF(ISBLANK(טבלה1[[#This Row],[ds_checkin]]), "", טבלה1[[#This Row],[ds_checkin]] - טבלה1[[#This Row],[ts_contact_at]])</f>
        <v>14.613888888889051</v>
      </c>
      <c r="R5420" t="str">
        <f>IF(AND(ISBLANK(טבלה1[[#This Row],[ts_reply_at]]), NOT(ISBLANK(טבלה1[[#This Row],[ts_booking_at]]))), "Error: Booked without Reply", "OK")</f>
        <v>OK</v>
      </c>
      <c r="S5420" t="s">
        <v>6020</v>
      </c>
    </row>
    <row r="5421" spans="1:19" x14ac:dyDescent="0.25">
      <c r="A5421" s="4" t="s">
        <v>4756</v>
      </c>
      <c r="B5421" s="4" t="s">
        <v>444</v>
      </c>
      <c r="C5421" s="4" t="s">
        <v>445</v>
      </c>
      <c r="D5421" s="1">
        <v>41921.629861111112</v>
      </c>
      <c r="E5421" s="1">
        <v>41921.656354166669</v>
      </c>
      <c r="H5421" s="2">
        <v>41930</v>
      </c>
      <c r="I5421" s="2">
        <v>41933</v>
      </c>
      <c r="J5421" s="3">
        <v>4</v>
      </c>
      <c r="K5421" s="3">
        <v>2</v>
      </c>
      <c r="L5421">
        <f>טבלה1[[#This Row],[ds_checkout]]-טבלה1[[#This Row],[ds_checkin]]</f>
        <v>3</v>
      </c>
      <c r="M5421">
        <f>IF(ISBLANK(טבלה1[[#This Row],[ts_reply_at]]), "", (טבלה1[[#This Row],[ts_reply_at]] - טבלה1[[#This Row],[ts_contact_at]]) * 24)</f>
        <v>0.63583333336282521</v>
      </c>
      <c r="N5421">
        <f>IF(ISBLANK(טבלה1[[#This Row],[ts_reply_at]]), 0, 1)</f>
        <v>1</v>
      </c>
      <c r="O5421">
        <f>IF(ISBLANK(טבלה1[[#This Row],[ts_accepted_at]]), 0, 1)</f>
        <v>0</v>
      </c>
      <c r="P5421">
        <f>IF(ISBLANK(טבלה1[[#This Row],[ts_booking_at]]), 0, 1)</f>
        <v>0</v>
      </c>
      <c r="Q5421">
        <f>IF(ISBLANK(טבלה1[[#This Row],[ds_checkin]]), "", טבלה1[[#This Row],[ds_checkin]] - טבלה1[[#This Row],[ts_contact_at]])</f>
        <v>8.3701388888875954</v>
      </c>
      <c r="R5421" t="str">
        <f>IF(AND(ISBLANK(טבלה1[[#This Row],[ts_reply_at]]), NOT(ISBLANK(טבלה1[[#This Row],[ts_booking_at]]))), "Error: Booked without Reply", "OK")</f>
        <v>OK</v>
      </c>
      <c r="S5421" t="s">
        <v>6020</v>
      </c>
    </row>
    <row r="5422" spans="1:19" x14ac:dyDescent="0.25">
      <c r="A5422" s="4" t="s">
        <v>4756</v>
      </c>
      <c r="B5422" s="4" t="s">
        <v>33</v>
      </c>
      <c r="C5422" s="4" t="s">
        <v>321</v>
      </c>
      <c r="D5422" s="1">
        <v>41906.695138888892</v>
      </c>
      <c r="H5422" s="2">
        <v>41930</v>
      </c>
      <c r="I5422" s="2">
        <v>41933</v>
      </c>
      <c r="J5422" s="3">
        <v>4</v>
      </c>
      <c r="K5422" s="3">
        <v>1</v>
      </c>
      <c r="L5422">
        <f>טבלה1[[#This Row],[ds_checkout]]-טבלה1[[#This Row],[ds_checkin]]</f>
        <v>3</v>
      </c>
      <c r="M5422" t="str">
        <f>IF(ISBLANK(טבלה1[[#This Row],[ts_reply_at]]), "", (טבלה1[[#This Row],[ts_reply_at]] - טבלה1[[#This Row],[ts_contact_at]]) * 24)</f>
        <v/>
      </c>
      <c r="N5422">
        <f>IF(ISBLANK(טבלה1[[#This Row],[ts_reply_at]]), 0, 1)</f>
        <v>0</v>
      </c>
      <c r="O5422">
        <f>IF(ISBLANK(טבלה1[[#This Row],[ts_accepted_at]]), 0, 1)</f>
        <v>0</v>
      </c>
      <c r="P5422">
        <f>IF(ISBLANK(טבלה1[[#This Row],[ts_booking_at]]), 0, 1)</f>
        <v>0</v>
      </c>
      <c r="Q5422">
        <f>IF(ISBLANK(טבלה1[[#This Row],[ds_checkin]]), "", טבלה1[[#This Row],[ds_checkin]] - טבלה1[[#This Row],[ts_contact_at]])</f>
        <v>23.304861111108039</v>
      </c>
      <c r="R5422" t="str">
        <f>IF(AND(ISBLANK(טבלה1[[#This Row],[ts_reply_at]]), NOT(ISBLANK(טבלה1[[#This Row],[ts_booking_at]]))), "Error: Booked without Reply", "OK")</f>
        <v>OK</v>
      </c>
      <c r="S5422" t="s">
        <v>6020</v>
      </c>
    </row>
    <row r="5423" spans="1:19" x14ac:dyDescent="0.25">
      <c r="A5423" s="4" t="s">
        <v>4756</v>
      </c>
      <c r="B5423" s="4" t="s">
        <v>33</v>
      </c>
      <c r="C5423" s="4" t="s">
        <v>122</v>
      </c>
      <c r="D5423" s="1">
        <v>41914.804166666669</v>
      </c>
      <c r="E5423" s="1">
        <v>41914.997314814813</v>
      </c>
      <c r="H5423" s="2">
        <v>41930</v>
      </c>
      <c r="I5423" s="2">
        <v>41933</v>
      </c>
      <c r="J5423" s="3">
        <v>2</v>
      </c>
      <c r="K5423" s="3">
        <v>4</v>
      </c>
      <c r="L5423">
        <f>טבלה1[[#This Row],[ds_checkout]]-טבלה1[[#This Row],[ds_checkin]]</f>
        <v>3</v>
      </c>
      <c r="M5423">
        <f>IF(ISBLANK(טבלה1[[#This Row],[ts_reply_at]]), "", (טבלה1[[#This Row],[ts_reply_at]] - טבלה1[[#This Row],[ts_contact_at]]) * 24)</f>
        <v>4.6355555554619059</v>
      </c>
      <c r="N5423">
        <f>IF(ISBLANK(טבלה1[[#This Row],[ts_reply_at]]), 0, 1)</f>
        <v>1</v>
      </c>
      <c r="O5423">
        <f>IF(ISBLANK(טבלה1[[#This Row],[ts_accepted_at]]), 0, 1)</f>
        <v>0</v>
      </c>
      <c r="P5423">
        <f>IF(ISBLANK(טבלה1[[#This Row],[ts_booking_at]]), 0, 1)</f>
        <v>0</v>
      </c>
      <c r="Q5423">
        <f>IF(ISBLANK(טבלה1[[#This Row],[ds_checkin]]), "", טבלה1[[#This Row],[ds_checkin]] - טבלה1[[#This Row],[ts_contact_at]])</f>
        <v>15.195833333331393</v>
      </c>
      <c r="R5423" t="str">
        <f>IF(AND(ISBLANK(טבלה1[[#This Row],[ts_reply_at]]), NOT(ISBLANK(טבלה1[[#This Row],[ts_booking_at]]))), "Error: Booked without Reply", "OK")</f>
        <v>OK</v>
      </c>
      <c r="S5423" t="s">
        <v>6020</v>
      </c>
    </row>
    <row r="5424" spans="1:19" x14ac:dyDescent="0.25">
      <c r="A5424" s="4" t="s">
        <v>4756</v>
      </c>
      <c r="B5424" s="4" t="s">
        <v>277</v>
      </c>
      <c r="C5424" s="4" t="s">
        <v>278</v>
      </c>
      <c r="D5424" s="1">
        <v>41914.78125</v>
      </c>
      <c r="E5424" s="1">
        <v>41914.781863425924</v>
      </c>
      <c r="H5424" s="2">
        <v>41930</v>
      </c>
      <c r="I5424" s="2">
        <v>41933</v>
      </c>
      <c r="J5424" s="3">
        <v>4</v>
      </c>
      <c r="K5424" s="3">
        <v>3</v>
      </c>
      <c r="L5424">
        <f>טבלה1[[#This Row],[ds_checkout]]-טבלה1[[#This Row],[ds_checkin]]</f>
        <v>3</v>
      </c>
      <c r="M5424">
        <f>IF(ISBLANK(טבלה1[[#This Row],[ts_reply_at]]), "", (טבלה1[[#This Row],[ts_reply_at]] - טבלה1[[#This Row],[ts_contact_at]]) * 24)</f>
        <v>1.4722222171258181E-2</v>
      </c>
      <c r="N5424">
        <f>IF(ISBLANK(טבלה1[[#This Row],[ts_reply_at]]), 0, 1)</f>
        <v>1</v>
      </c>
      <c r="O5424">
        <f>IF(ISBLANK(טבלה1[[#This Row],[ts_accepted_at]]), 0, 1)</f>
        <v>0</v>
      </c>
      <c r="P5424">
        <f>IF(ISBLANK(טבלה1[[#This Row],[ts_booking_at]]), 0, 1)</f>
        <v>0</v>
      </c>
      <c r="Q5424">
        <f>IF(ISBLANK(טבלה1[[#This Row],[ds_checkin]]), "", טבלה1[[#This Row],[ds_checkin]] - טבלה1[[#This Row],[ts_contact_at]])</f>
        <v>15.21875</v>
      </c>
      <c r="R5424" t="str">
        <f>IF(AND(ISBLANK(טבלה1[[#This Row],[ts_reply_at]]), NOT(ISBLANK(טבלה1[[#This Row],[ts_booking_at]]))), "Error: Booked without Reply", "OK")</f>
        <v>OK</v>
      </c>
      <c r="S5424" t="s">
        <v>6020</v>
      </c>
    </row>
    <row r="5425" spans="1:19" x14ac:dyDescent="0.25">
      <c r="A5425" s="4" t="s">
        <v>4757</v>
      </c>
      <c r="B5425" s="4" t="s">
        <v>4758</v>
      </c>
      <c r="C5425" s="4" t="s">
        <v>4759</v>
      </c>
      <c r="D5425" s="1">
        <v>42019.621527777781</v>
      </c>
      <c r="E5425" s="1">
        <v>42019.825960648152</v>
      </c>
      <c r="H5425" s="2">
        <v>42022</v>
      </c>
      <c r="I5425" s="2">
        <v>42035</v>
      </c>
      <c r="J5425" s="3">
        <v>2</v>
      </c>
      <c r="K5425" s="3">
        <v>5</v>
      </c>
      <c r="L5425">
        <f>טבלה1[[#This Row],[ds_checkout]]-טבלה1[[#This Row],[ds_checkin]]</f>
        <v>13</v>
      </c>
      <c r="M5425">
        <f>IF(ISBLANK(טבלה1[[#This Row],[ts_reply_at]]), "", (טבלה1[[#This Row],[ts_reply_at]] - טבלה1[[#This Row],[ts_contact_at]]) * 24)</f>
        <v>4.906388888892252</v>
      </c>
      <c r="N5425">
        <f>IF(ISBLANK(טבלה1[[#This Row],[ts_reply_at]]), 0, 1)</f>
        <v>1</v>
      </c>
      <c r="O5425">
        <f>IF(ISBLANK(טבלה1[[#This Row],[ts_accepted_at]]), 0, 1)</f>
        <v>0</v>
      </c>
      <c r="P5425">
        <f>IF(ISBLANK(טבלה1[[#This Row],[ts_booking_at]]), 0, 1)</f>
        <v>0</v>
      </c>
      <c r="Q5425">
        <f>IF(ISBLANK(טבלה1[[#This Row],[ds_checkin]]), "", טבלה1[[#This Row],[ds_checkin]] - טבלה1[[#This Row],[ts_contact_at]])</f>
        <v>2.3784722222189885</v>
      </c>
      <c r="R5425" t="str">
        <f>IF(AND(ISBLANK(טבלה1[[#This Row],[ts_reply_at]]), NOT(ISBLANK(טבלה1[[#This Row],[ts_booking_at]]))), "Error: Booked without Reply", "OK")</f>
        <v>OK</v>
      </c>
      <c r="S5425" t="s">
        <v>6034</v>
      </c>
    </row>
    <row r="5426" spans="1:19" x14ac:dyDescent="0.25">
      <c r="A5426" s="4" t="s">
        <v>4757</v>
      </c>
      <c r="B5426" s="4" t="s">
        <v>4760</v>
      </c>
      <c r="C5426" s="4" t="s">
        <v>4761</v>
      </c>
      <c r="D5426" s="1">
        <v>42019.859027777777</v>
      </c>
      <c r="E5426" s="1">
        <v>42019.962106481478</v>
      </c>
      <c r="H5426" s="2">
        <v>42022</v>
      </c>
      <c r="I5426" s="2">
        <v>42035</v>
      </c>
      <c r="J5426" s="3">
        <v>2</v>
      </c>
      <c r="K5426" s="3">
        <v>3</v>
      </c>
      <c r="L5426">
        <f>טבלה1[[#This Row],[ds_checkout]]-טבלה1[[#This Row],[ds_checkin]]</f>
        <v>13</v>
      </c>
      <c r="M5426">
        <f>IF(ISBLANK(טבלה1[[#This Row],[ts_reply_at]]), "", (טבלה1[[#This Row],[ts_reply_at]] - טבלה1[[#This Row],[ts_contact_at]]) * 24)</f>
        <v>2.473888888838701</v>
      </c>
      <c r="N5426">
        <f>IF(ISBLANK(טבלה1[[#This Row],[ts_reply_at]]), 0, 1)</f>
        <v>1</v>
      </c>
      <c r="O5426">
        <f>IF(ISBLANK(טבלה1[[#This Row],[ts_accepted_at]]), 0, 1)</f>
        <v>0</v>
      </c>
      <c r="P5426">
        <f>IF(ISBLANK(טבלה1[[#This Row],[ts_booking_at]]), 0, 1)</f>
        <v>0</v>
      </c>
      <c r="Q5426">
        <f>IF(ISBLANK(טבלה1[[#This Row],[ds_checkin]]), "", טבלה1[[#This Row],[ds_checkin]] - טבלה1[[#This Row],[ts_contact_at]])</f>
        <v>2.140972222223354</v>
      </c>
      <c r="R5426" t="str">
        <f>IF(AND(ISBLANK(טבלה1[[#This Row],[ts_reply_at]]), NOT(ISBLANK(טבלה1[[#This Row],[ts_booking_at]]))), "Error: Booked without Reply", "OK")</f>
        <v>OK</v>
      </c>
      <c r="S5426" t="s">
        <v>6034</v>
      </c>
    </row>
    <row r="5427" spans="1:19" x14ac:dyDescent="0.25">
      <c r="A5427" s="4" t="s">
        <v>4757</v>
      </c>
      <c r="B5427" s="4" t="s">
        <v>4762</v>
      </c>
      <c r="C5427" s="4" t="s">
        <v>4763</v>
      </c>
      <c r="D5427" s="1">
        <v>42020.352083333331</v>
      </c>
      <c r="E5427" s="1">
        <v>42020.388437499998</v>
      </c>
      <c r="F5427" s="1">
        <v>42020.388506944444</v>
      </c>
      <c r="G5427" s="1">
        <v>42020.388506944444</v>
      </c>
      <c r="H5427" s="2">
        <v>42022</v>
      </c>
      <c r="I5427" s="2">
        <v>42035</v>
      </c>
      <c r="J5427" s="3">
        <v>2</v>
      </c>
      <c r="K5427" s="3">
        <v>8</v>
      </c>
      <c r="L5427">
        <f>טבלה1[[#This Row],[ds_checkout]]-טבלה1[[#This Row],[ds_checkin]]</f>
        <v>13</v>
      </c>
      <c r="M5427">
        <f>IF(ISBLANK(טבלה1[[#This Row],[ts_reply_at]]), "", (טבלה1[[#This Row],[ts_reply_at]] - טבלה1[[#This Row],[ts_contact_at]]) * 24)</f>
        <v>0.87249999999767169</v>
      </c>
      <c r="N5427">
        <f>IF(ISBLANK(טבלה1[[#This Row],[ts_reply_at]]), 0, 1)</f>
        <v>1</v>
      </c>
      <c r="O5427">
        <f>IF(ISBLANK(טבלה1[[#This Row],[ts_accepted_at]]), 0, 1)</f>
        <v>1</v>
      </c>
      <c r="P5427">
        <f>IF(ISBLANK(טבלה1[[#This Row],[ts_booking_at]]), 0, 1)</f>
        <v>1</v>
      </c>
      <c r="Q5427">
        <f>IF(ISBLANK(טבלה1[[#This Row],[ds_checkin]]), "", טבלה1[[#This Row],[ds_checkin]] - טבלה1[[#This Row],[ts_contact_at]])</f>
        <v>1.6479166666686069</v>
      </c>
      <c r="R5427" t="str">
        <f>IF(AND(ISBLANK(טבלה1[[#This Row],[ts_reply_at]]), NOT(ISBLANK(טבלה1[[#This Row],[ts_booking_at]]))), "Error: Booked without Reply", "OK")</f>
        <v>OK</v>
      </c>
      <c r="S5427" t="s">
        <v>6034</v>
      </c>
    </row>
    <row r="5428" spans="1:19" x14ac:dyDescent="0.25">
      <c r="A5428" s="4" t="s">
        <v>4764</v>
      </c>
      <c r="B5428" s="4" t="s">
        <v>4029</v>
      </c>
      <c r="C5428" s="4" t="s">
        <v>4030</v>
      </c>
      <c r="D5428" s="1">
        <v>41914.699305555558</v>
      </c>
      <c r="H5428" s="2">
        <v>41936</v>
      </c>
      <c r="I5428" s="2">
        <v>41938</v>
      </c>
      <c r="J5428" s="3">
        <v>2</v>
      </c>
      <c r="K5428" s="3">
        <v>2</v>
      </c>
      <c r="L5428">
        <f>טבלה1[[#This Row],[ds_checkout]]-טבלה1[[#This Row],[ds_checkin]]</f>
        <v>2</v>
      </c>
      <c r="M5428" t="str">
        <f>IF(ISBLANK(טבלה1[[#This Row],[ts_reply_at]]), "", (טבלה1[[#This Row],[ts_reply_at]] - טבלה1[[#This Row],[ts_contact_at]]) * 24)</f>
        <v/>
      </c>
      <c r="N5428">
        <f>IF(ISBLANK(טבלה1[[#This Row],[ts_reply_at]]), 0, 1)</f>
        <v>0</v>
      </c>
      <c r="O5428">
        <f>IF(ISBLANK(טבלה1[[#This Row],[ts_accepted_at]]), 0, 1)</f>
        <v>0</v>
      </c>
      <c r="P5428">
        <f>IF(ISBLANK(טבלה1[[#This Row],[ts_booking_at]]), 0, 1)</f>
        <v>0</v>
      </c>
      <c r="Q5428">
        <f>IF(ISBLANK(טבלה1[[#This Row],[ds_checkin]]), "", טבלה1[[#This Row],[ds_checkin]] - טבלה1[[#This Row],[ts_contact_at]])</f>
        <v>21.300694444442343</v>
      </c>
      <c r="R5428" t="str">
        <f>IF(AND(ISBLANK(טבלה1[[#This Row],[ts_reply_at]]), NOT(ISBLANK(טבלה1[[#This Row],[ts_booking_at]]))), "Error: Booked without Reply", "OK")</f>
        <v>OK</v>
      </c>
      <c r="S5428" t="s">
        <v>6023</v>
      </c>
    </row>
    <row r="5429" spans="1:19" x14ac:dyDescent="0.25">
      <c r="A5429" s="4" t="s">
        <v>4765</v>
      </c>
      <c r="B5429" s="4" t="s">
        <v>1215</v>
      </c>
      <c r="C5429" s="4" t="s">
        <v>1216</v>
      </c>
      <c r="D5429" s="1">
        <v>41918.878472222219</v>
      </c>
      <c r="H5429" s="2">
        <v>41930</v>
      </c>
      <c r="I5429" s="2">
        <v>41932</v>
      </c>
      <c r="J5429" s="3">
        <v>2</v>
      </c>
      <c r="K5429" s="3">
        <v>1</v>
      </c>
      <c r="L5429">
        <f>טבלה1[[#This Row],[ds_checkout]]-טבלה1[[#This Row],[ds_checkin]]</f>
        <v>2</v>
      </c>
      <c r="M5429" t="str">
        <f>IF(ISBLANK(טבלה1[[#This Row],[ts_reply_at]]), "", (טבלה1[[#This Row],[ts_reply_at]] - טבלה1[[#This Row],[ts_contact_at]]) * 24)</f>
        <v/>
      </c>
      <c r="N5429">
        <f>IF(ISBLANK(טבלה1[[#This Row],[ts_reply_at]]), 0, 1)</f>
        <v>0</v>
      </c>
      <c r="O5429">
        <f>IF(ISBLANK(טבלה1[[#This Row],[ts_accepted_at]]), 0, 1)</f>
        <v>0</v>
      </c>
      <c r="P5429">
        <f>IF(ISBLANK(טבלה1[[#This Row],[ts_booking_at]]), 0, 1)</f>
        <v>0</v>
      </c>
      <c r="Q5429">
        <f>IF(ISBLANK(טבלה1[[#This Row],[ds_checkin]]), "", טבלה1[[#This Row],[ds_checkin]] - טבלה1[[#This Row],[ts_contact_at]])</f>
        <v>11.121527777781012</v>
      </c>
      <c r="R5429" t="str">
        <f>IF(AND(ISBLANK(טבלה1[[#This Row],[ts_reply_at]]), NOT(ISBLANK(טבלה1[[#This Row],[ts_booking_at]]))), "Error: Booked without Reply", "OK")</f>
        <v>OK</v>
      </c>
      <c r="S5429" t="s">
        <v>6026</v>
      </c>
    </row>
    <row r="5430" spans="1:19" x14ac:dyDescent="0.25">
      <c r="A5430" s="4" t="s">
        <v>4765</v>
      </c>
      <c r="B5430" s="4" t="s">
        <v>1325</v>
      </c>
      <c r="C5430" s="4" t="s">
        <v>1326</v>
      </c>
      <c r="D5430" s="1">
        <v>41918.886805555558</v>
      </c>
      <c r="E5430" s="1">
        <v>41919.299467592595</v>
      </c>
      <c r="F5430" s="1">
        <v>41919.299467592595</v>
      </c>
      <c r="H5430" s="2">
        <v>41930</v>
      </c>
      <c r="I5430" s="2">
        <v>41932</v>
      </c>
      <c r="J5430" s="3">
        <v>2</v>
      </c>
      <c r="K5430" s="3">
        <v>4</v>
      </c>
      <c r="L5430">
        <f>טבלה1[[#This Row],[ds_checkout]]-טבלה1[[#This Row],[ds_checkin]]</f>
        <v>2</v>
      </c>
      <c r="M5430">
        <f>IF(ISBLANK(טבלה1[[#This Row],[ts_reply_at]]), "", (טבלה1[[#This Row],[ts_reply_at]] - טבלה1[[#This Row],[ts_contact_at]]) * 24)</f>
        <v>9.9038888888899237</v>
      </c>
      <c r="N5430">
        <f>IF(ISBLANK(טבלה1[[#This Row],[ts_reply_at]]), 0, 1)</f>
        <v>1</v>
      </c>
      <c r="O5430">
        <f>IF(ISBLANK(טבלה1[[#This Row],[ts_accepted_at]]), 0, 1)</f>
        <v>1</v>
      </c>
      <c r="P5430">
        <f>IF(ISBLANK(טבלה1[[#This Row],[ts_booking_at]]), 0, 1)</f>
        <v>0</v>
      </c>
      <c r="Q5430">
        <f>IF(ISBLANK(טבלה1[[#This Row],[ds_checkin]]), "", טבלה1[[#This Row],[ds_checkin]] - טבלה1[[#This Row],[ts_contact_at]])</f>
        <v>11.113194444442343</v>
      </c>
      <c r="R5430" t="str">
        <f>IF(AND(ISBLANK(טבלה1[[#This Row],[ts_reply_at]]), NOT(ISBLANK(טבלה1[[#This Row],[ts_booking_at]]))), "Error: Booked without Reply", "OK")</f>
        <v>OK</v>
      </c>
      <c r="S5430" t="s">
        <v>6026</v>
      </c>
    </row>
    <row r="5431" spans="1:19" x14ac:dyDescent="0.25">
      <c r="A5431" s="4" t="s">
        <v>4765</v>
      </c>
      <c r="B5431" s="4" t="s">
        <v>2728</v>
      </c>
      <c r="C5431" s="4" t="s">
        <v>2729</v>
      </c>
      <c r="D5431" s="1">
        <v>41918.87777777778</v>
      </c>
      <c r="E5431" s="1">
        <v>41918.960717592592</v>
      </c>
      <c r="F5431" s="1">
        <v>41918.960717592592</v>
      </c>
      <c r="G5431" s="1">
        <v>41919.936435185184</v>
      </c>
      <c r="H5431" s="2">
        <v>41930</v>
      </c>
      <c r="I5431" s="2">
        <v>41932</v>
      </c>
      <c r="J5431" s="3">
        <v>2</v>
      </c>
      <c r="K5431" s="3">
        <v>14</v>
      </c>
      <c r="L5431">
        <f>טבלה1[[#This Row],[ds_checkout]]-טבלה1[[#This Row],[ds_checkin]]</f>
        <v>2</v>
      </c>
      <c r="M5431">
        <f>IF(ISBLANK(טבלה1[[#This Row],[ts_reply_at]]), "", (טבלה1[[#This Row],[ts_reply_at]] - טבלה1[[#This Row],[ts_contact_at]]) * 24)</f>
        <v>1.9905555555014871</v>
      </c>
      <c r="N5431">
        <f>IF(ISBLANK(טבלה1[[#This Row],[ts_reply_at]]), 0, 1)</f>
        <v>1</v>
      </c>
      <c r="O5431">
        <f>IF(ISBLANK(טבלה1[[#This Row],[ts_accepted_at]]), 0, 1)</f>
        <v>1</v>
      </c>
      <c r="P5431">
        <f>IF(ISBLANK(טבלה1[[#This Row],[ts_booking_at]]), 0, 1)</f>
        <v>1</v>
      </c>
      <c r="Q5431">
        <f>IF(ISBLANK(טבלה1[[#This Row],[ds_checkin]]), "", טבלה1[[#This Row],[ds_checkin]] - טבלה1[[#This Row],[ts_contact_at]])</f>
        <v>11.122222222220444</v>
      </c>
      <c r="R5431" t="str">
        <f>IF(AND(ISBLANK(טבלה1[[#This Row],[ts_reply_at]]), NOT(ISBLANK(טבלה1[[#This Row],[ts_booking_at]]))), "Error: Booked without Reply", "OK")</f>
        <v>OK</v>
      </c>
      <c r="S5431" t="s">
        <v>6026</v>
      </c>
    </row>
    <row r="5432" spans="1:19" x14ac:dyDescent="0.25">
      <c r="A5432" s="4" t="s">
        <v>4765</v>
      </c>
      <c r="B5432" s="4" t="s">
        <v>4766</v>
      </c>
      <c r="C5432" s="4" t="s">
        <v>4767</v>
      </c>
      <c r="D5432" s="1">
        <v>41918.879166666666</v>
      </c>
      <c r="E5432" s="1">
        <v>41918.928171296298</v>
      </c>
      <c r="H5432" s="2">
        <v>41930</v>
      </c>
      <c r="I5432" s="2">
        <v>41932</v>
      </c>
      <c r="J5432" s="3">
        <v>2</v>
      </c>
      <c r="K5432" s="3">
        <v>2</v>
      </c>
      <c r="L5432">
        <f>טבלה1[[#This Row],[ds_checkout]]-טבלה1[[#This Row],[ds_checkin]]</f>
        <v>2</v>
      </c>
      <c r="M5432">
        <f>IF(ISBLANK(טבלה1[[#This Row],[ts_reply_at]]), "", (טבלה1[[#This Row],[ts_reply_at]] - טבלה1[[#This Row],[ts_contact_at]]) * 24)</f>
        <v>1.1761111111845821</v>
      </c>
      <c r="N5432">
        <f>IF(ISBLANK(טבלה1[[#This Row],[ts_reply_at]]), 0, 1)</f>
        <v>1</v>
      </c>
      <c r="O5432">
        <f>IF(ISBLANK(טבלה1[[#This Row],[ts_accepted_at]]), 0, 1)</f>
        <v>0</v>
      </c>
      <c r="P5432">
        <f>IF(ISBLANK(טבלה1[[#This Row],[ts_booking_at]]), 0, 1)</f>
        <v>0</v>
      </c>
      <c r="Q5432">
        <f>IF(ISBLANK(טבלה1[[#This Row],[ds_checkin]]), "", טבלה1[[#This Row],[ds_checkin]] - טבלה1[[#This Row],[ts_contact_at]])</f>
        <v>11.120833333334303</v>
      </c>
      <c r="R5432" t="str">
        <f>IF(AND(ISBLANK(טבלה1[[#This Row],[ts_reply_at]]), NOT(ISBLANK(טבלה1[[#This Row],[ts_booking_at]]))), "Error: Booked without Reply", "OK")</f>
        <v>OK</v>
      </c>
      <c r="S5432" t="s">
        <v>6026</v>
      </c>
    </row>
    <row r="5433" spans="1:19" x14ac:dyDescent="0.25">
      <c r="A5433" s="4" t="s">
        <v>4768</v>
      </c>
      <c r="B5433" s="4" t="s">
        <v>2524</v>
      </c>
      <c r="C5433" s="4" t="s">
        <v>2525</v>
      </c>
      <c r="D5433" s="1">
        <v>41916.688194444447</v>
      </c>
      <c r="E5433" s="1">
        <v>41916.703622685185</v>
      </c>
      <c r="F5433" s="1">
        <v>41916.962893518517</v>
      </c>
      <c r="G5433" s="1">
        <v>41916.962893518517</v>
      </c>
      <c r="H5433" s="2">
        <v>41919</v>
      </c>
      <c r="I5433" s="2">
        <v>41921</v>
      </c>
      <c r="J5433" s="3">
        <v>1</v>
      </c>
      <c r="K5433" s="3">
        <v>20</v>
      </c>
      <c r="L5433">
        <f>טבלה1[[#This Row],[ds_checkout]]-טבלה1[[#This Row],[ds_checkin]]</f>
        <v>2</v>
      </c>
      <c r="M5433">
        <f>IF(ISBLANK(טבלה1[[#This Row],[ts_reply_at]]), "", (טבלה1[[#This Row],[ts_reply_at]] - טבלה1[[#This Row],[ts_contact_at]]) * 24)</f>
        <v>0.37027777772163972</v>
      </c>
      <c r="N5433">
        <f>IF(ISBLANK(טבלה1[[#This Row],[ts_reply_at]]), 0, 1)</f>
        <v>1</v>
      </c>
      <c r="O5433">
        <f>IF(ISBLANK(טבלה1[[#This Row],[ts_accepted_at]]), 0, 1)</f>
        <v>1</v>
      </c>
      <c r="P5433">
        <f>IF(ISBLANK(טבלה1[[#This Row],[ts_booking_at]]), 0, 1)</f>
        <v>1</v>
      </c>
      <c r="Q5433">
        <f>IF(ISBLANK(טבלה1[[#This Row],[ds_checkin]]), "", טבלה1[[#This Row],[ds_checkin]] - טבלה1[[#This Row],[ts_contact_at]])</f>
        <v>2.3118055555532919</v>
      </c>
      <c r="R5433" t="str">
        <f>IF(AND(ISBLANK(טבלה1[[#This Row],[ts_reply_at]]), NOT(ISBLANK(טבלה1[[#This Row],[ts_booking_at]]))), "Error: Booked without Reply", "OK")</f>
        <v>OK</v>
      </c>
      <c r="S5433" t="s">
        <v>6022</v>
      </c>
    </row>
    <row r="5434" spans="1:19" x14ac:dyDescent="0.25">
      <c r="A5434" s="4" t="s">
        <v>4769</v>
      </c>
      <c r="B5434" s="4" t="s">
        <v>441</v>
      </c>
      <c r="C5434" s="4" t="s">
        <v>983</v>
      </c>
      <c r="D5434" s="1">
        <v>41913.668749999997</v>
      </c>
      <c r="E5434" s="1">
        <v>41914.336111111108</v>
      </c>
      <c r="H5434" s="2">
        <v>41946</v>
      </c>
      <c r="I5434" s="2">
        <v>41951</v>
      </c>
      <c r="J5434" s="3">
        <v>3</v>
      </c>
      <c r="K5434" s="3">
        <v>6</v>
      </c>
      <c r="L5434">
        <f>טבלה1[[#This Row],[ds_checkout]]-טבלה1[[#This Row],[ds_checkin]]</f>
        <v>5</v>
      </c>
      <c r="M5434">
        <f>IF(ISBLANK(טבלה1[[#This Row],[ts_reply_at]]), "", (טבלה1[[#This Row],[ts_reply_at]] - טבלה1[[#This Row],[ts_contact_at]]) * 24)</f>
        <v>16.016666666662786</v>
      </c>
      <c r="N5434">
        <f>IF(ISBLANK(טבלה1[[#This Row],[ts_reply_at]]), 0, 1)</f>
        <v>1</v>
      </c>
      <c r="O5434">
        <f>IF(ISBLANK(טבלה1[[#This Row],[ts_accepted_at]]), 0, 1)</f>
        <v>0</v>
      </c>
      <c r="P5434">
        <f>IF(ISBLANK(טבלה1[[#This Row],[ts_booking_at]]), 0, 1)</f>
        <v>0</v>
      </c>
      <c r="Q5434">
        <f>IF(ISBLANK(טבלה1[[#This Row],[ds_checkin]]), "", טבלה1[[#This Row],[ds_checkin]] - טבלה1[[#This Row],[ts_contact_at]])</f>
        <v>32.33125000000291</v>
      </c>
      <c r="R5434" t="str">
        <f>IF(AND(ISBLANK(טבלה1[[#This Row],[ts_reply_at]]), NOT(ISBLANK(טבלה1[[#This Row],[ts_booking_at]]))), "Error: Booked without Reply", "OK")</f>
        <v>OK</v>
      </c>
      <c r="S5434" t="s">
        <v>6023</v>
      </c>
    </row>
    <row r="5435" spans="1:19" x14ac:dyDescent="0.25">
      <c r="A5435" s="4" t="s">
        <v>4769</v>
      </c>
      <c r="B5435" s="4" t="s">
        <v>33</v>
      </c>
      <c r="C5435" s="4" t="s">
        <v>321</v>
      </c>
      <c r="D5435" s="1">
        <v>41912.575694444444</v>
      </c>
      <c r="E5435" s="1">
        <v>41912.736875000002</v>
      </c>
      <c r="H5435" s="2">
        <v>41946</v>
      </c>
      <c r="I5435" s="2">
        <v>41951</v>
      </c>
      <c r="J5435" s="3">
        <v>3</v>
      </c>
      <c r="K5435" s="3">
        <v>3</v>
      </c>
      <c r="L5435">
        <f>טבלה1[[#This Row],[ds_checkout]]-טבלה1[[#This Row],[ds_checkin]]</f>
        <v>5</v>
      </c>
      <c r="M5435">
        <f>IF(ISBLANK(טבלה1[[#This Row],[ts_reply_at]]), "", (טבלה1[[#This Row],[ts_reply_at]] - טבלה1[[#This Row],[ts_contact_at]]) * 24)</f>
        <v>3.8683333334047347</v>
      </c>
      <c r="N5435">
        <f>IF(ISBLANK(טבלה1[[#This Row],[ts_reply_at]]), 0, 1)</f>
        <v>1</v>
      </c>
      <c r="O5435">
        <f>IF(ISBLANK(טבלה1[[#This Row],[ts_accepted_at]]), 0, 1)</f>
        <v>0</v>
      </c>
      <c r="P5435">
        <f>IF(ISBLANK(טבלה1[[#This Row],[ts_booking_at]]), 0, 1)</f>
        <v>0</v>
      </c>
      <c r="Q5435">
        <f>IF(ISBLANK(טבלה1[[#This Row],[ds_checkin]]), "", טבלה1[[#This Row],[ds_checkin]] - טבלה1[[#This Row],[ts_contact_at]])</f>
        <v>33.424305555556202</v>
      </c>
      <c r="R5435" t="str">
        <f>IF(AND(ISBLANK(טבלה1[[#This Row],[ts_reply_at]]), NOT(ISBLANK(טבלה1[[#This Row],[ts_booking_at]]))), "Error: Booked without Reply", "OK")</f>
        <v>OK</v>
      </c>
      <c r="S5435" t="s">
        <v>6023</v>
      </c>
    </row>
    <row r="5436" spans="1:19" x14ac:dyDescent="0.25">
      <c r="A5436" s="4" t="s">
        <v>4770</v>
      </c>
      <c r="B5436" s="4" t="s">
        <v>1422</v>
      </c>
      <c r="C5436" s="4" t="s">
        <v>1423</v>
      </c>
      <c r="D5436" s="1">
        <v>41915.568749999999</v>
      </c>
      <c r="H5436" s="2">
        <v>41915</v>
      </c>
      <c r="I5436" s="2">
        <v>41918</v>
      </c>
      <c r="J5436" s="3">
        <v>1</v>
      </c>
      <c r="K5436" s="3">
        <v>3</v>
      </c>
      <c r="L5436">
        <f>טבלה1[[#This Row],[ds_checkout]]-טבלה1[[#This Row],[ds_checkin]]</f>
        <v>3</v>
      </c>
      <c r="M5436" t="str">
        <f>IF(ISBLANK(טבלה1[[#This Row],[ts_reply_at]]), "", (טבלה1[[#This Row],[ts_reply_at]] - טבלה1[[#This Row],[ts_contact_at]]) * 24)</f>
        <v/>
      </c>
      <c r="N5436">
        <f>IF(ISBLANK(טבלה1[[#This Row],[ts_reply_at]]), 0, 1)</f>
        <v>0</v>
      </c>
      <c r="O5436">
        <f>IF(ISBLANK(טבלה1[[#This Row],[ts_accepted_at]]), 0, 1)</f>
        <v>0</v>
      </c>
      <c r="P5436">
        <f>IF(ISBLANK(טבלה1[[#This Row],[ts_booking_at]]), 0, 1)</f>
        <v>0</v>
      </c>
      <c r="Q5436">
        <f>IF(ISBLANK(טבלה1[[#This Row],[ds_checkin]]), "", טבלה1[[#This Row],[ds_checkin]] - טבלה1[[#This Row],[ts_contact_at]])</f>
        <v>-0.56874999999854481</v>
      </c>
      <c r="R5436" t="str">
        <f>IF(AND(ISBLANK(טבלה1[[#This Row],[ts_reply_at]]), NOT(ISBLANK(טבלה1[[#This Row],[ts_booking_at]]))), "Error: Booked without Reply", "OK")</f>
        <v>OK</v>
      </c>
      <c r="S5436" t="s">
        <v>6016</v>
      </c>
    </row>
    <row r="5437" spans="1:19" x14ac:dyDescent="0.25">
      <c r="A5437" s="4" t="s">
        <v>4770</v>
      </c>
      <c r="B5437" s="4" t="s">
        <v>468</v>
      </c>
      <c r="C5437" s="4" t="s">
        <v>677</v>
      </c>
      <c r="D5437" s="1">
        <v>41915.643055555556</v>
      </c>
      <c r="E5437" s="1">
        <v>41915.649548611109</v>
      </c>
      <c r="H5437" s="2">
        <v>41916</v>
      </c>
      <c r="I5437" s="2">
        <v>41918</v>
      </c>
      <c r="J5437" s="3">
        <v>1</v>
      </c>
      <c r="K5437" s="3">
        <v>2</v>
      </c>
      <c r="L5437">
        <f>טבלה1[[#This Row],[ds_checkout]]-טבלה1[[#This Row],[ds_checkin]]</f>
        <v>2</v>
      </c>
      <c r="M5437">
        <f>IF(ISBLANK(טבלה1[[#This Row],[ts_reply_at]]), "", (טבלה1[[#This Row],[ts_reply_at]] - טבלה1[[#This Row],[ts_contact_at]]) * 24)</f>
        <v>0.15583333326503634</v>
      </c>
      <c r="N5437">
        <f>IF(ISBLANK(טבלה1[[#This Row],[ts_reply_at]]), 0, 1)</f>
        <v>1</v>
      </c>
      <c r="O5437">
        <f>IF(ISBLANK(טבלה1[[#This Row],[ts_accepted_at]]), 0, 1)</f>
        <v>0</v>
      </c>
      <c r="P5437">
        <f>IF(ISBLANK(טבלה1[[#This Row],[ts_booking_at]]), 0, 1)</f>
        <v>0</v>
      </c>
      <c r="Q5437">
        <f>IF(ISBLANK(טבלה1[[#This Row],[ds_checkin]]), "", טבלה1[[#This Row],[ds_checkin]] - טבלה1[[#This Row],[ts_contact_at]])</f>
        <v>0.35694444444379769</v>
      </c>
      <c r="R5437" t="str">
        <f>IF(AND(ISBLANK(טבלה1[[#This Row],[ts_reply_at]]), NOT(ISBLANK(טבלה1[[#This Row],[ts_booking_at]]))), "Error: Booked without Reply", "OK")</f>
        <v>OK</v>
      </c>
      <c r="S5437" t="s">
        <v>6016</v>
      </c>
    </row>
    <row r="5438" spans="1:19" x14ac:dyDescent="0.25">
      <c r="A5438" s="4" t="s">
        <v>4770</v>
      </c>
      <c r="B5438" s="4" t="s">
        <v>3268</v>
      </c>
      <c r="C5438" s="4" t="s">
        <v>3269</v>
      </c>
      <c r="D5438" s="1">
        <v>41915.65625</v>
      </c>
      <c r="E5438" s="1">
        <v>41915.673796296294</v>
      </c>
      <c r="F5438" s="1">
        <v>41915.673796296294</v>
      </c>
      <c r="G5438" s="1">
        <v>41915.673796296294</v>
      </c>
      <c r="H5438" s="2">
        <v>41916</v>
      </c>
      <c r="I5438" s="2">
        <v>41918</v>
      </c>
      <c r="J5438" s="3">
        <v>1</v>
      </c>
      <c r="K5438" s="3">
        <v>5</v>
      </c>
      <c r="L5438">
        <f>טבלה1[[#This Row],[ds_checkout]]-טבלה1[[#This Row],[ds_checkin]]</f>
        <v>2</v>
      </c>
      <c r="M5438">
        <f>IF(ISBLANK(טבלה1[[#This Row],[ts_reply_at]]), "", (טבלה1[[#This Row],[ts_reply_at]] - טבלה1[[#This Row],[ts_contact_at]]) * 24)</f>
        <v>0.42111111106351018</v>
      </c>
      <c r="N5438">
        <f>IF(ISBLANK(טבלה1[[#This Row],[ts_reply_at]]), 0, 1)</f>
        <v>1</v>
      </c>
      <c r="O5438">
        <f>IF(ISBLANK(טבלה1[[#This Row],[ts_accepted_at]]), 0, 1)</f>
        <v>1</v>
      </c>
      <c r="P5438">
        <f>IF(ISBLANK(טבלה1[[#This Row],[ts_booking_at]]), 0, 1)</f>
        <v>1</v>
      </c>
      <c r="Q5438">
        <f>IF(ISBLANK(טבלה1[[#This Row],[ds_checkin]]), "", טבלה1[[#This Row],[ds_checkin]] - טבלה1[[#This Row],[ts_contact_at]])</f>
        <v>0.34375</v>
      </c>
      <c r="R5438" t="str">
        <f>IF(AND(ISBLANK(טבלה1[[#This Row],[ts_reply_at]]), NOT(ISBLANK(טבלה1[[#This Row],[ts_booking_at]]))), "Error: Booked without Reply", "OK")</f>
        <v>OK</v>
      </c>
      <c r="S5438" t="s">
        <v>6016</v>
      </c>
    </row>
    <row r="5439" spans="1:19" x14ac:dyDescent="0.25">
      <c r="A5439" s="4" t="s">
        <v>4770</v>
      </c>
      <c r="B5439" s="4" t="s">
        <v>299</v>
      </c>
      <c r="C5439" s="4" t="s">
        <v>437</v>
      </c>
      <c r="D5439" s="1">
        <v>41915.645833333336</v>
      </c>
      <c r="E5439" s="1">
        <v>41915.64916666667</v>
      </c>
      <c r="H5439" s="2">
        <v>41915</v>
      </c>
      <c r="I5439" s="2">
        <v>41918</v>
      </c>
      <c r="J5439" s="3">
        <v>1</v>
      </c>
      <c r="K5439" s="3">
        <v>3</v>
      </c>
      <c r="L5439">
        <f>טבלה1[[#This Row],[ds_checkout]]-טבלה1[[#This Row],[ds_checkin]]</f>
        <v>3</v>
      </c>
      <c r="M5439">
        <f>IF(ISBLANK(טבלה1[[#This Row],[ts_reply_at]]), "", (טבלה1[[#This Row],[ts_reply_at]] - טבלה1[[#This Row],[ts_contact_at]]) * 24)</f>
        <v>8.0000000016298145E-2</v>
      </c>
      <c r="N5439">
        <f>IF(ISBLANK(טבלה1[[#This Row],[ts_reply_at]]), 0, 1)</f>
        <v>1</v>
      </c>
      <c r="O5439">
        <f>IF(ISBLANK(טבלה1[[#This Row],[ts_accepted_at]]), 0, 1)</f>
        <v>0</v>
      </c>
      <c r="P5439">
        <f>IF(ISBLANK(טבלה1[[#This Row],[ts_booking_at]]), 0, 1)</f>
        <v>0</v>
      </c>
      <c r="Q5439">
        <f>IF(ISBLANK(טבלה1[[#This Row],[ds_checkin]]), "", טבלה1[[#This Row],[ds_checkin]] - טבלה1[[#This Row],[ts_contact_at]])</f>
        <v>-0.64583333333575865</v>
      </c>
      <c r="R5439" t="str">
        <f>IF(AND(ISBLANK(טבלה1[[#This Row],[ts_reply_at]]), NOT(ISBLANK(טבלה1[[#This Row],[ts_booking_at]]))), "Error: Booked without Reply", "OK")</f>
        <v>OK</v>
      </c>
      <c r="S5439" t="s">
        <v>6016</v>
      </c>
    </row>
    <row r="5440" spans="1:19" x14ac:dyDescent="0.25">
      <c r="A5440" s="4" t="s">
        <v>4770</v>
      </c>
      <c r="B5440" s="4" t="s">
        <v>602</v>
      </c>
      <c r="C5440" s="4" t="s">
        <v>603</v>
      </c>
      <c r="D5440" s="1">
        <v>41915.497916666667</v>
      </c>
      <c r="E5440" s="1">
        <v>41915.571458333332</v>
      </c>
      <c r="H5440" s="2">
        <v>41915</v>
      </c>
      <c r="I5440" s="2">
        <v>41918</v>
      </c>
      <c r="J5440" s="3">
        <v>1</v>
      </c>
      <c r="K5440" s="3">
        <v>3</v>
      </c>
      <c r="L5440">
        <f>טבלה1[[#This Row],[ds_checkout]]-טבלה1[[#This Row],[ds_checkin]]</f>
        <v>3</v>
      </c>
      <c r="M5440">
        <f>IF(ISBLANK(טבלה1[[#This Row],[ts_reply_at]]), "", (טבלה1[[#This Row],[ts_reply_at]] - טבלה1[[#This Row],[ts_contact_at]]) * 24)</f>
        <v>1.7649999999557622</v>
      </c>
      <c r="N5440">
        <f>IF(ISBLANK(טבלה1[[#This Row],[ts_reply_at]]), 0, 1)</f>
        <v>1</v>
      </c>
      <c r="O5440">
        <f>IF(ISBLANK(טבלה1[[#This Row],[ts_accepted_at]]), 0, 1)</f>
        <v>0</v>
      </c>
      <c r="P5440">
        <f>IF(ISBLANK(טבלה1[[#This Row],[ts_booking_at]]), 0, 1)</f>
        <v>0</v>
      </c>
      <c r="Q5440">
        <f>IF(ISBLANK(טבלה1[[#This Row],[ds_checkin]]), "", טבלה1[[#This Row],[ds_checkin]] - טבלה1[[#This Row],[ts_contact_at]])</f>
        <v>-0.49791666666715173</v>
      </c>
      <c r="R5440" t="str">
        <f>IF(AND(ISBLANK(טבלה1[[#This Row],[ts_reply_at]]), NOT(ISBLANK(טבלה1[[#This Row],[ts_booking_at]]))), "Error: Booked without Reply", "OK")</f>
        <v>OK</v>
      </c>
      <c r="S5440" t="s">
        <v>6016</v>
      </c>
    </row>
    <row r="5441" spans="1:19" x14ac:dyDescent="0.25">
      <c r="A5441" s="4" t="s">
        <v>4771</v>
      </c>
      <c r="B5441" s="4" t="s">
        <v>2251</v>
      </c>
      <c r="C5441" s="4" t="s">
        <v>3368</v>
      </c>
      <c r="D5441" s="1">
        <v>41926.206944444442</v>
      </c>
      <c r="E5441" s="1">
        <v>41926.226886574077</v>
      </c>
      <c r="F5441" s="1">
        <v>41926.228738425925</v>
      </c>
      <c r="G5441" s="1">
        <v>41926.228738425925</v>
      </c>
      <c r="H5441" s="2">
        <v>41965</v>
      </c>
      <c r="I5441" s="2">
        <v>41970</v>
      </c>
      <c r="J5441" s="3">
        <v>4</v>
      </c>
      <c r="K5441" s="3">
        <v>5</v>
      </c>
      <c r="L5441">
        <f>טבלה1[[#This Row],[ds_checkout]]-טבלה1[[#This Row],[ds_checkin]]</f>
        <v>5</v>
      </c>
      <c r="M5441">
        <f>IF(ISBLANK(טבלה1[[#This Row],[ts_reply_at]]), "", (טבלה1[[#This Row],[ts_reply_at]] - טבלה1[[#This Row],[ts_contact_at]]) * 24)</f>
        <v>0.47861111123347655</v>
      </c>
      <c r="N5441">
        <f>IF(ISBLANK(טבלה1[[#This Row],[ts_reply_at]]), 0, 1)</f>
        <v>1</v>
      </c>
      <c r="O5441">
        <f>IF(ISBLANK(טבלה1[[#This Row],[ts_accepted_at]]), 0, 1)</f>
        <v>1</v>
      </c>
      <c r="P5441">
        <f>IF(ISBLANK(טבלה1[[#This Row],[ts_booking_at]]), 0, 1)</f>
        <v>1</v>
      </c>
      <c r="Q5441">
        <f>IF(ISBLANK(טבלה1[[#This Row],[ds_checkin]]), "", טבלה1[[#This Row],[ds_checkin]] - טבלה1[[#This Row],[ts_contact_at]])</f>
        <v>38.793055555557657</v>
      </c>
      <c r="R5441" t="str">
        <f>IF(AND(ISBLANK(טבלה1[[#This Row],[ts_reply_at]]), NOT(ISBLANK(טבלה1[[#This Row],[ts_booking_at]]))), "Error: Booked without Reply", "OK")</f>
        <v>OK</v>
      </c>
      <c r="S5441" t="s">
        <v>6020</v>
      </c>
    </row>
    <row r="5442" spans="1:19" x14ac:dyDescent="0.25">
      <c r="A5442" s="4" t="s">
        <v>4771</v>
      </c>
      <c r="B5442" s="4" t="s">
        <v>927</v>
      </c>
      <c r="C5442" s="4" t="s">
        <v>928</v>
      </c>
      <c r="D5442" s="1">
        <v>41901.911111111112</v>
      </c>
      <c r="E5442" s="1">
        <v>41902.490740740737</v>
      </c>
      <c r="H5442" s="2">
        <v>41965</v>
      </c>
      <c r="I5442" s="2">
        <v>41970</v>
      </c>
      <c r="J5442" s="3">
        <v>3</v>
      </c>
      <c r="K5442" s="3">
        <v>2</v>
      </c>
      <c r="L5442">
        <f>טבלה1[[#This Row],[ds_checkout]]-טבלה1[[#This Row],[ds_checkin]]</f>
        <v>5</v>
      </c>
      <c r="M5442">
        <f>IF(ISBLANK(טבלה1[[#This Row],[ts_reply_at]]), "", (טבלה1[[#This Row],[ts_reply_at]] - טבלה1[[#This Row],[ts_contact_at]]) * 24)</f>
        <v>13.911111110995989</v>
      </c>
      <c r="N5442">
        <f>IF(ISBLANK(טבלה1[[#This Row],[ts_reply_at]]), 0, 1)</f>
        <v>1</v>
      </c>
      <c r="O5442">
        <f>IF(ISBLANK(טבלה1[[#This Row],[ts_accepted_at]]), 0, 1)</f>
        <v>0</v>
      </c>
      <c r="P5442">
        <f>IF(ISBLANK(טבלה1[[#This Row],[ts_booking_at]]), 0, 1)</f>
        <v>0</v>
      </c>
      <c r="Q5442">
        <f>IF(ISBLANK(טבלה1[[#This Row],[ds_checkin]]), "", טבלה1[[#This Row],[ds_checkin]] - טבלה1[[#This Row],[ts_contact_at]])</f>
        <v>63.088888888887595</v>
      </c>
      <c r="R5442" t="str">
        <f>IF(AND(ISBLANK(טבלה1[[#This Row],[ts_reply_at]]), NOT(ISBLANK(טבלה1[[#This Row],[ts_booking_at]]))), "Error: Booked without Reply", "OK")</f>
        <v>OK</v>
      </c>
      <c r="S5442" t="s">
        <v>6020</v>
      </c>
    </row>
    <row r="5443" spans="1:19" x14ac:dyDescent="0.25">
      <c r="A5443" s="4" t="s">
        <v>4772</v>
      </c>
      <c r="B5443" s="4" t="s">
        <v>441</v>
      </c>
      <c r="C5443" s="4" t="s">
        <v>442</v>
      </c>
      <c r="D5443" s="1">
        <v>41921.542361111111</v>
      </c>
      <c r="E5443" s="1">
        <v>41921.586747685185</v>
      </c>
      <c r="H5443" s="2">
        <v>41946</v>
      </c>
      <c r="I5443" s="2">
        <v>41950</v>
      </c>
      <c r="J5443" s="3">
        <v>1</v>
      </c>
      <c r="K5443" s="3">
        <v>5</v>
      </c>
      <c r="L5443">
        <f>טבלה1[[#This Row],[ds_checkout]]-טבלה1[[#This Row],[ds_checkin]]</f>
        <v>4</v>
      </c>
      <c r="M5443">
        <f>IF(ISBLANK(טבלה1[[#This Row],[ts_reply_at]]), "", (טבלה1[[#This Row],[ts_reply_at]] - טבלה1[[#This Row],[ts_contact_at]]) * 24)</f>
        <v>1.0652777777868323</v>
      </c>
      <c r="N5443">
        <f>IF(ISBLANK(טבלה1[[#This Row],[ts_reply_at]]), 0, 1)</f>
        <v>1</v>
      </c>
      <c r="O5443">
        <f>IF(ISBLANK(טבלה1[[#This Row],[ts_accepted_at]]), 0, 1)</f>
        <v>0</v>
      </c>
      <c r="P5443">
        <f>IF(ISBLANK(טבלה1[[#This Row],[ts_booking_at]]), 0, 1)</f>
        <v>0</v>
      </c>
      <c r="Q5443">
        <f>IF(ISBLANK(טבלה1[[#This Row],[ds_checkin]]), "", טבלה1[[#This Row],[ds_checkin]] - טבלה1[[#This Row],[ts_contact_at]])</f>
        <v>24.457638888889051</v>
      </c>
      <c r="R5443" t="str">
        <f>IF(AND(ISBLANK(טבלה1[[#This Row],[ts_reply_at]]), NOT(ISBLANK(טבלה1[[#This Row],[ts_booking_at]]))), "Error: Booked without Reply", "OK")</f>
        <v>OK</v>
      </c>
      <c r="S5443" t="s">
        <v>6026</v>
      </c>
    </row>
    <row r="5444" spans="1:19" x14ac:dyDescent="0.25">
      <c r="A5444" s="4" t="s">
        <v>4773</v>
      </c>
      <c r="B5444" s="4" t="s">
        <v>178</v>
      </c>
      <c r="C5444" s="4" t="s">
        <v>179</v>
      </c>
      <c r="D5444" s="1">
        <v>41923.747916666667</v>
      </c>
      <c r="E5444" s="1">
        <v>41923.819791666669</v>
      </c>
      <c r="H5444" s="2">
        <v>41930</v>
      </c>
      <c r="I5444" s="2">
        <v>41932</v>
      </c>
      <c r="J5444" s="3">
        <v>3</v>
      </c>
      <c r="K5444" s="3">
        <v>4</v>
      </c>
      <c r="L5444">
        <f>טבלה1[[#This Row],[ds_checkout]]-טבלה1[[#This Row],[ds_checkin]]</f>
        <v>2</v>
      </c>
      <c r="M5444">
        <f>IF(ISBLANK(טבלה1[[#This Row],[ts_reply_at]]), "", (טבלה1[[#This Row],[ts_reply_at]] - טבלה1[[#This Row],[ts_contact_at]]) * 24)</f>
        <v>1.7250000000349246</v>
      </c>
      <c r="N5444">
        <f>IF(ISBLANK(טבלה1[[#This Row],[ts_reply_at]]), 0, 1)</f>
        <v>1</v>
      </c>
      <c r="O5444">
        <f>IF(ISBLANK(טבלה1[[#This Row],[ts_accepted_at]]), 0, 1)</f>
        <v>0</v>
      </c>
      <c r="P5444">
        <f>IF(ISBLANK(טבלה1[[#This Row],[ts_booking_at]]), 0, 1)</f>
        <v>0</v>
      </c>
      <c r="Q5444">
        <f>IF(ISBLANK(טבלה1[[#This Row],[ds_checkin]]), "", טבלה1[[#This Row],[ds_checkin]] - טבלה1[[#This Row],[ts_contact_at]])</f>
        <v>6.2520833333328483</v>
      </c>
      <c r="R5444" t="str">
        <f>IF(AND(ISBLANK(טבלה1[[#This Row],[ts_reply_at]]), NOT(ISBLANK(טבלה1[[#This Row],[ts_booking_at]]))), "Error: Booked without Reply", "OK")</f>
        <v>OK</v>
      </c>
      <c r="S5444" t="s">
        <v>6025</v>
      </c>
    </row>
    <row r="5445" spans="1:19" x14ac:dyDescent="0.25">
      <c r="A5445" s="4" t="s">
        <v>4774</v>
      </c>
      <c r="B5445" s="4" t="s">
        <v>673</v>
      </c>
      <c r="C5445" s="4" t="s">
        <v>2629</v>
      </c>
      <c r="D5445" s="1">
        <v>41927.879861111112</v>
      </c>
      <c r="E5445" s="1">
        <v>41928.379895833335</v>
      </c>
      <c r="H5445" s="2">
        <v>41946</v>
      </c>
      <c r="I5445" s="2">
        <v>41949</v>
      </c>
      <c r="J5445" s="3">
        <v>1</v>
      </c>
      <c r="K5445" s="3">
        <v>4</v>
      </c>
      <c r="L5445">
        <f>טבלה1[[#This Row],[ds_checkout]]-טבלה1[[#This Row],[ds_checkin]]</f>
        <v>3</v>
      </c>
      <c r="M5445">
        <f>IF(ISBLANK(טבלה1[[#This Row],[ts_reply_at]]), "", (טבלה1[[#This Row],[ts_reply_at]] - טבלה1[[#This Row],[ts_contact_at]]) * 24)</f>
        <v>12.000833333353512</v>
      </c>
      <c r="N5445">
        <f>IF(ISBLANK(טבלה1[[#This Row],[ts_reply_at]]), 0, 1)</f>
        <v>1</v>
      </c>
      <c r="O5445">
        <f>IF(ISBLANK(טבלה1[[#This Row],[ts_accepted_at]]), 0, 1)</f>
        <v>0</v>
      </c>
      <c r="P5445">
        <f>IF(ISBLANK(טבלה1[[#This Row],[ts_booking_at]]), 0, 1)</f>
        <v>0</v>
      </c>
      <c r="Q5445">
        <f>IF(ISBLANK(טבלה1[[#This Row],[ds_checkin]]), "", טבלה1[[#This Row],[ds_checkin]] - טבלה1[[#This Row],[ts_contact_at]])</f>
        <v>18.120138888887595</v>
      </c>
      <c r="R5445" t="str">
        <f>IF(AND(ISBLANK(טבלה1[[#This Row],[ts_reply_at]]), NOT(ISBLANK(טבלה1[[#This Row],[ts_booking_at]]))), "Error: Booked without Reply", "OK")</f>
        <v>OK</v>
      </c>
      <c r="S5445" t="s">
        <v>6019</v>
      </c>
    </row>
    <row r="5446" spans="1:19" x14ac:dyDescent="0.25">
      <c r="A5446" s="4" t="s">
        <v>4774</v>
      </c>
      <c r="B5446" s="4" t="s">
        <v>18</v>
      </c>
      <c r="C5446" s="4" t="s">
        <v>620</v>
      </c>
      <c r="D5446" s="1">
        <v>41925.205555555556</v>
      </c>
      <c r="E5446" s="1">
        <v>41925.397280092591</v>
      </c>
      <c r="H5446" s="2">
        <v>41946</v>
      </c>
      <c r="I5446" s="2">
        <v>41949</v>
      </c>
      <c r="J5446" s="3">
        <v>2</v>
      </c>
      <c r="K5446" s="3">
        <v>5</v>
      </c>
      <c r="L5446">
        <f>טבלה1[[#This Row],[ds_checkout]]-טבלה1[[#This Row],[ds_checkin]]</f>
        <v>3</v>
      </c>
      <c r="M5446">
        <f>IF(ISBLANK(טבלה1[[#This Row],[ts_reply_at]]), "", (טבלה1[[#This Row],[ts_reply_at]] - טבלה1[[#This Row],[ts_contact_at]]) * 24)</f>
        <v>4.6013888888410293</v>
      </c>
      <c r="N5446">
        <f>IF(ISBLANK(טבלה1[[#This Row],[ts_reply_at]]), 0, 1)</f>
        <v>1</v>
      </c>
      <c r="O5446">
        <f>IF(ISBLANK(טבלה1[[#This Row],[ts_accepted_at]]), 0, 1)</f>
        <v>0</v>
      </c>
      <c r="P5446">
        <f>IF(ISBLANK(טבלה1[[#This Row],[ts_booking_at]]), 0, 1)</f>
        <v>0</v>
      </c>
      <c r="Q5446">
        <f>IF(ISBLANK(טבלה1[[#This Row],[ds_checkin]]), "", טבלה1[[#This Row],[ds_checkin]] - טבלה1[[#This Row],[ts_contact_at]])</f>
        <v>20.794444444443798</v>
      </c>
      <c r="R5446" t="str">
        <f>IF(AND(ISBLANK(טבלה1[[#This Row],[ts_reply_at]]), NOT(ISBLANK(טבלה1[[#This Row],[ts_booking_at]]))), "Error: Booked without Reply", "OK")</f>
        <v>OK</v>
      </c>
      <c r="S5446" t="s">
        <v>6019</v>
      </c>
    </row>
    <row r="5447" spans="1:19" x14ac:dyDescent="0.25">
      <c r="A5447" s="4" t="s">
        <v>4775</v>
      </c>
      <c r="B5447" s="4" t="s">
        <v>444</v>
      </c>
      <c r="C5447" s="4" t="s">
        <v>714</v>
      </c>
      <c r="D5447" s="1">
        <v>41925.460416666669</v>
      </c>
      <c r="E5447" s="1">
        <v>41925.498877314814</v>
      </c>
      <c r="H5447" s="2">
        <v>41943</v>
      </c>
      <c r="I5447" s="2">
        <v>41946</v>
      </c>
      <c r="J5447" s="3">
        <v>4</v>
      </c>
      <c r="K5447" s="3">
        <v>4</v>
      </c>
      <c r="L5447">
        <f>טבלה1[[#This Row],[ds_checkout]]-טבלה1[[#This Row],[ds_checkin]]</f>
        <v>3</v>
      </c>
      <c r="M5447">
        <f>IF(ISBLANK(טבלה1[[#This Row],[ts_reply_at]]), "", (טבלה1[[#This Row],[ts_reply_at]] - טבלה1[[#This Row],[ts_contact_at]]) * 24)</f>
        <v>0.92305555549683049</v>
      </c>
      <c r="N5447">
        <f>IF(ISBLANK(טבלה1[[#This Row],[ts_reply_at]]), 0, 1)</f>
        <v>1</v>
      </c>
      <c r="O5447">
        <f>IF(ISBLANK(טבלה1[[#This Row],[ts_accepted_at]]), 0, 1)</f>
        <v>0</v>
      </c>
      <c r="P5447">
        <f>IF(ISBLANK(טבלה1[[#This Row],[ts_booking_at]]), 0, 1)</f>
        <v>0</v>
      </c>
      <c r="Q5447">
        <f>IF(ISBLANK(טבלה1[[#This Row],[ds_checkin]]), "", טבלה1[[#This Row],[ds_checkin]] - טבלה1[[#This Row],[ts_contact_at]])</f>
        <v>17.539583333331393</v>
      </c>
      <c r="R5447" t="str">
        <f>IF(AND(ISBLANK(טבלה1[[#This Row],[ts_reply_at]]), NOT(ISBLANK(טבלה1[[#This Row],[ts_booking_at]]))), "Error: Booked without Reply", "OK")</f>
        <v>OK</v>
      </c>
      <c r="S5447" t="s">
        <v>6026</v>
      </c>
    </row>
    <row r="5448" spans="1:19" x14ac:dyDescent="0.25">
      <c r="A5448" s="4" t="s">
        <v>4776</v>
      </c>
      <c r="B5448" s="4" t="s">
        <v>228</v>
      </c>
      <c r="C5448" s="4" t="s">
        <v>229</v>
      </c>
      <c r="D5448" s="1">
        <v>41924.604166666664</v>
      </c>
      <c r="E5448" s="1">
        <v>41925.219861111109</v>
      </c>
      <c r="F5448" s="1">
        <v>41926.207719907405</v>
      </c>
      <c r="G5448" s="1">
        <v>41926.252291666664</v>
      </c>
      <c r="H5448" s="2">
        <v>41934</v>
      </c>
      <c r="I5448" s="2">
        <v>41936</v>
      </c>
      <c r="J5448" s="3">
        <v>3</v>
      </c>
      <c r="K5448" s="3">
        <v>22</v>
      </c>
      <c r="L5448">
        <f>טבלה1[[#This Row],[ds_checkout]]-טבלה1[[#This Row],[ds_checkin]]</f>
        <v>2</v>
      </c>
      <c r="M5448">
        <f>IF(ISBLANK(טבלה1[[#This Row],[ts_reply_at]]), "", (טבלה1[[#This Row],[ts_reply_at]] - טבלה1[[#This Row],[ts_contact_at]]) * 24)</f>
        <v>14.776666666672099</v>
      </c>
      <c r="N5448">
        <f>IF(ISBLANK(טבלה1[[#This Row],[ts_reply_at]]), 0, 1)</f>
        <v>1</v>
      </c>
      <c r="O5448">
        <f>IF(ISBLANK(טבלה1[[#This Row],[ts_accepted_at]]), 0, 1)</f>
        <v>1</v>
      </c>
      <c r="P5448">
        <f>IF(ISBLANK(טבלה1[[#This Row],[ts_booking_at]]), 0, 1)</f>
        <v>1</v>
      </c>
      <c r="Q5448">
        <f>IF(ISBLANK(טבלה1[[#This Row],[ds_checkin]]), "", טבלה1[[#This Row],[ds_checkin]] - טבלה1[[#This Row],[ts_contact_at]])</f>
        <v>9.3958333333357587</v>
      </c>
      <c r="R5448" t="str">
        <f>IF(AND(ISBLANK(טבלה1[[#This Row],[ts_reply_at]]), NOT(ISBLANK(טבלה1[[#This Row],[ts_booking_at]]))), "Error: Booked without Reply", "OK")</f>
        <v>OK</v>
      </c>
      <c r="S5448" t="s">
        <v>6026</v>
      </c>
    </row>
    <row r="5449" spans="1:19" x14ac:dyDescent="0.25">
      <c r="A5449" s="4" t="s">
        <v>4777</v>
      </c>
      <c r="B5449" s="4" t="s">
        <v>717</v>
      </c>
      <c r="C5449" s="4" t="s">
        <v>1228</v>
      </c>
      <c r="D5449" s="1">
        <v>41918.59097222222</v>
      </c>
      <c r="E5449" s="1">
        <v>41919.330706018518</v>
      </c>
      <c r="H5449" s="2">
        <v>41926</v>
      </c>
      <c r="I5449" s="2">
        <v>41927</v>
      </c>
      <c r="J5449" s="3">
        <v>1</v>
      </c>
      <c r="K5449" s="3">
        <v>2</v>
      </c>
      <c r="L5449">
        <f>טבלה1[[#This Row],[ds_checkout]]-טבלה1[[#This Row],[ds_checkin]]</f>
        <v>1</v>
      </c>
      <c r="M5449">
        <f>IF(ISBLANK(טבלה1[[#This Row],[ts_reply_at]]), "", (טבלה1[[#This Row],[ts_reply_at]] - טבלה1[[#This Row],[ts_contact_at]]) * 24)</f>
        <v>17.753611111140344</v>
      </c>
      <c r="N5449">
        <f>IF(ISBLANK(טבלה1[[#This Row],[ts_reply_at]]), 0, 1)</f>
        <v>1</v>
      </c>
      <c r="O5449">
        <f>IF(ISBLANK(טבלה1[[#This Row],[ts_accepted_at]]), 0, 1)</f>
        <v>0</v>
      </c>
      <c r="P5449">
        <f>IF(ISBLANK(טבלה1[[#This Row],[ts_booking_at]]), 0, 1)</f>
        <v>0</v>
      </c>
      <c r="Q5449">
        <f>IF(ISBLANK(טבלה1[[#This Row],[ds_checkin]]), "", טבלה1[[#This Row],[ds_checkin]] - טבלה1[[#This Row],[ts_contact_at]])</f>
        <v>7.4090277777795563</v>
      </c>
      <c r="R5449" t="str">
        <f>IF(AND(ISBLANK(טבלה1[[#This Row],[ts_reply_at]]), NOT(ISBLANK(טבלה1[[#This Row],[ts_booking_at]]))), "Error: Booked without Reply", "OK")</f>
        <v>OK</v>
      </c>
      <c r="S5449" t="s">
        <v>6020</v>
      </c>
    </row>
    <row r="5450" spans="1:19" x14ac:dyDescent="0.25">
      <c r="A5450" s="4" t="s">
        <v>4777</v>
      </c>
      <c r="B5450" s="4" t="s">
        <v>285</v>
      </c>
      <c r="C5450" s="4" t="s">
        <v>286</v>
      </c>
      <c r="D5450" s="1">
        <v>41918.59097222222</v>
      </c>
      <c r="E5450" s="1">
        <v>41918.903182870374</v>
      </c>
      <c r="H5450" s="2">
        <v>41926</v>
      </c>
      <c r="I5450" s="2">
        <v>41927</v>
      </c>
      <c r="J5450" s="3">
        <v>1</v>
      </c>
      <c r="K5450" s="3">
        <v>4</v>
      </c>
      <c r="L5450">
        <f>טבלה1[[#This Row],[ds_checkout]]-טבלה1[[#This Row],[ds_checkin]]</f>
        <v>1</v>
      </c>
      <c r="M5450">
        <f>IF(ISBLANK(טבלה1[[#This Row],[ts_reply_at]]), "", (טבלה1[[#This Row],[ts_reply_at]] - טבלה1[[#This Row],[ts_contact_at]]) * 24)</f>
        <v>7.4930555556784384</v>
      </c>
      <c r="N5450">
        <f>IF(ISBLANK(טבלה1[[#This Row],[ts_reply_at]]), 0, 1)</f>
        <v>1</v>
      </c>
      <c r="O5450">
        <f>IF(ISBLANK(טבלה1[[#This Row],[ts_accepted_at]]), 0, 1)</f>
        <v>0</v>
      </c>
      <c r="P5450">
        <f>IF(ISBLANK(טבלה1[[#This Row],[ts_booking_at]]), 0, 1)</f>
        <v>0</v>
      </c>
      <c r="Q5450">
        <f>IF(ISBLANK(טבלה1[[#This Row],[ds_checkin]]), "", טבלה1[[#This Row],[ds_checkin]] - טבלה1[[#This Row],[ts_contact_at]])</f>
        <v>7.4090277777795563</v>
      </c>
      <c r="R5450" t="str">
        <f>IF(AND(ISBLANK(טבלה1[[#This Row],[ts_reply_at]]), NOT(ISBLANK(טבלה1[[#This Row],[ts_booking_at]]))), "Error: Booked without Reply", "OK")</f>
        <v>OK</v>
      </c>
      <c r="S5450" t="s">
        <v>6020</v>
      </c>
    </row>
    <row r="5451" spans="1:19" x14ac:dyDescent="0.25">
      <c r="A5451" s="4" t="s">
        <v>4777</v>
      </c>
      <c r="B5451" s="4" t="s">
        <v>441</v>
      </c>
      <c r="C5451" s="4" t="s">
        <v>442</v>
      </c>
      <c r="D5451" s="1">
        <v>41918.592361111114</v>
      </c>
      <c r="E5451" s="1">
        <v>41918.737025462964</v>
      </c>
      <c r="F5451" s="1">
        <v>41918.737025462964</v>
      </c>
      <c r="G5451" s="1">
        <v>41919.182337962964</v>
      </c>
      <c r="H5451" s="2">
        <v>41926</v>
      </c>
      <c r="I5451" s="2">
        <v>41927</v>
      </c>
      <c r="J5451" s="3">
        <v>1</v>
      </c>
      <c r="K5451" s="3">
        <v>10</v>
      </c>
      <c r="L5451">
        <f>טבלה1[[#This Row],[ds_checkout]]-טבלה1[[#This Row],[ds_checkin]]</f>
        <v>1</v>
      </c>
      <c r="M5451">
        <f>IF(ISBLANK(טבלה1[[#This Row],[ts_reply_at]]), "", (טבלה1[[#This Row],[ts_reply_at]] - טבלה1[[#This Row],[ts_contact_at]]) * 24)</f>
        <v>3.4719444444053806</v>
      </c>
      <c r="N5451">
        <f>IF(ISBLANK(טבלה1[[#This Row],[ts_reply_at]]), 0, 1)</f>
        <v>1</v>
      </c>
      <c r="O5451">
        <f>IF(ISBLANK(טבלה1[[#This Row],[ts_accepted_at]]), 0, 1)</f>
        <v>1</v>
      </c>
      <c r="P5451">
        <f>IF(ISBLANK(טבלה1[[#This Row],[ts_booking_at]]), 0, 1)</f>
        <v>1</v>
      </c>
      <c r="Q5451">
        <f>IF(ISBLANK(טבלה1[[#This Row],[ds_checkin]]), "", טבלה1[[#This Row],[ds_checkin]] - טבלה1[[#This Row],[ts_contact_at]])</f>
        <v>7.4076388888861402</v>
      </c>
      <c r="R5451" t="str">
        <f>IF(AND(ISBLANK(טבלה1[[#This Row],[ts_reply_at]]), NOT(ISBLANK(טבלה1[[#This Row],[ts_booking_at]]))), "Error: Booked without Reply", "OK")</f>
        <v>OK</v>
      </c>
      <c r="S5451" t="s">
        <v>6020</v>
      </c>
    </row>
    <row r="5452" spans="1:19" x14ac:dyDescent="0.25">
      <c r="A5452" s="4" t="s">
        <v>4777</v>
      </c>
      <c r="B5452" s="4" t="s">
        <v>441</v>
      </c>
      <c r="C5452" s="4" t="s">
        <v>983</v>
      </c>
      <c r="D5452" s="1">
        <v>41918.591666666667</v>
      </c>
      <c r="H5452" s="2">
        <v>41926</v>
      </c>
      <c r="I5452" s="2">
        <v>41927</v>
      </c>
      <c r="J5452" s="3">
        <v>1</v>
      </c>
      <c r="K5452" s="3">
        <v>1</v>
      </c>
      <c r="L5452">
        <f>טבלה1[[#This Row],[ds_checkout]]-טבלה1[[#This Row],[ds_checkin]]</f>
        <v>1</v>
      </c>
      <c r="M5452" t="str">
        <f>IF(ISBLANK(טבלה1[[#This Row],[ts_reply_at]]), "", (טבלה1[[#This Row],[ts_reply_at]] - טבלה1[[#This Row],[ts_contact_at]]) * 24)</f>
        <v/>
      </c>
      <c r="N5452">
        <f>IF(ISBLANK(טבלה1[[#This Row],[ts_reply_at]]), 0, 1)</f>
        <v>0</v>
      </c>
      <c r="O5452">
        <f>IF(ISBLANK(טבלה1[[#This Row],[ts_accepted_at]]), 0, 1)</f>
        <v>0</v>
      </c>
      <c r="P5452">
        <f>IF(ISBLANK(טבלה1[[#This Row],[ts_booking_at]]), 0, 1)</f>
        <v>0</v>
      </c>
      <c r="Q5452">
        <f>IF(ISBLANK(טבלה1[[#This Row],[ds_checkin]]), "", טבלה1[[#This Row],[ds_checkin]] - טבלה1[[#This Row],[ts_contact_at]])</f>
        <v>7.4083333333328483</v>
      </c>
      <c r="R5452" t="str">
        <f>IF(AND(ISBLANK(טבלה1[[#This Row],[ts_reply_at]]), NOT(ISBLANK(טבלה1[[#This Row],[ts_booking_at]]))), "Error: Booked without Reply", "OK")</f>
        <v>OK</v>
      </c>
      <c r="S5452" t="s">
        <v>6020</v>
      </c>
    </row>
    <row r="5453" spans="1:19" x14ac:dyDescent="0.25">
      <c r="A5453" s="4" t="s">
        <v>4777</v>
      </c>
      <c r="B5453" s="4" t="s">
        <v>441</v>
      </c>
      <c r="C5453" s="4" t="s">
        <v>1224</v>
      </c>
      <c r="D5453" s="1">
        <v>41918.590277777781</v>
      </c>
      <c r="H5453" s="2">
        <v>41926</v>
      </c>
      <c r="I5453" s="2">
        <v>41927</v>
      </c>
      <c r="J5453" s="3">
        <v>1</v>
      </c>
      <c r="K5453" s="3">
        <v>1</v>
      </c>
      <c r="L5453">
        <f>טבלה1[[#This Row],[ds_checkout]]-טבלה1[[#This Row],[ds_checkin]]</f>
        <v>1</v>
      </c>
      <c r="M5453" t="str">
        <f>IF(ISBLANK(טבלה1[[#This Row],[ts_reply_at]]), "", (טבלה1[[#This Row],[ts_reply_at]] - טבלה1[[#This Row],[ts_contact_at]]) * 24)</f>
        <v/>
      </c>
      <c r="N5453">
        <f>IF(ISBLANK(טבלה1[[#This Row],[ts_reply_at]]), 0, 1)</f>
        <v>0</v>
      </c>
      <c r="O5453">
        <f>IF(ISBLANK(טבלה1[[#This Row],[ts_accepted_at]]), 0, 1)</f>
        <v>0</v>
      </c>
      <c r="P5453">
        <f>IF(ISBLANK(טבלה1[[#This Row],[ts_booking_at]]), 0, 1)</f>
        <v>0</v>
      </c>
      <c r="Q5453">
        <f>IF(ISBLANK(טבלה1[[#This Row],[ds_checkin]]), "", טבלה1[[#This Row],[ds_checkin]] - טבלה1[[#This Row],[ts_contact_at]])</f>
        <v>7.4097222222189885</v>
      </c>
      <c r="R5453" t="str">
        <f>IF(AND(ISBLANK(טבלה1[[#This Row],[ts_reply_at]]), NOT(ISBLANK(טבלה1[[#This Row],[ts_booking_at]]))), "Error: Booked without Reply", "OK")</f>
        <v>OK</v>
      </c>
      <c r="S5453" t="s">
        <v>6020</v>
      </c>
    </row>
    <row r="5454" spans="1:19" x14ac:dyDescent="0.25">
      <c r="A5454" s="4" t="s">
        <v>4777</v>
      </c>
      <c r="B5454" s="4" t="s">
        <v>415</v>
      </c>
      <c r="C5454" s="4" t="s">
        <v>416</v>
      </c>
      <c r="D5454" s="1">
        <v>41918.589583333334</v>
      </c>
      <c r="E5454" s="1">
        <v>41918.859027777777</v>
      </c>
      <c r="H5454" s="2">
        <v>41926</v>
      </c>
      <c r="I5454" s="2">
        <v>41927</v>
      </c>
      <c r="J5454" s="3">
        <v>1</v>
      </c>
      <c r="K5454" s="3">
        <v>4</v>
      </c>
      <c r="L5454">
        <f>טבלה1[[#This Row],[ds_checkout]]-טבלה1[[#This Row],[ds_checkin]]</f>
        <v>1</v>
      </c>
      <c r="M5454">
        <f>IF(ISBLANK(טבלה1[[#This Row],[ts_reply_at]]), "", (טבלה1[[#This Row],[ts_reply_at]] - טבלה1[[#This Row],[ts_contact_at]]) * 24)</f>
        <v>6.46666666661622</v>
      </c>
      <c r="N5454">
        <f>IF(ISBLANK(טבלה1[[#This Row],[ts_reply_at]]), 0, 1)</f>
        <v>1</v>
      </c>
      <c r="O5454">
        <f>IF(ISBLANK(טבלה1[[#This Row],[ts_accepted_at]]), 0, 1)</f>
        <v>0</v>
      </c>
      <c r="P5454">
        <f>IF(ISBLANK(טבלה1[[#This Row],[ts_booking_at]]), 0, 1)</f>
        <v>0</v>
      </c>
      <c r="Q5454">
        <f>IF(ISBLANK(טבלה1[[#This Row],[ds_checkin]]), "", טבלה1[[#This Row],[ds_checkin]] - טבלה1[[#This Row],[ts_contact_at]])</f>
        <v>7.4104166666656965</v>
      </c>
      <c r="R5454" t="str">
        <f>IF(AND(ISBLANK(טבלה1[[#This Row],[ts_reply_at]]), NOT(ISBLANK(טבלה1[[#This Row],[ts_booking_at]]))), "Error: Booked without Reply", "OK")</f>
        <v>OK</v>
      </c>
      <c r="S5454" t="s">
        <v>6020</v>
      </c>
    </row>
    <row r="5455" spans="1:19" x14ac:dyDescent="0.25">
      <c r="A5455" s="4" t="s">
        <v>4778</v>
      </c>
      <c r="B5455" s="4" t="s">
        <v>977</v>
      </c>
      <c r="C5455" s="4" t="s">
        <v>2254</v>
      </c>
      <c r="D5455" s="1">
        <v>41925.676388888889</v>
      </c>
      <c r="E5455" s="1">
        <v>41926.589259259257</v>
      </c>
      <c r="F5455" s="1">
        <v>41926.589259259257</v>
      </c>
      <c r="G5455" s="1">
        <v>41926.589259259257</v>
      </c>
      <c r="H5455" s="2">
        <v>41933</v>
      </c>
      <c r="I5455" s="2">
        <v>41934</v>
      </c>
      <c r="J5455" s="3">
        <v>1</v>
      </c>
      <c r="K5455" s="3">
        <v>13</v>
      </c>
      <c r="L5455">
        <f>טבלה1[[#This Row],[ds_checkout]]-טבלה1[[#This Row],[ds_checkin]]</f>
        <v>1</v>
      </c>
      <c r="M5455">
        <f>IF(ISBLANK(טבלה1[[#This Row],[ts_reply_at]]), "", (טבלה1[[#This Row],[ts_reply_at]] - טבלה1[[#This Row],[ts_contact_at]]) * 24)</f>
        <v>21.908888888836373</v>
      </c>
      <c r="N5455">
        <f>IF(ISBLANK(טבלה1[[#This Row],[ts_reply_at]]), 0, 1)</f>
        <v>1</v>
      </c>
      <c r="O5455">
        <f>IF(ISBLANK(טבלה1[[#This Row],[ts_accepted_at]]), 0, 1)</f>
        <v>1</v>
      </c>
      <c r="P5455">
        <f>IF(ISBLANK(טבלה1[[#This Row],[ts_booking_at]]), 0, 1)</f>
        <v>1</v>
      </c>
      <c r="Q5455">
        <f>IF(ISBLANK(טבלה1[[#This Row],[ds_checkin]]), "", טבלה1[[#This Row],[ds_checkin]] - טבלה1[[#This Row],[ts_contact_at]])</f>
        <v>7.3236111111109494</v>
      </c>
      <c r="R5455" t="str">
        <f>IF(AND(ISBLANK(טבלה1[[#This Row],[ts_reply_at]]), NOT(ISBLANK(טבלה1[[#This Row],[ts_booking_at]]))), "Error: Booked without Reply", "OK")</f>
        <v>OK</v>
      </c>
      <c r="S5455" t="s">
        <v>6019</v>
      </c>
    </row>
    <row r="5456" spans="1:19" x14ac:dyDescent="0.25">
      <c r="A5456" s="4" t="s">
        <v>4779</v>
      </c>
      <c r="B5456" s="4" t="s">
        <v>74</v>
      </c>
      <c r="C5456" s="4" t="s">
        <v>75</v>
      </c>
      <c r="D5456" s="1">
        <v>41915.788888888892</v>
      </c>
      <c r="E5456" s="1">
        <v>41916.551516203705</v>
      </c>
      <c r="H5456" s="2">
        <v>41916</v>
      </c>
      <c r="I5456" s="2">
        <v>41918</v>
      </c>
      <c r="J5456" s="3">
        <v>2</v>
      </c>
      <c r="K5456" s="3">
        <v>2</v>
      </c>
      <c r="L5456">
        <f>טבלה1[[#This Row],[ds_checkout]]-טבלה1[[#This Row],[ds_checkin]]</f>
        <v>2</v>
      </c>
      <c r="M5456">
        <f>IF(ISBLANK(טבלה1[[#This Row],[ts_reply_at]]), "", (טבלה1[[#This Row],[ts_reply_at]] - טבלה1[[#This Row],[ts_contact_at]]) * 24)</f>
        <v>18.303055555501487</v>
      </c>
      <c r="N5456">
        <f>IF(ISBLANK(טבלה1[[#This Row],[ts_reply_at]]), 0, 1)</f>
        <v>1</v>
      </c>
      <c r="O5456">
        <f>IF(ISBLANK(טבלה1[[#This Row],[ts_accepted_at]]), 0, 1)</f>
        <v>0</v>
      </c>
      <c r="P5456">
        <f>IF(ISBLANK(טבלה1[[#This Row],[ts_booking_at]]), 0, 1)</f>
        <v>0</v>
      </c>
      <c r="Q5456">
        <f>IF(ISBLANK(טבלה1[[#This Row],[ds_checkin]]), "", טבלה1[[#This Row],[ds_checkin]] - טבלה1[[#This Row],[ts_contact_at]])</f>
        <v>0.21111111110803904</v>
      </c>
      <c r="R5456" t="str">
        <f>IF(AND(ISBLANK(טבלה1[[#This Row],[ts_reply_at]]), NOT(ISBLANK(טבלה1[[#This Row],[ts_booking_at]]))), "Error: Booked without Reply", "OK")</f>
        <v>OK</v>
      </c>
      <c r="S5456" t="s">
        <v>6016</v>
      </c>
    </row>
    <row r="5457" spans="1:19" x14ac:dyDescent="0.25">
      <c r="A5457" s="4" t="s">
        <v>4779</v>
      </c>
      <c r="B5457" s="4" t="s">
        <v>2195</v>
      </c>
      <c r="C5457" s="4" t="s">
        <v>2196</v>
      </c>
      <c r="D5457" s="1">
        <v>41915.756944444445</v>
      </c>
      <c r="E5457" s="1">
        <v>41916.365567129629</v>
      </c>
      <c r="H5457" s="2">
        <v>41916</v>
      </c>
      <c r="I5457" s="2">
        <v>41918</v>
      </c>
      <c r="J5457" s="3">
        <v>2</v>
      </c>
      <c r="K5457" s="3">
        <v>4</v>
      </c>
      <c r="L5457">
        <f>טבלה1[[#This Row],[ds_checkout]]-טבלה1[[#This Row],[ds_checkin]]</f>
        <v>2</v>
      </c>
      <c r="M5457">
        <f>IF(ISBLANK(טבלה1[[#This Row],[ts_reply_at]]), "", (טבלה1[[#This Row],[ts_reply_at]] - טבלה1[[#This Row],[ts_contact_at]]) * 24)</f>
        <v>14.606944444414694</v>
      </c>
      <c r="N5457">
        <f>IF(ISBLANK(טבלה1[[#This Row],[ts_reply_at]]), 0, 1)</f>
        <v>1</v>
      </c>
      <c r="O5457">
        <f>IF(ISBLANK(טבלה1[[#This Row],[ts_accepted_at]]), 0, 1)</f>
        <v>0</v>
      </c>
      <c r="P5457">
        <f>IF(ISBLANK(טבלה1[[#This Row],[ts_booking_at]]), 0, 1)</f>
        <v>0</v>
      </c>
      <c r="Q5457">
        <f>IF(ISBLANK(טבלה1[[#This Row],[ds_checkin]]), "", טבלה1[[#This Row],[ds_checkin]] - טבלה1[[#This Row],[ts_contact_at]])</f>
        <v>0.24305555555474712</v>
      </c>
      <c r="R5457" t="str">
        <f>IF(AND(ISBLANK(טבלה1[[#This Row],[ts_reply_at]]), NOT(ISBLANK(טבלה1[[#This Row],[ts_booking_at]]))), "Error: Booked without Reply", "OK")</f>
        <v>OK</v>
      </c>
      <c r="S5457" t="s">
        <v>6016</v>
      </c>
    </row>
    <row r="5458" spans="1:19" x14ac:dyDescent="0.25">
      <c r="A5458" s="4" t="s">
        <v>4779</v>
      </c>
      <c r="B5458" s="4" t="s">
        <v>308</v>
      </c>
      <c r="C5458" s="4" t="s">
        <v>309</v>
      </c>
      <c r="D5458" s="1">
        <v>41915.781944444447</v>
      </c>
      <c r="E5458" s="1">
        <v>41915.784409722219</v>
      </c>
      <c r="H5458" s="2">
        <v>41916</v>
      </c>
      <c r="I5458" s="2">
        <v>41918</v>
      </c>
      <c r="J5458" s="3">
        <v>2</v>
      </c>
      <c r="K5458" s="3">
        <v>4</v>
      </c>
      <c r="L5458">
        <f>טבלה1[[#This Row],[ds_checkout]]-טבלה1[[#This Row],[ds_checkin]]</f>
        <v>2</v>
      </c>
      <c r="M5458">
        <f>IF(ISBLANK(טבלה1[[#This Row],[ts_reply_at]]), "", (טבלה1[[#This Row],[ts_reply_at]] - טבלה1[[#This Row],[ts_contact_at]]) * 24)</f>
        <v>5.9166666527744383E-2</v>
      </c>
      <c r="N5458">
        <f>IF(ISBLANK(טבלה1[[#This Row],[ts_reply_at]]), 0, 1)</f>
        <v>1</v>
      </c>
      <c r="O5458">
        <f>IF(ISBLANK(טבלה1[[#This Row],[ts_accepted_at]]), 0, 1)</f>
        <v>0</v>
      </c>
      <c r="P5458">
        <f>IF(ISBLANK(טבלה1[[#This Row],[ts_booking_at]]), 0, 1)</f>
        <v>0</v>
      </c>
      <c r="Q5458">
        <f>IF(ISBLANK(טבלה1[[#This Row],[ds_checkin]]), "", טבלה1[[#This Row],[ds_checkin]] - טבלה1[[#This Row],[ts_contact_at]])</f>
        <v>0.21805555555329192</v>
      </c>
      <c r="R5458" t="str">
        <f>IF(AND(ISBLANK(טבלה1[[#This Row],[ts_reply_at]]), NOT(ISBLANK(טבלה1[[#This Row],[ts_booking_at]]))), "Error: Booked without Reply", "OK")</f>
        <v>OK</v>
      </c>
      <c r="S5458" t="s">
        <v>6016</v>
      </c>
    </row>
    <row r="5459" spans="1:19" x14ac:dyDescent="0.25">
      <c r="A5459" s="4" t="s">
        <v>4779</v>
      </c>
      <c r="B5459" s="4" t="s">
        <v>1422</v>
      </c>
      <c r="C5459" s="4" t="s">
        <v>1423</v>
      </c>
      <c r="D5459" s="1">
        <v>41916.349305555559</v>
      </c>
      <c r="E5459" s="1">
        <v>41920.293715277781</v>
      </c>
      <c r="H5459" s="2">
        <v>41916</v>
      </c>
      <c r="I5459" s="2">
        <v>41918</v>
      </c>
      <c r="J5459" s="3">
        <v>2</v>
      </c>
      <c r="K5459" s="3">
        <v>2</v>
      </c>
      <c r="L5459">
        <f>טבלה1[[#This Row],[ds_checkout]]-טבלה1[[#This Row],[ds_checkin]]</f>
        <v>2</v>
      </c>
      <c r="M5459">
        <f>IF(ISBLANK(טבלה1[[#This Row],[ts_reply_at]]), "", (טבלה1[[#This Row],[ts_reply_at]] - טבלה1[[#This Row],[ts_contact_at]]) * 24)</f>
        <v>94.665833333332557</v>
      </c>
      <c r="N5459">
        <f>IF(ISBLANK(טבלה1[[#This Row],[ts_reply_at]]), 0, 1)</f>
        <v>1</v>
      </c>
      <c r="O5459">
        <f>IF(ISBLANK(טבלה1[[#This Row],[ts_accepted_at]]), 0, 1)</f>
        <v>0</v>
      </c>
      <c r="P5459">
        <f>IF(ISBLANK(טבלה1[[#This Row],[ts_booking_at]]), 0, 1)</f>
        <v>0</v>
      </c>
      <c r="Q5459">
        <f>IF(ISBLANK(טבלה1[[#This Row],[ds_checkin]]), "", טבלה1[[#This Row],[ds_checkin]] - טבלה1[[#This Row],[ts_contact_at]])</f>
        <v>-0.34930555555911269</v>
      </c>
      <c r="R5459" t="str">
        <f>IF(AND(ISBLANK(טבלה1[[#This Row],[ts_reply_at]]), NOT(ISBLANK(טבלה1[[#This Row],[ts_booking_at]]))), "Error: Booked without Reply", "OK")</f>
        <v>OK</v>
      </c>
      <c r="S5459" t="s">
        <v>6016</v>
      </c>
    </row>
    <row r="5460" spans="1:19" x14ac:dyDescent="0.25">
      <c r="A5460" s="4" t="s">
        <v>4779</v>
      </c>
      <c r="B5460" s="4" t="s">
        <v>38</v>
      </c>
      <c r="C5460" s="4" t="s">
        <v>2587</v>
      </c>
      <c r="D5460" s="1">
        <v>41915.763194444444</v>
      </c>
      <c r="E5460" s="1">
        <v>41915.814108796294</v>
      </c>
      <c r="H5460" s="2">
        <v>41916</v>
      </c>
      <c r="I5460" s="2">
        <v>41918</v>
      </c>
      <c r="J5460" s="3">
        <v>2</v>
      </c>
      <c r="K5460" s="3">
        <v>4</v>
      </c>
      <c r="L5460">
        <f>טבלה1[[#This Row],[ds_checkout]]-טבלה1[[#This Row],[ds_checkin]]</f>
        <v>2</v>
      </c>
      <c r="M5460">
        <f>IF(ISBLANK(טבלה1[[#This Row],[ts_reply_at]]), "", (טבלה1[[#This Row],[ts_reply_at]] - טבלה1[[#This Row],[ts_contact_at]]) * 24)</f>
        <v>1.2219444444053806</v>
      </c>
      <c r="N5460">
        <f>IF(ISBLANK(טבלה1[[#This Row],[ts_reply_at]]), 0, 1)</f>
        <v>1</v>
      </c>
      <c r="O5460">
        <f>IF(ISBLANK(טבלה1[[#This Row],[ts_accepted_at]]), 0, 1)</f>
        <v>0</v>
      </c>
      <c r="P5460">
        <f>IF(ISBLANK(טבלה1[[#This Row],[ts_booking_at]]), 0, 1)</f>
        <v>0</v>
      </c>
      <c r="Q5460">
        <f>IF(ISBLANK(טבלה1[[#This Row],[ds_checkin]]), "", טבלה1[[#This Row],[ds_checkin]] - טבלה1[[#This Row],[ts_contact_at]])</f>
        <v>0.23680555555620231</v>
      </c>
      <c r="R5460" t="str">
        <f>IF(AND(ISBLANK(טבלה1[[#This Row],[ts_reply_at]]), NOT(ISBLANK(טבלה1[[#This Row],[ts_booking_at]]))), "Error: Booked without Reply", "OK")</f>
        <v>OK</v>
      </c>
      <c r="S5460" t="s">
        <v>6016</v>
      </c>
    </row>
    <row r="5461" spans="1:19" x14ac:dyDescent="0.25">
      <c r="A5461" s="4" t="s">
        <v>4779</v>
      </c>
      <c r="B5461" s="4" t="s">
        <v>468</v>
      </c>
      <c r="C5461" s="4" t="s">
        <v>677</v>
      </c>
      <c r="D5461" s="1">
        <v>41915.780555555553</v>
      </c>
      <c r="E5461" s="1">
        <v>41916.535219907404</v>
      </c>
      <c r="H5461" s="2">
        <v>41916</v>
      </c>
      <c r="I5461" s="2">
        <v>41918</v>
      </c>
      <c r="J5461" s="3">
        <v>2</v>
      </c>
      <c r="K5461" s="3">
        <v>2</v>
      </c>
      <c r="L5461">
        <f>טבלה1[[#This Row],[ds_checkout]]-טבלה1[[#This Row],[ds_checkin]]</f>
        <v>2</v>
      </c>
      <c r="M5461">
        <f>IF(ISBLANK(טבלה1[[#This Row],[ts_reply_at]]), "", (טבלה1[[#This Row],[ts_reply_at]] - טבלה1[[#This Row],[ts_contact_at]]) * 24)</f>
        <v>18.11194444441935</v>
      </c>
      <c r="N5461">
        <f>IF(ISBLANK(טבלה1[[#This Row],[ts_reply_at]]), 0, 1)</f>
        <v>1</v>
      </c>
      <c r="O5461">
        <f>IF(ISBLANK(טבלה1[[#This Row],[ts_accepted_at]]), 0, 1)</f>
        <v>0</v>
      </c>
      <c r="P5461">
        <f>IF(ISBLANK(טבלה1[[#This Row],[ts_booking_at]]), 0, 1)</f>
        <v>0</v>
      </c>
      <c r="Q5461">
        <f>IF(ISBLANK(טבלה1[[#This Row],[ds_checkin]]), "", טבלה1[[#This Row],[ds_checkin]] - טבלה1[[#This Row],[ts_contact_at]])</f>
        <v>0.21944444444670808</v>
      </c>
      <c r="R5461" t="str">
        <f>IF(AND(ISBLANK(טבלה1[[#This Row],[ts_reply_at]]), NOT(ISBLANK(טבלה1[[#This Row],[ts_booking_at]]))), "Error: Booked without Reply", "OK")</f>
        <v>OK</v>
      </c>
      <c r="S5461" t="s">
        <v>6016</v>
      </c>
    </row>
    <row r="5462" spans="1:19" x14ac:dyDescent="0.25">
      <c r="A5462" s="4" t="s">
        <v>4779</v>
      </c>
      <c r="B5462" s="4" t="s">
        <v>683</v>
      </c>
      <c r="C5462" s="4" t="s">
        <v>684</v>
      </c>
      <c r="D5462" s="1">
        <v>41915.754861111112</v>
      </c>
      <c r="E5462" s="1">
        <v>41915.848969907405</v>
      </c>
      <c r="H5462" s="2">
        <v>41916</v>
      </c>
      <c r="I5462" s="2">
        <v>41918</v>
      </c>
      <c r="J5462" s="3">
        <v>2</v>
      </c>
      <c r="K5462" s="3">
        <v>4</v>
      </c>
      <c r="L5462">
        <f>טבלה1[[#This Row],[ds_checkout]]-טבלה1[[#This Row],[ds_checkin]]</f>
        <v>2</v>
      </c>
      <c r="M5462">
        <f>IF(ISBLANK(טבלה1[[#This Row],[ts_reply_at]]), "", (טבלה1[[#This Row],[ts_reply_at]] - טבלה1[[#This Row],[ts_contact_at]]) * 24)</f>
        <v>2.2586111110285856</v>
      </c>
      <c r="N5462">
        <f>IF(ISBLANK(טבלה1[[#This Row],[ts_reply_at]]), 0, 1)</f>
        <v>1</v>
      </c>
      <c r="O5462">
        <f>IF(ISBLANK(טבלה1[[#This Row],[ts_accepted_at]]), 0, 1)</f>
        <v>0</v>
      </c>
      <c r="P5462">
        <f>IF(ISBLANK(טבלה1[[#This Row],[ts_booking_at]]), 0, 1)</f>
        <v>0</v>
      </c>
      <c r="Q5462">
        <f>IF(ISBLANK(טבלה1[[#This Row],[ds_checkin]]), "", טבלה1[[#This Row],[ds_checkin]] - טבלה1[[#This Row],[ts_contact_at]])</f>
        <v>0.24513888888759539</v>
      </c>
      <c r="R5462" t="str">
        <f>IF(AND(ISBLANK(טבלה1[[#This Row],[ts_reply_at]]), NOT(ISBLANK(טבלה1[[#This Row],[ts_booking_at]]))), "Error: Booked without Reply", "OK")</f>
        <v>OK</v>
      </c>
      <c r="S5462" t="s">
        <v>6016</v>
      </c>
    </row>
    <row r="5463" spans="1:19" x14ac:dyDescent="0.25">
      <c r="A5463" s="4" t="s">
        <v>4779</v>
      </c>
      <c r="B5463" s="4" t="s">
        <v>2006</v>
      </c>
      <c r="C5463" s="4" t="s">
        <v>2007</v>
      </c>
      <c r="D5463" s="1">
        <v>41916.102777777778</v>
      </c>
      <c r="E5463" s="1">
        <v>41916.408761574072</v>
      </c>
      <c r="H5463" s="2">
        <v>41916</v>
      </c>
      <c r="I5463" s="2">
        <v>41918</v>
      </c>
      <c r="J5463" s="3">
        <v>2</v>
      </c>
      <c r="K5463" s="3">
        <v>3</v>
      </c>
      <c r="L5463">
        <f>טבלה1[[#This Row],[ds_checkout]]-טבלה1[[#This Row],[ds_checkin]]</f>
        <v>2</v>
      </c>
      <c r="M5463">
        <f>IF(ISBLANK(טבלה1[[#This Row],[ts_reply_at]]), "", (טבלה1[[#This Row],[ts_reply_at]] - טבלה1[[#This Row],[ts_contact_at]]) * 24)</f>
        <v>7.3436111110495403</v>
      </c>
      <c r="N5463">
        <f>IF(ISBLANK(טבלה1[[#This Row],[ts_reply_at]]), 0, 1)</f>
        <v>1</v>
      </c>
      <c r="O5463">
        <f>IF(ISBLANK(טבלה1[[#This Row],[ts_accepted_at]]), 0, 1)</f>
        <v>0</v>
      </c>
      <c r="P5463">
        <f>IF(ISBLANK(טבלה1[[#This Row],[ts_booking_at]]), 0, 1)</f>
        <v>0</v>
      </c>
      <c r="Q5463">
        <f>IF(ISBLANK(טבלה1[[#This Row],[ds_checkin]]), "", טבלה1[[#This Row],[ds_checkin]] - טבלה1[[#This Row],[ts_contact_at]])</f>
        <v>-0.10277777777810115</v>
      </c>
      <c r="R5463" t="str">
        <f>IF(AND(ISBLANK(טבלה1[[#This Row],[ts_reply_at]]), NOT(ISBLANK(טבלה1[[#This Row],[ts_booking_at]]))), "Error: Booked without Reply", "OK")</f>
        <v>OK</v>
      </c>
      <c r="S5463" t="s">
        <v>6016</v>
      </c>
    </row>
    <row r="5464" spans="1:19" x14ac:dyDescent="0.25">
      <c r="A5464" s="4" t="s">
        <v>4779</v>
      </c>
      <c r="B5464" s="4" t="s">
        <v>930</v>
      </c>
      <c r="C5464" s="4" t="s">
        <v>931</v>
      </c>
      <c r="D5464" s="1">
        <v>41915.768055555556</v>
      </c>
      <c r="E5464" s="1">
        <v>41916.397291666668</v>
      </c>
      <c r="H5464" s="2">
        <v>41916</v>
      </c>
      <c r="I5464" s="2">
        <v>41918</v>
      </c>
      <c r="J5464" s="3">
        <v>2</v>
      </c>
      <c r="K5464" s="3">
        <v>3</v>
      </c>
      <c r="L5464">
        <f>טבלה1[[#This Row],[ds_checkout]]-טבלה1[[#This Row],[ds_checkin]]</f>
        <v>2</v>
      </c>
      <c r="M5464">
        <f>IF(ISBLANK(טבלה1[[#This Row],[ts_reply_at]]), "", (טבלה1[[#This Row],[ts_reply_at]] - טבלה1[[#This Row],[ts_contact_at]]) * 24)</f>
        <v>15.101666666683741</v>
      </c>
      <c r="N5464">
        <f>IF(ISBLANK(טבלה1[[#This Row],[ts_reply_at]]), 0, 1)</f>
        <v>1</v>
      </c>
      <c r="O5464">
        <f>IF(ISBLANK(טבלה1[[#This Row],[ts_accepted_at]]), 0, 1)</f>
        <v>0</v>
      </c>
      <c r="P5464">
        <f>IF(ISBLANK(טבלה1[[#This Row],[ts_booking_at]]), 0, 1)</f>
        <v>0</v>
      </c>
      <c r="Q5464">
        <f>IF(ISBLANK(טבלה1[[#This Row],[ds_checkin]]), "", טבלה1[[#This Row],[ds_checkin]] - טבלה1[[#This Row],[ts_contact_at]])</f>
        <v>0.23194444444379769</v>
      </c>
      <c r="R5464" t="str">
        <f>IF(AND(ISBLANK(טבלה1[[#This Row],[ts_reply_at]]), NOT(ISBLANK(טבלה1[[#This Row],[ts_booking_at]]))), "Error: Booked without Reply", "OK")</f>
        <v>OK</v>
      </c>
      <c r="S5464" t="s">
        <v>6016</v>
      </c>
    </row>
    <row r="5465" spans="1:19" x14ac:dyDescent="0.25">
      <c r="A5465" s="4" t="s">
        <v>4780</v>
      </c>
      <c r="B5465" s="4" t="s">
        <v>336</v>
      </c>
      <c r="C5465" s="4" t="s">
        <v>337</v>
      </c>
      <c r="D5465" s="1">
        <v>41909.743055555555</v>
      </c>
      <c r="E5465" s="1">
        <v>41911.906597222223</v>
      </c>
      <c r="H5465" s="2">
        <v>41923</v>
      </c>
      <c r="I5465" s="2">
        <v>41930</v>
      </c>
      <c r="J5465" s="3">
        <v>1</v>
      </c>
      <c r="K5465" s="3">
        <v>3</v>
      </c>
      <c r="L5465">
        <f>טבלה1[[#This Row],[ds_checkout]]-טבלה1[[#This Row],[ds_checkin]]</f>
        <v>7</v>
      </c>
      <c r="M5465">
        <f>IF(ISBLANK(טבלה1[[#This Row],[ts_reply_at]]), "", (טבלה1[[#This Row],[ts_reply_at]] - טבלה1[[#This Row],[ts_contact_at]]) * 24)</f>
        <v>51.925000000046566</v>
      </c>
      <c r="N5465">
        <f>IF(ISBLANK(טבלה1[[#This Row],[ts_reply_at]]), 0, 1)</f>
        <v>1</v>
      </c>
      <c r="O5465">
        <f>IF(ISBLANK(טבלה1[[#This Row],[ts_accepted_at]]), 0, 1)</f>
        <v>0</v>
      </c>
      <c r="P5465">
        <f>IF(ISBLANK(טבלה1[[#This Row],[ts_booking_at]]), 0, 1)</f>
        <v>0</v>
      </c>
      <c r="Q5465">
        <f>IF(ISBLANK(טבלה1[[#This Row],[ds_checkin]]), "", טבלה1[[#This Row],[ds_checkin]] - טבלה1[[#This Row],[ts_contact_at]])</f>
        <v>13.256944444445253</v>
      </c>
      <c r="R5465" t="str">
        <f>IF(AND(ISBLANK(טבלה1[[#This Row],[ts_reply_at]]), NOT(ISBLANK(טבלה1[[#This Row],[ts_booking_at]]))), "Error: Booked without Reply", "OK")</f>
        <v>OK</v>
      </c>
      <c r="S5465" t="s">
        <v>6020</v>
      </c>
    </row>
    <row r="5466" spans="1:19" x14ac:dyDescent="0.25">
      <c r="A5466" s="4" t="s">
        <v>4780</v>
      </c>
      <c r="B5466" s="4" t="s">
        <v>241</v>
      </c>
      <c r="C5466" s="4" t="s">
        <v>242</v>
      </c>
      <c r="D5466" s="1">
        <v>41909.775694444441</v>
      </c>
      <c r="E5466" s="1">
        <v>41909.777129629627</v>
      </c>
      <c r="F5466" s="1">
        <v>41909.777129629627</v>
      </c>
      <c r="G5466" s="1">
        <v>41909.777129629627</v>
      </c>
      <c r="H5466" s="2">
        <v>41923</v>
      </c>
      <c r="I5466" s="2">
        <v>41930</v>
      </c>
      <c r="J5466" s="3">
        <v>1</v>
      </c>
      <c r="K5466" s="3">
        <v>10</v>
      </c>
      <c r="L5466">
        <f>טבלה1[[#This Row],[ds_checkout]]-טבלה1[[#This Row],[ds_checkin]]</f>
        <v>7</v>
      </c>
      <c r="M5466">
        <f>IF(ISBLANK(טבלה1[[#This Row],[ts_reply_at]]), "", (טבלה1[[#This Row],[ts_reply_at]] - טבלה1[[#This Row],[ts_contact_at]]) * 24)</f>
        <v>3.4444444463588297E-2</v>
      </c>
      <c r="N5466">
        <f>IF(ISBLANK(טבלה1[[#This Row],[ts_reply_at]]), 0, 1)</f>
        <v>1</v>
      </c>
      <c r="O5466">
        <f>IF(ISBLANK(טבלה1[[#This Row],[ts_accepted_at]]), 0, 1)</f>
        <v>1</v>
      </c>
      <c r="P5466">
        <f>IF(ISBLANK(טבלה1[[#This Row],[ts_booking_at]]), 0, 1)</f>
        <v>1</v>
      </c>
      <c r="Q5466">
        <f>IF(ISBLANK(טבלה1[[#This Row],[ds_checkin]]), "", טבלה1[[#This Row],[ds_checkin]] - טבלה1[[#This Row],[ts_contact_at]])</f>
        <v>13.224305555559113</v>
      </c>
      <c r="R5466" t="str">
        <f>IF(AND(ISBLANK(טבלה1[[#This Row],[ts_reply_at]]), NOT(ISBLANK(טבלה1[[#This Row],[ts_booking_at]]))), "Error: Booked without Reply", "OK")</f>
        <v>OK</v>
      </c>
      <c r="S5466" t="s">
        <v>6020</v>
      </c>
    </row>
    <row r="5467" spans="1:19" x14ac:dyDescent="0.25">
      <c r="A5467" s="4" t="s">
        <v>4780</v>
      </c>
      <c r="B5467" s="4" t="s">
        <v>20</v>
      </c>
      <c r="C5467" s="4" t="s">
        <v>21</v>
      </c>
      <c r="D5467" s="1">
        <v>41908.90625</v>
      </c>
      <c r="E5467" s="1">
        <v>41909.416747685187</v>
      </c>
      <c r="H5467" s="2">
        <v>41923</v>
      </c>
      <c r="I5467" s="2">
        <v>41930</v>
      </c>
      <c r="J5467" s="3">
        <v>1</v>
      </c>
      <c r="K5467" s="3">
        <v>4</v>
      </c>
      <c r="L5467">
        <f>טבלה1[[#This Row],[ds_checkout]]-טבלה1[[#This Row],[ds_checkin]]</f>
        <v>7</v>
      </c>
      <c r="M5467">
        <f>IF(ISBLANK(טבלה1[[#This Row],[ts_reply_at]]), "", (טבלה1[[#This Row],[ts_reply_at]] - טבלה1[[#This Row],[ts_contact_at]]) * 24)</f>
        <v>12.251944444491528</v>
      </c>
      <c r="N5467">
        <f>IF(ISBLANK(טבלה1[[#This Row],[ts_reply_at]]), 0, 1)</f>
        <v>1</v>
      </c>
      <c r="O5467">
        <f>IF(ISBLANK(טבלה1[[#This Row],[ts_accepted_at]]), 0, 1)</f>
        <v>0</v>
      </c>
      <c r="P5467">
        <f>IF(ISBLANK(טבלה1[[#This Row],[ts_booking_at]]), 0, 1)</f>
        <v>0</v>
      </c>
      <c r="Q5467">
        <f>IF(ISBLANK(טבלה1[[#This Row],[ds_checkin]]), "", טבלה1[[#This Row],[ds_checkin]] - טבלה1[[#This Row],[ts_contact_at]])</f>
        <v>14.09375</v>
      </c>
      <c r="R5467" t="str">
        <f>IF(AND(ISBLANK(טבלה1[[#This Row],[ts_reply_at]]), NOT(ISBLANK(טבלה1[[#This Row],[ts_booking_at]]))), "Error: Booked without Reply", "OK")</f>
        <v>OK</v>
      </c>
      <c r="S5467" t="s">
        <v>6020</v>
      </c>
    </row>
    <row r="5468" spans="1:19" x14ac:dyDescent="0.25">
      <c r="A5468" s="4" t="s">
        <v>4781</v>
      </c>
      <c r="B5468" s="4" t="s">
        <v>879</v>
      </c>
      <c r="C5468" s="4" t="s">
        <v>880</v>
      </c>
      <c r="D5468" s="1">
        <v>41914.595138888886</v>
      </c>
      <c r="E5468" s="1">
        <v>41914.749641203707</v>
      </c>
      <c r="F5468" s="1">
        <v>41914.749641203707</v>
      </c>
      <c r="G5468" s="1">
        <v>41915.372662037036</v>
      </c>
      <c r="H5468" s="2">
        <v>41964</v>
      </c>
      <c r="I5468" s="2">
        <v>41967</v>
      </c>
      <c r="J5468" s="3">
        <v>2</v>
      </c>
      <c r="K5468" s="3">
        <v>9</v>
      </c>
      <c r="L5468">
        <f>טבלה1[[#This Row],[ds_checkout]]-טבלה1[[#This Row],[ds_checkin]]</f>
        <v>3</v>
      </c>
      <c r="M5468">
        <f>IF(ISBLANK(טבלה1[[#This Row],[ts_reply_at]]), "", (טבלה1[[#This Row],[ts_reply_at]] - טבלה1[[#This Row],[ts_contact_at]]) * 24)</f>
        <v>3.7080555557040498</v>
      </c>
      <c r="N5468">
        <f>IF(ISBLANK(טבלה1[[#This Row],[ts_reply_at]]), 0, 1)</f>
        <v>1</v>
      </c>
      <c r="O5468">
        <f>IF(ISBLANK(טבלה1[[#This Row],[ts_accepted_at]]), 0, 1)</f>
        <v>1</v>
      </c>
      <c r="P5468">
        <f>IF(ISBLANK(טבלה1[[#This Row],[ts_booking_at]]), 0, 1)</f>
        <v>1</v>
      </c>
      <c r="Q5468">
        <f>IF(ISBLANK(טבלה1[[#This Row],[ds_checkin]]), "", טבלה1[[#This Row],[ds_checkin]] - טבלה1[[#This Row],[ts_contact_at]])</f>
        <v>49.40486111111386</v>
      </c>
      <c r="R5468" t="str">
        <f>IF(AND(ISBLANK(טבלה1[[#This Row],[ts_reply_at]]), NOT(ISBLANK(טבלה1[[#This Row],[ts_booking_at]]))), "Error: Booked without Reply", "OK")</f>
        <v>OK</v>
      </c>
      <c r="S5468" t="s">
        <v>6019</v>
      </c>
    </row>
    <row r="5469" spans="1:19" x14ac:dyDescent="0.25">
      <c r="A5469" s="4" t="s">
        <v>4782</v>
      </c>
      <c r="B5469" s="4" t="s">
        <v>376</v>
      </c>
      <c r="C5469" s="4" t="s">
        <v>377</v>
      </c>
      <c r="D5469" s="1">
        <v>41920.624305555553</v>
      </c>
      <c r="H5469" s="2">
        <v>41931</v>
      </c>
      <c r="I5469" s="2">
        <v>41933</v>
      </c>
      <c r="J5469" s="3">
        <v>2</v>
      </c>
      <c r="K5469" s="3">
        <v>2</v>
      </c>
      <c r="L5469">
        <f>טבלה1[[#This Row],[ds_checkout]]-טבלה1[[#This Row],[ds_checkin]]</f>
        <v>2</v>
      </c>
      <c r="M5469" t="str">
        <f>IF(ISBLANK(טבלה1[[#This Row],[ts_reply_at]]), "", (טבלה1[[#This Row],[ts_reply_at]] - טבלה1[[#This Row],[ts_contact_at]]) * 24)</f>
        <v/>
      </c>
      <c r="N5469">
        <f>IF(ISBLANK(טבלה1[[#This Row],[ts_reply_at]]), 0, 1)</f>
        <v>0</v>
      </c>
      <c r="O5469">
        <f>IF(ISBLANK(טבלה1[[#This Row],[ts_accepted_at]]), 0, 1)</f>
        <v>0</v>
      </c>
      <c r="P5469">
        <f>IF(ISBLANK(טבלה1[[#This Row],[ts_booking_at]]), 0, 1)</f>
        <v>0</v>
      </c>
      <c r="Q5469">
        <f>IF(ISBLANK(טבלה1[[#This Row],[ds_checkin]]), "", טבלה1[[#This Row],[ds_checkin]] - טבלה1[[#This Row],[ts_contact_at]])</f>
        <v>10.375694444446708</v>
      </c>
      <c r="R5469" t="str">
        <f>IF(AND(ISBLANK(טבלה1[[#This Row],[ts_reply_at]]), NOT(ISBLANK(טבלה1[[#This Row],[ts_booking_at]]))), "Error: Booked without Reply", "OK")</f>
        <v>OK</v>
      </c>
      <c r="S5469" t="s">
        <v>6020</v>
      </c>
    </row>
    <row r="5470" spans="1:19" x14ac:dyDescent="0.25">
      <c r="A5470" s="4" t="s">
        <v>4783</v>
      </c>
      <c r="B5470" s="4" t="s">
        <v>3104</v>
      </c>
      <c r="C5470" s="4" t="s">
        <v>3105</v>
      </c>
      <c r="D5470" s="1">
        <v>41914.736805555556</v>
      </c>
      <c r="E5470" s="1">
        <v>41914.858680555553</v>
      </c>
      <c r="H5470" s="2">
        <v>41915</v>
      </c>
      <c r="I5470" s="2">
        <v>41917</v>
      </c>
      <c r="J5470" s="3">
        <v>1</v>
      </c>
      <c r="K5470" s="3">
        <v>3</v>
      </c>
      <c r="L5470">
        <f>טבלה1[[#This Row],[ds_checkout]]-טבלה1[[#This Row],[ds_checkin]]</f>
        <v>2</v>
      </c>
      <c r="M5470">
        <f>IF(ISBLANK(טבלה1[[#This Row],[ts_reply_at]]), "", (טבלה1[[#This Row],[ts_reply_at]] - טבלה1[[#This Row],[ts_contact_at]]) * 24)</f>
        <v>2.9249999999301508</v>
      </c>
      <c r="N5470">
        <f>IF(ISBLANK(טבלה1[[#This Row],[ts_reply_at]]), 0, 1)</f>
        <v>1</v>
      </c>
      <c r="O5470">
        <f>IF(ISBLANK(טבלה1[[#This Row],[ts_accepted_at]]), 0, 1)</f>
        <v>0</v>
      </c>
      <c r="P5470">
        <f>IF(ISBLANK(טבלה1[[#This Row],[ts_booking_at]]), 0, 1)</f>
        <v>0</v>
      </c>
      <c r="Q5470">
        <f>IF(ISBLANK(טבלה1[[#This Row],[ds_checkin]]), "", טבלה1[[#This Row],[ds_checkin]] - טבלה1[[#This Row],[ts_contact_at]])</f>
        <v>0.26319444444379769</v>
      </c>
      <c r="R5470" t="str">
        <f>IF(AND(ISBLANK(טבלה1[[#This Row],[ts_reply_at]]), NOT(ISBLANK(טבלה1[[#This Row],[ts_booking_at]]))), "Error: Booked without Reply", "OK")</f>
        <v>OK</v>
      </c>
      <c r="S5470" t="s">
        <v>6021</v>
      </c>
    </row>
    <row r="5471" spans="1:19" x14ac:dyDescent="0.25">
      <c r="A5471" s="4" t="s">
        <v>4783</v>
      </c>
      <c r="B5471" s="4" t="s">
        <v>3243</v>
      </c>
      <c r="C5471" s="4" t="s">
        <v>3244</v>
      </c>
      <c r="D5471" s="1">
        <v>41914.837500000001</v>
      </c>
      <c r="E5471" s="1">
        <v>41914.914872685185</v>
      </c>
      <c r="H5471" s="2">
        <v>41915</v>
      </c>
      <c r="I5471" s="2">
        <v>41917</v>
      </c>
      <c r="J5471" s="3">
        <v>1</v>
      </c>
      <c r="K5471" s="3">
        <v>2</v>
      </c>
      <c r="L5471">
        <f>טבלה1[[#This Row],[ds_checkout]]-טבלה1[[#This Row],[ds_checkin]]</f>
        <v>2</v>
      </c>
      <c r="M5471">
        <f>IF(ISBLANK(טבלה1[[#This Row],[ts_reply_at]]), "", (טבלה1[[#This Row],[ts_reply_at]] - טבלה1[[#This Row],[ts_contact_at]]) * 24)</f>
        <v>1.8569444444146939</v>
      </c>
      <c r="N5471">
        <f>IF(ISBLANK(טבלה1[[#This Row],[ts_reply_at]]), 0, 1)</f>
        <v>1</v>
      </c>
      <c r="O5471">
        <f>IF(ISBLANK(טבלה1[[#This Row],[ts_accepted_at]]), 0, 1)</f>
        <v>0</v>
      </c>
      <c r="P5471">
        <f>IF(ISBLANK(טבלה1[[#This Row],[ts_booking_at]]), 0, 1)</f>
        <v>0</v>
      </c>
      <c r="Q5471">
        <f>IF(ISBLANK(טבלה1[[#This Row],[ds_checkin]]), "", טבלה1[[#This Row],[ds_checkin]] - טבלה1[[#This Row],[ts_contact_at]])</f>
        <v>0.16249999999854481</v>
      </c>
      <c r="R5471" t="str">
        <f>IF(AND(ISBLANK(טבלה1[[#This Row],[ts_reply_at]]), NOT(ISBLANK(טבלה1[[#This Row],[ts_booking_at]]))), "Error: Booked without Reply", "OK")</f>
        <v>OK</v>
      </c>
      <c r="S5471" t="s">
        <v>6021</v>
      </c>
    </row>
    <row r="5472" spans="1:19" x14ac:dyDescent="0.25">
      <c r="A5472" s="4" t="s">
        <v>4783</v>
      </c>
      <c r="B5472" s="4" t="s">
        <v>510</v>
      </c>
      <c r="C5472" s="4" t="s">
        <v>511</v>
      </c>
      <c r="D5472" s="1">
        <v>41914.869444444441</v>
      </c>
      <c r="E5472" s="1">
        <v>41914.894467592596</v>
      </c>
      <c r="H5472" s="2">
        <v>41915</v>
      </c>
      <c r="I5472" s="2">
        <v>41917</v>
      </c>
      <c r="J5472" s="3">
        <v>1</v>
      </c>
      <c r="K5472" s="3">
        <v>3</v>
      </c>
      <c r="L5472">
        <f>טבלה1[[#This Row],[ds_checkout]]-טבלה1[[#This Row],[ds_checkin]]</f>
        <v>2</v>
      </c>
      <c r="M5472">
        <f>IF(ISBLANK(טבלה1[[#This Row],[ts_reply_at]]), "", (טבלה1[[#This Row],[ts_reply_at]] - טבלה1[[#This Row],[ts_contact_at]]) * 24)</f>
        <v>0.60055555572034791</v>
      </c>
      <c r="N5472">
        <f>IF(ISBLANK(טבלה1[[#This Row],[ts_reply_at]]), 0, 1)</f>
        <v>1</v>
      </c>
      <c r="O5472">
        <f>IF(ISBLANK(טבלה1[[#This Row],[ts_accepted_at]]), 0, 1)</f>
        <v>0</v>
      </c>
      <c r="P5472">
        <f>IF(ISBLANK(טבלה1[[#This Row],[ts_booking_at]]), 0, 1)</f>
        <v>0</v>
      </c>
      <c r="Q5472">
        <f>IF(ISBLANK(טבלה1[[#This Row],[ds_checkin]]), "", טבלה1[[#This Row],[ds_checkin]] - טבלה1[[#This Row],[ts_contact_at]])</f>
        <v>0.13055555555911269</v>
      </c>
      <c r="R5472" t="str">
        <f>IF(AND(ISBLANK(טבלה1[[#This Row],[ts_reply_at]]), NOT(ISBLANK(טבלה1[[#This Row],[ts_booking_at]]))), "Error: Booked without Reply", "OK")</f>
        <v>OK</v>
      </c>
      <c r="S5472" t="s">
        <v>6021</v>
      </c>
    </row>
    <row r="5473" spans="1:19" x14ac:dyDescent="0.25">
      <c r="A5473" s="4" t="s">
        <v>4783</v>
      </c>
      <c r="B5473" s="4" t="s">
        <v>299</v>
      </c>
      <c r="C5473" s="4" t="s">
        <v>2442</v>
      </c>
      <c r="D5473" s="1">
        <v>41914.655555555553</v>
      </c>
      <c r="H5473" s="2">
        <v>41915</v>
      </c>
      <c r="I5473" s="2">
        <v>41917</v>
      </c>
      <c r="J5473" s="3">
        <v>1</v>
      </c>
      <c r="K5473" s="3">
        <v>1</v>
      </c>
      <c r="L5473">
        <f>טבלה1[[#This Row],[ds_checkout]]-טבלה1[[#This Row],[ds_checkin]]</f>
        <v>2</v>
      </c>
      <c r="M5473" t="str">
        <f>IF(ISBLANK(טבלה1[[#This Row],[ts_reply_at]]), "", (טבלה1[[#This Row],[ts_reply_at]] - טבלה1[[#This Row],[ts_contact_at]]) * 24)</f>
        <v/>
      </c>
      <c r="N5473">
        <f>IF(ISBLANK(טבלה1[[#This Row],[ts_reply_at]]), 0, 1)</f>
        <v>0</v>
      </c>
      <c r="O5473">
        <f>IF(ISBLANK(טבלה1[[#This Row],[ts_accepted_at]]), 0, 1)</f>
        <v>0</v>
      </c>
      <c r="P5473">
        <f>IF(ISBLANK(טבלה1[[#This Row],[ts_booking_at]]), 0, 1)</f>
        <v>0</v>
      </c>
      <c r="Q5473">
        <f>IF(ISBLANK(טבלה1[[#This Row],[ds_checkin]]), "", טבלה1[[#This Row],[ds_checkin]] - טבלה1[[#This Row],[ts_contact_at]])</f>
        <v>0.34444444444670808</v>
      </c>
      <c r="R5473" t="str">
        <f>IF(AND(ISBLANK(טבלה1[[#This Row],[ts_reply_at]]), NOT(ISBLANK(טבלה1[[#This Row],[ts_booking_at]]))), "Error: Booked without Reply", "OK")</f>
        <v>OK</v>
      </c>
      <c r="S5473" t="s">
        <v>6021</v>
      </c>
    </row>
    <row r="5474" spans="1:19" x14ac:dyDescent="0.25">
      <c r="A5474" s="4" t="s">
        <v>4783</v>
      </c>
      <c r="B5474" s="4" t="s">
        <v>4784</v>
      </c>
      <c r="C5474" s="4" t="s">
        <v>4785</v>
      </c>
      <c r="D5474" s="1">
        <v>41914.762499999997</v>
      </c>
      <c r="E5474" s="1">
        <v>41914.877303240741</v>
      </c>
      <c r="H5474" s="2">
        <v>41915</v>
      </c>
      <c r="I5474" s="2">
        <v>41917</v>
      </c>
      <c r="J5474" s="3">
        <v>1</v>
      </c>
      <c r="K5474" s="3">
        <v>2</v>
      </c>
      <c r="L5474">
        <f>טבלה1[[#This Row],[ds_checkout]]-טבלה1[[#This Row],[ds_checkin]]</f>
        <v>2</v>
      </c>
      <c r="M5474">
        <f>IF(ISBLANK(טבלה1[[#This Row],[ts_reply_at]]), "", (טבלה1[[#This Row],[ts_reply_at]] - טבלה1[[#This Row],[ts_contact_at]]) * 24)</f>
        <v>2.7552777778473683</v>
      </c>
      <c r="N5474">
        <f>IF(ISBLANK(טבלה1[[#This Row],[ts_reply_at]]), 0, 1)</f>
        <v>1</v>
      </c>
      <c r="O5474">
        <f>IF(ISBLANK(טבלה1[[#This Row],[ts_accepted_at]]), 0, 1)</f>
        <v>0</v>
      </c>
      <c r="P5474">
        <f>IF(ISBLANK(טבלה1[[#This Row],[ts_booking_at]]), 0, 1)</f>
        <v>0</v>
      </c>
      <c r="Q5474">
        <f>IF(ISBLANK(טבלה1[[#This Row],[ds_checkin]]), "", טבלה1[[#This Row],[ds_checkin]] - טבלה1[[#This Row],[ts_contact_at]])</f>
        <v>0.23750000000291038</v>
      </c>
      <c r="R5474" t="str">
        <f>IF(AND(ISBLANK(טבלה1[[#This Row],[ts_reply_at]]), NOT(ISBLANK(טבלה1[[#This Row],[ts_booking_at]]))), "Error: Booked without Reply", "OK")</f>
        <v>OK</v>
      </c>
      <c r="S5474" t="s">
        <v>6021</v>
      </c>
    </row>
    <row r="5475" spans="1:19" x14ac:dyDescent="0.25">
      <c r="A5475" s="4" t="s">
        <v>4786</v>
      </c>
      <c r="B5475" s="4" t="s">
        <v>1379</v>
      </c>
      <c r="C5475" s="4" t="s">
        <v>1380</v>
      </c>
      <c r="D5475" s="1">
        <v>41922.730555555558</v>
      </c>
      <c r="E5475" s="1">
        <v>41922.734652777777</v>
      </c>
      <c r="F5475" s="1">
        <v>41926.684374999997</v>
      </c>
      <c r="G5475" s="1">
        <v>41926.684374999997</v>
      </c>
      <c r="H5475" s="2">
        <v>42030</v>
      </c>
      <c r="I5475" s="2">
        <v>42033</v>
      </c>
      <c r="J5475" s="3">
        <v>2</v>
      </c>
      <c r="K5475" s="3">
        <v>18</v>
      </c>
      <c r="L5475">
        <f>טבלה1[[#This Row],[ds_checkout]]-טבלה1[[#This Row],[ds_checkin]]</f>
        <v>3</v>
      </c>
      <c r="M5475">
        <f>IF(ISBLANK(טבלה1[[#This Row],[ts_reply_at]]), "", (טבלה1[[#This Row],[ts_reply_at]] - טבלה1[[#This Row],[ts_contact_at]]) * 24)</f>
        <v>9.8333333269692957E-2</v>
      </c>
      <c r="N5475">
        <f>IF(ISBLANK(טבלה1[[#This Row],[ts_reply_at]]), 0, 1)</f>
        <v>1</v>
      </c>
      <c r="O5475">
        <f>IF(ISBLANK(טבלה1[[#This Row],[ts_accepted_at]]), 0, 1)</f>
        <v>1</v>
      </c>
      <c r="P5475">
        <f>IF(ISBLANK(טבלה1[[#This Row],[ts_booking_at]]), 0, 1)</f>
        <v>1</v>
      </c>
      <c r="Q5475">
        <f>IF(ISBLANK(טבלה1[[#This Row],[ds_checkin]]), "", טבלה1[[#This Row],[ds_checkin]] - טבלה1[[#This Row],[ts_contact_at]])</f>
        <v>107.26944444444234</v>
      </c>
      <c r="R5475" t="str">
        <f>IF(AND(ISBLANK(טבלה1[[#This Row],[ts_reply_at]]), NOT(ISBLANK(טבלה1[[#This Row],[ts_booking_at]]))), "Error: Booked without Reply", "OK")</f>
        <v>OK</v>
      </c>
      <c r="S5475" t="s">
        <v>6024</v>
      </c>
    </row>
    <row r="5476" spans="1:19" x14ac:dyDescent="0.25">
      <c r="A5476" s="4" t="s">
        <v>4787</v>
      </c>
      <c r="B5476" s="4" t="s">
        <v>395</v>
      </c>
      <c r="C5476" s="4" t="s">
        <v>396</v>
      </c>
      <c r="D5476" s="1">
        <v>41925.519444444442</v>
      </c>
      <c r="E5476" s="1">
        <v>41925.530648148146</v>
      </c>
      <c r="F5476" s="1">
        <v>41925.530648148146</v>
      </c>
      <c r="G5476" s="1">
        <v>41925.596851851849</v>
      </c>
      <c r="H5476" s="2">
        <v>41932</v>
      </c>
      <c r="I5476" s="2">
        <v>41933</v>
      </c>
      <c r="J5476" s="3">
        <v>4</v>
      </c>
      <c r="K5476" s="3">
        <v>21</v>
      </c>
      <c r="L5476">
        <f>טבלה1[[#This Row],[ds_checkout]]-טבלה1[[#This Row],[ds_checkin]]</f>
        <v>1</v>
      </c>
      <c r="M5476">
        <f>IF(ISBLANK(טבלה1[[#This Row],[ts_reply_at]]), "", (טבלה1[[#This Row],[ts_reply_at]] - טבלה1[[#This Row],[ts_contact_at]]) * 24)</f>
        <v>0.26888888888061047</v>
      </c>
      <c r="N5476">
        <f>IF(ISBLANK(טבלה1[[#This Row],[ts_reply_at]]), 0, 1)</f>
        <v>1</v>
      </c>
      <c r="O5476">
        <f>IF(ISBLANK(טבלה1[[#This Row],[ts_accepted_at]]), 0, 1)</f>
        <v>1</v>
      </c>
      <c r="P5476">
        <f>IF(ISBLANK(טבלה1[[#This Row],[ts_booking_at]]), 0, 1)</f>
        <v>1</v>
      </c>
      <c r="Q5476">
        <f>IF(ISBLANK(טבלה1[[#This Row],[ds_checkin]]), "", טבלה1[[#This Row],[ds_checkin]] - טבלה1[[#This Row],[ts_contact_at]])</f>
        <v>6.4805555555576575</v>
      </c>
      <c r="R5476" t="str">
        <f>IF(AND(ISBLANK(טבלה1[[#This Row],[ts_reply_at]]), NOT(ISBLANK(טבלה1[[#This Row],[ts_booking_at]]))), "Error: Booked without Reply", "OK")</f>
        <v>OK</v>
      </c>
      <c r="S5476" t="s">
        <v>6020</v>
      </c>
    </row>
    <row r="5477" spans="1:19" x14ac:dyDescent="0.25">
      <c r="A5477" s="4" t="s">
        <v>4787</v>
      </c>
      <c r="B5477" s="4" t="s">
        <v>480</v>
      </c>
      <c r="C5477" s="4" t="s">
        <v>481</v>
      </c>
      <c r="D5477" s="1">
        <v>41925.59375</v>
      </c>
      <c r="E5477" s="1">
        <v>41925.599085648151</v>
      </c>
      <c r="F5477" s="1">
        <v>41925.599085648151</v>
      </c>
      <c r="G5477" s="1">
        <v>41925.599085648151</v>
      </c>
      <c r="H5477" s="2">
        <v>41932</v>
      </c>
      <c r="I5477" s="2">
        <v>41933</v>
      </c>
      <c r="J5477" s="3">
        <v>4</v>
      </c>
      <c r="K5477" s="3">
        <v>7</v>
      </c>
      <c r="L5477">
        <f>טבלה1[[#This Row],[ds_checkout]]-טבלה1[[#This Row],[ds_checkin]]</f>
        <v>1</v>
      </c>
      <c r="M5477">
        <f>IF(ISBLANK(טבלה1[[#This Row],[ts_reply_at]]), "", (טבלה1[[#This Row],[ts_reply_at]] - טבלה1[[#This Row],[ts_contact_at]]) * 24)</f>
        <v>0.12805555562954396</v>
      </c>
      <c r="N5477">
        <f>IF(ISBLANK(טבלה1[[#This Row],[ts_reply_at]]), 0, 1)</f>
        <v>1</v>
      </c>
      <c r="O5477">
        <f>IF(ISBLANK(טבלה1[[#This Row],[ts_accepted_at]]), 0, 1)</f>
        <v>1</v>
      </c>
      <c r="P5477">
        <f>IF(ISBLANK(טבלה1[[#This Row],[ts_booking_at]]), 0, 1)</f>
        <v>1</v>
      </c>
      <c r="Q5477">
        <f>IF(ISBLANK(טבלה1[[#This Row],[ds_checkin]]), "", טבלה1[[#This Row],[ds_checkin]] - טבלה1[[#This Row],[ts_contact_at]])</f>
        <v>6.40625</v>
      </c>
      <c r="R5477" t="str">
        <f>IF(AND(ISBLANK(טבלה1[[#This Row],[ts_reply_at]]), NOT(ISBLANK(טבלה1[[#This Row],[ts_booking_at]]))), "Error: Booked without Reply", "OK")</f>
        <v>OK</v>
      </c>
      <c r="S5477" t="s">
        <v>6020</v>
      </c>
    </row>
    <row r="5478" spans="1:19" x14ac:dyDescent="0.25">
      <c r="A5478" s="4" t="s">
        <v>4788</v>
      </c>
      <c r="B5478" s="4" t="s">
        <v>334</v>
      </c>
      <c r="C5478" s="4" t="s">
        <v>427</v>
      </c>
      <c r="D5478" s="1">
        <v>41913.347222222219</v>
      </c>
      <c r="E5478" s="1">
        <v>41913.364999999998</v>
      </c>
      <c r="F5478" s="1">
        <v>41913.364999999998</v>
      </c>
      <c r="G5478" s="1">
        <v>41914.23883101852</v>
      </c>
      <c r="H5478" s="2">
        <v>41957</v>
      </c>
      <c r="I5478" s="2">
        <v>41959</v>
      </c>
      <c r="J5478" s="3">
        <v>6</v>
      </c>
      <c r="K5478" s="3">
        <v>7</v>
      </c>
      <c r="L5478">
        <f>טבלה1[[#This Row],[ds_checkout]]-טבלה1[[#This Row],[ds_checkin]]</f>
        <v>2</v>
      </c>
      <c r="M5478">
        <f>IF(ISBLANK(טבלה1[[#This Row],[ts_reply_at]]), "", (טבלה1[[#This Row],[ts_reply_at]] - טבלה1[[#This Row],[ts_contact_at]]) * 24)</f>
        <v>0.42666666669538245</v>
      </c>
      <c r="N5478">
        <f>IF(ISBLANK(טבלה1[[#This Row],[ts_reply_at]]), 0, 1)</f>
        <v>1</v>
      </c>
      <c r="O5478">
        <f>IF(ISBLANK(טבלה1[[#This Row],[ts_accepted_at]]), 0, 1)</f>
        <v>1</v>
      </c>
      <c r="P5478">
        <f>IF(ISBLANK(טבלה1[[#This Row],[ts_booking_at]]), 0, 1)</f>
        <v>1</v>
      </c>
      <c r="Q5478">
        <f>IF(ISBLANK(טבלה1[[#This Row],[ds_checkin]]), "", טבלה1[[#This Row],[ds_checkin]] - טבלה1[[#This Row],[ts_contact_at]])</f>
        <v>43.652777777781012</v>
      </c>
      <c r="R5478" t="str">
        <f>IF(AND(ISBLANK(טבלה1[[#This Row],[ts_reply_at]]), NOT(ISBLANK(טבלה1[[#This Row],[ts_booking_at]]))), "Error: Booked without Reply", "OK")</f>
        <v>OK</v>
      </c>
      <c r="S5478" t="s">
        <v>6023</v>
      </c>
    </row>
    <row r="5479" spans="1:19" x14ac:dyDescent="0.25">
      <c r="A5479" s="4" t="s">
        <v>4788</v>
      </c>
      <c r="B5479" s="4" t="s">
        <v>236</v>
      </c>
      <c r="C5479" s="4" t="s">
        <v>237</v>
      </c>
      <c r="D5479" s="1">
        <v>41911.570138888892</v>
      </c>
      <c r="E5479" s="1">
        <v>41911.834733796299</v>
      </c>
      <c r="F5479" s="1">
        <v>41911.834733796299</v>
      </c>
      <c r="H5479" s="2">
        <v>41957</v>
      </c>
      <c r="I5479" s="2">
        <v>41959</v>
      </c>
      <c r="J5479" s="3">
        <v>6</v>
      </c>
      <c r="K5479" s="3">
        <v>4</v>
      </c>
      <c r="L5479">
        <f>טבלה1[[#This Row],[ds_checkout]]-טבלה1[[#This Row],[ds_checkin]]</f>
        <v>2</v>
      </c>
      <c r="M5479">
        <f>IF(ISBLANK(טבלה1[[#This Row],[ts_reply_at]]), "", (טבלה1[[#This Row],[ts_reply_at]] - טבלה1[[#This Row],[ts_contact_at]]) * 24)</f>
        <v>6.3502777777612209</v>
      </c>
      <c r="N5479">
        <f>IF(ISBLANK(טבלה1[[#This Row],[ts_reply_at]]), 0, 1)</f>
        <v>1</v>
      </c>
      <c r="O5479">
        <f>IF(ISBLANK(טבלה1[[#This Row],[ts_accepted_at]]), 0, 1)</f>
        <v>1</v>
      </c>
      <c r="P5479">
        <f>IF(ISBLANK(טבלה1[[#This Row],[ts_booking_at]]), 0, 1)</f>
        <v>0</v>
      </c>
      <c r="Q5479">
        <f>IF(ISBLANK(טבלה1[[#This Row],[ds_checkin]]), "", טבלה1[[#This Row],[ds_checkin]] - טבלה1[[#This Row],[ts_contact_at]])</f>
        <v>45.429861111108039</v>
      </c>
      <c r="R5479" t="str">
        <f>IF(AND(ISBLANK(טבלה1[[#This Row],[ts_reply_at]]), NOT(ISBLANK(טבלה1[[#This Row],[ts_booking_at]]))), "Error: Booked without Reply", "OK")</f>
        <v>OK</v>
      </c>
      <c r="S5479" t="s">
        <v>6023</v>
      </c>
    </row>
    <row r="5480" spans="1:19" x14ac:dyDescent="0.25">
      <c r="A5480" s="4" t="s">
        <v>4788</v>
      </c>
      <c r="B5480" s="4" t="s">
        <v>159</v>
      </c>
      <c r="C5480" s="4" t="s">
        <v>160</v>
      </c>
      <c r="D5480" s="1">
        <v>41911.563194444447</v>
      </c>
      <c r="E5480" s="1">
        <v>41917.919849537036</v>
      </c>
      <c r="H5480" s="2">
        <v>41957</v>
      </c>
      <c r="I5480" s="2">
        <v>41959</v>
      </c>
      <c r="J5480" s="3">
        <v>6</v>
      </c>
      <c r="K5480" s="3">
        <v>2</v>
      </c>
      <c r="L5480">
        <f>טבלה1[[#This Row],[ds_checkout]]-טבלה1[[#This Row],[ds_checkin]]</f>
        <v>2</v>
      </c>
      <c r="M5480">
        <f>IF(ISBLANK(טבלה1[[#This Row],[ts_reply_at]]), "", (טבלה1[[#This Row],[ts_reply_at]] - טבלה1[[#This Row],[ts_contact_at]]) * 24)</f>
        <v>152.55972222215496</v>
      </c>
      <c r="N5480">
        <f>IF(ISBLANK(טבלה1[[#This Row],[ts_reply_at]]), 0, 1)</f>
        <v>1</v>
      </c>
      <c r="O5480">
        <f>IF(ISBLANK(טבלה1[[#This Row],[ts_accepted_at]]), 0, 1)</f>
        <v>0</v>
      </c>
      <c r="P5480">
        <f>IF(ISBLANK(טבלה1[[#This Row],[ts_booking_at]]), 0, 1)</f>
        <v>0</v>
      </c>
      <c r="Q5480">
        <f>IF(ISBLANK(טבלה1[[#This Row],[ds_checkin]]), "", טבלה1[[#This Row],[ds_checkin]] - טבלה1[[#This Row],[ts_contact_at]])</f>
        <v>45.436805555553292</v>
      </c>
      <c r="R5480" t="str">
        <f>IF(AND(ISBLANK(טבלה1[[#This Row],[ts_reply_at]]), NOT(ISBLANK(טבלה1[[#This Row],[ts_booking_at]]))), "Error: Booked without Reply", "OK")</f>
        <v>OK</v>
      </c>
      <c r="S5480" t="s">
        <v>6023</v>
      </c>
    </row>
    <row r="5481" spans="1:19" x14ac:dyDescent="0.25">
      <c r="A5481" s="4" t="s">
        <v>4789</v>
      </c>
      <c r="B5481" s="4" t="s">
        <v>1058</v>
      </c>
      <c r="C5481" s="4" t="s">
        <v>1059</v>
      </c>
      <c r="D5481" s="1">
        <v>41917.830555555556</v>
      </c>
      <c r="E5481" s="1">
        <v>41919.541342592594</v>
      </c>
      <c r="H5481" s="2">
        <v>41929</v>
      </c>
      <c r="I5481" s="2">
        <v>41989</v>
      </c>
      <c r="J5481" s="3">
        <v>2</v>
      </c>
      <c r="K5481" s="3">
        <v>2</v>
      </c>
      <c r="L5481">
        <f>טבלה1[[#This Row],[ds_checkout]]-טבלה1[[#This Row],[ds_checkin]]</f>
        <v>60</v>
      </c>
      <c r="M5481">
        <f>IF(ISBLANK(טבלה1[[#This Row],[ts_reply_at]]), "", (טבלה1[[#This Row],[ts_reply_at]] - טבלה1[[#This Row],[ts_contact_at]]) * 24)</f>
        <v>41.058888888917863</v>
      </c>
      <c r="N5481">
        <f>IF(ISBLANK(טבלה1[[#This Row],[ts_reply_at]]), 0, 1)</f>
        <v>1</v>
      </c>
      <c r="O5481">
        <f>IF(ISBLANK(טבלה1[[#This Row],[ts_accepted_at]]), 0, 1)</f>
        <v>0</v>
      </c>
      <c r="P5481">
        <f>IF(ISBLANK(טבלה1[[#This Row],[ts_booking_at]]), 0, 1)</f>
        <v>0</v>
      </c>
      <c r="Q5481">
        <f>IF(ISBLANK(טבלה1[[#This Row],[ds_checkin]]), "", טבלה1[[#This Row],[ds_checkin]] - טבלה1[[#This Row],[ts_contact_at]])</f>
        <v>11.169444444443798</v>
      </c>
      <c r="R5481" t="str">
        <f>IF(AND(ISBLANK(טבלה1[[#This Row],[ts_reply_at]]), NOT(ISBLANK(טבלה1[[#This Row],[ts_booking_at]]))), "Error: Booked without Reply", "OK")</f>
        <v>OK</v>
      </c>
      <c r="S5481" t="s">
        <v>6039</v>
      </c>
    </row>
    <row r="5482" spans="1:19" x14ac:dyDescent="0.25">
      <c r="A5482" s="4" t="s">
        <v>4789</v>
      </c>
      <c r="B5482" s="4" t="s">
        <v>441</v>
      </c>
      <c r="C5482" s="4" t="s">
        <v>983</v>
      </c>
      <c r="D5482" s="1">
        <v>41917.826388888891</v>
      </c>
      <c r="E5482" s="1">
        <v>41918.739120370374</v>
      </c>
      <c r="H5482" s="2">
        <v>41929</v>
      </c>
      <c r="I5482" s="2">
        <v>41989</v>
      </c>
      <c r="J5482" s="3">
        <v>2</v>
      </c>
      <c r="K5482" s="3">
        <v>2</v>
      </c>
      <c r="L5482">
        <f>טבלה1[[#This Row],[ds_checkout]]-טבלה1[[#This Row],[ds_checkin]]</f>
        <v>60</v>
      </c>
      <c r="M5482">
        <f>IF(ISBLANK(טבלה1[[#This Row],[ts_reply_at]]), "", (טבלה1[[#This Row],[ts_reply_at]] - טבלה1[[#This Row],[ts_contact_at]]) * 24)</f>
        <v>21.905555555596948</v>
      </c>
      <c r="N5482">
        <f>IF(ISBLANK(טבלה1[[#This Row],[ts_reply_at]]), 0, 1)</f>
        <v>1</v>
      </c>
      <c r="O5482">
        <f>IF(ISBLANK(טבלה1[[#This Row],[ts_accepted_at]]), 0, 1)</f>
        <v>0</v>
      </c>
      <c r="P5482">
        <f>IF(ISBLANK(טבלה1[[#This Row],[ts_booking_at]]), 0, 1)</f>
        <v>0</v>
      </c>
      <c r="Q5482">
        <f>IF(ISBLANK(טבלה1[[#This Row],[ds_checkin]]), "", טבלה1[[#This Row],[ds_checkin]] - טבלה1[[#This Row],[ts_contact_at]])</f>
        <v>11.173611111109494</v>
      </c>
      <c r="R5482" t="str">
        <f>IF(AND(ISBLANK(טבלה1[[#This Row],[ts_reply_at]]), NOT(ISBLANK(טבלה1[[#This Row],[ts_booking_at]]))), "Error: Booked without Reply", "OK")</f>
        <v>OK</v>
      </c>
      <c r="S5482" t="s">
        <v>6039</v>
      </c>
    </row>
    <row r="5483" spans="1:19" x14ac:dyDescent="0.25">
      <c r="A5483" s="4" t="s">
        <v>4789</v>
      </c>
      <c r="B5483" s="4" t="s">
        <v>719</v>
      </c>
      <c r="C5483" s="4" t="s">
        <v>720</v>
      </c>
      <c r="D5483" s="1">
        <v>41917.70416666667</v>
      </c>
      <c r="E5483" s="1">
        <v>41917.747442129628</v>
      </c>
      <c r="H5483" s="2">
        <v>41928</v>
      </c>
      <c r="I5483" s="2">
        <v>41992</v>
      </c>
      <c r="J5483" s="3">
        <v>1</v>
      </c>
      <c r="K5483" s="3">
        <v>4</v>
      </c>
      <c r="L5483">
        <f>טבלה1[[#This Row],[ds_checkout]]-טבלה1[[#This Row],[ds_checkin]]</f>
        <v>64</v>
      </c>
      <c r="M5483">
        <f>IF(ISBLANK(טבלה1[[#This Row],[ts_reply_at]]), "", (טבלה1[[#This Row],[ts_reply_at]] - טבלה1[[#This Row],[ts_contact_at]]) * 24)</f>
        <v>1.0386111109983176</v>
      </c>
      <c r="N5483">
        <f>IF(ISBLANK(טבלה1[[#This Row],[ts_reply_at]]), 0, 1)</f>
        <v>1</v>
      </c>
      <c r="O5483">
        <f>IF(ISBLANK(טבלה1[[#This Row],[ts_accepted_at]]), 0, 1)</f>
        <v>0</v>
      </c>
      <c r="P5483">
        <f>IF(ISBLANK(טבלה1[[#This Row],[ts_booking_at]]), 0, 1)</f>
        <v>0</v>
      </c>
      <c r="Q5483">
        <f>IF(ISBLANK(טבלה1[[#This Row],[ds_checkin]]), "", טבלה1[[#This Row],[ds_checkin]] - טבלה1[[#This Row],[ts_contact_at]])</f>
        <v>10.295833333329938</v>
      </c>
      <c r="R5483" t="str">
        <f>IF(AND(ISBLANK(טבלה1[[#This Row],[ts_reply_at]]), NOT(ISBLANK(טבלה1[[#This Row],[ts_booking_at]]))), "Error: Booked without Reply", "OK")</f>
        <v>OK</v>
      </c>
      <c r="S5483" t="s">
        <v>6039</v>
      </c>
    </row>
    <row r="5484" spans="1:19" x14ac:dyDescent="0.25">
      <c r="A5484" s="4" t="s">
        <v>4790</v>
      </c>
      <c r="B5484" s="4" t="s">
        <v>4293</v>
      </c>
      <c r="C5484" s="4" t="s">
        <v>4294</v>
      </c>
      <c r="D5484" s="1">
        <v>41983.61041666667</v>
      </c>
      <c r="E5484" s="1">
        <v>41984.308680555558</v>
      </c>
      <c r="H5484" s="2">
        <v>42047</v>
      </c>
      <c r="I5484" s="2">
        <v>42050</v>
      </c>
      <c r="J5484" s="3">
        <v>4</v>
      </c>
      <c r="K5484" s="3">
        <v>4</v>
      </c>
      <c r="L5484">
        <f>טבלה1[[#This Row],[ds_checkout]]-טבלה1[[#This Row],[ds_checkin]]</f>
        <v>3</v>
      </c>
      <c r="M5484">
        <f>IF(ISBLANK(טבלה1[[#This Row],[ts_reply_at]]), "", (טבלה1[[#This Row],[ts_reply_at]] - טבלה1[[#This Row],[ts_contact_at]]) * 24)</f>
        <v>16.758333333302289</v>
      </c>
      <c r="N5484">
        <f>IF(ISBLANK(טבלה1[[#This Row],[ts_reply_at]]), 0, 1)</f>
        <v>1</v>
      </c>
      <c r="O5484">
        <f>IF(ISBLANK(טבלה1[[#This Row],[ts_accepted_at]]), 0, 1)</f>
        <v>0</v>
      </c>
      <c r="P5484">
        <f>IF(ISBLANK(טבלה1[[#This Row],[ts_booking_at]]), 0, 1)</f>
        <v>0</v>
      </c>
      <c r="Q5484">
        <f>IF(ISBLANK(טבלה1[[#This Row],[ds_checkin]]), "", טבלה1[[#This Row],[ds_checkin]] - טבלה1[[#This Row],[ts_contact_at]])</f>
        <v>63.389583333329938</v>
      </c>
      <c r="R5484" t="str">
        <f>IF(AND(ISBLANK(טבלה1[[#This Row],[ts_reply_at]]), NOT(ISBLANK(טבלה1[[#This Row],[ts_booking_at]]))), "Error: Booked without Reply", "OK")</f>
        <v>OK</v>
      </c>
      <c r="S5484" t="s">
        <v>6026</v>
      </c>
    </row>
    <row r="5485" spans="1:19" x14ac:dyDescent="0.25">
      <c r="A5485" s="4" t="s">
        <v>4790</v>
      </c>
      <c r="B5485" s="4" t="s">
        <v>230</v>
      </c>
      <c r="C5485" s="4" t="s">
        <v>231</v>
      </c>
      <c r="D5485" s="1">
        <v>41981.915972222225</v>
      </c>
      <c r="E5485" s="1">
        <v>41981.924386574072</v>
      </c>
      <c r="H5485" s="2">
        <v>42047</v>
      </c>
      <c r="I5485" s="2">
        <v>42050</v>
      </c>
      <c r="J5485" s="3">
        <v>4</v>
      </c>
      <c r="K5485" s="3">
        <v>4</v>
      </c>
      <c r="L5485">
        <f>טבלה1[[#This Row],[ds_checkout]]-טבלה1[[#This Row],[ds_checkin]]</f>
        <v>3</v>
      </c>
      <c r="M5485">
        <f>IF(ISBLANK(טבלה1[[#This Row],[ts_reply_at]]), "", (טבלה1[[#This Row],[ts_reply_at]] - טבלה1[[#This Row],[ts_contact_at]]) * 24)</f>
        <v>0.20194444432854652</v>
      </c>
      <c r="N5485">
        <f>IF(ISBLANK(טבלה1[[#This Row],[ts_reply_at]]), 0, 1)</f>
        <v>1</v>
      </c>
      <c r="O5485">
        <f>IF(ISBLANK(טבלה1[[#This Row],[ts_accepted_at]]), 0, 1)</f>
        <v>0</v>
      </c>
      <c r="P5485">
        <f>IF(ISBLANK(טבלה1[[#This Row],[ts_booking_at]]), 0, 1)</f>
        <v>0</v>
      </c>
      <c r="Q5485">
        <f>IF(ISBLANK(טבלה1[[#This Row],[ds_checkin]]), "", טבלה1[[#This Row],[ds_checkin]] - טבלה1[[#This Row],[ts_contact_at]])</f>
        <v>65.084027777775191</v>
      </c>
      <c r="R5485" t="str">
        <f>IF(AND(ISBLANK(טבלה1[[#This Row],[ts_reply_at]]), NOT(ISBLANK(טבלה1[[#This Row],[ts_booking_at]]))), "Error: Booked without Reply", "OK")</f>
        <v>OK</v>
      </c>
      <c r="S5485" t="s">
        <v>6026</v>
      </c>
    </row>
    <row r="5486" spans="1:19" x14ac:dyDescent="0.25">
      <c r="A5486" s="4" t="s">
        <v>4790</v>
      </c>
      <c r="B5486" s="4" t="s">
        <v>902</v>
      </c>
      <c r="C5486" s="4" t="s">
        <v>903</v>
      </c>
      <c r="D5486" s="1">
        <v>41984.513194444444</v>
      </c>
      <c r="E5486" s="1">
        <v>41984.51353009259</v>
      </c>
      <c r="F5486" s="1">
        <v>41984.51353009259</v>
      </c>
      <c r="G5486" s="1">
        <v>41984.51353009259</v>
      </c>
      <c r="H5486" s="2">
        <v>42047</v>
      </c>
      <c r="I5486" s="2">
        <v>42050</v>
      </c>
      <c r="J5486" s="3">
        <v>4</v>
      </c>
      <c r="K5486" s="3">
        <v>11</v>
      </c>
      <c r="L5486">
        <f>טבלה1[[#This Row],[ds_checkout]]-טבלה1[[#This Row],[ds_checkin]]</f>
        <v>3</v>
      </c>
      <c r="M5486">
        <f>IF(ISBLANK(טבלה1[[#This Row],[ts_reply_at]]), "", (טבלה1[[#This Row],[ts_reply_at]] - טבלה1[[#This Row],[ts_contact_at]]) * 24)</f>
        <v>8.0555555177852511E-3</v>
      </c>
      <c r="N5486">
        <f>IF(ISBLANK(טבלה1[[#This Row],[ts_reply_at]]), 0, 1)</f>
        <v>1</v>
      </c>
      <c r="O5486">
        <f>IF(ISBLANK(טבלה1[[#This Row],[ts_accepted_at]]), 0, 1)</f>
        <v>1</v>
      </c>
      <c r="P5486">
        <f>IF(ISBLANK(טבלה1[[#This Row],[ts_booking_at]]), 0, 1)</f>
        <v>1</v>
      </c>
      <c r="Q5486">
        <f>IF(ISBLANK(טבלה1[[#This Row],[ds_checkin]]), "", טבלה1[[#This Row],[ds_checkin]] - טבלה1[[#This Row],[ts_contact_at]])</f>
        <v>62.486805555556202</v>
      </c>
      <c r="R5486" t="str">
        <f>IF(AND(ISBLANK(טבלה1[[#This Row],[ts_reply_at]]), NOT(ISBLANK(טבלה1[[#This Row],[ts_booking_at]]))), "Error: Booked without Reply", "OK")</f>
        <v>OK</v>
      </c>
      <c r="S5486" t="s">
        <v>6026</v>
      </c>
    </row>
    <row r="5487" spans="1:19" x14ac:dyDescent="0.25">
      <c r="A5487" s="4" t="s">
        <v>4791</v>
      </c>
      <c r="B5487" s="4" t="s">
        <v>564</v>
      </c>
      <c r="C5487" s="4" t="s">
        <v>565</v>
      </c>
      <c r="D5487" s="1">
        <v>41925.570833333331</v>
      </c>
      <c r="E5487" s="1">
        <v>41925.575300925928</v>
      </c>
      <c r="F5487" s="1">
        <v>41925.575601851851</v>
      </c>
      <c r="G5487" s="1">
        <v>41925.575601851851</v>
      </c>
      <c r="H5487" s="2">
        <v>41946</v>
      </c>
      <c r="I5487" s="2">
        <v>41949</v>
      </c>
      <c r="J5487" s="3">
        <v>3</v>
      </c>
      <c r="K5487" s="3">
        <v>13</v>
      </c>
      <c r="L5487">
        <f>טבלה1[[#This Row],[ds_checkout]]-טבלה1[[#This Row],[ds_checkin]]</f>
        <v>3</v>
      </c>
      <c r="M5487">
        <f>IF(ISBLANK(טבלה1[[#This Row],[ts_reply_at]]), "", (טבלה1[[#This Row],[ts_reply_at]] - טבלה1[[#This Row],[ts_contact_at]]) * 24)</f>
        <v>0.10722222231561318</v>
      </c>
      <c r="N5487">
        <f>IF(ISBLANK(טבלה1[[#This Row],[ts_reply_at]]), 0, 1)</f>
        <v>1</v>
      </c>
      <c r="O5487">
        <f>IF(ISBLANK(טבלה1[[#This Row],[ts_accepted_at]]), 0, 1)</f>
        <v>1</v>
      </c>
      <c r="P5487">
        <f>IF(ISBLANK(טבלה1[[#This Row],[ts_booking_at]]), 0, 1)</f>
        <v>1</v>
      </c>
      <c r="Q5487">
        <f>IF(ISBLANK(טבלה1[[#This Row],[ds_checkin]]), "", טבלה1[[#This Row],[ds_checkin]] - טבלה1[[#This Row],[ts_contact_at]])</f>
        <v>20.429166666668607</v>
      </c>
      <c r="R5487" t="str">
        <f>IF(AND(ISBLANK(טבלה1[[#This Row],[ts_reply_at]]), NOT(ISBLANK(טבלה1[[#This Row],[ts_booking_at]]))), "Error: Booked without Reply", "OK")</f>
        <v>OK</v>
      </c>
      <c r="S5487" t="s">
        <v>6031</v>
      </c>
    </row>
    <row r="5488" spans="1:19" x14ac:dyDescent="0.25">
      <c r="A5488" s="4" t="s">
        <v>4791</v>
      </c>
      <c r="B5488" s="4" t="s">
        <v>100</v>
      </c>
      <c r="C5488" s="4" t="s">
        <v>101</v>
      </c>
      <c r="D5488" s="1">
        <v>41919.886805555558</v>
      </c>
      <c r="E5488" s="1">
        <v>41920.023946759262</v>
      </c>
      <c r="H5488" s="2">
        <v>41946</v>
      </c>
      <c r="I5488" s="2">
        <v>41949</v>
      </c>
      <c r="J5488" s="3">
        <v>3</v>
      </c>
      <c r="K5488" s="3">
        <v>2</v>
      </c>
      <c r="L5488">
        <f>טבלה1[[#This Row],[ds_checkout]]-טבלה1[[#This Row],[ds_checkin]]</f>
        <v>3</v>
      </c>
      <c r="M5488">
        <f>IF(ISBLANK(טבלה1[[#This Row],[ts_reply_at]]), "", (טבלה1[[#This Row],[ts_reply_at]] - טבלה1[[#This Row],[ts_contact_at]]) * 24)</f>
        <v>3.2913888889015652</v>
      </c>
      <c r="N5488">
        <f>IF(ISBLANK(טבלה1[[#This Row],[ts_reply_at]]), 0, 1)</f>
        <v>1</v>
      </c>
      <c r="O5488">
        <f>IF(ISBLANK(טבלה1[[#This Row],[ts_accepted_at]]), 0, 1)</f>
        <v>0</v>
      </c>
      <c r="P5488">
        <f>IF(ISBLANK(טבלה1[[#This Row],[ts_booking_at]]), 0, 1)</f>
        <v>0</v>
      </c>
      <c r="Q5488">
        <f>IF(ISBLANK(טבלה1[[#This Row],[ds_checkin]]), "", טבלה1[[#This Row],[ds_checkin]] - טבלה1[[#This Row],[ts_contact_at]])</f>
        <v>26.113194444442343</v>
      </c>
      <c r="R5488" t="str">
        <f>IF(AND(ISBLANK(טבלה1[[#This Row],[ts_reply_at]]), NOT(ISBLANK(טבלה1[[#This Row],[ts_booking_at]]))), "Error: Booked without Reply", "OK")</f>
        <v>OK</v>
      </c>
      <c r="S5488" t="s">
        <v>6031</v>
      </c>
    </row>
    <row r="5489" spans="1:19" x14ac:dyDescent="0.25">
      <c r="A5489" s="4" t="s">
        <v>4792</v>
      </c>
      <c r="B5489" s="4" t="s">
        <v>2028</v>
      </c>
      <c r="C5489" s="4" t="s">
        <v>2029</v>
      </c>
      <c r="D5489" s="1">
        <v>41914.186805555553</v>
      </c>
      <c r="E5489" s="1">
        <v>41914.298113425924</v>
      </c>
      <c r="H5489" s="2">
        <v>41915</v>
      </c>
      <c r="I5489" s="2">
        <v>41918</v>
      </c>
      <c r="J5489" s="3">
        <v>2</v>
      </c>
      <c r="K5489" s="3">
        <v>4</v>
      </c>
      <c r="L5489">
        <f>טבלה1[[#This Row],[ds_checkout]]-טבלה1[[#This Row],[ds_checkin]]</f>
        <v>3</v>
      </c>
      <c r="M5489">
        <f>IF(ISBLANK(טבלה1[[#This Row],[ts_reply_at]]), "", (טבלה1[[#This Row],[ts_reply_at]] - טבלה1[[#This Row],[ts_contact_at]]) * 24)</f>
        <v>2.6713888889062218</v>
      </c>
      <c r="N5489">
        <f>IF(ISBLANK(טבלה1[[#This Row],[ts_reply_at]]), 0, 1)</f>
        <v>1</v>
      </c>
      <c r="O5489">
        <f>IF(ISBLANK(טבלה1[[#This Row],[ts_accepted_at]]), 0, 1)</f>
        <v>0</v>
      </c>
      <c r="P5489">
        <f>IF(ISBLANK(טבלה1[[#This Row],[ts_booking_at]]), 0, 1)</f>
        <v>0</v>
      </c>
      <c r="Q5489">
        <f>IF(ISBLANK(טבלה1[[#This Row],[ds_checkin]]), "", טבלה1[[#This Row],[ds_checkin]] - טבלה1[[#This Row],[ts_contact_at]])</f>
        <v>0.81319444444670808</v>
      </c>
      <c r="R5489" t="str">
        <f>IF(AND(ISBLANK(טבלה1[[#This Row],[ts_reply_at]]), NOT(ISBLANK(טבלה1[[#This Row],[ts_booking_at]]))), "Error: Booked without Reply", "OK")</f>
        <v>OK</v>
      </c>
      <c r="S5489" t="s">
        <v>6026</v>
      </c>
    </row>
    <row r="5490" spans="1:19" x14ac:dyDescent="0.25">
      <c r="A5490" s="4" t="s">
        <v>4792</v>
      </c>
      <c r="B5490" s="4" t="s">
        <v>845</v>
      </c>
      <c r="C5490" s="4" t="s">
        <v>846</v>
      </c>
      <c r="D5490" s="1">
        <v>41913.760416666664</v>
      </c>
      <c r="E5490" s="1">
        <v>41913.770636574074</v>
      </c>
      <c r="H5490" s="2">
        <v>41915</v>
      </c>
      <c r="I5490" s="2">
        <v>41918</v>
      </c>
      <c r="J5490" s="3">
        <v>2</v>
      </c>
      <c r="K5490" s="3">
        <v>3</v>
      </c>
      <c r="L5490">
        <f>טבלה1[[#This Row],[ds_checkout]]-טבלה1[[#This Row],[ds_checkin]]</f>
        <v>3</v>
      </c>
      <c r="M5490">
        <f>IF(ISBLANK(טבלה1[[#This Row],[ts_reply_at]]), "", (טבלה1[[#This Row],[ts_reply_at]] - טבלה1[[#This Row],[ts_contact_at]]) * 24)</f>
        <v>0.24527777783805504</v>
      </c>
      <c r="N5490">
        <f>IF(ISBLANK(טבלה1[[#This Row],[ts_reply_at]]), 0, 1)</f>
        <v>1</v>
      </c>
      <c r="O5490">
        <f>IF(ISBLANK(טבלה1[[#This Row],[ts_accepted_at]]), 0, 1)</f>
        <v>0</v>
      </c>
      <c r="P5490">
        <f>IF(ISBLANK(טבלה1[[#This Row],[ts_booking_at]]), 0, 1)</f>
        <v>0</v>
      </c>
      <c r="Q5490">
        <f>IF(ISBLANK(טבלה1[[#This Row],[ds_checkin]]), "", טבלה1[[#This Row],[ds_checkin]] - טבלה1[[#This Row],[ts_contact_at]])</f>
        <v>1.2395833333357587</v>
      </c>
      <c r="R5490" t="str">
        <f>IF(AND(ISBLANK(טבלה1[[#This Row],[ts_reply_at]]), NOT(ISBLANK(טבלה1[[#This Row],[ts_booking_at]]))), "Error: Booked without Reply", "OK")</f>
        <v>OK</v>
      </c>
      <c r="S5490" t="s">
        <v>6026</v>
      </c>
    </row>
    <row r="5491" spans="1:19" x14ac:dyDescent="0.25">
      <c r="A5491" s="4" t="s">
        <v>4793</v>
      </c>
      <c r="B5491" s="4" t="s">
        <v>444</v>
      </c>
      <c r="C5491" s="4" t="s">
        <v>714</v>
      </c>
      <c r="D5491" s="1">
        <v>42012.718055555553</v>
      </c>
      <c r="E5491" s="1">
        <v>42012.909733796296</v>
      </c>
      <c r="F5491" s="1">
        <v>42012.910173611112</v>
      </c>
      <c r="G5491" s="1">
        <v>42013.000960648147</v>
      </c>
      <c r="H5491" s="2">
        <v>42174</v>
      </c>
      <c r="I5491" s="2">
        <v>42177</v>
      </c>
      <c r="J5491" s="3">
        <v>4</v>
      </c>
      <c r="K5491" s="3">
        <v>7</v>
      </c>
      <c r="L5491">
        <f>טבלה1[[#This Row],[ds_checkout]]-טבלה1[[#This Row],[ds_checkin]]</f>
        <v>3</v>
      </c>
      <c r="M5491">
        <f>IF(ISBLANK(טבלה1[[#This Row],[ts_reply_at]]), "", (טבלה1[[#This Row],[ts_reply_at]] - טבלה1[[#This Row],[ts_contact_at]]) * 24)</f>
        <v>4.6002777778194286</v>
      </c>
      <c r="N5491">
        <f>IF(ISBLANK(טבלה1[[#This Row],[ts_reply_at]]), 0, 1)</f>
        <v>1</v>
      </c>
      <c r="O5491">
        <f>IF(ISBLANK(טבלה1[[#This Row],[ts_accepted_at]]), 0, 1)</f>
        <v>1</v>
      </c>
      <c r="P5491">
        <f>IF(ISBLANK(טבלה1[[#This Row],[ts_booking_at]]), 0, 1)</f>
        <v>1</v>
      </c>
      <c r="Q5491">
        <f>IF(ISBLANK(טבלה1[[#This Row],[ds_checkin]]), "", טבלה1[[#This Row],[ds_checkin]] - טבלה1[[#This Row],[ts_contact_at]])</f>
        <v>161.28194444444671</v>
      </c>
      <c r="R5491" t="str">
        <f>IF(AND(ISBLANK(טבלה1[[#This Row],[ts_reply_at]]), NOT(ISBLANK(טבלה1[[#This Row],[ts_booking_at]]))), "Error: Booked without Reply", "OK")</f>
        <v>OK</v>
      </c>
      <c r="S5491" t="s">
        <v>6020</v>
      </c>
    </row>
    <row r="5492" spans="1:19" x14ac:dyDescent="0.25">
      <c r="A5492" s="4" t="s">
        <v>4794</v>
      </c>
      <c r="B5492" s="4" t="s">
        <v>236</v>
      </c>
      <c r="C5492" s="4" t="s">
        <v>237</v>
      </c>
      <c r="D5492" s="1">
        <v>41911.783333333333</v>
      </c>
      <c r="E5492" s="1">
        <v>41911.825613425928</v>
      </c>
      <c r="F5492" s="1">
        <v>41911.825613425928</v>
      </c>
      <c r="H5492" s="2">
        <v>41929</v>
      </c>
      <c r="I5492" s="2">
        <v>41932</v>
      </c>
      <c r="J5492" s="3">
        <v>4</v>
      </c>
      <c r="K5492" s="3">
        <v>4</v>
      </c>
      <c r="L5492">
        <f>טבלה1[[#This Row],[ds_checkout]]-טבלה1[[#This Row],[ds_checkin]]</f>
        <v>3</v>
      </c>
      <c r="M5492">
        <f>IF(ISBLANK(טבלה1[[#This Row],[ts_reply_at]]), "", (טבלה1[[#This Row],[ts_reply_at]] - טבלה1[[#This Row],[ts_contact_at]]) * 24)</f>
        <v>1.0147222222876735</v>
      </c>
      <c r="N5492">
        <f>IF(ISBLANK(טבלה1[[#This Row],[ts_reply_at]]), 0, 1)</f>
        <v>1</v>
      </c>
      <c r="O5492">
        <f>IF(ISBLANK(טבלה1[[#This Row],[ts_accepted_at]]), 0, 1)</f>
        <v>1</v>
      </c>
      <c r="P5492">
        <f>IF(ISBLANK(טבלה1[[#This Row],[ts_booking_at]]), 0, 1)</f>
        <v>0</v>
      </c>
      <c r="Q5492">
        <f>IF(ISBLANK(טבלה1[[#This Row],[ds_checkin]]), "", טבלה1[[#This Row],[ds_checkin]] - טבלה1[[#This Row],[ts_contact_at]])</f>
        <v>17.216666666667152</v>
      </c>
      <c r="R5492" t="str">
        <f>IF(AND(ISBLANK(טבלה1[[#This Row],[ts_reply_at]]), NOT(ISBLANK(טבלה1[[#This Row],[ts_booking_at]]))), "Error: Booked without Reply", "OK")</f>
        <v>OK</v>
      </c>
      <c r="S5492" t="s">
        <v>6022</v>
      </c>
    </row>
    <row r="5493" spans="1:19" x14ac:dyDescent="0.25">
      <c r="A5493" s="4" t="s">
        <v>4794</v>
      </c>
      <c r="B5493" s="4" t="s">
        <v>233</v>
      </c>
      <c r="C5493" s="4" t="s">
        <v>234</v>
      </c>
      <c r="D5493" s="1">
        <v>41913.473611111112</v>
      </c>
      <c r="E5493" s="1">
        <v>41913.483460648145</v>
      </c>
      <c r="H5493" s="2">
        <v>41929</v>
      </c>
      <c r="I5493" s="2">
        <v>41932</v>
      </c>
      <c r="J5493" s="3">
        <v>4</v>
      </c>
      <c r="K5493" s="3">
        <v>4</v>
      </c>
      <c r="L5493">
        <f>טבלה1[[#This Row],[ds_checkout]]-טבלה1[[#This Row],[ds_checkin]]</f>
        <v>3</v>
      </c>
      <c r="M5493">
        <f>IF(ISBLANK(טבלה1[[#This Row],[ts_reply_at]]), "", (טבלה1[[#This Row],[ts_reply_at]] - טבלה1[[#This Row],[ts_contact_at]]) * 24)</f>
        <v>0.23638888879213482</v>
      </c>
      <c r="N5493">
        <f>IF(ISBLANK(טבלה1[[#This Row],[ts_reply_at]]), 0, 1)</f>
        <v>1</v>
      </c>
      <c r="O5493">
        <f>IF(ISBLANK(טבלה1[[#This Row],[ts_accepted_at]]), 0, 1)</f>
        <v>0</v>
      </c>
      <c r="P5493">
        <f>IF(ISBLANK(טבלה1[[#This Row],[ts_booking_at]]), 0, 1)</f>
        <v>0</v>
      </c>
      <c r="Q5493">
        <f>IF(ISBLANK(טבלה1[[#This Row],[ds_checkin]]), "", טבלה1[[#This Row],[ds_checkin]] - טבלה1[[#This Row],[ts_contact_at]])</f>
        <v>15.526388888887595</v>
      </c>
      <c r="R5493" t="str">
        <f>IF(AND(ISBLANK(טבלה1[[#This Row],[ts_reply_at]]), NOT(ISBLANK(טבלה1[[#This Row],[ts_booking_at]]))), "Error: Booked without Reply", "OK")</f>
        <v>OK</v>
      </c>
      <c r="S5493" t="s">
        <v>6022</v>
      </c>
    </row>
    <row r="5494" spans="1:19" x14ac:dyDescent="0.25">
      <c r="A5494" s="4" t="s">
        <v>4794</v>
      </c>
      <c r="B5494" s="4" t="s">
        <v>483</v>
      </c>
      <c r="C5494" s="4" t="s">
        <v>484</v>
      </c>
      <c r="D5494" s="1">
        <v>41913.725694444445</v>
      </c>
      <c r="E5494" s="1">
        <v>41913.945868055554</v>
      </c>
      <c r="F5494" s="1">
        <v>41914.457083333335</v>
      </c>
      <c r="G5494" s="1">
        <v>41914.608657407407</v>
      </c>
      <c r="H5494" s="2">
        <v>41929</v>
      </c>
      <c r="I5494" s="2">
        <v>41932</v>
      </c>
      <c r="J5494" s="3">
        <v>4</v>
      </c>
      <c r="K5494" s="3">
        <v>13</v>
      </c>
      <c r="L5494">
        <f>טבלה1[[#This Row],[ds_checkout]]-טבלה1[[#This Row],[ds_checkin]]</f>
        <v>3</v>
      </c>
      <c r="M5494">
        <f>IF(ISBLANK(טבלה1[[#This Row],[ts_reply_at]]), "", (טבלה1[[#This Row],[ts_reply_at]] - טבלה1[[#This Row],[ts_contact_at]]) * 24)</f>
        <v>5.2841666666208766</v>
      </c>
      <c r="N5494">
        <f>IF(ISBLANK(טבלה1[[#This Row],[ts_reply_at]]), 0, 1)</f>
        <v>1</v>
      </c>
      <c r="O5494">
        <f>IF(ISBLANK(טבלה1[[#This Row],[ts_accepted_at]]), 0, 1)</f>
        <v>1</v>
      </c>
      <c r="P5494">
        <f>IF(ISBLANK(טבלה1[[#This Row],[ts_booking_at]]), 0, 1)</f>
        <v>1</v>
      </c>
      <c r="Q5494">
        <f>IF(ISBLANK(טבלה1[[#This Row],[ds_checkin]]), "", טבלה1[[#This Row],[ds_checkin]] - טבלה1[[#This Row],[ts_contact_at]])</f>
        <v>15.274305555554747</v>
      </c>
      <c r="R5494" t="str">
        <f>IF(AND(ISBLANK(טבלה1[[#This Row],[ts_reply_at]]), NOT(ISBLANK(טבלה1[[#This Row],[ts_booking_at]]))), "Error: Booked without Reply", "OK")</f>
        <v>OK</v>
      </c>
      <c r="S5494" t="s">
        <v>6022</v>
      </c>
    </row>
    <row r="5495" spans="1:19" x14ac:dyDescent="0.25">
      <c r="A5495" s="4" t="s">
        <v>4795</v>
      </c>
      <c r="B5495" s="4" t="s">
        <v>1195</v>
      </c>
      <c r="C5495" s="4" t="s">
        <v>4796</v>
      </c>
      <c r="D5495" s="1">
        <v>41938.948611111111</v>
      </c>
      <c r="E5495" s="1">
        <v>41939.657453703701</v>
      </c>
      <c r="F5495" s="1">
        <v>41939.675613425927</v>
      </c>
      <c r="G5495" s="1">
        <v>41939.675613425927</v>
      </c>
      <c r="H5495" s="2">
        <v>41942</v>
      </c>
      <c r="I5495" s="2">
        <v>41945</v>
      </c>
      <c r="J5495" s="3">
        <v>2</v>
      </c>
      <c r="K5495" s="3">
        <v>30</v>
      </c>
      <c r="L5495">
        <f>טבלה1[[#This Row],[ds_checkout]]-טבלה1[[#This Row],[ds_checkin]]</f>
        <v>3</v>
      </c>
      <c r="M5495">
        <f>IF(ISBLANK(טבלה1[[#This Row],[ts_reply_at]]), "", (טבלה1[[#This Row],[ts_reply_at]] - טבלה1[[#This Row],[ts_contact_at]]) * 24)</f>
        <v>17.01222222216893</v>
      </c>
      <c r="N5495">
        <f>IF(ISBLANK(טבלה1[[#This Row],[ts_reply_at]]), 0, 1)</f>
        <v>1</v>
      </c>
      <c r="O5495">
        <f>IF(ISBLANK(טבלה1[[#This Row],[ts_accepted_at]]), 0, 1)</f>
        <v>1</v>
      </c>
      <c r="P5495">
        <f>IF(ISBLANK(טבלה1[[#This Row],[ts_booking_at]]), 0, 1)</f>
        <v>1</v>
      </c>
      <c r="Q5495">
        <f>IF(ISBLANK(טבלה1[[#This Row],[ds_checkin]]), "", טבלה1[[#This Row],[ds_checkin]] - טבלה1[[#This Row],[ts_contact_at]])</f>
        <v>3.0513888888890506</v>
      </c>
      <c r="R5495" t="str">
        <f>IF(AND(ISBLANK(טבלה1[[#This Row],[ts_reply_at]]), NOT(ISBLANK(טבלה1[[#This Row],[ts_booking_at]]))), "Error: Booked without Reply", "OK")</f>
        <v>OK</v>
      </c>
      <c r="S5495" t="s">
        <v>6020</v>
      </c>
    </row>
    <row r="5496" spans="1:19" x14ac:dyDescent="0.25">
      <c r="A5496" s="4" t="s">
        <v>4797</v>
      </c>
      <c r="B5496" s="4" t="s">
        <v>717</v>
      </c>
      <c r="C5496" s="4" t="s">
        <v>1228</v>
      </c>
      <c r="D5496" s="1">
        <v>41921.746527777781</v>
      </c>
      <c r="H5496" s="2">
        <v>41946</v>
      </c>
      <c r="I5496" s="2">
        <v>41951</v>
      </c>
      <c r="J5496" s="3">
        <v>1</v>
      </c>
      <c r="K5496" s="3">
        <v>2</v>
      </c>
      <c r="L5496">
        <f>טבלה1[[#This Row],[ds_checkout]]-טבלה1[[#This Row],[ds_checkin]]</f>
        <v>5</v>
      </c>
      <c r="M5496" t="str">
        <f>IF(ISBLANK(טבלה1[[#This Row],[ts_reply_at]]), "", (טבלה1[[#This Row],[ts_reply_at]] - טבלה1[[#This Row],[ts_contact_at]]) * 24)</f>
        <v/>
      </c>
      <c r="N5496">
        <f>IF(ISBLANK(טבלה1[[#This Row],[ts_reply_at]]), 0, 1)</f>
        <v>0</v>
      </c>
      <c r="O5496">
        <f>IF(ISBLANK(טבלה1[[#This Row],[ts_accepted_at]]), 0, 1)</f>
        <v>0</v>
      </c>
      <c r="P5496">
        <f>IF(ISBLANK(טבלה1[[#This Row],[ts_booking_at]]), 0, 1)</f>
        <v>0</v>
      </c>
      <c r="Q5496">
        <f>IF(ISBLANK(טבלה1[[#This Row],[ds_checkin]]), "", טבלה1[[#This Row],[ds_checkin]] - טבלה1[[#This Row],[ts_contact_at]])</f>
        <v>24.253472222218988</v>
      </c>
      <c r="R5496" t="str">
        <f>IF(AND(ISBLANK(טבלה1[[#This Row],[ts_reply_at]]), NOT(ISBLANK(טבלה1[[#This Row],[ts_booking_at]]))), "Error: Booked without Reply", "OK")</f>
        <v>OK</v>
      </c>
      <c r="S5496" t="s">
        <v>6059</v>
      </c>
    </row>
    <row r="5497" spans="1:19" x14ac:dyDescent="0.25">
      <c r="A5497" s="4" t="s">
        <v>4797</v>
      </c>
      <c r="B5497" s="4" t="s">
        <v>2242</v>
      </c>
      <c r="C5497" s="4" t="s">
        <v>2243</v>
      </c>
      <c r="D5497" s="1">
        <v>41926.526388888888</v>
      </c>
      <c r="E5497" s="1">
        <v>41926.527962962966</v>
      </c>
      <c r="H5497" s="2">
        <v>41946</v>
      </c>
      <c r="I5497" s="2">
        <v>41951</v>
      </c>
      <c r="J5497" s="3">
        <v>1</v>
      </c>
      <c r="K5497" s="3">
        <v>4</v>
      </c>
      <c r="L5497">
        <f>טבלה1[[#This Row],[ds_checkout]]-טבלה1[[#This Row],[ds_checkin]]</f>
        <v>5</v>
      </c>
      <c r="M5497">
        <f>IF(ISBLANK(טבלה1[[#This Row],[ts_reply_at]]), "", (טבלה1[[#This Row],[ts_reply_at]] - טבלה1[[#This Row],[ts_contact_at]]) * 24)</f>
        <v>3.7777777877636254E-2</v>
      </c>
      <c r="N5497">
        <f>IF(ISBLANK(טבלה1[[#This Row],[ts_reply_at]]), 0, 1)</f>
        <v>1</v>
      </c>
      <c r="O5497">
        <f>IF(ISBLANK(טבלה1[[#This Row],[ts_accepted_at]]), 0, 1)</f>
        <v>0</v>
      </c>
      <c r="P5497">
        <f>IF(ISBLANK(טבלה1[[#This Row],[ts_booking_at]]), 0, 1)</f>
        <v>0</v>
      </c>
      <c r="Q5497">
        <f>IF(ISBLANK(טבלה1[[#This Row],[ds_checkin]]), "", טבלה1[[#This Row],[ds_checkin]] - טבלה1[[#This Row],[ts_contact_at]])</f>
        <v>19.473611111112405</v>
      </c>
      <c r="R5497" t="str">
        <f>IF(AND(ISBLANK(טבלה1[[#This Row],[ts_reply_at]]), NOT(ISBLANK(טבלה1[[#This Row],[ts_booking_at]]))), "Error: Booked without Reply", "OK")</f>
        <v>OK</v>
      </c>
      <c r="S5497" t="s">
        <v>6059</v>
      </c>
    </row>
    <row r="5498" spans="1:19" x14ac:dyDescent="0.25">
      <c r="A5498" s="4" t="s">
        <v>4797</v>
      </c>
      <c r="B5498" s="4" t="s">
        <v>3957</v>
      </c>
      <c r="C5498" s="4" t="s">
        <v>3958</v>
      </c>
      <c r="D5498" s="1">
        <v>41926.529861111114</v>
      </c>
      <c r="E5498" s="1">
        <v>41926.627326388887</v>
      </c>
      <c r="F5498" s="1">
        <v>41926.927766203706</v>
      </c>
      <c r="G5498" s="1">
        <v>41926.927766203706</v>
      </c>
      <c r="H5498" s="2">
        <v>41946</v>
      </c>
      <c r="I5498" s="2">
        <v>41951</v>
      </c>
      <c r="J5498" s="3">
        <v>1</v>
      </c>
      <c r="K5498" s="3">
        <v>12</v>
      </c>
      <c r="L5498">
        <f>טבלה1[[#This Row],[ds_checkout]]-טבלה1[[#This Row],[ds_checkin]]</f>
        <v>5</v>
      </c>
      <c r="M5498">
        <f>IF(ISBLANK(טבלה1[[#This Row],[ts_reply_at]]), "", (טבלה1[[#This Row],[ts_reply_at]] - טבלה1[[#This Row],[ts_contact_at]]) * 24)</f>
        <v>2.3391666665556841</v>
      </c>
      <c r="N5498">
        <f>IF(ISBLANK(טבלה1[[#This Row],[ts_reply_at]]), 0, 1)</f>
        <v>1</v>
      </c>
      <c r="O5498">
        <f>IF(ISBLANK(טבלה1[[#This Row],[ts_accepted_at]]), 0, 1)</f>
        <v>1</v>
      </c>
      <c r="P5498">
        <f>IF(ISBLANK(טבלה1[[#This Row],[ts_booking_at]]), 0, 1)</f>
        <v>1</v>
      </c>
      <c r="Q5498">
        <f>IF(ISBLANK(טבלה1[[#This Row],[ds_checkin]]), "", טבלה1[[#This Row],[ds_checkin]] - טבלה1[[#This Row],[ts_contact_at]])</f>
        <v>19.47013888888614</v>
      </c>
      <c r="R5498" t="str">
        <f>IF(AND(ISBLANK(טבלה1[[#This Row],[ts_reply_at]]), NOT(ISBLANK(טבלה1[[#This Row],[ts_booking_at]]))), "Error: Booked without Reply", "OK")</f>
        <v>OK</v>
      </c>
      <c r="S5498" t="s">
        <v>6059</v>
      </c>
    </row>
    <row r="5499" spans="1:19" x14ac:dyDescent="0.25">
      <c r="A5499" s="4" t="s">
        <v>4798</v>
      </c>
      <c r="B5499" s="4" t="s">
        <v>2247</v>
      </c>
      <c r="C5499" s="4" t="s">
        <v>2248</v>
      </c>
      <c r="D5499" s="1">
        <v>41924.666666666664</v>
      </c>
      <c r="E5499" s="1">
        <v>41924.689780092594</v>
      </c>
      <c r="H5499" s="2">
        <v>41937</v>
      </c>
      <c r="I5499" s="2">
        <v>41939</v>
      </c>
      <c r="J5499" s="3">
        <v>3</v>
      </c>
      <c r="K5499" s="3">
        <v>2</v>
      </c>
      <c r="L5499">
        <f>טבלה1[[#This Row],[ds_checkout]]-טבלה1[[#This Row],[ds_checkin]]</f>
        <v>2</v>
      </c>
      <c r="M5499">
        <f>IF(ISBLANK(טבלה1[[#This Row],[ts_reply_at]]), "", (טבלה1[[#This Row],[ts_reply_at]] - טבלה1[[#This Row],[ts_contact_at]]) * 24)</f>
        <v>0.55472222232492641</v>
      </c>
      <c r="N5499">
        <f>IF(ISBLANK(טבלה1[[#This Row],[ts_reply_at]]), 0, 1)</f>
        <v>1</v>
      </c>
      <c r="O5499">
        <f>IF(ISBLANK(טבלה1[[#This Row],[ts_accepted_at]]), 0, 1)</f>
        <v>0</v>
      </c>
      <c r="P5499">
        <f>IF(ISBLANK(טבלה1[[#This Row],[ts_booking_at]]), 0, 1)</f>
        <v>0</v>
      </c>
      <c r="Q5499">
        <f>IF(ISBLANK(טבלה1[[#This Row],[ds_checkin]]), "", טבלה1[[#This Row],[ds_checkin]] - טבלה1[[#This Row],[ts_contact_at]])</f>
        <v>12.333333333335759</v>
      </c>
      <c r="R5499" t="str">
        <f>IF(AND(ISBLANK(טבלה1[[#This Row],[ts_reply_at]]), NOT(ISBLANK(טבלה1[[#This Row],[ts_booking_at]]))), "Error: Booked without Reply", "OK")</f>
        <v>OK</v>
      </c>
      <c r="S5499" t="s">
        <v>6026</v>
      </c>
    </row>
    <row r="5500" spans="1:19" x14ac:dyDescent="0.25">
      <c r="A5500" s="4" t="s">
        <v>4798</v>
      </c>
      <c r="B5500" s="4" t="s">
        <v>18</v>
      </c>
      <c r="C5500" s="4" t="s">
        <v>19</v>
      </c>
      <c r="D5500" s="1">
        <v>41924.675000000003</v>
      </c>
      <c r="E5500" s="1">
        <v>41925.420891203707</v>
      </c>
      <c r="H5500" s="2">
        <v>41937</v>
      </c>
      <c r="I5500" s="2">
        <v>41939</v>
      </c>
      <c r="J5500" s="3">
        <v>3</v>
      </c>
      <c r="K5500" s="3">
        <v>2</v>
      </c>
      <c r="L5500">
        <f>טבלה1[[#This Row],[ds_checkout]]-טבלה1[[#This Row],[ds_checkin]]</f>
        <v>2</v>
      </c>
      <c r="M5500">
        <f>IF(ISBLANK(טבלה1[[#This Row],[ts_reply_at]]), "", (טבלה1[[#This Row],[ts_reply_at]] - טבלה1[[#This Row],[ts_contact_at]]) * 24)</f>
        <v>17.901388888887595</v>
      </c>
      <c r="N5500">
        <f>IF(ISBLANK(טבלה1[[#This Row],[ts_reply_at]]), 0, 1)</f>
        <v>1</v>
      </c>
      <c r="O5500">
        <f>IF(ISBLANK(טבלה1[[#This Row],[ts_accepted_at]]), 0, 1)</f>
        <v>0</v>
      </c>
      <c r="P5500">
        <f>IF(ISBLANK(טבלה1[[#This Row],[ts_booking_at]]), 0, 1)</f>
        <v>0</v>
      </c>
      <c r="Q5500">
        <f>IF(ISBLANK(טבלה1[[#This Row],[ds_checkin]]), "", טבלה1[[#This Row],[ds_checkin]] - טבלה1[[#This Row],[ts_contact_at]])</f>
        <v>12.32499999999709</v>
      </c>
      <c r="R5500" t="str">
        <f>IF(AND(ISBLANK(טבלה1[[#This Row],[ts_reply_at]]), NOT(ISBLANK(טבלה1[[#This Row],[ts_booking_at]]))), "Error: Booked without Reply", "OK")</f>
        <v>OK</v>
      </c>
      <c r="S5500" t="s">
        <v>6026</v>
      </c>
    </row>
    <row r="5501" spans="1:19" x14ac:dyDescent="0.25">
      <c r="A5501" s="4" t="s">
        <v>4798</v>
      </c>
      <c r="B5501" s="4" t="s">
        <v>2456</v>
      </c>
      <c r="C5501" s="4" t="s">
        <v>2457</v>
      </c>
      <c r="D5501" s="1">
        <v>41924.663194444445</v>
      </c>
      <c r="E5501" s="1">
        <v>41924.927453703705</v>
      </c>
      <c r="F5501" s="1">
        <v>41924.927453703705</v>
      </c>
      <c r="G5501" s="1">
        <v>41930.786261574074</v>
      </c>
      <c r="H5501" s="2">
        <v>41937</v>
      </c>
      <c r="I5501" s="2">
        <v>41939</v>
      </c>
      <c r="J5501" s="3">
        <v>3</v>
      </c>
      <c r="K5501" s="3">
        <v>10</v>
      </c>
      <c r="L5501">
        <f>טבלה1[[#This Row],[ds_checkout]]-טבלה1[[#This Row],[ds_checkin]]</f>
        <v>2</v>
      </c>
      <c r="M5501">
        <f>IF(ISBLANK(טבלה1[[#This Row],[ts_reply_at]]), "", (טבלה1[[#This Row],[ts_reply_at]] - טבלה1[[#This Row],[ts_contact_at]]) * 24)</f>
        <v>6.3422222222434357</v>
      </c>
      <c r="N5501">
        <f>IF(ISBLANK(טבלה1[[#This Row],[ts_reply_at]]), 0, 1)</f>
        <v>1</v>
      </c>
      <c r="O5501">
        <f>IF(ISBLANK(טבלה1[[#This Row],[ts_accepted_at]]), 0, 1)</f>
        <v>1</v>
      </c>
      <c r="P5501">
        <f>IF(ISBLANK(טבלה1[[#This Row],[ts_booking_at]]), 0, 1)</f>
        <v>1</v>
      </c>
      <c r="Q5501">
        <f>IF(ISBLANK(טבלה1[[#This Row],[ds_checkin]]), "", טבלה1[[#This Row],[ds_checkin]] - טבלה1[[#This Row],[ts_contact_at]])</f>
        <v>12.336805555554747</v>
      </c>
      <c r="R5501" t="str">
        <f>IF(AND(ISBLANK(טבלה1[[#This Row],[ts_reply_at]]), NOT(ISBLANK(טבלה1[[#This Row],[ts_booking_at]]))), "Error: Booked without Reply", "OK")</f>
        <v>OK</v>
      </c>
      <c r="S5501" t="s">
        <v>6026</v>
      </c>
    </row>
    <row r="5502" spans="1:19" x14ac:dyDescent="0.25">
      <c r="A5502" s="4" t="s">
        <v>4798</v>
      </c>
      <c r="B5502" s="4" t="s">
        <v>182</v>
      </c>
      <c r="C5502" s="4" t="s">
        <v>183</v>
      </c>
      <c r="D5502" s="1">
        <v>41924.665972222225</v>
      </c>
      <c r="E5502" s="1">
        <v>41927.976238425923</v>
      </c>
      <c r="H5502" s="2">
        <v>41937</v>
      </c>
      <c r="I5502" s="2">
        <v>41939</v>
      </c>
      <c r="J5502" s="3">
        <v>3</v>
      </c>
      <c r="K5502" s="3">
        <v>3</v>
      </c>
      <c r="L5502">
        <f>טבלה1[[#This Row],[ds_checkout]]-טבלה1[[#This Row],[ds_checkin]]</f>
        <v>2</v>
      </c>
      <c r="M5502">
        <f>IF(ISBLANK(טבלה1[[#This Row],[ts_reply_at]]), "", (טבלה1[[#This Row],[ts_reply_at]] - טבלה1[[#This Row],[ts_contact_at]]) * 24)</f>
        <v>79.446388888754882</v>
      </c>
      <c r="N5502">
        <f>IF(ISBLANK(טבלה1[[#This Row],[ts_reply_at]]), 0, 1)</f>
        <v>1</v>
      </c>
      <c r="O5502">
        <f>IF(ISBLANK(טבלה1[[#This Row],[ts_accepted_at]]), 0, 1)</f>
        <v>0</v>
      </c>
      <c r="P5502">
        <f>IF(ISBLANK(טבלה1[[#This Row],[ts_booking_at]]), 0, 1)</f>
        <v>0</v>
      </c>
      <c r="Q5502">
        <f>IF(ISBLANK(טבלה1[[#This Row],[ds_checkin]]), "", טבלה1[[#This Row],[ds_checkin]] - טבלה1[[#This Row],[ts_contact_at]])</f>
        <v>12.334027777775191</v>
      </c>
      <c r="R5502" t="str">
        <f>IF(AND(ISBLANK(טבלה1[[#This Row],[ts_reply_at]]), NOT(ISBLANK(טבלה1[[#This Row],[ts_booking_at]]))), "Error: Booked without Reply", "OK")</f>
        <v>OK</v>
      </c>
      <c r="S5502" t="s">
        <v>6026</v>
      </c>
    </row>
    <row r="5503" spans="1:19" x14ac:dyDescent="0.25">
      <c r="A5503" s="4" t="s">
        <v>4798</v>
      </c>
      <c r="B5503" s="4" t="s">
        <v>1165</v>
      </c>
      <c r="C5503" s="4" t="s">
        <v>1938</v>
      </c>
      <c r="D5503" s="1">
        <v>41924.665277777778</v>
      </c>
      <c r="E5503" s="1">
        <v>41924.778958333336</v>
      </c>
      <c r="F5503" s="1">
        <v>41924.778958333336</v>
      </c>
      <c r="H5503" s="2">
        <v>41937</v>
      </c>
      <c r="I5503" s="2">
        <v>41939</v>
      </c>
      <c r="J5503" s="3">
        <v>3</v>
      </c>
      <c r="K5503" s="3">
        <v>10</v>
      </c>
      <c r="L5503">
        <f>טבלה1[[#This Row],[ds_checkout]]-טבלה1[[#This Row],[ds_checkin]]</f>
        <v>2</v>
      </c>
      <c r="M5503">
        <f>IF(ISBLANK(טבלה1[[#This Row],[ts_reply_at]]), "", (טבלה1[[#This Row],[ts_reply_at]] - טבלה1[[#This Row],[ts_contact_at]]) * 24)</f>
        <v>2.7283333333907649</v>
      </c>
      <c r="N5503">
        <f>IF(ISBLANK(טבלה1[[#This Row],[ts_reply_at]]), 0, 1)</f>
        <v>1</v>
      </c>
      <c r="O5503">
        <f>IF(ISBLANK(טבלה1[[#This Row],[ts_accepted_at]]), 0, 1)</f>
        <v>1</v>
      </c>
      <c r="P5503">
        <f>IF(ISBLANK(טבלה1[[#This Row],[ts_booking_at]]), 0, 1)</f>
        <v>0</v>
      </c>
      <c r="Q5503">
        <f>IF(ISBLANK(טבלה1[[#This Row],[ds_checkin]]), "", טבלה1[[#This Row],[ds_checkin]] - טבלה1[[#This Row],[ts_contact_at]])</f>
        <v>12.334722222221899</v>
      </c>
      <c r="R5503" t="str">
        <f>IF(AND(ISBLANK(טבלה1[[#This Row],[ts_reply_at]]), NOT(ISBLANK(טבלה1[[#This Row],[ts_booking_at]]))), "Error: Booked without Reply", "OK")</f>
        <v>OK</v>
      </c>
      <c r="S5503" t="s">
        <v>6026</v>
      </c>
    </row>
    <row r="5504" spans="1:19" x14ac:dyDescent="0.25">
      <c r="A5504" s="4" t="s">
        <v>4798</v>
      </c>
      <c r="B5504" s="4" t="s">
        <v>409</v>
      </c>
      <c r="C5504" s="4" t="s">
        <v>410</v>
      </c>
      <c r="D5504" s="1">
        <v>41924.668055555558</v>
      </c>
      <c r="H5504" s="2">
        <v>41937</v>
      </c>
      <c r="I5504" s="2">
        <v>41939</v>
      </c>
      <c r="J5504" s="3">
        <v>3</v>
      </c>
      <c r="K5504" s="3">
        <v>1</v>
      </c>
      <c r="L5504">
        <f>טבלה1[[#This Row],[ds_checkout]]-טבלה1[[#This Row],[ds_checkin]]</f>
        <v>2</v>
      </c>
      <c r="M5504" t="str">
        <f>IF(ISBLANK(טבלה1[[#This Row],[ts_reply_at]]), "", (טבלה1[[#This Row],[ts_reply_at]] - טבלה1[[#This Row],[ts_contact_at]]) * 24)</f>
        <v/>
      </c>
      <c r="N5504">
        <f>IF(ISBLANK(טבלה1[[#This Row],[ts_reply_at]]), 0, 1)</f>
        <v>0</v>
      </c>
      <c r="O5504">
        <f>IF(ISBLANK(טבלה1[[#This Row],[ts_accepted_at]]), 0, 1)</f>
        <v>0</v>
      </c>
      <c r="P5504">
        <f>IF(ISBLANK(טבלה1[[#This Row],[ts_booking_at]]), 0, 1)</f>
        <v>0</v>
      </c>
      <c r="Q5504">
        <f>IF(ISBLANK(טבלה1[[#This Row],[ds_checkin]]), "", טבלה1[[#This Row],[ds_checkin]] - טבלה1[[#This Row],[ts_contact_at]])</f>
        <v>12.331944444442343</v>
      </c>
      <c r="R5504" t="str">
        <f>IF(AND(ISBLANK(טבלה1[[#This Row],[ts_reply_at]]), NOT(ISBLANK(טבלה1[[#This Row],[ts_booking_at]]))), "Error: Booked without Reply", "OK")</f>
        <v>OK</v>
      </c>
      <c r="S5504" t="s">
        <v>6026</v>
      </c>
    </row>
    <row r="5505" spans="1:19" x14ac:dyDescent="0.25">
      <c r="A5505" s="4" t="s">
        <v>4799</v>
      </c>
      <c r="B5505" s="4" t="s">
        <v>285</v>
      </c>
      <c r="C5505" s="4" t="s">
        <v>286</v>
      </c>
      <c r="D5505" s="1">
        <v>41921.654166666667</v>
      </c>
      <c r="E5505" s="1">
        <v>41922.546006944445</v>
      </c>
      <c r="H5505" s="2">
        <v>41932</v>
      </c>
      <c r="I5505" s="2">
        <v>41934</v>
      </c>
      <c r="J5505" s="3">
        <v>1</v>
      </c>
      <c r="K5505" s="3">
        <v>4</v>
      </c>
      <c r="L5505">
        <f>טבלה1[[#This Row],[ds_checkout]]-טבלה1[[#This Row],[ds_checkin]]</f>
        <v>2</v>
      </c>
      <c r="M5505">
        <f>IF(ISBLANK(טבלה1[[#This Row],[ts_reply_at]]), "", (טבלה1[[#This Row],[ts_reply_at]] - טבלה1[[#This Row],[ts_contact_at]]) * 24)</f>
        <v>21.404166666674428</v>
      </c>
      <c r="N5505">
        <f>IF(ISBLANK(טבלה1[[#This Row],[ts_reply_at]]), 0, 1)</f>
        <v>1</v>
      </c>
      <c r="O5505">
        <f>IF(ISBLANK(טבלה1[[#This Row],[ts_accepted_at]]), 0, 1)</f>
        <v>0</v>
      </c>
      <c r="P5505">
        <f>IF(ISBLANK(טבלה1[[#This Row],[ts_booking_at]]), 0, 1)</f>
        <v>0</v>
      </c>
      <c r="Q5505">
        <f>IF(ISBLANK(טבלה1[[#This Row],[ds_checkin]]), "", טבלה1[[#This Row],[ds_checkin]] - טבלה1[[#This Row],[ts_contact_at]])</f>
        <v>10.345833333332848</v>
      </c>
      <c r="R5505" t="str">
        <f>IF(AND(ISBLANK(טבלה1[[#This Row],[ts_reply_at]]), NOT(ISBLANK(טבלה1[[#This Row],[ts_booking_at]]))), "Error: Booked without Reply", "OK")</f>
        <v>OK</v>
      </c>
      <c r="S5505" t="s">
        <v>6020</v>
      </c>
    </row>
    <row r="5506" spans="1:19" x14ac:dyDescent="0.25">
      <c r="A5506" s="4" t="s">
        <v>4799</v>
      </c>
      <c r="B5506" s="4" t="s">
        <v>1694</v>
      </c>
      <c r="C5506" s="4" t="s">
        <v>1695</v>
      </c>
      <c r="D5506" s="1">
        <v>41922.617361111108</v>
      </c>
      <c r="E5506" s="1">
        <v>41922.964155092595</v>
      </c>
      <c r="F5506" s="1">
        <v>41922.964155092595</v>
      </c>
      <c r="G5506" s="1">
        <v>41922.964155092595</v>
      </c>
      <c r="H5506" s="2">
        <v>41932</v>
      </c>
      <c r="I5506" s="2">
        <v>41934</v>
      </c>
      <c r="J5506" s="3">
        <v>1</v>
      </c>
      <c r="K5506" s="3">
        <v>10</v>
      </c>
      <c r="L5506">
        <f>טבלה1[[#This Row],[ds_checkout]]-טבלה1[[#This Row],[ds_checkin]]</f>
        <v>2</v>
      </c>
      <c r="M5506">
        <f>IF(ISBLANK(טבלה1[[#This Row],[ts_reply_at]]), "", (טבלה1[[#This Row],[ts_reply_at]] - טבלה1[[#This Row],[ts_contact_at]]) * 24)</f>
        <v>8.3230555556947365</v>
      </c>
      <c r="N5506">
        <f>IF(ISBLANK(טבלה1[[#This Row],[ts_reply_at]]), 0, 1)</f>
        <v>1</v>
      </c>
      <c r="O5506">
        <f>IF(ISBLANK(טבלה1[[#This Row],[ts_accepted_at]]), 0, 1)</f>
        <v>1</v>
      </c>
      <c r="P5506">
        <f>IF(ISBLANK(טבלה1[[#This Row],[ts_booking_at]]), 0, 1)</f>
        <v>1</v>
      </c>
      <c r="Q5506">
        <f>IF(ISBLANK(טבלה1[[#This Row],[ds_checkin]]), "", טבלה1[[#This Row],[ds_checkin]] - טבלה1[[#This Row],[ts_contact_at]])</f>
        <v>9.382638888891961</v>
      </c>
      <c r="R5506" t="str">
        <f>IF(AND(ISBLANK(טבלה1[[#This Row],[ts_reply_at]]), NOT(ISBLANK(טבלה1[[#This Row],[ts_booking_at]]))), "Error: Booked without Reply", "OK")</f>
        <v>OK</v>
      </c>
      <c r="S5506" t="s">
        <v>6020</v>
      </c>
    </row>
    <row r="5507" spans="1:19" x14ac:dyDescent="0.25">
      <c r="A5507" s="4" t="s">
        <v>4800</v>
      </c>
      <c r="B5507" s="4" t="s">
        <v>438</v>
      </c>
      <c r="C5507" s="4" t="s">
        <v>439</v>
      </c>
      <c r="D5507" s="1">
        <v>41924.949305555558</v>
      </c>
      <c r="H5507" s="2">
        <v>41938</v>
      </c>
      <c r="I5507" s="2">
        <v>41940</v>
      </c>
      <c r="J5507" s="3">
        <v>2</v>
      </c>
      <c r="K5507" s="3">
        <v>3</v>
      </c>
      <c r="L5507">
        <f>טבלה1[[#This Row],[ds_checkout]]-טבלה1[[#This Row],[ds_checkin]]</f>
        <v>2</v>
      </c>
      <c r="M5507" t="str">
        <f>IF(ISBLANK(טבלה1[[#This Row],[ts_reply_at]]), "", (טבלה1[[#This Row],[ts_reply_at]] - טבלה1[[#This Row],[ts_contact_at]]) * 24)</f>
        <v/>
      </c>
      <c r="N5507">
        <f>IF(ISBLANK(טבלה1[[#This Row],[ts_reply_at]]), 0, 1)</f>
        <v>0</v>
      </c>
      <c r="O5507">
        <f>IF(ISBLANK(טבלה1[[#This Row],[ts_accepted_at]]), 0, 1)</f>
        <v>0</v>
      </c>
      <c r="P5507">
        <f>IF(ISBLANK(טבלה1[[#This Row],[ts_booking_at]]), 0, 1)</f>
        <v>0</v>
      </c>
      <c r="Q5507">
        <f>IF(ISBLANK(טבלה1[[#This Row],[ds_checkin]]), "", טבלה1[[#This Row],[ds_checkin]] - טבלה1[[#This Row],[ts_contact_at]])</f>
        <v>13.050694444442343</v>
      </c>
      <c r="R5507" t="str">
        <f>IF(AND(ISBLANK(טבלה1[[#This Row],[ts_reply_at]]), NOT(ISBLANK(טבלה1[[#This Row],[ts_booking_at]]))), "Error: Booked without Reply", "OK")</f>
        <v>OK</v>
      </c>
      <c r="S5507" t="s">
        <v>6020</v>
      </c>
    </row>
    <row r="5508" spans="1:19" x14ac:dyDescent="0.25">
      <c r="A5508" s="4" t="s">
        <v>4801</v>
      </c>
      <c r="B5508" s="4" t="s">
        <v>159</v>
      </c>
      <c r="C5508" s="4" t="s">
        <v>260</v>
      </c>
      <c r="D5508" s="1">
        <v>41919.328472222223</v>
      </c>
      <c r="E5508" s="1">
        <v>41923.912083333336</v>
      </c>
      <c r="H5508" s="2">
        <v>41951</v>
      </c>
      <c r="I5508" s="2">
        <v>41954</v>
      </c>
      <c r="J5508" s="3">
        <v>2</v>
      </c>
      <c r="K5508" s="3">
        <v>3</v>
      </c>
      <c r="L5508">
        <f>טבלה1[[#This Row],[ds_checkout]]-טבלה1[[#This Row],[ds_checkin]]</f>
        <v>3</v>
      </c>
      <c r="M5508">
        <f>IF(ISBLANK(טבלה1[[#This Row],[ts_reply_at]]), "", (טבלה1[[#This Row],[ts_reply_at]] - טבלה1[[#This Row],[ts_contact_at]]) * 24)</f>
        <v>110.00666666671168</v>
      </c>
      <c r="N5508">
        <f>IF(ISBLANK(טבלה1[[#This Row],[ts_reply_at]]), 0, 1)</f>
        <v>1</v>
      </c>
      <c r="O5508">
        <f>IF(ISBLANK(טבלה1[[#This Row],[ts_accepted_at]]), 0, 1)</f>
        <v>0</v>
      </c>
      <c r="P5508">
        <f>IF(ISBLANK(טבלה1[[#This Row],[ts_booking_at]]), 0, 1)</f>
        <v>0</v>
      </c>
      <c r="Q5508">
        <f>IF(ISBLANK(טבלה1[[#This Row],[ds_checkin]]), "", טבלה1[[#This Row],[ds_checkin]] - טבלה1[[#This Row],[ts_contact_at]])</f>
        <v>31.671527777776646</v>
      </c>
      <c r="R5508" t="str">
        <f>IF(AND(ISBLANK(טבלה1[[#This Row],[ts_reply_at]]), NOT(ISBLANK(טבלה1[[#This Row],[ts_booking_at]]))), "Error: Booked without Reply", "OK")</f>
        <v>OK</v>
      </c>
      <c r="S5508" t="s">
        <v>6026</v>
      </c>
    </row>
    <row r="5509" spans="1:19" x14ac:dyDescent="0.25">
      <c r="A5509" s="4" t="s">
        <v>4801</v>
      </c>
      <c r="B5509" s="4" t="s">
        <v>748</v>
      </c>
      <c r="C5509" s="4" t="s">
        <v>749</v>
      </c>
      <c r="D5509" s="1">
        <v>41918.584722222222</v>
      </c>
      <c r="E5509" s="1">
        <v>41918.666041666664</v>
      </c>
      <c r="H5509" s="2">
        <v>41951</v>
      </c>
      <c r="I5509" s="2">
        <v>41954</v>
      </c>
      <c r="J5509" s="3">
        <v>2</v>
      </c>
      <c r="K5509" s="3">
        <v>4</v>
      </c>
      <c r="L5509">
        <f>טבלה1[[#This Row],[ds_checkout]]-טבלה1[[#This Row],[ds_checkin]]</f>
        <v>3</v>
      </c>
      <c r="M5509">
        <f>IF(ISBLANK(טבלה1[[#This Row],[ts_reply_at]]), "", (טבלה1[[#This Row],[ts_reply_at]] - טבלה1[[#This Row],[ts_contact_at]]) * 24)</f>
        <v>1.9516666666022502</v>
      </c>
      <c r="N5509">
        <f>IF(ISBLANK(טבלה1[[#This Row],[ts_reply_at]]), 0, 1)</f>
        <v>1</v>
      </c>
      <c r="O5509">
        <f>IF(ISBLANK(טבלה1[[#This Row],[ts_accepted_at]]), 0, 1)</f>
        <v>0</v>
      </c>
      <c r="P5509">
        <f>IF(ISBLANK(טבלה1[[#This Row],[ts_booking_at]]), 0, 1)</f>
        <v>0</v>
      </c>
      <c r="Q5509">
        <f>IF(ISBLANK(טבלה1[[#This Row],[ds_checkin]]), "", טבלה1[[#This Row],[ds_checkin]] - טבלה1[[#This Row],[ts_contact_at]])</f>
        <v>32.415277777778101</v>
      </c>
      <c r="R5509" t="str">
        <f>IF(AND(ISBLANK(טבלה1[[#This Row],[ts_reply_at]]), NOT(ISBLANK(טבלה1[[#This Row],[ts_booking_at]]))), "Error: Booked without Reply", "OK")</f>
        <v>OK</v>
      </c>
      <c r="S5509" t="s">
        <v>6026</v>
      </c>
    </row>
    <row r="5510" spans="1:19" x14ac:dyDescent="0.25">
      <c r="A5510" s="4" t="s">
        <v>4801</v>
      </c>
      <c r="B5510" s="4" t="s">
        <v>836</v>
      </c>
      <c r="C5510" s="4" t="s">
        <v>837</v>
      </c>
      <c r="D5510" s="1">
        <v>41919.493055555555</v>
      </c>
      <c r="E5510" s="1">
        <v>41919.497800925928</v>
      </c>
      <c r="F5510" s="1">
        <v>41919.497800925928</v>
      </c>
      <c r="G5510" s="1">
        <v>41919.497800925928</v>
      </c>
      <c r="H5510" s="2">
        <v>41951</v>
      </c>
      <c r="I5510" s="2">
        <v>41954</v>
      </c>
      <c r="J5510" s="3">
        <v>2</v>
      </c>
      <c r="K5510" s="3">
        <v>8</v>
      </c>
      <c r="L5510">
        <f>טבלה1[[#This Row],[ds_checkout]]-טבלה1[[#This Row],[ds_checkin]]</f>
        <v>3</v>
      </c>
      <c r="M5510">
        <f>IF(ISBLANK(טבלה1[[#This Row],[ts_reply_at]]), "", (טבלה1[[#This Row],[ts_reply_at]] - טבלה1[[#This Row],[ts_contact_at]]) * 24)</f>
        <v>0.11388888896908611</v>
      </c>
      <c r="N5510">
        <f>IF(ISBLANK(טבלה1[[#This Row],[ts_reply_at]]), 0, 1)</f>
        <v>1</v>
      </c>
      <c r="O5510">
        <f>IF(ISBLANK(טבלה1[[#This Row],[ts_accepted_at]]), 0, 1)</f>
        <v>1</v>
      </c>
      <c r="P5510">
        <f>IF(ISBLANK(טבלה1[[#This Row],[ts_booking_at]]), 0, 1)</f>
        <v>1</v>
      </c>
      <c r="Q5510">
        <f>IF(ISBLANK(טבלה1[[#This Row],[ds_checkin]]), "", טבלה1[[#This Row],[ds_checkin]] - טבלה1[[#This Row],[ts_contact_at]])</f>
        <v>31.506944444445253</v>
      </c>
      <c r="R5510" t="str">
        <f>IF(AND(ISBLANK(טבלה1[[#This Row],[ts_reply_at]]), NOT(ISBLANK(טבלה1[[#This Row],[ts_booking_at]]))), "Error: Booked without Reply", "OK")</f>
        <v>OK</v>
      </c>
      <c r="S5510" t="s">
        <v>6026</v>
      </c>
    </row>
    <row r="5511" spans="1:19" x14ac:dyDescent="0.25">
      <c r="A5511" s="4" t="s">
        <v>4802</v>
      </c>
      <c r="B5511" s="4" t="s">
        <v>689</v>
      </c>
      <c r="C5511" s="4" t="s">
        <v>690</v>
      </c>
      <c r="D5511" s="1">
        <v>41922.922222222223</v>
      </c>
      <c r="E5511" s="1">
        <v>41923.48646990741</v>
      </c>
      <c r="H5511" s="2">
        <v>41929</v>
      </c>
      <c r="I5511" s="2">
        <v>41931</v>
      </c>
      <c r="J5511" s="3">
        <v>1</v>
      </c>
      <c r="K5511" s="3">
        <v>13</v>
      </c>
      <c r="L5511">
        <f>טבלה1[[#This Row],[ds_checkout]]-טבלה1[[#This Row],[ds_checkin]]</f>
        <v>2</v>
      </c>
      <c r="M5511">
        <f>IF(ISBLANK(טבלה1[[#This Row],[ts_reply_at]]), "", (טבלה1[[#This Row],[ts_reply_at]] - טבלה1[[#This Row],[ts_contact_at]]) * 24)</f>
        <v>13.541944444470573</v>
      </c>
      <c r="N5511">
        <f>IF(ISBLANK(טבלה1[[#This Row],[ts_reply_at]]), 0, 1)</f>
        <v>1</v>
      </c>
      <c r="O5511">
        <f>IF(ISBLANK(טבלה1[[#This Row],[ts_accepted_at]]), 0, 1)</f>
        <v>0</v>
      </c>
      <c r="P5511">
        <f>IF(ISBLANK(טבלה1[[#This Row],[ts_booking_at]]), 0, 1)</f>
        <v>0</v>
      </c>
      <c r="Q5511">
        <f>IF(ISBLANK(טבלה1[[#This Row],[ds_checkin]]), "", טבלה1[[#This Row],[ds_checkin]] - טבלה1[[#This Row],[ts_contact_at]])</f>
        <v>6.077777777776646</v>
      </c>
      <c r="R5511" t="str">
        <f>IF(AND(ISBLANK(טבלה1[[#This Row],[ts_reply_at]]), NOT(ISBLANK(טבלה1[[#This Row],[ts_booking_at]]))), "Error: Booked without Reply", "OK")</f>
        <v>OK</v>
      </c>
      <c r="S5511" t="s">
        <v>6022</v>
      </c>
    </row>
    <row r="5512" spans="1:19" x14ac:dyDescent="0.25">
      <c r="A5512" s="4" t="s">
        <v>4803</v>
      </c>
      <c r="B5512" s="4" t="s">
        <v>444</v>
      </c>
      <c r="C5512" s="4" t="s">
        <v>445</v>
      </c>
      <c r="D5512" s="1">
        <v>41928.068749999999</v>
      </c>
      <c r="E5512" s="1">
        <v>41928.222210648149</v>
      </c>
      <c r="H5512" s="2">
        <v>41930</v>
      </c>
      <c r="I5512" s="2">
        <v>41933</v>
      </c>
      <c r="J5512" s="3">
        <v>3</v>
      </c>
      <c r="K5512" s="3">
        <v>5</v>
      </c>
      <c r="L5512">
        <f>טבלה1[[#This Row],[ds_checkout]]-טבלה1[[#This Row],[ds_checkin]]</f>
        <v>3</v>
      </c>
      <c r="M5512">
        <f>IF(ISBLANK(טבלה1[[#This Row],[ts_reply_at]]), "", (טבלה1[[#This Row],[ts_reply_at]] - טבלה1[[#This Row],[ts_contact_at]]) * 24)</f>
        <v>3.683055555622559</v>
      </c>
      <c r="N5512">
        <f>IF(ISBLANK(טבלה1[[#This Row],[ts_reply_at]]), 0, 1)</f>
        <v>1</v>
      </c>
      <c r="O5512">
        <f>IF(ISBLANK(טבלה1[[#This Row],[ts_accepted_at]]), 0, 1)</f>
        <v>0</v>
      </c>
      <c r="P5512">
        <f>IF(ISBLANK(טבלה1[[#This Row],[ts_booking_at]]), 0, 1)</f>
        <v>0</v>
      </c>
      <c r="Q5512">
        <f>IF(ISBLANK(טבלה1[[#This Row],[ds_checkin]]), "", טבלה1[[#This Row],[ds_checkin]] - טבלה1[[#This Row],[ts_contact_at]])</f>
        <v>1.9312500000014552</v>
      </c>
      <c r="R5512" t="str">
        <f>IF(AND(ISBLANK(טבלה1[[#This Row],[ts_reply_at]]), NOT(ISBLANK(טבלה1[[#This Row],[ts_booking_at]]))), "Error: Booked without Reply", "OK")</f>
        <v>OK</v>
      </c>
      <c r="S5512" t="s">
        <v>6029</v>
      </c>
    </row>
    <row r="5513" spans="1:19" x14ac:dyDescent="0.25">
      <c r="A5513" s="4" t="s">
        <v>4804</v>
      </c>
      <c r="B5513" s="4" t="s">
        <v>829</v>
      </c>
      <c r="C5513" s="4" t="s">
        <v>830</v>
      </c>
      <c r="D5513" s="1">
        <v>41925.997916666667</v>
      </c>
      <c r="E5513" s="1">
        <v>41926.398032407407</v>
      </c>
      <c r="F5513" s="1">
        <v>41926.398032407407</v>
      </c>
      <c r="H5513" s="2">
        <v>41946</v>
      </c>
      <c r="I5513" s="2">
        <v>41948</v>
      </c>
      <c r="J5513" s="3">
        <v>2</v>
      </c>
      <c r="K5513" s="3">
        <v>3</v>
      </c>
      <c r="L5513">
        <f>טבלה1[[#This Row],[ds_checkout]]-טבלה1[[#This Row],[ds_checkin]]</f>
        <v>2</v>
      </c>
      <c r="M5513">
        <f>IF(ISBLANK(טבלה1[[#This Row],[ts_reply_at]]), "", (טבלה1[[#This Row],[ts_reply_at]] - טבלה1[[#This Row],[ts_contact_at]]) * 24)</f>
        <v>9.6027777777635492</v>
      </c>
      <c r="N5513">
        <f>IF(ISBLANK(טבלה1[[#This Row],[ts_reply_at]]), 0, 1)</f>
        <v>1</v>
      </c>
      <c r="O5513">
        <f>IF(ISBLANK(טבלה1[[#This Row],[ts_accepted_at]]), 0, 1)</f>
        <v>1</v>
      </c>
      <c r="P5513">
        <f>IF(ISBLANK(טבלה1[[#This Row],[ts_booking_at]]), 0, 1)</f>
        <v>0</v>
      </c>
      <c r="Q5513">
        <f>IF(ISBLANK(טבלה1[[#This Row],[ds_checkin]]), "", טבלה1[[#This Row],[ds_checkin]] - טבלה1[[#This Row],[ts_contact_at]])</f>
        <v>20.002083333332848</v>
      </c>
      <c r="R5513" t="str">
        <f>IF(AND(ISBLANK(טבלה1[[#This Row],[ts_reply_at]]), NOT(ISBLANK(טבלה1[[#This Row],[ts_booking_at]]))), "Error: Booked without Reply", "OK")</f>
        <v>OK</v>
      </c>
      <c r="S5513" t="s">
        <v>6020</v>
      </c>
    </row>
    <row r="5514" spans="1:19" x14ac:dyDescent="0.25">
      <c r="A5514" s="4" t="s">
        <v>4804</v>
      </c>
      <c r="B5514" s="4" t="s">
        <v>707</v>
      </c>
      <c r="C5514" s="4" t="s">
        <v>708</v>
      </c>
      <c r="D5514" s="1">
        <v>41925.993750000001</v>
      </c>
      <c r="E5514" s="1">
        <v>41926.281041666669</v>
      </c>
      <c r="H5514" s="2">
        <v>41946</v>
      </c>
      <c r="I5514" s="2">
        <v>41948</v>
      </c>
      <c r="J5514" s="3">
        <v>2</v>
      </c>
      <c r="K5514" s="3">
        <v>3</v>
      </c>
      <c r="L5514">
        <f>טבלה1[[#This Row],[ds_checkout]]-טבלה1[[#This Row],[ds_checkin]]</f>
        <v>2</v>
      </c>
      <c r="M5514">
        <f>IF(ISBLANK(טבלה1[[#This Row],[ts_reply_at]]), "", (טבלה1[[#This Row],[ts_reply_at]] - טבלה1[[#This Row],[ts_contact_at]]) * 24)</f>
        <v>6.8950000000186265</v>
      </c>
      <c r="N5514">
        <f>IF(ISBLANK(טבלה1[[#This Row],[ts_reply_at]]), 0, 1)</f>
        <v>1</v>
      </c>
      <c r="O5514">
        <f>IF(ISBLANK(טבלה1[[#This Row],[ts_accepted_at]]), 0, 1)</f>
        <v>0</v>
      </c>
      <c r="P5514">
        <f>IF(ISBLANK(טבלה1[[#This Row],[ts_booking_at]]), 0, 1)</f>
        <v>0</v>
      </c>
      <c r="Q5514">
        <f>IF(ISBLANK(טבלה1[[#This Row],[ds_checkin]]), "", טבלה1[[#This Row],[ds_checkin]] - טבלה1[[#This Row],[ts_contact_at]])</f>
        <v>20.006249999998545</v>
      </c>
      <c r="R5514" t="str">
        <f>IF(AND(ISBLANK(טבלה1[[#This Row],[ts_reply_at]]), NOT(ISBLANK(טבלה1[[#This Row],[ts_booking_at]]))), "Error: Booked without Reply", "OK")</f>
        <v>OK</v>
      </c>
      <c r="S5514" t="s">
        <v>6020</v>
      </c>
    </row>
    <row r="5515" spans="1:19" x14ac:dyDescent="0.25">
      <c r="A5515" s="4" t="s">
        <v>4804</v>
      </c>
      <c r="B5515" s="4" t="s">
        <v>1029</v>
      </c>
      <c r="C5515" s="4" t="s">
        <v>1030</v>
      </c>
      <c r="D5515" s="1">
        <v>41925.991666666669</v>
      </c>
      <c r="E5515" s="1">
        <v>41926.396180555559</v>
      </c>
      <c r="H5515" s="2">
        <v>41946</v>
      </c>
      <c r="I5515" s="2">
        <v>41948</v>
      </c>
      <c r="J5515" s="3">
        <v>2</v>
      </c>
      <c r="K5515" s="3">
        <v>2</v>
      </c>
      <c r="L5515">
        <f>טבלה1[[#This Row],[ds_checkout]]-טבלה1[[#This Row],[ds_checkin]]</f>
        <v>2</v>
      </c>
      <c r="M5515">
        <f>IF(ISBLANK(טבלה1[[#This Row],[ts_reply_at]]), "", (טבלה1[[#This Row],[ts_reply_at]] - טבלה1[[#This Row],[ts_contact_at]]) * 24)</f>
        <v>9.7083333333721384</v>
      </c>
      <c r="N5515">
        <f>IF(ISBLANK(טבלה1[[#This Row],[ts_reply_at]]), 0, 1)</f>
        <v>1</v>
      </c>
      <c r="O5515">
        <f>IF(ISBLANK(טבלה1[[#This Row],[ts_accepted_at]]), 0, 1)</f>
        <v>0</v>
      </c>
      <c r="P5515">
        <f>IF(ISBLANK(טבלה1[[#This Row],[ts_booking_at]]), 0, 1)</f>
        <v>0</v>
      </c>
      <c r="Q5515">
        <f>IF(ISBLANK(טבלה1[[#This Row],[ds_checkin]]), "", טבלה1[[#This Row],[ds_checkin]] - טבלה1[[#This Row],[ts_contact_at]])</f>
        <v>20.008333333331393</v>
      </c>
      <c r="R5515" t="str">
        <f>IF(AND(ISBLANK(טבלה1[[#This Row],[ts_reply_at]]), NOT(ISBLANK(טבלה1[[#This Row],[ts_booking_at]]))), "Error: Booked without Reply", "OK")</f>
        <v>OK</v>
      </c>
      <c r="S5515" t="s">
        <v>6020</v>
      </c>
    </row>
    <row r="5516" spans="1:19" x14ac:dyDescent="0.25">
      <c r="A5516" s="4" t="s">
        <v>4805</v>
      </c>
      <c r="B5516" s="4" t="s">
        <v>4806</v>
      </c>
      <c r="C5516" s="4" t="s">
        <v>4807</v>
      </c>
      <c r="D5516" s="1">
        <v>41913.844444444447</v>
      </c>
      <c r="E5516" s="1">
        <v>41913.900625000002</v>
      </c>
      <c r="H5516" s="2">
        <v>41916</v>
      </c>
      <c r="I5516" s="2">
        <v>41917</v>
      </c>
      <c r="J5516" s="3">
        <v>1</v>
      </c>
      <c r="K5516" s="3">
        <v>4</v>
      </c>
      <c r="L5516">
        <f>טבלה1[[#This Row],[ds_checkout]]-טבלה1[[#This Row],[ds_checkin]]</f>
        <v>1</v>
      </c>
      <c r="M5516">
        <f>IF(ISBLANK(טבלה1[[#This Row],[ts_reply_at]]), "", (טבלה1[[#This Row],[ts_reply_at]] - טבלה1[[#This Row],[ts_contact_at]]) * 24)</f>
        <v>1.3483333333279006</v>
      </c>
      <c r="N5516">
        <f>IF(ISBLANK(טבלה1[[#This Row],[ts_reply_at]]), 0, 1)</f>
        <v>1</v>
      </c>
      <c r="O5516">
        <f>IF(ISBLANK(טבלה1[[#This Row],[ts_accepted_at]]), 0, 1)</f>
        <v>0</v>
      </c>
      <c r="P5516">
        <f>IF(ISBLANK(טבלה1[[#This Row],[ts_booking_at]]), 0, 1)</f>
        <v>0</v>
      </c>
      <c r="Q5516">
        <f>IF(ISBLANK(טבלה1[[#This Row],[ds_checkin]]), "", טבלה1[[#This Row],[ds_checkin]] - טבלה1[[#This Row],[ts_contact_at]])</f>
        <v>2.1555555555532919</v>
      </c>
      <c r="R5516" t="str">
        <f>IF(AND(ISBLANK(טבלה1[[#This Row],[ts_reply_at]]), NOT(ISBLANK(טבלה1[[#This Row],[ts_booking_at]]))), "Error: Booked without Reply", "OK")</f>
        <v>OK</v>
      </c>
      <c r="S5516" t="s">
        <v>6021</v>
      </c>
    </row>
    <row r="5517" spans="1:19" x14ac:dyDescent="0.25">
      <c r="A5517" s="4" t="s">
        <v>4805</v>
      </c>
      <c r="B5517" s="4" t="s">
        <v>4469</v>
      </c>
      <c r="C5517" s="4" t="s">
        <v>4470</v>
      </c>
      <c r="D5517" s="1">
        <v>41914.878472222219</v>
      </c>
      <c r="E5517" s="1">
        <v>41914.883368055554</v>
      </c>
      <c r="H5517" s="2">
        <v>41916</v>
      </c>
      <c r="I5517" s="2">
        <v>41917</v>
      </c>
      <c r="J5517" s="3">
        <v>2</v>
      </c>
      <c r="K5517" s="3">
        <v>4</v>
      </c>
      <c r="L5517">
        <f>טבלה1[[#This Row],[ds_checkout]]-טבלה1[[#This Row],[ds_checkin]]</f>
        <v>1</v>
      </c>
      <c r="M5517">
        <f>IF(ISBLANK(טבלה1[[#This Row],[ts_reply_at]]), "", (טבלה1[[#This Row],[ts_reply_at]] - טבלה1[[#This Row],[ts_contact_at]]) * 24)</f>
        <v>0.11750000005122274</v>
      </c>
      <c r="N5517">
        <f>IF(ISBLANK(טבלה1[[#This Row],[ts_reply_at]]), 0, 1)</f>
        <v>1</v>
      </c>
      <c r="O5517">
        <f>IF(ISBLANK(טבלה1[[#This Row],[ts_accepted_at]]), 0, 1)</f>
        <v>0</v>
      </c>
      <c r="P5517">
        <f>IF(ISBLANK(טבלה1[[#This Row],[ts_booking_at]]), 0, 1)</f>
        <v>0</v>
      </c>
      <c r="Q5517">
        <f>IF(ISBLANK(טבלה1[[#This Row],[ds_checkin]]), "", טבלה1[[#This Row],[ds_checkin]] - טבלה1[[#This Row],[ts_contact_at]])</f>
        <v>1.1215277777810115</v>
      </c>
      <c r="R5517" t="str">
        <f>IF(AND(ISBLANK(טבלה1[[#This Row],[ts_reply_at]]), NOT(ISBLANK(טבלה1[[#This Row],[ts_booking_at]]))), "Error: Booked without Reply", "OK")</f>
        <v>OK</v>
      </c>
      <c r="S5517" t="s">
        <v>6021</v>
      </c>
    </row>
    <row r="5518" spans="1:19" x14ac:dyDescent="0.25">
      <c r="A5518" s="4" t="s">
        <v>4805</v>
      </c>
      <c r="B5518" s="4" t="s">
        <v>2784</v>
      </c>
      <c r="C5518" s="4" t="s">
        <v>2785</v>
      </c>
      <c r="D5518" s="1">
        <v>41914.870138888888</v>
      </c>
      <c r="E5518" s="1">
        <v>41914.880370370367</v>
      </c>
      <c r="H5518" s="2">
        <v>41916</v>
      </c>
      <c r="I5518" s="2">
        <v>41917</v>
      </c>
      <c r="J5518" s="3">
        <v>2</v>
      </c>
      <c r="K5518" s="3">
        <v>4</v>
      </c>
      <c r="L5518">
        <f>טבלה1[[#This Row],[ds_checkout]]-טבלה1[[#This Row],[ds_checkin]]</f>
        <v>1</v>
      </c>
      <c r="M5518">
        <f>IF(ISBLANK(טבלה1[[#This Row],[ts_reply_at]]), "", (טבלה1[[#This Row],[ts_reply_at]] - טבלה1[[#This Row],[ts_contact_at]]) * 24)</f>
        <v>0.24555555550614372</v>
      </c>
      <c r="N5518">
        <f>IF(ISBLANK(טבלה1[[#This Row],[ts_reply_at]]), 0, 1)</f>
        <v>1</v>
      </c>
      <c r="O5518">
        <f>IF(ISBLANK(טבלה1[[#This Row],[ts_accepted_at]]), 0, 1)</f>
        <v>0</v>
      </c>
      <c r="P5518">
        <f>IF(ISBLANK(טבלה1[[#This Row],[ts_booking_at]]), 0, 1)</f>
        <v>0</v>
      </c>
      <c r="Q5518">
        <f>IF(ISBLANK(טבלה1[[#This Row],[ds_checkin]]), "", טבלה1[[#This Row],[ds_checkin]] - טבלה1[[#This Row],[ts_contact_at]])</f>
        <v>1.1298611111124046</v>
      </c>
      <c r="R5518" t="str">
        <f>IF(AND(ISBLANK(טבלה1[[#This Row],[ts_reply_at]]), NOT(ISBLANK(טבלה1[[#This Row],[ts_booking_at]]))), "Error: Booked without Reply", "OK")</f>
        <v>OK</v>
      </c>
      <c r="S5518" t="s">
        <v>6021</v>
      </c>
    </row>
    <row r="5519" spans="1:19" x14ac:dyDescent="0.25">
      <c r="A5519" s="4" t="s">
        <v>4805</v>
      </c>
      <c r="B5519" s="4" t="s">
        <v>209</v>
      </c>
      <c r="C5519" s="4" t="s">
        <v>210</v>
      </c>
      <c r="D5519" s="1">
        <v>41914.868750000001</v>
      </c>
      <c r="E5519" s="1">
        <v>41914.871006944442</v>
      </c>
      <c r="H5519" s="2">
        <v>41916</v>
      </c>
      <c r="I5519" s="2">
        <v>41917</v>
      </c>
      <c r="J5519" s="3">
        <v>2</v>
      </c>
      <c r="K5519" s="3">
        <v>4</v>
      </c>
      <c r="L5519">
        <f>טבלה1[[#This Row],[ds_checkout]]-טבלה1[[#This Row],[ds_checkin]]</f>
        <v>1</v>
      </c>
      <c r="M5519">
        <f>IF(ISBLANK(טבלה1[[#This Row],[ts_reply_at]]), "", (טבלה1[[#This Row],[ts_reply_at]] - טבלה1[[#This Row],[ts_contact_at]]) * 24)</f>
        <v>5.4166666581295431E-2</v>
      </c>
      <c r="N5519">
        <f>IF(ISBLANK(טבלה1[[#This Row],[ts_reply_at]]), 0, 1)</f>
        <v>1</v>
      </c>
      <c r="O5519">
        <f>IF(ISBLANK(טבלה1[[#This Row],[ts_accepted_at]]), 0, 1)</f>
        <v>0</v>
      </c>
      <c r="P5519">
        <f>IF(ISBLANK(טבלה1[[#This Row],[ts_booking_at]]), 0, 1)</f>
        <v>0</v>
      </c>
      <c r="Q5519">
        <f>IF(ISBLANK(טבלה1[[#This Row],[ds_checkin]]), "", טבלה1[[#This Row],[ds_checkin]] - טבלה1[[#This Row],[ts_contact_at]])</f>
        <v>1.1312499999985448</v>
      </c>
      <c r="R5519" t="str">
        <f>IF(AND(ISBLANK(טבלה1[[#This Row],[ts_reply_at]]), NOT(ISBLANK(טבלה1[[#This Row],[ts_booking_at]]))), "Error: Booked without Reply", "OK")</f>
        <v>OK</v>
      </c>
      <c r="S5519" t="s">
        <v>6021</v>
      </c>
    </row>
    <row r="5520" spans="1:19" x14ac:dyDescent="0.25">
      <c r="A5520" s="4" t="s">
        <v>4805</v>
      </c>
      <c r="B5520" s="4" t="s">
        <v>388</v>
      </c>
      <c r="C5520" s="4" t="s">
        <v>389</v>
      </c>
      <c r="D5520" s="1">
        <v>41914.87222222222</v>
      </c>
      <c r="E5520" s="1">
        <v>41914.880659722221</v>
      </c>
      <c r="H5520" s="2">
        <v>41916</v>
      </c>
      <c r="I5520" s="2">
        <v>41917</v>
      </c>
      <c r="J5520" s="3">
        <v>2</v>
      </c>
      <c r="K5520" s="3">
        <v>4</v>
      </c>
      <c r="L5520">
        <f>טבלה1[[#This Row],[ds_checkout]]-טבלה1[[#This Row],[ds_checkin]]</f>
        <v>1</v>
      </c>
      <c r="M5520">
        <f>IF(ISBLANK(טבלה1[[#This Row],[ts_reply_at]]), "", (טבלה1[[#This Row],[ts_reply_at]] - טבלה1[[#This Row],[ts_contact_at]]) * 24)</f>
        <v>0.20250000001396984</v>
      </c>
      <c r="N5520">
        <f>IF(ISBLANK(טבלה1[[#This Row],[ts_reply_at]]), 0, 1)</f>
        <v>1</v>
      </c>
      <c r="O5520">
        <f>IF(ISBLANK(טבלה1[[#This Row],[ts_accepted_at]]), 0, 1)</f>
        <v>0</v>
      </c>
      <c r="P5520">
        <f>IF(ISBLANK(טבלה1[[#This Row],[ts_booking_at]]), 0, 1)</f>
        <v>0</v>
      </c>
      <c r="Q5520">
        <f>IF(ISBLANK(טבלה1[[#This Row],[ds_checkin]]), "", טבלה1[[#This Row],[ds_checkin]] - טבלה1[[#This Row],[ts_contact_at]])</f>
        <v>1.1277777777795563</v>
      </c>
      <c r="R5520" t="str">
        <f>IF(AND(ISBLANK(טבלה1[[#This Row],[ts_reply_at]]), NOT(ISBLANK(טבלה1[[#This Row],[ts_booking_at]]))), "Error: Booked without Reply", "OK")</f>
        <v>OK</v>
      </c>
      <c r="S5520" t="s">
        <v>6021</v>
      </c>
    </row>
    <row r="5521" spans="1:19" x14ac:dyDescent="0.25">
      <c r="A5521" s="4" t="s">
        <v>4805</v>
      </c>
      <c r="B5521" s="4" t="s">
        <v>2100</v>
      </c>
      <c r="C5521" s="4" t="s">
        <v>2101</v>
      </c>
      <c r="D5521" s="1">
        <v>41914.87777777778</v>
      </c>
      <c r="E5521" s="1">
        <v>41915.188217592593</v>
      </c>
      <c r="H5521" s="2">
        <v>41916</v>
      </c>
      <c r="I5521" s="2">
        <v>41917</v>
      </c>
      <c r="J5521" s="3">
        <v>2</v>
      </c>
      <c r="K5521" s="3">
        <v>3</v>
      </c>
      <c r="L5521">
        <f>טבלה1[[#This Row],[ds_checkout]]-טבלה1[[#This Row],[ds_checkin]]</f>
        <v>1</v>
      </c>
      <c r="M5521">
        <f>IF(ISBLANK(טבלה1[[#This Row],[ts_reply_at]]), "", (טבלה1[[#This Row],[ts_reply_at]] - טבלה1[[#This Row],[ts_contact_at]]) * 24)</f>
        <v>7.4505555555224419</v>
      </c>
      <c r="N5521">
        <f>IF(ISBLANK(טבלה1[[#This Row],[ts_reply_at]]), 0, 1)</f>
        <v>1</v>
      </c>
      <c r="O5521">
        <f>IF(ISBLANK(טבלה1[[#This Row],[ts_accepted_at]]), 0, 1)</f>
        <v>0</v>
      </c>
      <c r="P5521">
        <f>IF(ISBLANK(טבלה1[[#This Row],[ts_booking_at]]), 0, 1)</f>
        <v>0</v>
      </c>
      <c r="Q5521">
        <f>IF(ISBLANK(טבלה1[[#This Row],[ds_checkin]]), "", טבלה1[[#This Row],[ds_checkin]] - טבלה1[[#This Row],[ts_contact_at]])</f>
        <v>1.1222222222204437</v>
      </c>
      <c r="R5521" t="str">
        <f>IF(AND(ISBLANK(טבלה1[[#This Row],[ts_reply_at]]), NOT(ISBLANK(טבלה1[[#This Row],[ts_booking_at]]))), "Error: Booked without Reply", "OK")</f>
        <v>OK</v>
      </c>
      <c r="S5521" t="s">
        <v>6021</v>
      </c>
    </row>
    <row r="5522" spans="1:19" x14ac:dyDescent="0.25">
      <c r="A5522" s="4" t="s">
        <v>4805</v>
      </c>
      <c r="B5522" s="4" t="s">
        <v>1051</v>
      </c>
      <c r="C5522" s="4" t="s">
        <v>1052</v>
      </c>
      <c r="D5522" s="1">
        <v>41914.875694444447</v>
      </c>
      <c r="E5522" s="1">
        <v>41914.891574074078</v>
      </c>
      <c r="F5522" s="1">
        <v>41914.891574074078</v>
      </c>
      <c r="H5522" s="2">
        <v>41916</v>
      </c>
      <c r="I5522" s="2">
        <v>41917</v>
      </c>
      <c r="J5522" s="3">
        <v>2</v>
      </c>
      <c r="K5522" s="3">
        <v>2</v>
      </c>
      <c r="L5522">
        <f>טבלה1[[#This Row],[ds_checkout]]-טבלה1[[#This Row],[ds_checkin]]</f>
        <v>1</v>
      </c>
      <c r="M5522">
        <f>IF(ISBLANK(טבלה1[[#This Row],[ts_reply_at]]), "", (טבלה1[[#This Row],[ts_reply_at]] - טבלה1[[#This Row],[ts_contact_at]]) * 24)</f>
        <v>0.3811111111426726</v>
      </c>
      <c r="N5522">
        <f>IF(ISBLANK(טבלה1[[#This Row],[ts_reply_at]]), 0, 1)</f>
        <v>1</v>
      </c>
      <c r="O5522">
        <f>IF(ISBLANK(טבלה1[[#This Row],[ts_accepted_at]]), 0, 1)</f>
        <v>1</v>
      </c>
      <c r="P5522">
        <f>IF(ISBLANK(טבלה1[[#This Row],[ts_booking_at]]), 0, 1)</f>
        <v>0</v>
      </c>
      <c r="Q5522">
        <f>IF(ISBLANK(טבלה1[[#This Row],[ds_checkin]]), "", טבלה1[[#This Row],[ds_checkin]] - טבלה1[[#This Row],[ts_contact_at]])</f>
        <v>1.1243055555532919</v>
      </c>
      <c r="R5522" t="str">
        <f>IF(AND(ISBLANK(טבלה1[[#This Row],[ts_reply_at]]), NOT(ISBLANK(טבלה1[[#This Row],[ts_booking_at]]))), "Error: Booked without Reply", "OK")</f>
        <v>OK</v>
      </c>
      <c r="S5522" t="s">
        <v>6021</v>
      </c>
    </row>
    <row r="5523" spans="1:19" x14ac:dyDescent="0.25">
      <c r="A5523" s="4" t="s">
        <v>4805</v>
      </c>
      <c r="B5523" s="4" t="s">
        <v>1187</v>
      </c>
      <c r="C5523" s="4" t="s">
        <v>1188</v>
      </c>
      <c r="D5523" s="1">
        <v>41915.497916666667</v>
      </c>
      <c r="E5523" s="1">
        <v>41915.50304398148</v>
      </c>
      <c r="F5523" s="1">
        <v>41915.514953703707</v>
      </c>
      <c r="G5523" s="1">
        <v>41915.514953703707</v>
      </c>
      <c r="H5523" s="2">
        <v>41915</v>
      </c>
      <c r="I5523" s="2">
        <v>41916</v>
      </c>
      <c r="J5523" s="3">
        <v>2</v>
      </c>
      <c r="K5523" s="3">
        <v>8</v>
      </c>
      <c r="L5523">
        <f>טבלה1[[#This Row],[ds_checkout]]-טבלה1[[#This Row],[ds_checkin]]</f>
        <v>1</v>
      </c>
      <c r="M5523">
        <f>IF(ISBLANK(טבלה1[[#This Row],[ts_reply_at]]), "", (טבלה1[[#This Row],[ts_reply_at]] - טבלה1[[#This Row],[ts_contact_at]]) * 24)</f>
        <v>0.12305555550847203</v>
      </c>
      <c r="N5523">
        <f>IF(ISBLANK(טבלה1[[#This Row],[ts_reply_at]]), 0, 1)</f>
        <v>1</v>
      </c>
      <c r="O5523">
        <f>IF(ISBLANK(טבלה1[[#This Row],[ts_accepted_at]]), 0, 1)</f>
        <v>1</v>
      </c>
      <c r="P5523">
        <f>IF(ISBLANK(טבלה1[[#This Row],[ts_booking_at]]), 0, 1)</f>
        <v>1</v>
      </c>
      <c r="Q5523">
        <f>IF(ISBLANK(טבלה1[[#This Row],[ds_checkin]]), "", טבלה1[[#This Row],[ds_checkin]] - טבלה1[[#This Row],[ts_contact_at]])</f>
        <v>-0.49791666666715173</v>
      </c>
      <c r="R5523" t="str">
        <f>IF(AND(ISBLANK(טבלה1[[#This Row],[ts_reply_at]]), NOT(ISBLANK(טבלה1[[#This Row],[ts_booking_at]]))), "Error: Booked without Reply", "OK")</f>
        <v>OK</v>
      </c>
      <c r="S5523" t="s">
        <v>6021</v>
      </c>
    </row>
    <row r="5524" spans="1:19" x14ac:dyDescent="0.25">
      <c r="A5524" s="4" t="s">
        <v>4805</v>
      </c>
      <c r="B5524" s="4" t="s">
        <v>2720</v>
      </c>
      <c r="C5524" s="4" t="s">
        <v>4808</v>
      </c>
      <c r="D5524" s="1">
        <v>41914.877083333333</v>
      </c>
      <c r="E5524" s="1">
        <v>41914.904340277775</v>
      </c>
      <c r="F5524" s="1">
        <v>41914.904340277775</v>
      </c>
      <c r="H5524" s="2">
        <v>41916</v>
      </c>
      <c r="I5524" s="2">
        <v>41917</v>
      </c>
      <c r="J5524" s="3">
        <v>2</v>
      </c>
      <c r="K5524" s="3">
        <v>4</v>
      </c>
      <c r="L5524">
        <f>טבלה1[[#This Row],[ds_checkout]]-טבלה1[[#This Row],[ds_checkin]]</f>
        <v>1</v>
      </c>
      <c r="M5524">
        <f>IF(ISBLANK(טבלה1[[#This Row],[ts_reply_at]]), "", (טבלה1[[#This Row],[ts_reply_at]] - טבלה1[[#This Row],[ts_contact_at]]) * 24)</f>
        <v>0.65416666661622003</v>
      </c>
      <c r="N5524">
        <f>IF(ISBLANK(טבלה1[[#This Row],[ts_reply_at]]), 0, 1)</f>
        <v>1</v>
      </c>
      <c r="O5524">
        <f>IF(ISBLANK(טבלה1[[#This Row],[ts_accepted_at]]), 0, 1)</f>
        <v>1</v>
      </c>
      <c r="P5524">
        <f>IF(ISBLANK(טבלה1[[#This Row],[ts_booking_at]]), 0, 1)</f>
        <v>0</v>
      </c>
      <c r="Q5524">
        <f>IF(ISBLANK(טבלה1[[#This Row],[ds_checkin]]), "", טבלה1[[#This Row],[ds_checkin]] - טבלה1[[#This Row],[ts_contact_at]])</f>
        <v>1.1229166666671517</v>
      </c>
      <c r="R5524" t="str">
        <f>IF(AND(ISBLANK(טבלה1[[#This Row],[ts_reply_at]]), NOT(ISBLANK(טבלה1[[#This Row],[ts_booking_at]]))), "Error: Booked without Reply", "OK")</f>
        <v>OK</v>
      </c>
      <c r="S5524" t="s">
        <v>6021</v>
      </c>
    </row>
    <row r="5525" spans="1:19" x14ac:dyDescent="0.25">
      <c r="A5525" s="4" t="s">
        <v>4805</v>
      </c>
      <c r="B5525" s="4" t="s">
        <v>1990</v>
      </c>
      <c r="C5525" s="4" t="s">
        <v>1991</v>
      </c>
      <c r="D5525" s="1">
        <v>41914.871527777781</v>
      </c>
      <c r="E5525" s="1">
        <v>41915.368391203701</v>
      </c>
      <c r="H5525" s="2">
        <v>41916</v>
      </c>
      <c r="I5525" s="2">
        <v>41917</v>
      </c>
      <c r="J5525" s="3">
        <v>2</v>
      </c>
      <c r="K5525" s="3">
        <v>4</v>
      </c>
      <c r="L5525">
        <f>טבלה1[[#This Row],[ds_checkout]]-טבלה1[[#This Row],[ds_checkin]]</f>
        <v>1</v>
      </c>
      <c r="M5525">
        <f>IF(ISBLANK(טבלה1[[#This Row],[ts_reply_at]]), "", (טבלה1[[#This Row],[ts_reply_at]] - טבלה1[[#This Row],[ts_contact_at]]) * 24)</f>
        <v>11.924722222087439</v>
      </c>
      <c r="N5525">
        <f>IF(ISBLANK(טבלה1[[#This Row],[ts_reply_at]]), 0, 1)</f>
        <v>1</v>
      </c>
      <c r="O5525">
        <f>IF(ISBLANK(טבלה1[[#This Row],[ts_accepted_at]]), 0, 1)</f>
        <v>0</v>
      </c>
      <c r="P5525">
        <f>IF(ISBLANK(טבלה1[[#This Row],[ts_booking_at]]), 0, 1)</f>
        <v>0</v>
      </c>
      <c r="Q5525">
        <f>IF(ISBLANK(טבלה1[[#This Row],[ds_checkin]]), "", טבלה1[[#This Row],[ds_checkin]] - טבלה1[[#This Row],[ts_contact_at]])</f>
        <v>1.1284722222189885</v>
      </c>
      <c r="R5525" t="str">
        <f>IF(AND(ISBLANK(טבלה1[[#This Row],[ts_reply_at]]), NOT(ISBLANK(טבלה1[[#This Row],[ts_booking_at]]))), "Error: Booked without Reply", "OK")</f>
        <v>OK</v>
      </c>
      <c r="S5525" t="s">
        <v>6021</v>
      </c>
    </row>
    <row r="5526" spans="1:19" x14ac:dyDescent="0.25">
      <c r="A5526" s="4" t="s">
        <v>4805</v>
      </c>
      <c r="B5526" s="4" t="s">
        <v>2608</v>
      </c>
      <c r="C5526" s="4" t="s">
        <v>2609</v>
      </c>
      <c r="D5526" s="1">
        <v>41914.87777777778</v>
      </c>
      <c r="E5526" s="1">
        <v>41914.960104166668</v>
      </c>
      <c r="F5526" s="1">
        <v>41914.960104166668</v>
      </c>
      <c r="H5526" s="2">
        <v>41916</v>
      </c>
      <c r="I5526" s="2">
        <v>41917</v>
      </c>
      <c r="J5526" s="3">
        <v>2</v>
      </c>
      <c r="K5526" s="3">
        <v>3</v>
      </c>
      <c r="L5526">
        <f>טבלה1[[#This Row],[ds_checkout]]-טבלה1[[#This Row],[ds_checkin]]</f>
        <v>1</v>
      </c>
      <c r="M5526">
        <f>IF(ISBLANK(טבלה1[[#This Row],[ts_reply_at]]), "", (טבלה1[[#This Row],[ts_reply_at]] - טבלה1[[#This Row],[ts_contact_at]]) * 24)</f>
        <v>1.9758333333302289</v>
      </c>
      <c r="N5526">
        <f>IF(ISBLANK(טבלה1[[#This Row],[ts_reply_at]]), 0, 1)</f>
        <v>1</v>
      </c>
      <c r="O5526">
        <f>IF(ISBLANK(טבלה1[[#This Row],[ts_accepted_at]]), 0, 1)</f>
        <v>1</v>
      </c>
      <c r="P5526">
        <f>IF(ISBLANK(טבלה1[[#This Row],[ts_booking_at]]), 0, 1)</f>
        <v>0</v>
      </c>
      <c r="Q5526">
        <f>IF(ISBLANK(טבלה1[[#This Row],[ds_checkin]]), "", טבלה1[[#This Row],[ds_checkin]] - טבלה1[[#This Row],[ts_contact_at]])</f>
        <v>1.1222222222204437</v>
      </c>
      <c r="R5526" t="str">
        <f>IF(AND(ISBLANK(טבלה1[[#This Row],[ts_reply_at]]), NOT(ISBLANK(טבלה1[[#This Row],[ts_booking_at]]))), "Error: Booked without Reply", "OK")</f>
        <v>OK</v>
      </c>
      <c r="S5526" t="s">
        <v>6021</v>
      </c>
    </row>
    <row r="5527" spans="1:19" x14ac:dyDescent="0.25">
      <c r="A5527" s="4" t="s">
        <v>4805</v>
      </c>
      <c r="B5527" s="4" t="s">
        <v>3188</v>
      </c>
      <c r="C5527" s="4" t="s">
        <v>3189</v>
      </c>
      <c r="D5527" s="1">
        <v>41914.417361111111</v>
      </c>
      <c r="E5527" s="1">
        <v>41914.431168981479</v>
      </c>
      <c r="H5527" s="2">
        <v>41916</v>
      </c>
      <c r="I5527" s="2">
        <v>41917</v>
      </c>
      <c r="J5527" s="3">
        <v>2</v>
      </c>
      <c r="K5527" s="3">
        <v>7</v>
      </c>
      <c r="L5527">
        <f>טבלה1[[#This Row],[ds_checkout]]-טבלה1[[#This Row],[ds_checkin]]</f>
        <v>1</v>
      </c>
      <c r="M5527">
        <f>IF(ISBLANK(טבלה1[[#This Row],[ts_reply_at]]), "", (טבלה1[[#This Row],[ts_reply_at]] - טבלה1[[#This Row],[ts_contact_at]]) * 24)</f>
        <v>0.33138888882240281</v>
      </c>
      <c r="N5527">
        <f>IF(ISBLANK(טבלה1[[#This Row],[ts_reply_at]]), 0, 1)</f>
        <v>1</v>
      </c>
      <c r="O5527">
        <f>IF(ISBLANK(טבלה1[[#This Row],[ts_accepted_at]]), 0, 1)</f>
        <v>0</v>
      </c>
      <c r="P5527">
        <f>IF(ISBLANK(טבלה1[[#This Row],[ts_booking_at]]), 0, 1)</f>
        <v>0</v>
      </c>
      <c r="Q5527">
        <f>IF(ISBLANK(טבלה1[[#This Row],[ds_checkin]]), "", טבלה1[[#This Row],[ds_checkin]] - טבלה1[[#This Row],[ts_contact_at]])</f>
        <v>1.5826388888890506</v>
      </c>
      <c r="R5527" t="str">
        <f>IF(AND(ISBLANK(טבלה1[[#This Row],[ts_reply_at]]), NOT(ISBLANK(טבלה1[[#This Row],[ts_booking_at]]))), "Error: Booked without Reply", "OK")</f>
        <v>OK</v>
      </c>
      <c r="S5527" t="s">
        <v>6021</v>
      </c>
    </row>
    <row r="5528" spans="1:19" x14ac:dyDescent="0.25">
      <c r="A5528" s="4" t="s">
        <v>4805</v>
      </c>
      <c r="B5528" s="4" t="s">
        <v>2338</v>
      </c>
      <c r="C5528" s="4" t="s">
        <v>2339</v>
      </c>
      <c r="D5528" s="1">
        <v>41915.486111111109</v>
      </c>
      <c r="E5528" s="1">
        <v>41915.542118055557</v>
      </c>
      <c r="H5528" s="2">
        <v>41915</v>
      </c>
      <c r="I5528" s="2">
        <v>41916</v>
      </c>
      <c r="J5528" s="3">
        <v>2</v>
      </c>
      <c r="K5528" s="3">
        <v>2</v>
      </c>
      <c r="L5528">
        <f>טבלה1[[#This Row],[ds_checkout]]-טבלה1[[#This Row],[ds_checkin]]</f>
        <v>1</v>
      </c>
      <c r="M5528">
        <f>IF(ISBLANK(טבלה1[[#This Row],[ts_reply_at]]), "", (טבלה1[[#This Row],[ts_reply_at]] - טבלה1[[#This Row],[ts_contact_at]]) * 24)</f>
        <v>1.3441666667349637</v>
      </c>
      <c r="N5528">
        <f>IF(ISBLANK(טבלה1[[#This Row],[ts_reply_at]]), 0, 1)</f>
        <v>1</v>
      </c>
      <c r="O5528">
        <f>IF(ISBLANK(טבלה1[[#This Row],[ts_accepted_at]]), 0, 1)</f>
        <v>0</v>
      </c>
      <c r="P5528">
        <f>IF(ISBLANK(טבלה1[[#This Row],[ts_booking_at]]), 0, 1)</f>
        <v>0</v>
      </c>
      <c r="Q5528">
        <f>IF(ISBLANK(טבלה1[[#This Row],[ds_checkin]]), "", טבלה1[[#This Row],[ds_checkin]] - טבלה1[[#This Row],[ts_contact_at]])</f>
        <v>-0.48611111110949423</v>
      </c>
      <c r="R5528" t="str">
        <f>IF(AND(ISBLANK(טבלה1[[#This Row],[ts_reply_at]]), NOT(ISBLANK(טבלה1[[#This Row],[ts_booking_at]]))), "Error: Booked without Reply", "OK")</f>
        <v>OK</v>
      </c>
      <c r="S5528" t="s">
        <v>6021</v>
      </c>
    </row>
    <row r="5529" spans="1:19" x14ac:dyDescent="0.25">
      <c r="A5529" s="4" t="s">
        <v>4809</v>
      </c>
      <c r="B5529" s="4" t="s">
        <v>33</v>
      </c>
      <c r="C5529" s="4" t="s">
        <v>321</v>
      </c>
      <c r="D5529" s="1">
        <v>41918.306250000001</v>
      </c>
      <c r="E5529" s="1">
        <v>41918.991365740738</v>
      </c>
      <c r="H5529" s="2">
        <v>41946</v>
      </c>
      <c r="I5529" s="2">
        <v>41949</v>
      </c>
      <c r="J5529" s="3">
        <v>3</v>
      </c>
      <c r="K5529" s="3">
        <v>5</v>
      </c>
      <c r="L5529">
        <f>טבלה1[[#This Row],[ds_checkout]]-טבלה1[[#This Row],[ds_checkin]]</f>
        <v>3</v>
      </c>
      <c r="M5529">
        <f>IF(ISBLANK(טבלה1[[#This Row],[ts_reply_at]]), "", (טבלה1[[#This Row],[ts_reply_at]] - טבלה1[[#This Row],[ts_contact_at]]) * 24)</f>
        <v>16.442777777672745</v>
      </c>
      <c r="N5529">
        <f>IF(ISBLANK(טבלה1[[#This Row],[ts_reply_at]]), 0, 1)</f>
        <v>1</v>
      </c>
      <c r="O5529">
        <f>IF(ISBLANK(טבלה1[[#This Row],[ts_accepted_at]]), 0, 1)</f>
        <v>0</v>
      </c>
      <c r="P5529">
        <f>IF(ISBLANK(טבלה1[[#This Row],[ts_booking_at]]), 0, 1)</f>
        <v>0</v>
      </c>
      <c r="Q5529">
        <f>IF(ISBLANK(טבלה1[[#This Row],[ds_checkin]]), "", טבלה1[[#This Row],[ds_checkin]] - טבלה1[[#This Row],[ts_contact_at]])</f>
        <v>27.693749999998545</v>
      </c>
      <c r="R5529" t="str">
        <f>IF(AND(ISBLANK(טבלה1[[#This Row],[ts_reply_at]]), NOT(ISBLANK(טבלה1[[#This Row],[ts_booking_at]]))), "Error: Booked without Reply", "OK")</f>
        <v>OK</v>
      </c>
      <c r="S5529" t="s">
        <v>6020</v>
      </c>
    </row>
    <row r="5530" spans="1:19" x14ac:dyDescent="0.25">
      <c r="A5530" s="4" t="s">
        <v>4810</v>
      </c>
      <c r="B5530" s="4" t="s">
        <v>1424</v>
      </c>
      <c r="C5530" s="4" t="s">
        <v>1425</v>
      </c>
      <c r="D5530" s="1">
        <v>41909.72152777778</v>
      </c>
      <c r="E5530" s="1">
        <v>41909.723414351851</v>
      </c>
      <c r="F5530" s="1">
        <v>41909.75409722222</v>
      </c>
      <c r="G5530" s="1">
        <v>41909.75409722222</v>
      </c>
      <c r="H5530" s="2">
        <v>41935</v>
      </c>
      <c r="I5530" s="2">
        <v>41938</v>
      </c>
      <c r="J5530" s="3">
        <v>2</v>
      </c>
      <c r="K5530" s="3">
        <v>13</v>
      </c>
      <c r="L5530">
        <f>טבלה1[[#This Row],[ds_checkout]]-טבלה1[[#This Row],[ds_checkin]]</f>
        <v>3</v>
      </c>
      <c r="M5530">
        <f>IF(ISBLANK(טבלה1[[#This Row],[ts_reply_at]]), "", (טבלה1[[#This Row],[ts_reply_at]] - טבלה1[[#This Row],[ts_contact_at]]) * 24)</f>
        <v>4.527777770999819E-2</v>
      </c>
      <c r="N5530">
        <f>IF(ISBLANK(טבלה1[[#This Row],[ts_reply_at]]), 0, 1)</f>
        <v>1</v>
      </c>
      <c r="O5530">
        <f>IF(ISBLANK(טבלה1[[#This Row],[ts_accepted_at]]), 0, 1)</f>
        <v>1</v>
      </c>
      <c r="P5530">
        <f>IF(ISBLANK(טבלה1[[#This Row],[ts_booking_at]]), 0, 1)</f>
        <v>1</v>
      </c>
      <c r="Q5530">
        <f>IF(ISBLANK(טבלה1[[#This Row],[ds_checkin]]), "", טבלה1[[#This Row],[ds_checkin]] - טבלה1[[#This Row],[ts_contact_at]])</f>
        <v>25.278472222220444</v>
      </c>
      <c r="R5530" t="str">
        <f>IF(AND(ISBLANK(טבלה1[[#This Row],[ts_reply_at]]), NOT(ISBLANK(טבלה1[[#This Row],[ts_booking_at]]))), "Error: Booked without Reply", "OK")</f>
        <v>OK</v>
      </c>
      <c r="S5530" t="s">
        <v>6042</v>
      </c>
    </row>
    <row r="5531" spans="1:19" x14ac:dyDescent="0.25">
      <c r="A5531" s="4" t="s">
        <v>4811</v>
      </c>
      <c r="B5531" s="4" t="s">
        <v>18</v>
      </c>
      <c r="C5531" s="4" t="s">
        <v>1194</v>
      </c>
      <c r="D5531" s="1">
        <v>41927.844444444447</v>
      </c>
      <c r="E5531" s="1">
        <v>41927.956400462965</v>
      </c>
      <c r="F5531" s="1">
        <v>41927.956400462965</v>
      </c>
      <c r="G5531" s="1">
        <v>41927.956400462965</v>
      </c>
      <c r="H5531" s="2">
        <v>41932</v>
      </c>
      <c r="I5531" s="2">
        <v>41935</v>
      </c>
      <c r="J5531" s="3">
        <v>4</v>
      </c>
      <c r="K5531" s="3">
        <v>10</v>
      </c>
      <c r="L5531">
        <f>טבלה1[[#This Row],[ds_checkout]]-טבלה1[[#This Row],[ds_checkin]]</f>
        <v>3</v>
      </c>
      <c r="M5531">
        <f>IF(ISBLANK(טבלה1[[#This Row],[ts_reply_at]]), "", (טבלה1[[#This Row],[ts_reply_at]] - טבלה1[[#This Row],[ts_contact_at]]) * 24)</f>
        <v>2.686944444430992</v>
      </c>
      <c r="N5531">
        <f>IF(ISBLANK(טבלה1[[#This Row],[ts_reply_at]]), 0, 1)</f>
        <v>1</v>
      </c>
      <c r="O5531">
        <f>IF(ISBLANK(טבלה1[[#This Row],[ts_accepted_at]]), 0, 1)</f>
        <v>1</v>
      </c>
      <c r="P5531">
        <f>IF(ISBLANK(טבלה1[[#This Row],[ts_booking_at]]), 0, 1)</f>
        <v>1</v>
      </c>
      <c r="Q5531">
        <f>IF(ISBLANK(טבלה1[[#This Row],[ds_checkin]]), "", טבלה1[[#This Row],[ds_checkin]] - טבלה1[[#This Row],[ts_contact_at]])</f>
        <v>4.1555555555532919</v>
      </c>
      <c r="R5531" t="str">
        <f>IF(AND(ISBLANK(טבלה1[[#This Row],[ts_reply_at]]), NOT(ISBLANK(טבלה1[[#This Row],[ts_booking_at]]))), "Error: Booked without Reply", "OK")</f>
        <v>OK</v>
      </c>
      <c r="S5531" t="s">
        <v>6019</v>
      </c>
    </row>
    <row r="5532" spans="1:19" x14ac:dyDescent="0.25">
      <c r="A5532" s="4" t="s">
        <v>4812</v>
      </c>
      <c r="B5532" s="4" t="s">
        <v>127</v>
      </c>
      <c r="C5532" s="4" t="s">
        <v>128</v>
      </c>
      <c r="D5532" s="1">
        <v>41920.604861111111</v>
      </c>
      <c r="E5532" s="1">
        <v>41920.697245370371</v>
      </c>
      <c r="H5532" s="2">
        <v>41949</v>
      </c>
      <c r="I5532" s="2">
        <v>41952</v>
      </c>
      <c r="J5532" s="3">
        <v>2</v>
      </c>
      <c r="K5532" s="3">
        <v>3</v>
      </c>
      <c r="L5532">
        <f>טבלה1[[#This Row],[ds_checkout]]-טבלה1[[#This Row],[ds_checkin]]</f>
        <v>3</v>
      </c>
      <c r="M5532">
        <f>IF(ISBLANK(טבלה1[[#This Row],[ts_reply_at]]), "", (טבלה1[[#This Row],[ts_reply_at]] - טבלה1[[#This Row],[ts_contact_at]]) * 24)</f>
        <v>2.2172222222434357</v>
      </c>
      <c r="N5532">
        <f>IF(ISBLANK(טבלה1[[#This Row],[ts_reply_at]]), 0, 1)</f>
        <v>1</v>
      </c>
      <c r="O5532">
        <f>IF(ISBLANK(טבלה1[[#This Row],[ts_accepted_at]]), 0, 1)</f>
        <v>0</v>
      </c>
      <c r="P5532">
        <f>IF(ISBLANK(טבלה1[[#This Row],[ts_booking_at]]), 0, 1)</f>
        <v>0</v>
      </c>
      <c r="Q5532">
        <f>IF(ISBLANK(טבלה1[[#This Row],[ds_checkin]]), "", טבלה1[[#This Row],[ds_checkin]] - טבלה1[[#This Row],[ts_contact_at]])</f>
        <v>28.395138888889051</v>
      </c>
      <c r="R5532" t="str">
        <f>IF(AND(ISBLANK(טבלה1[[#This Row],[ts_reply_at]]), NOT(ISBLANK(טבלה1[[#This Row],[ts_booking_at]]))), "Error: Booked without Reply", "OK")</f>
        <v>OK</v>
      </c>
      <c r="S5532" t="s">
        <v>6026</v>
      </c>
    </row>
    <row r="5533" spans="1:19" x14ac:dyDescent="0.25">
      <c r="A5533" s="4" t="s">
        <v>4812</v>
      </c>
      <c r="B5533" s="4" t="s">
        <v>2276</v>
      </c>
      <c r="C5533" s="4" t="s">
        <v>2277</v>
      </c>
      <c r="D5533" s="1">
        <v>41920.625694444447</v>
      </c>
      <c r="E5533" s="1">
        <v>41920.727534722224</v>
      </c>
      <c r="H5533" s="2">
        <v>41949</v>
      </c>
      <c r="I5533" s="2">
        <v>41952</v>
      </c>
      <c r="J5533" s="3">
        <v>2</v>
      </c>
      <c r="K5533" s="3">
        <v>2</v>
      </c>
      <c r="L5533">
        <f>טבלה1[[#This Row],[ds_checkout]]-טבלה1[[#This Row],[ds_checkin]]</f>
        <v>3</v>
      </c>
      <c r="M5533">
        <f>IF(ISBLANK(טבלה1[[#This Row],[ts_reply_at]]), "", (טבלה1[[#This Row],[ts_reply_at]] - טבלה1[[#This Row],[ts_contact_at]]) * 24)</f>
        <v>2.4441666666534729</v>
      </c>
      <c r="N5533">
        <f>IF(ISBLANK(טבלה1[[#This Row],[ts_reply_at]]), 0, 1)</f>
        <v>1</v>
      </c>
      <c r="O5533">
        <f>IF(ISBLANK(טבלה1[[#This Row],[ts_accepted_at]]), 0, 1)</f>
        <v>0</v>
      </c>
      <c r="P5533">
        <f>IF(ISBLANK(טבלה1[[#This Row],[ts_booking_at]]), 0, 1)</f>
        <v>0</v>
      </c>
      <c r="Q5533">
        <f>IF(ISBLANK(טבלה1[[#This Row],[ds_checkin]]), "", טבלה1[[#This Row],[ds_checkin]] - טבלה1[[#This Row],[ts_contact_at]])</f>
        <v>28.374305555553292</v>
      </c>
      <c r="R5533" t="str">
        <f>IF(AND(ISBLANK(טבלה1[[#This Row],[ts_reply_at]]), NOT(ISBLANK(טבלה1[[#This Row],[ts_booking_at]]))), "Error: Booked without Reply", "OK")</f>
        <v>OK</v>
      </c>
      <c r="S5533" t="s">
        <v>6026</v>
      </c>
    </row>
    <row r="5534" spans="1:19" x14ac:dyDescent="0.25">
      <c r="A5534" s="4" t="s">
        <v>4812</v>
      </c>
      <c r="B5534" s="4" t="s">
        <v>404</v>
      </c>
      <c r="C5534" s="4" t="s">
        <v>405</v>
      </c>
      <c r="D5534" s="1">
        <v>41920.620138888888</v>
      </c>
      <c r="E5534" s="1">
        <v>41920.62736111111</v>
      </c>
      <c r="F5534" s="1">
        <v>41920.62736111111</v>
      </c>
      <c r="H5534" s="2">
        <v>41949</v>
      </c>
      <c r="I5534" s="2">
        <v>41952</v>
      </c>
      <c r="J5534" s="3">
        <v>2</v>
      </c>
      <c r="K5534" s="3">
        <v>8</v>
      </c>
      <c r="L5534">
        <f>טבלה1[[#This Row],[ds_checkout]]-טבלה1[[#This Row],[ds_checkin]]</f>
        <v>3</v>
      </c>
      <c r="M5534">
        <f>IF(ISBLANK(טבלה1[[#This Row],[ts_reply_at]]), "", (טבלה1[[#This Row],[ts_reply_at]] - טבלה1[[#This Row],[ts_contact_at]]) * 24)</f>
        <v>0.17333333333954215</v>
      </c>
      <c r="N5534">
        <f>IF(ISBLANK(טבלה1[[#This Row],[ts_reply_at]]), 0, 1)</f>
        <v>1</v>
      </c>
      <c r="O5534">
        <f>IF(ISBLANK(טבלה1[[#This Row],[ts_accepted_at]]), 0, 1)</f>
        <v>1</v>
      </c>
      <c r="P5534">
        <f>IF(ISBLANK(טבלה1[[#This Row],[ts_booking_at]]), 0, 1)</f>
        <v>0</v>
      </c>
      <c r="Q5534">
        <f>IF(ISBLANK(טבלה1[[#This Row],[ds_checkin]]), "", טבלה1[[#This Row],[ds_checkin]] - טבלה1[[#This Row],[ts_contact_at]])</f>
        <v>28.379861111112405</v>
      </c>
      <c r="R5534" t="str">
        <f>IF(AND(ISBLANK(טבלה1[[#This Row],[ts_reply_at]]), NOT(ISBLANK(טבלה1[[#This Row],[ts_booking_at]]))), "Error: Booked without Reply", "OK")</f>
        <v>OK</v>
      </c>
      <c r="S5534" t="s">
        <v>6026</v>
      </c>
    </row>
    <row r="5535" spans="1:19" x14ac:dyDescent="0.25">
      <c r="A5535" s="4" t="s">
        <v>4812</v>
      </c>
      <c r="B5535" s="4" t="s">
        <v>2000</v>
      </c>
      <c r="C5535" s="4" t="s">
        <v>2001</v>
      </c>
      <c r="D5535" s="1">
        <v>41920.603472222225</v>
      </c>
      <c r="E5535" s="1">
        <v>41920.605069444442</v>
      </c>
      <c r="F5535" s="1">
        <v>41920.605069444442</v>
      </c>
      <c r="H5535" s="2">
        <v>41949</v>
      </c>
      <c r="I5535" s="2">
        <v>41952</v>
      </c>
      <c r="J5535" s="3">
        <v>2</v>
      </c>
      <c r="K5535" s="3">
        <v>7</v>
      </c>
      <c r="L5535">
        <f>טבלה1[[#This Row],[ds_checkout]]-טבלה1[[#This Row],[ds_checkin]]</f>
        <v>3</v>
      </c>
      <c r="M5535">
        <f>IF(ISBLANK(טבלה1[[#This Row],[ts_reply_at]]), "", (טבלה1[[#This Row],[ts_reply_at]] - טבלה1[[#This Row],[ts_contact_at]]) * 24)</f>
        <v>3.8333333213813603E-2</v>
      </c>
      <c r="N5535">
        <f>IF(ISBLANK(טבלה1[[#This Row],[ts_reply_at]]), 0, 1)</f>
        <v>1</v>
      </c>
      <c r="O5535">
        <f>IF(ISBLANK(טבלה1[[#This Row],[ts_accepted_at]]), 0, 1)</f>
        <v>1</v>
      </c>
      <c r="P5535">
        <f>IF(ISBLANK(טבלה1[[#This Row],[ts_booking_at]]), 0, 1)</f>
        <v>0</v>
      </c>
      <c r="Q5535">
        <f>IF(ISBLANK(טבלה1[[#This Row],[ds_checkin]]), "", טבלה1[[#This Row],[ds_checkin]] - טבלה1[[#This Row],[ts_contact_at]])</f>
        <v>28.396527777775191</v>
      </c>
      <c r="R5535" t="str">
        <f>IF(AND(ISBLANK(טבלה1[[#This Row],[ts_reply_at]]), NOT(ISBLANK(טבלה1[[#This Row],[ts_booking_at]]))), "Error: Booked without Reply", "OK")</f>
        <v>OK</v>
      </c>
      <c r="S5535" t="s">
        <v>6026</v>
      </c>
    </row>
    <row r="5536" spans="1:19" x14ac:dyDescent="0.25">
      <c r="A5536" s="4" t="s">
        <v>4812</v>
      </c>
      <c r="B5536" s="4" t="s">
        <v>131</v>
      </c>
      <c r="C5536" s="4" t="s">
        <v>132</v>
      </c>
      <c r="D5536" s="1">
        <v>41920.6</v>
      </c>
      <c r="E5536" s="1">
        <v>41920.642581018517</v>
      </c>
      <c r="H5536" s="2">
        <v>41949</v>
      </c>
      <c r="I5536" s="2">
        <v>41952</v>
      </c>
      <c r="J5536" s="3">
        <v>2</v>
      </c>
      <c r="K5536" s="3">
        <v>2</v>
      </c>
      <c r="L5536">
        <f>טבלה1[[#This Row],[ds_checkout]]-טבלה1[[#This Row],[ds_checkin]]</f>
        <v>3</v>
      </c>
      <c r="M5536">
        <f>IF(ISBLANK(טבלה1[[#This Row],[ts_reply_at]]), "", (טבלה1[[#This Row],[ts_reply_at]] - טבלה1[[#This Row],[ts_contact_at]]) * 24)</f>
        <v>1.0219444444519468</v>
      </c>
      <c r="N5536">
        <f>IF(ISBLANK(טבלה1[[#This Row],[ts_reply_at]]), 0, 1)</f>
        <v>1</v>
      </c>
      <c r="O5536">
        <f>IF(ISBLANK(טבלה1[[#This Row],[ts_accepted_at]]), 0, 1)</f>
        <v>0</v>
      </c>
      <c r="P5536">
        <f>IF(ISBLANK(טבלה1[[#This Row],[ts_booking_at]]), 0, 1)</f>
        <v>0</v>
      </c>
      <c r="Q5536">
        <f>IF(ISBLANK(טבלה1[[#This Row],[ds_checkin]]), "", טבלה1[[#This Row],[ds_checkin]] - טבלה1[[#This Row],[ts_contact_at]])</f>
        <v>28.400000000001455</v>
      </c>
      <c r="R5536" t="str">
        <f>IF(AND(ISBLANK(טבלה1[[#This Row],[ts_reply_at]]), NOT(ISBLANK(טבלה1[[#This Row],[ts_booking_at]]))), "Error: Booked without Reply", "OK")</f>
        <v>OK</v>
      </c>
      <c r="S5536" t="s">
        <v>6026</v>
      </c>
    </row>
    <row r="5537" spans="1:19" x14ac:dyDescent="0.25">
      <c r="A5537" s="4" t="s">
        <v>4812</v>
      </c>
      <c r="B5537" s="4" t="s">
        <v>1185</v>
      </c>
      <c r="C5537" s="4" t="s">
        <v>1186</v>
      </c>
      <c r="D5537" s="1">
        <v>41920.629861111112</v>
      </c>
      <c r="E5537" s="1">
        <v>41920.647361111114</v>
      </c>
      <c r="F5537" s="1">
        <v>41920.647361111114</v>
      </c>
      <c r="G5537" s="1">
        <v>41920.93172453704</v>
      </c>
      <c r="H5537" s="2">
        <v>41949</v>
      </c>
      <c r="I5537" s="2">
        <v>41952</v>
      </c>
      <c r="J5537" s="3">
        <v>2</v>
      </c>
      <c r="K5537" s="3">
        <v>10</v>
      </c>
      <c r="L5537">
        <f>טבלה1[[#This Row],[ds_checkout]]-טבלה1[[#This Row],[ds_checkin]]</f>
        <v>3</v>
      </c>
      <c r="M5537">
        <f>IF(ISBLANK(טבלה1[[#This Row],[ts_reply_at]]), "", (טבלה1[[#This Row],[ts_reply_at]] - טבלה1[[#This Row],[ts_contact_at]]) * 24)</f>
        <v>0.42000000004190952</v>
      </c>
      <c r="N5537">
        <f>IF(ISBLANK(טבלה1[[#This Row],[ts_reply_at]]), 0, 1)</f>
        <v>1</v>
      </c>
      <c r="O5537">
        <f>IF(ISBLANK(טבלה1[[#This Row],[ts_accepted_at]]), 0, 1)</f>
        <v>1</v>
      </c>
      <c r="P5537">
        <f>IF(ISBLANK(טבלה1[[#This Row],[ts_booking_at]]), 0, 1)</f>
        <v>1</v>
      </c>
      <c r="Q5537">
        <f>IF(ISBLANK(טבלה1[[#This Row],[ds_checkin]]), "", טבלה1[[#This Row],[ds_checkin]] - טבלה1[[#This Row],[ts_contact_at]])</f>
        <v>28.370138888887595</v>
      </c>
      <c r="R5537" t="str">
        <f>IF(AND(ISBLANK(טבלה1[[#This Row],[ts_reply_at]]), NOT(ISBLANK(טבלה1[[#This Row],[ts_booking_at]]))), "Error: Booked without Reply", "OK")</f>
        <v>OK</v>
      </c>
      <c r="S5537" t="s">
        <v>6026</v>
      </c>
    </row>
    <row r="5538" spans="1:19" x14ac:dyDescent="0.25">
      <c r="A5538" s="4" t="s">
        <v>4812</v>
      </c>
      <c r="B5538" s="4" t="s">
        <v>3832</v>
      </c>
      <c r="C5538" s="4" t="s">
        <v>3833</v>
      </c>
      <c r="D5538" s="1">
        <v>41920.628472222219</v>
      </c>
      <c r="E5538" s="1">
        <v>41920.835092592592</v>
      </c>
      <c r="F5538" s="1">
        <v>41920.835092592592</v>
      </c>
      <c r="H5538" s="2">
        <v>41949</v>
      </c>
      <c r="I5538" s="2">
        <v>41952</v>
      </c>
      <c r="J5538" s="3">
        <v>2</v>
      </c>
      <c r="K5538" s="3">
        <v>3</v>
      </c>
      <c r="L5538">
        <f>טבלה1[[#This Row],[ds_checkout]]-טבלה1[[#This Row],[ds_checkin]]</f>
        <v>3</v>
      </c>
      <c r="M5538">
        <f>IF(ISBLANK(טבלה1[[#This Row],[ts_reply_at]]), "", (טבלה1[[#This Row],[ts_reply_at]] - טבלה1[[#This Row],[ts_contact_at]]) * 24)</f>
        <v>4.9588888889411464</v>
      </c>
      <c r="N5538">
        <f>IF(ISBLANK(טבלה1[[#This Row],[ts_reply_at]]), 0, 1)</f>
        <v>1</v>
      </c>
      <c r="O5538">
        <f>IF(ISBLANK(טבלה1[[#This Row],[ts_accepted_at]]), 0, 1)</f>
        <v>1</v>
      </c>
      <c r="P5538">
        <f>IF(ISBLANK(טבלה1[[#This Row],[ts_booking_at]]), 0, 1)</f>
        <v>0</v>
      </c>
      <c r="Q5538">
        <f>IF(ISBLANK(טבלה1[[#This Row],[ds_checkin]]), "", טבלה1[[#This Row],[ds_checkin]] - טבלה1[[#This Row],[ts_contact_at]])</f>
        <v>28.371527777781012</v>
      </c>
      <c r="R5538" t="str">
        <f>IF(AND(ISBLANK(טבלה1[[#This Row],[ts_reply_at]]), NOT(ISBLANK(טבלה1[[#This Row],[ts_booking_at]]))), "Error: Booked without Reply", "OK")</f>
        <v>OK</v>
      </c>
      <c r="S5538" t="s">
        <v>6026</v>
      </c>
    </row>
    <row r="5539" spans="1:19" x14ac:dyDescent="0.25">
      <c r="A5539" s="4" t="s">
        <v>4812</v>
      </c>
      <c r="B5539" s="4" t="s">
        <v>1432</v>
      </c>
      <c r="C5539" s="4" t="s">
        <v>1433</v>
      </c>
      <c r="D5539" s="1">
        <v>41920.629861111112</v>
      </c>
      <c r="E5539" s="1">
        <v>41920.632708333331</v>
      </c>
      <c r="H5539" s="2">
        <v>41949</v>
      </c>
      <c r="I5539" s="2">
        <v>41952</v>
      </c>
      <c r="J5539" s="3">
        <v>2</v>
      </c>
      <c r="K5539" s="3">
        <v>2</v>
      </c>
      <c r="L5539">
        <f>טבלה1[[#This Row],[ds_checkout]]-טבלה1[[#This Row],[ds_checkin]]</f>
        <v>3</v>
      </c>
      <c r="M5539">
        <f>IF(ISBLANK(טבלה1[[#This Row],[ts_reply_at]]), "", (טבלה1[[#This Row],[ts_reply_at]] - טבלה1[[#This Row],[ts_contact_at]]) * 24)</f>
        <v>6.833333324175328E-2</v>
      </c>
      <c r="N5539">
        <f>IF(ISBLANK(טבלה1[[#This Row],[ts_reply_at]]), 0, 1)</f>
        <v>1</v>
      </c>
      <c r="O5539">
        <f>IF(ISBLANK(טבלה1[[#This Row],[ts_accepted_at]]), 0, 1)</f>
        <v>0</v>
      </c>
      <c r="P5539">
        <f>IF(ISBLANK(טבלה1[[#This Row],[ts_booking_at]]), 0, 1)</f>
        <v>0</v>
      </c>
      <c r="Q5539">
        <f>IF(ISBLANK(טבלה1[[#This Row],[ds_checkin]]), "", טבלה1[[#This Row],[ds_checkin]] - טבלה1[[#This Row],[ts_contact_at]])</f>
        <v>28.370138888887595</v>
      </c>
      <c r="R5539" t="str">
        <f>IF(AND(ISBLANK(טבלה1[[#This Row],[ts_reply_at]]), NOT(ISBLANK(טבלה1[[#This Row],[ts_booking_at]]))), "Error: Booked without Reply", "OK")</f>
        <v>OK</v>
      </c>
      <c r="S5539" t="s">
        <v>6026</v>
      </c>
    </row>
    <row r="5540" spans="1:19" x14ac:dyDescent="0.25">
      <c r="A5540" s="4" t="s">
        <v>4812</v>
      </c>
      <c r="B5540" s="4" t="s">
        <v>139</v>
      </c>
      <c r="C5540" s="4" t="s">
        <v>140</v>
      </c>
      <c r="D5540" s="1">
        <v>41920.631249999999</v>
      </c>
      <c r="E5540" s="1">
        <v>41920.637233796297</v>
      </c>
      <c r="F5540" s="1">
        <v>41920.830868055556</v>
      </c>
      <c r="H5540" s="2">
        <v>41949</v>
      </c>
      <c r="I5540" s="2">
        <v>41952</v>
      </c>
      <c r="J5540" s="3">
        <v>2</v>
      </c>
      <c r="K5540" s="3">
        <v>3</v>
      </c>
      <c r="L5540">
        <f>טבלה1[[#This Row],[ds_checkout]]-טבלה1[[#This Row],[ds_checkin]]</f>
        <v>3</v>
      </c>
      <c r="M5540">
        <f>IF(ISBLANK(טבלה1[[#This Row],[ts_reply_at]]), "", (טבלה1[[#This Row],[ts_reply_at]] - טבלה1[[#This Row],[ts_contact_at]]) * 24)</f>
        <v>0.14361111115431413</v>
      </c>
      <c r="N5540">
        <f>IF(ISBLANK(טבלה1[[#This Row],[ts_reply_at]]), 0, 1)</f>
        <v>1</v>
      </c>
      <c r="O5540">
        <f>IF(ISBLANK(טבלה1[[#This Row],[ts_accepted_at]]), 0, 1)</f>
        <v>1</v>
      </c>
      <c r="P5540">
        <f>IF(ISBLANK(טבלה1[[#This Row],[ts_booking_at]]), 0, 1)</f>
        <v>0</v>
      </c>
      <c r="Q5540">
        <f>IF(ISBLANK(טבלה1[[#This Row],[ds_checkin]]), "", טבלה1[[#This Row],[ds_checkin]] - טבלה1[[#This Row],[ts_contact_at]])</f>
        <v>28.368750000001455</v>
      </c>
      <c r="R5540" t="str">
        <f>IF(AND(ISBLANK(טבלה1[[#This Row],[ts_reply_at]]), NOT(ISBLANK(טבלה1[[#This Row],[ts_booking_at]]))), "Error: Booked without Reply", "OK")</f>
        <v>OK</v>
      </c>
      <c r="S5540" t="s">
        <v>6026</v>
      </c>
    </row>
    <row r="5541" spans="1:19" x14ac:dyDescent="0.25">
      <c r="A5541" s="4" t="s">
        <v>4813</v>
      </c>
      <c r="B5541" s="4" t="s">
        <v>334</v>
      </c>
      <c r="C5541" s="4" t="s">
        <v>335</v>
      </c>
      <c r="D5541" s="1">
        <v>41933.818749999999</v>
      </c>
      <c r="E5541" s="1">
        <v>41933.823078703703</v>
      </c>
      <c r="F5541" s="1">
        <v>41933.970636574071</v>
      </c>
      <c r="G5541" s="1">
        <v>41933.970636574071</v>
      </c>
      <c r="H5541" s="2">
        <v>41951</v>
      </c>
      <c r="I5541" s="2">
        <v>41954</v>
      </c>
      <c r="J5541" s="3">
        <v>8</v>
      </c>
      <c r="K5541" s="3">
        <v>9</v>
      </c>
      <c r="L5541">
        <f>טבלה1[[#This Row],[ds_checkout]]-טבלה1[[#This Row],[ds_checkin]]</f>
        <v>3</v>
      </c>
      <c r="M5541">
        <f>IF(ISBLANK(טבלה1[[#This Row],[ts_reply_at]]), "", (טבלה1[[#This Row],[ts_reply_at]] - טבלה1[[#This Row],[ts_contact_at]]) * 24)</f>
        <v>0.10388888890156522</v>
      </c>
      <c r="N5541">
        <f>IF(ISBLANK(טבלה1[[#This Row],[ts_reply_at]]), 0, 1)</f>
        <v>1</v>
      </c>
      <c r="O5541">
        <f>IF(ISBLANK(טבלה1[[#This Row],[ts_accepted_at]]), 0, 1)</f>
        <v>1</v>
      </c>
      <c r="P5541">
        <f>IF(ISBLANK(טבלה1[[#This Row],[ts_booking_at]]), 0, 1)</f>
        <v>1</v>
      </c>
      <c r="Q5541">
        <f>IF(ISBLANK(טבלה1[[#This Row],[ds_checkin]]), "", טבלה1[[#This Row],[ds_checkin]] - טבלה1[[#This Row],[ts_contact_at]])</f>
        <v>17.181250000001455</v>
      </c>
      <c r="R5541" t="str">
        <f>IF(AND(ISBLANK(טבלה1[[#This Row],[ts_reply_at]]), NOT(ISBLANK(טבלה1[[#This Row],[ts_booking_at]]))), "Error: Booked without Reply", "OK")</f>
        <v>OK</v>
      </c>
      <c r="S5541" t="s">
        <v>6026</v>
      </c>
    </row>
    <row r="5542" spans="1:19" x14ac:dyDescent="0.25">
      <c r="A5542" s="4" t="s">
        <v>4814</v>
      </c>
      <c r="B5542" s="4" t="s">
        <v>265</v>
      </c>
      <c r="C5542" s="4" t="s">
        <v>1346</v>
      </c>
      <c r="D5542" s="1">
        <v>41925.878472222219</v>
      </c>
      <c r="E5542" s="1">
        <v>41925.884976851848</v>
      </c>
      <c r="H5542" s="2">
        <v>42015</v>
      </c>
      <c r="I5542" s="2">
        <v>42017</v>
      </c>
      <c r="J5542" s="3">
        <v>2</v>
      </c>
      <c r="K5542" s="3">
        <v>4</v>
      </c>
      <c r="L5542">
        <f>טבלה1[[#This Row],[ds_checkout]]-טבלה1[[#This Row],[ds_checkin]]</f>
        <v>2</v>
      </c>
      <c r="M5542">
        <f>IF(ISBLANK(טבלה1[[#This Row],[ts_reply_at]]), "", (טבלה1[[#This Row],[ts_reply_at]] - טבלה1[[#This Row],[ts_contact_at]]) * 24)</f>
        <v>0.156111111107748</v>
      </c>
      <c r="N5542">
        <f>IF(ISBLANK(טבלה1[[#This Row],[ts_reply_at]]), 0, 1)</f>
        <v>1</v>
      </c>
      <c r="O5542">
        <f>IF(ISBLANK(טבלה1[[#This Row],[ts_accepted_at]]), 0, 1)</f>
        <v>0</v>
      </c>
      <c r="P5542">
        <f>IF(ISBLANK(טבלה1[[#This Row],[ts_booking_at]]), 0, 1)</f>
        <v>0</v>
      </c>
      <c r="Q5542">
        <f>IF(ISBLANK(טבלה1[[#This Row],[ds_checkin]]), "", טבלה1[[#This Row],[ds_checkin]] - טבלה1[[#This Row],[ts_contact_at]])</f>
        <v>89.121527777781012</v>
      </c>
      <c r="R5542" t="str">
        <f>IF(AND(ISBLANK(טבלה1[[#This Row],[ts_reply_at]]), NOT(ISBLANK(טבלה1[[#This Row],[ts_booking_at]]))), "Error: Booked without Reply", "OK")</f>
        <v>OK</v>
      </c>
      <c r="S5542" t="s">
        <v>6019</v>
      </c>
    </row>
    <row r="5543" spans="1:19" x14ac:dyDescent="0.25">
      <c r="A5543" s="4" t="s">
        <v>4815</v>
      </c>
      <c r="B5543" s="4" t="s">
        <v>4816</v>
      </c>
      <c r="C5543" s="4" t="s">
        <v>4817</v>
      </c>
      <c r="D5543" s="1">
        <v>41919.790972222225</v>
      </c>
      <c r="E5543" s="1">
        <v>41919.791261574072</v>
      </c>
      <c r="F5543" s="1">
        <v>41919.791261574072</v>
      </c>
      <c r="G5543" s="1">
        <v>41919.791261574072</v>
      </c>
      <c r="H5543" s="2">
        <v>41948</v>
      </c>
      <c r="I5543" s="2">
        <v>41949</v>
      </c>
      <c r="J5543" s="3">
        <v>2</v>
      </c>
      <c r="K5543" s="3">
        <v>5</v>
      </c>
      <c r="L5543">
        <f>טבלה1[[#This Row],[ds_checkout]]-טבלה1[[#This Row],[ds_checkin]]</f>
        <v>1</v>
      </c>
      <c r="M5543">
        <f>IF(ISBLANK(טבלה1[[#This Row],[ts_reply_at]]), "", (טבלה1[[#This Row],[ts_reply_at]] - טבלה1[[#This Row],[ts_contact_at]]) * 24)</f>
        <v>6.9444443215616047E-3</v>
      </c>
      <c r="N5543">
        <f>IF(ISBLANK(טבלה1[[#This Row],[ts_reply_at]]), 0, 1)</f>
        <v>1</v>
      </c>
      <c r="O5543">
        <f>IF(ISBLANK(טבלה1[[#This Row],[ts_accepted_at]]), 0, 1)</f>
        <v>1</v>
      </c>
      <c r="P5543">
        <f>IF(ISBLANK(טבלה1[[#This Row],[ts_booking_at]]), 0, 1)</f>
        <v>1</v>
      </c>
      <c r="Q5543">
        <f>IF(ISBLANK(טבלה1[[#This Row],[ds_checkin]]), "", טבלה1[[#This Row],[ds_checkin]] - טבלה1[[#This Row],[ts_contact_at]])</f>
        <v>28.209027777775191</v>
      </c>
      <c r="R5543" t="str">
        <f>IF(AND(ISBLANK(טבלה1[[#This Row],[ts_reply_at]]), NOT(ISBLANK(טבלה1[[#This Row],[ts_booking_at]]))), "Error: Booked without Reply", "OK")</f>
        <v>OK</v>
      </c>
      <c r="S5543" t="s">
        <v>6022</v>
      </c>
    </row>
    <row r="5544" spans="1:19" x14ac:dyDescent="0.25">
      <c r="A5544" s="4" t="s">
        <v>4818</v>
      </c>
      <c r="B5544" s="4" t="s">
        <v>2872</v>
      </c>
      <c r="C5544" s="4" t="s">
        <v>3096</v>
      </c>
      <c r="D5544" s="1">
        <v>41934.740972222222</v>
      </c>
      <c r="E5544" s="1">
        <v>41935.393182870372</v>
      </c>
      <c r="F5544" s="1">
        <v>41935.393182870372</v>
      </c>
      <c r="G5544" s="1">
        <v>41935.904791666668</v>
      </c>
      <c r="H5544" s="2">
        <v>41944</v>
      </c>
      <c r="I5544" s="2">
        <v>41958</v>
      </c>
      <c r="J5544" s="3">
        <v>1</v>
      </c>
      <c r="K5544" s="3">
        <v>22</v>
      </c>
      <c r="L5544">
        <f>טבלה1[[#This Row],[ds_checkout]]-טבלה1[[#This Row],[ds_checkin]]</f>
        <v>14</v>
      </c>
      <c r="M5544">
        <f>IF(ISBLANK(טבלה1[[#This Row],[ts_reply_at]]), "", (טבלה1[[#This Row],[ts_reply_at]] - טבלה1[[#This Row],[ts_contact_at]]) * 24)</f>
        <v>15.653055555594619</v>
      </c>
      <c r="N5544">
        <f>IF(ISBLANK(טבלה1[[#This Row],[ts_reply_at]]), 0, 1)</f>
        <v>1</v>
      </c>
      <c r="O5544">
        <f>IF(ISBLANK(טבלה1[[#This Row],[ts_accepted_at]]), 0, 1)</f>
        <v>1</v>
      </c>
      <c r="P5544">
        <f>IF(ISBLANK(טבלה1[[#This Row],[ts_booking_at]]), 0, 1)</f>
        <v>1</v>
      </c>
      <c r="Q5544">
        <f>IF(ISBLANK(טבלה1[[#This Row],[ds_checkin]]), "", טבלה1[[#This Row],[ds_checkin]] - טבלה1[[#This Row],[ts_contact_at]])</f>
        <v>9.2590277777781012</v>
      </c>
      <c r="R5544" t="str">
        <f>IF(AND(ISBLANK(טבלה1[[#This Row],[ts_reply_at]]), NOT(ISBLANK(טבלה1[[#This Row],[ts_booking_at]]))), "Error: Booked without Reply", "OK")</f>
        <v>OK</v>
      </c>
      <c r="S5544" t="s">
        <v>6034</v>
      </c>
    </row>
    <row r="5545" spans="1:19" x14ac:dyDescent="0.25">
      <c r="A5545" s="4" t="s">
        <v>4818</v>
      </c>
      <c r="B5545" s="4" t="s">
        <v>655</v>
      </c>
      <c r="C5545" s="4" t="s">
        <v>1576</v>
      </c>
      <c r="D5545" s="1">
        <v>41934.738888888889</v>
      </c>
      <c r="E5545" s="1">
        <v>41934.743425925924</v>
      </c>
      <c r="F5545" s="1">
        <v>41934.743668981479</v>
      </c>
      <c r="H5545" s="2">
        <v>41944</v>
      </c>
      <c r="I5545" s="2">
        <v>41958</v>
      </c>
      <c r="J5545" s="3">
        <v>1</v>
      </c>
      <c r="K5545" s="3">
        <v>4</v>
      </c>
      <c r="L5545">
        <f>טבלה1[[#This Row],[ds_checkout]]-טבלה1[[#This Row],[ds_checkin]]</f>
        <v>14</v>
      </c>
      <c r="M5545">
        <f>IF(ISBLANK(טבלה1[[#This Row],[ts_reply_at]]), "", (טבלה1[[#This Row],[ts_reply_at]] - טבלה1[[#This Row],[ts_contact_at]]) * 24)</f>
        <v>0.10888888884801418</v>
      </c>
      <c r="N5545">
        <f>IF(ISBLANK(טבלה1[[#This Row],[ts_reply_at]]), 0, 1)</f>
        <v>1</v>
      </c>
      <c r="O5545">
        <f>IF(ISBLANK(טבלה1[[#This Row],[ts_accepted_at]]), 0, 1)</f>
        <v>1</v>
      </c>
      <c r="P5545">
        <f>IF(ISBLANK(טבלה1[[#This Row],[ts_booking_at]]), 0, 1)</f>
        <v>0</v>
      </c>
      <c r="Q5545">
        <f>IF(ISBLANK(טבלה1[[#This Row],[ds_checkin]]), "", טבלה1[[#This Row],[ds_checkin]] - טבלה1[[#This Row],[ts_contact_at]])</f>
        <v>9.2611111111109494</v>
      </c>
      <c r="R5545" t="str">
        <f>IF(AND(ISBLANK(טבלה1[[#This Row],[ts_reply_at]]), NOT(ISBLANK(טבלה1[[#This Row],[ts_booking_at]]))), "Error: Booked without Reply", "OK")</f>
        <v>OK</v>
      </c>
      <c r="S5545" t="s">
        <v>6034</v>
      </c>
    </row>
    <row r="5546" spans="1:19" x14ac:dyDescent="0.25">
      <c r="A5546" s="4" t="s">
        <v>4818</v>
      </c>
      <c r="B5546" s="4" t="s">
        <v>355</v>
      </c>
      <c r="C5546" s="4" t="s">
        <v>4312</v>
      </c>
      <c r="D5546" s="1">
        <v>41934.742361111108</v>
      </c>
      <c r="E5546" s="1">
        <v>41934.994837962964</v>
      </c>
      <c r="F5546" s="1">
        <v>41934.994930555556</v>
      </c>
      <c r="H5546" s="2">
        <v>41944</v>
      </c>
      <c r="I5546" s="2">
        <v>41958</v>
      </c>
      <c r="J5546" s="3">
        <v>1</v>
      </c>
      <c r="K5546" s="3">
        <v>4</v>
      </c>
      <c r="L5546">
        <f>טבלה1[[#This Row],[ds_checkout]]-טבלה1[[#This Row],[ds_checkin]]</f>
        <v>14</v>
      </c>
      <c r="M5546">
        <f>IF(ISBLANK(טבלה1[[#This Row],[ts_reply_at]]), "", (טבלה1[[#This Row],[ts_reply_at]] - טבלה1[[#This Row],[ts_contact_at]]) * 24)</f>
        <v>6.059444444545079</v>
      </c>
      <c r="N5546">
        <f>IF(ISBLANK(טבלה1[[#This Row],[ts_reply_at]]), 0, 1)</f>
        <v>1</v>
      </c>
      <c r="O5546">
        <f>IF(ISBLANK(טבלה1[[#This Row],[ts_accepted_at]]), 0, 1)</f>
        <v>1</v>
      </c>
      <c r="P5546">
        <f>IF(ISBLANK(טבלה1[[#This Row],[ts_booking_at]]), 0, 1)</f>
        <v>0</v>
      </c>
      <c r="Q5546">
        <f>IF(ISBLANK(טבלה1[[#This Row],[ds_checkin]]), "", טבלה1[[#This Row],[ds_checkin]] - טבלה1[[#This Row],[ts_contact_at]])</f>
        <v>9.257638888891961</v>
      </c>
      <c r="R5546" t="str">
        <f>IF(AND(ISBLANK(טבלה1[[#This Row],[ts_reply_at]]), NOT(ISBLANK(טבלה1[[#This Row],[ts_booking_at]]))), "Error: Booked without Reply", "OK")</f>
        <v>OK</v>
      </c>
      <c r="S5546" t="s">
        <v>6034</v>
      </c>
    </row>
    <row r="5547" spans="1:19" x14ac:dyDescent="0.25">
      <c r="A5547" s="4" t="s">
        <v>4818</v>
      </c>
      <c r="B5547" s="4" t="s">
        <v>1585</v>
      </c>
      <c r="C5547" s="4" t="s">
        <v>1586</v>
      </c>
      <c r="D5547" s="1">
        <v>41934.738194444442</v>
      </c>
      <c r="H5547" s="2">
        <v>41944</v>
      </c>
      <c r="I5547" s="2">
        <v>41958</v>
      </c>
      <c r="J5547" s="3">
        <v>1</v>
      </c>
      <c r="K5547" s="3">
        <v>2</v>
      </c>
      <c r="L5547">
        <f>טבלה1[[#This Row],[ds_checkout]]-טבלה1[[#This Row],[ds_checkin]]</f>
        <v>14</v>
      </c>
      <c r="M5547" t="str">
        <f>IF(ISBLANK(טבלה1[[#This Row],[ts_reply_at]]), "", (טבלה1[[#This Row],[ts_reply_at]] - טבלה1[[#This Row],[ts_contact_at]]) * 24)</f>
        <v/>
      </c>
      <c r="N5547">
        <f>IF(ISBLANK(טבלה1[[#This Row],[ts_reply_at]]), 0, 1)</f>
        <v>0</v>
      </c>
      <c r="O5547">
        <f>IF(ISBLANK(טבלה1[[#This Row],[ts_accepted_at]]), 0, 1)</f>
        <v>0</v>
      </c>
      <c r="P5547">
        <f>IF(ISBLANK(טבלה1[[#This Row],[ts_booking_at]]), 0, 1)</f>
        <v>0</v>
      </c>
      <c r="Q5547">
        <f>IF(ISBLANK(טבלה1[[#This Row],[ds_checkin]]), "", טבלה1[[#This Row],[ds_checkin]] - טבלה1[[#This Row],[ts_contact_at]])</f>
        <v>9.2618055555576575</v>
      </c>
      <c r="R5547" t="str">
        <f>IF(AND(ISBLANK(טבלה1[[#This Row],[ts_reply_at]]), NOT(ISBLANK(טבלה1[[#This Row],[ts_booking_at]]))), "Error: Booked without Reply", "OK")</f>
        <v>OK</v>
      </c>
      <c r="S5547" t="s">
        <v>6034</v>
      </c>
    </row>
    <row r="5548" spans="1:19" x14ac:dyDescent="0.25">
      <c r="A5548" s="4" t="s">
        <v>4818</v>
      </c>
      <c r="B5548" s="4" t="s">
        <v>2896</v>
      </c>
      <c r="C5548" s="4" t="s">
        <v>3684</v>
      </c>
      <c r="D5548" s="1">
        <v>41934.740277777775</v>
      </c>
      <c r="E5548" s="1">
        <v>41934.888553240744</v>
      </c>
      <c r="F5548" s="1">
        <v>41934.888553240744</v>
      </c>
      <c r="H5548" s="2">
        <v>41944</v>
      </c>
      <c r="I5548" s="2">
        <v>41958</v>
      </c>
      <c r="J5548" s="3">
        <v>1</v>
      </c>
      <c r="K5548" s="3">
        <v>3</v>
      </c>
      <c r="L5548">
        <f>טבלה1[[#This Row],[ds_checkout]]-טבלה1[[#This Row],[ds_checkin]]</f>
        <v>14</v>
      </c>
      <c r="M5548">
        <f>IF(ISBLANK(טבלה1[[#This Row],[ts_reply_at]]), "", (טבלה1[[#This Row],[ts_reply_at]] - טבלה1[[#This Row],[ts_contact_at]]) * 24)</f>
        <v>3.5586111112497747</v>
      </c>
      <c r="N5548">
        <f>IF(ISBLANK(טבלה1[[#This Row],[ts_reply_at]]), 0, 1)</f>
        <v>1</v>
      </c>
      <c r="O5548">
        <f>IF(ISBLANK(טבלה1[[#This Row],[ts_accepted_at]]), 0, 1)</f>
        <v>1</v>
      </c>
      <c r="P5548">
        <f>IF(ISBLANK(טבלה1[[#This Row],[ts_booking_at]]), 0, 1)</f>
        <v>0</v>
      </c>
      <c r="Q5548">
        <f>IF(ISBLANK(טבלה1[[#This Row],[ds_checkin]]), "", טבלה1[[#This Row],[ds_checkin]] - טבלה1[[#This Row],[ts_contact_at]])</f>
        <v>9.2597222222248092</v>
      </c>
      <c r="R5548" t="str">
        <f>IF(AND(ISBLANK(טבלה1[[#This Row],[ts_reply_at]]), NOT(ISBLANK(טבלה1[[#This Row],[ts_booking_at]]))), "Error: Booked without Reply", "OK")</f>
        <v>OK</v>
      </c>
      <c r="S5548" t="s">
        <v>6034</v>
      </c>
    </row>
    <row r="5549" spans="1:19" x14ac:dyDescent="0.25">
      <c r="A5549" s="4" t="s">
        <v>4818</v>
      </c>
      <c r="B5549" s="4" t="s">
        <v>441</v>
      </c>
      <c r="C5549" s="4" t="s">
        <v>442</v>
      </c>
      <c r="D5549" s="1">
        <v>41919.920138888891</v>
      </c>
      <c r="H5549" s="2">
        <v>41944</v>
      </c>
      <c r="I5549" s="2">
        <v>41958</v>
      </c>
      <c r="J5549" s="3">
        <v>1</v>
      </c>
      <c r="K5549" s="3">
        <v>2</v>
      </c>
      <c r="L5549">
        <f>טבלה1[[#This Row],[ds_checkout]]-טבלה1[[#This Row],[ds_checkin]]</f>
        <v>14</v>
      </c>
      <c r="M5549" t="str">
        <f>IF(ISBLANK(טבלה1[[#This Row],[ts_reply_at]]), "", (טבלה1[[#This Row],[ts_reply_at]] - טבלה1[[#This Row],[ts_contact_at]]) * 24)</f>
        <v/>
      </c>
      <c r="N5549">
        <f>IF(ISBLANK(טבלה1[[#This Row],[ts_reply_at]]), 0, 1)</f>
        <v>0</v>
      </c>
      <c r="O5549">
        <f>IF(ISBLANK(טבלה1[[#This Row],[ts_accepted_at]]), 0, 1)</f>
        <v>0</v>
      </c>
      <c r="P5549">
        <f>IF(ISBLANK(טבלה1[[#This Row],[ts_booking_at]]), 0, 1)</f>
        <v>0</v>
      </c>
      <c r="Q5549">
        <f>IF(ISBLANK(טבלה1[[#This Row],[ds_checkin]]), "", טבלה1[[#This Row],[ds_checkin]] - טבלה1[[#This Row],[ts_contact_at]])</f>
        <v>24.079861111109494</v>
      </c>
      <c r="R5549" t="str">
        <f>IF(AND(ISBLANK(טבלה1[[#This Row],[ts_reply_at]]), NOT(ISBLANK(טבלה1[[#This Row],[ts_booking_at]]))), "Error: Booked without Reply", "OK")</f>
        <v>OK</v>
      </c>
      <c r="S5549" t="s">
        <v>6034</v>
      </c>
    </row>
    <row r="5550" spans="1:19" x14ac:dyDescent="0.25">
      <c r="A5550" s="4" t="s">
        <v>4818</v>
      </c>
      <c r="B5550" s="4" t="s">
        <v>3615</v>
      </c>
      <c r="C5550" s="4" t="s">
        <v>3617</v>
      </c>
      <c r="D5550" s="1">
        <v>41934.741666666669</v>
      </c>
      <c r="E5550" s="1">
        <v>41934.853900462964</v>
      </c>
      <c r="H5550" s="2">
        <v>41944</v>
      </c>
      <c r="I5550" s="2">
        <v>41958</v>
      </c>
      <c r="J5550" s="3">
        <v>1</v>
      </c>
      <c r="K5550" s="3">
        <v>3</v>
      </c>
      <c r="L5550">
        <f>טבלה1[[#This Row],[ds_checkout]]-טבלה1[[#This Row],[ds_checkin]]</f>
        <v>14</v>
      </c>
      <c r="M5550">
        <f>IF(ISBLANK(טבלה1[[#This Row],[ts_reply_at]]), "", (טבלה1[[#This Row],[ts_reply_at]] - טבלה1[[#This Row],[ts_contact_at]]) * 24)</f>
        <v>2.6936111110844649</v>
      </c>
      <c r="N5550">
        <f>IF(ISBLANK(טבלה1[[#This Row],[ts_reply_at]]), 0, 1)</f>
        <v>1</v>
      </c>
      <c r="O5550">
        <f>IF(ISBLANK(טבלה1[[#This Row],[ts_accepted_at]]), 0, 1)</f>
        <v>0</v>
      </c>
      <c r="P5550">
        <f>IF(ISBLANK(טבלה1[[#This Row],[ts_booking_at]]), 0, 1)</f>
        <v>0</v>
      </c>
      <c r="Q5550">
        <f>IF(ISBLANK(טבלה1[[#This Row],[ds_checkin]]), "", טבלה1[[#This Row],[ds_checkin]] - טבלה1[[#This Row],[ts_contact_at]])</f>
        <v>9.2583333333313931</v>
      </c>
      <c r="R5550" t="str">
        <f>IF(AND(ISBLANK(טבלה1[[#This Row],[ts_reply_at]]), NOT(ISBLANK(טבלה1[[#This Row],[ts_booking_at]]))), "Error: Booked without Reply", "OK")</f>
        <v>OK</v>
      </c>
      <c r="S5550" t="s">
        <v>6034</v>
      </c>
    </row>
    <row r="5551" spans="1:19" x14ac:dyDescent="0.25">
      <c r="A5551" s="4" t="s">
        <v>4819</v>
      </c>
      <c r="B5551" s="4" t="s">
        <v>738</v>
      </c>
      <c r="C5551" s="4" t="s">
        <v>739</v>
      </c>
      <c r="D5551" s="1">
        <v>41918.875694444447</v>
      </c>
      <c r="E5551" s="1">
        <v>41918.920983796299</v>
      </c>
      <c r="F5551" s="1">
        <v>41918.921087962961</v>
      </c>
      <c r="G5551" s="1">
        <v>41918.944016203706</v>
      </c>
      <c r="H5551" s="2">
        <v>41979</v>
      </c>
      <c r="I5551" s="2">
        <v>41983</v>
      </c>
      <c r="J5551" s="3">
        <v>2</v>
      </c>
      <c r="K5551" s="3">
        <v>24</v>
      </c>
      <c r="L5551">
        <f>טבלה1[[#This Row],[ds_checkout]]-טבלה1[[#This Row],[ds_checkin]]</f>
        <v>4</v>
      </c>
      <c r="M5551">
        <f>IF(ISBLANK(טבלה1[[#This Row],[ts_reply_at]]), "", (טבלה1[[#This Row],[ts_reply_at]] - טבלה1[[#This Row],[ts_contact_at]]) * 24)</f>
        <v>1.0869444444542751</v>
      </c>
      <c r="N5551">
        <f>IF(ISBLANK(טבלה1[[#This Row],[ts_reply_at]]), 0, 1)</f>
        <v>1</v>
      </c>
      <c r="O5551">
        <f>IF(ISBLANK(טבלה1[[#This Row],[ts_accepted_at]]), 0, 1)</f>
        <v>1</v>
      </c>
      <c r="P5551">
        <f>IF(ISBLANK(טבלה1[[#This Row],[ts_booking_at]]), 0, 1)</f>
        <v>1</v>
      </c>
      <c r="Q5551">
        <f>IF(ISBLANK(טבלה1[[#This Row],[ds_checkin]]), "", טבלה1[[#This Row],[ds_checkin]] - טבלה1[[#This Row],[ts_contact_at]])</f>
        <v>60.124305555553292</v>
      </c>
      <c r="R5551" t="str">
        <f>IF(AND(ISBLANK(טבלה1[[#This Row],[ts_reply_at]]), NOT(ISBLANK(טבלה1[[#This Row],[ts_booking_at]]))), "Error: Booked without Reply", "OK")</f>
        <v>OK</v>
      </c>
      <c r="S5551" t="s">
        <v>6020</v>
      </c>
    </row>
    <row r="5552" spans="1:19" x14ac:dyDescent="0.25">
      <c r="A5552" s="4" t="s">
        <v>4819</v>
      </c>
      <c r="B5552" s="4" t="s">
        <v>695</v>
      </c>
      <c r="C5552" s="4" t="s">
        <v>696</v>
      </c>
      <c r="D5552" s="1">
        <v>41918.876388888886</v>
      </c>
      <c r="E5552" s="1">
        <v>41918.878703703704</v>
      </c>
      <c r="F5552" s="1">
        <v>41918.878703703704</v>
      </c>
      <c r="G5552" s="1">
        <v>41919.220706018517</v>
      </c>
      <c r="H5552" s="2">
        <v>41983</v>
      </c>
      <c r="I5552" s="2">
        <v>41986</v>
      </c>
      <c r="J5552" s="3">
        <v>2</v>
      </c>
      <c r="K5552" s="3">
        <v>27</v>
      </c>
      <c r="L5552">
        <f>טבלה1[[#This Row],[ds_checkout]]-טבלה1[[#This Row],[ds_checkin]]</f>
        <v>3</v>
      </c>
      <c r="M5552">
        <f>IF(ISBLANK(טבלה1[[#This Row],[ts_reply_at]]), "", (טבלה1[[#This Row],[ts_reply_at]] - טבלה1[[#This Row],[ts_contact_at]]) * 24)</f>
        <v>5.5555555620230734E-2</v>
      </c>
      <c r="N5552">
        <f>IF(ISBLANK(טבלה1[[#This Row],[ts_reply_at]]), 0, 1)</f>
        <v>1</v>
      </c>
      <c r="O5552">
        <f>IF(ISBLANK(טבלה1[[#This Row],[ts_accepted_at]]), 0, 1)</f>
        <v>1</v>
      </c>
      <c r="P5552">
        <f>IF(ISBLANK(טבלה1[[#This Row],[ts_booking_at]]), 0, 1)</f>
        <v>1</v>
      </c>
      <c r="Q5552">
        <f>IF(ISBLANK(טבלה1[[#This Row],[ds_checkin]]), "", טבלה1[[#This Row],[ds_checkin]] - טבלה1[[#This Row],[ts_contact_at]])</f>
        <v>64.12361111111386</v>
      </c>
      <c r="R5552" t="str">
        <f>IF(AND(ISBLANK(טבלה1[[#This Row],[ts_reply_at]]), NOT(ISBLANK(טבלה1[[#This Row],[ts_booking_at]]))), "Error: Booked without Reply", "OK")</f>
        <v>OK</v>
      </c>
      <c r="S5552" t="s">
        <v>6020</v>
      </c>
    </row>
    <row r="5553" spans="1:19" x14ac:dyDescent="0.25">
      <c r="A5553" s="4" t="s">
        <v>4820</v>
      </c>
      <c r="B5553" s="4" t="s">
        <v>807</v>
      </c>
      <c r="C5553" s="4" t="s">
        <v>2088</v>
      </c>
      <c r="D5553" s="1">
        <v>41963.5</v>
      </c>
      <c r="E5553" s="1">
        <v>41963.508564814816</v>
      </c>
      <c r="F5553" s="1">
        <v>41963.508564814816</v>
      </c>
      <c r="G5553" s="1">
        <v>41963.508564814816</v>
      </c>
      <c r="H5553" s="2">
        <v>41963</v>
      </c>
      <c r="I5553" s="2">
        <v>41964</v>
      </c>
      <c r="J5553" s="3">
        <v>2</v>
      </c>
      <c r="K5553" s="3">
        <v>26</v>
      </c>
      <c r="L5553">
        <f>טבלה1[[#This Row],[ds_checkout]]-טבלה1[[#This Row],[ds_checkin]]</f>
        <v>1</v>
      </c>
      <c r="M5553">
        <f>IF(ISBLANK(טבלה1[[#This Row],[ts_reply_at]]), "", (טבלה1[[#This Row],[ts_reply_at]] - טבלה1[[#This Row],[ts_contact_at]]) * 24)</f>
        <v>0.20555555558530614</v>
      </c>
      <c r="N5553">
        <f>IF(ISBLANK(טבלה1[[#This Row],[ts_reply_at]]), 0, 1)</f>
        <v>1</v>
      </c>
      <c r="O5553">
        <f>IF(ISBLANK(טבלה1[[#This Row],[ts_accepted_at]]), 0, 1)</f>
        <v>1</v>
      </c>
      <c r="P5553">
        <f>IF(ISBLANK(טבלה1[[#This Row],[ts_booking_at]]), 0, 1)</f>
        <v>1</v>
      </c>
      <c r="Q5553">
        <f>IF(ISBLANK(טבלה1[[#This Row],[ds_checkin]]), "", טבלה1[[#This Row],[ds_checkin]] - טבלה1[[#This Row],[ts_contact_at]])</f>
        <v>-0.5</v>
      </c>
      <c r="R5553" t="str">
        <f>IF(AND(ISBLANK(טבלה1[[#This Row],[ts_reply_at]]), NOT(ISBLANK(טבלה1[[#This Row],[ts_booking_at]]))), "Error: Booked without Reply", "OK")</f>
        <v>OK</v>
      </c>
      <c r="S5553" t="s">
        <v>6020</v>
      </c>
    </row>
    <row r="5554" spans="1:19" x14ac:dyDescent="0.25">
      <c r="A5554" s="4" t="s">
        <v>4821</v>
      </c>
      <c r="B5554" s="4" t="s">
        <v>4822</v>
      </c>
      <c r="C5554" s="4" t="s">
        <v>4823</v>
      </c>
      <c r="D5554" s="1">
        <v>41926.536805555559</v>
      </c>
      <c r="E5554" s="1">
        <v>41926.545081018521</v>
      </c>
      <c r="F5554" s="1">
        <v>41926.695104166669</v>
      </c>
      <c r="G5554" s="1">
        <v>41927.279189814813</v>
      </c>
      <c r="H5554" s="2">
        <v>41928</v>
      </c>
      <c r="I5554" s="2">
        <v>41944</v>
      </c>
      <c r="J5554" s="3">
        <v>2</v>
      </c>
      <c r="K5554" s="3">
        <v>15</v>
      </c>
      <c r="L5554">
        <f>טבלה1[[#This Row],[ds_checkout]]-טבלה1[[#This Row],[ds_checkin]]</f>
        <v>16</v>
      </c>
      <c r="M5554">
        <f>IF(ISBLANK(טבלה1[[#This Row],[ts_reply_at]]), "", (טבלה1[[#This Row],[ts_reply_at]] - טבלה1[[#This Row],[ts_contact_at]]) * 24)</f>
        <v>0.19861111108912155</v>
      </c>
      <c r="N5554">
        <f>IF(ISBLANK(טבלה1[[#This Row],[ts_reply_at]]), 0, 1)</f>
        <v>1</v>
      </c>
      <c r="O5554">
        <f>IF(ISBLANK(טבלה1[[#This Row],[ts_accepted_at]]), 0, 1)</f>
        <v>1</v>
      </c>
      <c r="P5554">
        <f>IF(ISBLANK(טבלה1[[#This Row],[ts_booking_at]]), 0, 1)</f>
        <v>1</v>
      </c>
      <c r="Q5554">
        <f>IF(ISBLANK(טבלה1[[#This Row],[ds_checkin]]), "", טבלה1[[#This Row],[ds_checkin]] - טבלה1[[#This Row],[ts_contact_at]])</f>
        <v>1.4631944444408873</v>
      </c>
      <c r="R5554" t="str">
        <f>IF(AND(ISBLANK(טבלה1[[#This Row],[ts_reply_at]]), NOT(ISBLANK(טבלה1[[#This Row],[ts_booking_at]]))), "Error: Booked without Reply", "OK")</f>
        <v>OK</v>
      </c>
      <c r="S5554" t="s">
        <v>6022</v>
      </c>
    </row>
    <row r="5555" spans="1:19" x14ac:dyDescent="0.25">
      <c r="A5555" s="4" t="s">
        <v>4824</v>
      </c>
      <c r="B5555" s="4" t="s">
        <v>4104</v>
      </c>
      <c r="C5555" s="4" t="s">
        <v>4105</v>
      </c>
      <c r="D5555" s="1">
        <v>41932.564583333333</v>
      </c>
      <c r="E5555" s="1">
        <v>41932.596041666664</v>
      </c>
      <c r="F5555" s="1">
        <v>41932.631099537037</v>
      </c>
      <c r="G5555" s="1">
        <v>41932.631099537037</v>
      </c>
      <c r="H5555" s="2">
        <v>41946</v>
      </c>
      <c r="I5555" s="2">
        <v>41949</v>
      </c>
      <c r="J5555" s="3">
        <v>3</v>
      </c>
      <c r="K5555" s="3">
        <v>22</v>
      </c>
      <c r="L5555">
        <f>טבלה1[[#This Row],[ds_checkout]]-טבלה1[[#This Row],[ds_checkin]]</f>
        <v>3</v>
      </c>
      <c r="M5555">
        <f>IF(ISBLANK(טבלה1[[#This Row],[ts_reply_at]]), "", (טבלה1[[#This Row],[ts_reply_at]] - טבלה1[[#This Row],[ts_contact_at]]) * 24)</f>
        <v>0.75499999994644895</v>
      </c>
      <c r="N5555">
        <f>IF(ISBLANK(טבלה1[[#This Row],[ts_reply_at]]), 0, 1)</f>
        <v>1</v>
      </c>
      <c r="O5555">
        <f>IF(ISBLANK(טבלה1[[#This Row],[ts_accepted_at]]), 0, 1)</f>
        <v>1</v>
      </c>
      <c r="P5555">
        <f>IF(ISBLANK(טבלה1[[#This Row],[ts_booking_at]]), 0, 1)</f>
        <v>1</v>
      </c>
      <c r="Q5555">
        <f>IF(ISBLANK(טבלה1[[#This Row],[ds_checkin]]), "", טבלה1[[#This Row],[ds_checkin]] - טבלה1[[#This Row],[ts_contact_at]])</f>
        <v>13.435416666667152</v>
      </c>
      <c r="R5555" t="str">
        <f>IF(AND(ISBLANK(טבלה1[[#This Row],[ts_reply_at]]), NOT(ISBLANK(טבלה1[[#This Row],[ts_booking_at]]))), "Error: Booked without Reply", "OK")</f>
        <v>OK</v>
      </c>
      <c r="S5555" t="s">
        <v>6021</v>
      </c>
    </row>
    <row r="5556" spans="1:19" x14ac:dyDescent="0.25">
      <c r="A5556" s="4" t="s">
        <v>4825</v>
      </c>
      <c r="B5556" s="4" t="s">
        <v>1946</v>
      </c>
      <c r="C5556" s="4" t="s">
        <v>1947</v>
      </c>
      <c r="D5556" s="1">
        <v>41923.553472222222</v>
      </c>
      <c r="E5556" s="1">
        <v>41923.671238425923</v>
      </c>
      <c r="H5556" s="2">
        <v>41938</v>
      </c>
      <c r="I5556" s="2">
        <v>41942</v>
      </c>
      <c r="J5556" s="3">
        <v>2</v>
      </c>
      <c r="K5556" s="3">
        <v>3</v>
      </c>
      <c r="L5556">
        <f>טבלה1[[#This Row],[ds_checkout]]-טבלה1[[#This Row],[ds_checkin]]</f>
        <v>4</v>
      </c>
      <c r="M5556">
        <f>IF(ISBLANK(טבלה1[[#This Row],[ts_reply_at]]), "", (טבלה1[[#This Row],[ts_reply_at]] - טבלה1[[#This Row],[ts_contact_at]]) * 24)</f>
        <v>2.8263888888177462</v>
      </c>
      <c r="N5556">
        <f>IF(ISBLANK(טבלה1[[#This Row],[ts_reply_at]]), 0, 1)</f>
        <v>1</v>
      </c>
      <c r="O5556">
        <f>IF(ISBLANK(טבלה1[[#This Row],[ts_accepted_at]]), 0, 1)</f>
        <v>0</v>
      </c>
      <c r="P5556">
        <f>IF(ISBLANK(טבלה1[[#This Row],[ts_booking_at]]), 0, 1)</f>
        <v>0</v>
      </c>
      <c r="Q5556">
        <f>IF(ISBLANK(טבלה1[[#This Row],[ds_checkin]]), "", טבלה1[[#This Row],[ds_checkin]] - טבלה1[[#This Row],[ts_contact_at]])</f>
        <v>14.446527777778101</v>
      </c>
      <c r="R5556" t="str">
        <f>IF(AND(ISBLANK(טבלה1[[#This Row],[ts_reply_at]]), NOT(ISBLANK(טבלה1[[#This Row],[ts_booking_at]]))), "Error: Booked without Reply", "OK")</f>
        <v>OK</v>
      </c>
      <c r="S5556" t="s">
        <v>6023</v>
      </c>
    </row>
    <row r="5557" spans="1:19" x14ac:dyDescent="0.25">
      <c r="A5557" s="4" t="s">
        <v>4825</v>
      </c>
      <c r="B5557" s="4" t="s">
        <v>370</v>
      </c>
      <c r="C5557" s="4" t="s">
        <v>371</v>
      </c>
      <c r="D5557" s="1">
        <v>41923.554166666669</v>
      </c>
      <c r="H5557" s="2">
        <v>41938</v>
      </c>
      <c r="I5557" s="2">
        <v>41942</v>
      </c>
      <c r="J5557" s="3">
        <v>2</v>
      </c>
      <c r="K5557" s="3">
        <v>2</v>
      </c>
      <c r="L5557">
        <f>טבלה1[[#This Row],[ds_checkout]]-טבלה1[[#This Row],[ds_checkin]]</f>
        <v>4</v>
      </c>
      <c r="M5557" t="str">
        <f>IF(ISBLANK(טבלה1[[#This Row],[ts_reply_at]]), "", (טבלה1[[#This Row],[ts_reply_at]] - טבלה1[[#This Row],[ts_contact_at]]) * 24)</f>
        <v/>
      </c>
      <c r="N5557">
        <f>IF(ISBLANK(טבלה1[[#This Row],[ts_reply_at]]), 0, 1)</f>
        <v>0</v>
      </c>
      <c r="O5557">
        <f>IF(ISBLANK(טבלה1[[#This Row],[ts_accepted_at]]), 0, 1)</f>
        <v>0</v>
      </c>
      <c r="P5557">
        <f>IF(ISBLANK(טבלה1[[#This Row],[ts_booking_at]]), 0, 1)</f>
        <v>0</v>
      </c>
      <c r="Q5557">
        <f>IF(ISBLANK(טבלה1[[#This Row],[ds_checkin]]), "", טבלה1[[#This Row],[ds_checkin]] - טבלה1[[#This Row],[ts_contact_at]])</f>
        <v>14.445833333331393</v>
      </c>
      <c r="R5557" t="str">
        <f>IF(AND(ISBLANK(טבלה1[[#This Row],[ts_reply_at]]), NOT(ISBLANK(טבלה1[[#This Row],[ts_booking_at]]))), "Error: Booked without Reply", "OK")</f>
        <v>OK</v>
      </c>
      <c r="S5557" t="s">
        <v>6023</v>
      </c>
    </row>
    <row r="5558" spans="1:19" x14ac:dyDescent="0.25">
      <c r="A5558" s="4" t="s">
        <v>4825</v>
      </c>
      <c r="B5558" s="4" t="s">
        <v>244</v>
      </c>
      <c r="C5558" s="4" t="s">
        <v>245</v>
      </c>
      <c r="D5558" s="1">
        <v>41923.580555555556</v>
      </c>
      <c r="E5558" s="1">
        <v>41923.596053240741</v>
      </c>
      <c r="F5558" s="1">
        <v>41923.596597222226</v>
      </c>
      <c r="H5558" s="2">
        <v>41938</v>
      </c>
      <c r="I5558" s="2">
        <v>41942</v>
      </c>
      <c r="J5558" s="3">
        <v>2</v>
      </c>
      <c r="K5558" s="3">
        <v>4</v>
      </c>
      <c r="L5558">
        <f>טבלה1[[#This Row],[ds_checkout]]-טבלה1[[#This Row],[ds_checkin]]</f>
        <v>4</v>
      </c>
      <c r="M5558">
        <f>IF(ISBLANK(טבלה1[[#This Row],[ts_reply_at]]), "", (טבלה1[[#This Row],[ts_reply_at]] - טבלה1[[#This Row],[ts_contact_at]]) * 24)</f>
        <v>0.3719444444286637</v>
      </c>
      <c r="N5558">
        <f>IF(ISBLANK(טבלה1[[#This Row],[ts_reply_at]]), 0, 1)</f>
        <v>1</v>
      </c>
      <c r="O5558">
        <f>IF(ISBLANK(טבלה1[[#This Row],[ts_accepted_at]]), 0, 1)</f>
        <v>1</v>
      </c>
      <c r="P5558">
        <f>IF(ISBLANK(טבלה1[[#This Row],[ts_booking_at]]), 0, 1)</f>
        <v>0</v>
      </c>
      <c r="Q5558">
        <f>IF(ISBLANK(טבלה1[[#This Row],[ds_checkin]]), "", טבלה1[[#This Row],[ds_checkin]] - טבלה1[[#This Row],[ts_contact_at]])</f>
        <v>14.419444444443798</v>
      </c>
      <c r="R5558" t="str">
        <f>IF(AND(ISBLANK(טבלה1[[#This Row],[ts_reply_at]]), NOT(ISBLANK(טבלה1[[#This Row],[ts_booking_at]]))), "Error: Booked without Reply", "OK")</f>
        <v>OK</v>
      </c>
      <c r="S5558" t="s">
        <v>6023</v>
      </c>
    </row>
    <row r="5559" spans="1:19" x14ac:dyDescent="0.25">
      <c r="A5559" s="4" t="s">
        <v>4825</v>
      </c>
      <c r="B5559" s="4" t="s">
        <v>1810</v>
      </c>
      <c r="C5559" s="4" t="s">
        <v>1811</v>
      </c>
      <c r="D5559" s="1">
        <v>41923.543749999997</v>
      </c>
      <c r="E5559" s="1">
        <v>41923.569537037038</v>
      </c>
      <c r="F5559" s="1">
        <v>41923.569537037038</v>
      </c>
      <c r="H5559" s="2">
        <v>41938</v>
      </c>
      <c r="I5559" s="2">
        <v>41942</v>
      </c>
      <c r="J5559" s="3">
        <v>2</v>
      </c>
      <c r="K5559" s="3">
        <v>5</v>
      </c>
      <c r="L5559">
        <f>טבלה1[[#This Row],[ds_checkout]]-טבלה1[[#This Row],[ds_checkin]]</f>
        <v>4</v>
      </c>
      <c r="M5559">
        <f>IF(ISBLANK(טבלה1[[#This Row],[ts_reply_at]]), "", (טבלה1[[#This Row],[ts_reply_at]] - טבלה1[[#This Row],[ts_contact_at]]) * 24)</f>
        <v>0.61888888897374272</v>
      </c>
      <c r="N5559">
        <f>IF(ISBLANK(טבלה1[[#This Row],[ts_reply_at]]), 0, 1)</f>
        <v>1</v>
      </c>
      <c r="O5559">
        <f>IF(ISBLANK(טבלה1[[#This Row],[ts_accepted_at]]), 0, 1)</f>
        <v>1</v>
      </c>
      <c r="P5559">
        <f>IF(ISBLANK(טבלה1[[#This Row],[ts_booking_at]]), 0, 1)</f>
        <v>0</v>
      </c>
      <c r="Q5559">
        <f>IF(ISBLANK(טבלה1[[#This Row],[ds_checkin]]), "", טבלה1[[#This Row],[ds_checkin]] - טבלה1[[#This Row],[ts_contact_at]])</f>
        <v>14.45625000000291</v>
      </c>
      <c r="R5559" t="str">
        <f>IF(AND(ISBLANK(טבלה1[[#This Row],[ts_reply_at]]), NOT(ISBLANK(טבלה1[[#This Row],[ts_booking_at]]))), "Error: Booked without Reply", "OK")</f>
        <v>OK</v>
      </c>
      <c r="S5559" t="s">
        <v>6023</v>
      </c>
    </row>
    <row r="5560" spans="1:19" x14ac:dyDescent="0.25">
      <c r="A5560" s="4" t="s">
        <v>4825</v>
      </c>
      <c r="B5560" s="4" t="s">
        <v>876</v>
      </c>
      <c r="C5560" s="4" t="s">
        <v>877</v>
      </c>
      <c r="D5560" s="1">
        <v>41923.575694444444</v>
      </c>
      <c r="E5560" s="1">
        <v>41923.583425925928</v>
      </c>
      <c r="F5560" s="1">
        <v>41923.583425925928</v>
      </c>
      <c r="H5560" s="2">
        <v>41938</v>
      </c>
      <c r="I5560" s="2">
        <v>41942</v>
      </c>
      <c r="J5560" s="3">
        <v>2</v>
      </c>
      <c r="K5560" s="3">
        <v>3</v>
      </c>
      <c r="L5560">
        <f>טבלה1[[#This Row],[ds_checkout]]-טבלה1[[#This Row],[ds_checkin]]</f>
        <v>4</v>
      </c>
      <c r="M5560">
        <f>IF(ISBLANK(טבלה1[[#This Row],[ts_reply_at]]), "", (טבלה1[[#This Row],[ts_reply_at]] - טבלה1[[#This Row],[ts_contact_at]]) * 24)</f>
        <v>0.18555555562488735</v>
      </c>
      <c r="N5560">
        <f>IF(ISBLANK(טבלה1[[#This Row],[ts_reply_at]]), 0, 1)</f>
        <v>1</v>
      </c>
      <c r="O5560">
        <f>IF(ISBLANK(טבלה1[[#This Row],[ts_accepted_at]]), 0, 1)</f>
        <v>1</v>
      </c>
      <c r="P5560">
        <f>IF(ISBLANK(טבלה1[[#This Row],[ts_booking_at]]), 0, 1)</f>
        <v>0</v>
      </c>
      <c r="Q5560">
        <f>IF(ISBLANK(טבלה1[[#This Row],[ds_checkin]]), "", טבלה1[[#This Row],[ds_checkin]] - טבלה1[[#This Row],[ts_contact_at]])</f>
        <v>14.424305555556202</v>
      </c>
      <c r="R5560" t="str">
        <f>IF(AND(ISBLANK(טבלה1[[#This Row],[ts_reply_at]]), NOT(ISBLANK(טבלה1[[#This Row],[ts_booking_at]]))), "Error: Booked without Reply", "OK")</f>
        <v>OK</v>
      </c>
      <c r="S5560" t="s">
        <v>6023</v>
      </c>
    </row>
    <row r="5561" spans="1:19" x14ac:dyDescent="0.25">
      <c r="A5561" s="4" t="s">
        <v>4825</v>
      </c>
      <c r="B5561" s="4" t="s">
        <v>1705</v>
      </c>
      <c r="C5561" s="4" t="s">
        <v>1706</v>
      </c>
      <c r="D5561" s="1">
        <v>41923.556250000001</v>
      </c>
      <c r="E5561" s="1">
        <v>41923.559247685182</v>
      </c>
      <c r="F5561" s="1">
        <v>41923.559247685182</v>
      </c>
      <c r="H5561" s="2">
        <v>41938</v>
      </c>
      <c r="I5561" s="2">
        <v>41942</v>
      </c>
      <c r="J5561" s="3">
        <v>2</v>
      </c>
      <c r="K5561" s="3">
        <v>5</v>
      </c>
      <c r="L5561">
        <f>טבלה1[[#This Row],[ds_checkout]]-טבלה1[[#This Row],[ds_checkin]]</f>
        <v>4</v>
      </c>
      <c r="M5561">
        <f>IF(ISBLANK(טבלה1[[#This Row],[ts_reply_at]]), "", (טבלה1[[#This Row],[ts_reply_at]] - טבלה1[[#This Row],[ts_contact_at]]) * 24)</f>
        <v>7.1944444323889911E-2</v>
      </c>
      <c r="N5561">
        <f>IF(ISBLANK(טבלה1[[#This Row],[ts_reply_at]]), 0, 1)</f>
        <v>1</v>
      </c>
      <c r="O5561">
        <f>IF(ISBLANK(טבלה1[[#This Row],[ts_accepted_at]]), 0, 1)</f>
        <v>1</v>
      </c>
      <c r="P5561">
        <f>IF(ISBLANK(טבלה1[[#This Row],[ts_booking_at]]), 0, 1)</f>
        <v>0</v>
      </c>
      <c r="Q5561">
        <f>IF(ISBLANK(טבלה1[[#This Row],[ds_checkin]]), "", טבלה1[[#This Row],[ds_checkin]] - טבלה1[[#This Row],[ts_contact_at]])</f>
        <v>14.443749999998545</v>
      </c>
      <c r="R5561" t="str">
        <f>IF(AND(ISBLANK(טבלה1[[#This Row],[ts_reply_at]]), NOT(ISBLANK(טבלה1[[#This Row],[ts_booking_at]]))), "Error: Booked without Reply", "OK")</f>
        <v>OK</v>
      </c>
      <c r="S5561" t="s">
        <v>6023</v>
      </c>
    </row>
    <row r="5562" spans="1:19" x14ac:dyDescent="0.25">
      <c r="A5562" s="4" t="s">
        <v>4825</v>
      </c>
      <c r="B5562" s="4" t="s">
        <v>1558</v>
      </c>
      <c r="C5562" s="4" t="s">
        <v>1559</v>
      </c>
      <c r="D5562" s="1">
        <v>41923.581944444442</v>
      </c>
      <c r="E5562" s="1">
        <v>41923.599652777775</v>
      </c>
      <c r="F5562" s="1">
        <v>41923.599652777775</v>
      </c>
      <c r="G5562" s="1">
        <v>41923.622233796297</v>
      </c>
      <c r="H5562" s="2">
        <v>41938</v>
      </c>
      <c r="I5562" s="2">
        <v>41942</v>
      </c>
      <c r="J5562" s="3">
        <v>2</v>
      </c>
      <c r="K5562" s="3">
        <v>14</v>
      </c>
      <c r="L5562">
        <f>טבלה1[[#This Row],[ds_checkout]]-טבלה1[[#This Row],[ds_checkin]]</f>
        <v>4</v>
      </c>
      <c r="M5562">
        <f>IF(ISBLANK(טבלה1[[#This Row],[ts_reply_at]]), "", (טבלה1[[#This Row],[ts_reply_at]] - טבלה1[[#This Row],[ts_contact_at]]) * 24)</f>
        <v>0.42499999998835847</v>
      </c>
      <c r="N5562">
        <f>IF(ISBLANK(טבלה1[[#This Row],[ts_reply_at]]), 0, 1)</f>
        <v>1</v>
      </c>
      <c r="O5562">
        <f>IF(ISBLANK(טבלה1[[#This Row],[ts_accepted_at]]), 0, 1)</f>
        <v>1</v>
      </c>
      <c r="P5562">
        <f>IF(ISBLANK(טבלה1[[#This Row],[ts_booking_at]]), 0, 1)</f>
        <v>1</v>
      </c>
      <c r="Q5562">
        <f>IF(ISBLANK(טבלה1[[#This Row],[ds_checkin]]), "", טבלה1[[#This Row],[ds_checkin]] - טבלה1[[#This Row],[ts_contact_at]])</f>
        <v>14.418055555557657</v>
      </c>
      <c r="R5562" t="str">
        <f>IF(AND(ISBLANK(טבלה1[[#This Row],[ts_reply_at]]), NOT(ISBLANK(טבלה1[[#This Row],[ts_booking_at]]))), "Error: Booked without Reply", "OK")</f>
        <v>OK</v>
      </c>
      <c r="S5562" t="s">
        <v>6023</v>
      </c>
    </row>
    <row r="5563" spans="1:19" x14ac:dyDescent="0.25">
      <c r="A5563" s="4" t="s">
        <v>4825</v>
      </c>
      <c r="B5563" s="4" t="s">
        <v>2334</v>
      </c>
      <c r="C5563" s="4" t="s">
        <v>2335</v>
      </c>
      <c r="D5563" s="1">
        <v>41923.561111111114</v>
      </c>
      <c r="E5563" s="1">
        <v>41923.566620370373</v>
      </c>
      <c r="F5563" s="1">
        <v>41923.566666666666</v>
      </c>
      <c r="H5563" s="2">
        <v>41938</v>
      </c>
      <c r="I5563" s="2">
        <v>41942</v>
      </c>
      <c r="J5563" s="3">
        <v>2</v>
      </c>
      <c r="K5563" s="3">
        <v>5</v>
      </c>
      <c r="L5563">
        <f>טבלה1[[#This Row],[ds_checkout]]-טבלה1[[#This Row],[ds_checkin]]</f>
        <v>4</v>
      </c>
      <c r="M5563">
        <f>IF(ISBLANK(טבלה1[[#This Row],[ts_reply_at]]), "", (טבלה1[[#This Row],[ts_reply_at]] - טבלה1[[#This Row],[ts_contact_at]]) * 24)</f>
        <v>0.13222222222248092</v>
      </c>
      <c r="N5563">
        <f>IF(ISBLANK(טבלה1[[#This Row],[ts_reply_at]]), 0, 1)</f>
        <v>1</v>
      </c>
      <c r="O5563">
        <f>IF(ISBLANK(טבלה1[[#This Row],[ts_accepted_at]]), 0, 1)</f>
        <v>1</v>
      </c>
      <c r="P5563">
        <f>IF(ISBLANK(טבלה1[[#This Row],[ts_booking_at]]), 0, 1)</f>
        <v>0</v>
      </c>
      <c r="Q5563">
        <f>IF(ISBLANK(טבלה1[[#This Row],[ds_checkin]]), "", טבלה1[[#This Row],[ds_checkin]] - טבלה1[[#This Row],[ts_contact_at]])</f>
        <v>14.43888888888614</v>
      </c>
      <c r="R5563" t="str">
        <f>IF(AND(ISBLANK(טבלה1[[#This Row],[ts_reply_at]]), NOT(ISBLANK(טבלה1[[#This Row],[ts_booking_at]]))), "Error: Booked without Reply", "OK")</f>
        <v>OK</v>
      </c>
      <c r="S5563" t="s">
        <v>6023</v>
      </c>
    </row>
    <row r="5564" spans="1:19" x14ac:dyDescent="0.25">
      <c r="A5564" s="4" t="s">
        <v>4825</v>
      </c>
      <c r="B5564" s="4" t="s">
        <v>135</v>
      </c>
      <c r="C5564" s="4" t="s">
        <v>136</v>
      </c>
      <c r="D5564" s="1">
        <v>41923.575694444444</v>
      </c>
      <c r="H5564" s="2">
        <v>41938</v>
      </c>
      <c r="I5564" s="2">
        <v>41942</v>
      </c>
      <c r="J5564" s="3">
        <v>2</v>
      </c>
      <c r="K5564" s="3">
        <v>2</v>
      </c>
      <c r="L5564">
        <f>טבלה1[[#This Row],[ds_checkout]]-טבלה1[[#This Row],[ds_checkin]]</f>
        <v>4</v>
      </c>
      <c r="M5564" t="str">
        <f>IF(ISBLANK(טבלה1[[#This Row],[ts_reply_at]]), "", (טבלה1[[#This Row],[ts_reply_at]] - טבלה1[[#This Row],[ts_contact_at]]) * 24)</f>
        <v/>
      </c>
      <c r="N5564">
        <f>IF(ISBLANK(טבלה1[[#This Row],[ts_reply_at]]), 0, 1)</f>
        <v>0</v>
      </c>
      <c r="O5564">
        <f>IF(ISBLANK(טבלה1[[#This Row],[ts_accepted_at]]), 0, 1)</f>
        <v>0</v>
      </c>
      <c r="P5564">
        <f>IF(ISBLANK(טבלה1[[#This Row],[ts_booking_at]]), 0, 1)</f>
        <v>0</v>
      </c>
      <c r="Q5564">
        <f>IF(ISBLANK(טבלה1[[#This Row],[ds_checkin]]), "", טבלה1[[#This Row],[ds_checkin]] - טבלה1[[#This Row],[ts_contact_at]])</f>
        <v>14.424305555556202</v>
      </c>
      <c r="R5564" t="str">
        <f>IF(AND(ISBLANK(טבלה1[[#This Row],[ts_reply_at]]), NOT(ISBLANK(טבלה1[[#This Row],[ts_booking_at]]))), "Error: Booked without Reply", "OK")</f>
        <v>OK</v>
      </c>
      <c r="S5564" t="s">
        <v>6023</v>
      </c>
    </row>
    <row r="5565" spans="1:19" x14ac:dyDescent="0.25">
      <c r="A5565" s="4" t="s">
        <v>4825</v>
      </c>
      <c r="B5565" s="4" t="s">
        <v>390</v>
      </c>
      <c r="C5565" s="4" t="s">
        <v>391</v>
      </c>
      <c r="D5565" s="1">
        <v>41923.578472222223</v>
      </c>
      <c r="E5565" s="1">
        <v>41923.582592592589</v>
      </c>
      <c r="H5565" s="2">
        <v>41938</v>
      </c>
      <c r="I5565" s="2">
        <v>41942</v>
      </c>
      <c r="J5565" s="3">
        <v>2</v>
      </c>
      <c r="K5565" s="3">
        <v>3</v>
      </c>
      <c r="L5565">
        <f>טבלה1[[#This Row],[ds_checkout]]-טבלה1[[#This Row],[ds_checkin]]</f>
        <v>4</v>
      </c>
      <c r="M5565">
        <f>IF(ISBLANK(טבלה1[[#This Row],[ts_reply_at]]), "", (טבלה1[[#This Row],[ts_reply_at]] - טבלה1[[#This Row],[ts_contact_at]]) * 24)</f>
        <v>9.8888888780493289E-2</v>
      </c>
      <c r="N5565">
        <f>IF(ISBLANK(טבלה1[[#This Row],[ts_reply_at]]), 0, 1)</f>
        <v>1</v>
      </c>
      <c r="O5565">
        <f>IF(ISBLANK(טבלה1[[#This Row],[ts_accepted_at]]), 0, 1)</f>
        <v>0</v>
      </c>
      <c r="P5565">
        <f>IF(ISBLANK(טבלה1[[#This Row],[ts_booking_at]]), 0, 1)</f>
        <v>0</v>
      </c>
      <c r="Q5565">
        <f>IF(ISBLANK(טבלה1[[#This Row],[ds_checkin]]), "", טבלה1[[#This Row],[ds_checkin]] - טבלה1[[#This Row],[ts_contact_at]])</f>
        <v>14.421527777776646</v>
      </c>
      <c r="R5565" t="str">
        <f>IF(AND(ISBLANK(טבלה1[[#This Row],[ts_reply_at]]), NOT(ISBLANK(טבלה1[[#This Row],[ts_booking_at]]))), "Error: Booked without Reply", "OK")</f>
        <v>OK</v>
      </c>
      <c r="S5565" t="s">
        <v>6023</v>
      </c>
    </row>
    <row r="5566" spans="1:19" x14ac:dyDescent="0.25">
      <c r="A5566" s="4" t="s">
        <v>4826</v>
      </c>
      <c r="B5566" s="4" t="s">
        <v>1029</v>
      </c>
      <c r="C5566" s="4" t="s">
        <v>1030</v>
      </c>
      <c r="D5566" s="1">
        <v>41921.643750000003</v>
      </c>
      <c r="E5566" s="1">
        <v>41921.706516203703</v>
      </c>
      <c r="F5566" s="1">
        <v>41921.706516203703</v>
      </c>
      <c r="H5566" s="2">
        <v>41947</v>
      </c>
      <c r="I5566" s="2">
        <v>41949</v>
      </c>
      <c r="J5566" s="3">
        <v>1</v>
      </c>
      <c r="K5566" s="3">
        <v>5</v>
      </c>
      <c r="L5566">
        <f>טבלה1[[#This Row],[ds_checkout]]-טבלה1[[#This Row],[ds_checkin]]</f>
        <v>2</v>
      </c>
      <c r="M5566">
        <f>IF(ISBLANK(טבלה1[[#This Row],[ts_reply_at]]), "", (טבלה1[[#This Row],[ts_reply_at]] - טבלה1[[#This Row],[ts_contact_at]]) * 24)</f>
        <v>1.5063888888107613</v>
      </c>
      <c r="N5566">
        <f>IF(ISBLANK(טבלה1[[#This Row],[ts_reply_at]]), 0, 1)</f>
        <v>1</v>
      </c>
      <c r="O5566">
        <f>IF(ISBLANK(טבלה1[[#This Row],[ts_accepted_at]]), 0, 1)</f>
        <v>1</v>
      </c>
      <c r="P5566">
        <f>IF(ISBLANK(טבלה1[[#This Row],[ts_booking_at]]), 0, 1)</f>
        <v>0</v>
      </c>
      <c r="Q5566">
        <f>IF(ISBLANK(טבלה1[[#This Row],[ds_checkin]]), "", טבלה1[[#This Row],[ds_checkin]] - טבלה1[[#This Row],[ts_contact_at]])</f>
        <v>25.35624999999709</v>
      </c>
      <c r="R5566" t="str">
        <f>IF(AND(ISBLANK(טבלה1[[#This Row],[ts_reply_at]]), NOT(ISBLANK(טבלה1[[#This Row],[ts_booking_at]]))), "Error: Booked without Reply", "OK")</f>
        <v>OK</v>
      </c>
      <c r="S5566" t="s">
        <v>6022</v>
      </c>
    </row>
    <row r="5567" spans="1:19" x14ac:dyDescent="0.25">
      <c r="A5567" s="4" t="s">
        <v>4826</v>
      </c>
      <c r="B5567" s="4" t="s">
        <v>188</v>
      </c>
      <c r="C5567" s="4" t="s">
        <v>189</v>
      </c>
      <c r="D5567" s="1">
        <v>41921.949999999997</v>
      </c>
      <c r="E5567" s="1">
        <v>41922.248298611114</v>
      </c>
      <c r="F5567" s="1">
        <v>41922.248368055552</v>
      </c>
      <c r="H5567" s="2">
        <v>41947</v>
      </c>
      <c r="I5567" s="2">
        <v>41949</v>
      </c>
      <c r="J5567" s="3">
        <v>1</v>
      </c>
      <c r="K5567" s="3">
        <v>3</v>
      </c>
      <c r="L5567">
        <f>טבלה1[[#This Row],[ds_checkout]]-טבלה1[[#This Row],[ds_checkin]]</f>
        <v>2</v>
      </c>
      <c r="M5567">
        <f>IF(ISBLANK(טבלה1[[#This Row],[ts_reply_at]]), "", (טבלה1[[#This Row],[ts_reply_at]] - טבלה1[[#This Row],[ts_contact_at]]) * 24)</f>
        <v>7.1591666667954996</v>
      </c>
      <c r="N5567">
        <f>IF(ISBLANK(טבלה1[[#This Row],[ts_reply_at]]), 0, 1)</f>
        <v>1</v>
      </c>
      <c r="O5567">
        <f>IF(ISBLANK(טבלה1[[#This Row],[ts_accepted_at]]), 0, 1)</f>
        <v>1</v>
      </c>
      <c r="P5567">
        <f>IF(ISBLANK(טבלה1[[#This Row],[ts_booking_at]]), 0, 1)</f>
        <v>0</v>
      </c>
      <c r="Q5567">
        <f>IF(ISBLANK(טבלה1[[#This Row],[ds_checkin]]), "", טבלה1[[#This Row],[ds_checkin]] - טבלה1[[#This Row],[ts_contact_at]])</f>
        <v>25.05000000000291</v>
      </c>
      <c r="R5567" t="str">
        <f>IF(AND(ISBLANK(טבלה1[[#This Row],[ts_reply_at]]), NOT(ISBLANK(טבלה1[[#This Row],[ts_booking_at]]))), "Error: Booked without Reply", "OK")</f>
        <v>OK</v>
      </c>
      <c r="S5567" t="s">
        <v>6022</v>
      </c>
    </row>
    <row r="5568" spans="1:19" x14ac:dyDescent="0.25">
      <c r="A5568" s="4" t="s">
        <v>4826</v>
      </c>
      <c r="B5568" s="4" t="s">
        <v>271</v>
      </c>
      <c r="C5568" s="4" t="s">
        <v>272</v>
      </c>
      <c r="D5568" s="1">
        <v>41921.933333333334</v>
      </c>
      <c r="E5568" s="1">
        <v>41921.941331018519</v>
      </c>
      <c r="H5568" s="2">
        <v>41947</v>
      </c>
      <c r="I5568" s="2">
        <v>41949</v>
      </c>
      <c r="J5568" s="3">
        <v>1</v>
      </c>
      <c r="K5568" s="3">
        <v>2</v>
      </c>
      <c r="L5568">
        <f>טבלה1[[#This Row],[ds_checkout]]-טבלה1[[#This Row],[ds_checkin]]</f>
        <v>2</v>
      </c>
      <c r="M5568">
        <f>IF(ISBLANK(טבלה1[[#This Row],[ts_reply_at]]), "", (טבלה1[[#This Row],[ts_reply_at]] - טבלה1[[#This Row],[ts_contact_at]]) * 24)</f>
        <v>0.19194444443564862</v>
      </c>
      <c r="N5568">
        <f>IF(ISBLANK(טבלה1[[#This Row],[ts_reply_at]]), 0, 1)</f>
        <v>1</v>
      </c>
      <c r="O5568">
        <f>IF(ISBLANK(טבלה1[[#This Row],[ts_accepted_at]]), 0, 1)</f>
        <v>0</v>
      </c>
      <c r="P5568">
        <f>IF(ISBLANK(טבלה1[[#This Row],[ts_booking_at]]), 0, 1)</f>
        <v>0</v>
      </c>
      <c r="Q5568">
        <f>IF(ISBLANK(טבלה1[[#This Row],[ds_checkin]]), "", טבלה1[[#This Row],[ds_checkin]] - טבלה1[[#This Row],[ts_contact_at]])</f>
        <v>25.066666666665697</v>
      </c>
      <c r="R5568" t="str">
        <f>IF(AND(ISBLANK(טבלה1[[#This Row],[ts_reply_at]]), NOT(ISBLANK(טבלה1[[#This Row],[ts_booking_at]]))), "Error: Booked without Reply", "OK")</f>
        <v>OK</v>
      </c>
      <c r="S5568" t="s">
        <v>6022</v>
      </c>
    </row>
    <row r="5569" spans="1:19" x14ac:dyDescent="0.25">
      <c r="A5569" s="4" t="s">
        <v>4827</v>
      </c>
      <c r="B5569" s="4" t="s">
        <v>856</v>
      </c>
      <c r="C5569" s="4" t="s">
        <v>857</v>
      </c>
      <c r="D5569" s="1">
        <v>41915.921527777777</v>
      </c>
      <c r="E5569" s="1">
        <v>41916.41064814815</v>
      </c>
      <c r="F5569" s="1">
        <v>41918.473738425928</v>
      </c>
      <c r="G5569" s="1">
        <v>41918.570474537039</v>
      </c>
      <c r="H5569" s="2">
        <v>41950</v>
      </c>
      <c r="I5569" s="2">
        <v>41953</v>
      </c>
      <c r="J5569" s="3">
        <v>7</v>
      </c>
      <c r="K5569" s="3">
        <v>24</v>
      </c>
      <c r="L5569">
        <f>טבלה1[[#This Row],[ds_checkout]]-טבלה1[[#This Row],[ds_checkin]]</f>
        <v>3</v>
      </c>
      <c r="M5569">
        <f>IF(ISBLANK(טבלה1[[#This Row],[ts_reply_at]]), "", (טבלה1[[#This Row],[ts_reply_at]] - טבלה1[[#This Row],[ts_contact_at]]) * 24)</f>
        <v>11.738888888969086</v>
      </c>
      <c r="N5569">
        <f>IF(ISBLANK(טבלה1[[#This Row],[ts_reply_at]]), 0, 1)</f>
        <v>1</v>
      </c>
      <c r="O5569">
        <f>IF(ISBLANK(טבלה1[[#This Row],[ts_accepted_at]]), 0, 1)</f>
        <v>1</v>
      </c>
      <c r="P5569">
        <f>IF(ISBLANK(טבלה1[[#This Row],[ts_booking_at]]), 0, 1)</f>
        <v>1</v>
      </c>
      <c r="Q5569">
        <f>IF(ISBLANK(טבלה1[[#This Row],[ds_checkin]]), "", טבלה1[[#This Row],[ds_checkin]] - טבלה1[[#This Row],[ts_contact_at]])</f>
        <v>34.078472222223354</v>
      </c>
      <c r="R5569" t="str">
        <f>IF(AND(ISBLANK(טבלה1[[#This Row],[ts_reply_at]]), NOT(ISBLANK(טבלה1[[#This Row],[ts_booking_at]]))), "Error: Booked without Reply", "OK")</f>
        <v>OK</v>
      </c>
      <c r="S5569" t="s">
        <v>6019</v>
      </c>
    </row>
    <row r="5570" spans="1:19" x14ac:dyDescent="0.25">
      <c r="A5570" s="4" t="s">
        <v>4827</v>
      </c>
      <c r="B5570" s="4" t="s">
        <v>338</v>
      </c>
      <c r="C5570" s="4" t="s">
        <v>1531</v>
      </c>
      <c r="D5570" s="1">
        <v>41878.459722222222</v>
      </c>
      <c r="E5570" s="1">
        <v>41916.378553240742</v>
      </c>
      <c r="H5570" s="2">
        <v>41950</v>
      </c>
      <c r="I5570" s="2">
        <v>41953</v>
      </c>
      <c r="J5570" s="3">
        <v>8</v>
      </c>
      <c r="K5570" s="3">
        <v>4</v>
      </c>
      <c r="L5570">
        <f>טבלה1[[#This Row],[ds_checkout]]-טבלה1[[#This Row],[ds_checkin]]</f>
        <v>3</v>
      </c>
      <c r="M5570">
        <f>IF(ISBLANK(טבלה1[[#This Row],[ts_reply_at]]), "", (טבלה1[[#This Row],[ts_reply_at]] - טבלה1[[#This Row],[ts_contact_at]]) * 24)</f>
        <v>910.05194444447989</v>
      </c>
      <c r="N5570">
        <f>IF(ISBLANK(טבלה1[[#This Row],[ts_reply_at]]), 0, 1)</f>
        <v>1</v>
      </c>
      <c r="O5570">
        <f>IF(ISBLANK(טבלה1[[#This Row],[ts_accepted_at]]), 0, 1)</f>
        <v>0</v>
      </c>
      <c r="P5570">
        <f>IF(ISBLANK(טבלה1[[#This Row],[ts_booking_at]]), 0, 1)</f>
        <v>0</v>
      </c>
      <c r="Q5570">
        <f>IF(ISBLANK(טבלה1[[#This Row],[ds_checkin]]), "", טבלה1[[#This Row],[ds_checkin]] - טבלה1[[#This Row],[ts_contact_at]])</f>
        <v>71.540277777778101</v>
      </c>
      <c r="R5570" t="str">
        <f>IF(AND(ISBLANK(טבלה1[[#This Row],[ts_reply_at]]), NOT(ISBLANK(טבלה1[[#This Row],[ts_booking_at]]))), "Error: Booked without Reply", "OK")</f>
        <v>OK</v>
      </c>
      <c r="S5570" t="s">
        <v>6019</v>
      </c>
    </row>
    <row r="5571" spans="1:19" x14ac:dyDescent="0.25">
      <c r="A5571" s="4" t="s">
        <v>4827</v>
      </c>
      <c r="B5571" s="4" t="s">
        <v>342</v>
      </c>
      <c r="C5571" s="4" t="s">
        <v>343</v>
      </c>
      <c r="D5571" s="1">
        <v>41915.922222222223</v>
      </c>
      <c r="E5571" s="1">
        <v>41916.360266203701</v>
      </c>
      <c r="H5571" s="2">
        <v>41950</v>
      </c>
      <c r="I5571" s="2">
        <v>41953</v>
      </c>
      <c r="J5571" s="3">
        <v>7</v>
      </c>
      <c r="K5571" s="3">
        <v>2</v>
      </c>
      <c r="L5571">
        <f>טבלה1[[#This Row],[ds_checkout]]-טבלה1[[#This Row],[ds_checkin]]</f>
        <v>3</v>
      </c>
      <c r="M5571">
        <f>IF(ISBLANK(טבלה1[[#This Row],[ts_reply_at]]), "", (טבלה1[[#This Row],[ts_reply_at]] - טבלה1[[#This Row],[ts_contact_at]]) * 24)</f>
        <v>10.513055555464234</v>
      </c>
      <c r="N5571">
        <f>IF(ISBLANK(טבלה1[[#This Row],[ts_reply_at]]), 0, 1)</f>
        <v>1</v>
      </c>
      <c r="O5571">
        <f>IF(ISBLANK(טבלה1[[#This Row],[ts_accepted_at]]), 0, 1)</f>
        <v>0</v>
      </c>
      <c r="P5571">
        <f>IF(ISBLANK(טבלה1[[#This Row],[ts_booking_at]]), 0, 1)</f>
        <v>0</v>
      </c>
      <c r="Q5571">
        <f>IF(ISBLANK(טבלה1[[#This Row],[ds_checkin]]), "", טבלה1[[#This Row],[ds_checkin]] - טבלה1[[#This Row],[ts_contact_at]])</f>
        <v>34.077777777776646</v>
      </c>
      <c r="R5571" t="str">
        <f>IF(AND(ISBLANK(טבלה1[[#This Row],[ts_reply_at]]), NOT(ISBLANK(טבלה1[[#This Row],[ts_booking_at]]))), "Error: Booked without Reply", "OK")</f>
        <v>OK</v>
      </c>
      <c r="S5571" t="s">
        <v>6019</v>
      </c>
    </row>
    <row r="5572" spans="1:19" x14ac:dyDescent="0.25">
      <c r="A5572" s="4" t="s">
        <v>4827</v>
      </c>
      <c r="B5572" s="4" t="s">
        <v>1832</v>
      </c>
      <c r="C5572" s="4" t="s">
        <v>1833</v>
      </c>
      <c r="D5572" s="1">
        <v>41915.924305555556</v>
      </c>
      <c r="E5572" s="1">
        <v>41916.030405092592</v>
      </c>
      <c r="H5572" s="2">
        <v>41950</v>
      </c>
      <c r="I5572" s="2">
        <v>41953</v>
      </c>
      <c r="J5572" s="3">
        <v>7</v>
      </c>
      <c r="K5572" s="3">
        <v>2</v>
      </c>
      <c r="L5572">
        <f>טבלה1[[#This Row],[ds_checkout]]-טבלה1[[#This Row],[ds_checkin]]</f>
        <v>3</v>
      </c>
      <c r="M5572">
        <f>IF(ISBLANK(טבלה1[[#This Row],[ts_reply_at]]), "", (טבלה1[[#This Row],[ts_reply_at]] - טבלה1[[#This Row],[ts_contact_at]]) * 24)</f>
        <v>2.5463888888480142</v>
      </c>
      <c r="N5572">
        <f>IF(ISBLANK(טבלה1[[#This Row],[ts_reply_at]]), 0, 1)</f>
        <v>1</v>
      </c>
      <c r="O5572">
        <f>IF(ISBLANK(טבלה1[[#This Row],[ts_accepted_at]]), 0, 1)</f>
        <v>0</v>
      </c>
      <c r="P5572">
        <f>IF(ISBLANK(טבלה1[[#This Row],[ts_booking_at]]), 0, 1)</f>
        <v>0</v>
      </c>
      <c r="Q5572">
        <f>IF(ISBLANK(טבלה1[[#This Row],[ds_checkin]]), "", טבלה1[[#This Row],[ds_checkin]] - טבלה1[[#This Row],[ts_contact_at]])</f>
        <v>34.075694444443798</v>
      </c>
      <c r="R5572" t="str">
        <f>IF(AND(ISBLANK(טבלה1[[#This Row],[ts_reply_at]]), NOT(ISBLANK(טבלה1[[#This Row],[ts_booking_at]]))), "Error: Booked without Reply", "OK")</f>
        <v>OK</v>
      </c>
      <c r="S5572" t="s">
        <v>6019</v>
      </c>
    </row>
    <row r="5573" spans="1:19" x14ac:dyDescent="0.25">
      <c r="A5573" s="4" t="s">
        <v>4828</v>
      </c>
      <c r="B5573" s="4" t="s">
        <v>388</v>
      </c>
      <c r="C5573" s="4" t="s">
        <v>389</v>
      </c>
      <c r="D5573" s="1">
        <v>41913.886111111111</v>
      </c>
      <c r="E5573" s="1">
        <v>41913.889143518521</v>
      </c>
      <c r="H5573" s="2">
        <v>41916</v>
      </c>
      <c r="I5573" s="2">
        <v>41917</v>
      </c>
      <c r="J5573" s="3">
        <v>2</v>
      </c>
      <c r="K5573" s="3">
        <v>3</v>
      </c>
      <c r="L5573">
        <f>טבלה1[[#This Row],[ds_checkout]]-טבלה1[[#This Row],[ds_checkin]]</f>
        <v>1</v>
      </c>
      <c r="M5573">
        <f>IF(ISBLANK(טבלה1[[#This Row],[ts_reply_at]]), "", (טבלה1[[#This Row],[ts_reply_at]] - טבלה1[[#This Row],[ts_contact_at]]) * 24)</f>
        <v>7.2777777852024883E-2</v>
      </c>
      <c r="N5573">
        <f>IF(ISBLANK(טבלה1[[#This Row],[ts_reply_at]]), 0, 1)</f>
        <v>1</v>
      </c>
      <c r="O5573">
        <f>IF(ISBLANK(טבלה1[[#This Row],[ts_accepted_at]]), 0, 1)</f>
        <v>0</v>
      </c>
      <c r="P5573">
        <f>IF(ISBLANK(טבלה1[[#This Row],[ts_booking_at]]), 0, 1)</f>
        <v>0</v>
      </c>
      <c r="Q5573">
        <f>IF(ISBLANK(טבלה1[[#This Row],[ds_checkin]]), "", טבלה1[[#This Row],[ds_checkin]] - טבלה1[[#This Row],[ts_contact_at]])</f>
        <v>2.1138888888890506</v>
      </c>
      <c r="R5573" t="str">
        <f>IF(AND(ISBLANK(טבלה1[[#This Row],[ts_reply_at]]), NOT(ISBLANK(טבלה1[[#This Row],[ts_booking_at]]))), "Error: Booked without Reply", "OK")</f>
        <v>OK</v>
      </c>
      <c r="S5573" t="s">
        <v>6019</v>
      </c>
    </row>
    <row r="5574" spans="1:19" x14ac:dyDescent="0.25">
      <c r="A5574" s="4" t="s">
        <v>4828</v>
      </c>
      <c r="B5574" s="4" t="s">
        <v>269</v>
      </c>
      <c r="C5574" s="4" t="s">
        <v>270</v>
      </c>
      <c r="D5574" s="1">
        <v>41913.894444444442</v>
      </c>
      <c r="E5574" s="1">
        <v>41914.303726851853</v>
      </c>
      <c r="H5574" s="2">
        <v>41916</v>
      </c>
      <c r="I5574" s="2">
        <v>41917</v>
      </c>
      <c r="J5574" s="3">
        <v>2</v>
      </c>
      <c r="K5574" s="3">
        <v>4</v>
      </c>
      <c r="L5574">
        <f>טבלה1[[#This Row],[ds_checkout]]-טבלה1[[#This Row],[ds_checkin]]</f>
        <v>1</v>
      </c>
      <c r="M5574">
        <f>IF(ISBLANK(טבלה1[[#This Row],[ts_reply_at]]), "", (טבלה1[[#This Row],[ts_reply_at]] - טבלה1[[#This Row],[ts_contact_at]]) * 24)</f>
        <v>9.8227777778520249</v>
      </c>
      <c r="N5574">
        <f>IF(ISBLANK(טבלה1[[#This Row],[ts_reply_at]]), 0, 1)</f>
        <v>1</v>
      </c>
      <c r="O5574">
        <f>IF(ISBLANK(טבלה1[[#This Row],[ts_accepted_at]]), 0, 1)</f>
        <v>0</v>
      </c>
      <c r="P5574">
        <f>IF(ISBLANK(טבלה1[[#This Row],[ts_booking_at]]), 0, 1)</f>
        <v>0</v>
      </c>
      <c r="Q5574">
        <f>IF(ISBLANK(טבלה1[[#This Row],[ds_checkin]]), "", טבלה1[[#This Row],[ds_checkin]] - טבלה1[[#This Row],[ts_contact_at]])</f>
        <v>2.1055555555576575</v>
      </c>
      <c r="R5574" t="str">
        <f>IF(AND(ISBLANK(טבלה1[[#This Row],[ts_reply_at]]), NOT(ISBLANK(טבלה1[[#This Row],[ts_booking_at]]))), "Error: Booked without Reply", "OK")</f>
        <v>OK</v>
      </c>
      <c r="S5574" t="s">
        <v>6019</v>
      </c>
    </row>
    <row r="5575" spans="1:19" x14ac:dyDescent="0.25">
      <c r="A5575" s="4" t="s">
        <v>4829</v>
      </c>
      <c r="B5575" s="4" t="s">
        <v>1694</v>
      </c>
      <c r="C5575" s="4" t="s">
        <v>1695</v>
      </c>
      <c r="D5575" s="1">
        <v>41915.822222222225</v>
      </c>
      <c r="E5575" s="1">
        <v>41916.373576388891</v>
      </c>
      <c r="H5575" s="2">
        <v>41937</v>
      </c>
      <c r="I5575" s="2">
        <v>41939</v>
      </c>
      <c r="J5575" s="3">
        <v>1</v>
      </c>
      <c r="K5575" s="3">
        <v>5</v>
      </c>
      <c r="L5575">
        <f>טבלה1[[#This Row],[ds_checkout]]-טבלה1[[#This Row],[ds_checkin]]</f>
        <v>2</v>
      </c>
      <c r="M5575">
        <f>IF(ISBLANK(טבלה1[[#This Row],[ts_reply_at]]), "", (טבלה1[[#This Row],[ts_reply_at]] - טבלה1[[#This Row],[ts_contact_at]]) * 24)</f>
        <v>13.232499999983702</v>
      </c>
      <c r="N5575">
        <f>IF(ISBLANK(טבלה1[[#This Row],[ts_reply_at]]), 0, 1)</f>
        <v>1</v>
      </c>
      <c r="O5575">
        <f>IF(ISBLANK(טבלה1[[#This Row],[ts_accepted_at]]), 0, 1)</f>
        <v>0</v>
      </c>
      <c r="P5575">
        <f>IF(ISBLANK(טבלה1[[#This Row],[ts_booking_at]]), 0, 1)</f>
        <v>0</v>
      </c>
      <c r="Q5575">
        <f>IF(ISBLANK(טבלה1[[#This Row],[ds_checkin]]), "", טבלה1[[#This Row],[ds_checkin]] - טבלה1[[#This Row],[ts_contact_at]])</f>
        <v>21.177777777775191</v>
      </c>
      <c r="R5575" t="str">
        <f>IF(AND(ISBLANK(טבלה1[[#This Row],[ts_reply_at]]), NOT(ISBLANK(טבלה1[[#This Row],[ts_booking_at]]))), "Error: Booked without Reply", "OK")</f>
        <v>OK</v>
      </c>
      <c r="S5575" t="s">
        <v>6026</v>
      </c>
    </row>
    <row r="5576" spans="1:19" x14ac:dyDescent="0.25">
      <c r="A5576" s="4" t="s">
        <v>4830</v>
      </c>
      <c r="B5576" s="4" t="s">
        <v>27</v>
      </c>
      <c r="C5576" s="4" t="s">
        <v>3438</v>
      </c>
      <c r="D5576" s="1">
        <v>41931.582638888889</v>
      </c>
      <c r="E5576" s="1">
        <v>41932.719548611109</v>
      </c>
      <c r="H5576" s="2">
        <v>41946</v>
      </c>
      <c r="I5576" s="2">
        <v>41950</v>
      </c>
      <c r="J5576" s="3">
        <v>2</v>
      </c>
      <c r="K5576" s="3">
        <v>2</v>
      </c>
      <c r="L5576">
        <f>טבלה1[[#This Row],[ds_checkout]]-טבלה1[[#This Row],[ds_checkin]]</f>
        <v>4</v>
      </c>
      <c r="M5576">
        <f>IF(ISBLANK(טבלה1[[#This Row],[ts_reply_at]]), "", (טבלה1[[#This Row],[ts_reply_at]] - טבלה1[[#This Row],[ts_contact_at]]) * 24)</f>
        <v>27.285833333269693</v>
      </c>
      <c r="N5576">
        <f>IF(ISBLANK(טבלה1[[#This Row],[ts_reply_at]]), 0, 1)</f>
        <v>1</v>
      </c>
      <c r="O5576">
        <f>IF(ISBLANK(טבלה1[[#This Row],[ts_accepted_at]]), 0, 1)</f>
        <v>0</v>
      </c>
      <c r="P5576">
        <f>IF(ISBLANK(טבלה1[[#This Row],[ts_booking_at]]), 0, 1)</f>
        <v>0</v>
      </c>
      <c r="Q5576">
        <f>IF(ISBLANK(טבלה1[[#This Row],[ds_checkin]]), "", טבלה1[[#This Row],[ds_checkin]] - טבלה1[[#This Row],[ts_contact_at]])</f>
        <v>14.417361111110949</v>
      </c>
      <c r="R5576" t="str">
        <f>IF(AND(ISBLANK(טבלה1[[#This Row],[ts_reply_at]]), NOT(ISBLANK(טבלה1[[#This Row],[ts_booking_at]]))), "Error: Booked without Reply", "OK")</f>
        <v>OK</v>
      </c>
      <c r="S5576" t="s">
        <v>6019</v>
      </c>
    </row>
    <row r="5577" spans="1:19" x14ac:dyDescent="0.25">
      <c r="A5577" s="4" t="s">
        <v>4830</v>
      </c>
      <c r="B5577" s="4" t="s">
        <v>27</v>
      </c>
      <c r="C5577" s="4" t="s">
        <v>3027</v>
      </c>
      <c r="D5577" s="1">
        <v>41928.322916666664</v>
      </c>
      <c r="H5577" s="2">
        <v>41946</v>
      </c>
      <c r="I5577" s="2">
        <v>41950</v>
      </c>
      <c r="J5577" s="3">
        <v>2</v>
      </c>
      <c r="K5577" s="3">
        <v>2</v>
      </c>
      <c r="L5577">
        <f>טבלה1[[#This Row],[ds_checkout]]-טבלה1[[#This Row],[ds_checkin]]</f>
        <v>4</v>
      </c>
      <c r="M5577" t="str">
        <f>IF(ISBLANK(טבלה1[[#This Row],[ts_reply_at]]), "", (טבלה1[[#This Row],[ts_reply_at]] - טבלה1[[#This Row],[ts_contact_at]]) * 24)</f>
        <v/>
      </c>
      <c r="N5577">
        <f>IF(ISBLANK(טבלה1[[#This Row],[ts_reply_at]]), 0, 1)</f>
        <v>0</v>
      </c>
      <c r="O5577">
        <f>IF(ISBLANK(טבלה1[[#This Row],[ts_accepted_at]]), 0, 1)</f>
        <v>0</v>
      </c>
      <c r="P5577">
        <f>IF(ISBLANK(טבלה1[[#This Row],[ts_booking_at]]), 0, 1)</f>
        <v>0</v>
      </c>
      <c r="Q5577">
        <f>IF(ISBLANK(טבלה1[[#This Row],[ds_checkin]]), "", טבלה1[[#This Row],[ds_checkin]] - טבלה1[[#This Row],[ts_contact_at]])</f>
        <v>17.677083333335759</v>
      </c>
      <c r="R5577" t="str">
        <f>IF(AND(ISBLANK(טבלה1[[#This Row],[ts_reply_at]]), NOT(ISBLANK(טבלה1[[#This Row],[ts_booking_at]]))), "Error: Booked without Reply", "OK")</f>
        <v>OK</v>
      </c>
      <c r="S5577" t="s">
        <v>6019</v>
      </c>
    </row>
    <row r="5578" spans="1:19" x14ac:dyDescent="0.25">
      <c r="A5578" s="4" t="s">
        <v>4830</v>
      </c>
      <c r="B5578" s="4" t="s">
        <v>159</v>
      </c>
      <c r="C5578" s="4" t="s">
        <v>600</v>
      </c>
      <c r="D5578" s="1">
        <v>41926.545138888891</v>
      </c>
      <c r="E5578" s="1">
        <v>41926.547453703701</v>
      </c>
      <c r="H5578" s="2">
        <v>41946</v>
      </c>
      <c r="I5578" s="2">
        <v>41950</v>
      </c>
      <c r="J5578" s="3">
        <v>5</v>
      </c>
      <c r="K5578" s="3">
        <v>2</v>
      </c>
      <c r="L5578">
        <f>טבלה1[[#This Row],[ds_checkout]]-טבלה1[[#This Row],[ds_checkin]]</f>
        <v>4</v>
      </c>
      <c r="M5578">
        <f>IF(ISBLANK(טבלה1[[#This Row],[ts_reply_at]]), "", (טבלה1[[#This Row],[ts_reply_at]] - טבלה1[[#This Row],[ts_contact_at]]) * 24)</f>
        <v>5.5555555445607752E-2</v>
      </c>
      <c r="N5578">
        <f>IF(ISBLANK(טבלה1[[#This Row],[ts_reply_at]]), 0, 1)</f>
        <v>1</v>
      </c>
      <c r="O5578">
        <f>IF(ISBLANK(טבלה1[[#This Row],[ts_accepted_at]]), 0, 1)</f>
        <v>0</v>
      </c>
      <c r="P5578">
        <f>IF(ISBLANK(טבלה1[[#This Row],[ts_booking_at]]), 0, 1)</f>
        <v>0</v>
      </c>
      <c r="Q5578">
        <f>IF(ISBLANK(טבלה1[[#This Row],[ds_checkin]]), "", טבלה1[[#This Row],[ds_checkin]] - טבלה1[[#This Row],[ts_contact_at]])</f>
        <v>19.454861111109494</v>
      </c>
      <c r="R5578" t="str">
        <f>IF(AND(ISBLANK(טבלה1[[#This Row],[ts_reply_at]]), NOT(ISBLANK(טבלה1[[#This Row],[ts_booking_at]]))), "Error: Booked without Reply", "OK")</f>
        <v>OK</v>
      </c>
      <c r="S5578" t="s">
        <v>6019</v>
      </c>
    </row>
    <row r="5579" spans="1:19" x14ac:dyDescent="0.25">
      <c r="A5579" s="4" t="s">
        <v>4830</v>
      </c>
      <c r="B5579" s="4" t="s">
        <v>4831</v>
      </c>
      <c r="C5579" s="4" t="s">
        <v>4832</v>
      </c>
      <c r="D5579" s="1">
        <v>41933.304861111108</v>
      </c>
      <c r="E5579" s="1">
        <v>41933.429664351854</v>
      </c>
      <c r="F5579" s="1">
        <v>41933.548217592594</v>
      </c>
      <c r="G5579" s="1">
        <v>41933.548217592594</v>
      </c>
      <c r="H5579" s="2">
        <v>41946</v>
      </c>
      <c r="I5579" s="2">
        <v>41950</v>
      </c>
      <c r="J5579" s="3">
        <v>2</v>
      </c>
      <c r="K5579" s="3">
        <v>14</v>
      </c>
      <c r="L5579">
        <f>טבלה1[[#This Row],[ds_checkout]]-טבלה1[[#This Row],[ds_checkin]]</f>
        <v>4</v>
      </c>
      <c r="M5579">
        <f>IF(ISBLANK(טבלה1[[#This Row],[ts_reply_at]]), "", (טבלה1[[#This Row],[ts_reply_at]] - טבלה1[[#This Row],[ts_contact_at]]) * 24)</f>
        <v>2.9952777778962627</v>
      </c>
      <c r="N5579">
        <f>IF(ISBLANK(טבלה1[[#This Row],[ts_reply_at]]), 0, 1)</f>
        <v>1</v>
      </c>
      <c r="O5579">
        <f>IF(ISBLANK(טבלה1[[#This Row],[ts_accepted_at]]), 0, 1)</f>
        <v>1</v>
      </c>
      <c r="P5579">
        <f>IF(ISBLANK(טבלה1[[#This Row],[ts_booking_at]]), 0, 1)</f>
        <v>1</v>
      </c>
      <c r="Q5579">
        <f>IF(ISBLANK(טבלה1[[#This Row],[ds_checkin]]), "", טבלה1[[#This Row],[ds_checkin]] - טבלה1[[#This Row],[ts_contact_at]])</f>
        <v>12.695138888891961</v>
      </c>
      <c r="R5579" t="str">
        <f>IF(AND(ISBLANK(טבלה1[[#This Row],[ts_reply_at]]), NOT(ISBLANK(טבלה1[[#This Row],[ts_booking_at]]))), "Error: Booked without Reply", "OK")</f>
        <v>OK</v>
      </c>
      <c r="S5579" t="s">
        <v>6019</v>
      </c>
    </row>
    <row r="5580" spans="1:19" x14ac:dyDescent="0.25">
      <c r="A5580" s="4" t="s">
        <v>4830</v>
      </c>
      <c r="B5580" s="4" t="s">
        <v>1773</v>
      </c>
      <c r="C5580" s="4" t="s">
        <v>1774</v>
      </c>
      <c r="D5580" s="1">
        <v>41929.418749999997</v>
      </c>
      <c r="E5580" s="1">
        <v>41929.868587962963</v>
      </c>
      <c r="H5580" s="2">
        <v>41946</v>
      </c>
      <c r="I5580" s="2">
        <v>41950</v>
      </c>
      <c r="J5580" s="3">
        <v>2</v>
      </c>
      <c r="K5580" s="3">
        <v>3</v>
      </c>
      <c r="L5580">
        <f>טבלה1[[#This Row],[ds_checkout]]-טבלה1[[#This Row],[ds_checkin]]</f>
        <v>4</v>
      </c>
      <c r="M5580">
        <f>IF(ISBLANK(טבלה1[[#This Row],[ts_reply_at]]), "", (טבלה1[[#This Row],[ts_reply_at]] - טבלה1[[#This Row],[ts_contact_at]]) * 24)</f>
        <v>10.796111111179926</v>
      </c>
      <c r="N5580">
        <f>IF(ISBLANK(טבלה1[[#This Row],[ts_reply_at]]), 0, 1)</f>
        <v>1</v>
      </c>
      <c r="O5580">
        <f>IF(ISBLANK(טבלה1[[#This Row],[ts_accepted_at]]), 0, 1)</f>
        <v>0</v>
      </c>
      <c r="P5580">
        <f>IF(ISBLANK(טבלה1[[#This Row],[ts_booking_at]]), 0, 1)</f>
        <v>0</v>
      </c>
      <c r="Q5580">
        <f>IF(ISBLANK(טבלה1[[#This Row],[ds_checkin]]), "", טבלה1[[#This Row],[ds_checkin]] - טבלה1[[#This Row],[ts_contact_at]])</f>
        <v>16.58125000000291</v>
      </c>
      <c r="R5580" t="str">
        <f>IF(AND(ISBLANK(טבלה1[[#This Row],[ts_reply_at]]), NOT(ISBLANK(טבלה1[[#This Row],[ts_booking_at]]))), "Error: Booked without Reply", "OK")</f>
        <v>OK</v>
      </c>
      <c r="S5580" t="s">
        <v>6019</v>
      </c>
    </row>
    <row r="5581" spans="1:19" x14ac:dyDescent="0.25">
      <c r="A5581" s="4" t="s">
        <v>4830</v>
      </c>
      <c r="B5581" s="4" t="s">
        <v>162</v>
      </c>
      <c r="C5581" s="4" t="s">
        <v>163</v>
      </c>
      <c r="D5581" s="1">
        <v>41930.345138888886</v>
      </c>
      <c r="E5581" s="1">
        <v>41931.333807870367</v>
      </c>
      <c r="H5581" s="2">
        <v>41946</v>
      </c>
      <c r="I5581" s="2">
        <v>41950</v>
      </c>
      <c r="J5581" s="3">
        <v>2</v>
      </c>
      <c r="K5581" s="3">
        <v>2</v>
      </c>
      <c r="L5581">
        <f>טבלה1[[#This Row],[ds_checkout]]-טבלה1[[#This Row],[ds_checkin]]</f>
        <v>4</v>
      </c>
      <c r="M5581">
        <f>IF(ISBLANK(טבלה1[[#This Row],[ts_reply_at]]), "", (טבלה1[[#This Row],[ts_reply_at]] - טבלה1[[#This Row],[ts_contact_at]]) * 24)</f>
        <v>23.728055555548053</v>
      </c>
      <c r="N5581">
        <f>IF(ISBLANK(טבלה1[[#This Row],[ts_reply_at]]), 0, 1)</f>
        <v>1</v>
      </c>
      <c r="O5581">
        <f>IF(ISBLANK(טבלה1[[#This Row],[ts_accepted_at]]), 0, 1)</f>
        <v>0</v>
      </c>
      <c r="P5581">
        <f>IF(ISBLANK(טבלה1[[#This Row],[ts_booking_at]]), 0, 1)</f>
        <v>0</v>
      </c>
      <c r="Q5581">
        <f>IF(ISBLANK(טבלה1[[#This Row],[ds_checkin]]), "", טבלה1[[#This Row],[ds_checkin]] - טבלה1[[#This Row],[ts_contact_at]])</f>
        <v>15.65486111111386</v>
      </c>
      <c r="R5581" t="str">
        <f>IF(AND(ISBLANK(טבלה1[[#This Row],[ts_reply_at]]), NOT(ISBLANK(טבלה1[[#This Row],[ts_booking_at]]))), "Error: Booked without Reply", "OK")</f>
        <v>OK</v>
      </c>
      <c r="S5581" t="s">
        <v>6019</v>
      </c>
    </row>
    <row r="5582" spans="1:19" x14ac:dyDescent="0.25">
      <c r="A5582" s="4" t="s">
        <v>4833</v>
      </c>
      <c r="B5582" s="4" t="s">
        <v>33</v>
      </c>
      <c r="C5582" s="4" t="s">
        <v>1222</v>
      </c>
      <c r="D5582" s="1">
        <v>41899.720138888886</v>
      </c>
      <c r="E5582" s="1">
        <v>41917.00577546296</v>
      </c>
      <c r="F5582" s="1">
        <v>41917.00577546296</v>
      </c>
      <c r="G5582" s="1">
        <v>41917.00577546296</v>
      </c>
      <c r="H5582" s="2">
        <v>41934</v>
      </c>
      <c r="I5582" s="2">
        <v>41938</v>
      </c>
      <c r="J5582" s="3">
        <v>2</v>
      </c>
      <c r="K5582" s="3">
        <v>6</v>
      </c>
      <c r="L5582">
        <f>טבלה1[[#This Row],[ds_checkout]]-טבלה1[[#This Row],[ds_checkin]]</f>
        <v>4</v>
      </c>
      <c r="M5582">
        <f>IF(ISBLANK(טבלה1[[#This Row],[ts_reply_at]]), "", (טבלה1[[#This Row],[ts_reply_at]] - טבלה1[[#This Row],[ts_contact_at]]) * 24)</f>
        <v>414.85527777776588</v>
      </c>
      <c r="N5582">
        <f>IF(ISBLANK(טבלה1[[#This Row],[ts_reply_at]]), 0, 1)</f>
        <v>1</v>
      </c>
      <c r="O5582">
        <f>IF(ISBLANK(טבלה1[[#This Row],[ts_accepted_at]]), 0, 1)</f>
        <v>1</v>
      </c>
      <c r="P5582">
        <f>IF(ISBLANK(טבלה1[[#This Row],[ts_booking_at]]), 0, 1)</f>
        <v>1</v>
      </c>
      <c r="Q5582">
        <f>IF(ISBLANK(טבלה1[[#This Row],[ds_checkin]]), "", טבלה1[[#This Row],[ds_checkin]] - טבלה1[[#This Row],[ts_contact_at]])</f>
        <v>34.27986111111386</v>
      </c>
      <c r="R5582" t="str">
        <f>IF(AND(ISBLANK(טבלה1[[#This Row],[ts_reply_at]]), NOT(ISBLANK(טבלה1[[#This Row],[ts_booking_at]]))), "Error: Booked without Reply", "OK")</f>
        <v>OK</v>
      </c>
      <c r="S5582" t="s">
        <v>6031</v>
      </c>
    </row>
    <row r="5583" spans="1:19" x14ac:dyDescent="0.25">
      <c r="A5583" s="4" t="s">
        <v>4834</v>
      </c>
      <c r="B5583" s="4" t="s">
        <v>1870</v>
      </c>
      <c r="C5583" s="4" t="s">
        <v>1871</v>
      </c>
      <c r="D5583" s="1">
        <v>41920.732638888891</v>
      </c>
      <c r="E5583" s="1">
        <v>41920.737233796295</v>
      </c>
      <c r="F5583" s="1">
        <v>41920.737233796295</v>
      </c>
      <c r="H5583" s="2">
        <v>41936</v>
      </c>
      <c r="I5583" s="2">
        <v>41938</v>
      </c>
      <c r="J5583" s="3">
        <v>2</v>
      </c>
      <c r="K5583" s="3">
        <v>7</v>
      </c>
      <c r="L5583">
        <f>טבלה1[[#This Row],[ds_checkout]]-טבלה1[[#This Row],[ds_checkin]]</f>
        <v>2</v>
      </c>
      <c r="M5583">
        <f>IF(ISBLANK(טבלה1[[#This Row],[ts_reply_at]]), "", (טבלה1[[#This Row],[ts_reply_at]] - טבלה1[[#This Row],[ts_contact_at]]) * 24)</f>
        <v>0.1102777777123265</v>
      </c>
      <c r="N5583">
        <f>IF(ISBLANK(טבלה1[[#This Row],[ts_reply_at]]), 0, 1)</f>
        <v>1</v>
      </c>
      <c r="O5583">
        <f>IF(ISBLANK(טבלה1[[#This Row],[ts_accepted_at]]), 0, 1)</f>
        <v>1</v>
      </c>
      <c r="P5583">
        <f>IF(ISBLANK(טבלה1[[#This Row],[ts_booking_at]]), 0, 1)</f>
        <v>0</v>
      </c>
      <c r="Q5583">
        <f>IF(ISBLANK(טבלה1[[#This Row],[ds_checkin]]), "", טבלה1[[#This Row],[ds_checkin]] - טבלה1[[#This Row],[ts_contact_at]])</f>
        <v>15.267361111109494</v>
      </c>
      <c r="R5583" t="str">
        <f>IF(AND(ISBLANK(טבלה1[[#This Row],[ts_reply_at]]), NOT(ISBLANK(טבלה1[[#This Row],[ts_booking_at]]))), "Error: Booked without Reply", "OK")</f>
        <v>OK</v>
      </c>
      <c r="S5583" t="s">
        <v>6021</v>
      </c>
    </row>
    <row r="5584" spans="1:19" x14ac:dyDescent="0.25">
      <c r="A5584" s="4" t="s">
        <v>4834</v>
      </c>
      <c r="B5584" s="4" t="s">
        <v>1696</v>
      </c>
      <c r="C5584" s="4" t="s">
        <v>1697</v>
      </c>
      <c r="D5584" s="1">
        <v>41920.379166666666</v>
      </c>
      <c r="E5584" s="1">
        <v>41920.396053240744</v>
      </c>
      <c r="H5584" s="2">
        <v>41936</v>
      </c>
      <c r="I5584" s="2">
        <v>41938</v>
      </c>
      <c r="J5584" s="3">
        <v>2</v>
      </c>
      <c r="K5584" s="3">
        <v>2</v>
      </c>
      <c r="L5584">
        <f>טבלה1[[#This Row],[ds_checkout]]-טבלה1[[#This Row],[ds_checkin]]</f>
        <v>2</v>
      </c>
      <c r="M5584">
        <f>IF(ISBLANK(טבלה1[[#This Row],[ts_reply_at]]), "", (טבלה1[[#This Row],[ts_reply_at]] - טבלה1[[#This Row],[ts_contact_at]]) * 24)</f>
        <v>0.40527777787065133</v>
      </c>
      <c r="N5584">
        <f>IF(ISBLANK(טבלה1[[#This Row],[ts_reply_at]]), 0, 1)</f>
        <v>1</v>
      </c>
      <c r="O5584">
        <f>IF(ISBLANK(טבלה1[[#This Row],[ts_accepted_at]]), 0, 1)</f>
        <v>0</v>
      </c>
      <c r="P5584">
        <f>IF(ISBLANK(טבלה1[[#This Row],[ts_booking_at]]), 0, 1)</f>
        <v>0</v>
      </c>
      <c r="Q5584">
        <f>IF(ISBLANK(טבלה1[[#This Row],[ds_checkin]]), "", טבלה1[[#This Row],[ds_checkin]] - טבלה1[[#This Row],[ts_contact_at]])</f>
        <v>15.620833333334303</v>
      </c>
      <c r="R5584" t="str">
        <f>IF(AND(ISBLANK(טבלה1[[#This Row],[ts_reply_at]]), NOT(ISBLANK(טבלה1[[#This Row],[ts_booking_at]]))), "Error: Booked without Reply", "OK")</f>
        <v>OK</v>
      </c>
      <c r="S5584" t="s">
        <v>6021</v>
      </c>
    </row>
    <row r="5585" spans="1:19" x14ac:dyDescent="0.25">
      <c r="A5585" s="4" t="s">
        <v>4834</v>
      </c>
      <c r="B5585" s="4" t="s">
        <v>836</v>
      </c>
      <c r="C5585" s="4" t="s">
        <v>837</v>
      </c>
      <c r="D5585" s="1">
        <v>41920.730555555558</v>
      </c>
      <c r="E5585" s="1">
        <v>41920.767743055556</v>
      </c>
      <c r="F5585" s="1">
        <v>41920.767743055556</v>
      </c>
      <c r="H5585" s="2">
        <v>41936</v>
      </c>
      <c r="I5585" s="2">
        <v>41938</v>
      </c>
      <c r="J5585" s="3">
        <v>2</v>
      </c>
      <c r="K5585" s="3">
        <v>4</v>
      </c>
      <c r="L5585">
        <f>טבלה1[[#This Row],[ds_checkout]]-טבלה1[[#This Row],[ds_checkin]]</f>
        <v>2</v>
      </c>
      <c r="M5585">
        <f>IF(ISBLANK(טבלה1[[#This Row],[ts_reply_at]]), "", (טבלה1[[#This Row],[ts_reply_at]] - טבלה1[[#This Row],[ts_contact_at]]) * 24)</f>
        <v>0.89249999995809048</v>
      </c>
      <c r="N5585">
        <f>IF(ISBLANK(טבלה1[[#This Row],[ts_reply_at]]), 0, 1)</f>
        <v>1</v>
      </c>
      <c r="O5585">
        <f>IF(ISBLANK(טבלה1[[#This Row],[ts_accepted_at]]), 0, 1)</f>
        <v>1</v>
      </c>
      <c r="P5585">
        <f>IF(ISBLANK(טבלה1[[#This Row],[ts_booking_at]]), 0, 1)</f>
        <v>0</v>
      </c>
      <c r="Q5585">
        <f>IF(ISBLANK(טבלה1[[#This Row],[ds_checkin]]), "", טבלה1[[#This Row],[ds_checkin]] - טבלה1[[#This Row],[ts_contact_at]])</f>
        <v>15.269444444442343</v>
      </c>
      <c r="R5585" t="str">
        <f>IF(AND(ISBLANK(טבלה1[[#This Row],[ts_reply_at]]), NOT(ISBLANK(טבלה1[[#This Row],[ts_booking_at]]))), "Error: Booked without Reply", "OK")</f>
        <v>OK</v>
      </c>
      <c r="S5585" t="s">
        <v>6021</v>
      </c>
    </row>
    <row r="5586" spans="1:19" x14ac:dyDescent="0.25">
      <c r="A5586" s="4" t="s">
        <v>4834</v>
      </c>
      <c r="B5586" s="4" t="s">
        <v>1604</v>
      </c>
      <c r="C5586" s="4" t="s">
        <v>1605</v>
      </c>
      <c r="D5586" s="1">
        <v>41920.619444444441</v>
      </c>
      <c r="E5586" s="1">
        <v>41920.704467592594</v>
      </c>
      <c r="F5586" s="1">
        <v>41921.652002314811</v>
      </c>
      <c r="G5586" s="1">
        <v>41921.652002314811</v>
      </c>
      <c r="H5586" s="2">
        <v>41936</v>
      </c>
      <c r="I5586" s="2">
        <v>41938</v>
      </c>
      <c r="J5586" s="3">
        <v>2</v>
      </c>
      <c r="K5586" s="3">
        <v>7</v>
      </c>
      <c r="L5586">
        <f>טבלה1[[#This Row],[ds_checkout]]-טבלה1[[#This Row],[ds_checkin]]</f>
        <v>2</v>
      </c>
      <c r="M5586">
        <f>IF(ISBLANK(טבלה1[[#This Row],[ts_reply_at]]), "", (טבלה1[[#This Row],[ts_reply_at]] - טבלה1[[#This Row],[ts_contact_at]]) * 24)</f>
        <v>2.0405555556644686</v>
      </c>
      <c r="N5586">
        <f>IF(ISBLANK(טבלה1[[#This Row],[ts_reply_at]]), 0, 1)</f>
        <v>1</v>
      </c>
      <c r="O5586">
        <f>IF(ISBLANK(טבלה1[[#This Row],[ts_accepted_at]]), 0, 1)</f>
        <v>1</v>
      </c>
      <c r="P5586">
        <f>IF(ISBLANK(טבלה1[[#This Row],[ts_booking_at]]), 0, 1)</f>
        <v>1</v>
      </c>
      <c r="Q5586">
        <f>IF(ISBLANK(טבלה1[[#This Row],[ds_checkin]]), "", טבלה1[[#This Row],[ds_checkin]] - טבלה1[[#This Row],[ts_contact_at]])</f>
        <v>15.380555555559113</v>
      </c>
      <c r="R5586" t="str">
        <f>IF(AND(ISBLANK(טבלה1[[#This Row],[ts_reply_at]]), NOT(ISBLANK(טבלה1[[#This Row],[ts_booking_at]]))), "Error: Booked without Reply", "OK")</f>
        <v>OK</v>
      </c>
      <c r="S5586" t="s">
        <v>6021</v>
      </c>
    </row>
    <row r="5587" spans="1:19" x14ac:dyDescent="0.25">
      <c r="A5587" s="4" t="s">
        <v>4834</v>
      </c>
      <c r="B5587" s="4" t="s">
        <v>30</v>
      </c>
      <c r="C5587" s="4" t="s">
        <v>31</v>
      </c>
      <c r="D5587" s="1">
        <v>41920.615972222222</v>
      </c>
      <c r="E5587" s="1">
        <v>41920.699745370373</v>
      </c>
      <c r="H5587" s="2">
        <v>41936</v>
      </c>
      <c r="I5587" s="2">
        <v>41938</v>
      </c>
      <c r="J5587" s="3">
        <v>2</v>
      </c>
      <c r="K5587" s="3">
        <v>2</v>
      </c>
      <c r="L5587">
        <f>טבלה1[[#This Row],[ds_checkout]]-טבלה1[[#This Row],[ds_checkin]]</f>
        <v>2</v>
      </c>
      <c r="M5587">
        <f>IF(ISBLANK(טבלה1[[#This Row],[ts_reply_at]]), "", (טבלה1[[#This Row],[ts_reply_at]] - טבלה1[[#This Row],[ts_contact_at]]) * 24)</f>
        <v>2.0105555556365289</v>
      </c>
      <c r="N5587">
        <f>IF(ISBLANK(טבלה1[[#This Row],[ts_reply_at]]), 0, 1)</f>
        <v>1</v>
      </c>
      <c r="O5587">
        <f>IF(ISBLANK(טבלה1[[#This Row],[ts_accepted_at]]), 0, 1)</f>
        <v>0</v>
      </c>
      <c r="P5587">
        <f>IF(ISBLANK(טבלה1[[#This Row],[ts_booking_at]]), 0, 1)</f>
        <v>0</v>
      </c>
      <c r="Q5587">
        <f>IF(ISBLANK(טבלה1[[#This Row],[ds_checkin]]), "", טבלה1[[#This Row],[ds_checkin]] - טבלה1[[#This Row],[ts_contact_at]])</f>
        <v>15.384027777778101</v>
      </c>
      <c r="R5587" t="str">
        <f>IF(AND(ISBLANK(טבלה1[[#This Row],[ts_reply_at]]), NOT(ISBLANK(טבלה1[[#This Row],[ts_booking_at]]))), "Error: Booked without Reply", "OK")</f>
        <v>OK</v>
      </c>
      <c r="S5587" t="s">
        <v>6021</v>
      </c>
    </row>
    <row r="5588" spans="1:19" x14ac:dyDescent="0.25">
      <c r="A5588" s="4" t="s">
        <v>4834</v>
      </c>
      <c r="B5588" s="4" t="s">
        <v>4314</v>
      </c>
      <c r="C5588" s="4" t="s">
        <v>4315</v>
      </c>
      <c r="D5588" s="1">
        <v>41920.388194444444</v>
      </c>
      <c r="E5588" s="1">
        <v>41920.707777777781</v>
      </c>
      <c r="H5588" s="2">
        <v>41936</v>
      </c>
      <c r="I5588" s="2">
        <v>41938</v>
      </c>
      <c r="J5588" s="3">
        <v>2</v>
      </c>
      <c r="K5588" s="3">
        <v>2</v>
      </c>
      <c r="L5588">
        <f>טבלה1[[#This Row],[ds_checkout]]-טבלה1[[#This Row],[ds_checkin]]</f>
        <v>2</v>
      </c>
      <c r="M5588">
        <f>IF(ISBLANK(טבלה1[[#This Row],[ts_reply_at]]), "", (טבלה1[[#This Row],[ts_reply_at]] - טבלה1[[#This Row],[ts_contact_at]]) * 24)</f>
        <v>7.6700000001001172</v>
      </c>
      <c r="N5588">
        <f>IF(ISBLANK(טבלה1[[#This Row],[ts_reply_at]]), 0, 1)</f>
        <v>1</v>
      </c>
      <c r="O5588">
        <f>IF(ISBLANK(טבלה1[[#This Row],[ts_accepted_at]]), 0, 1)</f>
        <v>0</v>
      </c>
      <c r="P5588">
        <f>IF(ISBLANK(טבלה1[[#This Row],[ts_booking_at]]), 0, 1)</f>
        <v>0</v>
      </c>
      <c r="Q5588">
        <f>IF(ISBLANK(טבלה1[[#This Row],[ds_checkin]]), "", טבלה1[[#This Row],[ds_checkin]] - טבלה1[[#This Row],[ts_contact_at]])</f>
        <v>15.611805555556202</v>
      </c>
      <c r="R5588" t="str">
        <f>IF(AND(ISBLANK(טבלה1[[#This Row],[ts_reply_at]]), NOT(ISBLANK(טבלה1[[#This Row],[ts_booking_at]]))), "Error: Booked without Reply", "OK")</f>
        <v>OK</v>
      </c>
      <c r="S5588" t="s">
        <v>6021</v>
      </c>
    </row>
    <row r="5589" spans="1:19" x14ac:dyDescent="0.25">
      <c r="A5589" s="4" t="s">
        <v>4835</v>
      </c>
      <c r="B5589" s="4" t="s">
        <v>2247</v>
      </c>
      <c r="C5589" s="4" t="s">
        <v>2248</v>
      </c>
      <c r="D5589" s="1">
        <v>41920.459722222222</v>
      </c>
      <c r="E5589" s="1">
        <v>41920.555150462962</v>
      </c>
      <c r="H5589" s="2">
        <v>41943</v>
      </c>
      <c r="I5589" s="2">
        <v>41946</v>
      </c>
      <c r="J5589" s="3">
        <v>3</v>
      </c>
      <c r="K5589" s="3">
        <v>6</v>
      </c>
      <c r="L5589">
        <f>טבלה1[[#This Row],[ds_checkout]]-טבלה1[[#This Row],[ds_checkin]]</f>
        <v>3</v>
      </c>
      <c r="M5589">
        <f>IF(ISBLANK(טבלה1[[#This Row],[ts_reply_at]]), "", (טבלה1[[#This Row],[ts_reply_at]] - טבלה1[[#This Row],[ts_contact_at]]) * 24)</f>
        <v>2.2902777777635492</v>
      </c>
      <c r="N5589">
        <f>IF(ISBLANK(טבלה1[[#This Row],[ts_reply_at]]), 0, 1)</f>
        <v>1</v>
      </c>
      <c r="O5589">
        <f>IF(ISBLANK(טבלה1[[#This Row],[ts_accepted_at]]), 0, 1)</f>
        <v>0</v>
      </c>
      <c r="P5589">
        <f>IF(ISBLANK(טבלה1[[#This Row],[ts_booking_at]]), 0, 1)</f>
        <v>0</v>
      </c>
      <c r="Q5589">
        <f>IF(ISBLANK(טבלה1[[#This Row],[ds_checkin]]), "", טבלה1[[#This Row],[ds_checkin]] - טבלה1[[#This Row],[ts_contact_at]])</f>
        <v>22.540277777778101</v>
      </c>
      <c r="R5589" t="str">
        <f>IF(AND(ISBLANK(טבלה1[[#This Row],[ts_reply_at]]), NOT(ISBLANK(טבלה1[[#This Row],[ts_booking_at]]))), "Error: Booked without Reply", "OK")</f>
        <v>OK</v>
      </c>
      <c r="S5589" t="s">
        <v>6030</v>
      </c>
    </row>
    <row r="5590" spans="1:19" x14ac:dyDescent="0.25">
      <c r="A5590" s="4" t="s">
        <v>4836</v>
      </c>
      <c r="B5590" s="4" t="s">
        <v>3123</v>
      </c>
      <c r="C5590" s="4" t="s">
        <v>3124</v>
      </c>
      <c r="D5590" s="1">
        <v>41916.761805555558</v>
      </c>
      <c r="E5590" s="1">
        <v>41916.765231481484</v>
      </c>
      <c r="F5590" s="1">
        <v>41916.765324074076</v>
      </c>
      <c r="G5590" s="1">
        <v>41916.765324074076</v>
      </c>
      <c r="H5590" s="2">
        <v>41951</v>
      </c>
      <c r="I5590" s="2">
        <v>41953</v>
      </c>
      <c r="J5590" s="3">
        <v>4</v>
      </c>
      <c r="K5590" s="3">
        <v>13</v>
      </c>
      <c r="L5590">
        <f>טבלה1[[#This Row],[ds_checkout]]-טבלה1[[#This Row],[ds_checkin]]</f>
        <v>2</v>
      </c>
      <c r="M5590">
        <f>IF(ISBLANK(טבלה1[[#This Row],[ts_reply_at]]), "", (טבלה1[[#This Row],[ts_reply_at]] - טבלה1[[#This Row],[ts_contact_at]]) * 24)</f>
        <v>8.2222222234122455E-2</v>
      </c>
      <c r="N5590">
        <f>IF(ISBLANK(טבלה1[[#This Row],[ts_reply_at]]), 0, 1)</f>
        <v>1</v>
      </c>
      <c r="O5590">
        <f>IF(ISBLANK(טבלה1[[#This Row],[ts_accepted_at]]), 0, 1)</f>
        <v>1</v>
      </c>
      <c r="P5590">
        <f>IF(ISBLANK(טבלה1[[#This Row],[ts_booking_at]]), 0, 1)</f>
        <v>1</v>
      </c>
      <c r="Q5590">
        <f>IF(ISBLANK(טבלה1[[#This Row],[ds_checkin]]), "", טבלה1[[#This Row],[ds_checkin]] - טבלה1[[#This Row],[ts_contact_at]])</f>
        <v>34.238194444442343</v>
      </c>
      <c r="R5590" t="str">
        <f>IF(AND(ISBLANK(טבלה1[[#This Row],[ts_reply_at]]), NOT(ISBLANK(טבלה1[[#This Row],[ts_booking_at]]))), "Error: Booked without Reply", "OK")</f>
        <v>OK</v>
      </c>
      <c r="S5590" t="s">
        <v>6019</v>
      </c>
    </row>
    <row r="5591" spans="1:19" x14ac:dyDescent="0.25">
      <c r="A5591" s="4" t="s">
        <v>4837</v>
      </c>
      <c r="B5591" s="4" t="s">
        <v>4469</v>
      </c>
      <c r="C5591" s="4" t="s">
        <v>4470</v>
      </c>
      <c r="D5591" s="1">
        <v>41915.768055555556</v>
      </c>
      <c r="E5591" s="1">
        <v>41916.644131944442</v>
      </c>
      <c r="H5591" s="2">
        <v>41916</v>
      </c>
      <c r="I5591" s="2">
        <v>41917</v>
      </c>
      <c r="J5591" s="3">
        <v>2</v>
      </c>
      <c r="K5591" s="3">
        <v>4</v>
      </c>
      <c r="L5591">
        <f>טבלה1[[#This Row],[ds_checkout]]-טבלה1[[#This Row],[ds_checkin]]</f>
        <v>1</v>
      </c>
      <c r="M5591">
        <f>IF(ISBLANK(טבלה1[[#This Row],[ts_reply_at]]), "", (טבלה1[[#This Row],[ts_reply_at]] - טבלה1[[#This Row],[ts_contact_at]]) * 24)</f>
        <v>21.02583333326038</v>
      </c>
      <c r="N5591">
        <f>IF(ISBLANK(טבלה1[[#This Row],[ts_reply_at]]), 0, 1)</f>
        <v>1</v>
      </c>
      <c r="O5591">
        <f>IF(ISBLANK(טבלה1[[#This Row],[ts_accepted_at]]), 0, 1)</f>
        <v>0</v>
      </c>
      <c r="P5591">
        <f>IF(ISBLANK(טבלה1[[#This Row],[ts_booking_at]]), 0, 1)</f>
        <v>0</v>
      </c>
      <c r="Q5591">
        <f>IF(ISBLANK(טבלה1[[#This Row],[ds_checkin]]), "", טבלה1[[#This Row],[ds_checkin]] - טבלה1[[#This Row],[ts_contact_at]])</f>
        <v>0.23194444444379769</v>
      </c>
      <c r="R5591" t="str">
        <f>IF(AND(ISBLANK(טבלה1[[#This Row],[ts_reply_at]]), NOT(ISBLANK(טבלה1[[#This Row],[ts_booking_at]]))), "Error: Booked without Reply", "OK")</f>
        <v>OK</v>
      </c>
      <c r="S5591" t="s">
        <v>6021</v>
      </c>
    </row>
    <row r="5592" spans="1:19" x14ac:dyDescent="0.25">
      <c r="A5592" s="4" t="s">
        <v>4837</v>
      </c>
      <c r="B5592" s="4" t="s">
        <v>692</v>
      </c>
      <c r="C5592" s="4" t="s">
        <v>693</v>
      </c>
      <c r="D5592" s="1">
        <v>41915.768055555556</v>
      </c>
      <c r="E5592" s="1">
        <v>41915.785046296296</v>
      </c>
      <c r="H5592" s="2">
        <v>41916</v>
      </c>
      <c r="I5592" s="2">
        <v>41917</v>
      </c>
      <c r="J5592" s="3">
        <v>2</v>
      </c>
      <c r="K5592" s="3">
        <v>3</v>
      </c>
      <c r="L5592">
        <f>טבלה1[[#This Row],[ds_checkout]]-טבלה1[[#This Row],[ds_checkin]]</f>
        <v>1</v>
      </c>
      <c r="M5592">
        <f>IF(ISBLANK(טבלה1[[#This Row],[ts_reply_at]]), "", (טבלה1[[#This Row],[ts_reply_at]] - טבלה1[[#This Row],[ts_contact_at]]) * 24)</f>
        <v>0.40777777775656432</v>
      </c>
      <c r="N5592">
        <f>IF(ISBLANK(טבלה1[[#This Row],[ts_reply_at]]), 0, 1)</f>
        <v>1</v>
      </c>
      <c r="O5592">
        <f>IF(ISBLANK(טבלה1[[#This Row],[ts_accepted_at]]), 0, 1)</f>
        <v>0</v>
      </c>
      <c r="P5592">
        <f>IF(ISBLANK(טבלה1[[#This Row],[ts_booking_at]]), 0, 1)</f>
        <v>0</v>
      </c>
      <c r="Q5592">
        <f>IF(ISBLANK(טבלה1[[#This Row],[ds_checkin]]), "", טבלה1[[#This Row],[ds_checkin]] - טבלה1[[#This Row],[ts_contact_at]])</f>
        <v>0.23194444444379769</v>
      </c>
      <c r="R5592" t="str">
        <f>IF(AND(ISBLANK(טבלה1[[#This Row],[ts_reply_at]]), NOT(ISBLANK(טבלה1[[#This Row],[ts_booking_at]]))), "Error: Booked without Reply", "OK")</f>
        <v>OK</v>
      </c>
      <c r="S5592" t="s">
        <v>6021</v>
      </c>
    </row>
    <row r="5593" spans="1:19" x14ac:dyDescent="0.25">
      <c r="A5593" s="4" t="s">
        <v>4837</v>
      </c>
      <c r="B5593" s="4" t="s">
        <v>209</v>
      </c>
      <c r="C5593" s="4" t="s">
        <v>210</v>
      </c>
      <c r="D5593" s="1">
        <v>41915.767361111109</v>
      </c>
      <c r="E5593" s="1">
        <v>41915.943622685183</v>
      </c>
      <c r="H5593" s="2">
        <v>41916</v>
      </c>
      <c r="I5593" s="2">
        <v>41917</v>
      </c>
      <c r="J5593" s="3">
        <v>2</v>
      </c>
      <c r="K5593" s="3">
        <v>2</v>
      </c>
      <c r="L5593">
        <f>טבלה1[[#This Row],[ds_checkout]]-טבלה1[[#This Row],[ds_checkin]]</f>
        <v>1</v>
      </c>
      <c r="M5593">
        <f>IF(ISBLANK(טבלה1[[#This Row],[ts_reply_at]]), "", (טבלה1[[#This Row],[ts_reply_at]] - טבלה1[[#This Row],[ts_contact_at]]) * 24)</f>
        <v>4.2302777777658775</v>
      </c>
      <c r="N5593">
        <f>IF(ISBLANK(טבלה1[[#This Row],[ts_reply_at]]), 0, 1)</f>
        <v>1</v>
      </c>
      <c r="O5593">
        <f>IF(ISBLANK(טבלה1[[#This Row],[ts_accepted_at]]), 0, 1)</f>
        <v>0</v>
      </c>
      <c r="P5593">
        <f>IF(ISBLANK(טבלה1[[#This Row],[ts_booking_at]]), 0, 1)</f>
        <v>0</v>
      </c>
      <c r="Q5593">
        <f>IF(ISBLANK(טבלה1[[#This Row],[ds_checkin]]), "", טבלה1[[#This Row],[ds_checkin]] - טבלה1[[#This Row],[ts_contact_at]])</f>
        <v>0.23263888889050577</v>
      </c>
      <c r="R5593" t="str">
        <f>IF(AND(ISBLANK(טבלה1[[#This Row],[ts_reply_at]]), NOT(ISBLANK(טבלה1[[#This Row],[ts_booking_at]]))), "Error: Booked without Reply", "OK")</f>
        <v>OK</v>
      </c>
      <c r="S5593" t="s">
        <v>6021</v>
      </c>
    </row>
    <row r="5594" spans="1:19" x14ac:dyDescent="0.25">
      <c r="A5594" s="4" t="s">
        <v>4837</v>
      </c>
      <c r="B5594" s="4" t="s">
        <v>4838</v>
      </c>
      <c r="C5594" s="4" t="s">
        <v>4839</v>
      </c>
      <c r="D5594" s="1">
        <v>41915.768055555556</v>
      </c>
      <c r="E5594" s="1">
        <v>41916.448113425926</v>
      </c>
      <c r="H5594" s="2">
        <v>41916</v>
      </c>
      <c r="I5594" s="2">
        <v>41917</v>
      </c>
      <c r="J5594" s="3">
        <v>2</v>
      </c>
      <c r="K5594" s="3">
        <v>3</v>
      </c>
      <c r="L5594">
        <f>טבלה1[[#This Row],[ds_checkout]]-טבלה1[[#This Row],[ds_checkin]]</f>
        <v>1</v>
      </c>
      <c r="M5594">
        <f>IF(ISBLANK(טבלה1[[#This Row],[ts_reply_at]]), "", (טבלה1[[#This Row],[ts_reply_at]] - טבלה1[[#This Row],[ts_contact_at]]) * 24)</f>
        <v>16.321388888871297</v>
      </c>
      <c r="N5594">
        <f>IF(ISBLANK(טבלה1[[#This Row],[ts_reply_at]]), 0, 1)</f>
        <v>1</v>
      </c>
      <c r="O5594">
        <f>IF(ISBLANK(טבלה1[[#This Row],[ts_accepted_at]]), 0, 1)</f>
        <v>0</v>
      </c>
      <c r="P5594">
        <f>IF(ISBLANK(טבלה1[[#This Row],[ts_booking_at]]), 0, 1)</f>
        <v>0</v>
      </c>
      <c r="Q5594">
        <f>IF(ISBLANK(טבלה1[[#This Row],[ds_checkin]]), "", טבלה1[[#This Row],[ds_checkin]] - טבלה1[[#This Row],[ts_contact_at]])</f>
        <v>0.23194444444379769</v>
      </c>
      <c r="R5594" t="str">
        <f>IF(AND(ISBLANK(טבלה1[[#This Row],[ts_reply_at]]), NOT(ISBLANK(טבלה1[[#This Row],[ts_booking_at]]))), "Error: Booked without Reply", "OK")</f>
        <v>OK</v>
      </c>
      <c r="S5594" t="s">
        <v>6021</v>
      </c>
    </row>
    <row r="5595" spans="1:19" x14ac:dyDescent="0.25">
      <c r="A5595" s="4" t="s">
        <v>4837</v>
      </c>
      <c r="B5595" s="4" t="s">
        <v>378</v>
      </c>
      <c r="C5595" s="4" t="s">
        <v>379</v>
      </c>
      <c r="D5595" s="1">
        <v>41915.767361111109</v>
      </c>
      <c r="E5595" s="1">
        <v>41916.35732638889</v>
      </c>
      <c r="H5595" s="2">
        <v>41916</v>
      </c>
      <c r="I5595" s="2">
        <v>41917</v>
      </c>
      <c r="J5595" s="3">
        <v>2</v>
      </c>
      <c r="K5595" s="3">
        <v>2</v>
      </c>
      <c r="L5595">
        <f>טבלה1[[#This Row],[ds_checkout]]-טבלה1[[#This Row],[ds_checkin]]</f>
        <v>1</v>
      </c>
      <c r="M5595">
        <f>IF(ISBLANK(טבלה1[[#This Row],[ts_reply_at]]), "", (טבלה1[[#This Row],[ts_reply_at]] - טבלה1[[#This Row],[ts_contact_at]]) * 24)</f>
        <v>14.159166666737292</v>
      </c>
      <c r="N5595">
        <f>IF(ISBLANK(טבלה1[[#This Row],[ts_reply_at]]), 0, 1)</f>
        <v>1</v>
      </c>
      <c r="O5595">
        <f>IF(ISBLANK(טבלה1[[#This Row],[ts_accepted_at]]), 0, 1)</f>
        <v>0</v>
      </c>
      <c r="P5595">
        <f>IF(ISBLANK(טבלה1[[#This Row],[ts_booking_at]]), 0, 1)</f>
        <v>0</v>
      </c>
      <c r="Q5595">
        <f>IF(ISBLANK(טבלה1[[#This Row],[ds_checkin]]), "", טבלה1[[#This Row],[ds_checkin]] - טבלה1[[#This Row],[ts_contact_at]])</f>
        <v>0.23263888889050577</v>
      </c>
      <c r="R5595" t="str">
        <f>IF(AND(ISBLANK(טבלה1[[#This Row],[ts_reply_at]]), NOT(ISBLANK(טבלה1[[#This Row],[ts_booking_at]]))), "Error: Booked without Reply", "OK")</f>
        <v>OK</v>
      </c>
      <c r="S5595" t="s">
        <v>6021</v>
      </c>
    </row>
    <row r="5596" spans="1:19" x14ac:dyDescent="0.25">
      <c r="A5596" s="4" t="s">
        <v>4837</v>
      </c>
      <c r="B5596" s="4" t="s">
        <v>3873</v>
      </c>
      <c r="C5596" s="4" t="s">
        <v>3874</v>
      </c>
      <c r="D5596" s="1">
        <v>41915.767361111109</v>
      </c>
      <c r="E5596" s="1">
        <v>41915.779039351852</v>
      </c>
      <c r="H5596" s="2">
        <v>41916</v>
      </c>
      <c r="I5596" s="2">
        <v>41917</v>
      </c>
      <c r="J5596" s="3">
        <v>2</v>
      </c>
      <c r="K5596" s="3">
        <v>3</v>
      </c>
      <c r="L5596">
        <f>טבלה1[[#This Row],[ds_checkout]]-טבלה1[[#This Row],[ds_checkin]]</f>
        <v>1</v>
      </c>
      <c r="M5596">
        <f>IF(ISBLANK(טבלה1[[#This Row],[ts_reply_at]]), "", (טבלה1[[#This Row],[ts_reply_at]] - טבלה1[[#This Row],[ts_contact_at]]) * 24)</f>
        <v>0.28027777781244367</v>
      </c>
      <c r="N5596">
        <f>IF(ISBLANK(טבלה1[[#This Row],[ts_reply_at]]), 0, 1)</f>
        <v>1</v>
      </c>
      <c r="O5596">
        <f>IF(ISBLANK(טבלה1[[#This Row],[ts_accepted_at]]), 0, 1)</f>
        <v>0</v>
      </c>
      <c r="P5596">
        <f>IF(ISBLANK(טבלה1[[#This Row],[ts_booking_at]]), 0, 1)</f>
        <v>0</v>
      </c>
      <c r="Q5596">
        <f>IF(ISBLANK(טבלה1[[#This Row],[ds_checkin]]), "", טבלה1[[#This Row],[ds_checkin]] - טבלה1[[#This Row],[ts_contact_at]])</f>
        <v>0.23263888889050577</v>
      </c>
      <c r="R5596" t="str">
        <f>IF(AND(ISBLANK(טבלה1[[#This Row],[ts_reply_at]]), NOT(ISBLANK(טבלה1[[#This Row],[ts_booking_at]]))), "Error: Booked without Reply", "OK")</f>
        <v>OK</v>
      </c>
      <c r="S5596" t="s">
        <v>6021</v>
      </c>
    </row>
    <row r="5597" spans="1:19" x14ac:dyDescent="0.25">
      <c r="A5597" s="4" t="s">
        <v>4840</v>
      </c>
      <c r="B5597" s="4" t="s">
        <v>159</v>
      </c>
      <c r="C5597" s="4" t="s">
        <v>1153</v>
      </c>
      <c r="D5597" s="1">
        <v>41924.79583333333</v>
      </c>
      <c r="E5597" s="1">
        <v>41924.926157407404</v>
      </c>
      <c r="H5597" s="2">
        <v>42076</v>
      </c>
      <c r="I5597" s="2">
        <v>42081</v>
      </c>
      <c r="J5597" s="3">
        <v>10</v>
      </c>
      <c r="K5597" s="3">
        <v>3</v>
      </c>
      <c r="L5597">
        <f>טבלה1[[#This Row],[ds_checkout]]-טבלה1[[#This Row],[ds_checkin]]</f>
        <v>5</v>
      </c>
      <c r="M5597">
        <f>IF(ISBLANK(טבלה1[[#This Row],[ts_reply_at]]), "", (טבלה1[[#This Row],[ts_reply_at]] - טבלה1[[#This Row],[ts_contact_at]]) * 24)</f>
        <v>3.1277777777868323</v>
      </c>
      <c r="N5597">
        <f>IF(ISBLANK(טבלה1[[#This Row],[ts_reply_at]]), 0, 1)</f>
        <v>1</v>
      </c>
      <c r="O5597">
        <f>IF(ISBLANK(טבלה1[[#This Row],[ts_accepted_at]]), 0, 1)</f>
        <v>0</v>
      </c>
      <c r="P5597">
        <f>IF(ISBLANK(טבלה1[[#This Row],[ts_booking_at]]), 0, 1)</f>
        <v>0</v>
      </c>
      <c r="Q5597">
        <f>IF(ISBLANK(טבלה1[[#This Row],[ds_checkin]]), "", טבלה1[[#This Row],[ds_checkin]] - טבלה1[[#This Row],[ts_contact_at]])</f>
        <v>151.20416666667006</v>
      </c>
      <c r="R5597" t="str">
        <f>IF(AND(ISBLANK(טבלה1[[#This Row],[ts_reply_at]]), NOT(ISBLANK(טבלה1[[#This Row],[ts_booking_at]]))), "Error: Booked without Reply", "OK")</f>
        <v>OK</v>
      </c>
      <c r="S5597" t="s">
        <v>6020</v>
      </c>
    </row>
    <row r="5598" spans="1:19" x14ac:dyDescent="0.25">
      <c r="A5598" s="4" t="s">
        <v>4841</v>
      </c>
      <c r="B5598" s="4" t="s">
        <v>1461</v>
      </c>
      <c r="C5598" s="4" t="s">
        <v>1462</v>
      </c>
      <c r="D5598" s="1">
        <v>41926.491666666669</v>
      </c>
      <c r="H5598" s="2">
        <v>41935</v>
      </c>
      <c r="I5598" s="2">
        <v>41973</v>
      </c>
      <c r="J5598" s="3">
        <v>2</v>
      </c>
      <c r="K5598" s="3">
        <v>2</v>
      </c>
      <c r="L5598">
        <f>טבלה1[[#This Row],[ds_checkout]]-טבלה1[[#This Row],[ds_checkin]]</f>
        <v>38</v>
      </c>
      <c r="M5598" t="str">
        <f>IF(ISBLANK(טבלה1[[#This Row],[ts_reply_at]]), "", (טבלה1[[#This Row],[ts_reply_at]] - טבלה1[[#This Row],[ts_contact_at]]) * 24)</f>
        <v/>
      </c>
      <c r="N5598">
        <f>IF(ISBLANK(טבלה1[[#This Row],[ts_reply_at]]), 0, 1)</f>
        <v>0</v>
      </c>
      <c r="O5598">
        <f>IF(ISBLANK(טבלה1[[#This Row],[ts_accepted_at]]), 0, 1)</f>
        <v>0</v>
      </c>
      <c r="P5598">
        <f>IF(ISBLANK(טבלה1[[#This Row],[ts_booking_at]]), 0, 1)</f>
        <v>0</v>
      </c>
      <c r="Q5598">
        <f>IF(ISBLANK(טבלה1[[#This Row],[ds_checkin]]), "", טבלה1[[#This Row],[ds_checkin]] - טבלה1[[#This Row],[ts_contact_at]])</f>
        <v>8.5083333333313931</v>
      </c>
      <c r="R5598" t="str">
        <f>IF(AND(ISBLANK(טבלה1[[#This Row],[ts_reply_at]]), NOT(ISBLANK(טבלה1[[#This Row],[ts_booking_at]]))), "Error: Booked without Reply", "OK")</f>
        <v>OK</v>
      </c>
      <c r="S5598" t="s">
        <v>6023</v>
      </c>
    </row>
    <row r="5599" spans="1:19" x14ac:dyDescent="0.25">
      <c r="A5599" s="4" t="s">
        <v>4842</v>
      </c>
      <c r="B5599" s="4" t="s">
        <v>135</v>
      </c>
      <c r="C5599" s="4" t="s">
        <v>136</v>
      </c>
      <c r="D5599" s="1">
        <v>41913.797222222223</v>
      </c>
      <c r="E5599" s="1">
        <v>41913.798344907409</v>
      </c>
      <c r="F5599" s="1">
        <v>41913.798344907409</v>
      </c>
      <c r="G5599" s="1">
        <v>41913.798344907409</v>
      </c>
      <c r="H5599" s="2">
        <v>41922</v>
      </c>
      <c r="I5599" s="2">
        <v>41926</v>
      </c>
      <c r="J5599" s="3">
        <v>2</v>
      </c>
      <c r="K5599" s="3">
        <v>12</v>
      </c>
      <c r="L5599">
        <f>טבלה1[[#This Row],[ds_checkout]]-טבלה1[[#This Row],[ds_checkin]]</f>
        <v>4</v>
      </c>
      <c r="M5599">
        <f>IF(ISBLANK(טבלה1[[#This Row],[ts_reply_at]]), "", (טבלה1[[#This Row],[ts_reply_at]] - טבלה1[[#This Row],[ts_contact_at]]) * 24)</f>
        <v>2.6944444456603378E-2</v>
      </c>
      <c r="N5599">
        <f>IF(ISBLANK(טבלה1[[#This Row],[ts_reply_at]]), 0, 1)</f>
        <v>1</v>
      </c>
      <c r="O5599">
        <f>IF(ISBLANK(טבלה1[[#This Row],[ts_accepted_at]]), 0, 1)</f>
        <v>1</v>
      </c>
      <c r="P5599">
        <f>IF(ISBLANK(טבלה1[[#This Row],[ts_booking_at]]), 0, 1)</f>
        <v>1</v>
      </c>
      <c r="Q5599">
        <f>IF(ISBLANK(טבלה1[[#This Row],[ds_checkin]]), "", טבלה1[[#This Row],[ds_checkin]] - טבלה1[[#This Row],[ts_contact_at]])</f>
        <v>8.202777777776646</v>
      </c>
      <c r="R5599" t="str">
        <f>IF(AND(ISBLANK(טבלה1[[#This Row],[ts_reply_at]]), NOT(ISBLANK(טבלה1[[#This Row],[ts_booking_at]]))), "Error: Booked without Reply", "OK")</f>
        <v>OK</v>
      </c>
      <c r="S5599" t="s">
        <v>6024</v>
      </c>
    </row>
    <row r="5600" spans="1:19" x14ac:dyDescent="0.25">
      <c r="A5600" s="4" t="s">
        <v>4843</v>
      </c>
      <c r="B5600" s="4" t="s">
        <v>4844</v>
      </c>
      <c r="C5600" s="4" t="s">
        <v>4845</v>
      </c>
      <c r="D5600" s="1">
        <v>41912.856944444444</v>
      </c>
      <c r="H5600" s="2">
        <v>41953</v>
      </c>
      <c r="I5600" s="2">
        <v>41954</v>
      </c>
      <c r="J5600" s="3">
        <v>3</v>
      </c>
      <c r="K5600" s="3">
        <v>2</v>
      </c>
      <c r="L5600">
        <f>טבלה1[[#This Row],[ds_checkout]]-טבלה1[[#This Row],[ds_checkin]]</f>
        <v>1</v>
      </c>
      <c r="M5600" t="str">
        <f>IF(ISBLANK(טבלה1[[#This Row],[ts_reply_at]]), "", (טבלה1[[#This Row],[ts_reply_at]] - טבלה1[[#This Row],[ts_contact_at]]) * 24)</f>
        <v/>
      </c>
      <c r="N5600">
        <f>IF(ISBLANK(טבלה1[[#This Row],[ts_reply_at]]), 0, 1)</f>
        <v>0</v>
      </c>
      <c r="O5600">
        <f>IF(ISBLANK(טבלה1[[#This Row],[ts_accepted_at]]), 0, 1)</f>
        <v>0</v>
      </c>
      <c r="P5600">
        <f>IF(ISBLANK(טבלה1[[#This Row],[ts_booking_at]]), 0, 1)</f>
        <v>0</v>
      </c>
      <c r="Q5600">
        <f>IF(ISBLANK(טבלה1[[#This Row],[ds_checkin]]), "", טבלה1[[#This Row],[ds_checkin]] - טבלה1[[#This Row],[ts_contact_at]])</f>
        <v>40.143055555556202</v>
      </c>
      <c r="R5600" t="str">
        <f>IF(AND(ISBLANK(טבלה1[[#This Row],[ts_reply_at]]), NOT(ISBLANK(טבלה1[[#This Row],[ts_booking_at]]))), "Error: Booked without Reply", "OK")</f>
        <v>OK</v>
      </c>
      <c r="S5600" t="s">
        <v>6020</v>
      </c>
    </row>
    <row r="5601" spans="1:19" x14ac:dyDescent="0.25">
      <c r="A5601" s="4" t="s">
        <v>4843</v>
      </c>
      <c r="B5601" s="4" t="s">
        <v>1795</v>
      </c>
      <c r="C5601" s="4" t="s">
        <v>1796</v>
      </c>
      <c r="D5601" s="1">
        <v>41929.771527777775</v>
      </c>
      <c r="E5601" s="1">
        <v>41930.447569444441</v>
      </c>
      <c r="F5601" s="1">
        <v>41930.447569444441</v>
      </c>
      <c r="G5601" s="1">
        <v>41930.641759259262</v>
      </c>
      <c r="H5601" s="2">
        <v>41953</v>
      </c>
      <c r="I5601" s="2">
        <v>41954</v>
      </c>
      <c r="J5601" s="3">
        <v>3</v>
      </c>
      <c r="K5601" s="3">
        <v>10</v>
      </c>
      <c r="L5601">
        <f>טבלה1[[#This Row],[ds_checkout]]-טבלה1[[#This Row],[ds_checkin]]</f>
        <v>1</v>
      </c>
      <c r="M5601">
        <f>IF(ISBLANK(טבלה1[[#This Row],[ts_reply_at]]), "", (טבלה1[[#This Row],[ts_reply_at]] - טבלה1[[#This Row],[ts_contact_at]]) * 24)</f>
        <v>16.224999999976717</v>
      </c>
      <c r="N5601">
        <f>IF(ISBLANK(טבלה1[[#This Row],[ts_reply_at]]), 0, 1)</f>
        <v>1</v>
      </c>
      <c r="O5601">
        <f>IF(ISBLANK(טבלה1[[#This Row],[ts_accepted_at]]), 0, 1)</f>
        <v>1</v>
      </c>
      <c r="P5601">
        <f>IF(ISBLANK(טבלה1[[#This Row],[ts_booking_at]]), 0, 1)</f>
        <v>1</v>
      </c>
      <c r="Q5601">
        <f>IF(ISBLANK(טבלה1[[#This Row],[ds_checkin]]), "", טבלה1[[#This Row],[ds_checkin]] - טבלה1[[#This Row],[ts_contact_at]])</f>
        <v>23.228472222224809</v>
      </c>
      <c r="R5601" t="str">
        <f>IF(AND(ISBLANK(טבלה1[[#This Row],[ts_reply_at]]), NOT(ISBLANK(טבלה1[[#This Row],[ts_booking_at]]))), "Error: Booked without Reply", "OK")</f>
        <v>OK</v>
      </c>
      <c r="S5601" t="s">
        <v>6020</v>
      </c>
    </row>
    <row r="5602" spans="1:19" x14ac:dyDescent="0.25">
      <c r="A5602" s="4" t="s">
        <v>4846</v>
      </c>
      <c r="B5602" s="4" t="s">
        <v>1910</v>
      </c>
      <c r="C5602" s="4" t="s">
        <v>1911</v>
      </c>
      <c r="D5602" s="1">
        <v>41924.093055555553</v>
      </c>
      <c r="E5602" s="1">
        <v>41924.344259259262</v>
      </c>
      <c r="H5602" s="2">
        <v>42188</v>
      </c>
      <c r="I5602" s="2">
        <v>42191</v>
      </c>
      <c r="J5602" s="3">
        <v>3</v>
      </c>
      <c r="K5602" s="3">
        <v>4</v>
      </c>
      <c r="L5602">
        <f>טבלה1[[#This Row],[ds_checkout]]-טבלה1[[#This Row],[ds_checkin]]</f>
        <v>3</v>
      </c>
      <c r="M5602">
        <f>IF(ISBLANK(טבלה1[[#This Row],[ts_reply_at]]), "", (טבלה1[[#This Row],[ts_reply_at]] - טבלה1[[#This Row],[ts_contact_at]]) * 24)</f>
        <v>6.028888889006339</v>
      </c>
      <c r="N5602">
        <f>IF(ISBLANK(טבלה1[[#This Row],[ts_reply_at]]), 0, 1)</f>
        <v>1</v>
      </c>
      <c r="O5602">
        <f>IF(ISBLANK(טבלה1[[#This Row],[ts_accepted_at]]), 0, 1)</f>
        <v>0</v>
      </c>
      <c r="P5602">
        <f>IF(ISBLANK(טבלה1[[#This Row],[ts_booking_at]]), 0, 1)</f>
        <v>0</v>
      </c>
      <c r="Q5602">
        <f>IF(ISBLANK(טבלה1[[#This Row],[ds_checkin]]), "", טבלה1[[#This Row],[ds_checkin]] - טבלה1[[#This Row],[ts_contact_at]])</f>
        <v>263.90694444444671</v>
      </c>
      <c r="R5602" t="str">
        <f>IF(AND(ISBLANK(טבלה1[[#This Row],[ts_reply_at]]), NOT(ISBLANK(טבלה1[[#This Row],[ts_booking_at]]))), "Error: Booked without Reply", "OK")</f>
        <v>OK</v>
      </c>
      <c r="S5602" t="s">
        <v>6025</v>
      </c>
    </row>
    <row r="5603" spans="1:19" x14ac:dyDescent="0.25">
      <c r="A5603" s="4" t="s">
        <v>4847</v>
      </c>
      <c r="B5603" s="4" t="s">
        <v>468</v>
      </c>
      <c r="C5603" s="4" t="s">
        <v>677</v>
      </c>
      <c r="D5603" s="1">
        <v>41994.555555555555</v>
      </c>
      <c r="E5603" s="1">
        <v>41994.712511574071</v>
      </c>
      <c r="F5603" s="1">
        <v>41994.712511574071</v>
      </c>
      <c r="G5603" s="1">
        <v>41995.556018518517</v>
      </c>
      <c r="H5603" s="2">
        <v>42196</v>
      </c>
      <c r="I5603" s="2">
        <v>42202</v>
      </c>
      <c r="J5603" s="3">
        <v>2</v>
      </c>
      <c r="K5603" s="3">
        <v>7</v>
      </c>
      <c r="L5603">
        <f>טבלה1[[#This Row],[ds_checkout]]-טבלה1[[#This Row],[ds_checkin]]</f>
        <v>6</v>
      </c>
      <c r="M5603">
        <f>IF(ISBLANK(טבלה1[[#This Row],[ts_reply_at]]), "", (טבלה1[[#This Row],[ts_reply_at]] - טבלה1[[#This Row],[ts_contact_at]]) * 24)</f>
        <v>3.7669444443890825</v>
      </c>
      <c r="N5603">
        <f>IF(ISBLANK(טבלה1[[#This Row],[ts_reply_at]]), 0, 1)</f>
        <v>1</v>
      </c>
      <c r="O5603">
        <f>IF(ISBLANK(טבלה1[[#This Row],[ts_accepted_at]]), 0, 1)</f>
        <v>1</v>
      </c>
      <c r="P5603">
        <f>IF(ISBLANK(טבלה1[[#This Row],[ts_booking_at]]), 0, 1)</f>
        <v>1</v>
      </c>
      <c r="Q5603">
        <f>IF(ISBLANK(טבלה1[[#This Row],[ds_checkin]]), "", טבלה1[[#This Row],[ds_checkin]] - טבלה1[[#This Row],[ts_contact_at]])</f>
        <v>201.44444444444525</v>
      </c>
      <c r="R5603" t="str">
        <f>IF(AND(ISBLANK(טבלה1[[#This Row],[ts_reply_at]]), NOT(ISBLANK(טבלה1[[#This Row],[ts_booking_at]]))), "Error: Booked without Reply", "OK")</f>
        <v>OK</v>
      </c>
      <c r="S5603" t="s">
        <v>6025</v>
      </c>
    </row>
    <row r="5604" spans="1:19" x14ac:dyDescent="0.25">
      <c r="A5604" s="4" t="s">
        <v>4847</v>
      </c>
      <c r="B5604" s="4" t="s">
        <v>150</v>
      </c>
      <c r="C5604" s="4" t="s">
        <v>151</v>
      </c>
      <c r="D5604" s="1">
        <v>41926.236805555556</v>
      </c>
      <c r="E5604" s="1">
        <v>41926.353831018518</v>
      </c>
      <c r="H5604" s="2">
        <v>42196</v>
      </c>
      <c r="I5604" s="2">
        <v>42202</v>
      </c>
      <c r="J5604" s="3">
        <v>2</v>
      </c>
      <c r="K5604" s="3">
        <v>3</v>
      </c>
      <c r="L5604">
        <f>טבלה1[[#This Row],[ds_checkout]]-טבלה1[[#This Row],[ds_checkin]]</f>
        <v>6</v>
      </c>
      <c r="M5604">
        <f>IF(ISBLANK(טבלה1[[#This Row],[ts_reply_at]]), "", (טבלה1[[#This Row],[ts_reply_at]] - טבלה1[[#This Row],[ts_contact_at]]) * 24)</f>
        <v>2.8086111110751517</v>
      </c>
      <c r="N5604">
        <f>IF(ISBLANK(טבלה1[[#This Row],[ts_reply_at]]), 0, 1)</f>
        <v>1</v>
      </c>
      <c r="O5604">
        <f>IF(ISBLANK(טבלה1[[#This Row],[ts_accepted_at]]), 0, 1)</f>
        <v>0</v>
      </c>
      <c r="P5604">
        <f>IF(ISBLANK(טבלה1[[#This Row],[ts_booking_at]]), 0, 1)</f>
        <v>0</v>
      </c>
      <c r="Q5604">
        <f>IF(ISBLANK(טבלה1[[#This Row],[ds_checkin]]), "", טבלה1[[#This Row],[ds_checkin]] - טבלה1[[#This Row],[ts_contact_at]])</f>
        <v>269.7631944444438</v>
      </c>
      <c r="R5604" t="str">
        <f>IF(AND(ISBLANK(טבלה1[[#This Row],[ts_reply_at]]), NOT(ISBLANK(טבלה1[[#This Row],[ts_booking_at]]))), "Error: Booked without Reply", "OK")</f>
        <v>OK</v>
      </c>
      <c r="S5604" t="s">
        <v>6025</v>
      </c>
    </row>
    <row r="5605" spans="1:19" x14ac:dyDescent="0.25">
      <c r="A5605" s="4" t="s">
        <v>4847</v>
      </c>
      <c r="B5605" s="4" t="s">
        <v>1239</v>
      </c>
      <c r="C5605" s="4" t="s">
        <v>1240</v>
      </c>
      <c r="D5605" s="1">
        <v>41986.518750000003</v>
      </c>
      <c r="E5605" s="1">
        <v>41987.540208333332</v>
      </c>
      <c r="H5605" s="2">
        <v>42196</v>
      </c>
      <c r="I5605" s="2">
        <v>42202</v>
      </c>
      <c r="J5605" s="3">
        <v>2</v>
      </c>
      <c r="K5605" s="3">
        <v>2</v>
      </c>
      <c r="L5605">
        <f>טבלה1[[#This Row],[ds_checkout]]-טבלה1[[#This Row],[ds_checkin]]</f>
        <v>6</v>
      </c>
      <c r="M5605">
        <f>IF(ISBLANK(טבלה1[[#This Row],[ts_reply_at]]), "", (טבלה1[[#This Row],[ts_reply_at]] - טבלה1[[#This Row],[ts_contact_at]]) * 24)</f>
        <v>24.514999999897555</v>
      </c>
      <c r="N5605">
        <f>IF(ISBLANK(טבלה1[[#This Row],[ts_reply_at]]), 0, 1)</f>
        <v>1</v>
      </c>
      <c r="O5605">
        <f>IF(ISBLANK(טבלה1[[#This Row],[ts_accepted_at]]), 0, 1)</f>
        <v>0</v>
      </c>
      <c r="P5605">
        <f>IF(ISBLANK(טבלה1[[#This Row],[ts_booking_at]]), 0, 1)</f>
        <v>0</v>
      </c>
      <c r="Q5605">
        <f>IF(ISBLANK(טבלה1[[#This Row],[ds_checkin]]), "", טבלה1[[#This Row],[ds_checkin]] - טבלה1[[#This Row],[ts_contact_at]])</f>
        <v>209.48124999999709</v>
      </c>
      <c r="R5605" t="str">
        <f>IF(AND(ISBLANK(טבלה1[[#This Row],[ts_reply_at]]), NOT(ISBLANK(טבלה1[[#This Row],[ts_booking_at]]))), "Error: Booked without Reply", "OK")</f>
        <v>OK</v>
      </c>
      <c r="S5605" t="s">
        <v>6025</v>
      </c>
    </row>
    <row r="5606" spans="1:19" x14ac:dyDescent="0.25">
      <c r="A5606" s="4" t="s">
        <v>4847</v>
      </c>
      <c r="B5606" s="4" t="s">
        <v>902</v>
      </c>
      <c r="C5606" s="4" t="s">
        <v>903</v>
      </c>
      <c r="D5606" s="1">
        <v>41994.549305555556</v>
      </c>
      <c r="E5606" s="1">
        <v>41994.588217592594</v>
      </c>
      <c r="H5606" s="2">
        <v>42196</v>
      </c>
      <c r="I5606" s="2">
        <v>42202</v>
      </c>
      <c r="J5606" s="3">
        <v>2</v>
      </c>
      <c r="K5606" s="3">
        <v>2</v>
      </c>
      <c r="L5606">
        <f>טבלה1[[#This Row],[ds_checkout]]-טבלה1[[#This Row],[ds_checkin]]</f>
        <v>6</v>
      </c>
      <c r="M5606">
        <f>IF(ISBLANK(טבלה1[[#This Row],[ts_reply_at]]), "", (טבלה1[[#This Row],[ts_reply_at]] - טבלה1[[#This Row],[ts_contact_at]]) * 24)</f>
        <v>0.93388888891786337</v>
      </c>
      <c r="N5606">
        <f>IF(ISBLANK(טבלה1[[#This Row],[ts_reply_at]]), 0, 1)</f>
        <v>1</v>
      </c>
      <c r="O5606">
        <f>IF(ISBLANK(טבלה1[[#This Row],[ts_accepted_at]]), 0, 1)</f>
        <v>0</v>
      </c>
      <c r="P5606">
        <f>IF(ISBLANK(טבלה1[[#This Row],[ts_booking_at]]), 0, 1)</f>
        <v>0</v>
      </c>
      <c r="Q5606">
        <f>IF(ISBLANK(טבלה1[[#This Row],[ds_checkin]]), "", טבלה1[[#This Row],[ds_checkin]] - טבלה1[[#This Row],[ts_contact_at]])</f>
        <v>201.4506944444438</v>
      </c>
      <c r="R5606" t="str">
        <f>IF(AND(ISBLANK(טבלה1[[#This Row],[ts_reply_at]]), NOT(ISBLANK(טבלה1[[#This Row],[ts_booking_at]]))), "Error: Booked without Reply", "OK")</f>
        <v>OK</v>
      </c>
      <c r="S5606" t="s">
        <v>6025</v>
      </c>
    </row>
    <row r="5607" spans="1:19" x14ac:dyDescent="0.25">
      <c r="A5607" s="4" t="s">
        <v>4847</v>
      </c>
      <c r="B5607" s="4" t="s">
        <v>4848</v>
      </c>
      <c r="C5607" s="4" t="s">
        <v>4849</v>
      </c>
      <c r="D5607" s="1">
        <v>41994.565972222219</v>
      </c>
      <c r="E5607" s="1">
        <v>41994.86996527778</v>
      </c>
      <c r="H5607" s="2">
        <v>42196</v>
      </c>
      <c r="I5607" s="2">
        <v>42202</v>
      </c>
      <c r="J5607" s="3">
        <v>2</v>
      </c>
      <c r="K5607" s="3">
        <v>2</v>
      </c>
      <c r="L5607">
        <f>טבלה1[[#This Row],[ds_checkout]]-טבלה1[[#This Row],[ds_checkin]]</f>
        <v>6</v>
      </c>
      <c r="M5607">
        <f>IF(ISBLANK(טבלה1[[#This Row],[ts_reply_at]]), "", (טבלה1[[#This Row],[ts_reply_at]] - טבלה1[[#This Row],[ts_contact_at]]) * 24)</f>
        <v>7.2958333334536292</v>
      </c>
      <c r="N5607">
        <f>IF(ISBLANK(טבלה1[[#This Row],[ts_reply_at]]), 0, 1)</f>
        <v>1</v>
      </c>
      <c r="O5607">
        <f>IF(ISBLANK(טבלה1[[#This Row],[ts_accepted_at]]), 0, 1)</f>
        <v>0</v>
      </c>
      <c r="P5607">
        <f>IF(ISBLANK(טבלה1[[#This Row],[ts_booking_at]]), 0, 1)</f>
        <v>0</v>
      </c>
      <c r="Q5607">
        <f>IF(ISBLANK(טבלה1[[#This Row],[ds_checkin]]), "", טבלה1[[#This Row],[ds_checkin]] - טבלה1[[#This Row],[ts_contact_at]])</f>
        <v>201.43402777778101</v>
      </c>
      <c r="R5607" t="str">
        <f>IF(AND(ISBLANK(טבלה1[[#This Row],[ts_reply_at]]), NOT(ISBLANK(טבלה1[[#This Row],[ts_booking_at]]))), "Error: Booked without Reply", "OK")</f>
        <v>OK</v>
      </c>
      <c r="S5607" t="s">
        <v>6025</v>
      </c>
    </row>
    <row r="5608" spans="1:19" x14ac:dyDescent="0.25">
      <c r="A5608" s="4" t="s">
        <v>4847</v>
      </c>
      <c r="B5608" s="4" t="s">
        <v>277</v>
      </c>
      <c r="C5608" s="4" t="s">
        <v>278</v>
      </c>
      <c r="D5608" s="1">
        <v>41986.527083333334</v>
      </c>
      <c r="E5608" s="1">
        <v>41986.536863425928</v>
      </c>
      <c r="H5608" s="2">
        <v>42196</v>
      </c>
      <c r="I5608" s="2">
        <v>42202</v>
      </c>
      <c r="J5608" s="3">
        <v>2</v>
      </c>
      <c r="K5608" s="3">
        <v>2</v>
      </c>
      <c r="L5608">
        <f>טבלה1[[#This Row],[ds_checkout]]-טבלה1[[#This Row],[ds_checkin]]</f>
        <v>6</v>
      </c>
      <c r="M5608">
        <f>IF(ISBLANK(טבלה1[[#This Row],[ts_reply_at]]), "", (טבלה1[[#This Row],[ts_reply_at]] - טבלה1[[#This Row],[ts_contact_at]]) * 24)</f>
        <v>0.23472222225973383</v>
      </c>
      <c r="N5608">
        <f>IF(ISBLANK(טבלה1[[#This Row],[ts_reply_at]]), 0, 1)</f>
        <v>1</v>
      </c>
      <c r="O5608">
        <f>IF(ISBLANK(טבלה1[[#This Row],[ts_accepted_at]]), 0, 1)</f>
        <v>0</v>
      </c>
      <c r="P5608">
        <f>IF(ISBLANK(טבלה1[[#This Row],[ts_booking_at]]), 0, 1)</f>
        <v>0</v>
      </c>
      <c r="Q5608">
        <f>IF(ISBLANK(טבלה1[[#This Row],[ds_checkin]]), "", טבלה1[[#This Row],[ds_checkin]] - טבלה1[[#This Row],[ts_contact_at]])</f>
        <v>209.4729166666657</v>
      </c>
      <c r="R5608" t="str">
        <f>IF(AND(ISBLANK(טבלה1[[#This Row],[ts_reply_at]]), NOT(ISBLANK(טבלה1[[#This Row],[ts_booking_at]]))), "Error: Booked without Reply", "OK")</f>
        <v>OK</v>
      </c>
      <c r="S5608" t="s">
        <v>6025</v>
      </c>
    </row>
    <row r="5609" spans="1:19" x14ac:dyDescent="0.25">
      <c r="A5609" s="4" t="s">
        <v>4850</v>
      </c>
      <c r="B5609" s="4" t="s">
        <v>1993</v>
      </c>
      <c r="C5609" s="4" t="s">
        <v>1994</v>
      </c>
      <c r="D5609" s="1">
        <v>41922.591666666667</v>
      </c>
      <c r="E5609" s="1">
        <v>41922.600694444445</v>
      </c>
      <c r="F5609" s="1">
        <v>41922.600763888891</v>
      </c>
      <c r="G5609" s="1">
        <v>41922.600763888891</v>
      </c>
      <c r="H5609" s="2">
        <v>41946</v>
      </c>
      <c r="I5609" s="2">
        <v>41950</v>
      </c>
      <c r="J5609" s="3">
        <v>1</v>
      </c>
      <c r="K5609" s="3">
        <v>5</v>
      </c>
      <c r="L5609">
        <f>טבלה1[[#This Row],[ds_checkout]]-טבלה1[[#This Row],[ds_checkin]]</f>
        <v>4</v>
      </c>
      <c r="M5609">
        <f>IF(ISBLANK(טבלה1[[#This Row],[ts_reply_at]]), "", (טבלה1[[#This Row],[ts_reply_at]] - טבלה1[[#This Row],[ts_contact_at]]) * 24)</f>
        <v>0.21666666667442769</v>
      </c>
      <c r="N5609">
        <f>IF(ISBLANK(טבלה1[[#This Row],[ts_reply_at]]), 0, 1)</f>
        <v>1</v>
      </c>
      <c r="O5609">
        <f>IF(ISBLANK(טבלה1[[#This Row],[ts_accepted_at]]), 0, 1)</f>
        <v>1</v>
      </c>
      <c r="P5609">
        <f>IF(ISBLANK(טבלה1[[#This Row],[ts_booking_at]]), 0, 1)</f>
        <v>1</v>
      </c>
      <c r="Q5609">
        <f>IF(ISBLANK(טבלה1[[#This Row],[ds_checkin]]), "", טבלה1[[#This Row],[ds_checkin]] - טבלה1[[#This Row],[ts_contact_at]])</f>
        <v>23.408333333332848</v>
      </c>
      <c r="R5609" t="str">
        <f>IF(AND(ISBLANK(טבלה1[[#This Row],[ts_reply_at]]), NOT(ISBLANK(טבלה1[[#This Row],[ts_booking_at]]))), "Error: Booked without Reply", "OK")</f>
        <v>OK</v>
      </c>
      <c r="S5609" t="s">
        <v>6020</v>
      </c>
    </row>
    <row r="5610" spans="1:19" x14ac:dyDescent="0.25">
      <c r="A5610" s="4" t="s">
        <v>4851</v>
      </c>
      <c r="B5610" s="4" t="s">
        <v>1993</v>
      </c>
      <c r="C5610" s="4" t="s">
        <v>1994</v>
      </c>
      <c r="D5610" s="1">
        <v>41919.434027777781</v>
      </c>
      <c r="E5610" s="1">
        <v>41919.437442129631</v>
      </c>
      <c r="F5610" s="1">
        <v>41919.440763888888</v>
      </c>
      <c r="H5610" s="2">
        <v>41925</v>
      </c>
      <c r="I5610" s="2">
        <v>41950</v>
      </c>
      <c r="J5610" s="3">
        <v>1</v>
      </c>
      <c r="K5610" s="3">
        <v>12</v>
      </c>
      <c r="L5610">
        <f>טבלה1[[#This Row],[ds_checkout]]-טבלה1[[#This Row],[ds_checkin]]</f>
        <v>25</v>
      </c>
      <c r="M5610">
        <f>IF(ISBLANK(טבלה1[[#This Row],[ts_reply_at]]), "", (טבלה1[[#This Row],[ts_reply_at]] - טבלה1[[#This Row],[ts_contact_at]]) * 24)</f>
        <v>8.1944444391410798E-2</v>
      </c>
      <c r="N5610">
        <f>IF(ISBLANK(טבלה1[[#This Row],[ts_reply_at]]), 0, 1)</f>
        <v>1</v>
      </c>
      <c r="O5610">
        <f>IF(ISBLANK(טבלה1[[#This Row],[ts_accepted_at]]), 0, 1)</f>
        <v>1</v>
      </c>
      <c r="P5610">
        <f>IF(ISBLANK(טבלה1[[#This Row],[ts_booking_at]]), 0, 1)</f>
        <v>0</v>
      </c>
      <c r="Q5610">
        <f>IF(ISBLANK(טבלה1[[#This Row],[ds_checkin]]), "", טבלה1[[#This Row],[ds_checkin]] - טבלה1[[#This Row],[ts_contact_at]])</f>
        <v>5.5659722222189885</v>
      </c>
      <c r="R5610" t="str">
        <f>IF(AND(ISBLANK(טבלה1[[#This Row],[ts_reply_at]]), NOT(ISBLANK(טבלה1[[#This Row],[ts_booking_at]]))), "Error: Booked without Reply", "OK")</f>
        <v>OK</v>
      </c>
      <c r="S5610" t="s">
        <v>6022</v>
      </c>
    </row>
    <row r="5611" spans="1:19" x14ac:dyDescent="0.25">
      <c r="A5611" s="4" t="s">
        <v>4851</v>
      </c>
      <c r="B5611" s="4" t="s">
        <v>1058</v>
      </c>
      <c r="C5611" s="4" t="s">
        <v>1059</v>
      </c>
      <c r="D5611" s="1">
        <v>41915.384027777778</v>
      </c>
      <c r="E5611" s="1">
        <v>41919.546550925923</v>
      </c>
      <c r="H5611" s="2">
        <v>41919</v>
      </c>
      <c r="I5611" s="2">
        <v>41950</v>
      </c>
      <c r="J5611" s="3">
        <v>1</v>
      </c>
      <c r="K5611" s="3">
        <v>2</v>
      </c>
      <c r="L5611">
        <f>טבלה1[[#This Row],[ds_checkout]]-טבלה1[[#This Row],[ds_checkin]]</f>
        <v>31</v>
      </c>
      <c r="M5611">
        <f>IF(ISBLANK(טבלה1[[#This Row],[ts_reply_at]]), "", (טבלה1[[#This Row],[ts_reply_at]] - טבלה1[[#This Row],[ts_contact_at]]) * 24)</f>
        <v>99.900555555475876</v>
      </c>
      <c r="N5611">
        <f>IF(ISBLANK(טבלה1[[#This Row],[ts_reply_at]]), 0, 1)</f>
        <v>1</v>
      </c>
      <c r="O5611">
        <f>IF(ISBLANK(טבלה1[[#This Row],[ts_accepted_at]]), 0, 1)</f>
        <v>0</v>
      </c>
      <c r="P5611">
        <f>IF(ISBLANK(טבלה1[[#This Row],[ts_booking_at]]), 0, 1)</f>
        <v>0</v>
      </c>
      <c r="Q5611">
        <f>IF(ISBLANK(טבלה1[[#This Row],[ds_checkin]]), "", טבלה1[[#This Row],[ds_checkin]] - טבלה1[[#This Row],[ts_contact_at]])</f>
        <v>3.6159722222218988</v>
      </c>
      <c r="R5611" t="str">
        <f>IF(AND(ISBLANK(טבלה1[[#This Row],[ts_reply_at]]), NOT(ISBLANK(טבלה1[[#This Row],[ts_booking_at]]))), "Error: Booked without Reply", "OK")</f>
        <v>OK</v>
      </c>
      <c r="S5611" t="s">
        <v>6022</v>
      </c>
    </row>
    <row r="5612" spans="1:19" x14ac:dyDescent="0.25">
      <c r="A5612" s="4" t="s">
        <v>4851</v>
      </c>
      <c r="B5612" s="4" t="s">
        <v>1225</v>
      </c>
      <c r="C5612" s="4" t="s">
        <v>3880</v>
      </c>
      <c r="D5612" s="1">
        <v>41919.432638888888</v>
      </c>
      <c r="E5612" s="1">
        <v>41919.48060185185</v>
      </c>
      <c r="F5612" s="1">
        <v>41919.48060185185</v>
      </c>
      <c r="H5612" s="2">
        <v>41925</v>
      </c>
      <c r="I5612" s="2">
        <v>41950</v>
      </c>
      <c r="J5612" s="3">
        <v>1</v>
      </c>
      <c r="K5612" s="3">
        <v>2</v>
      </c>
      <c r="L5612">
        <f>טבלה1[[#This Row],[ds_checkout]]-טבלה1[[#This Row],[ds_checkin]]</f>
        <v>25</v>
      </c>
      <c r="M5612">
        <f>IF(ISBLANK(טבלה1[[#This Row],[ts_reply_at]]), "", (טבלה1[[#This Row],[ts_reply_at]] - טבלה1[[#This Row],[ts_contact_at]]) * 24)</f>
        <v>1.1511111111030914</v>
      </c>
      <c r="N5612">
        <f>IF(ISBLANK(טבלה1[[#This Row],[ts_reply_at]]), 0, 1)</f>
        <v>1</v>
      </c>
      <c r="O5612">
        <f>IF(ISBLANK(טבלה1[[#This Row],[ts_accepted_at]]), 0, 1)</f>
        <v>1</v>
      </c>
      <c r="P5612">
        <f>IF(ISBLANK(טבלה1[[#This Row],[ts_booking_at]]), 0, 1)</f>
        <v>0</v>
      </c>
      <c r="Q5612">
        <f>IF(ISBLANK(טבלה1[[#This Row],[ds_checkin]]), "", טבלה1[[#This Row],[ds_checkin]] - טבלה1[[#This Row],[ts_contact_at]])</f>
        <v>5.5673611111124046</v>
      </c>
      <c r="R5612" t="str">
        <f>IF(AND(ISBLANK(טבלה1[[#This Row],[ts_reply_at]]), NOT(ISBLANK(טבלה1[[#This Row],[ts_booking_at]]))), "Error: Booked without Reply", "OK")</f>
        <v>OK</v>
      </c>
      <c r="S5612" t="s">
        <v>6022</v>
      </c>
    </row>
    <row r="5613" spans="1:19" x14ac:dyDescent="0.25">
      <c r="A5613" s="4" t="s">
        <v>4851</v>
      </c>
      <c r="B5613" s="4" t="s">
        <v>930</v>
      </c>
      <c r="C5613" s="4" t="s">
        <v>931</v>
      </c>
      <c r="D5613" s="1">
        <v>41915.38958333333</v>
      </c>
      <c r="E5613" s="1">
        <v>41916.397118055553</v>
      </c>
      <c r="H5613" s="2">
        <v>41919</v>
      </c>
      <c r="I5613" s="2">
        <v>41950</v>
      </c>
      <c r="J5613" s="3">
        <v>1</v>
      </c>
      <c r="K5613" s="3">
        <v>2</v>
      </c>
      <c r="L5613">
        <f>טבלה1[[#This Row],[ds_checkout]]-טבלה1[[#This Row],[ds_checkin]]</f>
        <v>31</v>
      </c>
      <c r="M5613">
        <f>IF(ISBLANK(טבלה1[[#This Row],[ts_reply_at]]), "", (טבלה1[[#This Row],[ts_reply_at]] - טבלה1[[#This Row],[ts_contact_at]]) * 24)</f>
        <v>24.180833333346527</v>
      </c>
      <c r="N5613">
        <f>IF(ISBLANK(טבלה1[[#This Row],[ts_reply_at]]), 0, 1)</f>
        <v>1</v>
      </c>
      <c r="O5613">
        <f>IF(ISBLANK(טבלה1[[#This Row],[ts_accepted_at]]), 0, 1)</f>
        <v>0</v>
      </c>
      <c r="P5613">
        <f>IF(ISBLANK(טבלה1[[#This Row],[ts_booking_at]]), 0, 1)</f>
        <v>0</v>
      </c>
      <c r="Q5613">
        <f>IF(ISBLANK(טבלה1[[#This Row],[ds_checkin]]), "", טבלה1[[#This Row],[ds_checkin]] - טבלה1[[#This Row],[ts_contact_at]])</f>
        <v>3.6104166666700621</v>
      </c>
      <c r="R5613" t="str">
        <f>IF(AND(ISBLANK(טבלה1[[#This Row],[ts_reply_at]]), NOT(ISBLANK(טבלה1[[#This Row],[ts_booking_at]]))), "Error: Booked without Reply", "OK")</f>
        <v>OK</v>
      </c>
      <c r="S5613" t="s">
        <v>6022</v>
      </c>
    </row>
    <row r="5614" spans="1:19" x14ac:dyDescent="0.25">
      <c r="A5614" s="4" t="s">
        <v>4852</v>
      </c>
      <c r="B5614" s="4" t="s">
        <v>695</v>
      </c>
      <c r="C5614" s="4" t="s">
        <v>696</v>
      </c>
      <c r="D5614" s="1">
        <v>41925.137499999997</v>
      </c>
      <c r="E5614" s="1">
        <v>41925.175682870373</v>
      </c>
      <c r="F5614" s="1">
        <v>41925.175682870373</v>
      </c>
      <c r="G5614" s="1">
        <v>41925.175682870373</v>
      </c>
      <c r="H5614" s="2">
        <v>41953</v>
      </c>
      <c r="I5614" s="2">
        <v>41955</v>
      </c>
      <c r="J5614" s="3">
        <v>1</v>
      </c>
      <c r="K5614" s="3">
        <v>26</v>
      </c>
      <c r="L5614">
        <f>טבלה1[[#This Row],[ds_checkout]]-טבלה1[[#This Row],[ds_checkin]]</f>
        <v>2</v>
      </c>
      <c r="M5614">
        <f>IF(ISBLANK(טבלה1[[#This Row],[ts_reply_at]]), "", (טבלה1[[#This Row],[ts_reply_at]] - טבלה1[[#This Row],[ts_contact_at]]) * 24)</f>
        <v>0.91638888901798055</v>
      </c>
      <c r="N5614">
        <f>IF(ISBLANK(טבלה1[[#This Row],[ts_reply_at]]), 0, 1)</f>
        <v>1</v>
      </c>
      <c r="O5614">
        <f>IF(ISBLANK(טבלה1[[#This Row],[ts_accepted_at]]), 0, 1)</f>
        <v>1</v>
      </c>
      <c r="P5614">
        <f>IF(ISBLANK(טבלה1[[#This Row],[ts_booking_at]]), 0, 1)</f>
        <v>1</v>
      </c>
      <c r="Q5614">
        <f>IF(ISBLANK(טבלה1[[#This Row],[ds_checkin]]), "", טבלה1[[#This Row],[ds_checkin]] - טבלה1[[#This Row],[ts_contact_at]])</f>
        <v>27.86250000000291</v>
      </c>
      <c r="R5614" t="str">
        <f>IF(AND(ISBLANK(טבלה1[[#This Row],[ts_reply_at]]), NOT(ISBLANK(טבלה1[[#This Row],[ts_booking_at]]))), "Error: Booked without Reply", "OK")</f>
        <v>OK</v>
      </c>
      <c r="S5614" t="s">
        <v>6020</v>
      </c>
    </row>
    <row r="5615" spans="1:19" x14ac:dyDescent="0.25">
      <c r="A5615" s="4" t="s">
        <v>4853</v>
      </c>
      <c r="B5615" s="4" t="s">
        <v>4200</v>
      </c>
      <c r="C5615" s="4" t="s">
        <v>4201</v>
      </c>
      <c r="D5615" s="1">
        <v>41922.869444444441</v>
      </c>
      <c r="E5615" s="1">
        <v>41922.895173611112</v>
      </c>
      <c r="F5615" s="1">
        <v>41922.895231481481</v>
      </c>
      <c r="H5615" s="2">
        <v>41923</v>
      </c>
      <c r="I5615" s="2">
        <v>41930</v>
      </c>
      <c r="J5615" s="3">
        <v>1</v>
      </c>
      <c r="K5615" s="3">
        <v>3</v>
      </c>
      <c r="L5615">
        <f>טבלה1[[#This Row],[ds_checkout]]-טבלה1[[#This Row],[ds_checkin]]</f>
        <v>7</v>
      </c>
      <c r="M5615">
        <f>IF(ISBLANK(טבלה1[[#This Row],[ts_reply_at]]), "", (טבלה1[[#This Row],[ts_reply_at]] - טבלה1[[#This Row],[ts_contact_at]]) * 24)</f>
        <v>0.6175000001094304</v>
      </c>
      <c r="N5615">
        <f>IF(ISBLANK(טבלה1[[#This Row],[ts_reply_at]]), 0, 1)</f>
        <v>1</v>
      </c>
      <c r="O5615">
        <f>IF(ISBLANK(טבלה1[[#This Row],[ts_accepted_at]]), 0, 1)</f>
        <v>1</v>
      </c>
      <c r="P5615">
        <f>IF(ISBLANK(טבלה1[[#This Row],[ts_booking_at]]), 0, 1)</f>
        <v>0</v>
      </c>
      <c r="Q5615">
        <f>IF(ISBLANK(טבלה1[[#This Row],[ds_checkin]]), "", טבלה1[[#This Row],[ds_checkin]] - טבלה1[[#This Row],[ts_contact_at]])</f>
        <v>0.13055555555911269</v>
      </c>
      <c r="R5615" t="str">
        <f>IF(AND(ISBLANK(טבלה1[[#This Row],[ts_reply_at]]), NOT(ISBLANK(טבלה1[[#This Row],[ts_booking_at]]))), "Error: Booked without Reply", "OK")</f>
        <v>OK</v>
      </c>
      <c r="S5615" t="s">
        <v>6022</v>
      </c>
    </row>
    <row r="5616" spans="1:19" x14ac:dyDescent="0.25">
      <c r="A5616" s="4" t="s">
        <v>4853</v>
      </c>
      <c r="B5616" s="4" t="s">
        <v>4020</v>
      </c>
      <c r="C5616" s="4" t="s">
        <v>4021</v>
      </c>
      <c r="D5616" s="1">
        <v>41922.77847222222</v>
      </c>
      <c r="E5616" s="1">
        <v>41922.792025462964</v>
      </c>
      <c r="H5616" s="2">
        <v>41923</v>
      </c>
      <c r="I5616" s="2">
        <v>41930</v>
      </c>
      <c r="J5616" s="3">
        <v>1</v>
      </c>
      <c r="K5616" s="3">
        <v>4</v>
      </c>
      <c r="L5616">
        <f>טבלה1[[#This Row],[ds_checkout]]-טבלה1[[#This Row],[ds_checkin]]</f>
        <v>7</v>
      </c>
      <c r="M5616">
        <f>IF(ISBLANK(טבלה1[[#This Row],[ts_reply_at]]), "", (טבלה1[[#This Row],[ts_reply_at]] - טבלה1[[#This Row],[ts_contact_at]]) * 24)</f>
        <v>0.32527777785435319</v>
      </c>
      <c r="N5616">
        <f>IF(ISBLANK(טבלה1[[#This Row],[ts_reply_at]]), 0, 1)</f>
        <v>1</v>
      </c>
      <c r="O5616">
        <f>IF(ISBLANK(טבלה1[[#This Row],[ts_accepted_at]]), 0, 1)</f>
        <v>0</v>
      </c>
      <c r="P5616">
        <f>IF(ISBLANK(טבלה1[[#This Row],[ts_booking_at]]), 0, 1)</f>
        <v>0</v>
      </c>
      <c r="Q5616">
        <f>IF(ISBLANK(טבלה1[[#This Row],[ds_checkin]]), "", טבלה1[[#This Row],[ds_checkin]] - טבלה1[[#This Row],[ts_contact_at]])</f>
        <v>0.22152777777955635</v>
      </c>
      <c r="R5616" t="str">
        <f>IF(AND(ISBLANK(טבלה1[[#This Row],[ts_reply_at]]), NOT(ISBLANK(טבלה1[[#This Row],[ts_booking_at]]))), "Error: Booked without Reply", "OK")</f>
        <v>OK</v>
      </c>
      <c r="S5616" t="s">
        <v>6022</v>
      </c>
    </row>
    <row r="5617" spans="1:19" x14ac:dyDescent="0.25">
      <c r="A5617" s="4" t="s">
        <v>4853</v>
      </c>
      <c r="B5617" s="4" t="s">
        <v>957</v>
      </c>
      <c r="C5617" s="4" t="s">
        <v>958</v>
      </c>
      <c r="D5617" s="1">
        <v>41922.781944444447</v>
      </c>
      <c r="E5617" s="1">
        <v>41922.789270833331</v>
      </c>
      <c r="H5617" s="2">
        <v>41923</v>
      </c>
      <c r="I5617" s="2">
        <v>41930</v>
      </c>
      <c r="J5617" s="3">
        <v>1</v>
      </c>
      <c r="K5617" s="3">
        <v>4</v>
      </c>
      <c r="L5617">
        <f>טבלה1[[#This Row],[ds_checkout]]-טבלה1[[#This Row],[ds_checkin]]</f>
        <v>7</v>
      </c>
      <c r="M5617">
        <f>IF(ISBLANK(טבלה1[[#This Row],[ts_reply_at]]), "", (טבלה1[[#This Row],[ts_reply_at]] - טבלה1[[#This Row],[ts_contact_at]]) * 24)</f>
        <v>0.17583333322545514</v>
      </c>
      <c r="N5617">
        <f>IF(ISBLANK(טבלה1[[#This Row],[ts_reply_at]]), 0, 1)</f>
        <v>1</v>
      </c>
      <c r="O5617">
        <f>IF(ISBLANK(טבלה1[[#This Row],[ts_accepted_at]]), 0, 1)</f>
        <v>0</v>
      </c>
      <c r="P5617">
        <f>IF(ISBLANK(טבלה1[[#This Row],[ts_booking_at]]), 0, 1)</f>
        <v>0</v>
      </c>
      <c r="Q5617">
        <f>IF(ISBLANK(טבלה1[[#This Row],[ds_checkin]]), "", טבלה1[[#This Row],[ds_checkin]] - טבלה1[[#This Row],[ts_contact_at]])</f>
        <v>0.21805555555329192</v>
      </c>
      <c r="R5617" t="str">
        <f>IF(AND(ISBLANK(טבלה1[[#This Row],[ts_reply_at]]), NOT(ISBLANK(טבלה1[[#This Row],[ts_booking_at]]))), "Error: Booked without Reply", "OK")</f>
        <v>OK</v>
      </c>
      <c r="S5617" t="s">
        <v>6022</v>
      </c>
    </row>
    <row r="5618" spans="1:19" x14ac:dyDescent="0.25">
      <c r="A5618" s="4" t="s">
        <v>4853</v>
      </c>
      <c r="B5618" s="4" t="s">
        <v>504</v>
      </c>
      <c r="C5618" s="4" t="s">
        <v>3855</v>
      </c>
      <c r="D5618" s="1">
        <v>41922.780555555553</v>
      </c>
      <c r="E5618" s="1">
        <v>41923.494872685187</v>
      </c>
      <c r="H5618" s="2">
        <v>41923</v>
      </c>
      <c r="I5618" s="2">
        <v>41930</v>
      </c>
      <c r="J5618" s="3">
        <v>1</v>
      </c>
      <c r="K5618" s="3">
        <v>3</v>
      </c>
      <c r="L5618">
        <f>טבלה1[[#This Row],[ds_checkout]]-טבלה1[[#This Row],[ds_checkin]]</f>
        <v>7</v>
      </c>
      <c r="M5618">
        <f>IF(ISBLANK(טבלה1[[#This Row],[ts_reply_at]]), "", (טבלה1[[#This Row],[ts_reply_at]] - טבלה1[[#This Row],[ts_contact_at]]) * 24)</f>
        <v>17.143611111212522</v>
      </c>
      <c r="N5618">
        <f>IF(ISBLANK(טבלה1[[#This Row],[ts_reply_at]]), 0, 1)</f>
        <v>1</v>
      </c>
      <c r="O5618">
        <f>IF(ISBLANK(טבלה1[[#This Row],[ts_accepted_at]]), 0, 1)</f>
        <v>0</v>
      </c>
      <c r="P5618">
        <f>IF(ISBLANK(טבלה1[[#This Row],[ts_booking_at]]), 0, 1)</f>
        <v>0</v>
      </c>
      <c r="Q5618">
        <f>IF(ISBLANK(טבלה1[[#This Row],[ds_checkin]]), "", טבלה1[[#This Row],[ds_checkin]] - טבלה1[[#This Row],[ts_contact_at]])</f>
        <v>0.21944444444670808</v>
      </c>
      <c r="R5618" t="str">
        <f>IF(AND(ISBLANK(טבלה1[[#This Row],[ts_reply_at]]), NOT(ISBLANK(טבלה1[[#This Row],[ts_booking_at]]))), "Error: Booked without Reply", "OK")</f>
        <v>OK</v>
      </c>
      <c r="S5618" t="s">
        <v>6022</v>
      </c>
    </row>
    <row r="5619" spans="1:19" x14ac:dyDescent="0.25">
      <c r="A5619" s="4" t="s">
        <v>4853</v>
      </c>
      <c r="B5619" s="4" t="s">
        <v>504</v>
      </c>
      <c r="C5619" s="4" t="s">
        <v>505</v>
      </c>
      <c r="D5619" s="1">
        <v>41922.821527777778</v>
      </c>
      <c r="E5619" s="1">
        <v>41922.841412037036</v>
      </c>
      <c r="H5619" s="2">
        <v>41923</v>
      </c>
      <c r="I5619" s="2">
        <v>41930</v>
      </c>
      <c r="J5619" s="3">
        <v>1</v>
      </c>
      <c r="K5619" s="3">
        <v>4</v>
      </c>
      <c r="L5619">
        <f>טבלה1[[#This Row],[ds_checkout]]-טבלה1[[#This Row],[ds_checkin]]</f>
        <v>7</v>
      </c>
      <c r="M5619">
        <f>IF(ISBLANK(טבלה1[[#This Row],[ts_reply_at]]), "", (טבלה1[[#This Row],[ts_reply_at]] - טבלה1[[#This Row],[ts_contact_at]]) * 24)</f>
        <v>0.47722222219454125</v>
      </c>
      <c r="N5619">
        <f>IF(ISBLANK(טבלה1[[#This Row],[ts_reply_at]]), 0, 1)</f>
        <v>1</v>
      </c>
      <c r="O5619">
        <f>IF(ISBLANK(טבלה1[[#This Row],[ts_accepted_at]]), 0, 1)</f>
        <v>0</v>
      </c>
      <c r="P5619">
        <f>IF(ISBLANK(טבלה1[[#This Row],[ts_booking_at]]), 0, 1)</f>
        <v>0</v>
      </c>
      <c r="Q5619">
        <f>IF(ISBLANK(טבלה1[[#This Row],[ds_checkin]]), "", טבלה1[[#This Row],[ds_checkin]] - טבלה1[[#This Row],[ts_contact_at]])</f>
        <v>0.17847222222189885</v>
      </c>
      <c r="R5619" t="str">
        <f>IF(AND(ISBLANK(טבלה1[[#This Row],[ts_reply_at]]), NOT(ISBLANK(טבלה1[[#This Row],[ts_booking_at]]))), "Error: Booked without Reply", "OK")</f>
        <v>OK</v>
      </c>
      <c r="S5619" t="s">
        <v>6022</v>
      </c>
    </row>
    <row r="5620" spans="1:19" x14ac:dyDescent="0.25">
      <c r="A5620" s="4" t="s">
        <v>4853</v>
      </c>
      <c r="B5620" s="4" t="s">
        <v>959</v>
      </c>
      <c r="C5620" s="4" t="s">
        <v>960</v>
      </c>
      <c r="D5620" s="1">
        <v>41922.780555555553</v>
      </c>
      <c r="E5620" s="1">
        <v>41922.785138888888</v>
      </c>
      <c r="F5620" s="1">
        <v>41922.785277777781</v>
      </c>
      <c r="H5620" s="2">
        <v>41923</v>
      </c>
      <c r="I5620" s="2">
        <v>41930</v>
      </c>
      <c r="J5620" s="3">
        <v>1</v>
      </c>
      <c r="K5620" s="3">
        <v>5</v>
      </c>
      <c r="L5620">
        <f>טבלה1[[#This Row],[ds_checkout]]-טבלה1[[#This Row],[ds_checkin]]</f>
        <v>7</v>
      </c>
      <c r="M5620">
        <f>IF(ISBLANK(טבלה1[[#This Row],[ts_reply_at]]), "", (טבלה1[[#This Row],[ts_reply_at]] - טבלה1[[#This Row],[ts_contact_at]]) * 24)</f>
        <v>0.11000000004423782</v>
      </c>
      <c r="N5620">
        <f>IF(ISBLANK(טבלה1[[#This Row],[ts_reply_at]]), 0, 1)</f>
        <v>1</v>
      </c>
      <c r="O5620">
        <f>IF(ISBLANK(טבלה1[[#This Row],[ts_accepted_at]]), 0, 1)</f>
        <v>1</v>
      </c>
      <c r="P5620">
        <f>IF(ISBLANK(טבלה1[[#This Row],[ts_booking_at]]), 0, 1)</f>
        <v>0</v>
      </c>
      <c r="Q5620">
        <f>IF(ISBLANK(טבלה1[[#This Row],[ds_checkin]]), "", טבלה1[[#This Row],[ds_checkin]] - טבלה1[[#This Row],[ts_contact_at]])</f>
        <v>0.21944444444670808</v>
      </c>
      <c r="R5620" t="str">
        <f>IF(AND(ISBLANK(טבלה1[[#This Row],[ts_reply_at]]), NOT(ISBLANK(טבלה1[[#This Row],[ts_booking_at]]))), "Error: Booked without Reply", "OK")</f>
        <v>OK</v>
      </c>
      <c r="S5620" t="s">
        <v>6022</v>
      </c>
    </row>
    <row r="5621" spans="1:19" x14ac:dyDescent="0.25">
      <c r="A5621" s="4" t="s">
        <v>4854</v>
      </c>
      <c r="B5621" s="4" t="s">
        <v>292</v>
      </c>
      <c r="C5621" s="4" t="s">
        <v>293</v>
      </c>
      <c r="D5621" s="1">
        <v>41882.134722222225</v>
      </c>
      <c r="E5621" s="1">
        <v>41882.345497685186</v>
      </c>
      <c r="H5621" s="2">
        <v>41996</v>
      </c>
      <c r="I5621" s="2">
        <v>41997</v>
      </c>
      <c r="J5621" s="3">
        <v>2</v>
      </c>
      <c r="K5621" s="3">
        <v>4</v>
      </c>
      <c r="L5621">
        <f>טבלה1[[#This Row],[ds_checkout]]-טבלה1[[#This Row],[ds_checkin]]</f>
        <v>1</v>
      </c>
      <c r="M5621">
        <f>IF(ISBLANK(טבלה1[[#This Row],[ts_reply_at]]), "", (טבלה1[[#This Row],[ts_reply_at]] - טבלה1[[#This Row],[ts_contact_at]]) * 24)</f>
        <v>5.0586111110751517</v>
      </c>
      <c r="N5621">
        <f>IF(ISBLANK(טבלה1[[#This Row],[ts_reply_at]]), 0, 1)</f>
        <v>1</v>
      </c>
      <c r="O5621">
        <f>IF(ISBLANK(טבלה1[[#This Row],[ts_accepted_at]]), 0, 1)</f>
        <v>0</v>
      </c>
      <c r="P5621">
        <f>IF(ISBLANK(טבלה1[[#This Row],[ts_booking_at]]), 0, 1)</f>
        <v>0</v>
      </c>
      <c r="Q5621">
        <f>IF(ISBLANK(טבלה1[[#This Row],[ds_checkin]]), "", טבלה1[[#This Row],[ds_checkin]] - טבלה1[[#This Row],[ts_contact_at]])</f>
        <v>113.86527777777519</v>
      </c>
      <c r="R5621" t="str">
        <f>IF(AND(ISBLANK(טבלה1[[#This Row],[ts_reply_at]]), NOT(ISBLANK(טבלה1[[#This Row],[ts_booking_at]]))), "Error: Booked without Reply", "OK")</f>
        <v>OK</v>
      </c>
      <c r="S5621" t="s">
        <v>6020</v>
      </c>
    </row>
    <row r="5622" spans="1:19" x14ac:dyDescent="0.25">
      <c r="A5622" s="4" t="s">
        <v>4854</v>
      </c>
      <c r="B5622" s="4" t="s">
        <v>4855</v>
      </c>
      <c r="C5622" s="4" t="s">
        <v>4856</v>
      </c>
      <c r="D5622" s="1">
        <v>41868.834027777775</v>
      </c>
      <c r="E5622" s="1">
        <v>41869.348668981482</v>
      </c>
      <c r="H5622" s="2">
        <v>41996</v>
      </c>
      <c r="I5622" s="2">
        <v>41997</v>
      </c>
      <c r="J5622" s="3">
        <v>2</v>
      </c>
      <c r="K5622" s="3">
        <v>2</v>
      </c>
      <c r="L5622">
        <f>טבלה1[[#This Row],[ds_checkout]]-טבלה1[[#This Row],[ds_checkin]]</f>
        <v>1</v>
      </c>
      <c r="M5622">
        <f>IF(ISBLANK(טבלה1[[#This Row],[ts_reply_at]]), "", (טבלה1[[#This Row],[ts_reply_at]] - טבלה1[[#This Row],[ts_contact_at]]) * 24)</f>
        <v>12.351388888957445</v>
      </c>
      <c r="N5622">
        <f>IF(ISBLANK(טבלה1[[#This Row],[ts_reply_at]]), 0, 1)</f>
        <v>1</v>
      </c>
      <c r="O5622">
        <f>IF(ISBLANK(טבלה1[[#This Row],[ts_accepted_at]]), 0, 1)</f>
        <v>0</v>
      </c>
      <c r="P5622">
        <f>IF(ISBLANK(טבלה1[[#This Row],[ts_booking_at]]), 0, 1)</f>
        <v>0</v>
      </c>
      <c r="Q5622">
        <f>IF(ISBLANK(טבלה1[[#This Row],[ds_checkin]]), "", טבלה1[[#This Row],[ds_checkin]] - טבלה1[[#This Row],[ts_contact_at]])</f>
        <v>127.16597222222481</v>
      </c>
      <c r="R5622" t="str">
        <f>IF(AND(ISBLANK(טבלה1[[#This Row],[ts_reply_at]]), NOT(ISBLANK(טבלה1[[#This Row],[ts_booking_at]]))), "Error: Booked without Reply", "OK")</f>
        <v>OK</v>
      </c>
      <c r="S5622" t="s">
        <v>6020</v>
      </c>
    </row>
    <row r="5623" spans="1:19" x14ac:dyDescent="0.25">
      <c r="A5623" s="4" t="s">
        <v>4854</v>
      </c>
      <c r="B5623" s="4" t="s">
        <v>2090</v>
      </c>
      <c r="C5623" s="4" t="s">
        <v>4075</v>
      </c>
      <c r="D5623" s="1">
        <v>41882.120833333334</v>
      </c>
      <c r="E5623" s="1">
        <v>41882.790844907409</v>
      </c>
      <c r="H5623" s="2">
        <v>41996</v>
      </c>
      <c r="I5623" s="2">
        <v>41997</v>
      </c>
      <c r="J5623" s="3">
        <v>2</v>
      </c>
      <c r="K5623" s="3">
        <v>3</v>
      </c>
      <c r="L5623">
        <f>טבלה1[[#This Row],[ds_checkout]]-טבלה1[[#This Row],[ds_checkin]]</f>
        <v>1</v>
      </c>
      <c r="M5623">
        <f>IF(ISBLANK(טבלה1[[#This Row],[ts_reply_at]]), "", (טבלה1[[#This Row],[ts_reply_at]] - טבלה1[[#This Row],[ts_contact_at]]) * 24)</f>
        <v>16.080277777800802</v>
      </c>
      <c r="N5623">
        <f>IF(ISBLANK(טבלה1[[#This Row],[ts_reply_at]]), 0, 1)</f>
        <v>1</v>
      </c>
      <c r="O5623">
        <f>IF(ISBLANK(טבלה1[[#This Row],[ts_accepted_at]]), 0, 1)</f>
        <v>0</v>
      </c>
      <c r="P5623">
        <f>IF(ISBLANK(טבלה1[[#This Row],[ts_booking_at]]), 0, 1)</f>
        <v>0</v>
      </c>
      <c r="Q5623">
        <f>IF(ISBLANK(טבלה1[[#This Row],[ds_checkin]]), "", טבלה1[[#This Row],[ds_checkin]] - טבלה1[[#This Row],[ts_contact_at]])</f>
        <v>113.8791666666657</v>
      </c>
      <c r="R5623" t="str">
        <f>IF(AND(ISBLANK(טבלה1[[#This Row],[ts_reply_at]]), NOT(ISBLANK(טבלה1[[#This Row],[ts_booking_at]]))), "Error: Booked without Reply", "OK")</f>
        <v>OK</v>
      </c>
      <c r="S5623" t="s">
        <v>6020</v>
      </c>
    </row>
    <row r="5624" spans="1:19" x14ac:dyDescent="0.25">
      <c r="A5624" s="4" t="s">
        <v>4857</v>
      </c>
      <c r="B5624" s="4" t="s">
        <v>230</v>
      </c>
      <c r="C5624" s="4" t="s">
        <v>231</v>
      </c>
      <c r="D5624" s="1">
        <v>41925.959027777775</v>
      </c>
      <c r="E5624" s="1">
        <v>41926.368344907409</v>
      </c>
      <c r="H5624" s="2">
        <v>42004</v>
      </c>
      <c r="I5624" s="2">
        <v>42006</v>
      </c>
      <c r="J5624" s="3">
        <v>4</v>
      </c>
      <c r="K5624" s="3">
        <v>4</v>
      </c>
      <c r="L5624">
        <f>טבלה1[[#This Row],[ds_checkout]]-טבלה1[[#This Row],[ds_checkin]]</f>
        <v>2</v>
      </c>
      <c r="M5624">
        <f>IF(ISBLANK(טבלה1[[#This Row],[ts_reply_at]]), "", (טבלה1[[#This Row],[ts_reply_at]] - טבלה1[[#This Row],[ts_contact_at]]) * 24)</f>
        <v>9.8236111112055369</v>
      </c>
      <c r="N5624">
        <f>IF(ISBLANK(טבלה1[[#This Row],[ts_reply_at]]), 0, 1)</f>
        <v>1</v>
      </c>
      <c r="O5624">
        <f>IF(ISBLANK(טבלה1[[#This Row],[ts_accepted_at]]), 0, 1)</f>
        <v>0</v>
      </c>
      <c r="P5624">
        <f>IF(ISBLANK(טבלה1[[#This Row],[ts_booking_at]]), 0, 1)</f>
        <v>0</v>
      </c>
      <c r="Q5624">
        <f>IF(ISBLANK(טבלה1[[#This Row],[ds_checkin]]), "", טבלה1[[#This Row],[ds_checkin]] - טבלה1[[#This Row],[ts_contact_at]])</f>
        <v>78.040972222224809</v>
      </c>
      <c r="R5624" t="str">
        <f>IF(AND(ISBLANK(טבלה1[[#This Row],[ts_reply_at]]), NOT(ISBLANK(טבלה1[[#This Row],[ts_booking_at]]))), "Error: Booked without Reply", "OK")</f>
        <v>OK</v>
      </c>
      <c r="S5624" t="s">
        <v>6020</v>
      </c>
    </row>
    <row r="5625" spans="1:19" x14ac:dyDescent="0.25">
      <c r="A5625" s="4" t="s">
        <v>4858</v>
      </c>
      <c r="B5625" s="4" t="s">
        <v>444</v>
      </c>
      <c r="C5625" s="4" t="s">
        <v>714</v>
      </c>
      <c r="D5625" s="1">
        <v>41949.815972222219</v>
      </c>
      <c r="E5625" s="1">
        <v>41949.820694444446</v>
      </c>
      <c r="H5625" s="2">
        <v>41957</v>
      </c>
      <c r="I5625" s="2">
        <v>41960</v>
      </c>
      <c r="J5625" s="3">
        <v>4</v>
      </c>
      <c r="K5625" s="3">
        <v>2</v>
      </c>
      <c r="L5625">
        <f>טבלה1[[#This Row],[ds_checkout]]-טבלה1[[#This Row],[ds_checkin]]</f>
        <v>3</v>
      </c>
      <c r="M5625">
        <f>IF(ISBLANK(טבלה1[[#This Row],[ts_reply_at]]), "", (טבלה1[[#This Row],[ts_reply_at]] - טבלה1[[#This Row],[ts_contact_at]]) * 24)</f>
        <v>0.11333333345828578</v>
      </c>
      <c r="N5625">
        <f>IF(ISBLANK(טבלה1[[#This Row],[ts_reply_at]]), 0, 1)</f>
        <v>1</v>
      </c>
      <c r="O5625">
        <f>IF(ISBLANK(טבלה1[[#This Row],[ts_accepted_at]]), 0, 1)</f>
        <v>0</v>
      </c>
      <c r="P5625">
        <f>IF(ISBLANK(טבלה1[[#This Row],[ts_booking_at]]), 0, 1)</f>
        <v>0</v>
      </c>
      <c r="Q5625">
        <f>IF(ISBLANK(טבלה1[[#This Row],[ds_checkin]]), "", טבלה1[[#This Row],[ds_checkin]] - טבלה1[[#This Row],[ts_contact_at]])</f>
        <v>7.1840277777810115</v>
      </c>
      <c r="R5625" t="str">
        <f>IF(AND(ISBLANK(טבלה1[[#This Row],[ts_reply_at]]), NOT(ISBLANK(טבלה1[[#This Row],[ts_booking_at]]))), "Error: Booked without Reply", "OK")</f>
        <v>OK</v>
      </c>
      <c r="S5625" t="s">
        <v>6026</v>
      </c>
    </row>
    <row r="5626" spans="1:19" x14ac:dyDescent="0.25">
      <c r="A5626" s="4" t="s">
        <v>4859</v>
      </c>
      <c r="B5626" s="4" t="s">
        <v>686</v>
      </c>
      <c r="C5626" s="4" t="s">
        <v>2598</v>
      </c>
      <c r="D5626" s="1">
        <v>41917.944444444445</v>
      </c>
      <c r="E5626" s="1">
        <v>41918.822118055556</v>
      </c>
      <c r="F5626" s="1">
        <v>41918.822118055556</v>
      </c>
      <c r="G5626" s="1">
        <v>41925.491967592592</v>
      </c>
      <c r="H5626" s="2">
        <v>42000</v>
      </c>
      <c r="I5626" s="2">
        <v>42005</v>
      </c>
      <c r="J5626" s="3">
        <v>2</v>
      </c>
      <c r="K5626" s="3">
        <v>19</v>
      </c>
      <c r="L5626">
        <f>טבלה1[[#This Row],[ds_checkout]]-טבלה1[[#This Row],[ds_checkin]]</f>
        <v>5</v>
      </c>
      <c r="M5626">
        <f>IF(ISBLANK(טבלה1[[#This Row],[ts_reply_at]]), "", (טבלה1[[#This Row],[ts_reply_at]] - טבלה1[[#This Row],[ts_contact_at]]) * 24)</f>
        <v>21.064166666648816</v>
      </c>
      <c r="N5626">
        <f>IF(ISBLANK(טבלה1[[#This Row],[ts_reply_at]]), 0, 1)</f>
        <v>1</v>
      </c>
      <c r="O5626">
        <f>IF(ISBLANK(טבלה1[[#This Row],[ts_accepted_at]]), 0, 1)</f>
        <v>1</v>
      </c>
      <c r="P5626">
        <f>IF(ISBLANK(טבלה1[[#This Row],[ts_booking_at]]), 0, 1)</f>
        <v>1</v>
      </c>
      <c r="Q5626">
        <f>IF(ISBLANK(טבלה1[[#This Row],[ds_checkin]]), "", טבלה1[[#This Row],[ds_checkin]] - טבלה1[[#This Row],[ts_contact_at]])</f>
        <v>82.055555555554747</v>
      </c>
      <c r="R5626" t="str">
        <f>IF(AND(ISBLANK(טבלה1[[#This Row],[ts_reply_at]]), NOT(ISBLANK(טבלה1[[#This Row],[ts_booking_at]]))), "Error: Booked without Reply", "OK")</f>
        <v>OK</v>
      </c>
      <c r="S5626" t="s">
        <v>6026</v>
      </c>
    </row>
    <row r="5627" spans="1:19" x14ac:dyDescent="0.25">
      <c r="A5627" s="4" t="s">
        <v>4860</v>
      </c>
      <c r="B5627" s="4" t="s">
        <v>2152</v>
      </c>
      <c r="C5627" s="4" t="s">
        <v>2153</v>
      </c>
      <c r="D5627" s="1">
        <v>41917.529166666667</v>
      </c>
      <c r="E5627" s="1">
        <v>41917.533726851849</v>
      </c>
      <c r="F5627" s="1">
        <v>41917.595520833333</v>
      </c>
      <c r="G5627" s="1">
        <v>41917.595520833333</v>
      </c>
      <c r="H5627" s="2">
        <v>41928</v>
      </c>
      <c r="I5627" s="2">
        <v>41930</v>
      </c>
      <c r="J5627" s="3">
        <v>1</v>
      </c>
      <c r="K5627" s="3">
        <v>16</v>
      </c>
      <c r="L5627">
        <f>טבלה1[[#This Row],[ds_checkout]]-טבלה1[[#This Row],[ds_checkin]]</f>
        <v>2</v>
      </c>
      <c r="M5627">
        <f>IF(ISBLANK(טבלה1[[#This Row],[ts_reply_at]]), "", (טבלה1[[#This Row],[ts_reply_at]] - טבלה1[[#This Row],[ts_contact_at]]) * 24)</f>
        <v>0.10944444435881451</v>
      </c>
      <c r="N5627">
        <f>IF(ISBLANK(טבלה1[[#This Row],[ts_reply_at]]), 0, 1)</f>
        <v>1</v>
      </c>
      <c r="O5627">
        <f>IF(ISBLANK(טבלה1[[#This Row],[ts_accepted_at]]), 0, 1)</f>
        <v>1</v>
      </c>
      <c r="P5627">
        <f>IF(ISBLANK(טבלה1[[#This Row],[ts_booking_at]]), 0, 1)</f>
        <v>1</v>
      </c>
      <c r="Q5627">
        <f>IF(ISBLANK(טבלה1[[#This Row],[ds_checkin]]), "", טבלה1[[#This Row],[ds_checkin]] - טבלה1[[#This Row],[ts_contact_at]])</f>
        <v>10.470833333332848</v>
      </c>
      <c r="R5627" t="str">
        <f>IF(AND(ISBLANK(טבלה1[[#This Row],[ts_reply_at]]), NOT(ISBLANK(טבלה1[[#This Row],[ts_booking_at]]))), "Error: Booked without Reply", "OK")</f>
        <v>OK</v>
      </c>
      <c r="S5627" t="s">
        <v>6039</v>
      </c>
    </row>
    <row r="5628" spans="1:19" x14ac:dyDescent="0.25">
      <c r="A5628" s="4" t="s">
        <v>4861</v>
      </c>
      <c r="B5628" s="4" t="s">
        <v>902</v>
      </c>
      <c r="C5628" s="4" t="s">
        <v>903</v>
      </c>
      <c r="D5628" s="1">
        <v>41920.798611111109</v>
      </c>
      <c r="E5628" s="1">
        <v>41920.809976851851</v>
      </c>
      <c r="F5628" s="1">
        <v>41920.809976851851</v>
      </c>
      <c r="G5628" s="1">
        <v>41920.809976851851</v>
      </c>
      <c r="H5628" s="2">
        <v>41995</v>
      </c>
      <c r="I5628" s="2">
        <v>42006</v>
      </c>
      <c r="J5628" s="3">
        <v>3</v>
      </c>
      <c r="K5628" s="3">
        <v>6</v>
      </c>
      <c r="L5628">
        <f>טבלה1[[#This Row],[ds_checkout]]-טבלה1[[#This Row],[ds_checkin]]</f>
        <v>11</v>
      </c>
      <c r="M5628">
        <f>IF(ISBLANK(טבלה1[[#This Row],[ts_reply_at]]), "", (טבלה1[[#This Row],[ts_reply_at]] - טבלה1[[#This Row],[ts_contact_at]]) * 24)</f>
        <v>0.27277777780545875</v>
      </c>
      <c r="N5628">
        <f>IF(ISBLANK(טבלה1[[#This Row],[ts_reply_at]]), 0, 1)</f>
        <v>1</v>
      </c>
      <c r="O5628">
        <f>IF(ISBLANK(טבלה1[[#This Row],[ts_accepted_at]]), 0, 1)</f>
        <v>1</v>
      </c>
      <c r="P5628">
        <f>IF(ISBLANK(טבלה1[[#This Row],[ts_booking_at]]), 0, 1)</f>
        <v>1</v>
      </c>
      <c r="Q5628">
        <f>IF(ISBLANK(טבלה1[[#This Row],[ds_checkin]]), "", טבלה1[[#This Row],[ds_checkin]] - טבלה1[[#This Row],[ts_contact_at]])</f>
        <v>74.201388888890506</v>
      </c>
      <c r="R5628" t="str">
        <f>IF(AND(ISBLANK(טבלה1[[#This Row],[ts_reply_at]]), NOT(ISBLANK(טבלה1[[#This Row],[ts_booking_at]]))), "Error: Booked without Reply", "OK")</f>
        <v>OK</v>
      </c>
      <c r="S5628" t="s">
        <v>6020</v>
      </c>
    </row>
    <row r="5629" spans="1:19" x14ac:dyDescent="0.25">
      <c r="A5629" s="4" t="s">
        <v>4862</v>
      </c>
      <c r="B5629" s="4" t="s">
        <v>144</v>
      </c>
      <c r="C5629" s="4" t="s">
        <v>145</v>
      </c>
      <c r="D5629" s="1">
        <v>41941.615972222222</v>
      </c>
      <c r="E5629" s="1">
        <v>41941.823078703703</v>
      </c>
      <c r="F5629" s="1">
        <v>41941.823078703703</v>
      </c>
      <c r="G5629" s="1">
        <v>41946.349918981483</v>
      </c>
      <c r="H5629" s="2">
        <v>42000</v>
      </c>
      <c r="I5629" s="2">
        <v>42006</v>
      </c>
      <c r="J5629" s="3">
        <v>1</v>
      </c>
      <c r="K5629" s="3">
        <v>9</v>
      </c>
      <c r="L5629">
        <f>טבלה1[[#This Row],[ds_checkout]]-טבלה1[[#This Row],[ds_checkin]]</f>
        <v>6</v>
      </c>
      <c r="M5629">
        <f>IF(ISBLANK(טבלה1[[#This Row],[ts_reply_at]]), "", (טבלה1[[#This Row],[ts_reply_at]] - טבלה1[[#This Row],[ts_contact_at]]) * 24)</f>
        <v>4.9705555555410683</v>
      </c>
      <c r="N5629">
        <f>IF(ISBLANK(טבלה1[[#This Row],[ts_reply_at]]), 0, 1)</f>
        <v>1</v>
      </c>
      <c r="O5629">
        <f>IF(ISBLANK(טבלה1[[#This Row],[ts_accepted_at]]), 0, 1)</f>
        <v>1</v>
      </c>
      <c r="P5629">
        <f>IF(ISBLANK(טבלה1[[#This Row],[ts_booking_at]]), 0, 1)</f>
        <v>1</v>
      </c>
      <c r="Q5629">
        <f>IF(ISBLANK(טבלה1[[#This Row],[ds_checkin]]), "", טבלה1[[#This Row],[ds_checkin]] - טבלה1[[#This Row],[ts_contact_at]])</f>
        <v>58.384027777778101</v>
      </c>
      <c r="R5629" t="str">
        <f>IF(AND(ISBLANK(טבלה1[[#This Row],[ts_reply_at]]), NOT(ISBLANK(טבלה1[[#This Row],[ts_booking_at]]))), "Error: Booked without Reply", "OK")</f>
        <v>OK</v>
      </c>
      <c r="S5629" t="s">
        <v>6056</v>
      </c>
    </row>
    <row r="5630" spans="1:19" x14ac:dyDescent="0.25">
      <c r="A5630" s="4" t="s">
        <v>4862</v>
      </c>
      <c r="B5630" s="4" t="s">
        <v>824</v>
      </c>
      <c r="C5630" s="4" t="s">
        <v>825</v>
      </c>
      <c r="D5630" s="1">
        <v>41931.245833333334</v>
      </c>
      <c r="E5630" s="1">
        <v>41931.776898148149</v>
      </c>
      <c r="H5630" s="2">
        <v>42000</v>
      </c>
      <c r="I5630" s="2">
        <v>42006</v>
      </c>
      <c r="J5630" s="3">
        <v>1</v>
      </c>
      <c r="K5630" s="3">
        <v>5</v>
      </c>
      <c r="L5630">
        <f>טבלה1[[#This Row],[ds_checkout]]-טבלה1[[#This Row],[ds_checkin]]</f>
        <v>6</v>
      </c>
      <c r="M5630">
        <f>IF(ISBLANK(טבלה1[[#This Row],[ts_reply_at]]), "", (טבלה1[[#This Row],[ts_reply_at]] - טבלה1[[#This Row],[ts_contact_at]]) * 24)</f>
        <v>12.745555555564351</v>
      </c>
      <c r="N5630">
        <f>IF(ISBLANK(טבלה1[[#This Row],[ts_reply_at]]), 0, 1)</f>
        <v>1</v>
      </c>
      <c r="O5630">
        <f>IF(ISBLANK(טבלה1[[#This Row],[ts_accepted_at]]), 0, 1)</f>
        <v>0</v>
      </c>
      <c r="P5630">
        <f>IF(ISBLANK(טבלה1[[#This Row],[ts_booking_at]]), 0, 1)</f>
        <v>0</v>
      </c>
      <c r="Q5630">
        <f>IF(ISBLANK(טבלה1[[#This Row],[ds_checkin]]), "", טבלה1[[#This Row],[ds_checkin]] - טבלה1[[#This Row],[ts_contact_at]])</f>
        <v>68.754166666665697</v>
      </c>
      <c r="R5630" t="str">
        <f>IF(AND(ISBLANK(טבלה1[[#This Row],[ts_reply_at]]), NOT(ISBLANK(טבלה1[[#This Row],[ts_booking_at]]))), "Error: Booked without Reply", "OK")</f>
        <v>OK</v>
      </c>
      <c r="S5630" t="s">
        <v>6056</v>
      </c>
    </row>
    <row r="5631" spans="1:19" x14ac:dyDescent="0.25">
      <c r="A5631" s="4" t="s">
        <v>4862</v>
      </c>
      <c r="B5631" s="4" t="s">
        <v>4863</v>
      </c>
      <c r="C5631" s="4" t="s">
        <v>4864</v>
      </c>
      <c r="D5631" s="1">
        <v>41941.472222222219</v>
      </c>
      <c r="E5631" s="1">
        <v>41941.492523148147</v>
      </c>
      <c r="H5631" s="2">
        <v>42000</v>
      </c>
      <c r="I5631" s="2">
        <v>42006</v>
      </c>
      <c r="J5631" s="3">
        <v>1</v>
      </c>
      <c r="K5631" s="3">
        <v>3</v>
      </c>
      <c r="L5631">
        <f>טבלה1[[#This Row],[ds_checkout]]-טבלה1[[#This Row],[ds_checkin]]</f>
        <v>6</v>
      </c>
      <c r="M5631">
        <f>IF(ISBLANK(טבלה1[[#This Row],[ts_reply_at]]), "", (טבלה1[[#This Row],[ts_reply_at]] - טבלה1[[#This Row],[ts_contact_at]]) * 24)</f>
        <v>0.48722222226206213</v>
      </c>
      <c r="N5631">
        <f>IF(ISBLANK(טבלה1[[#This Row],[ts_reply_at]]), 0, 1)</f>
        <v>1</v>
      </c>
      <c r="O5631">
        <f>IF(ISBLANK(טבלה1[[#This Row],[ts_accepted_at]]), 0, 1)</f>
        <v>0</v>
      </c>
      <c r="P5631">
        <f>IF(ISBLANK(טבלה1[[#This Row],[ts_booking_at]]), 0, 1)</f>
        <v>0</v>
      </c>
      <c r="Q5631">
        <f>IF(ISBLANK(טבלה1[[#This Row],[ds_checkin]]), "", טבלה1[[#This Row],[ds_checkin]] - טבלה1[[#This Row],[ts_contact_at]])</f>
        <v>58.527777777781012</v>
      </c>
      <c r="R5631" t="str">
        <f>IF(AND(ISBLANK(טבלה1[[#This Row],[ts_reply_at]]), NOT(ISBLANK(טבלה1[[#This Row],[ts_booking_at]]))), "Error: Booked without Reply", "OK")</f>
        <v>OK</v>
      </c>
      <c r="S5631" t="s">
        <v>6056</v>
      </c>
    </row>
    <row r="5632" spans="1:19" x14ac:dyDescent="0.25">
      <c r="A5632" s="4" t="s">
        <v>4862</v>
      </c>
      <c r="B5632" s="4" t="s">
        <v>1723</v>
      </c>
      <c r="C5632" s="4" t="s">
        <v>1724</v>
      </c>
      <c r="D5632" s="1">
        <v>41941.480555555558</v>
      </c>
      <c r="H5632" s="2">
        <v>42000</v>
      </c>
      <c r="I5632" s="2">
        <v>42006</v>
      </c>
      <c r="J5632" s="3">
        <v>1</v>
      </c>
      <c r="K5632" s="3">
        <v>1</v>
      </c>
      <c r="L5632">
        <f>טבלה1[[#This Row],[ds_checkout]]-טבלה1[[#This Row],[ds_checkin]]</f>
        <v>6</v>
      </c>
      <c r="M5632" t="str">
        <f>IF(ISBLANK(טבלה1[[#This Row],[ts_reply_at]]), "", (טבלה1[[#This Row],[ts_reply_at]] - טבלה1[[#This Row],[ts_contact_at]]) * 24)</f>
        <v/>
      </c>
      <c r="N5632">
        <f>IF(ISBLANK(טבלה1[[#This Row],[ts_reply_at]]), 0, 1)</f>
        <v>0</v>
      </c>
      <c r="O5632">
        <f>IF(ISBLANK(טבלה1[[#This Row],[ts_accepted_at]]), 0, 1)</f>
        <v>0</v>
      </c>
      <c r="P5632">
        <f>IF(ISBLANK(טבלה1[[#This Row],[ts_booking_at]]), 0, 1)</f>
        <v>0</v>
      </c>
      <c r="Q5632">
        <f>IF(ISBLANK(טבלה1[[#This Row],[ds_checkin]]), "", טבלה1[[#This Row],[ds_checkin]] - טבלה1[[#This Row],[ts_contact_at]])</f>
        <v>58.519444444442343</v>
      </c>
      <c r="R5632" t="str">
        <f>IF(AND(ISBLANK(טבלה1[[#This Row],[ts_reply_at]]), NOT(ISBLANK(טבלה1[[#This Row],[ts_booking_at]]))), "Error: Booked without Reply", "OK")</f>
        <v>OK</v>
      </c>
      <c r="S5632" t="s">
        <v>6056</v>
      </c>
    </row>
    <row r="5633" spans="1:19" x14ac:dyDescent="0.25">
      <c r="A5633" s="4" t="s">
        <v>4862</v>
      </c>
      <c r="B5633" s="4" t="s">
        <v>83</v>
      </c>
      <c r="C5633" s="4" t="s">
        <v>84</v>
      </c>
      <c r="D5633" s="1">
        <v>41941.48333333333</v>
      </c>
      <c r="E5633" s="1">
        <v>41941.596435185187</v>
      </c>
      <c r="H5633" s="2">
        <v>42000</v>
      </c>
      <c r="I5633" s="2">
        <v>42006</v>
      </c>
      <c r="J5633" s="3">
        <v>1</v>
      </c>
      <c r="K5633" s="3">
        <v>3</v>
      </c>
      <c r="L5633">
        <f>טבלה1[[#This Row],[ds_checkout]]-טבלה1[[#This Row],[ds_checkin]]</f>
        <v>6</v>
      </c>
      <c r="M5633">
        <f>IF(ISBLANK(טבלה1[[#This Row],[ts_reply_at]]), "", (טבלה1[[#This Row],[ts_reply_at]] - טבלה1[[#This Row],[ts_contact_at]]) * 24)</f>
        <v>2.7144444445730187</v>
      </c>
      <c r="N5633">
        <f>IF(ISBLANK(טבלה1[[#This Row],[ts_reply_at]]), 0, 1)</f>
        <v>1</v>
      </c>
      <c r="O5633">
        <f>IF(ISBLANK(טבלה1[[#This Row],[ts_accepted_at]]), 0, 1)</f>
        <v>0</v>
      </c>
      <c r="P5633">
        <f>IF(ISBLANK(טבלה1[[#This Row],[ts_booking_at]]), 0, 1)</f>
        <v>0</v>
      </c>
      <c r="Q5633">
        <f>IF(ISBLANK(טבלה1[[#This Row],[ds_checkin]]), "", טבלה1[[#This Row],[ds_checkin]] - טבלה1[[#This Row],[ts_contact_at]])</f>
        <v>58.516666666670062</v>
      </c>
      <c r="R5633" t="str">
        <f>IF(AND(ISBLANK(טבלה1[[#This Row],[ts_reply_at]]), NOT(ISBLANK(טבלה1[[#This Row],[ts_booking_at]]))), "Error: Booked without Reply", "OK")</f>
        <v>OK</v>
      </c>
      <c r="S5633" t="s">
        <v>6056</v>
      </c>
    </row>
    <row r="5634" spans="1:19" x14ac:dyDescent="0.25">
      <c r="A5634" s="4" t="s">
        <v>4862</v>
      </c>
      <c r="B5634" s="4" t="s">
        <v>105</v>
      </c>
      <c r="C5634" s="4" t="s">
        <v>3691</v>
      </c>
      <c r="D5634" s="1">
        <v>41931.228472222225</v>
      </c>
      <c r="E5634" s="1">
        <v>41931.932002314818</v>
      </c>
      <c r="H5634" s="2">
        <v>42000</v>
      </c>
      <c r="I5634" s="2">
        <v>42006</v>
      </c>
      <c r="J5634" s="3">
        <v>1</v>
      </c>
      <c r="K5634" s="3">
        <v>7</v>
      </c>
      <c r="L5634">
        <f>טבלה1[[#This Row],[ds_checkout]]-טבלה1[[#This Row],[ds_checkin]]</f>
        <v>6</v>
      </c>
      <c r="M5634">
        <f>IF(ISBLANK(טבלה1[[#This Row],[ts_reply_at]]), "", (טבלה1[[#This Row],[ts_reply_at]] - טבלה1[[#This Row],[ts_contact_at]]) * 24)</f>
        <v>16.884722222224809</v>
      </c>
      <c r="N5634">
        <f>IF(ISBLANK(טבלה1[[#This Row],[ts_reply_at]]), 0, 1)</f>
        <v>1</v>
      </c>
      <c r="O5634">
        <f>IF(ISBLANK(טבלה1[[#This Row],[ts_accepted_at]]), 0, 1)</f>
        <v>0</v>
      </c>
      <c r="P5634">
        <f>IF(ISBLANK(טבלה1[[#This Row],[ts_booking_at]]), 0, 1)</f>
        <v>0</v>
      </c>
      <c r="Q5634">
        <f>IF(ISBLANK(טבלה1[[#This Row],[ds_checkin]]), "", טבלה1[[#This Row],[ds_checkin]] - טבלה1[[#This Row],[ts_contact_at]])</f>
        <v>68.771527777775191</v>
      </c>
      <c r="R5634" t="str">
        <f>IF(AND(ISBLANK(טבלה1[[#This Row],[ts_reply_at]]), NOT(ISBLANK(טבלה1[[#This Row],[ts_booking_at]]))), "Error: Booked without Reply", "OK")</f>
        <v>OK</v>
      </c>
      <c r="S5634" t="s">
        <v>6056</v>
      </c>
    </row>
    <row r="5635" spans="1:19" x14ac:dyDescent="0.25">
      <c r="A5635" s="4" t="s">
        <v>4862</v>
      </c>
      <c r="B5635" s="4" t="s">
        <v>2650</v>
      </c>
      <c r="C5635" s="4" t="s">
        <v>2750</v>
      </c>
      <c r="D5635" s="1">
        <v>41941.60833333333</v>
      </c>
      <c r="E5635" s="1">
        <v>41942.551701388889</v>
      </c>
      <c r="H5635" s="2">
        <v>42000</v>
      </c>
      <c r="I5635" s="2">
        <v>42006</v>
      </c>
      <c r="J5635" s="3">
        <v>1</v>
      </c>
      <c r="K5635" s="3">
        <v>7</v>
      </c>
      <c r="L5635">
        <f>טבלה1[[#This Row],[ds_checkout]]-טבלה1[[#This Row],[ds_checkin]]</f>
        <v>6</v>
      </c>
      <c r="M5635">
        <f>IF(ISBLANK(טבלה1[[#This Row],[ts_reply_at]]), "", (טבלה1[[#This Row],[ts_reply_at]] - טבלה1[[#This Row],[ts_contact_at]]) * 24)</f>
        <v>22.640833333425689</v>
      </c>
      <c r="N5635">
        <f>IF(ISBLANK(טבלה1[[#This Row],[ts_reply_at]]), 0, 1)</f>
        <v>1</v>
      </c>
      <c r="O5635">
        <f>IF(ISBLANK(טבלה1[[#This Row],[ts_accepted_at]]), 0, 1)</f>
        <v>0</v>
      </c>
      <c r="P5635">
        <f>IF(ISBLANK(טבלה1[[#This Row],[ts_booking_at]]), 0, 1)</f>
        <v>0</v>
      </c>
      <c r="Q5635">
        <f>IF(ISBLANK(טבלה1[[#This Row],[ds_checkin]]), "", טבלה1[[#This Row],[ds_checkin]] - טבלה1[[#This Row],[ts_contact_at]])</f>
        <v>58.391666666670062</v>
      </c>
      <c r="R5635" t="str">
        <f>IF(AND(ISBLANK(טבלה1[[#This Row],[ts_reply_at]]), NOT(ISBLANK(טבלה1[[#This Row],[ts_booking_at]]))), "Error: Booked without Reply", "OK")</f>
        <v>OK</v>
      </c>
      <c r="S5635" t="s">
        <v>6056</v>
      </c>
    </row>
    <row r="5636" spans="1:19" x14ac:dyDescent="0.25">
      <c r="A5636" s="4" t="s">
        <v>4865</v>
      </c>
      <c r="B5636" s="4" t="s">
        <v>285</v>
      </c>
      <c r="C5636" s="4" t="s">
        <v>286</v>
      </c>
      <c r="D5636" s="1">
        <v>41971.636805555558</v>
      </c>
      <c r="E5636" s="1">
        <v>41972.820451388892</v>
      </c>
      <c r="H5636" s="2">
        <v>42271</v>
      </c>
      <c r="I5636" s="2">
        <v>42276</v>
      </c>
      <c r="J5636" s="3">
        <v>1</v>
      </c>
      <c r="K5636" s="3">
        <v>5</v>
      </c>
      <c r="L5636">
        <f>טבלה1[[#This Row],[ds_checkout]]-טבלה1[[#This Row],[ds_checkin]]</f>
        <v>5</v>
      </c>
      <c r="M5636">
        <f>IF(ISBLANK(טבלה1[[#This Row],[ts_reply_at]]), "", (טבלה1[[#This Row],[ts_reply_at]] - טבלה1[[#This Row],[ts_contact_at]]) * 24)</f>
        <v>28.407500000030268</v>
      </c>
      <c r="N5636">
        <f>IF(ISBLANK(טבלה1[[#This Row],[ts_reply_at]]), 0, 1)</f>
        <v>1</v>
      </c>
      <c r="O5636">
        <f>IF(ISBLANK(טבלה1[[#This Row],[ts_accepted_at]]), 0, 1)</f>
        <v>0</v>
      </c>
      <c r="P5636">
        <f>IF(ISBLANK(טבלה1[[#This Row],[ts_booking_at]]), 0, 1)</f>
        <v>0</v>
      </c>
      <c r="Q5636">
        <f>IF(ISBLANK(טבלה1[[#This Row],[ds_checkin]]), "", טבלה1[[#This Row],[ds_checkin]] - טבלה1[[#This Row],[ts_contact_at]])</f>
        <v>299.36319444444234</v>
      </c>
      <c r="R5636" t="str">
        <f>IF(AND(ISBLANK(טבלה1[[#This Row],[ts_reply_at]]), NOT(ISBLANK(טבלה1[[#This Row],[ts_booking_at]]))), "Error: Booked without Reply", "OK")</f>
        <v>OK</v>
      </c>
      <c r="S5636" t="s">
        <v>6016</v>
      </c>
    </row>
    <row r="5637" spans="1:19" x14ac:dyDescent="0.25">
      <c r="A5637" s="4" t="s">
        <v>4865</v>
      </c>
      <c r="B5637" s="4" t="s">
        <v>265</v>
      </c>
      <c r="C5637" s="4" t="s">
        <v>1459</v>
      </c>
      <c r="D5637" s="1">
        <v>41970.871527777781</v>
      </c>
      <c r="E5637" s="1">
        <v>41970.892129629632</v>
      </c>
      <c r="H5637" s="2">
        <v>42271</v>
      </c>
      <c r="I5637" s="2">
        <v>42276</v>
      </c>
      <c r="J5637" s="3">
        <v>1</v>
      </c>
      <c r="K5637" s="3">
        <v>2</v>
      </c>
      <c r="L5637">
        <f>טבלה1[[#This Row],[ds_checkout]]-טבלה1[[#This Row],[ds_checkin]]</f>
        <v>5</v>
      </c>
      <c r="M5637">
        <f>IF(ISBLANK(טבלה1[[#This Row],[ts_reply_at]]), "", (טבלה1[[#This Row],[ts_reply_at]] - טבלה1[[#This Row],[ts_contact_at]]) * 24)</f>
        <v>0.49444444442633539</v>
      </c>
      <c r="N5637">
        <f>IF(ISBLANK(טבלה1[[#This Row],[ts_reply_at]]), 0, 1)</f>
        <v>1</v>
      </c>
      <c r="O5637">
        <f>IF(ISBLANK(טבלה1[[#This Row],[ts_accepted_at]]), 0, 1)</f>
        <v>0</v>
      </c>
      <c r="P5637">
        <f>IF(ISBLANK(טבלה1[[#This Row],[ts_booking_at]]), 0, 1)</f>
        <v>0</v>
      </c>
      <c r="Q5637">
        <f>IF(ISBLANK(טבלה1[[#This Row],[ds_checkin]]), "", טבלה1[[#This Row],[ds_checkin]] - טבלה1[[#This Row],[ts_contact_at]])</f>
        <v>300.12847222221899</v>
      </c>
      <c r="R5637" t="str">
        <f>IF(AND(ISBLANK(טבלה1[[#This Row],[ts_reply_at]]), NOT(ISBLANK(טבלה1[[#This Row],[ts_booking_at]]))), "Error: Booked without Reply", "OK")</f>
        <v>OK</v>
      </c>
      <c r="S5637" t="s">
        <v>6016</v>
      </c>
    </row>
    <row r="5638" spans="1:19" x14ac:dyDescent="0.25">
      <c r="A5638" s="4" t="s">
        <v>4866</v>
      </c>
      <c r="B5638" s="4" t="s">
        <v>252</v>
      </c>
      <c r="C5638" s="4" t="s">
        <v>253</v>
      </c>
      <c r="D5638" s="1">
        <v>41931.404166666667</v>
      </c>
      <c r="E5638" s="1">
        <v>41931.460034722222</v>
      </c>
      <c r="F5638" s="1">
        <v>41931.460034722222</v>
      </c>
      <c r="G5638" s="1">
        <v>41931.460034722222</v>
      </c>
      <c r="H5638" s="2">
        <v>41935</v>
      </c>
      <c r="I5638" s="2">
        <v>41938</v>
      </c>
      <c r="J5638" s="3">
        <v>2</v>
      </c>
      <c r="K5638" s="3">
        <v>5</v>
      </c>
      <c r="L5638">
        <f>טבלה1[[#This Row],[ds_checkout]]-טבלה1[[#This Row],[ds_checkin]]</f>
        <v>3</v>
      </c>
      <c r="M5638">
        <f>IF(ISBLANK(טבלה1[[#This Row],[ts_reply_at]]), "", (טבלה1[[#This Row],[ts_reply_at]] - טבלה1[[#This Row],[ts_contact_at]]) * 24)</f>
        <v>1.3408333333209157</v>
      </c>
      <c r="N5638">
        <f>IF(ISBLANK(טבלה1[[#This Row],[ts_reply_at]]), 0, 1)</f>
        <v>1</v>
      </c>
      <c r="O5638">
        <f>IF(ISBLANK(טבלה1[[#This Row],[ts_accepted_at]]), 0, 1)</f>
        <v>1</v>
      </c>
      <c r="P5638">
        <f>IF(ISBLANK(טבלה1[[#This Row],[ts_booking_at]]), 0, 1)</f>
        <v>1</v>
      </c>
      <c r="Q5638">
        <f>IF(ISBLANK(טבלה1[[#This Row],[ds_checkin]]), "", טבלה1[[#This Row],[ds_checkin]] - טבלה1[[#This Row],[ts_contact_at]])</f>
        <v>3.5958333333328483</v>
      </c>
      <c r="R5638" t="str">
        <f>IF(AND(ISBLANK(טבלה1[[#This Row],[ts_reply_at]]), NOT(ISBLANK(טבלה1[[#This Row],[ts_booking_at]]))), "Error: Booked without Reply", "OK")</f>
        <v>OK</v>
      </c>
      <c r="S5638" t="s">
        <v>6019</v>
      </c>
    </row>
    <row r="5639" spans="1:19" x14ac:dyDescent="0.25">
      <c r="A5639" s="4" t="s">
        <v>4866</v>
      </c>
      <c r="B5639" s="4" t="s">
        <v>225</v>
      </c>
      <c r="C5639" s="4" t="s">
        <v>4867</v>
      </c>
      <c r="D5639" s="1">
        <v>41930.922222222223</v>
      </c>
      <c r="E5639" s="1">
        <v>41930.994351851848</v>
      </c>
      <c r="H5639" s="2">
        <v>41935</v>
      </c>
      <c r="I5639" s="2">
        <v>41938</v>
      </c>
      <c r="J5639" s="3">
        <v>2</v>
      </c>
      <c r="K5639" s="3">
        <v>4</v>
      </c>
      <c r="L5639">
        <f>טבלה1[[#This Row],[ds_checkout]]-טבלה1[[#This Row],[ds_checkin]]</f>
        <v>3</v>
      </c>
      <c r="M5639">
        <f>IF(ISBLANK(טבלה1[[#This Row],[ts_reply_at]]), "", (טבלה1[[#This Row],[ts_reply_at]] - טבלה1[[#This Row],[ts_contact_at]]) * 24)</f>
        <v>1.7311111110029742</v>
      </c>
      <c r="N5639">
        <f>IF(ISBLANK(טבלה1[[#This Row],[ts_reply_at]]), 0, 1)</f>
        <v>1</v>
      </c>
      <c r="O5639">
        <f>IF(ISBLANK(טבלה1[[#This Row],[ts_accepted_at]]), 0, 1)</f>
        <v>0</v>
      </c>
      <c r="P5639">
        <f>IF(ISBLANK(טבלה1[[#This Row],[ts_booking_at]]), 0, 1)</f>
        <v>0</v>
      </c>
      <c r="Q5639">
        <f>IF(ISBLANK(טבלה1[[#This Row],[ds_checkin]]), "", טבלה1[[#This Row],[ds_checkin]] - טבלה1[[#This Row],[ts_contact_at]])</f>
        <v>4.077777777776646</v>
      </c>
      <c r="R5639" t="str">
        <f>IF(AND(ISBLANK(טבלה1[[#This Row],[ts_reply_at]]), NOT(ISBLANK(טבלה1[[#This Row],[ts_booking_at]]))), "Error: Booked without Reply", "OK")</f>
        <v>OK</v>
      </c>
      <c r="S5639" t="s">
        <v>6019</v>
      </c>
    </row>
    <row r="5640" spans="1:19" x14ac:dyDescent="0.25">
      <c r="A5640" s="4" t="s">
        <v>4868</v>
      </c>
      <c r="B5640" s="4" t="s">
        <v>1039</v>
      </c>
      <c r="C5640" s="4" t="s">
        <v>1040</v>
      </c>
      <c r="D5640" s="1">
        <v>41916.702777777777</v>
      </c>
      <c r="E5640" s="1">
        <v>41916.719178240739</v>
      </c>
      <c r="F5640" s="1">
        <v>41916.719178240739</v>
      </c>
      <c r="G5640" s="1">
        <v>41916.816134259258</v>
      </c>
      <c r="H5640" s="2">
        <v>41930</v>
      </c>
      <c r="I5640" s="2">
        <v>41933</v>
      </c>
      <c r="J5640" s="3">
        <v>2</v>
      </c>
      <c r="K5640" s="3">
        <v>7</v>
      </c>
      <c r="L5640">
        <f>טבלה1[[#This Row],[ds_checkout]]-טבלה1[[#This Row],[ds_checkin]]</f>
        <v>3</v>
      </c>
      <c r="M5640">
        <f>IF(ISBLANK(טבלה1[[#This Row],[ts_reply_at]]), "", (טבלה1[[#This Row],[ts_reply_at]] - טבלה1[[#This Row],[ts_contact_at]]) * 24)</f>
        <v>0.39361111109610647</v>
      </c>
      <c r="N5640">
        <f>IF(ISBLANK(טבלה1[[#This Row],[ts_reply_at]]), 0, 1)</f>
        <v>1</v>
      </c>
      <c r="O5640">
        <f>IF(ISBLANK(טבלה1[[#This Row],[ts_accepted_at]]), 0, 1)</f>
        <v>1</v>
      </c>
      <c r="P5640">
        <f>IF(ISBLANK(טבלה1[[#This Row],[ts_booking_at]]), 0, 1)</f>
        <v>1</v>
      </c>
      <c r="Q5640">
        <f>IF(ISBLANK(טבלה1[[#This Row],[ds_checkin]]), "", טבלה1[[#This Row],[ds_checkin]] - טבלה1[[#This Row],[ts_contact_at]])</f>
        <v>13.297222222223354</v>
      </c>
      <c r="R5640" t="str">
        <f>IF(AND(ISBLANK(טבלה1[[#This Row],[ts_reply_at]]), NOT(ISBLANK(טבלה1[[#This Row],[ts_booking_at]]))), "Error: Booked without Reply", "OK")</f>
        <v>OK</v>
      </c>
      <c r="S5640" t="s">
        <v>6016</v>
      </c>
    </row>
    <row r="5641" spans="1:19" x14ac:dyDescent="0.25">
      <c r="A5641" s="4" t="s">
        <v>4869</v>
      </c>
      <c r="B5641" s="4" t="s">
        <v>334</v>
      </c>
      <c r="C5641" s="4" t="s">
        <v>427</v>
      </c>
      <c r="D5641" s="1">
        <v>41889.725694444445</v>
      </c>
      <c r="E5641" s="1">
        <v>41889.733773148146</v>
      </c>
      <c r="F5641" s="1">
        <v>41889.733773148146</v>
      </c>
      <c r="H5641" s="2">
        <v>42077</v>
      </c>
      <c r="I5641" s="2">
        <v>42084</v>
      </c>
      <c r="J5641" s="3">
        <v>8</v>
      </c>
      <c r="K5641" s="3">
        <v>2</v>
      </c>
      <c r="L5641">
        <f>טבלה1[[#This Row],[ds_checkout]]-טבלה1[[#This Row],[ds_checkin]]</f>
        <v>7</v>
      </c>
      <c r="M5641">
        <f>IF(ISBLANK(טבלה1[[#This Row],[ts_reply_at]]), "", (טבלה1[[#This Row],[ts_reply_at]] - טבלה1[[#This Row],[ts_contact_at]]) * 24)</f>
        <v>0.19388888881076127</v>
      </c>
      <c r="N5641">
        <f>IF(ISBLANK(טבלה1[[#This Row],[ts_reply_at]]), 0, 1)</f>
        <v>1</v>
      </c>
      <c r="O5641">
        <f>IF(ISBLANK(טבלה1[[#This Row],[ts_accepted_at]]), 0, 1)</f>
        <v>1</v>
      </c>
      <c r="P5641">
        <f>IF(ISBLANK(טבלה1[[#This Row],[ts_booking_at]]), 0, 1)</f>
        <v>0</v>
      </c>
      <c r="Q5641">
        <f>IF(ISBLANK(טבלה1[[#This Row],[ds_checkin]]), "", טבלה1[[#This Row],[ds_checkin]] - טבלה1[[#This Row],[ts_contact_at]])</f>
        <v>187.27430555555475</v>
      </c>
      <c r="R5641" t="str">
        <f>IF(AND(ISBLANK(טבלה1[[#This Row],[ts_reply_at]]), NOT(ISBLANK(טבלה1[[#This Row],[ts_booking_at]]))), "Error: Booked without Reply", "OK")</f>
        <v>OK</v>
      </c>
      <c r="S5641" t="s">
        <v>6026</v>
      </c>
    </row>
    <row r="5642" spans="1:19" x14ac:dyDescent="0.25">
      <c r="A5642" s="4" t="s">
        <v>4869</v>
      </c>
      <c r="B5642" s="4" t="s">
        <v>609</v>
      </c>
      <c r="C5642" s="4" t="s">
        <v>610</v>
      </c>
      <c r="D5642" s="1">
        <v>41891.424305555556</v>
      </c>
      <c r="H5642" s="2">
        <v>42077</v>
      </c>
      <c r="I5642" s="2">
        <v>42084</v>
      </c>
      <c r="J5642" s="3">
        <v>7</v>
      </c>
      <c r="K5642" s="3">
        <v>1</v>
      </c>
      <c r="L5642">
        <f>טבלה1[[#This Row],[ds_checkout]]-טבלה1[[#This Row],[ds_checkin]]</f>
        <v>7</v>
      </c>
      <c r="M5642" t="str">
        <f>IF(ISBLANK(טבלה1[[#This Row],[ts_reply_at]]), "", (טבלה1[[#This Row],[ts_reply_at]] - טבלה1[[#This Row],[ts_contact_at]]) * 24)</f>
        <v/>
      </c>
      <c r="N5642">
        <f>IF(ISBLANK(טבלה1[[#This Row],[ts_reply_at]]), 0, 1)</f>
        <v>0</v>
      </c>
      <c r="O5642">
        <f>IF(ISBLANK(טבלה1[[#This Row],[ts_accepted_at]]), 0, 1)</f>
        <v>0</v>
      </c>
      <c r="P5642">
        <f>IF(ISBLANK(טבלה1[[#This Row],[ts_booking_at]]), 0, 1)</f>
        <v>0</v>
      </c>
      <c r="Q5642">
        <f>IF(ISBLANK(טבלה1[[#This Row],[ds_checkin]]), "", טבלה1[[#This Row],[ds_checkin]] - טבלה1[[#This Row],[ts_contact_at]])</f>
        <v>185.5756944444438</v>
      </c>
      <c r="R5642" t="str">
        <f>IF(AND(ISBLANK(טבלה1[[#This Row],[ts_reply_at]]), NOT(ISBLANK(טבלה1[[#This Row],[ts_booking_at]]))), "Error: Booked without Reply", "OK")</f>
        <v>OK</v>
      </c>
      <c r="S5642" t="s">
        <v>6026</v>
      </c>
    </row>
    <row r="5643" spans="1:19" x14ac:dyDescent="0.25">
      <c r="A5643" s="4" t="s">
        <v>4869</v>
      </c>
      <c r="B5643" s="4" t="s">
        <v>609</v>
      </c>
      <c r="C5643" s="4" t="s">
        <v>3596</v>
      </c>
      <c r="D5643" s="1">
        <v>41889.710416666669</v>
      </c>
      <c r="E5643" s="1">
        <v>41889.716817129629</v>
      </c>
      <c r="H5643" s="2">
        <v>42077</v>
      </c>
      <c r="I5643" s="2">
        <v>42084</v>
      </c>
      <c r="J5643" s="3">
        <v>8</v>
      </c>
      <c r="K5643" s="3">
        <v>3</v>
      </c>
      <c r="L5643">
        <f>טבלה1[[#This Row],[ds_checkout]]-טבלה1[[#This Row],[ds_checkin]]</f>
        <v>7</v>
      </c>
      <c r="M5643">
        <f>IF(ISBLANK(טבלה1[[#This Row],[ts_reply_at]]), "", (טבלה1[[#This Row],[ts_reply_at]] - טבלה1[[#This Row],[ts_contact_at]]) * 24)</f>
        <v>0.15361111104721203</v>
      </c>
      <c r="N5643">
        <f>IF(ISBLANK(טבלה1[[#This Row],[ts_reply_at]]), 0, 1)</f>
        <v>1</v>
      </c>
      <c r="O5643">
        <f>IF(ISBLANK(טבלה1[[#This Row],[ts_accepted_at]]), 0, 1)</f>
        <v>0</v>
      </c>
      <c r="P5643">
        <f>IF(ISBLANK(טבלה1[[#This Row],[ts_booking_at]]), 0, 1)</f>
        <v>0</v>
      </c>
      <c r="Q5643">
        <f>IF(ISBLANK(טבלה1[[#This Row],[ds_checkin]]), "", טבלה1[[#This Row],[ds_checkin]] - טבלה1[[#This Row],[ts_contact_at]])</f>
        <v>187.28958333333139</v>
      </c>
      <c r="R5643" t="str">
        <f>IF(AND(ISBLANK(טבלה1[[#This Row],[ts_reply_at]]), NOT(ISBLANK(טבלה1[[#This Row],[ts_booking_at]]))), "Error: Booked without Reply", "OK")</f>
        <v>OK</v>
      </c>
      <c r="S5643" t="s">
        <v>6026</v>
      </c>
    </row>
    <row r="5644" spans="1:19" x14ac:dyDescent="0.25">
      <c r="A5644" s="4" t="s">
        <v>4869</v>
      </c>
      <c r="B5644" s="4" t="s">
        <v>194</v>
      </c>
      <c r="C5644" s="4" t="s">
        <v>195</v>
      </c>
      <c r="D5644" s="1">
        <v>41891.425694444442</v>
      </c>
      <c r="E5644" s="1">
        <v>41891.432812500003</v>
      </c>
      <c r="F5644" s="1">
        <v>41891.432870370372</v>
      </c>
      <c r="H5644" s="2">
        <v>42077</v>
      </c>
      <c r="I5644" s="2">
        <v>42084</v>
      </c>
      <c r="J5644" s="3">
        <v>7</v>
      </c>
      <c r="K5644" s="3">
        <v>4</v>
      </c>
      <c r="L5644">
        <f>טבלה1[[#This Row],[ds_checkout]]-טבלה1[[#This Row],[ds_checkin]]</f>
        <v>7</v>
      </c>
      <c r="M5644">
        <f>IF(ISBLANK(טבלה1[[#This Row],[ts_reply_at]]), "", (טבלה1[[#This Row],[ts_reply_at]] - טבלה1[[#This Row],[ts_contact_at]]) * 24)</f>
        <v>0.17083333345362917</v>
      </c>
      <c r="N5644">
        <f>IF(ISBLANK(טבלה1[[#This Row],[ts_reply_at]]), 0, 1)</f>
        <v>1</v>
      </c>
      <c r="O5644">
        <f>IF(ISBLANK(טבלה1[[#This Row],[ts_accepted_at]]), 0, 1)</f>
        <v>1</v>
      </c>
      <c r="P5644">
        <f>IF(ISBLANK(טבלה1[[#This Row],[ts_booking_at]]), 0, 1)</f>
        <v>0</v>
      </c>
      <c r="Q5644">
        <f>IF(ISBLANK(טבלה1[[#This Row],[ds_checkin]]), "", טבלה1[[#This Row],[ds_checkin]] - טבלה1[[#This Row],[ts_contact_at]])</f>
        <v>185.57430555555766</v>
      </c>
      <c r="R5644" t="str">
        <f>IF(AND(ISBLANK(טבלה1[[#This Row],[ts_reply_at]]), NOT(ISBLANK(טבלה1[[#This Row],[ts_booking_at]]))), "Error: Booked without Reply", "OK")</f>
        <v>OK</v>
      </c>
      <c r="S5644" t="s">
        <v>6026</v>
      </c>
    </row>
    <row r="5645" spans="1:19" x14ac:dyDescent="0.25">
      <c r="A5645" s="4" t="s">
        <v>4870</v>
      </c>
      <c r="B5645" s="4" t="s">
        <v>3425</v>
      </c>
      <c r="C5645" s="4" t="s">
        <v>3426</v>
      </c>
      <c r="D5645" s="1">
        <v>41921.467361111114</v>
      </c>
      <c r="E5645" s="1">
        <v>41921.478460648148</v>
      </c>
      <c r="H5645" s="2">
        <v>42130</v>
      </c>
      <c r="I5645" s="2">
        <v>42132</v>
      </c>
      <c r="J5645" s="3">
        <v>5</v>
      </c>
      <c r="K5645" s="3">
        <v>2</v>
      </c>
      <c r="L5645">
        <f>טבלה1[[#This Row],[ds_checkout]]-טבלה1[[#This Row],[ds_checkin]]</f>
        <v>2</v>
      </c>
      <c r="M5645">
        <f>IF(ISBLANK(טבלה1[[#This Row],[ts_reply_at]]), "", (טבלה1[[#This Row],[ts_reply_at]] - טבלה1[[#This Row],[ts_contact_at]]) * 24)</f>
        <v>0.2663888888200745</v>
      </c>
      <c r="N5645">
        <f>IF(ISBLANK(טבלה1[[#This Row],[ts_reply_at]]), 0, 1)</f>
        <v>1</v>
      </c>
      <c r="O5645">
        <f>IF(ISBLANK(טבלה1[[#This Row],[ts_accepted_at]]), 0, 1)</f>
        <v>0</v>
      </c>
      <c r="P5645">
        <f>IF(ISBLANK(טבלה1[[#This Row],[ts_booking_at]]), 0, 1)</f>
        <v>0</v>
      </c>
      <c r="Q5645">
        <f>IF(ISBLANK(טבלה1[[#This Row],[ds_checkin]]), "", טבלה1[[#This Row],[ds_checkin]] - טבלה1[[#This Row],[ts_contact_at]])</f>
        <v>208.53263888888614</v>
      </c>
      <c r="R5645" t="str">
        <f>IF(AND(ISBLANK(טבלה1[[#This Row],[ts_reply_at]]), NOT(ISBLANK(טבלה1[[#This Row],[ts_booking_at]]))), "Error: Booked without Reply", "OK")</f>
        <v>OK</v>
      </c>
      <c r="S5645" t="s">
        <v>6023</v>
      </c>
    </row>
    <row r="5646" spans="1:19" x14ac:dyDescent="0.25">
      <c r="A5646" s="4" t="s">
        <v>4871</v>
      </c>
      <c r="B5646" s="4" t="s">
        <v>558</v>
      </c>
      <c r="C5646" s="4" t="s">
        <v>559</v>
      </c>
      <c r="D5646" s="1">
        <v>41924.637499999997</v>
      </c>
      <c r="E5646" s="1">
        <v>41924.774513888886</v>
      </c>
      <c r="F5646" s="1">
        <v>41924.906481481485</v>
      </c>
      <c r="G5646" s="1">
        <v>41924.906481481485</v>
      </c>
      <c r="H5646" s="2">
        <v>41927</v>
      </c>
      <c r="I5646" s="2">
        <v>41929</v>
      </c>
      <c r="J5646" s="3">
        <v>2</v>
      </c>
      <c r="K5646" s="3">
        <v>6</v>
      </c>
      <c r="L5646">
        <f>טבלה1[[#This Row],[ds_checkout]]-טבלה1[[#This Row],[ds_checkin]]</f>
        <v>2</v>
      </c>
      <c r="M5646">
        <f>IF(ISBLANK(טבלה1[[#This Row],[ts_reply_at]]), "", (טבלה1[[#This Row],[ts_reply_at]] - טבלה1[[#This Row],[ts_contact_at]]) * 24)</f>
        <v>3.2883333333302289</v>
      </c>
      <c r="N5646">
        <f>IF(ISBLANK(טבלה1[[#This Row],[ts_reply_at]]), 0, 1)</f>
        <v>1</v>
      </c>
      <c r="O5646">
        <f>IF(ISBLANK(טבלה1[[#This Row],[ts_accepted_at]]), 0, 1)</f>
        <v>1</v>
      </c>
      <c r="P5646">
        <f>IF(ISBLANK(טבלה1[[#This Row],[ts_booking_at]]), 0, 1)</f>
        <v>1</v>
      </c>
      <c r="Q5646">
        <f>IF(ISBLANK(טבלה1[[#This Row],[ds_checkin]]), "", טבלה1[[#This Row],[ds_checkin]] - טבלה1[[#This Row],[ts_contact_at]])</f>
        <v>2.3625000000029104</v>
      </c>
      <c r="R5646" t="str">
        <f>IF(AND(ISBLANK(טבלה1[[#This Row],[ts_reply_at]]), NOT(ISBLANK(טבלה1[[#This Row],[ts_booking_at]]))), "Error: Booked without Reply", "OK")</f>
        <v>OK</v>
      </c>
      <c r="S5646" t="s">
        <v>6021</v>
      </c>
    </row>
    <row r="5647" spans="1:19" x14ac:dyDescent="0.25">
      <c r="A5647" s="4" t="s">
        <v>4872</v>
      </c>
      <c r="B5647" s="4" t="s">
        <v>856</v>
      </c>
      <c r="C5647" s="4" t="s">
        <v>857</v>
      </c>
      <c r="D5647" s="1">
        <v>41932.715277777781</v>
      </c>
      <c r="E5647" s="1">
        <v>41932.778796296298</v>
      </c>
      <c r="H5647" s="2">
        <v>42155</v>
      </c>
      <c r="I5647" s="2">
        <v>42166</v>
      </c>
      <c r="J5647" s="3">
        <v>4</v>
      </c>
      <c r="K5647" s="3">
        <v>4</v>
      </c>
      <c r="L5647">
        <f>טבלה1[[#This Row],[ds_checkout]]-טבלה1[[#This Row],[ds_checkin]]</f>
        <v>11</v>
      </c>
      <c r="M5647">
        <f>IF(ISBLANK(טבלה1[[#This Row],[ts_reply_at]]), "", (טבלה1[[#This Row],[ts_reply_at]] - טבלה1[[#This Row],[ts_contact_at]]) * 24)</f>
        <v>1.5244444443960674</v>
      </c>
      <c r="N5647">
        <f>IF(ISBLANK(טבלה1[[#This Row],[ts_reply_at]]), 0, 1)</f>
        <v>1</v>
      </c>
      <c r="O5647">
        <f>IF(ISBLANK(טבלה1[[#This Row],[ts_accepted_at]]), 0, 1)</f>
        <v>0</v>
      </c>
      <c r="P5647">
        <f>IF(ISBLANK(טבלה1[[#This Row],[ts_booking_at]]), 0, 1)</f>
        <v>0</v>
      </c>
      <c r="Q5647">
        <f>IF(ISBLANK(טבלה1[[#This Row],[ds_checkin]]), "", טבלה1[[#This Row],[ds_checkin]] - טבלה1[[#This Row],[ts_contact_at]])</f>
        <v>222.28472222221899</v>
      </c>
      <c r="R5647" t="str">
        <f>IF(AND(ISBLANK(טבלה1[[#This Row],[ts_reply_at]]), NOT(ISBLANK(טבלה1[[#This Row],[ts_booking_at]]))), "Error: Booked without Reply", "OK")</f>
        <v>OK</v>
      </c>
      <c r="S5647" t="s">
        <v>6016</v>
      </c>
    </row>
    <row r="5648" spans="1:19" x14ac:dyDescent="0.25">
      <c r="A5648" s="4" t="s">
        <v>4872</v>
      </c>
      <c r="B5648" s="4" t="s">
        <v>2142</v>
      </c>
      <c r="C5648" s="4" t="s">
        <v>2813</v>
      </c>
      <c r="D5648" s="1">
        <v>41960.874305555553</v>
      </c>
      <c r="E5648" s="1">
        <v>41961.449571759258</v>
      </c>
      <c r="H5648" s="2">
        <v>42155</v>
      </c>
      <c r="I5648" s="2">
        <v>42166</v>
      </c>
      <c r="J5648" s="3">
        <v>4</v>
      </c>
      <c r="K5648" s="3">
        <v>4</v>
      </c>
      <c r="L5648">
        <f>טבלה1[[#This Row],[ds_checkout]]-טבלה1[[#This Row],[ds_checkin]]</f>
        <v>11</v>
      </c>
      <c r="M5648">
        <f>IF(ISBLANK(טבלה1[[#This Row],[ts_reply_at]]), "", (טבלה1[[#This Row],[ts_reply_at]] - טבלה1[[#This Row],[ts_contact_at]]) * 24)</f>
        <v>13.806388888915535</v>
      </c>
      <c r="N5648">
        <f>IF(ISBLANK(טבלה1[[#This Row],[ts_reply_at]]), 0, 1)</f>
        <v>1</v>
      </c>
      <c r="O5648">
        <f>IF(ISBLANK(טבלה1[[#This Row],[ts_accepted_at]]), 0, 1)</f>
        <v>0</v>
      </c>
      <c r="P5648">
        <f>IF(ISBLANK(טבלה1[[#This Row],[ts_booking_at]]), 0, 1)</f>
        <v>0</v>
      </c>
      <c r="Q5648">
        <f>IF(ISBLANK(טבלה1[[#This Row],[ds_checkin]]), "", טבלה1[[#This Row],[ds_checkin]] - טבלה1[[#This Row],[ts_contact_at]])</f>
        <v>194.12569444444671</v>
      </c>
      <c r="R5648" t="str">
        <f>IF(AND(ISBLANK(טבלה1[[#This Row],[ts_reply_at]]), NOT(ISBLANK(טבלה1[[#This Row],[ts_booking_at]]))), "Error: Booked without Reply", "OK")</f>
        <v>OK</v>
      </c>
      <c r="S5648" t="s">
        <v>6016</v>
      </c>
    </row>
    <row r="5649" spans="1:19" x14ac:dyDescent="0.25">
      <c r="A5649" s="4" t="s">
        <v>4872</v>
      </c>
      <c r="B5649" s="4" t="s">
        <v>626</v>
      </c>
      <c r="C5649" s="4" t="s">
        <v>627</v>
      </c>
      <c r="D5649" s="1">
        <v>41932.715277777781</v>
      </c>
      <c r="E5649" s="1">
        <v>41932.751793981479</v>
      </c>
      <c r="F5649" s="1">
        <v>41982.706643518519</v>
      </c>
      <c r="G5649" s="1">
        <v>41982.711087962962</v>
      </c>
      <c r="H5649" s="2">
        <v>42155</v>
      </c>
      <c r="I5649" s="2">
        <v>42166</v>
      </c>
      <c r="J5649" s="3">
        <v>1</v>
      </c>
      <c r="K5649" s="3">
        <v>10</v>
      </c>
      <c r="L5649">
        <f>טבלה1[[#This Row],[ds_checkout]]-טבלה1[[#This Row],[ds_checkin]]</f>
        <v>11</v>
      </c>
      <c r="M5649">
        <f>IF(ISBLANK(טבלה1[[#This Row],[ts_reply_at]]), "", (טבלה1[[#This Row],[ts_reply_at]] - טבלה1[[#This Row],[ts_contact_at]]) * 24)</f>
        <v>0.876388888747897</v>
      </c>
      <c r="N5649">
        <f>IF(ISBLANK(טבלה1[[#This Row],[ts_reply_at]]), 0, 1)</f>
        <v>1</v>
      </c>
      <c r="O5649">
        <f>IF(ISBLANK(טבלה1[[#This Row],[ts_accepted_at]]), 0, 1)</f>
        <v>1</v>
      </c>
      <c r="P5649">
        <f>IF(ISBLANK(טבלה1[[#This Row],[ts_booking_at]]), 0, 1)</f>
        <v>1</v>
      </c>
      <c r="Q5649">
        <f>IF(ISBLANK(טבלה1[[#This Row],[ds_checkin]]), "", טבלה1[[#This Row],[ds_checkin]] - טבלה1[[#This Row],[ts_contact_at]])</f>
        <v>222.28472222221899</v>
      </c>
      <c r="R5649" t="str">
        <f>IF(AND(ISBLANK(טבלה1[[#This Row],[ts_reply_at]]), NOT(ISBLANK(טבלה1[[#This Row],[ts_booking_at]]))), "Error: Booked without Reply", "OK")</f>
        <v>OK</v>
      </c>
      <c r="S5649" t="s">
        <v>6016</v>
      </c>
    </row>
    <row r="5650" spans="1:19" x14ac:dyDescent="0.25">
      <c r="A5650" s="4" t="s">
        <v>4872</v>
      </c>
      <c r="B5650" s="4" t="s">
        <v>1285</v>
      </c>
      <c r="C5650" s="4" t="s">
        <v>1763</v>
      </c>
      <c r="D5650" s="1">
        <v>41960.87222222222</v>
      </c>
      <c r="E5650" s="1">
        <v>41960.882951388892</v>
      </c>
      <c r="H5650" s="2">
        <v>42155</v>
      </c>
      <c r="I5650" s="2">
        <v>42166</v>
      </c>
      <c r="J5650" s="3">
        <v>4</v>
      </c>
      <c r="K5650" s="3">
        <v>3</v>
      </c>
      <c r="L5650">
        <f>טבלה1[[#This Row],[ds_checkout]]-טבלה1[[#This Row],[ds_checkin]]</f>
        <v>11</v>
      </c>
      <c r="M5650">
        <f>IF(ISBLANK(טבלה1[[#This Row],[ts_reply_at]]), "", (טבלה1[[#This Row],[ts_reply_at]] - טבלה1[[#This Row],[ts_contact_at]]) * 24)</f>
        <v>0.25750000012340024</v>
      </c>
      <c r="N5650">
        <f>IF(ISBLANK(טבלה1[[#This Row],[ts_reply_at]]), 0, 1)</f>
        <v>1</v>
      </c>
      <c r="O5650">
        <f>IF(ISBLANK(טבלה1[[#This Row],[ts_accepted_at]]), 0, 1)</f>
        <v>0</v>
      </c>
      <c r="P5650">
        <f>IF(ISBLANK(טבלה1[[#This Row],[ts_booking_at]]), 0, 1)</f>
        <v>0</v>
      </c>
      <c r="Q5650">
        <f>IF(ISBLANK(טבלה1[[#This Row],[ds_checkin]]), "", טבלה1[[#This Row],[ds_checkin]] - טבלה1[[#This Row],[ts_contact_at]])</f>
        <v>194.12777777777956</v>
      </c>
      <c r="R5650" t="str">
        <f>IF(AND(ISBLANK(טבלה1[[#This Row],[ts_reply_at]]), NOT(ISBLANK(טבלה1[[#This Row],[ts_booking_at]]))), "Error: Booked without Reply", "OK")</f>
        <v>OK</v>
      </c>
      <c r="S5650" t="s">
        <v>6016</v>
      </c>
    </row>
    <row r="5651" spans="1:19" x14ac:dyDescent="0.25">
      <c r="A5651" s="4" t="s">
        <v>4872</v>
      </c>
      <c r="B5651" s="4" t="s">
        <v>527</v>
      </c>
      <c r="C5651" s="4" t="s">
        <v>528</v>
      </c>
      <c r="D5651" s="1">
        <v>41932.71597222222</v>
      </c>
      <c r="E5651" s="1">
        <v>41932.797581018516</v>
      </c>
      <c r="F5651" s="1">
        <v>41932.797824074078</v>
      </c>
      <c r="H5651" s="2">
        <v>42155</v>
      </c>
      <c r="I5651" s="2">
        <v>42166</v>
      </c>
      <c r="J5651" s="3">
        <v>4</v>
      </c>
      <c r="K5651" s="3">
        <v>3</v>
      </c>
      <c r="L5651">
        <f>טבלה1[[#This Row],[ds_checkout]]-טבלה1[[#This Row],[ds_checkin]]</f>
        <v>11</v>
      </c>
      <c r="M5651">
        <f>IF(ISBLANK(טבלה1[[#This Row],[ts_reply_at]]), "", (טבלה1[[#This Row],[ts_reply_at]] - טבלה1[[#This Row],[ts_contact_at]]) * 24)</f>
        <v>1.9586111110984348</v>
      </c>
      <c r="N5651">
        <f>IF(ISBLANK(טבלה1[[#This Row],[ts_reply_at]]), 0, 1)</f>
        <v>1</v>
      </c>
      <c r="O5651">
        <f>IF(ISBLANK(טבלה1[[#This Row],[ts_accepted_at]]), 0, 1)</f>
        <v>1</v>
      </c>
      <c r="P5651">
        <f>IF(ISBLANK(טבלה1[[#This Row],[ts_booking_at]]), 0, 1)</f>
        <v>0</v>
      </c>
      <c r="Q5651">
        <f>IF(ISBLANK(טבלה1[[#This Row],[ds_checkin]]), "", טבלה1[[#This Row],[ds_checkin]] - טבלה1[[#This Row],[ts_contact_at]])</f>
        <v>222.28402777777956</v>
      </c>
      <c r="R5651" t="str">
        <f>IF(AND(ISBLANK(טבלה1[[#This Row],[ts_reply_at]]), NOT(ISBLANK(טבלה1[[#This Row],[ts_booking_at]]))), "Error: Booked without Reply", "OK")</f>
        <v>OK</v>
      </c>
      <c r="S5651" t="s">
        <v>6016</v>
      </c>
    </row>
    <row r="5652" spans="1:19" x14ac:dyDescent="0.25">
      <c r="A5652" s="4" t="s">
        <v>4872</v>
      </c>
      <c r="B5652" s="4" t="s">
        <v>113</v>
      </c>
      <c r="C5652" s="4" t="s">
        <v>2944</v>
      </c>
      <c r="D5652" s="1">
        <v>41932.713888888888</v>
      </c>
      <c r="E5652" s="1">
        <v>41933.709664351853</v>
      </c>
      <c r="H5652" s="2">
        <v>42155</v>
      </c>
      <c r="I5652" s="2">
        <v>42166</v>
      </c>
      <c r="J5652" s="3">
        <v>4</v>
      </c>
      <c r="K5652" s="3">
        <v>2</v>
      </c>
      <c r="L5652">
        <f>טבלה1[[#This Row],[ds_checkout]]-טבלה1[[#This Row],[ds_checkin]]</f>
        <v>11</v>
      </c>
      <c r="M5652">
        <f>IF(ISBLANK(טבלה1[[#This Row],[ts_reply_at]]), "", (טבלה1[[#This Row],[ts_reply_at]] - טבלה1[[#This Row],[ts_contact_at]]) * 24)</f>
        <v>23.898611111158971</v>
      </c>
      <c r="N5652">
        <f>IF(ISBLANK(טבלה1[[#This Row],[ts_reply_at]]), 0, 1)</f>
        <v>1</v>
      </c>
      <c r="O5652">
        <f>IF(ISBLANK(טבלה1[[#This Row],[ts_accepted_at]]), 0, 1)</f>
        <v>0</v>
      </c>
      <c r="P5652">
        <f>IF(ISBLANK(טבלה1[[#This Row],[ts_booking_at]]), 0, 1)</f>
        <v>0</v>
      </c>
      <c r="Q5652">
        <f>IF(ISBLANK(טבלה1[[#This Row],[ds_checkin]]), "", טבלה1[[#This Row],[ds_checkin]] - טבלה1[[#This Row],[ts_contact_at]])</f>
        <v>222.2861111111124</v>
      </c>
      <c r="R5652" t="str">
        <f>IF(AND(ISBLANK(טבלה1[[#This Row],[ts_reply_at]]), NOT(ISBLANK(טבלה1[[#This Row],[ts_booking_at]]))), "Error: Booked without Reply", "OK")</f>
        <v>OK</v>
      </c>
      <c r="S5652" t="s">
        <v>6016</v>
      </c>
    </row>
    <row r="5653" spans="1:19" x14ac:dyDescent="0.25">
      <c r="A5653" s="4" t="s">
        <v>4872</v>
      </c>
      <c r="B5653" s="4" t="s">
        <v>1279</v>
      </c>
      <c r="C5653" s="4" t="s">
        <v>1280</v>
      </c>
      <c r="D5653" s="1">
        <v>41932.717361111114</v>
      </c>
      <c r="E5653" s="1">
        <v>41932.971504629626</v>
      </c>
      <c r="H5653" s="2">
        <v>42155</v>
      </c>
      <c r="I5653" s="2">
        <v>42166</v>
      </c>
      <c r="J5653" s="3">
        <v>4</v>
      </c>
      <c r="K5653" s="3">
        <v>4</v>
      </c>
      <c r="L5653">
        <f>טבלה1[[#This Row],[ds_checkout]]-טבלה1[[#This Row],[ds_checkin]]</f>
        <v>11</v>
      </c>
      <c r="M5653">
        <f>IF(ISBLANK(טבלה1[[#This Row],[ts_reply_at]]), "", (טבלה1[[#This Row],[ts_reply_at]] - טבלה1[[#This Row],[ts_contact_at]]) * 24)</f>
        <v>6.0994444442912936</v>
      </c>
      <c r="N5653">
        <f>IF(ISBLANK(טבלה1[[#This Row],[ts_reply_at]]), 0, 1)</f>
        <v>1</v>
      </c>
      <c r="O5653">
        <f>IF(ISBLANK(טבלה1[[#This Row],[ts_accepted_at]]), 0, 1)</f>
        <v>0</v>
      </c>
      <c r="P5653">
        <f>IF(ISBLANK(טבלה1[[#This Row],[ts_booking_at]]), 0, 1)</f>
        <v>0</v>
      </c>
      <c r="Q5653">
        <f>IF(ISBLANK(טבלה1[[#This Row],[ds_checkin]]), "", טבלה1[[#This Row],[ds_checkin]] - טבלה1[[#This Row],[ts_contact_at]])</f>
        <v>222.28263888888614</v>
      </c>
      <c r="R5653" t="str">
        <f>IF(AND(ISBLANK(טבלה1[[#This Row],[ts_reply_at]]), NOT(ISBLANK(טבלה1[[#This Row],[ts_booking_at]]))), "Error: Booked without Reply", "OK")</f>
        <v>OK</v>
      </c>
      <c r="S5653" t="s">
        <v>6016</v>
      </c>
    </row>
    <row r="5654" spans="1:19" x14ac:dyDescent="0.25">
      <c r="A5654" s="4" t="s">
        <v>4872</v>
      </c>
      <c r="B5654" s="4" t="s">
        <v>1261</v>
      </c>
      <c r="C5654" s="4" t="s">
        <v>1307</v>
      </c>
      <c r="D5654" s="1">
        <v>41932.713194444441</v>
      </c>
      <c r="E5654" s="1">
        <v>41932.75141203704</v>
      </c>
      <c r="F5654" s="1">
        <v>41932.75141203704</v>
      </c>
      <c r="G5654" s="1">
        <v>41934.760648148149</v>
      </c>
      <c r="H5654" s="2">
        <v>42155</v>
      </c>
      <c r="I5654" s="2">
        <v>42166</v>
      </c>
      <c r="J5654" s="3">
        <v>4</v>
      </c>
      <c r="K5654" s="3">
        <v>29</v>
      </c>
      <c r="L5654">
        <f>טבלה1[[#This Row],[ds_checkout]]-טבלה1[[#This Row],[ds_checkin]]</f>
        <v>11</v>
      </c>
      <c r="M5654">
        <f>IF(ISBLANK(טבלה1[[#This Row],[ts_reply_at]]), "", (טבלה1[[#This Row],[ts_reply_at]] - טבלה1[[#This Row],[ts_contact_at]]) * 24)</f>
        <v>0.91722222237149253</v>
      </c>
      <c r="N5654">
        <f>IF(ISBLANK(טבלה1[[#This Row],[ts_reply_at]]), 0, 1)</f>
        <v>1</v>
      </c>
      <c r="O5654">
        <f>IF(ISBLANK(טבלה1[[#This Row],[ts_accepted_at]]), 0, 1)</f>
        <v>1</v>
      </c>
      <c r="P5654">
        <f>IF(ISBLANK(טבלה1[[#This Row],[ts_booking_at]]), 0, 1)</f>
        <v>1</v>
      </c>
      <c r="Q5654">
        <f>IF(ISBLANK(טבלה1[[#This Row],[ds_checkin]]), "", טבלה1[[#This Row],[ds_checkin]] - טבלה1[[#This Row],[ts_contact_at]])</f>
        <v>222.28680555555911</v>
      </c>
      <c r="R5654" t="str">
        <f>IF(AND(ISBLANK(טבלה1[[#This Row],[ts_reply_at]]), NOT(ISBLANK(טבלה1[[#This Row],[ts_booking_at]]))), "Error: Booked without Reply", "OK")</f>
        <v>OK</v>
      </c>
      <c r="S5654" t="s">
        <v>6016</v>
      </c>
    </row>
    <row r="5655" spans="1:19" x14ac:dyDescent="0.25">
      <c r="A5655" s="4" t="s">
        <v>4873</v>
      </c>
      <c r="B5655" s="4" t="s">
        <v>116</v>
      </c>
      <c r="C5655" s="4" t="s">
        <v>2049</v>
      </c>
      <c r="D5655" s="1">
        <v>41915.590277777781</v>
      </c>
      <c r="E5655" s="1">
        <v>41915.786504629628</v>
      </c>
      <c r="F5655" s="1">
        <v>41915.786504629628</v>
      </c>
      <c r="G5655" s="1">
        <v>41916.401134259257</v>
      </c>
      <c r="H5655" s="2">
        <v>41919</v>
      </c>
      <c r="I5655" s="2">
        <v>41922</v>
      </c>
      <c r="J5655" s="3">
        <v>1</v>
      </c>
      <c r="K5655" s="3">
        <v>7</v>
      </c>
      <c r="L5655">
        <f>טבלה1[[#This Row],[ds_checkout]]-טבלה1[[#This Row],[ds_checkin]]</f>
        <v>3</v>
      </c>
      <c r="M5655">
        <f>IF(ISBLANK(טבלה1[[#This Row],[ts_reply_at]]), "", (טבלה1[[#This Row],[ts_reply_at]] - טבלה1[[#This Row],[ts_contact_at]]) * 24)</f>
        <v>4.7094444443355314</v>
      </c>
      <c r="N5655">
        <f>IF(ISBLANK(טבלה1[[#This Row],[ts_reply_at]]), 0, 1)</f>
        <v>1</v>
      </c>
      <c r="O5655">
        <f>IF(ISBLANK(טבלה1[[#This Row],[ts_accepted_at]]), 0, 1)</f>
        <v>1</v>
      </c>
      <c r="P5655">
        <f>IF(ISBLANK(טבלה1[[#This Row],[ts_booking_at]]), 0, 1)</f>
        <v>1</v>
      </c>
      <c r="Q5655">
        <f>IF(ISBLANK(טבלה1[[#This Row],[ds_checkin]]), "", טבלה1[[#This Row],[ds_checkin]] - טבלה1[[#This Row],[ts_contact_at]])</f>
        <v>3.4097222222189885</v>
      </c>
      <c r="R5655" t="str">
        <f>IF(AND(ISBLANK(טבלה1[[#This Row],[ts_reply_at]]), NOT(ISBLANK(טבלה1[[#This Row],[ts_booking_at]]))), "Error: Booked without Reply", "OK")</f>
        <v>OK</v>
      </c>
      <c r="S5655" t="s">
        <v>6023</v>
      </c>
    </row>
    <row r="5656" spans="1:19" x14ac:dyDescent="0.25">
      <c r="A5656" s="4" t="s">
        <v>4874</v>
      </c>
      <c r="B5656" s="4" t="s">
        <v>4875</v>
      </c>
      <c r="C5656" s="4" t="s">
        <v>4876</v>
      </c>
      <c r="D5656" s="1">
        <v>41955.863888888889</v>
      </c>
      <c r="E5656" s="1">
        <v>41956.429212962961</v>
      </c>
      <c r="H5656" s="2">
        <v>42000</v>
      </c>
      <c r="I5656" s="2">
        <v>42007</v>
      </c>
      <c r="J5656" s="3">
        <v>5</v>
      </c>
      <c r="K5656" s="3">
        <v>4</v>
      </c>
      <c r="L5656">
        <f>טבלה1[[#This Row],[ds_checkout]]-טבלה1[[#This Row],[ds_checkin]]</f>
        <v>7</v>
      </c>
      <c r="M5656">
        <f>IF(ISBLANK(טבלה1[[#This Row],[ts_reply_at]]), "", (טבלה1[[#This Row],[ts_reply_at]] - טבלה1[[#This Row],[ts_contact_at]]) * 24)</f>
        <v>13.567777777730953</v>
      </c>
      <c r="N5656">
        <f>IF(ISBLANK(טבלה1[[#This Row],[ts_reply_at]]), 0, 1)</f>
        <v>1</v>
      </c>
      <c r="O5656">
        <f>IF(ISBLANK(טבלה1[[#This Row],[ts_accepted_at]]), 0, 1)</f>
        <v>0</v>
      </c>
      <c r="P5656">
        <f>IF(ISBLANK(טבלה1[[#This Row],[ts_booking_at]]), 0, 1)</f>
        <v>0</v>
      </c>
      <c r="Q5656">
        <f>IF(ISBLANK(טבלה1[[#This Row],[ds_checkin]]), "", טבלה1[[#This Row],[ds_checkin]] - טבלה1[[#This Row],[ts_contact_at]])</f>
        <v>44.136111111110949</v>
      </c>
      <c r="R5656" t="str">
        <f>IF(AND(ISBLANK(טבלה1[[#This Row],[ts_reply_at]]), NOT(ISBLANK(טבלה1[[#This Row],[ts_booking_at]]))), "Error: Booked without Reply", "OK")</f>
        <v>OK</v>
      </c>
      <c r="S5656" t="s">
        <v>6026</v>
      </c>
    </row>
    <row r="5657" spans="1:19" x14ac:dyDescent="0.25">
      <c r="A5657" s="4" t="s">
        <v>4874</v>
      </c>
      <c r="B5657" s="4" t="s">
        <v>784</v>
      </c>
      <c r="C5657" s="4" t="s">
        <v>785</v>
      </c>
      <c r="D5657" s="1">
        <v>41955.869444444441</v>
      </c>
      <c r="E5657" s="1">
        <v>41956.379444444443</v>
      </c>
      <c r="H5657" s="2">
        <v>42000</v>
      </c>
      <c r="I5657" s="2">
        <v>42007</v>
      </c>
      <c r="J5657" s="3">
        <v>5</v>
      </c>
      <c r="K5657" s="3">
        <v>2</v>
      </c>
      <c r="L5657">
        <f>טבלה1[[#This Row],[ds_checkout]]-טבלה1[[#This Row],[ds_checkin]]</f>
        <v>7</v>
      </c>
      <c r="M5657">
        <f>IF(ISBLANK(טבלה1[[#This Row],[ts_reply_at]]), "", (טבלה1[[#This Row],[ts_reply_at]] - טבלה1[[#This Row],[ts_contact_at]]) * 24)</f>
        <v>12.240000000048894</v>
      </c>
      <c r="N5657">
        <f>IF(ISBLANK(טבלה1[[#This Row],[ts_reply_at]]), 0, 1)</f>
        <v>1</v>
      </c>
      <c r="O5657">
        <f>IF(ISBLANK(טבלה1[[#This Row],[ts_accepted_at]]), 0, 1)</f>
        <v>0</v>
      </c>
      <c r="P5657">
        <f>IF(ISBLANK(טבלה1[[#This Row],[ts_booking_at]]), 0, 1)</f>
        <v>0</v>
      </c>
      <c r="Q5657">
        <f>IF(ISBLANK(טבלה1[[#This Row],[ds_checkin]]), "", טבלה1[[#This Row],[ds_checkin]] - טבלה1[[#This Row],[ts_contact_at]])</f>
        <v>44.130555555559113</v>
      </c>
      <c r="R5657" t="str">
        <f>IF(AND(ISBLANK(טבלה1[[#This Row],[ts_reply_at]]), NOT(ISBLANK(טבלה1[[#This Row],[ts_booking_at]]))), "Error: Booked without Reply", "OK")</f>
        <v>OK</v>
      </c>
      <c r="S5657" t="s">
        <v>6026</v>
      </c>
    </row>
    <row r="5658" spans="1:19" x14ac:dyDescent="0.25">
      <c r="A5658" s="4" t="s">
        <v>4874</v>
      </c>
      <c r="B5658" s="4" t="s">
        <v>131</v>
      </c>
      <c r="C5658" s="4" t="s">
        <v>4877</v>
      </c>
      <c r="D5658" s="1">
        <v>41924.852083333331</v>
      </c>
      <c r="E5658" s="1">
        <v>41924.924710648149</v>
      </c>
      <c r="H5658" s="2">
        <v>42000</v>
      </c>
      <c r="I5658" s="2">
        <v>42007</v>
      </c>
      <c r="J5658" s="3">
        <v>4</v>
      </c>
      <c r="K5658" s="3">
        <v>9</v>
      </c>
      <c r="L5658">
        <f>טבלה1[[#This Row],[ds_checkout]]-טבלה1[[#This Row],[ds_checkin]]</f>
        <v>7</v>
      </c>
      <c r="M5658">
        <f>IF(ISBLANK(טבלה1[[#This Row],[ts_reply_at]]), "", (טבלה1[[#This Row],[ts_reply_at]] - טבלה1[[#This Row],[ts_contact_at]]) * 24)</f>
        <v>1.7430555556202307</v>
      </c>
      <c r="N5658">
        <f>IF(ISBLANK(טבלה1[[#This Row],[ts_reply_at]]), 0, 1)</f>
        <v>1</v>
      </c>
      <c r="O5658">
        <f>IF(ISBLANK(טבלה1[[#This Row],[ts_accepted_at]]), 0, 1)</f>
        <v>0</v>
      </c>
      <c r="P5658">
        <f>IF(ISBLANK(טבלה1[[#This Row],[ts_booking_at]]), 0, 1)</f>
        <v>0</v>
      </c>
      <c r="Q5658">
        <f>IF(ISBLANK(טבלה1[[#This Row],[ds_checkin]]), "", טבלה1[[#This Row],[ds_checkin]] - טבלה1[[#This Row],[ts_contact_at]])</f>
        <v>75.147916666668607</v>
      </c>
      <c r="R5658" t="str">
        <f>IF(AND(ISBLANK(טבלה1[[#This Row],[ts_reply_at]]), NOT(ISBLANK(טבלה1[[#This Row],[ts_booking_at]]))), "Error: Booked without Reply", "OK")</f>
        <v>OK</v>
      </c>
      <c r="S5658" t="s">
        <v>6026</v>
      </c>
    </row>
    <row r="5659" spans="1:19" x14ac:dyDescent="0.25">
      <c r="A5659" s="4" t="s">
        <v>4874</v>
      </c>
      <c r="B5659" s="4" t="s">
        <v>79</v>
      </c>
      <c r="C5659" s="4" t="s">
        <v>753</v>
      </c>
      <c r="D5659" s="1">
        <v>41920.874305555553</v>
      </c>
      <c r="E5659" s="1">
        <v>41921.512118055558</v>
      </c>
      <c r="H5659" s="2">
        <v>42000</v>
      </c>
      <c r="I5659" s="2">
        <v>42007</v>
      </c>
      <c r="J5659" s="3">
        <v>4</v>
      </c>
      <c r="K5659" s="3">
        <v>11</v>
      </c>
      <c r="L5659">
        <f>טבלה1[[#This Row],[ds_checkout]]-טבלה1[[#This Row],[ds_checkin]]</f>
        <v>7</v>
      </c>
      <c r="M5659">
        <f>IF(ISBLANK(טבלה1[[#This Row],[ts_reply_at]]), "", (טבלה1[[#This Row],[ts_reply_at]] - טבלה1[[#This Row],[ts_contact_at]]) * 24)</f>
        <v>15.307500000111759</v>
      </c>
      <c r="N5659">
        <f>IF(ISBLANK(טבלה1[[#This Row],[ts_reply_at]]), 0, 1)</f>
        <v>1</v>
      </c>
      <c r="O5659">
        <f>IF(ISBLANK(טבלה1[[#This Row],[ts_accepted_at]]), 0, 1)</f>
        <v>0</v>
      </c>
      <c r="P5659">
        <f>IF(ISBLANK(טבלה1[[#This Row],[ts_booking_at]]), 0, 1)</f>
        <v>0</v>
      </c>
      <c r="Q5659">
        <f>IF(ISBLANK(טבלה1[[#This Row],[ds_checkin]]), "", טבלה1[[#This Row],[ds_checkin]] - טבלה1[[#This Row],[ts_contact_at]])</f>
        <v>79.125694444446708</v>
      </c>
      <c r="R5659" t="str">
        <f>IF(AND(ISBLANK(טבלה1[[#This Row],[ts_reply_at]]), NOT(ISBLANK(טבלה1[[#This Row],[ts_booking_at]]))), "Error: Booked without Reply", "OK")</f>
        <v>OK</v>
      </c>
      <c r="S5659" t="s">
        <v>6026</v>
      </c>
    </row>
    <row r="5660" spans="1:19" x14ac:dyDescent="0.25">
      <c r="A5660" s="4" t="s">
        <v>4874</v>
      </c>
      <c r="B5660" s="4" t="s">
        <v>4878</v>
      </c>
      <c r="C5660" s="4" t="s">
        <v>4879</v>
      </c>
      <c r="D5660" s="1">
        <v>41950.854861111111</v>
      </c>
      <c r="E5660" s="1">
        <v>41950.914444444446</v>
      </c>
      <c r="H5660" s="2">
        <v>42000</v>
      </c>
      <c r="I5660" s="2">
        <v>42007</v>
      </c>
      <c r="J5660" s="3">
        <v>5</v>
      </c>
      <c r="K5660" s="3">
        <v>8</v>
      </c>
      <c r="L5660">
        <f>טבלה1[[#This Row],[ds_checkout]]-טבלה1[[#This Row],[ds_checkin]]</f>
        <v>7</v>
      </c>
      <c r="M5660">
        <f>IF(ISBLANK(טבלה1[[#This Row],[ts_reply_at]]), "", (טבלה1[[#This Row],[ts_reply_at]] - טבלה1[[#This Row],[ts_contact_at]]) * 24)</f>
        <v>1.4300000000512227</v>
      </c>
      <c r="N5660">
        <f>IF(ISBLANK(טבלה1[[#This Row],[ts_reply_at]]), 0, 1)</f>
        <v>1</v>
      </c>
      <c r="O5660">
        <f>IF(ISBLANK(טבלה1[[#This Row],[ts_accepted_at]]), 0, 1)</f>
        <v>0</v>
      </c>
      <c r="P5660">
        <f>IF(ISBLANK(טבלה1[[#This Row],[ts_booking_at]]), 0, 1)</f>
        <v>0</v>
      </c>
      <c r="Q5660">
        <f>IF(ISBLANK(טבלה1[[#This Row],[ds_checkin]]), "", טבלה1[[#This Row],[ds_checkin]] - טבלה1[[#This Row],[ts_contact_at]])</f>
        <v>49.145138888889051</v>
      </c>
      <c r="R5660" t="str">
        <f>IF(AND(ISBLANK(טבלה1[[#This Row],[ts_reply_at]]), NOT(ISBLANK(טבלה1[[#This Row],[ts_booking_at]]))), "Error: Booked without Reply", "OK")</f>
        <v>OK</v>
      </c>
      <c r="S5660" t="s">
        <v>6026</v>
      </c>
    </row>
    <row r="5661" spans="1:19" x14ac:dyDescent="0.25">
      <c r="A5661" s="4" t="s">
        <v>4874</v>
      </c>
      <c r="B5661" s="4" t="s">
        <v>1140</v>
      </c>
      <c r="C5661" s="4" t="s">
        <v>1141</v>
      </c>
      <c r="D5661" s="1">
        <v>41955.863194444442</v>
      </c>
      <c r="E5661" s="1">
        <v>41955.90016203704</v>
      </c>
      <c r="F5661" s="1">
        <v>41955.91578703704</v>
      </c>
      <c r="G5661" s="1">
        <v>41955.91578703704</v>
      </c>
      <c r="H5661" s="2">
        <v>42000</v>
      </c>
      <c r="I5661" s="2">
        <v>42007</v>
      </c>
      <c r="J5661" s="3">
        <v>5</v>
      </c>
      <c r="K5661" s="3">
        <v>24</v>
      </c>
      <c r="L5661">
        <f>טבלה1[[#This Row],[ds_checkout]]-טבלה1[[#This Row],[ds_checkin]]</f>
        <v>7</v>
      </c>
      <c r="M5661">
        <f>IF(ISBLANK(טבלה1[[#This Row],[ts_reply_at]]), "", (טבלה1[[#This Row],[ts_reply_at]] - טבלה1[[#This Row],[ts_contact_at]]) * 24)</f>
        <v>0.88722222234355286</v>
      </c>
      <c r="N5661">
        <f>IF(ISBLANK(טבלה1[[#This Row],[ts_reply_at]]), 0, 1)</f>
        <v>1</v>
      </c>
      <c r="O5661">
        <f>IF(ISBLANK(טבלה1[[#This Row],[ts_accepted_at]]), 0, 1)</f>
        <v>1</v>
      </c>
      <c r="P5661">
        <f>IF(ISBLANK(טבלה1[[#This Row],[ts_booking_at]]), 0, 1)</f>
        <v>1</v>
      </c>
      <c r="Q5661">
        <f>IF(ISBLANK(טבלה1[[#This Row],[ds_checkin]]), "", טבלה1[[#This Row],[ds_checkin]] - טבלה1[[#This Row],[ts_contact_at]])</f>
        <v>44.136805555557657</v>
      </c>
      <c r="R5661" t="str">
        <f>IF(AND(ISBLANK(טבלה1[[#This Row],[ts_reply_at]]), NOT(ISBLANK(טבלה1[[#This Row],[ts_booking_at]]))), "Error: Booked without Reply", "OK")</f>
        <v>OK</v>
      </c>
      <c r="S5661" t="s">
        <v>6026</v>
      </c>
    </row>
    <row r="5662" spans="1:19" x14ac:dyDescent="0.25">
      <c r="A5662" s="4" t="s">
        <v>4874</v>
      </c>
      <c r="B5662" s="4" t="s">
        <v>3459</v>
      </c>
      <c r="C5662" s="4" t="s">
        <v>3460</v>
      </c>
      <c r="D5662" s="1">
        <v>41919.848611111112</v>
      </c>
      <c r="E5662" s="1">
        <v>41920.849560185183</v>
      </c>
      <c r="H5662" s="2">
        <v>42000</v>
      </c>
      <c r="I5662" s="2">
        <v>42007</v>
      </c>
      <c r="J5662" s="3">
        <v>4</v>
      </c>
      <c r="K5662" s="3">
        <v>6</v>
      </c>
      <c r="L5662">
        <f>טבלה1[[#This Row],[ds_checkout]]-טבלה1[[#This Row],[ds_checkin]]</f>
        <v>7</v>
      </c>
      <c r="M5662">
        <f>IF(ISBLANK(טבלה1[[#This Row],[ts_reply_at]]), "", (טבלה1[[#This Row],[ts_reply_at]] - טבלה1[[#This Row],[ts_contact_at]]) * 24)</f>
        <v>24.022777777689043</v>
      </c>
      <c r="N5662">
        <f>IF(ISBLANK(טבלה1[[#This Row],[ts_reply_at]]), 0, 1)</f>
        <v>1</v>
      </c>
      <c r="O5662">
        <f>IF(ISBLANK(טבלה1[[#This Row],[ts_accepted_at]]), 0, 1)</f>
        <v>0</v>
      </c>
      <c r="P5662">
        <f>IF(ISBLANK(טבלה1[[#This Row],[ts_booking_at]]), 0, 1)</f>
        <v>0</v>
      </c>
      <c r="Q5662">
        <f>IF(ISBLANK(טבלה1[[#This Row],[ds_checkin]]), "", טבלה1[[#This Row],[ds_checkin]] - טבלה1[[#This Row],[ts_contact_at]])</f>
        <v>80.151388888887595</v>
      </c>
      <c r="R5662" t="str">
        <f>IF(AND(ISBLANK(טבלה1[[#This Row],[ts_reply_at]]), NOT(ISBLANK(טבלה1[[#This Row],[ts_booking_at]]))), "Error: Booked without Reply", "OK")</f>
        <v>OK</v>
      </c>
      <c r="S5662" t="s">
        <v>6026</v>
      </c>
    </row>
    <row r="5663" spans="1:19" x14ac:dyDescent="0.25">
      <c r="A5663" s="4" t="s">
        <v>4874</v>
      </c>
      <c r="B5663" s="4" t="s">
        <v>460</v>
      </c>
      <c r="C5663" s="4" t="s">
        <v>461</v>
      </c>
      <c r="D5663" s="1">
        <v>41950.868055555555</v>
      </c>
      <c r="E5663" s="1">
        <v>41952.46193287037</v>
      </c>
      <c r="F5663" s="1">
        <v>41952.46193287037</v>
      </c>
      <c r="H5663" s="2">
        <v>42000</v>
      </c>
      <c r="I5663" s="2">
        <v>42007</v>
      </c>
      <c r="J5663" s="3">
        <v>5</v>
      </c>
      <c r="K5663" s="3">
        <v>2</v>
      </c>
      <c r="L5663">
        <f>טבלה1[[#This Row],[ds_checkout]]-טבלה1[[#This Row],[ds_checkin]]</f>
        <v>7</v>
      </c>
      <c r="M5663">
        <f>IF(ISBLANK(טבלה1[[#This Row],[ts_reply_at]]), "", (טבלה1[[#This Row],[ts_reply_at]] - טבלה1[[#This Row],[ts_contact_at]]) * 24)</f>
        <v>38.253055555571336</v>
      </c>
      <c r="N5663">
        <f>IF(ISBLANK(טבלה1[[#This Row],[ts_reply_at]]), 0, 1)</f>
        <v>1</v>
      </c>
      <c r="O5663">
        <f>IF(ISBLANK(טבלה1[[#This Row],[ts_accepted_at]]), 0, 1)</f>
        <v>1</v>
      </c>
      <c r="P5663">
        <f>IF(ISBLANK(טבלה1[[#This Row],[ts_booking_at]]), 0, 1)</f>
        <v>0</v>
      </c>
      <c r="Q5663">
        <f>IF(ISBLANK(טבלה1[[#This Row],[ds_checkin]]), "", טבלה1[[#This Row],[ds_checkin]] - טבלה1[[#This Row],[ts_contact_at]])</f>
        <v>49.131944444445253</v>
      </c>
      <c r="R5663" t="str">
        <f>IF(AND(ISBLANK(טבלה1[[#This Row],[ts_reply_at]]), NOT(ISBLANK(טבלה1[[#This Row],[ts_booking_at]]))), "Error: Booked without Reply", "OK")</f>
        <v>OK</v>
      </c>
      <c r="S5663" t="s">
        <v>6026</v>
      </c>
    </row>
    <row r="5664" spans="1:19" x14ac:dyDescent="0.25">
      <c r="A5664" s="4" t="s">
        <v>4874</v>
      </c>
      <c r="B5664" s="4" t="s">
        <v>4880</v>
      </c>
      <c r="C5664" s="4" t="s">
        <v>4881</v>
      </c>
      <c r="D5664" s="1">
        <v>41950.864583333336</v>
      </c>
      <c r="E5664" s="1">
        <v>41951.364016203705</v>
      </c>
      <c r="H5664" s="2">
        <v>42000</v>
      </c>
      <c r="I5664" s="2">
        <v>42007</v>
      </c>
      <c r="J5664" s="3">
        <v>5</v>
      </c>
      <c r="K5664" s="3">
        <v>7</v>
      </c>
      <c r="L5664">
        <f>טבלה1[[#This Row],[ds_checkout]]-טבלה1[[#This Row],[ds_checkin]]</f>
        <v>7</v>
      </c>
      <c r="M5664">
        <f>IF(ISBLANK(טבלה1[[#This Row],[ts_reply_at]]), "", (טבלה1[[#This Row],[ts_reply_at]] - טבלה1[[#This Row],[ts_contact_at]]) * 24)</f>
        <v>11.986388888850342</v>
      </c>
      <c r="N5664">
        <f>IF(ISBLANK(טבלה1[[#This Row],[ts_reply_at]]), 0, 1)</f>
        <v>1</v>
      </c>
      <c r="O5664">
        <f>IF(ISBLANK(טבלה1[[#This Row],[ts_accepted_at]]), 0, 1)</f>
        <v>0</v>
      </c>
      <c r="P5664">
        <f>IF(ISBLANK(טבלה1[[#This Row],[ts_booking_at]]), 0, 1)</f>
        <v>0</v>
      </c>
      <c r="Q5664">
        <f>IF(ISBLANK(טבלה1[[#This Row],[ds_checkin]]), "", טבלה1[[#This Row],[ds_checkin]] - טבלה1[[#This Row],[ts_contact_at]])</f>
        <v>49.135416666664241</v>
      </c>
      <c r="R5664" t="str">
        <f>IF(AND(ISBLANK(טבלה1[[#This Row],[ts_reply_at]]), NOT(ISBLANK(טבלה1[[#This Row],[ts_booking_at]]))), "Error: Booked without Reply", "OK")</f>
        <v>OK</v>
      </c>
      <c r="S5664" t="s">
        <v>6026</v>
      </c>
    </row>
    <row r="5665" spans="1:19" x14ac:dyDescent="0.25">
      <c r="A5665" s="4" t="s">
        <v>4882</v>
      </c>
      <c r="B5665" s="4" t="s">
        <v>1264</v>
      </c>
      <c r="C5665" s="4" t="s">
        <v>1564</v>
      </c>
      <c r="D5665" s="1">
        <v>41916.706944444442</v>
      </c>
      <c r="E5665" s="1">
        <v>41916.730740740742</v>
      </c>
      <c r="F5665" s="1">
        <v>41917.762766203705</v>
      </c>
      <c r="G5665" s="1">
        <v>41918.751527777778</v>
      </c>
      <c r="H5665" s="2">
        <v>41925</v>
      </c>
      <c r="I5665" s="2">
        <v>41930</v>
      </c>
      <c r="J5665" s="3">
        <v>1</v>
      </c>
      <c r="K5665" s="3">
        <v>18</v>
      </c>
      <c r="L5665">
        <f>טבלה1[[#This Row],[ds_checkout]]-טבלה1[[#This Row],[ds_checkin]]</f>
        <v>5</v>
      </c>
      <c r="M5665">
        <f>IF(ISBLANK(טבלה1[[#This Row],[ts_reply_at]]), "", (טבלה1[[#This Row],[ts_reply_at]] - טבלה1[[#This Row],[ts_contact_at]]) * 24)</f>
        <v>0.57111111120320857</v>
      </c>
      <c r="N5665">
        <f>IF(ISBLANK(טבלה1[[#This Row],[ts_reply_at]]), 0, 1)</f>
        <v>1</v>
      </c>
      <c r="O5665">
        <f>IF(ISBLANK(טבלה1[[#This Row],[ts_accepted_at]]), 0, 1)</f>
        <v>1</v>
      </c>
      <c r="P5665">
        <f>IF(ISBLANK(טבלה1[[#This Row],[ts_booking_at]]), 0, 1)</f>
        <v>1</v>
      </c>
      <c r="Q5665">
        <f>IF(ISBLANK(טבלה1[[#This Row],[ds_checkin]]), "", טבלה1[[#This Row],[ds_checkin]] - טבלה1[[#This Row],[ts_contact_at]])</f>
        <v>8.2930555555576575</v>
      </c>
      <c r="R5665" t="str">
        <f>IF(AND(ISBLANK(טבלה1[[#This Row],[ts_reply_at]]), NOT(ISBLANK(טבלה1[[#This Row],[ts_booking_at]]))), "Error: Booked without Reply", "OK")</f>
        <v>OK</v>
      </c>
      <c r="S5665" t="s">
        <v>6017</v>
      </c>
    </row>
    <row r="5666" spans="1:19" x14ac:dyDescent="0.25">
      <c r="A5666" s="4" t="s">
        <v>4883</v>
      </c>
      <c r="B5666" s="4" t="s">
        <v>265</v>
      </c>
      <c r="C5666" s="4" t="s">
        <v>266</v>
      </c>
      <c r="D5666" s="1">
        <v>41923.338194444441</v>
      </c>
      <c r="E5666" s="1">
        <v>41923.358425925922</v>
      </c>
      <c r="F5666" s="1">
        <v>41923.358425925922</v>
      </c>
      <c r="G5666" s="1">
        <v>41923.358425925922</v>
      </c>
      <c r="H5666" s="2">
        <v>42049</v>
      </c>
      <c r="I5666" s="2">
        <v>42050</v>
      </c>
      <c r="J5666" s="3">
        <v>2</v>
      </c>
      <c r="K5666" s="3">
        <v>4</v>
      </c>
      <c r="L5666">
        <f>טבלה1[[#This Row],[ds_checkout]]-טבלה1[[#This Row],[ds_checkin]]</f>
        <v>1</v>
      </c>
      <c r="M5666">
        <f>IF(ISBLANK(טבלה1[[#This Row],[ts_reply_at]]), "", (טבלה1[[#This Row],[ts_reply_at]] - טבלה1[[#This Row],[ts_contact_at]]) * 24)</f>
        <v>0.48555555555503815</v>
      </c>
      <c r="N5666">
        <f>IF(ISBLANK(טבלה1[[#This Row],[ts_reply_at]]), 0, 1)</f>
        <v>1</v>
      </c>
      <c r="O5666">
        <f>IF(ISBLANK(טבלה1[[#This Row],[ts_accepted_at]]), 0, 1)</f>
        <v>1</v>
      </c>
      <c r="P5666">
        <f>IF(ISBLANK(טבלה1[[#This Row],[ts_booking_at]]), 0, 1)</f>
        <v>1</v>
      </c>
      <c r="Q5666">
        <f>IF(ISBLANK(טבלה1[[#This Row],[ds_checkin]]), "", טבלה1[[#This Row],[ds_checkin]] - טבלה1[[#This Row],[ts_contact_at]])</f>
        <v>125.66180555555911</v>
      </c>
      <c r="R5666" t="str">
        <f>IF(AND(ISBLANK(טבלה1[[#This Row],[ts_reply_at]]), NOT(ISBLANK(טבלה1[[#This Row],[ts_booking_at]]))), "Error: Booked without Reply", "OK")</f>
        <v>OK</v>
      </c>
      <c r="S5666" t="s">
        <v>6019</v>
      </c>
    </row>
    <row r="5667" spans="1:19" x14ac:dyDescent="0.25">
      <c r="A5667" s="4" t="s">
        <v>4884</v>
      </c>
      <c r="B5667" s="4" t="s">
        <v>1004</v>
      </c>
      <c r="C5667" s="4" t="s">
        <v>2223</v>
      </c>
      <c r="D5667" s="1">
        <v>41913.863888888889</v>
      </c>
      <c r="E5667" s="1">
        <v>41914.3121875</v>
      </c>
      <c r="F5667" s="1">
        <v>41914.675810185188</v>
      </c>
      <c r="H5667" s="2">
        <v>41927</v>
      </c>
      <c r="I5667" s="2">
        <v>41931</v>
      </c>
      <c r="J5667" s="3">
        <v>4</v>
      </c>
      <c r="K5667" s="3">
        <v>5</v>
      </c>
      <c r="L5667">
        <f>טבלה1[[#This Row],[ds_checkout]]-טבלה1[[#This Row],[ds_checkin]]</f>
        <v>4</v>
      </c>
      <c r="M5667">
        <f>IF(ISBLANK(טבלה1[[#This Row],[ts_reply_at]]), "", (טבלה1[[#This Row],[ts_reply_at]] - טבלה1[[#This Row],[ts_contact_at]]) * 24)</f>
        <v>10.759166666655801</v>
      </c>
      <c r="N5667">
        <f>IF(ISBLANK(טבלה1[[#This Row],[ts_reply_at]]), 0, 1)</f>
        <v>1</v>
      </c>
      <c r="O5667">
        <f>IF(ISBLANK(טבלה1[[#This Row],[ts_accepted_at]]), 0, 1)</f>
        <v>1</v>
      </c>
      <c r="P5667">
        <f>IF(ISBLANK(טבלה1[[#This Row],[ts_booking_at]]), 0, 1)</f>
        <v>0</v>
      </c>
      <c r="Q5667">
        <f>IF(ISBLANK(טבלה1[[#This Row],[ds_checkin]]), "", טבלה1[[#This Row],[ds_checkin]] - טבלה1[[#This Row],[ts_contact_at]])</f>
        <v>13.136111111110949</v>
      </c>
      <c r="R5667" t="str">
        <f>IF(AND(ISBLANK(טבלה1[[#This Row],[ts_reply_at]]), NOT(ISBLANK(טבלה1[[#This Row],[ts_booking_at]]))), "Error: Booked without Reply", "OK")</f>
        <v>OK</v>
      </c>
      <c r="S5667" t="s">
        <v>6029</v>
      </c>
    </row>
    <row r="5668" spans="1:19" x14ac:dyDescent="0.25">
      <c r="A5668" s="4" t="s">
        <v>4884</v>
      </c>
      <c r="B5668" s="4" t="s">
        <v>2104</v>
      </c>
      <c r="C5668" s="4" t="s">
        <v>2105</v>
      </c>
      <c r="D5668" s="1">
        <v>41913.859722222223</v>
      </c>
      <c r="E5668" s="1">
        <v>41913.871863425928</v>
      </c>
      <c r="F5668" s="1">
        <v>41913.871863425928</v>
      </c>
      <c r="H5668" s="2">
        <v>41927</v>
      </c>
      <c r="I5668" s="2">
        <v>41931</v>
      </c>
      <c r="J5668" s="3">
        <v>4</v>
      </c>
      <c r="K5668" s="3">
        <v>3</v>
      </c>
      <c r="L5668">
        <f>טבלה1[[#This Row],[ds_checkout]]-טבלה1[[#This Row],[ds_checkin]]</f>
        <v>4</v>
      </c>
      <c r="M5668">
        <f>IF(ISBLANK(טבלה1[[#This Row],[ts_reply_at]]), "", (טבלה1[[#This Row],[ts_reply_at]] - טבלה1[[#This Row],[ts_contact_at]]) * 24)</f>
        <v>0.29138888890156522</v>
      </c>
      <c r="N5668">
        <f>IF(ISBLANK(טבלה1[[#This Row],[ts_reply_at]]), 0, 1)</f>
        <v>1</v>
      </c>
      <c r="O5668">
        <f>IF(ISBLANK(טבלה1[[#This Row],[ts_accepted_at]]), 0, 1)</f>
        <v>1</v>
      </c>
      <c r="P5668">
        <f>IF(ISBLANK(טבלה1[[#This Row],[ts_booking_at]]), 0, 1)</f>
        <v>0</v>
      </c>
      <c r="Q5668">
        <f>IF(ISBLANK(טבלה1[[#This Row],[ds_checkin]]), "", טבלה1[[#This Row],[ds_checkin]] - טבלה1[[#This Row],[ts_contact_at]])</f>
        <v>13.140277777776646</v>
      </c>
      <c r="R5668" t="str">
        <f>IF(AND(ISBLANK(טבלה1[[#This Row],[ts_reply_at]]), NOT(ISBLANK(טבלה1[[#This Row],[ts_booking_at]]))), "Error: Booked without Reply", "OK")</f>
        <v>OK</v>
      </c>
      <c r="S5668" t="s">
        <v>6029</v>
      </c>
    </row>
    <row r="5669" spans="1:19" x14ac:dyDescent="0.25">
      <c r="A5669" s="4" t="s">
        <v>4884</v>
      </c>
      <c r="B5669" s="4" t="s">
        <v>483</v>
      </c>
      <c r="C5669" s="4" t="s">
        <v>484</v>
      </c>
      <c r="D5669" s="1">
        <v>41913.759722222225</v>
      </c>
      <c r="E5669" s="1">
        <v>41913.947638888887</v>
      </c>
      <c r="H5669" s="2">
        <v>41927</v>
      </c>
      <c r="I5669" s="2">
        <v>41931</v>
      </c>
      <c r="J5669" s="3">
        <v>4</v>
      </c>
      <c r="K5669" s="3">
        <v>5</v>
      </c>
      <c r="L5669">
        <f>טבלה1[[#This Row],[ds_checkout]]-טבלה1[[#This Row],[ds_checkin]]</f>
        <v>4</v>
      </c>
      <c r="M5669">
        <f>IF(ISBLANK(טבלה1[[#This Row],[ts_reply_at]]), "", (טבלה1[[#This Row],[ts_reply_at]] - טבלה1[[#This Row],[ts_contact_at]]) * 24)</f>
        <v>4.5099999998928979</v>
      </c>
      <c r="N5669">
        <f>IF(ISBLANK(טבלה1[[#This Row],[ts_reply_at]]), 0, 1)</f>
        <v>1</v>
      </c>
      <c r="O5669">
        <f>IF(ISBLANK(טבלה1[[#This Row],[ts_accepted_at]]), 0, 1)</f>
        <v>0</v>
      </c>
      <c r="P5669">
        <f>IF(ISBLANK(טבלה1[[#This Row],[ts_booking_at]]), 0, 1)</f>
        <v>0</v>
      </c>
      <c r="Q5669">
        <f>IF(ISBLANK(טבלה1[[#This Row],[ds_checkin]]), "", טבלה1[[#This Row],[ds_checkin]] - טבלה1[[#This Row],[ts_contact_at]])</f>
        <v>13.240277777775191</v>
      </c>
      <c r="R5669" t="str">
        <f>IF(AND(ISBLANK(טבלה1[[#This Row],[ts_reply_at]]), NOT(ISBLANK(טבלה1[[#This Row],[ts_booking_at]]))), "Error: Booked without Reply", "OK")</f>
        <v>OK</v>
      </c>
      <c r="S5669" t="s">
        <v>6029</v>
      </c>
    </row>
    <row r="5670" spans="1:19" x14ac:dyDescent="0.25">
      <c r="A5670" s="4" t="s">
        <v>4884</v>
      </c>
      <c r="B5670" s="4" t="s">
        <v>2035</v>
      </c>
      <c r="C5670" s="4" t="s">
        <v>2036</v>
      </c>
      <c r="D5670" s="1">
        <v>41913.865277777775</v>
      </c>
      <c r="E5670" s="1">
        <v>41914.372164351851</v>
      </c>
      <c r="H5670" s="2">
        <v>41927</v>
      </c>
      <c r="I5670" s="2">
        <v>41931</v>
      </c>
      <c r="J5670" s="3">
        <v>4</v>
      </c>
      <c r="K5670" s="3">
        <v>2</v>
      </c>
      <c r="L5670">
        <f>טבלה1[[#This Row],[ds_checkout]]-טבלה1[[#This Row],[ds_checkin]]</f>
        <v>4</v>
      </c>
      <c r="M5670">
        <f>IF(ISBLANK(טבלה1[[#This Row],[ts_reply_at]]), "", (טבלה1[[#This Row],[ts_reply_at]] - טבלה1[[#This Row],[ts_contact_at]]) * 24)</f>
        <v>12.165277777821757</v>
      </c>
      <c r="N5670">
        <f>IF(ISBLANK(טבלה1[[#This Row],[ts_reply_at]]), 0, 1)</f>
        <v>1</v>
      </c>
      <c r="O5670">
        <f>IF(ISBLANK(טבלה1[[#This Row],[ts_accepted_at]]), 0, 1)</f>
        <v>0</v>
      </c>
      <c r="P5670">
        <f>IF(ISBLANK(טבלה1[[#This Row],[ts_booking_at]]), 0, 1)</f>
        <v>0</v>
      </c>
      <c r="Q5670">
        <f>IF(ISBLANK(טבלה1[[#This Row],[ds_checkin]]), "", טבלה1[[#This Row],[ds_checkin]] - טבלה1[[#This Row],[ts_contact_at]])</f>
        <v>13.134722222224809</v>
      </c>
      <c r="R5670" t="str">
        <f>IF(AND(ISBLANK(טבלה1[[#This Row],[ts_reply_at]]), NOT(ISBLANK(טבלה1[[#This Row],[ts_booking_at]]))), "Error: Booked without Reply", "OK")</f>
        <v>OK</v>
      </c>
      <c r="S5670" t="s">
        <v>6029</v>
      </c>
    </row>
    <row r="5671" spans="1:19" x14ac:dyDescent="0.25">
      <c r="A5671" s="4" t="s">
        <v>4884</v>
      </c>
      <c r="B5671" s="4" t="s">
        <v>804</v>
      </c>
      <c r="C5671" s="4" t="s">
        <v>805</v>
      </c>
      <c r="D5671" s="1">
        <v>41913.864583333336</v>
      </c>
      <c r="E5671" s="1">
        <v>41914.72320601852</v>
      </c>
      <c r="H5671" s="2">
        <v>41927</v>
      </c>
      <c r="I5671" s="2">
        <v>41931</v>
      </c>
      <c r="J5671" s="3">
        <v>4</v>
      </c>
      <c r="K5671" s="3">
        <v>3</v>
      </c>
      <c r="L5671">
        <f>טבלה1[[#This Row],[ds_checkout]]-טבלה1[[#This Row],[ds_checkin]]</f>
        <v>4</v>
      </c>
      <c r="M5671">
        <f>IF(ISBLANK(טבלה1[[#This Row],[ts_reply_at]]), "", (טבלה1[[#This Row],[ts_reply_at]] - טבלה1[[#This Row],[ts_contact_at]]) * 24)</f>
        <v>20.606944444414694</v>
      </c>
      <c r="N5671">
        <f>IF(ISBLANK(טבלה1[[#This Row],[ts_reply_at]]), 0, 1)</f>
        <v>1</v>
      </c>
      <c r="O5671">
        <f>IF(ISBLANK(טבלה1[[#This Row],[ts_accepted_at]]), 0, 1)</f>
        <v>0</v>
      </c>
      <c r="P5671">
        <f>IF(ISBLANK(טבלה1[[#This Row],[ts_booking_at]]), 0, 1)</f>
        <v>0</v>
      </c>
      <c r="Q5671">
        <f>IF(ISBLANK(טבלה1[[#This Row],[ds_checkin]]), "", טבלה1[[#This Row],[ds_checkin]] - טבלה1[[#This Row],[ts_contact_at]])</f>
        <v>13.135416666664241</v>
      </c>
      <c r="R5671" t="str">
        <f>IF(AND(ISBLANK(טבלה1[[#This Row],[ts_reply_at]]), NOT(ISBLANK(טבלה1[[#This Row],[ts_booking_at]]))), "Error: Booked without Reply", "OK")</f>
        <v>OK</v>
      </c>
      <c r="S5671" t="s">
        <v>6029</v>
      </c>
    </row>
    <row r="5672" spans="1:19" x14ac:dyDescent="0.25">
      <c r="A5672" s="4" t="s">
        <v>4885</v>
      </c>
      <c r="B5672" s="4" t="s">
        <v>2360</v>
      </c>
      <c r="C5672" s="4" t="s">
        <v>2361</v>
      </c>
      <c r="D5672" s="1">
        <v>41914.866666666669</v>
      </c>
      <c r="E5672" s="1">
        <v>41915.877858796295</v>
      </c>
      <c r="F5672" s="1">
        <v>41916.881307870368</v>
      </c>
      <c r="G5672" s="1">
        <v>41917.488923611112</v>
      </c>
      <c r="H5672" s="2">
        <v>41931</v>
      </c>
      <c r="I5672" s="2">
        <v>41943</v>
      </c>
      <c r="J5672" s="3">
        <v>2</v>
      </c>
      <c r="K5672" s="3">
        <v>20</v>
      </c>
      <c r="L5672">
        <f>טבלה1[[#This Row],[ds_checkout]]-טבלה1[[#This Row],[ds_checkin]]</f>
        <v>12</v>
      </c>
      <c r="M5672">
        <f>IF(ISBLANK(טבלה1[[#This Row],[ts_reply_at]]), "", (טבלה1[[#This Row],[ts_reply_at]] - טבלה1[[#This Row],[ts_contact_at]]) * 24)</f>
        <v>24.268611111037899</v>
      </c>
      <c r="N5672">
        <f>IF(ISBLANK(טבלה1[[#This Row],[ts_reply_at]]), 0, 1)</f>
        <v>1</v>
      </c>
      <c r="O5672">
        <f>IF(ISBLANK(טבלה1[[#This Row],[ts_accepted_at]]), 0, 1)</f>
        <v>1</v>
      </c>
      <c r="P5672">
        <f>IF(ISBLANK(טבלה1[[#This Row],[ts_booking_at]]), 0, 1)</f>
        <v>1</v>
      </c>
      <c r="Q5672">
        <f>IF(ISBLANK(טבלה1[[#This Row],[ds_checkin]]), "", טבלה1[[#This Row],[ds_checkin]] - טבלה1[[#This Row],[ts_contact_at]])</f>
        <v>16.133333333331393</v>
      </c>
      <c r="R5672" t="str">
        <f>IF(AND(ISBLANK(טבלה1[[#This Row],[ts_reply_at]]), NOT(ISBLANK(טבלה1[[#This Row],[ts_booking_at]]))), "Error: Booked without Reply", "OK")</f>
        <v>OK</v>
      </c>
      <c r="S5672" t="s">
        <v>6024</v>
      </c>
    </row>
    <row r="5673" spans="1:19" x14ac:dyDescent="0.25">
      <c r="A5673" s="4" t="s">
        <v>4885</v>
      </c>
      <c r="B5673" s="4" t="s">
        <v>1810</v>
      </c>
      <c r="C5673" s="4" t="s">
        <v>1811</v>
      </c>
      <c r="D5673" s="1">
        <v>41914.861111111109</v>
      </c>
      <c r="E5673" s="1">
        <v>41914.898009259261</v>
      </c>
      <c r="H5673" s="2">
        <v>41931</v>
      </c>
      <c r="I5673" s="2">
        <v>41943</v>
      </c>
      <c r="J5673" s="3">
        <v>2</v>
      </c>
      <c r="K5673" s="3">
        <v>8</v>
      </c>
      <c r="L5673">
        <f>טבלה1[[#This Row],[ds_checkout]]-טבלה1[[#This Row],[ds_checkin]]</f>
        <v>12</v>
      </c>
      <c r="M5673">
        <f>IF(ISBLANK(טבלה1[[#This Row],[ts_reply_at]]), "", (טבלה1[[#This Row],[ts_reply_at]] - טבלה1[[#This Row],[ts_contact_at]]) * 24)</f>
        <v>0.88555555563652888</v>
      </c>
      <c r="N5673">
        <f>IF(ISBLANK(טבלה1[[#This Row],[ts_reply_at]]), 0, 1)</f>
        <v>1</v>
      </c>
      <c r="O5673">
        <f>IF(ISBLANK(טבלה1[[#This Row],[ts_accepted_at]]), 0, 1)</f>
        <v>0</v>
      </c>
      <c r="P5673">
        <f>IF(ISBLANK(טבלה1[[#This Row],[ts_booking_at]]), 0, 1)</f>
        <v>0</v>
      </c>
      <c r="Q5673">
        <f>IF(ISBLANK(טבלה1[[#This Row],[ds_checkin]]), "", טבלה1[[#This Row],[ds_checkin]] - טבלה1[[#This Row],[ts_contact_at]])</f>
        <v>16.138888888890506</v>
      </c>
      <c r="R5673" t="str">
        <f>IF(AND(ISBLANK(טבלה1[[#This Row],[ts_reply_at]]), NOT(ISBLANK(טבלה1[[#This Row],[ts_booking_at]]))), "Error: Booked without Reply", "OK")</f>
        <v>OK</v>
      </c>
      <c r="S5673" t="s">
        <v>6024</v>
      </c>
    </row>
    <row r="5674" spans="1:19" x14ac:dyDescent="0.25">
      <c r="A5674" s="4" t="s">
        <v>4885</v>
      </c>
      <c r="B5674" s="4" t="s">
        <v>441</v>
      </c>
      <c r="C5674" s="4" t="s">
        <v>983</v>
      </c>
      <c r="D5674" s="1">
        <v>41914.870138888888</v>
      </c>
      <c r="E5674" s="1">
        <v>41914.893900462965</v>
      </c>
      <c r="H5674" s="2">
        <v>41931</v>
      </c>
      <c r="I5674" s="2">
        <v>41943</v>
      </c>
      <c r="J5674" s="3">
        <v>2</v>
      </c>
      <c r="K5674" s="3">
        <v>2</v>
      </c>
      <c r="L5674">
        <f>טבלה1[[#This Row],[ds_checkout]]-טבלה1[[#This Row],[ds_checkin]]</f>
        <v>12</v>
      </c>
      <c r="M5674">
        <f>IF(ISBLANK(טבלה1[[#This Row],[ts_reply_at]]), "", (טבלה1[[#This Row],[ts_reply_at]] - טבלה1[[#This Row],[ts_contact_at]]) * 24)</f>
        <v>0.57027777784969658</v>
      </c>
      <c r="N5674">
        <f>IF(ISBLANK(טבלה1[[#This Row],[ts_reply_at]]), 0, 1)</f>
        <v>1</v>
      </c>
      <c r="O5674">
        <f>IF(ISBLANK(טבלה1[[#This Row],[ts_accepted_at]]), 0, 1)</f>
        <v>0</v>
      </c>
      <c r="P5674">
        <f>IF(ISBLANK(טבלה1[[#This Row],[ts_booking_at]]), 0, 1)</f>
        <v>0</v>
      </c>
      <c r="Q5674">
        <f>IF(ISBLANK(טבלה1[[#This Row],[ds_checkin]]), "", טבלה1[[#This Row],[ds_checkin]] - טבלה1[[#This Row],[ts_contact_at]])</f>
        <v>16.129861111112405</v>
      </c>
      <c r="R5674" t="str">
        <f>IF(AND(ISBLANK(טבלה1[[#This Row],[ts_reply_at]]), NOT(ISBLANK(טבלה1[[#This Row],[ts_booking_at]]))), "Error: Booked without Reply", "OK")</f>
        <v>OK</v>
      </c>
      <c r="S5674" t="s">
        <v>6024</v>
      </c>
    </row>
    <row r="5675" spans="1:19" x14ac:dyDescent="0.25">
      <c r="A5675" s="4" t="s">
        <v>4885</v>
      </c>
      <c r="B5675" s="4" t="s">
        <v>2262</v>
      </c>
      <c r="C5675" s="4" t="s">
        <v>2263</v>
      </c>
      <c r="D5675" s="1">
        <v>41914.457638888889</v>
      </c>
      <c r="E5675" s="1">
        <v>41914.475127314814</v>
      </c>
      <c r="F5675" s="1">
        <v>41914.475127314814</v>
      </c>
      <c r="H5675" s="2">
        <v>41931</v>
      </c>
      <c r="I5675" s="2">
        <v>41943</v>
      </c>
      <c r="J5675" s="3">
        <v>2</v>
      </c>
      <c r="K5675" s="3">
        <v>4</v>
      </c>
      <c r="L5675">
        <f>טבלה1[[#This Row],[ds_checkout]]-טבלה1[[#This Row],[ds_checkin]]</f>
        <v>12</v>
      </c>
      <c r="M5675">
        <f>IF(ISBLANK(טבלה1[[#This Row],[ts_reply_at]]), "", (טבלה1[[#This Row],[ts_reply_at]] - טבלה1[[#This Row],[ts_contact_at]]) * 24)</f>
        <v>0.41972222219919786</v>
      </c>
      <c r="N5675">
        <f>IF(ISBLANK(טבלה1[[#This Row],[ts_reply_at]]), 0, 1)</f>
        <v>1</v>
      </c>
      <c r="O5675">
        <f>IF(ISBLANK(טבלה1[[#This Row],[ts_accepted_at]]), 0, 1)</f>
        <v>1</v>
      </c>
      <c r="P5675">
        <f>IF(ISBLANK(טבלה1[[#This Row],[ts_booking_at]]), 0, 1)</f>
        <v>0</v>
      </c>
      <c r="Q5675">
        <f>IF(ISBLANK(טבלה1[[#This Row],[ds_checkin]]), "", טבלה1[[#This Row],[ds_checkin]] - טבלה1[[#This Row],[ts_contact_at]])</f>
        <v>16.542361111110949</v>
      </c>
      <c r="R5675" t="str">
        <f>IF(AND(ISBLANK(טבלה1[[#This Row],[ts_reply_at]]), NOT(ISBLANK(טבלה1[[#This Row],[ts_booking_at]]))), "Error: Booked without Reply", "OK")</f>
        <v>OK</v>
      </c>
      <c r="S5675" t="s">
        <v>6024</v>
      </c>
    </row>
    <row r="5676" spans="1:19" x14ac:dyDescent="0.25">
      <c r="A5676" s="4" t="s">
        <v>4885</v>
      </c>
      <c r="B5676" s="4" t="s">
        <v>1739</v>
      </c>
      <c r="C5676" s="4" t="s">
        <v>1740</v>
      </c>
      <c r="D5676" s="1">
        <v>41913.881249999999</v>
      </c>
      <c r="E5676" s="1">
        <v>41913.887037037035</v>
      </c>
      <c r="H5676" s="2">
        <v>41931</v>
      </c>
      <c r="I5676" s="2">
        <v>41943</v>
      </c>
      <c r="J5676" s="3">
        <v>2</v>
      </c>
      <c r="K5676" s="3">
        <v>2</v>
      </c>
      <c r="L5676">
        <f>טבלה1[[#This Row],[ds_checkout]]-טבלה1[[#This Row],[ds_checkin]]</f>
        <v>12</v>
      </c>
      <c r="M5676">
        <f>IF(ISBLANK(טבלה1[[#This Row],[ts_reply_at]]), "", (טבלה1[[#This Row],[ts_reply_at]] - טבלה1[[#This Row],[ts_contact_at]]) * 24)</f>
        <v>0.13888888887595385</v>
      </c>
      <c r="N5676">
        <f>IF(ISBLANK(טבלה1[[#This Row],[ts_reply_at]]), 0, 1)</f>
        <v>1</v>
      </c>
      <c r="O5676">
        <f>IF(ISBLANK(טבלה1[[#This Row],[ts_accepted_at]]), 0, 1)</f>
        <v>0</v>
      </c>
      <c r="P5676">
        <f>IF(ISBLANK(טבלה1[[#This Row],[ts_booking_at]]), 0, 1)</f>
        <v>0</v>
      </c>
      <c r="Q5676">
        <f>IF(ISBLANK(טבלה1[[#This Row],[ds_checkin]]), "", טבלה1[[#This Row],[ds_checkin]] - טבלה1[[#This Row],[ts_contact_at]])</f>
        <v>17.118750000001455</v>
      </c>
      <c r="R5676" t="str">
        <f>IF(AND(ISBLANK(טבלה1[[#This Row],[ts_reply_at]]), NOT(ISBLANK(טבלה1[[#This Row],[ts_booking_at]]))), "Error: Booked without Reply", "OK")</f>
        <v>OK</v>
      </c>
      <c r="S5676" t="s">
        <v>6024</v>
      </c>
    </row>
    <row r="5677" spans="1:19" x14ac:dyDescent="0.25">
      <c r="A5677" s="4" t="s">
        <v>4885</v>
      </c>
      <c r="B5677" s="4" t="s">
        <v>1546</v>
      </c>
      <c r="C5677" s="4" t="s">
        <v>1547</v>
      </c>
      <c r="D5677" s="1">
        <v>41914.859722222223</v>
      </c>
      <c r="E5677" s="1">
        <v>41915.375127314815</v>
      </c>
      <c r="H5677" s="2">
        <v>41931</v>
      </c>
      <c r="I5677" s="2">
        <v>41943</v>
      </c>
      <c r="J5677" s="3">
        <v>2</v>
      </c>
      <c r="K5677" s="3">
        <v>2</v>
      </c>
      <c r="L5677">
        <f>טבלה1[[#This Row],[ds_checkout]]-טבלה1[[#This Row],[ds_checkin]]</f>
        <v>12</v>
      </c>
      <c r="M5677">
        <f>IF(ISBLANK(טבלה1[[#This Row],[ts_reply_at]]), "", (טבלה1[[#This Row],[ts_reply_at]] - טבלה1[[#This Row],[ts_contact_at]]) * 24)</f>
        <v>12.369722222210839</v>
      </c>
      <c r="N5677">
        <f>IF(ISBLANK(טבלה1[[#This Row],[ts_reply_at]]), 0, 1)</f>
        <v>1</v>
      </c>
      <c r="O5677">
        <f>IF(ISBLANK(טבלה1[[#This Row],[ts_accepted_at]]), 0, 1)</f>
        <v>0</v>
      </c>
      <c r="P5677">
        <f>IF(ISBLANK(טבלה1[[#This Row],[ts_booking_at]]), 0, 1)</f>
        <v>0</v>
      </c>
      <c r="Q5677">
        <f>IF(ISBLANK(טבלה1[[#This Row],[ds_checkin]]), "", טבלה1[[#This Row],[ds_checkin]] - טבלה1[[#This Row],[ts_contact_at]])</f>
        <v>16.140277777776646</v>
      </c>
      <c r="R5677" t="str">
        <f>IF(AND(ISBLANK(טבלה1[[#This Row],[ts_reply_at]]), NOT(ISBLANK(טבלה1[[#This Row],[ts_booking_at]]))), "Error: Booked without Reply", "OK")</f>
        <v>OK</v>
      </c>
      <c r="S5677" t="s">
        <v>6024</v>
      </c>
    </row>
    <row r="5678" spans="1:19" x14ac:dyDescent="0.25">
      <c r="A5678" s="4" t="s">
        <v>4885</v>
      </c>
      <c r="B5678" s="4" t="s">
        <v>271</v>
      </c>
      <c r="C5678" s="4" t="s">
        <v>272</v>
      </c>
      <c r="D5678" s="1">
        <v>41914.809027777781</v>
      </c>
      <c r="E5678" s="1">
        <v>41914.840381944443</v>
      </c>
      <c r="H5678" s="2">
        <v>41931</v>
      </c>
      <c r="I5678" s="2">
        <v>41943</v>
      </c>
      <c r="J5678" s="3">
        <v>2</v>
      </c>
      <c r="K5678" s="3">
        <v>4</v>
      </c>
      <c r="L5678">
        <f>טבלה1[[#This Row],[ds_checkout]]-טבלה1[[#This Row],[ds_checkin]]</f>
        <v>12</v>
      </c>
      <c r="M5678">
        <f>IF(ISBLANK(טבלה1[[#This Row],[ts_reply_at]]), "", (טבלה1[[#This Row],[ts_reply_at]] - טבלה1[[#This Row],[ts_contact_at]]) * 24)</f>
        <v>0.75249999988591298</v>
      </c>
      <c r="N5678">
        <f>IF(ISBLANK(טבלה1[[#This Row],[ts_reply_at]]), 0, 1)</f>
        <v>1</v>
      </c>
      <c r="O5678">
        <f>IF(ISBLANK(טבלה1[[#This Row],[ts_accepted_at]]), 0, 1)</f>
        <v>0</v>
      </c>
      <c r="P5678">
        <f>IF(ISBLANK(טבלה1[[#This Row],[ts_booking_at]]), 0, 1)</f>
        <v>0</v>
      </c>
      <c r="Q5678">
        <f>IF(ISBLANK(טבלה1[[#This Row],[ds_checkin]]), "", טבלה1[[#This Row],[ds_checkin]] - טבלה1[[#This Row],[ts_contact_at]])</f>
        <v>16.190972222218988</v>
      </c>
      <c r="R5678" t="str">
        <f>IF(AND(ISBLANK(טבלה1[[#This Row],[ts_reply_at]]), NOT(ISBLANK(טבלה1[[#This Row],[ts_booking_at]]))), "Error: Booked without Reply", "OK")</f>
        <v>OK</v>
      </c>
      <c r="S5678" t="s">
        <v>6024</v>
      </c>
    </row>
    <row r="5679" spans="1:19" x14ac:dyDescent="0.25">
      <c r="A5679" s="4" t="s">
        <v>4886</v>
      </c>
      <c r="B5679" s="4" t="s">
        <v>917</v>
      </c>
      <c r="C5679" s="4" t="s">
        <v>918</v>
      </c>
      <c r="D5679" s="1">
        <v>41922.621527777781</v>
      </c>
      <c r="E5679" s="1">
        <v>41923.315300925926</v>
      </c>
      <c r="H5679" s="2">
        <v>41945</v>
      </c>
      <c r="I5679" s="2">
        <v>41949</v>
      </c>
      <c r="J5679" s="3">
        <v>2</v>
      </c>
      <c r="K5679" s="3">
        <v>4</v>
      </c>
      <c r="L5679">
        <f>טבלה1[[#This Row],[ds_checkout]]-טבלה1[[#This Row],[ds_checkin]]</f>
        <v>4</v>
      </c>
      <c r="M5679">
        <f>IF(ISBLANK(טבלה1[[#This Row],[ts_reply_at]]), "", (טבלה1[[#This Row],[ts_reply_at]] - טבלה1[[#This Row],[ts_contact_at]]) * 24)</f>
        <v>16.650555555475876</v>
      </c>
      <c r="N5679">
        <f>IF(ISBLANK(טבלה1[[#This Row],[ts_reply_at]]), 0, 1)</f>
        <v>1</v>
      </c>
      <c r="O5679">
        <f>IF(ISBLANK(טבלה1[[#This Row],[ts_accepted_at]]), 0, 1)</f>
        <v>0</v>
      </c>
      <c r="P5679">
        <f>IF(ISBLANK(טבלה1[[#This Row],[ts_booking_at]]), 0, 1)</f>
        <v>0</v>
      </c>
      <c r="Q5679">
        <f>IF(ISBLANK(טבלה1[[#This Row],[ds_checkin]]), "", טבלה1[[#This Row],[ds_checkin]] - טבלה1[[#This Row],[ts_contact_at]])</f>
        <v>22.378472222218988</v>
      </c>
      <c r="R5679" t="str">
        <f>IF(AND(ISBLANK(טבלה1[[#This Row],[ts_reply_at]]), NOT(ISBLANK(טבלה1[[#This Row],[ts_booking_at]]))), "Error: Booked without Reply", "OK")</f>
        <v>OK</v>
      </c>
      <c r="S5679" t="s">
        <v>6016</v>
      </c>
    </row>
    <row r="5680" spans="1:19" x14ac:dyDescent="0.25">
      <c r="A5680" s="4" t="s">
        <v>4886</v>
      </c>
      <c r="B5680" s="4" t="s">
        <v>71</v>
      </c>
      <c r="C5680" s="4" t="s">
        <v>72</v>
      </c>
      <c r="D5680" s="1">
        <v>41918.629861111112</v>
      </c>
      <c r="E5680" s="1">
        <v>41918.864259259259</v>
      </c>
      <c r="F5680" s="1">
        <v>41919.787719907406</v>
      </c>
      <c r="G5680" s="1">
        <v>41919.88726851852</v>
      </c>
      <c r="H5680" s="2">
        <v>41945</v>
      </c>
      <c r="I5680" s="2">
        <v>41948</v>
      </c>
      <c r="J5680" s="3">
        <v>2</v>
      </c>
      <c r="K5680" s="3">
        <v>16</v>
      </c>
      <c r="L5680">
        <f>טבלה1[[#This Row],[ds_checkout]]-טבלה1[[#This Row],[ds_checkin]]</f>
        <v>3</v>
      </c>
      <c r="M5680">
        <f>IF(ISBLANK(טבלה1[[#This Row],[ts_reply_at]]), "", (טבלה1[[#This Row],[ts_reply_at]] - טבלה1[[#This Row],[ts_contact_at]]) * 24)</f>
        <v>5.6255555555108003</v>
      </c>
      <c r="N5680">
        <f>IF(ISBLANK(טבלה1[[#This Row],[ts_reply_at]]), 0, 1)</f>
        <v>1</v>
      </c>
      <c r="O5680">
        <f>IF(ISBLANK(טבלה1[[#This Row],[ts_accepted_at]]), 0, 1)</f>
        <v>1</v>
      </c>
      <c r="P5680">
        <f>IF(ISBLANK(טבלה1[[#This Row],[ts_booking_at]]), 0, 1)</f>
        <v>1</v>
      </c>
      <c r="Q5680">
        <f>IF(ISBLANK(טבלה1[[#This Row],[ds_checkin]]), "", טבלה1[[#This Row],[ds_checkin]] - טבלה1[[#This Row],[ts_contact_at]])</f>
        <v>26.370138888887595</v>
      </c>
      <c r="R5680" t="str">
        <f>IF(AND(ISBLANK(טבלה1[[#This Row],[ts_reply_at]]), NOT(ISBLANK(טבלה1[[#This Row],[ts_booking_at]]))), "Error: Booked without Reply", "OK")</f>
        <v>OK</v>
      </c>
      <c r="S5680" t="s">
        <v>6016</v>
      </c>
    </row>
    <row r="5681" spans="1:19" x14ac:dyDescent="0.25">
      <c r="A5681" s="4" t="s">
        <v>4887</v>
      </c>
      <c r="B5681" s="4" t="s">
        <v>27</v>
      </c>
      <c r="C5681" s="4" t="s">
        <v>3667</v>
      </c>
      <c r="D5681" s="1">
        <v>41921.472222222219</v>
      </c>
      <c r="E5681" s="1">
        <v>41921.529328703706</v>
      </c>
      <c r="F5681" s="1">
        <v>41921.529328703706</v>
      </c>
      <c r="G5681" s="1">
        <v>41922.398946759262</v>
      </c>
      <c r="H5681" s="2">
        <v>41923</v>
      </c>
      <c r="I5681" s="2">
        <v>41930</v>
      </c>
      <c r="J5681" s="3">
        <v>1</v>
      </c>
      <c r="K5681" s="3">
        <v>16</v>
      </c>
      <c r="L5681">
        <f>טבלה1[[#This Row],[ds_checkout]]-טבלה1[[#This Row],[ds_checkin]]</f>
        <v>7</v>
      </c>
      <c r="M5681">
        <f>IF(ISBLANK(טבלה1[[#This Row],[ts_reply_at]]), "", (טבלה1[[#This Row],[ts_reply_at]] - טבלה1[[#This Row],[ts_contact_at]]) * 24)</f>
        <v>1.3705555556807667</v>
      </c>
      <c r="N5681">
        <f>IF(ISBLANK(טבלה1[[#This Row],[ts_reply_at]]), 0, 1)</f>
        <v>1</v>
      </c>
      <c r="O5681">
        <f>IF(ISBLANK(טבלה1[[#This Row],[ts_accepted_at]]), 0, 1)</f>
        <v>1</v>
      </c>
      <c r="P5681">
        <f>IF(ISBLANK(טבלה1[[#This Row],[ts_booking_at]]), 0, 1)</f>
        <v>1</v>
      </c>
      <c r="Q5681">
        <f>IF(ISBLANK(טבלה1[[#This Row],[ds_checkin]]), "", טבלה1[[#This Row],[ds_checkin]] - טבלה1[[#This Row],[ts_contact_at]])</f>
        <v>1.5277777777810115</v>
      </c>
      <c r="R5681" t="str">
        <f>IF(AND(ISBLANK(טבלה1[[#This Row],[ts_reply_at]]), NOT(ISBLANK(טבלה1[[#This Row],[ts_booking_at]]))), "Error: Booked without Reply", "OK")</f>
        <v>OK</v>
      </c>
      <c r="S5681" t="s">
        <v>6032</v>
      </c>
    </row>
    <row r="5682" spans="1:19" x14ac:dyDescent="0.25">
      <c r="A5682" s="4" t="s">
        <v>4887</v>
      </c>
      <c r="B5682" s="4" t="s">
        <v>441</v>
      </c>
      <c r="C5682" s="4" t="s">
        <v>1224</v>
      </c>
      <c r="D5682" s="1">
        <v>41921.46597222222</v>
      </c>
      <c r="E5682" s="1">
        <v>41921.467777777776</v>
      </c>
      <c r="H5682" s="2">
        <v>41923</v>
      </c>
      <c r="I5682" s="2">
        <v>41930</v>
      </c>
      <c r="J5682" s="3">
        <v>1</v>
      </c>
      <c r="K5682" s="3">
        <v>3</v>
      </c>
      <c r="L5682">
        <f>טבלה1[[#This Row],[ds_checkout]]-טבלה1[[#This Row],[ds_checkin]]</f>
        <v>7</v>
      </c>
      <c r="M5682">
        <f>IF(ISBLANK(טבלה1[[#This Row],[ts_reply_at]]), "", (טבלה1[[#This Row],[ts_reply_at]] - טבלה1[[#This Row],[ts_contact_at]]) * 24)</f>
        <v>4.3333333334885538E-2</v>
      </c>
      <c r="N5682">
        <f>IF(ISBLANK(טבלה1[[#This Row],[ts_reply_at]]), 0, 1)</f>
        <v>1</v>
      </c>
      <c r="O5682">
        <f>IF(ISBLANK(טבלה1[[#This Row],[ts_accepted_at]]), 0, 1)</f>
        <v>0</v>
      </c>
      <c r="P5682">
        <f>IF(ISBLANK(טבלה1[[#This Row],[ts_booking_at]]), 0, 1)</f>
        <v>0</v>
      </c>
      <c r="Q5682">
        <f>IF(ISBLANK(טבלה1[[#This Row],[ds_checkin]]), "", טבלה1[[#This Row],[ds_checkin]] - טבלה1[[#This Row],[ts_contact_at]])</f>
        <v>1.5340277777795563</v>
      </c>
      <c r="R5682" t="str">
        <f>IF(AND(ISBLANK(טבלה1[[#This Row],[ts_reply_at]]), NOT(ISBLANK(טבלה1[[#This Row],[ts_booking_at]]))), "Error: Booked without Reply", "OK")</f>
        <v>OK</v>
      </c>
      <c r="S5682" t="s">
        <v>6032</v>
      </c>
    </row>
    <row r="5683" spans="1:19" x14ac:dyDescent="0.25">
      <c r="A5683" s="4" t="s">
        <v>4888</v>
      </c>
      <c r="B5683" s="4" t="s">
        <v>3028</v>
      </c>
      <c r="C5683" s="4" t="s">
        <v>3029</v>
      </c>
      <c r="D5683" s="1">
        <v>41921.752083333333</v>
      </c>
      <c r="E5683" s="1">
        <v>41922.267962962964</v>
      </c>
      <c r="F5683" s="1">
        <v>41922.267962962964</v>
      </c>
      <c r="G5683" s="1">
        <v>41922.267962962964</v>
      </c>
      <c r="H5683" s="2">
        <v>41929</v>
      </c>
      <c r="I5683" s="2">
        <v>41930</v>
      </c>
      <c r="J5683" s="3">
        <v>1</v>
      </c>
      <c r="K5683" s="3">
        <v>4</v>
      </c>
      <c r="L5683">
        <f>טבלה1[[#This Row],[ds_checkout]]-טבלה1[[#This Row],[ds_checkin]]</f>
        <v>1</v>
      </c>
      <c r="M5683">
        <f>IF(ISBLANK(טבלה1[[#This Row],[ts_reply_at]]), "", (טבלה1[[#This Row],[ts_reply_at]] - טבלה1[[#This Row],[ts_contact_at]]) * 24)</f>
        <v>12.381111111142673</v>
      </c>
      <c r="N5683">
        <f>IF(ISBLANK(טבלה1[[#This Row],[ts_reply_at]]), 0, 1)</f>
        <v>1</v>
      </c>
      <c r="O5683">
        <f>IF(ISBLANK(טבלה1[[#This Row],[ts_accepted_at]]), 0, 1)</f>
        <v>1</v>
      </c>
      <c r="P5683">
        <f>IF(ISBLANK(טבלה1[[#This Row],[ts_booking_at]]), 0, 1)</f>
        <v>1</v>
      </c>
      <c r="Q5683">
        <f>IF(ISBLANK(טבלה1[[#This Row],[ds_checkin]]), "", טבלה1[[#This Row],[ds_checkin]] - טבלה1[[#This Row],[ts_contact_at]])</f>
        <v>7.2479166666671517</v>
      </c>
      <c r="R5683" t="str">
        <f>IF(AND(ISBLANK(טבלה1[[#This Row],[ts_reply_at]]), NOT(ISBLANK(טבלה1[[#This Row],[ts_booking_at]]))), "Error: Booked without Reply", "OK")</f>
        <v>OK</v>
      </c>
      <c r="S5683" t="s">
        <v>6022</v>
      </c>
    </row>
    <row r="5684" spans="1:19" x14ac:dyDescent="0.25">
      <c r="A5684" s="4" t="s">
        <v>4889</v>
      </c>
      <c r="B5684" s="4" t="s">
        <v>1039</v>
      </c>
      <c r="C5684" s="4" t="s">
        <v>1040</v>
      </c>
      <c r="D5684" s="1">
        <v>41917.616666666669</v>
      </c>
      <c r="E5684" s="1">
        <v>41917.730046296296</v>
      </c>
      <c r="H5684" s="2">
        <v>41917</v>
      </c>
      <c r="I5684" s="2">
        <v>41919</v>
      </c>
      <c r="J5684" s="3">
        <v>1</v>
      </c>
      <c r="K5684" s="3">
        <v>3</v>
      </c>
      <c r="L5684">
        <f>טבלה1[[#This Row],[ds_checkout]]-טבלה1[[#This Row],[ds_checkin]]</f>
        <v>2</v>
      </c>
      <c r="M5684">
        <f>IF(ISBLANK(טבלה1[[#This Row],[ts_reply_at]]), "", (טבלה1[[#This Row],[ts_reply_at]] - טבלה1[[#This Row],[ts_contact_at]]) * 24)</f>
        <v>2.7211111110518686</v>
      </c>
      <c r="N5684">
        <f>IF(ISBLANK(טבלה1[[#This Row],[ts_reply_at]]), 0, 1)</f>
        <v>1</v>
      </c>
      <c r="O5684">
        <f>IF(ISBLANK(טבלה1[[#This Row],[ts_accepted_at]]), 0, 1)</f>
        <v>0</v>
      </c>
      <c r="P5684">
        <f>IF(ISBLANK(טבלה1[[#This Row],[ts_booking_at]]), 0, 1)</f>
        <v>0</v>
      </c>
      <c r="Q5684">
        <f>IF(ISBLANK(טבלה1[[#This Row],[ds_checkin]]), "", טבלה1[[#This Row],[ds_checkin]] - טבלה1[[#This Row],[ts_contact_at]])</f>
        <v>-0.61666666666860692</v>
      </c>
      <c r="R5684" t="str">
        <f>IF(AND(ISBLANK(טבלה1[[#This Row],[ts_reply_at]]), NOT(ISBLANK(טבלה1[[#This Row],[ts_booking_at]]))), "Error: Booked without Reply", "OK")</f>
        <v>OK</v>
      </c>
      <c r="S5684" t="s">
        <v>6020</v>
      </c>
    </row>
    <row r="5685" spans="1:19" x14ac:dyDescent="0.25">
      <c r="A5685" s="4" t="s">
        <v>4889</v>
      </c>
      <c r="B5685" s="4" t="s">
        <v>1025</v>
      </c>
      <c r="C5685" s="4" t="s">
        <v>1026</v>
      </c>
      <c r="D5685" s="1">
        <v>41917.618750000001</v>
      </c>
      <c r="E5685" s="1">
        <v>41917.624502314815</v>
      </c>
      <c r="F5685" s="1">
        <v>41917.624502314815</v>
      </c>
      <c r="G5685" s="1">
        <v>41917.630891203706</v>
      </c>
      <c r="H5685" s="2">
        <v>41917</v>
      </c>
      <c r="I5685" s="2">
        <v>41919</v>
      </c>
      <c r="J5685" s="3">
        <v>1</v>
      </c>
      <c r="K5685" s="3">
        <v>29</v>
      </c>
      <c r="L5685">
        <f>טבלה1[[#This Row],[ds_checkout]]-טבלה1[[#This Row],[ds_checkin]]</f>
        <v>2</v>
      </c>
      <c r="M5685">
        <f>IF(ISBLANK(טבלה1[[#This Row],[ts_reply_at]]), "", (טבלה1[[#This Row],[ts_reply_at]] - טבלה1[[#This Row],[ts_contact_at]]) * 24)</f>
        <v>0.13805555552244186</v>
      </c>
      <c r="N5685">
        <f>IF(ISBLANK(טבלה1[[#This Row],[ts_reply_at]]), 0, 1)</f>
        <v>1</v>
      </c>
      <c r="O5685">
        <f>IF(ISBLANK(טבלה1[[#This Row],[ts_accepted_at]]), 0, 1)</f>
        <v>1</v>
      </c>
      <c r="P5685">
        <f>IF(ISBLANK(טבלה1[[#This Row],[ts_booking_at]]), 0, 1)</f>
        <v>1</v>
      </c>
      <c r="Q5685">
        <f>IF(ISBLANK(טבלה1[[#This Row],[ds_checkin]]), "", טבלה1[[#This Row],[ds_checkin]] - טבלה1[[#This Row],[ts_contact_at]])</f>
        <v>-0.61875000000145519</v>
      </c>
      <c r="R5685" t="str">
        <f>IF(AND(ISBLANK(טבלה1[[#This Row],[ts_reply_at]]), NOT(ISBLANK(טבלה1[[#This Row],[ts_booking_at]]))), "Error: Booked without Reply", "OK")</f>
        <v>OK</v>
      </c>
      <c r="S5685" t="s">
        <v>6020</v>
      </c>
    </row>
    <row r="5686" spans="1:19" x14ac:dyDescent="0.25">
      <c r="A5686" s="4" t="s">
        <v>4889</v>
      </c>
      <c r="B5686" s="4" t="s">
        <v>1145</v>
      </c>
      <c r="C5686" s="4" t="s">
        <v>1146</v>
      </c>
      <c r="D5686" s="1">
        <v>41917.554861111108</v>
      </c>
      <c r="E5686" s="1">
        <v>41917.559363425928</v>
      </c>
      <c r="H5686" s="2">
        <v>41917</v>
      </c>
      <c r="I5686" s="2">
        <v>41919</v>
      </c>
      <c r="J5686" s="3">
        <v>1</v>
      </c>
      <c r="K5686" s="3">
        <v>3</v>
      </c>
      <c r="L5686">
        <f>טבלה1[[#This Row],[ds_checkout]]-טבלה1[[#This Row],[ds_checkin]]</f>
        <v>2</v>
      </c>
      <c r="M5686">
        <f>IF(ISBLANK(טבלה1[[#This Row],[ts_reply_at]]), "", (טבלה1[[#This Row],[ts_reply_at]] - טבלה1[[#This Row],[ts_contact_at]]) * 24)</f>
        <v>0.10805555566912517</v>
      </c>
      <c r="N5686">
        <f>IF(ISBLANK(טבלה1[[#This Row],[ts_reply_at]]), 0, 1)</f>
        <v>1</v>
      </c>
      <c r="O5686">
        <f>IF(ISBLANK(טבלה1[[#This Row],[ts_accepted_at]]), 0, 1)</f>
        <v>0</v>
      </c>
      <c r="P5686">
        <f>IF(ISBLANK(טבלה1[[#This Row],[ts_booking_at]]), 0, 1)</f>
        <v>0</v>
      </c>
      <c r="Q5686">
        <f>IF(ISBLANK(טבלה1[[#This Row],[ds_checkin]]), "", טבלה1[[#This Row],[ds_checkin]] - טבלה1[[#This Row],[ts_contact_at]])</f>
        <v>-0.55486111110803904</v>
      </c>
      <c r="R5686" t="str">
        <f>IF(AND(ISBLANK(טבלה1[[#This Row],[ts_reply_at]]), NOT(ISBLANK(טבלה1[[#This Row],[ts_booking_at]]))), "Error: Booked without Reply", "OK")</f>
        <v>OK</v>
      </c>
      <c r="S5686" t="s">
        <v>6020</v>
      </c>
    </row>
    <row r="5687" spans="1:19" x14ac:dyDescent="0.25">
      <c r="A5687" s="4" t="s">
        <v>4889</v>
      </c>
      <c r="B5687" s="4" t="s">
        <v>441</v>
      </c>
      <c r="C5687" s="4" t="s">
        <v>442</v>
      </c>
      <c r="D5687" s="1">
        <v>41917.553472222222</v>
      </c>
      <c r="E5687" s="1">
        <v>41918.741284722222</v>
      </c>
      <c r="F5687" s="1">
        <v>41918.741284722222</v>
      </c>
      <c r="H5687" s="2">
        <v>41917</v>
      </c>
      <c r="I5687" s="2">
        <v>41919</v>
      </c>
      <c r="J5687" s="3">
        <v>1</v>
      </c>
      <c r="K5687" s="3">
        <v>2</v>
      </c>
      <c r="L5687">
        <f>טבלה1[[#This Row],[ds_checkout]]-טבלה1[[#This Row],[ds_checkin]]</f>
        <v>2</v>
      </c>
      <c r="M5687">
        <f>IF(ISBLANK(טבלה1[[#This Row],[ts_reply_at]]), "", (טבלה1[[#This Row],[ts_reply_at]] - טבלה1[[#This Row],[ts_contact_at]]) * 24)</f>
        <v>28.507500000006985</v>
      </c>
      <c r="N5687">
        <f>IF(ISBLANK(טבלה1[[#This Row],[ts_reply_at]]), 0, 1)</f>
        <v>1</v>
      </c>
      <c r="O5687">
        <f>IF(ISBLANK(טבלה1[[#This Row],[ts_accepted_at]]), 0, 1)</f>
        <v>1</v>
      </c>
      <c r="P5687">
        <f>IF(ISBLANK(טבלה1[[#This Row],[ts_booking_at]]), 0, 1)</f>
        <v>0</v>
      </c>
      <c r="Q5687">
        <f>IF(ISBLANK(טבלה1[[#This Row],[ds_checkin]]), "", טבלה1[[#This Row],[ds_checkin]] - טבלה1[[#This Row],[ts_contact_at]])</f>
        <v>-0.55347222222189885</v>
      </c>
      <c r="R5687" t="str">
        <f>IF(AND(ISBLANK(טבלה1[[#This Row],[ts_reply_at]]), NOT(ISBLANK(טבלה1[[#This Row],[ts_booking_at]]))), "Error: Booked without Reply", "OK")</f>
        <v>OK</v>
      </c>
      <c r="S5687" t="s">
        <v>6020</v>
      </c>
    </row>
    <row r="5688" spans="1:19" x14ac:dyDescent="0.25">
      <c r="A5688" s="4" t="s">
        <v>4889</v>
      </c>
      <c r="B5688" s="4" t="s">
        <v>558</v>
      </c>
      <c r="C5688" s="4" t="s">
        <v>559</v>
      </c>
      <c r="D5688" s="1">
        <v>41917.576388888891</v>
      </c>
      <c r="E5688" s="1">
        <v>41917.599502314813</v>
      </c>
      <c r="H5688" s="2">
        <v>41917</v>
      </c>
      <c r="I5688" s="2">
        <v>41919</v>
      </c>
      <c r="J5688" s="3">
        <v>1</v>
      </c>
      <c r="K5688" s="3">
        <v>2</v>
      </c>
      <c r="L5688">
        <f>טבלה1[[#This Row],[ds_checkout]]-טבלה1[[#This Row],[ds_checkin]]</f>
        <v>2</v>
      </c>
      <c r="M5688">
        <f>IF(ISBLANK(טבלה1[[#This Row],[ts_reply_at]]), "", (טבלה1[[#This Row],[ts_reply_at]] - טבלה1[[#This Row],[ts_contact_at]]) * 24)</f>
        <v>0.55472222215030342</v>
      </c>
      <c r="N5688">
        <f>IF(ISBLANK(טבלה1[[#This Row],[ts_reply_at]]), 0, 1)</f>
        <v>1</v>
      </c>
      <c r="O5688">
        <f>IF(ISBLANK(טבלה1[[#This Row],[ts_accepted_at]]), 0, 1)</f>
        <v>0</v>
      </c>
      <c r="P5688">
        <f>IF(ISBLANK(טבלה1[[#This Row],[ts_booking_at]]), 0, 1)</f>
        <v>0</v>
      </c>
      <c r="Q5688">
        <f>IF(ISBLANK(טבלה1[[#This Row],[ds_checkin]]), "", טבלה1[[#This Row],[ds_checkin]] - טבלה1[[#This Row],[ts_contact_at]])</f>
        <v>-0.57638888889050577</v>
      </c>
      <c r="R5688" t="str">
        <f>IF(AND(ISBLANK(טבלה1[[#This Row],[ts_reply_at]]), NOT(ISBLANK(טבלה1[[#This Row],[ts_booking_at]]))), "Error: Booked without Reply", "OK")</f>
        <v>OK</v>
      </c>
      <c r="S5688" t="s">
        <v>6020</v>
      </c>
    </row>
    <row r="5689" spans="1:19" x14ac:dyDescent="0.25">
      <c r="A5689" s="4" t="s">
        <v>4889</v>
      </c>
      <c r="B5689" s="4" t="s">
        <v>135</v>
      </c>
      <c r="C5689" s="4" t="s">
        <v>136</v>
      </c>
      <c r="D5689" s="1">
        <v>41917.033333333333</v>
      </c>
      <c r="H5689" s="2">
        <v>41917</v>
      </c>
      <c r="I5689" s="2">
        <v>41919</v>
      </c>
      <c r="J5689" s="3">
        <v>1</v>
      </c>
      <c r="K5689" s="3">
        <v>3</v>
      </c>
      <c r="L5689">
        <f>טבלה1[[#This Row],[ds_checkout]]-טבלה1[[#This Row],[ds_checkin]]</f>
        <v>2</v>
      </c>
      <c r="M5689" t="str">
        <f>IF(ISBLANK(טבלה1[[#This Row],[ts_reply_at]]), "", (טבלה1[[#This Row],[ts_reply_at]] - טבלה1[[#This Row],[ts_contact_at]]) * 24)</f>
        <v/>
      </c>
      <c r="N5689">
        <f>IF(ISBLANK(טבלה1[[#This Row],[ts_reply_at]]), 0, 1)</f>
        <v>0</v>
      </c>
      <c r="O5689">
        <f>IF(ISBLANK(טבלה1[[#This Row],[ts_accepted_at]]), 0, 1)</f>
        <v>0</v>
      </c>
      <c r="P5689">
        <f>IF(ISBLANK(טבלה1[[#This Row],[ts_booking_at]]), 0, 1)</f>
        <v>0</v>
      </c>
      <c r="Q5689">
        <f>IF(ISBLANK(טבלה1[[#This Row],[ds_checkin]]), "", טבלה1[[#This Row],[ds_checkin]] - טבלה1[[#This Row],[ts_contact_at]])</f>
        <v>-3.3333333332848269E-2</v>
      </c>
      <c r="R5689" t="str">
        <f>IF(AND(ISBLANK(טבלה1[[#This Row],[ts_reply_at]]), NOT(ISBLANK(טבלה1[[#This Row],[ts_booking_at]]))), "Error: Booked without Reply", "OK")</f>
        <v>OK</v>
      </c>
      <c r="S5689" t="s">
        <v>6020</v>
      </c>
    </row>
    <row r="5690" spans="1:19" x14ac:dyDescent="0.25">
      <c r="A5690" s="4" t="s">
        <v>4889</v>
      </c>
      <c r="B5690" s="4" t="s">
        <v>2484</v>
      </c>
      <c r="C5690" s="4" t="s">
        <v>2485</v>
      </c>
      <c r="D5690" s="1">
        <v>41917.62222222222</v>
      </c>
      <c r="E5690" s="1">
        <v>41917.697071759256</v>
      </c>
      <c r="H5690" s="2">
        <v>41917</v>
      </c>
      <c r="I5690" s="2">
        <v>41919</v>
      </c>
      <c r="J5690" s="3">
        <v>1</v>
      </c>
      <c r="K5690" s="3">
        <v>3</v>
      </c>
      <c r="L5690">
        <f>טבלה1[[#This Row],[ds_checkout]]-טבלה1[[#This Row],[ds_checkin]]</f>
        <v>2</v>
      </c>
      <c r="M5690">
        <f>IF(ISBLANK(טבלה1[[#This Row],[ts_reply_at]]), "", (טבלה1[[#This Row],[ts_reply_at]] - טבלה1[[#This Row],[ts_contact_at]]) * 24)</f>
        <v>1.7963888888480142</v>
      </c>
      <c r="N5690">
        <f>IF(ISBLANK(טבלה1[[#This Row],[ts_reply_at]]), 0, 1)</f>
        <v>1</v>
      </c>
      <c r="O5690">
        <f>IF(ISBLANK(טבלה1[[#This Row],[ts_accepted_at]]), 0, 1)</f>
        <v>0</v>
      </c>
      <c r="P5690">
        <f>IF(ISBLANK(טבלה1[[#This Row],[ts_booking_at]]), 0, 1)</f>
        <v>0</v>
      </c>
      <c r="Q5690">
        <f>IF(ISBLANK(טבלה1[[#This Row],[ds_checkin]]), "", טבלה1[[#This Row],[ds_checkin]] - טבלה1[[#This Row],[ts_contact_at]])</f>
        <v>-0.62222222222044365</v>
      </c>
      <c r="R5690" t="str">
        <f>IF(AND(ISBLANK(טבלה1[[#This Row],[ts_reply_at]]), NOT(ISBLANK(טבלה1[[#This Row],[ts_booking_at]]))), "Error: Booked without Reply", "OK")</f>
        <v>OK</v>
      </c>
      <c r="S5690" t="s">
        <v>6020</v>
      </c>
    </row>
    <row r="5691" spans="1:19" x14ac:dyDescent="0.25">
      <c r="A5691" s="4" t="s">
        <v>4890</v>
      </c>
      <c r="B5691" s="4" t="s">
        <v>46</v>
      </c>
      <c r="C5691" s="4" t="s">
        <v>1454</v>
      </c>
      <c r="D5691" s="1">
        <v>41921.671527777777</v>
      </c>
      <c r="E5691" s="1">
        <v>41921.783101851855</v>
      </c>
      <c r="F5691" s="1">
        <v>41921.783101851855</v>
      </c>
      <c r="G5691" s="1">
        <v>41921.783101851855</v>
      </c>
      <c r="H5691" s="2">
        <v>41923</v>
      </c>
      <c r="I5691" s="2">
        <v>41924</v>
      </c>
      <c r="J5691" s="3">
        <v>2</v>
      </c>
      <c r="K5691" s="3">
        <v>7</v>
      </c>
      <c r="L5691">
        <f>טבלה1[[#This Row],[ds_checkout]]-טבלה1[[#This Row],[ds_checkin]]</f>
        <v>1</v>
      </c>
      <c r="M5691">
        <f>IF(ISBLANK(טבלה1[[#This Row],[ts_reply_at]]), "", (טבלה1[[#This Row],[ts_reply_at]] - טבלה1[[#This Row],[ts_contact_at]]) * 24)</f>
        <v>2.6777777778916061</v>
      </c>
      <c r="N5691">
        <f>IF(ISBLANK(טבלה1[[#This Row],[ts_reply_at]]), 0, 1)</f>
        <v>1</v>
      </c>
      <c r="O5691">
        <f>IF(ISBLANK(טבלה1[[#This Row],[ts_accepted_at]]), 0, 1)</f>
        <v>1</v>
      </c>
      <c r="P5691">
        <f>IF(ISBLANK(טבלה1[[#This Row],[ts_booking_at]]), 0, 1)</f>
        <v>1</v>
      </c>
      <c r="Q5691">
        <f>IF(ISBLANK(טבלה1[[#This Row],[ds_checkin]]), "", טבלה1[[#This Row],[ds_checkin]] - טבלה1[[#This Row],[ts_contact_at]])</f>
        <v>1.328472222223354</v>
      </c>
      <c r="R5691" t="str">
        <f>IF(AND(ISBLANK(טבלה1[[#This Row],[ts_reply_at]]), NOT(ISBLANK(טבלה1[[#This Row],[ts_booking_at]]))), "Error: Booked without Reply", "OK")</f>
        <v>OK</v>
      </c>
      <c r="S5691" t="s">
        <v>6025</v>
      </c>
    </row>
    <row r="5692" spans="1:19" x14ac:dyDescent="0.25">
      <c r="A5692" s="4" t="s">
        <v>4891</v>
      </c>
      <c r="B5692" s="4" t="s">
        <v>265</v>
      </c>
      <c r="C5692" s="4" t="s">
        <v>524</v>
      </c>
      <c r="D5692" s="1">
        <v>41923.824999999997</v>
      </c>
      <c r="E5692" s="1">
        <v>41923.827534722222</v>
      </c>
      <c r="F5692" s="1">
        <v>41923.827534722222</v>
      </c>
      <c r="G5692" s="1">
        <v>41923.827534722222</v>
      </c>
      <c r="H5692" s="2">
        <v>41932</v>
      </c>
      <c r="I5692" s="2">
        <v>41935</v>
      </c>
      <c r="J5692" s="3">
        <v>2</v>
      </c>
      <c r="K5692" s="3">
        <v>6</v>
      </c>
      <c r="L5692">
        <f>טבלה1[[#This Row],[ds_checkout]]-טבלה1[[#This Row],[ds_checkin]]</f>
        <v>3</v>
      </c>
      <c r="M5692">
        <f>IF(ISBLANK(טבלה1[[#This Row],[ts_reply_at]]), "", (טבלה1[[#This Row],[ts_reply_at]] - טבלה1[[#This Row],[ts_contact_at]]) * 24)</f>
        <v>6.0833333409391344E-2</v>
      </c>
      <c r="N5692">
        <f>IF(ISBLANK(טבלה1[[#This Row],[ts_reply_at]]), 0, 1)</f>
        <v>1</v>
      </c>
      <c r="O5692">
        <f>IF(ISBLANK(טבלה1[[#This Row],[ts_accepted_at]]), 0, 1)</f>
        <v>1</v>
      </c>
      <c r="P5692">
        <f>IF(ISBLANK(טבלה1[[#This Row],[ts_booking_at]]), 0, 1)</f>
        <v>1</v>
      </c>
      <c r="Q5692">
        <f>IF(ISBLANK(טבלה1[[#This Row],[ds_checkin]]), "", טבלה1[[#This Row],[ds_checkin]] - טבלה1[[#This Row],[ts_contact_at]])</f>
        <v>8.1750000000029104</v>
      </c>
      <c r="R5692" t="str">
        <f>IF(AND(ISBLANK(טבלה1[[#This Row],[ts_reply_at]]), NOT(ISBLANK(טבלה1[[#This Row],[ts_booking_at]]))), "Error: Booked without Reply", "OK")</f>
        <v>OK</v>
      </c>
      <c r="S5692" t="s">
        <v>6026</v>
      </c>
    </row>
    <row r="5693" spans="1:19" x14ac:dyDescent="0.25">
      <c r="A5693" s="4" t="s">
        <v>4892</v>
      </c>
      <c r="B5693" s="4" t="s">
        <v>33</v>
      </c>
      <c r="C5693" s="4" t="s">
        <v>321</v>
      </c>
      <c r="D5693" s="1">
        <v>41911.848611111112</v>
      </c>
      <c r="H5693" s="2">
        <v>41921</v>
      </c>
      <c r="I5693" s="2">
        <v>41924</v>
      </c>
      <c r="J5693" s="3">
        <v>2</v>
      </c>
      <c r="K5693" s="3">
        <v>1</v>
      </c>
      <c r="L5693">
        <f>טבלה1[[#This Row],[ds_checkout]]-טבלה1[[#This Row],[ds_checkin]]</f>
        <v>3</v>
      </c>
      <c r="M5693" t="str">
        <f>IF(ISBLANK(טבלה1[[#This Row],[ts_reply_at]]), "", (טבלה1[[#This Row],[ts_reply_at]] - טבלה1[[#This Row],[ts_contact_at]]) * 24)</f>
        <v/>
      </c>
      <c r="N5693">
        <f>IF(ISBLANK(טבלה1[[#This Row],[ts_reply_at]]), 0, 1)</f>
        <v>0</v>
      </c>
      <c r="O5693">
        <f>IF(ISBLANK(טבלה1[[#This Row],[ts_accepted_at]]), 0, 1)</f>
        <v>0</v>
      </c>
      <c r="P5693">
        <f>IF(ISBLANK(טבלה1[[#This Row],[ts_booking_at]]), 0, 1)</f>
        <v>0</v>
      </c>
      <c r="Q5693">
        <f>IF(ISBLANK(טבלה1[[#This Row],[ds_checkin]]), "", טבלה1[[#This Row],[ds_checkin]] - טבלה1[[#This Row],[ts_contact_at]])</f>
        <v>9.1513888888875954</v>
      </c>
      <c r="R5693" t="str">
        <f>IF(AND(ISBLANK(טבלה1[[#This Row],[ts_reply_at]]), NOT(ISBLANK(טבלה1[[#This Row],[ts_booking_at]]))), "Error: Booked without Reply", "OK")</f>
        <v>OK</v>
      </c>
      <c r="S5693" t="s">
        <v>6026</v>
      </c>
    </row>
    <row r="5694" spans="1:19" x14ac:dyDescent="0.25">
      <c r="A5694" s="4" t="s">
        <v>4893</v>
      </c>
      <c r="B5694" s="4" t="s">
        <v>55</v>
      </c>
      <c r="C5694" s="4" t="s">
        <v>56</v>
      </c>
      <c r="D5694" s="1">
        <v>41915.484722222223</v>
      </c>
      <c r="H5694" s="2">
        <v>41916</v>
      </c>
      <c r="I5694" s="2">
        <v>41917</v>
      </c>
      <c r="J5694" s="3">
        <v>2</v>
      </c>
      <c r="K5694" s="3">
        <v>2</v>
      </c>
      <c r="L5694">
        <f>טבלה1[[#This Row],[ds_checkout]]-טבלה1[[#This Row],[ds_checkin]]</f>
        <v>1</v>
      </c>
      <c r="M5694" t="str">
        <f>IF(ISBLANK(טבלה1[[#This Row],[ts_reply_at]]), "", (טבלה1[[#This Row],[ts_reply_at]] - טבלה1[[#This Row],[ts_contact_at]]) * 24)</f>
        <v/>
      </c>
      <c r="N5694">
        <f>IF(ISBLANK(טבלה1[[#This Row],[ts_reply_at]]), 0, 1)</f>
        <v>0</v>
      </c>
      <c r="O5694">
        <f>IF(ISBLANK(טבלה1[[#This Row],[ts_accepted_at]]), 0, 1)</f>
        <v>0</v>
      </c>
      <c r="P5694">
        <f>IF(ISBLANK(טבלה1[[#This Row],[ts_booking_at]]), 0, 1)</f>
        <v>0</v>
      </c>
      <c r="Q5694">
        <f>IF(ISBLANK(טבלה1[[#This Row],[ds_checkin]]), "", טבלה1[[#This Row],[ds_checkin]] - טבלה1[[#This Row],[ts_contact_at]])</f>
        <v>0.51527777777664596</v>
      </c>
      <c r="R5694" t="str">
        <f>IF(AND(ISBLANK(טבלה1[[#This Row],[ts_reply_at]]), NOT(ISBLANK(טבלה1[[#This Row],[ts_booking_at]]))), "Error: Booked without Reply", "OK")</f>
        <v>OK</v>
      </c>
      <c r="S5694" t="s">
        <v>6019</v>
      </c>
    </row>
    <row r="5695" spans="1:19" x14ac:dyDescent="0.25">
      <c r="A5695" s="4" t="s">
        <v>4893</v>
      </c>
      <c r="B5695" s="4" t="s">
        <v>767</v>
      </c>
      <c r="C5695" s="4" t="s">
        <v>768</v>
      </c>
      <c r="D5695" s="1">
        <v>41915.655555555553</v>
      </c>
      <c r="E5695" s="1">
        <v>41915.702951388892</v>
      </c>
      <c r="H5695" s="2">
        <v>41916</v>
      </c>
      <c r="I5695" s="2">
        <v>41917</v>
      </c>
      <c r="J5695" s="3">
        <v>2</v>
      </c>
      <c r="K5695" s="3">
        <v>6</v>
      </c>
      <c r="L5695">
        <f>טבלה1[[#This Row],[ds_checkout]]-טבלה1[[#This Row],[ds_checkin]]</f>
        <v>1</v>
      </c>
      <c r="M5695">
        <f>IF(ISBLANK(טבלה1[[#This Row],[ts_reply_at]]), "", (טבלה1[[#This Row],[ts_reply_at]] - טבלה1[[#This Row],[ts_contact_at]]) * 24)</f>
        <v>1.1375000001280569</v>
      </c>
      <c r="N5695">
        <f>IF(ISBLANK(טבלה1[[#This Row],[ts_reply_at]]), 0, 1)</f>
        <v>1</v>
      </c>
      <c r="O5695">
        <f>IF(ISBLANK(טבלה1[[#This Row],[ts_accepted_at]]), 0, 1)</f>
        <v>0</v>
      </c>
      <c r="P5695">
        <f>IF(ISBLANK(טבלה1[[#This Row],[ts_booking_at]]), 0, 1)</f>
        <v>0</v>
      </c>
      <c r="Q5695">
        <f>IF(ISBLANK(טבלה1[[#This Row],[ds_checkin]]), "", טבלה1[[#This Row],[ds_checkin]] - טבלה1[[#This Row],[ts_contact_at]])</f>
        <v>0.34444444444670808</v>
      </c>
      <c r="R5695" t="str">
        <f>IF(AND(ISBLANK(טבלה1[[#This Row],[ts_reply_at]]), NOT(ISBLANK(טבלה1[[#This Row],[ts_booking_at]]))), "Error: Booked without Reply", "OK")</f>
        <v>OK</v>
      </c>
      <c r="S5695" t="s">
        <v>6019</v>
      </c>
    </row>
    <row r="5696" spans="1:19" x14ac:dyDescent="0.25">
      <c r="A5696" s="4" t="s">
        <v>4893</v>
      </c>
      <c r="B5696" s="4" t="s">
        <v>441</v>
      </c>
      <c r="C5696" s="4" t="s">
        <v>983</v>
      </c>
      <c r="D5696" s="1">
        <v>41911.902083333334</v>
      </c>
      <c r="H5696" s="2">
        <v>41916</v>
      </c>
      <c r="I5696" s="2">
        <v>41917</v>
      </c>
      <c r="J5696" s="3">
        <v>2</v>
      </c>
      <c r="K5696" s="3">
        <v>2</v>
      </c>
      <c r="L5696">
        <f>טבלה1[[#This Row],[ds_checkout]]-טבלה1[[#This Row],[ds_checkin]]</f>
        <v>1</v>
      </c>
      <c r="M5696" t="str">
        <f>IF(ISBLANK(טבלה1[[#This Row],[ts_reply_at]]), "", (טבלה1[[#This Row],[ts_reply_at]] - טבלה1[[#This Row],[ts_contact_at]]) * 24)</f>
        <v/>
      </c>
      <c r="N5696">
        <f>IF(ISBLANK(טבלה1[[#This Row],[ts_reply_at]]), 0, 1)</f>
        <v>0</v>
      </c>
      <c r="O5696">
        <f>IF(ISBLANK(טבלה1[[#This Row],[ts_accepted_at]]), 0, 1)</f>
        <v>0</v>
      </c>
      <c r="P5696">
        <f>IF(ISBLANK(טבלה1[[#This Row],[ts_booking_at]]), 0, 1)</f>
        <v>0</v>
      </c>
      <c r="Q5696">
        <f>IF(ISBLANK(טבלה1[[#This Row],[ds_checkin]]), "", טבלה1[[#This Row],[ds_checkin]] - טבלה1[[#This Row],[ts_contact_at]])</f>
        <v>4.0979166666656965</v>
      </c>
      <c r="R5696" t="str">
        <f>IF(AND(ISBLANK(טבלה1[[#This Row],[ts_reply_at]]), NOT(ISBLANK(טבלה1[[#This Row],[ts_booking_at]]))), "Error: Booked without Reply", "OK")</f>
        <v>OK</v>
      </c>
      <c r="S5696" t="s">
        <v>6019</v>
      </c>
    </row>
    <row r="5697" spans="1:19" x14ac:dyDescent="0.25">
      <c r="A5697" s="4" t="s">
        <v>4893</v>
      </c>
      <c r="B5697" s="4" t="s">
        <v>1710</v>
      </c>
      <c r="C5697" s="4" t="s">
        <v>1711</v>
      </c>
      <c r="D5697" s="1">
        <v>41916.602777777778</v>
      </c>
      <c r="H5697" s="2">
        <v>41916</v>
      </c>
      <c r="I5697" s="2">
        <v>41917</v>
      </c>
      <c r="J5697" s="3">
        <v>2</v>
      </c>
      <c r="K5697" s="3">
        <v>2</v>
      </c>
      <c r="L5697">
        <f>טבלה1[[#This Row],[ds_checkout]]-טבלה1[[#This Row],[ds_checkin]]</f>
        <v>1</v>
      </c>
      <c r="M5697" t="str">
        <f>IF(ISBLANK(טבלה1[[#This Row],[ts_reply_at]]), "", (טבלה1[[#This Row],[ts_reply_at]] - טבלה1[[#This Row],[ts_contact_at]]) * 24)</f>
        <v/>
      </c>
      <c r="N5697">
        <f>IF(ISBLANK(טבלה1[[#This Row],[ts_reply_at]]), 0, 1)</f>
        <v>0</v>
      </c>
      <c r="O5697">
        <f>IF(ISBLANK(טבלה1[[#This Row],[ts_accepted_at]]), 0, 1)</f>
        <v>0</v>
      </c>
      <c r="P5697">
        <f>IF(ISBLANK(טבלה1[[#This Row],[ts_booking_at]]), 0, 1)</f>
        <v>0</v>
      </c>
      <c r="Q5697">
        <f>IF(ISBLANK(טבלה1[[#This Row],[ds_checkin]]), "", טבלה1[[#This Row],[ds_checkin]] - טבלה1[[#This Row],[ts_contact_at]])</f>
        <v>-0.60277777777810115</v>
      </c>
      <c r="R5697" t="str">
        <f>IF(AND(ISBLANK(טבלה1[[#This Row],[ts_reply_at]]), NOT(ISBLANK(טבלה1[[#This Row],[ts_booking_at]]))), "Error: Booked without Reply", "OK")</f>
        <v>OK</v>
      </c>
      <c r="S5697" t="s">
        <v>6019</v>
      </c>
    </row>
    <row r="5698" spans="1:19" x14ac:dyDescent="0.25">
      <c r="A5698" s="4" t="s">
        <v>4893</v>
      </c>
      <c r="B5698" s="4" t="s">
        <v>2952</v>
      </c>
      <c r="C5698" s="4" t="s">
        <v>2953</v>
      </c>
      <c r="D5698" s="1">
        <v>41916.605555555558</v>
      </c>
      <c r="E5698" s="1">
        <v>41916.850185185183</v>
      </c>
      <c r="H5698" s="2">
        <v>41916</v>
      </c>
      <c r="I5698" s="2">
        <v>41917</v>
      </c>
      <c r="J5698" s="3">
        <v>2</v>
      </c>
      <c r="K5698" s="3">
        <v>4</v>
      </c>
      <c r="L5698">
        <f>טבלה1[[#This Row],[ds_checkout]]-טבלה1[[#This Row],[ds_checkin]]</f>
        <v>1</v>
      </c>
      <c r="M5698">
        <f>IF(ISBLANK(טבלה1[[#This Row],[ts_reply_at]]), "", (טבלה1[[#This Row],[ts_reply_at]] - טבלה1[[#This Row],[ts_contact_at]]) * 24)</f>
        <v>5.8711111110169441</v>
      </c>
      <c r="N5698">
        <f>IF(ISBLANK(טבלה1[[#This Row],[ts_reply_at]]), 0, 1)</f>
        <v>1</v>
      </c>
      <c r="O5698">
        <f>IF(ISBLANK(טבלה1[[#This Row],[ts_accepted_at]]), 0, 1)</f>
        <v>0</v>
      </c>
      <c r="P5698">
        <f>IF(ISBLANK(טבלה1[[#This Row],[ts_booking_at]]), 0, 1)</f>
        <v>0</v>
      </c>
      <c r="Q5698">
        <f>IF(ISBLANK(טבלה1[[#This Row],[ds_checkin]]), "", טבלה1[[#This Row],[ds_checkin]] - טבלה1[[#This Row],[ts_contact_at]])</f>
        <v>-0.6055555555576575</v>
      </c>
      <c r="R5698" t="str">
        <f>IF(AND(ISBLANK(טבלה1[[#This Row],[ts_reply_at]]), NOT(ISBLANK(טבלה1[[#This Row],[ts_booking_at]]))), "Error: Booked without Reply", "OK")</f>
        <v>OK</v>
      </c>
      <c r="S5698" t="s">
        <v>6019</v>
      </c>
    </row>
    <row r="5699" spans="1:19" x14ac:dyDescent="0.25">
      <c r="A5699" s="4" t="s">
        <v>4893</v>
      </c>
      <c r="B5699" s="4" t="s">
        <v>1429</v>
      </c>
      <c r="C5699" s="4" t="s">
        <v>1430</v>
      </c>
      <c r="D5699" s="1">
        <v>41916.606249999997</v>
      </c>
      <c r="E5699" s="1">
        <v>41916.684502314813</v>
      </c>
      <c r="H5699" s="2">
        <v>41916</v>
      </c>
      <c r="I5699" s="2">
        <v>41917</v>
      </c>
      <c r="J5699" s="3">
        <v>2</v>
      </c>
      <c r="K5699" s="3">
        <v>3</v>
      </c>
      <c r="L5699">
        <f>טבלה1[[#This Row],[ds_checkout]]-טבלה1[[#This Row],[ds_checkin]]</f>
        <v>1</v>
      </c>
      <c r="M5699">
        <f>IF(ISBLANK(טבלה1[[#This Row],[ts_reply_at]]), "", (טבלה1[[#This Row],[ts_reply_at]] - טבלה1[[#This Row],[ts_contact_at]]) * 24)</f>
        <v>1.8780555555713363</v>
      </c>
      <c r="N5699">
        <f>IF(ISBLANK(טבלה1[[#This Row],[ts_reply_at]]), 0, 1)</f>
        <v>1</v>
      </c>
      <c r="O5699">
        <f>IF(ISBLANK(טבלה1[[#This Row],[ts_accepted_at]]), 0, 1)</f>
        <v>0</v>
      </c>
      <c r="P5699">
        <f>IF(ISBLANK(טבלה1[[#This Row],[ts_booking_at]]), 0, 1)</f>
        <v>0</v>
      </c>
      <c r="Q5699">
        <f>IF(ISBLANK(טבלה1[[#This Row],[ds_checkin]]), "", טבלה1[[#This Row],[ds_checkin]] - טבלה1[[#This Row],[ts_contact_at]])</f>
        <v>-0.60624999999708962</v>
      </c>
      <c r="R5699" t="str">
        <f>IF(AND(ISBLANK(טבלה1[[#This Row],[ts_reply_at]]), NOT(ISBLANK(טבלה1[[#This Row],[ts_booking_at]]))), "Error: Booked without Reply", "OK")</f>
        <v>OK</v>
      </c>
      <c r="S5699" t="s">
        <v>6019</v>
      </c>
    </row>
    <row r="5700" spans="1:19" x14ac:dyDescent="0.25">
      <c r="A5700" s="4" t="s">
        <v>4893</v>
      </c>
      <c r="B5700" s="4" t="s">
        <v>269</v>
      </c>
      <c r="C5700" s="4" t="s">
        <v>270</v>
      </c>
      <c r="D5700" s="1">
        <v>41914.414583333331</v>
      </c>
      <c r="E5700" s="1">
        <v>41914.557013888887</v>
      </c>
      <c r="H5700" s="2">
        <v>41916</v>
      </c>
      <c r="I5700" s="2">
        <v>41917</v>
      </c>
      <c r="J5700" s="3">
        <v>2</v>
      </c>
      <c r="K5700" s="3">
        <v>4</v>
      </c>
      <c r="L5700">
        <f>טבלה1[[#This Row],[ds_checkout]]-טבלה1[[#This Row],[ds_checkin]]</f>
        <v>1</v>
      </c>
      <c r="M5700">
        <f>IF(ISBLANK(טבלה1[[#This Row],[ts_reply_at]]), "", (טבלה1[[#This Row],[ts_reply_at]] - טבלה1[[#This Row],[ts_contact_at]]) * 24)</f>
        <v>3.4183333333348855</v>
      </c>
      <c r="N5700">
        <f>IF(ISBLANK(טבלה1[[#This Row],[ts_reply_at]]), 0, 1)</f>
        <v>1</v>
      </c>
      <c r="O5700">
        <f>IF(ISBLANK(טבלה1[[#This Row],[ts_accepted_at]]), 0, 1)</f>
        <v>0</v>
      </c>
      <c r="P5700">
        <f>IF(ISBLANK(טבלה1[[#This Row],[ts_booking_at]]), 0, 1)</f>
        <v>0</v>
      </c>
      <c r="Q5700">
        <f>IF(ISBLANK(טבלה1[[#This Row],[ds_checkin]]), "", טבלה1[[#This Row],[ds_checkin]] - טבלה1[[#This Row],[ts_contact_at]])</f>
        <v>1.5854166666686069</v>
      </c>
      <c r="R5700" t="str">
        <f>IF(AND(ISBLANK(טבלה1[[#This Row],[ts_reply_at]]), NOT(ISBLANK(טבלה1[[#This Row],[ts_booking_at]]))), "Error: Booked without Reply", "OK")</f>
        <v>OK</v>
      </c>
      <c r="S5700" t="s">
        <v>6019</v>
      </c>
    </row>
    <row r="5701" spans="1:19" x14ac:dyDescent="0.25">
      <c r="A5701" s="4" t="s">
        <v>4894</v>
      </c>
      <c r="B5701" s="4" t="s">
        <v>285</v>
      </c>
      <c r="C5701" s="4" t="s">
        <v>286</v>
      </c>
      <c r="D5701" s="1">
        <v>41915.561805555553</v>
      </c>
      <c r="E5701" s="1">
        <v>41915.601412037038</v>
      </c>
      <c r="H5701" s="2">
        <v>41948</v>
      </c>
      <c r="I5701" s="2">
        <v>41951</v>
      </c>
      <c r="J5701" s="3">
        <v>1</v>
      </c>
      <c r="K5701" s="3">
        <v>3</v>
      </c>
      <c r="L5701">
        <f>טבלה1[[#This Row],[ds_checkout]]-טבלה1[[#This Row],[ds_checkin]]</f>
        <v>3</v>
      </c>
      <c r="M5701">
        <f>IF(ISBLANK(טבלה1[[#This Row],[ts_reply_at]]), "", (טבלה1[[#This Row],[ts_reply_at]] - טבלה1[[#This Row],[ts_contact_at]]) * 24)</f>
        <v>0.95055555563885719</v>
      </c>
      <c r="N5701">
        <f>IF(ISBLANK(טבלה1[[#This Row],[ts_reply_at]]), 0, 1)</f>
        <v>1</v>
      </c>
      <c r="O5701">
        <f>IF(ISBLANK(טבלה1[[#This Row],[ts_accepted_at]]), 0, 1)</f>
        <v>0</v>
      </c>
      <c r="P5701">
        <f>IF(ISBLANK(טבלה1[[#This Row],[ts_booking_at]]), 0, 1)</f>
        <v>0</v>
      </c>
      <c r="Q5701">
        <f>IF(ISBLANK(טבלה1[[#This Row],[ds_checkin]]), "", טבלה1[[#This Row],[ds_checkin]] - טבלה1[[#This Row],[ts_contact_at]])</f>
        <v>32.438194444446708</v>
      </c>
      <c r="R5701" t="str">
        <f>IF(AND(ISBLANK(טבלה1[[#This Row],[ts_reply_at]]), NOT(ISBLANK(טבלה1[[#This Row],[ts_booking_at]]))), "Error: Booked without Reply", "OK")</f>
        <v>OK</v>
      </c>
      <c r="S5701" t="s">
        <v>6021</v>
      </c>
    </row>
    <row r="5702" spans="1:19" x14ac:dyDescent="0.25">
      <c r="A5702" s="4" t="s">
        <v>4894</v>
      </c>
      <c r="B5702" s="4" t="s">
        <v>2377</v>
      </c>
      <c r="C5702" s="4" t="s">
        <v>4895</v>
      </c>
      <c r="D5702" s="1">
        <v>41915.663888888892</v>
      </c>
      <c r="E5702" s="1">
        <v>41915.677314814813</v>
      </c>
      <c r="F5702" s="1">
        <v>41915.685567129629</v>
      </c>
      <c r="G5702" s="1">
        <v>41915.685567129629</v>
      </c>
      <c r="H5702" s="2">
        <v>41948</v>
      </c>
      <c r="I5702" s="2">
        <v>41951</v>
      </c>
      <c r="J5702" s="3">
        <v>1</v>
      </c>
      <c r="K5702" s="3">
        <v>14</v>
      </c>
      <c r="L5702">
        <f>טבלה1[[#This Row],[ds_checkout]]-טבלה1[[#This Row],[ds_checkin]]</f>
        <v>3</v>
      </c>
      <c r="M5702">
        <f>IF(ISBLANK(טבלה1[[#This Row],[ts_reply_at]]), "", (טבלה1[[#This Row],[ts_reply_at]] - טבלה1[[#This Row],[ts_contact_at]]) * 24)</f>
        <v>0.32222222210839391</v>
      </c>
      <c r="N5702">
        <f>IF(ISBLANK(טבלה1[[#This Row],[ts_reply_at]]), 0, 1)</f>
        <v>1</v>
      </c>
      <c r="O5702">
        <f>IF(ISBLANK(טבלה1[[#This Row],[ts_accepted_at]]), 0, 1)</f>
        <v>1</v>
      </c>
      <c r="P5702">
        <f>IF(ISBLANK(טבלה1[[#This Row],[ts_booking_at]]), 0, 1)</f>
        <v>1</v>
      </c>
      <c r="Q5702">
        <f>IF(ISBLANK(טבלה1[[#This Row],[ds_checkin]]), "", טבלה1[[#This Row],[ds_checkin]] - טבלה1[[#This Row],[ts_contact_at]])</f>
        <v>32.336111111108039</v>
      </c>
      <c r="R5702" t="str">
        <f>IF(AND(ISBLANK(טבלה1[[#This Row],[ts_reply_at]]), NOT(ISBLANK(טבלה1[[#This Row],[ts_booking_at]]))), "Error: Booked without Reply", "OK")</f>
        <v>OK</v>
      </c>
      <c r="S5702" t="s">
        <v>6021</v>
      </c>
    </row>
    <row r="5703" spans="1:19" x14ac:dyDescent="0.25">
      <c r="A5703" s="4" t="s">
        <v>4896</v>
      </c>
      <c r="B5703" s="4" t="s">
        <v>2398</v>
      </c>
      <c r="C5703" s="4" t="s">
        <v>2399</v>
      </c>
      <c r="D5703" s="1">
        <v>41908.863888888889</v>
      </c>
      <c r="E5703" s="1">
        <v>41909.461817129632</v>
      </c>
      <c r="H5703" s="2">
        <v>41923</v>
      </c>
      <c r="I5703" s="2">
        <v>41933</v>
      </c>
      <c r="J5703" s="3">
        <v>1</v>
      </c>
      <c r="K5703" s="3">
        <v>2</v>
      </c>
      <c r="L5703">
        <f>טבלה1[[#This Row],[ds_checkout]]-טבלה1[[#This Row],[ds_checkin]]</f>
        <v>10</v>
      </c>
      <c r="M5703">
        <f>IF(ISBLANK(טבלה1[[#This Row],[ts_reply_at]]), "", (טבלה1[[#This Row],[ts_reply_at]] - טבלה1[[#This Row],[ts_contact_at]]) * 24)</f>
        <v>14.350277777819429</v>
      </c>
      <c r="N5703">
        <f>IF(ISBLANK(טבלה1[[#This Row],[ts_reply_at]]), 0, 1)</f>
        <v>1</v>
      </c>
      <c r="O5703">
        <f>IF(ISBLANK(טבלה1[[#This Row],[ts_accepted_at]]), 0, 1)</f>
        <v>0</v>
      </c>
      <c r="P5703">
        <f>IF(ISBLANK(טבלה1[[#This Row],[ts_booking_at]]), 0, 1)</f>
        <v>0</v>
      </c>
      <c r="Q5703">
        <f>IF(ISBLANK(טבלה1[[#This Row],[ds_checkin]]), "", טבלה1[[#This Row],[ds_checkin]] - טבלה1[[#This Row],[ts_contact_at]])</f>
        <v>14.136111111110949</v>
      </c>
      <c r="R5703" t="str">
        <f>IF(AND(ISBLANK(טבלה1[[#This Row],[ts_reply_at]]), NOT(ISBLANK(טבלה1[[#This Row],[ts_booking_at]]))), "Error: Booked without Reply", "OK")</f>
        <v>OK</v>
      </c>
      <c r="S5703" t="s">
        <v>6020</v>
      </c>
    </row>
    <row r="5704" spans="1:19" x14ac:dyDescent="0.25">
      <c r="A5704" s="4" t="s">
        <v>4896</v>
      </c>
      <c r="B5704" s="4" t="s">
        <v>233</v>
      </c>
      <c r="C5704" s="4" t="s">
        <v>234</v>
      </c>
      <c r="D5704" s="1">
        <v>41911.072916666664</v>
      </c>
      <c r="E5704" s="1">
        <v>41911.407268518517</v>
      </c>
      <c r="F5704" s="1">
        <v>41911.515266203707</v>
      </c>
      <c r="H5704" s="2">
        <v>41923</v>
      </c>
      <c r="I5704" s="2">
        <v>41933</v>
      </c>
      <c r="J5704" s="3">
        <v>1</v>
      </c>
      <c r="K5704" s="3">
        <v>5</v>
      </c>
      <c r="L5704">
        <f>טבלה1[[#This Row],[ds_checkout]]-טבלה1[[#This Row],[ds_checkin]]</f>
        <v>10</v>
      </c>
      <c r="M5704">
        <f>IF(ISBLANK(טבלה1[[#This Row],[ts_reply_at]]), "", (טבלה1[[#This Row],[ts_reply_at]] - טבלה1[[#This Row],[ts_contact_at]]) * 24)</f>
        <v>8.0244444444542751</v>
      </c>
      <c r="N5704">
        <f>IF(ISBLANK(טבלה1[[#This Row],[ts_reply_at]]), 0, 1)</f>
        <v>1</v>
      </c>
      <c r="O5704">
        <f>IF(ISBLANK(טבלה1[[#This Row],[ts_accepted_at]]), 0, 1)</f>
        <v>1</v>
      </c>
      <c r="P5704">
        <f>IF(ISBLANK(טבלה1[[#This Row],[ts_booking_at]]), 0, 1)</f>
        <v>0</v>
      </c>
      <c r="Q5704">
        <f>IF(ISBLANK(טבלה1[[#This Row],[ds_checkin]]), "", טבלה1[[#This Row],[ds_checkin]] - טבלה1[[#This Row],[ts_contact_at]])</f>
        <v>11.927083333335759</v>
      </c>
      <c r="R5704" t="str">
        <f>IF(AND(ISBLANK(טבלה1[[#This Row],[ts_reply_at]]), NOT(ISBLANK(טבלה1[[#This Row],[ts_booking_at]]))), "Error: Booked without Reply", "OK")</f>
        <v>OK</v>
      </c>
      <c r="S5704" t="s">
        <v>6020</v>
      </c>
    </row>
    <row r="5705" spans="1:19" x14ac:dyDescent="0.25">
      <c r="A5705" s="4" t="s">
        <v>4896</v>
      </c>
      <c r="B5705" s="4" t="s">
        <v>1890</v>
      </c>
      <c r="C5705" s="4" t="s">
        <v>1891</v>
      </c>
      <c r="D5705" s="1">
        <v>41908.114583333336</v>
      </c>
      <c r="E5705" s="1">
        <v>41908.131122685183</v>
      </c>
      <c r="H5705" s="2">
        <v>41923</v>
      </c>
      <c r="I5705" s="2">
        <v>41933</v>
      </c>
      <c r="J5705" s="3">
        <v>1</v>
      </c>
      <c r="K5705" s="3">
        <v>10</v>
      </c>
      <c r="L5705">
        <f>טבלה1[[#This Row],[ds_checkout]]-טבלה1[[#This Row],[ds_checkin]]</f>
        <v>10</v>
      </c>
      <c r="M5705">
        <f>IF(ISBLANK(טבלה1[[#This Row],[ts_reply_at]]), "", (טבלה1[[#This Row],[ts_reply_at]] - טבלה1[[#This Row],[ts_contact_at]]) * 24)</f>
        <v>0.39694444433553144</v>
      </c>
      <c r="N5705">
        <f>IF(ISBLANK(טבלה1[[#This Row],[ts_reply_at]]), 0, 1)</f>
        <v>1</v>
      </c>
      <c r="O5705">
        <f>IF(ISBLANK(טבלה1[[#This Row],[ts_accepted_at]]), 0, 1)</f>
        <v>0</v>
      </c>
      <c r="P5705">
        <f>IF(ISBLANK(טבלה1[[#This Row],[ts_booking_at]]), 0, 1)</f>
        <v>0</v>
      </c>
      <c r="Q5705">
        <f>IF(ISBLANK(טבלה1[[#This Row],[ds_checkin]]), "", טבלה1[[#This Row],[ds_checkin]] - טבלה1[[#This Row],[ts_contact_at]])</f>
        <v>14.885416666664241</v>
      </c>
      <c r="R5705" t="str">
        <f>IF(AND(ISBLANK(טבלה1[[#This Row],[ts_reply_at]]), NOT(ISBLANK(טבלה1[[#This Row],[ts_booking_at]]))), "Error: Booked without Reply", "OK")</f>
        <v>OK</v>
      </c>
      <c r="S5705" t="s">
        <v>6020</v>
      </c>
    </row>
    <row r="5706" spans="1:19" x14ac:dyDescent="0.25">
      <c r="A5706" s="4" t="s">
        <v>4896</v>
      </c>
      <c r="B5706" s="4" t="s">
        <v>71</v>
      </c>
      <c r="C5706" s="4" t="s">
        <v>72</v>
      </c>
      <c r="D5706" s="1">
        <v>41910.926388888889</v>
      </c>
      <c r="E5706" s="1">
        <v>41911.332048611112</v>
      </c>
      <c r="H5706" s="2">
        <v>41923</v>
      </c>
      <c r="I5706" s="2">
        <v>41933</v>
      </c>
      <c r="J5706" s="3">
        <v>1</v>
      </c>
      <c r="K5706" s="3">
        <v>14</v>
      </c>
      <c r="L5706">
        <f>טבלה1[[#This Row],[ds_checkout]]-טבלה1[[#This Row],[ds_checkin]]</f>
        <v>10</v>
      </c>
      <c r="M5706">
        <f>IF(ISBLANK(טבלה1[[#This Row],[ts_reply_at]]), "", (טבלה1[[#This Row],[ts_reply_at]] - טבלה1[[#This Row],[ts_contact_at]]) * 24)</f>
        <v>9.7358333333395422</v>
      </c>
      <c r="N5706">
        <f>IF(ISBLANK(טבלה1[[#This Row],[ts_reply_at]]), 0, 1)</f>
        <v>1</v>
      </c>
      <c r="O5706">
        <f>IF(ISBLANK(טבלה1[[#This Row],[ts_accepted_at]]), 0, 1)</f>
        <v>0</v>
      </c>
      <c r="P5706">
        <f>IF(ISBLANK(טבלה1[[#This Row],[ts_booking_at]]), 0, 1)</f>
        <v>0</v>
      </c>
      <c r="Q5706">
        <f>IF(ISBLANK(טבלה1[[#This Row],[ds_checkin]]), "", טבלה1[[#This Row],[ds_checkin]] - טבלה1[[#This Row],[ts_contact_at]])</f>
        <v>12.073611111110949</v>
      </c>
      <c r="R5706" t="str">
        <f>IF(AND(ISBLANK(טבלה1[[#This Row],[ts_reply_at]]), NOT(ISBLANK(טבלה1[[#This Row],[ts_booking_at]]))), "Error: Booked without Reply", "OK")</f>
        <v>OK</v>
      </c>
      <c r="S5706" t="s">
        <v>6020</v>
      </c>
    </row>
    <row r="5707" spans="1:19" x14ac:dyDescent="0.25">
      <c r="A5707" s="4" t="s">
        <v>4897</v>
      </c>
      <c r="B5707" s="4" t="s">
        <v>433</v>
      </c>
      <c r="C5707" s="4" t="s">
        <v>434</v>
      </c>
      <c r="D5707" s="1">
        <v>41924.820138888892</v>
      </c>
      <c r="E5707" s="1">
        <v>41924.822962962964</v>
      </c>
      <c r="F5707" s="1">
        <v>41924.822962962964</v>
      </c>
      <c r="G5707" s="1">
        <v>41924.822962962964</v>
      </c>
      <c r="H5707" s="2">
        <v>41946</v>
      </c>
      <c r="I5707" s="2">
        <v>41950</v>
      </c>
      <c r="J5707" s="3">
        <v>1</v>
      </c>
      <c r="K5707" s="3">
        <v>5</v>
      </c>
      <c r="L5707">
        <f>טבלה1[[#This Row],[ds_checkout]]-טבלה1[[#This Row],[ds_checkin]]</f>
        <v>4</v>
      </c>
      <c r="M5707">
        <f>IF(ISBLANK(טבלה1[[#This Row],[ts_reply_at]]), "", (טבלה1[[#This Row],[ts_reply_at]] - טבלה1[[#This Row],[ts_contact_at]]) * 24)</f>
        <v>6.7777777730952948E-2</v>
      </c>
      <c r="N5707">
        <f>IF(ISBLANK(טבלה1[[#This Row],[ts_reply_at]]), 0, 1)</f>
        <v>1</v>
      </c>
      <c r="O5707">
        <f>IF(ISBLANK(טבלה1[[#This Row],[ts_accepted_at]]), 0, 1)</f>
        <v>1</v>
      </c>
      <c r="P5707">
        <f>IF(ISBLANK(טבלה1[[#This Row],[ts_booking_at]]), 0, 1)</f>
        <v>1</v>
      </c>
      <c r="Q5707">
        <f>IF(ISBLANK(טבלה1[[#This Row],[ds_checkin]]), "", טבלה1[[#This Row],[ds_checkin]] - טבלה1[[#This Row],[ts_contact_at]])</f>
        <v>21.179861111108039</v>
      </c>
      <c r="R5707" t="str">
        <f>IF(AND(ISBLANK(טבלה1[[#This Row],[ts_reply_at]]), NOT(ISBLANK(טבלה1[[#This Row],[ts_booking_at]]))), "Error: Booked without Reply", "OK")</f>
        <v>OK</v>
      </c>
      <c r="S5707" t="s">
        <v>6027</v>
      </c>
    </row>
    <row r="5708" spans="1:19" x14ac:dyDescent="0.25">
      <c r="A5708" s="4" t="s">
        <v>4898</v>
      </c>
      <c r="B5708" s="4" t="s">
        <v>33</v>
      </c>
      <c r="C5708" s="4" t="s">
        <v>971</v>
      </c>
      <c r="D5708" s="1">
        <v>41916.530555555553</v>
      </c>
      <c r="E5708" s="1">
        <v>41916.594247685185</v>
      </c>
      <c r="F5708" s="1">
        <v>41916.594247685185</v>
      </c>
      <c r="G5708" s="1">
        <v>41916.594247685185</v>
      </c>
      <c r="H5708" s="2">
        <v>41934</v>
      </c>
      <c r="I5708" s="2">
        <v>41939</v>
      </c>
      <c r="J5708" s="3">
        <v>2</v>
      </c>
      <c r="K5708" s="3">
        <v>5</v>
      </c>
      <c r="L5708">
        <f>טבלה1[[#This Row],[ds_checkout]]-טבלה1[[#This Row],[ds_checkin]]</f>
        <v>5</v>
      </c>
      <c r="M5708">
        <f>IF(ISBLANK(טבלה1[[#This Row],[ts_reply_at]]), "", (טבלה1[[#This Row],[ts_reply_at]] - טבלה1[[#This Row],[ts_contact_at]]) * 24)</f>
        <v>1.5286111111636274</v>
      </c>
      <c r="N5708">
        <f>IF(ISBLANK(טבלה1[[#This Row],[ts_reply_at]]), 0, 1)</f>
        <v>1</v>
      </c>
      <c r="O5708">
        <f>IF(ISBLANK(טבלה1[[#This Row],[ts_accepted_at]]), 0, 1)</f>
        <v>1</v>
      </c>
      <c r="P5708">
        <f>IF(ISBLANK(טבלה1[[#This Row],[ts_booking_at]]), 0, 1)</f>
        <v>1</v>
      </c>
      <c r="Q5708">
        <f>IF(ISBLANK(טבלה1[[#This Row],[ds_checkin]]), "", טבלה1[[#This Row],[ds_checkin]] - טבלה1[[#This Row],[ts_contact_at]])</f>
        <v>17.469444444446708</v>
      </c>
      <c r="R5708" t="str">
        <f>IF(AND(ISBLANK(טבלה1[[#This Row],[ts_reply_at]]), NOT(ISBLANK(טבלה1[[#This Row],[ts_booking_at]]))), "Error: Booked without Reply", "OK")</f>
        <v>OK</v>
      </c>
      <c r="S5708" t="s">
        <v>6029</v>
      </c>
    </row>
    <row r="5709" spans="1:19" x14ac:dyDescent="0.25">
      <c r="A5709" s="4" t="s">
        <v>4899</v>
      </c>
      <c r="B5709" s="4" t="s">
        <v>460</v>
      </c>
      <c r="C5709" s="4" t="s">
        <v>461</v>
      </c>
      <c r="D5709" s="1">
        <v>41925.852777777778</v>
      </c>
      <c r="E5709" s="1">
        <v>41926.458090277774</v>
      </c>
      <c r="F5709" s="1">
        <v>41926.458090277774</v>
      </c>
      <c r="G5709" s="1">
        <v>41929.525717592594</v>
      </c>
      <c r="H5709" s="2">
        <v>41950</v>
      </c>
      <c r="I5709" s="2">
        <v>41952</v>
      </c>
      <c r="J5709" s="3">
        <v>10</v>
      </c>
      <c r="K5709" s="3">
        <v>28</v>
      </c>
      <c r="L5709">
        <f>טבלה1[[#This Row],[ds_checkout]]-טבלה1[[#This Row],[ds_checkin]]</f>
        <v>2</v>
      </c>
      <c r="M5709">
        <f>IF(ISBLANK(טבלה1[[#This Row],[ts_reply_at]]), "", (טבלה1[[#This Row],[ts_reply_at]] - טבלה1[[#This Row],[ts_contact_at]]) * 24)</f>
        <v>14.527499999909196</v>
      </c>
      <c r="N5709">
        <f>IF(ISBLANK(טבלה1[[#This Row],[ts_reply_at]]), 0, 1)</f>
        <v>1</v>
      </c>
      <c r="O5709">
        <f>IF(ISBLANK(טבלה1[[#This Row],[ts_accepted_at]]), 0, 1)</f>
        <v>1</v>
      </c>
      <c r="P5709">
        <f>IF(ISBLANK(טבלה1[[#This Row],[ts_booking_at]]), 0, 1)</f>
        <v>1</v>
      </c>
      <c r="Q5709">
        <f>IF(ISBLANK(טבלה1[[#This Row],[ds_checkin]]), "", טבלה1[[#This Row],[ds_checkin]] - טבלה1[[#This Row],[ts_contact_at]])</f>
        <v>24.147222222221899</v>
      </c>
      <c r="R5709" t="str">
        <f>IF(AND(ISBLANK(טבלה1[[#This Row],[ts_reply_at]]), NOT(ISBLANK(טבלה1[[#This Row],[ts_booking_at]]))), "Error: Booked without Reply", "OK")</f>
        <v>OK</v>
      </c>
      <c r="S5709" t="s">
        <v>6029</v>
      </c>
    </row>
    <row r="5710" spans="1:19" x14ac:dyDescent="0.25">
      <c r="A5710" s="4" t="s">
        <v>4900</v>
      </c>
      <c r="B5710" s="4" t="s">
        <v>159</v>
      </c>
      <c r="C5710" s="4" t="s">
        <v>459</v>
      </c>
      <c r="D5710" s="1">
        <v>41919.67291666667</v>
      </c>
      <c r="E5710" s="1">
        <v>41919.714583333334</v>
      </c>
      <c r="H5710" s="2">
        <v>42076</v>
      </c>
      <c r="I5710" s="2">
        <v>42082</v>
      </c>
      <c r="J5710" s="3">
        <v>7</v>
      </c>
      <c r="K5710" s="3">
        <v>2</v>
      </c>
      <c r="L5710">
        <f>טבלה1[[#This Row],[ds_checkout]]-טבלה1[[#This Row],[ds_checkin]]</f>
        <v>6</v>
      </c>
      <c r="M5710">
        <f>IF(ISBLANK(טבלה1[[#This Row],[ts_reply_at]]), "", (טבלה1[[#This Row],[ts_reply_at]] - טבלה1[[#This Row],[ts_contact_at]]) * 24)</f>
        <v>0.99999999994179234</v>
      </c>
      <c r="N5710">
        <f>IF(ISBLANK(טבלה1[[#This Row],[ts_reply_at]]), 0, 1)</f>
        <v>1</v>
      </c>
      <c r="O5710">
        <f>IF(ISBLANK(טבלה1[[#This Row],[ts_accepted_at]]), 0, 1)</f>
        <v>0</v>
      </c>
      <c r="P5710">
        <f>IF(ISBLANK(טבלה1[[#This Row],[ts_booking_at]]), 0, 1)</f>
        <v>0</v>
      </c>
      <c r="Q5710">
        <f>IF(ISBLANK(טבלה1[[#This Row],[ds_checkin]]), "", טבלה1[[#This Row],[ds_checkin]] - טבלה1[[#This Row],[ts_contact_at]])</f>
        <v>156.32708333332994</v>
      </c>
      <c r="R5710" t="str">
        <f>IF(AND(ISBLANK(טבלה1[[#This Row],[ts_reply_at]]), NOT(ISBLANK(טבלה1[[#This Row],[ts_booking_at]]))), "Error: Booked without Reply", "OK")</f>
        <v>OK</v>
      </c>
      <c r="S5710" t="s">
        <v>6020</v>
      </c>
    </row>
    <row r="5711" spans="1:19" x14ac:dyDescent="0.25">
      <c r="A5711" s="4" t="s">
        <v>4901</v>
      </c>
      <c r="B5711" s="4" t="s">
        <v>1341</v>
      </c>
      <c r="C5711" s="4" t="s">
        <v>1342</v>
      </c>
      <c r="D5711" s="1">
        <v>41926.306250000001</v>
      </c>
      <c r="E5711" s="1">
        <v>41926.318229166667</v>
      </c>
      <c r="F5711" s="1">
        <v>41926.31827546296</v>
      </c>
      <c r="G5711" s="1">
        <v>41926.711712962962</v>
      </c>
      <c r="H5711" s="2">
        <v>41929</v>
      </c>
      <c r="I5711" s="2">
        <v>41930</v>
      </c>
      <c r="J5711" s="3">
        <v>1</v>
      </c>
      <c r="K5711" s="3">
        <v>13</v>
      </c>
      <c r="L5711">
        <f>טבלה1[[#This Row],[ds_checkout]]-טבלה1[[#This Row],[ds_checkin]]</f>
        <v>1</v>
      </c>
      <c r="M5711">
        <f>IF(ISBLANK(טבלה1[[#This Row],[ts_reply_at]]), "", (טבלה1[[#This Row],[ts_reply_at]] - טבלה1[[#This Row],[ts_contact_at]]) * 24)</f>
        <v>0.28749999997671694</v>
      </c>
      <c r="N5711">
        <f>IF(ISBLANK(טבלה1[[#This Row],[ts_reply_at]]), 0, 1)</f>
        <v>1</v>
      </c>
      <c r="O5711">
        <f>IF(ISBLANK(טבלה1[[#This Row],[ts_accepted_at]]), 0, 1)</f>
        <v>1</v>
      </c>
      <c r="P5711">
        <f>IF(ISBLANK(טבלה1[[#This Row],[ts_booking_at]]), 0, 1)</f>
        <v>1</v>
      </c>
      <c r="Q5711">
        <f>IF(ISBLANK(טבלה1[[#This Row],[ds_checkin]]), "", טבלה1[[#This Row],[ds_checkin]] - טבלה1[[#This Row],[ts_contact_at]])</f>
        <v>2.6937499999985448</v>
      </c>
      <c r="R5711" t="str">
        <f>IF(AND(ISBLANK(טבלה1[[#This Row],[ts_reply_at]]), NOT(ISBLANK(טבלה1[[#This Row],[ts_booking_at]]))), "Error: Booked without Reply", "OK")</f>
        <v>OK</v>
      </c>
      <c r="S5711" t="s">
        <v>6022</v>
      </c>
    </row>
    <row r="5712" spans="1:19" x14ac:dyDescent="0.25">
      <c r="A5712" s="4" t="s">
        <v>4902</v>
      </c>
      <c r="B5712" s="4" t="s">
        <v>2054</v>
      </c>
      <c r="C5712" s="4" t="s">
        <v>2055</v>
      </c>
      <c r="D5712" s="1">
        <v>41913.404861111114</v>
      </c>
      <c r="E5712" s="1">
        <v>41913.996874999997</v>
      </c>
      <c r="H5712" s="2">
        <v>41915</v>
      </c>
      <c r="I5712" s="2">
        <v>41917</v>
      </c>
      <c r="J5712" s="3">
        <v>2</v>
      </c>
      <c r="K5712" s="3">
        <v>3</v>
      </c>
      <c r="L5712">
        <f>טבלה1[[#This Row],[ds_checkout]]-טבלה1[[#This Row],[ds_checkin]]</f>
        <v>2</v>
      </c>
      <c r="M5712">
        <f>IF(ISBLANK(טבלה1[[#This Row],[ts_reply_at]]), "", (טבלה1[[#This Row],[ts_reply_at]] - טבלה1[[#This Row],[ts_contact_at]]) * 24)</f>
        <v>14.208333333197515</v>
      </c>
      <c r="N5712">
        <f>IF(ISBLANK(טבלה1[[#This Row],[ts_reply_at]]), 0, 1)</f>
        <v>1</v>
      </c>
      <c r="O5712">
        <f>IF(ISBLANK(טבלה1[[#This Row],[ts_accepted_at]]), 0, 1)</f>
        <v>0</v>
      </c>
      <c r="P5712">
        <f>IF(ISBLANK(טבלה1[[#This Row],[ts_booking_at]]), 0, 1)</f>
        <v>0</v>
      </c>
      <c r="Q5712">
        <f>IF(ISBLANK(טבלה1[[#This Row],[ds_checkin]]), "", טבלה1[[#This Row],[ds_checkin]] - טבלה1[[#This Row],[ts_contact_at]])</f>
        <v>1.5951388888861402</v>
      </c>
      <c r="R5712" t="str">
        <f>IF(AND(ISBLANK(טבלה1[[#This Row],[ts_reply_at]]), NOT(ISBLANK(טבלה1[[#This Row],[ts_booking_at]]))), "Error: Booked without Reply", "OK")</f>
        <v>OK</v>
      </c>
      <c r="S5712" t="s">
        <v>6019</v>
      </c>
    </row>
    <row r="5713" spans="1:19" x14ac:dyDescent="0.25">
      <c r="A5713" s="4" t="s">
        <v>4902</v>
      </c>
      <c r="B5713" s="4" t="s">
        <v>15</v>
      </c>
      <c r="C5713" s="4" t="s">
        <v>16</v>
      </c>
      <c r="D5713" s="1">
        <v>41870.565972222219</v>
      </c>
      <c r="H5713" s="2">
        <v>41915</v>
      </c>
      <c r="I5713" s="2">
        <v>41917</v>
      </c>
      <c r="J5713" s="3">
        <v>1</v>
      </c>
      <c r="K5713" s="3">
        <v>1</v>
      </c>
      <c r="L5713">
        <f>טבלה1[[#This Row],[ds_checkout]]-טבלה1[[#This Row],[ds_checkin]]</f>
        <v>2</v>
      </c>
      <c r="M5713" t="str">
        <f>IF(ISBLANK(טבלה1[[#This Row],[ts_reply_at]]), "", (טבלה1[[#This Row],[ts_reply_at]] - טבלה1[[#This Row],[ts_contact_at]]) * 24)</f>
        <v/>
      </c>
      <c r="N5713">
        <f>IF(ISBLANK(טבלה1[[#This Row],[ts_reply_at]]), 0, 1)</f>
        <v>0</v>
      </c>
      <c r="O5713">
        <f>IF(ISBLANK(טבלה1[[#This Row],[ts_accepted_at]]), 0, 1)</f>
        <v>0</v>
      </c>
      <c r="P5713">
        <f>IF(ISBLANK(טבלה1[[#This Row],[ts_booking_at]]), 0, 1)</f>
        <v>0</v>
      </c>
      <c r="Q5713">
        <f>IF(ISBLANK(טבלה1[[#This Row],[ds_checkin]]), "", טבלה1[[#This Row],[ds_checkin]] - טבלה1[[#This Row],[ts_contact_at]])</f>
        <v>44.434027777781012</v>
      </c>
      <c r="R5713" t="str">
        <f>IF(AND(ISBLANK(טבלה1[[#This Row],[ts_reply_at]]), NOT(ISBLANK(טבלה1[[#This Row],[ts_booking_at]]))), "Error: Booked without Reply", "OK")</f>
        <v>OK</v>
      </c>
      <c r="S5713" t="s">
        <v>6019</v>
      </c>
    </row>
    <row r="5714" spans="1:19" x14ac:dyDescent="0.25">
      <c r="A5714" s="4" t="s">
        <v>4902</v>
      </c>
      <c r="B5714" s="4" t="s">
        <v>832</v>
      </c>
      <c r="C5714" s="4" t="s">
        <v>833</v>
      </c>
      <c r="D5714" s="1">
        <v>41915.434027777781</v>
      </c>
      <c r="E5714" s="1">
        <v>41915.446122685185</v>
      </c>
      <c r="H5714" s="2">
        <v>41915</v>
      </c>
      <c r="I5714" s="2">
        <v>41917</v>
      </c>
      <c r="J5714" s="3">
        <v>1</v>
      </c>
      <c r="K5714" s="3">
        <v>3</v>
      </c>
      <c r="L5714">
        <f>טבלה1[[#This Row],[ds_checkout]]-טבלה1[[#This Row],[ds_checkin]]</f>
        <v>2</v>
      </c>
      <c r="M5714">
        <f>IF(ISBLANK(טבלה1[[#This Row],[ts_reply_at]]), "", (טבלה1[[#This Row],[ts_reply_at]] - טבלה1[[#This Row],[ts_contact_at]]) * 24)</f>
        <v>0.29027777770534158</v>
      </c>
      <c r="N5714">
        <f>IF(ISBLANK(טבלה1[[#This Row],[ts_reply_at]]), 0, 1)</f>
        <v>1</v>
      </c>
      <c r="O5714">
        <f>IF(ISBLANK(טבלה1[[#This Row],[ts_accepted_at]]), 0, 1)</f>
        <v>0</v>
      </c>
      <c r="P5714">
        <f>IF(ISBLANK(טבלה1[[#This Row],[ts_booking_at]]), 0, 1)</f>
        <v>0</v>
      </c>
      <c r="Q5714">
        <f>IF(ISBLANK(טבלה1[[#This Row],[ds_checkin]]), "", טבלה1[[#This Row],[ds_checkin]] - טבלה1[[#This Row],[ts_contact_at]])</f>
        <v>-0.43402777778101154</v>
      </c>
      <c r="R5714" t="str">
        <f>IF(AND(ISBLANK(טבלה1[[#This Row],[ts_reply_at]]), NOT(ISBLANK(טבלה1[[#This Row],[ts_booking_at]]))), "Error: Booked without Reply", "OK")</f>
        <v>OK</v>
      </c>
      <c r="S5714" t="s">
        <v>6019</v>
      </c>
    </row>
    <row r="5715" spans="1:19" x14ac:dyDescent="0.25">
      <c r="A5715" s="4" t="s">
        <v>4903</v>
      </c>
      <c r="B5715" s="4" t="s">
        <v>510</v>
      </c>
      <c r="C5715" s="4" t="s">
        <v>511</v>
      </c>
      <c r="D5715" s="1">
        <v>41923.9</v>
      </c>
      <c r="E5715" s="1">
        <v>41924.458923611113</v>
      </c>
      <c r="H5715" s="2">
        <v>41930</v>
      </c>
      <c r="I5715" s="2">
        <v>41933</v>
      </c>
      <c r="J5715" s="3">
        <v>2</v>
      </c>
      <c r="K5715" s="3">
        <v>3</v>
      </c>
      <c r="L5715">
        <f>טבלה1[[#This Row],[ds_checkout]]-טבלה1[[#This Row],[ds_checkin]]</f>
        <v>3</v>
      </c>
      <c r="M5715">
        <f>IF(ISBLANK(טבלה1[[#This Row],[ts_reply_at]]), "", (טבלה1[[#This Row],[ts_reply_at]] - טבלה1[[#This Row],[ts_contact_at]]) * 24)</f>
        <v>13.414166666683741</v>
      </c>
      <c r="N5715">
        <f>IF(ISBLANK(טבלה1[[#This Row],[ts_reply_at]]), 0, 1)</f>
        <v>1</v>
      </c>
      <c r="O5715">
        <f>IF(ISBLANK(טבלה1[[#This Row],[ts_accepted_at]]), 0, 1)</f>
        <v>0</v>
      </c>
      <c r="P5715">
        <f>IF(ISBLANK(טבלה1[[#This Row],[ts_booking_at]]), 0, 1)</f>
        <v>0</v>
      </c>
      <c r="Q5715">
        <f>IF(ISBLANK(טבלה1[[#This Row],[ds_checkin]]), "", טבלה1[[#This Row],[ds_checkin]] - טבלה1[[#This Row],[ts_contact_at]])</f>
        <v>6.0999999999985448</v>
      </c>
      <c r="R5715" t="str">
        <f>IF(AND(ISBLANK(טבלה1[[#This Row],[ts_reply_at]]), NOT(ISBLANK(טבלה1[[#This Row],[ts_booking_at]]))), "Error: Booked without Reply", "OK")</f>
        <v>OK</v>
      </c>
      <c r="S5715" t="s">
        <v>6016</v>
      </c>
    </row>
    <row r="5716" spans="1:19" x14ac:dyDescent="0.25">
      <c r="A5716" s="4" t="s">
        <v>4903</v>
      </c>
      <c r="B5716" s="4" t="s">
        <v>683</v>
      </c>
      <c r="C5716" s="4" t="s">
        <v>684</v>
      </c>
      <c r="D5716" s="1">
        <v>41924.588888888888</v>
      </c>
      <c r="E5716" s="1">
        <v>41924.594756944447</v>
      </c>
      <c r="H5716" s="2">
        <v>41930</v>
      </c>
      <c r="I5716" s="2">
        <v>41933</v>
      </c>
      <c r="J5716" s="3">
        <v>2</v>
      </c>
      <c r="K5716" s="3">
        <v>5</v>
      </c>
      <c r="L5716">
        <f>טבלה1[[#This Row],[ds_checkout]]-טבלה1[[#This Row],[ds_checkin]]</f>
        <v>3</v>
      </c>
      <c r="M5716">
        <f>IF(ISBLANK(טבלה1[[#This Row],[ts_reply_at]]), "", (טבלה1[[#This Row],[ts_reply_at]] - טבלה1[[#This Row],[ts_contact_at]]) * 24)</f>
        <v>0.14083333342568949</v>
      </c>
      <c r="N5716">
        <f>IF(ISBLANK(טבלה1[[#This Row],[ts_reply_at]]), 0, 1)</f>
        <v>1</v>
      </c>
      <c r="O5716">
        <f>IF(ISBLANK(טבלה1[[#This Row],[ts_accepted_at]]), 0, 1)</f>
        <v>0</v>
      </c>
      <c r="P5716">
        <f>IF(ISBLANK(טבלה1[[#This Row],[ts_booking_at]]), 0, 1)</f>
        <v>0</v>
      </c>
      <c r="Q5716">
        <f>IF(ISBLANK(טבלה1[[#This Row],[ds_checkin]]), "", טבלה1[[#This Row],[ds_checkin]] - טבלה1[[#This Row],[ts_contact_at]])</f>
        <v>5.4111111111124046</v>
      </c>
      <c r="R5716" t="str">
        <f>IF(AND(ISBLANK(טבלה1[[#This Row],[ts_reply_at]]), NOT(ISBLANK(טבלה1[[#This Row],[ts_booking_at]]))), "Error: Booked without Reply", "OK")</f>
        <v>OK</v>
      </c>
      <c r="S5716" t="s">
        <v>6016</v>
      </c>
    </row>
    <row r="5717" spans="1:19" x14ac:dyDescent="0.25">
      <c r="A5717" s="4" t="s">
        <v>4903</v>
      </c>
      <c r="B5717" s="4" t="s">
        <v>1558</v>
      </c>
      <c r="C5717" s="4" t="s">
        <v>1559</v>
      </c>
      <c r="D5717" s="1">
        <v>41924.70416666667</v>
      </c>
      <c r="E5717" s="1">
        <v>41924.91547453704</v>
      </c>
      <c r="F5717" s="1">
        <v>41924.91547453704</v>
      </c>
      <c r="G5717" s="1">
        <v>41924.91547453704</v>
      </c>
      <c r="H5717" s="2">
        <v>41930</v>
      </c>
      <c r="I5717" s="2">
        <v>41933</v>
      </c>
      <c r="J5717" s="3">
        <v>2</v>
      </c>
      <c r="K5717" s="3">
        <v>16</v>
      </c>
      <c r="L5717">
        <f>טבלה1[[#This Row],[ds_checkout]]-טבלה1[[#This Row],[ds_checkin]]</f>
        <v>3</v>
      </c>
      <c r="M5717">
        <f>IF(ISBLANK(טבלה1[[#This Row],[ts_reply_at]]), "", (טבלה1[[#This Row],[ts_reply_at]] - טבלה1[[#This Row],[ts_contact_at]]) * 24)</f>
        <v>5.0713888888712972</v>
      </c>
      <c r="N5717">
        <f>IF(ISBLANK(טבלה1[[#This Row],[ts_reply_at]]), 0, 1)</f>
        <v>1</v>
      </c>
      <c r="O5717">
        <f>IF(ISBLANK(טבלה1[[#This Row],[ts_accepted_at]]), 0, 1)</f>
        <v>1</v>
      </c>
      <c r="P5717">
        <f>IF(ISBLANK(טבלה1[[#This Row],[ts_booking_at]]), 0, 1)</f>
        <v>1</v>
      </c>
      <c r="Q5717">
        <f>IF(ISBLANK(טבלה1[[#This Row],[ds_checkin]]), "", טבלה1[[#This Row],[ds_checkin]] - טבלה1[[#This Row],[ts_contact_at]])</f>
        <v>5.2958333333299379</v>
      </c>
      <c r="R5717" t="str">
        <f>IF(AND(ISBLANK(טבלה1[[#This Row],[ts_reply_at]]), NOT(ISBLANK(טבלה1[[#This Row],[ts_booking_at]]))), "Error: Booked without Reply", "OK")</f>
        <v>OK</v>
      </c>
      <c r="S5717" t="s">
        <v>6016</v>
      </c>
    </row>
    <row r="5718" spans="1:19" x14ac:dyDescent="0.25">
      <c r="A5718" s="4" t="s">
        <v>4904</v>
      </c>
      <c r="B5718" s="4" t="s">
        <v>2884</v>
      </c>
      <c r="C5718" s="4" t="s">
        <v>2885</v>
      </c>
      <c r="D5718" s="1">
        <v>41916.783333333333</v>
      </c>
      <c r="E5718" s="1">
        <v>41917.374224537038</v>
      </c>
      <c r="F5718" s="1">
        <v>41917.374282407407</v>
      </c>
      <c r="G5718" s="1">
        <v>41917.374282407407</v>
      </c>
      <c r="H5718" s="2">
        <v>41922</v>
      </c>
      <c r="I5718" s="2">
        <v>41926</v>
      </c>
      <c r="J5718" s="3">
        <v>2</v>
      </c>
      <c r="K5718" s="3">
        <v>10</v>
      </c>
      <c r="L5718">
        <f>טבלה1[[#This Row],[ds_checkout]]-טבלה1[[#This Row],[ds_checkin]]</f>
        <v>4</v>
      </c>
      <c r="M5718">
        <f>IF(ISBLANK(טבלה1[[#This Row],[ts_reply_at]]), "", (טבלה1[[#This Row],[ts_reply_at]] - טבלה1[[#This Row],[ts_contact_at]]) * 24)</f>
        <v>14.181388888915535</v>
      </c>
      <c r="N5718">
        <f>IF(ISBLANK(טבלה1[[#This Row],[ts_reply_at]]), 0, 1)</f>
        <v>1</v>
      </c>
      <c r="O5718">
        <f>IF(ISBLANK(טבלה1[[#This Row],[ts_accepted_at]]), 0, 1)</f>
        <v>1</v>
      </c>
      <c r="P5718">
        <f>IF(ISBLANK(טבלה1[[#This Row],[ts_booking_at]]), 0, 1)</f>
        <v>1</v>
      </c>
      <c r="Q5718">
        <f>IF(ISBLANK(טבלה1[[#This Row],[ds_checkin]]), "", טבלה1[[#This Row],[ds_checkin]] - טבלה1[[#This Row],[ts_contact_at]])</f>
        <v>5.2166666666671517</v>
      </c>
      <c r="R5718" t="str">
        <f>IF(AND(ISBLANK(טבלה1[[#This Row],[ts_reply_at]]), NOT(ISBLANK(טבלה1[[#This Row],[ts_booking_at]]))), "Error: Booked without Reply", "OK")</f>
        <v>OK</v>
      </c>
      <c r="S5718" t="s">
        <v>6055</v>
      </c>
    </row>
    <row r="5719" spans="1:19" x14ac:dyDescent="0.25">
      <c r="A5719" s="4" t="s">
        <v>4904</v>
      </c>
      <c r="B5719" s="4" t="s">
        <v>388</v>
      </c>
      <c r="C5719" s="4" t="s">
        <v>389</v>
      </c>
      <c r="D5719" s="1">
        <v>41910.909722222219</v>
      </c>
      <c r="E5719" s="1">
        <v>41911.749108796299</v>
      </c>
      <c r="H5719" s="2">
        <v>41922</v>
      </c>
      <c r="I5719" s="2">
        <v>41926</v>
      </c>
      <c r="J5719" s="3">
        <v>2</v>
      </c>
      <c r="K5719" s="3">
        <v>10</v>
      </c>
      <c r="L5719">
        <f>טבלה1[[#This Row],[ds_checkout]]-טבלה1[[#This Row],[ds_checkin]]</f>
        <v>4</v>
      </c>
      <c r="M5719">
        <f>IF(ISBLANK(טבלה1[[#This Row],[ts_reply_at]]), "", (טבלה1[[#This Row],[ts_reply_at]] - טבלה1[[#This Row],[ts_contact_at]]) * 24)</f>
        <v>20.145277777919546</v>
      </c>
      <c r="N5719">
        <f>IF(ISBLANK(טבלה1[[#This Row],[ts_reply_at]]), 0, 1)</f>
        <v>1</v>
      </c>
      <c r="O5719">
        <f>IF(ISBLANK(טבלה1[[#This Row],[ts_accepted_at]]), 0, 1)</f>
        <v>0</v>
      </c>
      <c r="P5719">
        <f>IF(ISBLANK(טבלה1[[#This Row],[ts_booking_at]]), 0, 1)</f>
        <v>0</v>
      </c>
      <c r="Q5719">
        <f>IF(ISBLANK(טבלה1[[#This Row],[ds_checkin]]), "", טבלה1[[#This Row],[ds_checkin]] - טבלה1[[#This Row],[ts_contact_at]])</f>
        <v>11.090277777781012</v>
      </c>
      <c r="R5719" t="str">
        <f>IF(AND(ISBLANK(טבלה1[[#This Row],[ts_reply_at]]), NOT(ISBLANK(טבלה1[[#This Row],[ts_booking_at]]))), "Error: Booked without Reply", "OK")</f>
        <v>OK</v>
      </c>
      <c r="S5719" t="s">
        <v>6055</v>
      </c>
    </row>
    <row r="5720" spans="1:19" x14ac:dyDescent="0.25">
      <c r="A5720" s="4" t="s">
        <v>4905</v>
      </c>
      <c r="B5720" s="4" t="s">
        <v>241</v>
      </c>
      <c r="C5720" s="4" t="s">
        <v>242</v>
      </c>
      <c r="D5720" s="1">
        <v>41922.871527777781</v>
      </c>
      <c r="E5720" s="1">
        <v>41922.872800925928</v>
      </c>
      <c r="F5720" s="1">
        <v>41922.872800925928</v>
      </c>
      <c r="G5720" s="1">
        <v>41922.872800925928</v>
      </c>
      <c r="H5720" s="2">
        <v>41930</v>
      </c>
      <c r="I5720" s="2">
        <v>41931</v>
      </c>
      <c r="J5720" s="3">
        <v>2</v>
      </c>
      <c r="K5720" s="3">
        <v>4</v>
      </c>
      <c r="L5720">
        <f>טבלה1[[#This Row],[ds_checkout]]-טבלה1[[#This Row],[ds_checkin]]</f>
        <v>1</v>
      </c>
      <c r="M5720">
        <f>IF(ISBLANK(טבלה1[[#This Row],[ts_reply_at]]), "", (טבלה1[[#This Row],[ts_reply_at]] - טבלה1[[#This Row],[ts_contact_at]]) * 24)</f>
        <v>3.0555555538740009E-2</v>
      </c>
      <c r="N5720">
        <f>IF(ISBLANK(טבלה1[[#This Row],[ts_reply_at]]), 0, 1)</f>
        <v>1</v>
      </c>
      <c r="O5720">
        <f>IF(ISBLANK(טבלה1[[#This Row],[ts_accepted_at]]), 0, 1)</f>
        <v>1</v>
      </c>
      <c r="P5720">
        <f>IF(ISBLANK(טבלה1[[#This Row],[ts_booking_at]]), 0, 1)</f>
        <v>1</v>
      </c>
      <c r="Q5720">
        <f>IF(ISBLANK(טבלה1[[#This Row],[ds_checkin]]), "", טבלה1[[#This Row],[ds_checkin]] - טבלה1[[#This Row],[ts_contact_at]])</f>
        <v>7.1284722222189885</v>
      </c>
      <c r="R5720" t="str">
        <f>IF(AND(ISBLANK(טבלה1[[#This Row],[ts_reply_at]]), NOT(ISBLANK(טבלה1[[#This Row],[ts_booking_at]]))), "Error: Booked without Reply", "OK")</f>
        <v>OK</v>
      </c>
      <c r="S5720" t="s">
        <v>6019</v>
      </c>
    </row>
    <row r="5721" spans="1:19" x14ac:dyDescent="0.25">
      <c r="A5721" s="4" t="s">
        <v>4906</v>
      </c>
      <c r="B5721" s="4" t="s">
        <v>2201</v>
      </c>
      <c r="C5721" s="4" t="s">
        <v>2202</v>
      </c>
      <c r="D5721" s="1">
        <v>41925.730555555558</v>
      </c>
      <c r="E5721" s="1">
        <v>41926.234942129631</v>
      </c>
      <c r="F5721" s="1">
        <v>41927.284375000003</v>
      </c>
      <c r="G5721" s="1">
        <v>41927.284375000003</v>
      </c>
      <c r="H5721" s="2">
        <v>41929</v>
      </c>
      <c r="I5721" s="2">
        <v>41930</v>
      </c>
      <c r="J5721" s="3">
        <v>2</v>
      </c>
      <c r="K5721" s="3">
        <v>15</v>
      </c>
      <c r="L5721">
        <f>טבלה1[[#This Row],[ds_checkout]]-טבלה1[[#This Row],[ds_checkin]]</f>
        <v>1</v>
      </c>
      <c r="M5721">
        <f>IF(ISBLANK(טבלה1[[#This Row],[ts_reply_at]]), "", (טבלה1[[#This Row],[ts_reply_at]] - טבלה1[[#This Row],[ts_contact_at]]) * 24)</f>
        <v>12.105277777765878</v>
      </c>
      <c r="N5721">
        <f>IF(ISBLANK(טבלה1[[#This Row],[ts_reply_at]]), 0, 1)</f>
        <v>1</v>
      </c>
      <c r="O5721">
        <f>IF(ISBLANK(טבלה1[[#This Row],[ts_accepted_at]]), 0, 1)</f>
        <v>1</v>
      </c>
      <c r="P5721">
        <f>IF(ISBLANK(טבלה1[[#This Row],[ts_booking_at]]), 0, 1)</f>
        <v>1</v>
      </c>
      <c r="Q5721">
        <f>IF(ISBLANK(טבלה1[[#This Row],[ds_checkin]]), "", טבלה1[[#This Row],[ds_checkin]] - טבלה1[[#This Row],[ts_contact_at]])</f>
        <v>3.2694444444423425</v>
      </c>
      <c r="R5721" t="str">
        <f>IF(AND(ISBLANK(טבלה1[[#This Row],[ts_reply_at]]), NOT(ISBLANK(טבלה1[[#This Row],[ts_booking_at]]))), "Error: Booked without Reply", "OK")</f>
        <v>OK</v>
      </c>
      <c r="S5721" t="s">
        <v>6026</v>
      </c>
    </row>
    <row r="5722" spans="1:19" x14ac:dyDescent="0.25">
      <c r="A5722" s="4" t="s">
        <v>4907</v>
      </c>
      <c r="B5722" s="4" t="s">
        <v>1201</v>
      </c>
      <c r="C5722" s="4" t="s">
        <v>1202</v>
      </c>
      <c r="D5722" s="1">
        <v>41919.430555555555</v>
      </c>
      <c r="E5722" s="1">
        <v>41919.717106481483</v>
      </c>
      <c r="H5722" s="2">
        <v>41946</v>
      </c>
      <c r="I5722" s="2">
        <v>41951</v>
      </c>
      <c r="J5722" s="3">
        <v>1</v>
      </c>
      <c r="K5722" s="3">
        <v>2</v>
      </c>
      <c r="L5722">
        <f>טבלה1[[#This Row],[ds_checkout]]-טבלה1[[#This Row],[ds_checkin]]</f>
        <v>5</v>
      </c>
      <c r="M5722">
        <f>IF(ISBLANK(טבלה1[[#This Row],[ts_reply_at]]), "", (טבלה1[[#This Row],[ts_reply_at]] - טבלה1[[#This Row],[ts_contact_at]]) * 24)</f>
        <v>6.877222222276032</v>
      </c>
      <c r="N5722">
        <f>IF(ISBLANK(טבלה1[[#This Row],[ts_reply_at]]), 0, 1)</f>
        <v>1</v>
      </c>
      <c r="O5722">
        <f>IF(ISBLANK(טבלה1[[#This Row],[ts_accepted_at]]), 0, 1)</f>
        <v>0</v>
      </c>
      <c r="P5722">
        <f>IF(ISBLANK(טבלה1[[#This Row],[ts_booking_at]]), 0, 1)</f>
        <v>0</v>
      </c>
      <c r="Q5722">
        <f>IF(ISBLANK(טבלה1[[#This Row],[ds_checkin]]), "", טבלה1[[#This Row],[ds_checkin]] - טבלה1[[#This Row],[ts_contact_at]])</f>
        <v>26.569444444445253</v>
      </c>
      <c r="R5722" t="str">
        <f>IF(AND(ISBLANK(טבלה1[[#This Row],[ts_reply_at]]), NOT(ISBLANK(טבלה1[[#This Row],[ts_booking_at]]))), "Error: Booked without Reply", "OK")</f>
        <v>OK</v>
      </c>
      <c r="S5722" t="s">
        <v>6060</v>
      </c>
    </row>
    <row r="5723" spans="1:19" x14ac:dyDescent="0.25">
      <c r="A5723" s="4" t="s">
        <v>4908</v>
      </c>
      <c r="B5723" s="4" t="s">
        <v>1114</v>
      </c>
      <c r="C5723" s="4" t="s">
        <v>1115</v>
      </c>
      <c r="D5723" s="1">
        <v>41926.161111111112</v>
      </c>
      <c r="E5723" s="1">
        <v>41926.268020833333</v>
      </c>
      <c r="F5723" s="1">
        <v>41926.269571759258</v>
      </c>
      <c r="H5723" s="2">
        <v>41950</v>
      </c>
      <c r="I5723" s="2">
        <v>41972</v>
      </c>
      <c r="J5723" s="3">
        <v>1</v>
      </c>
      <c r="K5723" s="3">
        <v>14</v>
      </c>
      <c r="L5723">
        <f>טבלה1[[#This Row],[ds_checkout]]-טבלה1[[#This Row],[ds_checkin]]</f>
        <v>22</v>
      </c>
      <c r="M5723">
        <f>IF(ISBLANK(טבלה1[[#This Row],[ts_reply_at]]), "", (טבלה1[[#This Row],[ts_reply_at]] - טבלה1[[#This Row],[ts_contact_at]]) * 24)</f>
        <v>2.5658333332976326</v>
      </c>
      <c r="N5723">
        <f>IF(ISBLANK(טבלה1[[#This Row],[ts_reply_at]]), 0, 1)</f>
        <v>1</v>
      </c>
      <c r="O5723">
        <f>IF(ISBLANK(טבלה1[[#This Row],[ts_accepted_at]]), 0, 1)</f>
        <v>1</v>
      </c>
      <c r="P5723">
        <f>IF(ISBLANK(טבלה1[[#This Row],[ts_booking_at]]), 0, 1)</f>
        <v>0</v>
      </c>
      <c r="Q5723">
        <f>IF(ISBLANK(טבלה1[[#This Row],[ds_checkin]]), "", טבלה1[[#This Row],[ds_checkin]] - טבלה1[[#This Row],[ts_contact_at]])</f>
        <v>23.838888888887595</v>
      </c>
      <c r="R5723" t="str">
        <f>IF(AND(ISBLANK(טבלה1[[#This Row],[ts_reply_at]]), NOT(ISBLANK(טבלה1[[#This Row],[ts_booking_at]]))), "Error: Booked without Reply", "OK")</f>
        <v>OK</v>
      </c>
      <c r="S5723" t="s">
        <v>6042</v>
      </c>
    </row>
    <row r="5724" spans="1:19" x14ac:dyDescent="0.25">
      <c r="A5724" s="4" t="s">
        <v>4908</v>
      </c>
      <c r="B5724" s="4" t="s">
        <v>4007</v>
      </c>
      <c r="C5724" s="4" t="s">
        <v>4008</v>
      </c>
      <c r="D5724" s="1">
        <v>41926.170138888891</v>
      </c>
      <c r="E5724" s="1">
        <v>41926.3671412037</v>
      </c>
      <c r="F5724" s="1">
        <v>41926.3671412037</v>
      </c>
      <c r="H5724" s="2">
        <v>41950</v>
      </c>
      <c r="I5724" s="2">
        <v>41972</v>
      </c>
      <c r="J5724" s="3">
        <v>2</v>
      </c>
      <c r="K5724" s="3">
        <v>17</v>
      </c>
      <c r="L5724">
        <f>טבלה1[[#This Row],[ds_checkout]]-טבלה1[[#This Row],[ds_checkin]]</f>
        <v>22</v>
      </c>
      <c r="M5724">
        <f>IF(ISBLANK(טבלה1[[#This Row],[ts_reply_at]]), "", (טבלה1[[#This Row],[ts_reply_at]] - טבלה1[[#This Row],[ts_contact_at]]) * 24)</f>
        <v>4.7280555554316379</v>
      </c>
      <c r="N5724">
        <f>IF(ISBLANK(טבלה1[[#This Row],[ts_reply_at]]), 0, 1)</f>
        <v>1</v>
      </c>
      <c r="O5724">
        <f>IF(ISBLANK(טבלה1[[#This Row],[ts_accepted_at]]), 0, 1)</f>
        <v>1</v>
      </c>
      <c r="P5724">
        <f>IF(ISBLANK(טבלה1[[#This Row],[ts_booking_at]]), 0, 1)</f>
        <v>0</v>
      </c>
      <c r="Q5724">
        <f>IF(ISBLANK(טבלה1[[#This Row],[ds_checkin]]), "", טבלה1[[#This Row],[ds_checkin]] - טבלה1[[#This Row],[ts_contact_at]])</f>
        <v>23.829861111109494</v>
      </c>
      <c r="R5724" t="str">
        <f>IF(AND(ISBLANK(טבלה1[[#This Row],[ts_reply_at]]), NOT(ISBLANK(טבלה1[[#This Row],[ts_booking_at]]))), "Error: Booked without Reply", "OK")</f>
        <v>OK</v>
      </c>
      <c r="S5724" t="s">
        <v>6042</v>
      </c>
    </row>
    <row r="5725" spans="1:19" x14ac:dyDescent="0.25">
      <c r="A5725" s="4" t="s">
        <v>4909</v>
      </c>
      <c r="B5725" s="4" t="s">
        <v>2190</v>
      </c>
      <c r="C5725" s="4" t="s">
        <v>2191</v>
      </c>
      <c r="D5725" s="1">
        <v>41927.28125</v>
      </c>
      <c r="E5725" s="1">
        <v>41927.306400462963</v>
      </c>
      <c r="F5725" s="1">
        <v>41927.306400462963</v>
      </c>
      <c r="G5725" s="1">
        <v>41927.306400462963</v>
      </c>
      <c r="H5725" s="2">
        <v>41945</v>
      </c>
      <c r="I5725" s="2">
        <v>41950</v>
      </c>
      <c r="J5725" s="3">
        <v>1</v>
      </c>
      <c r="K5725" s="3">
        <v>13</v>
      </c>
      <c r="L5725">
        <f>טבלה1[[#This Row],[ds_checkout]]-טבלה1[[#This Row],[ds_checkin]]</f>
        <v>5</v>
      </c>
      <c r="M5725">
        <f>IF(ISBLANK(טבלה1[[#This Row],[ts_reply_at]]), "", (טבלה1[[#This Row],[ts_reply_at]] - טבלה1[[#This Row],[ts_contact_at]]) * 24)</f>
        <v>0.60361111111706123</v>
      </c>
      <c r="N5725">
        <f>IF(ISBLANK(טבלה1[[#This Row],[ts_reply_at]]), 0, 1)</f>
        <v>1</v>
      </c>
      <c r="O5725">
        <f>IF(ISBLANK(טבלה1[[#This Row],[ts_accepted_at]]), 0, 1)</f>
        <v>1</v>
      </c>
      <c r="P5725">
        <f>IF(ISBLANK(טבלה1[[#This Row],[ts_booking_at]]), 0, 1)</f>
        <v>1</v>
      </c>
      <c r="Q5725">
        <f>IF(ISBLANK(טבלה1[[#This Row],[ds_checkin]]), "", טבלה1[[#This Row],[ds_checkin]] - טבלה1[[#This Row],[ts_contact_at]])</f>
        <v>17.71875</v>
      </c>
      <c r="R5725" t="str">
        <f>IF(AND(ISBLANK(טבלה1[[#This Row],[ts_reply_at]]), NOT(ISBLANK(טבלה1[[#This Row],[ts_booking_at]]))), "Error: Booked without Reply", "OK")</f>
        <v>OK</v>
      </c>
      <c r="S5725" t="s">
        <v>6020</v>
      </c>
    </row>
    <row r="5726" spans="1:19" x14ac:dyDescent="0.25">
      <c r="A5726" s="4" t="s">
        <v>4909</v>
      </c>
      <c r="B5726" s="4" t="s">
        <v>3410</v>
      </c>
      <c r="C5726" s="4" t="s">
        <v>3411</v>
      </c>
      <c r="D5726" s="1">
        <v>41920.011805555558</v>
      </c>
      <c r="E5726" s="1">
        <v>41920.065648148149</v>
      </c>
      <c r="F5726" s="1">
        <v>41920.065648148149</v>
      </c>
      <c r="G5726" s="1">
        <v>41920.065648148149</v>
      </c>
      <c r="H5726" s="2">
        <v>41936</v>
      </c>
      <c r="I5726" s="2">
        <v>41938</v>
      </c>
      <c r="J5726" s="3">
        <v>1</v>
      </c>
      <c r="K5726" s="3">
        <v>4</v>
      </c>
      <c r="L5726">
        <f>טבלה1[[#This Row],[ds_checkout]]-טבלה1[[#This Row],[ds_checkin]]</f>
        <v>2</v>
      </c>
      <c r="M5726">
        <f>IF(ISBLANK(טבלה1[[#This Row],[ts_reply_at]]), "", (טבלה1[[#This Row],[ts_reply_at]] - טבלה1[[#This Row],[ts_contact_at]]) * 24)</f>
        <v>1.2922222221968696</v>
      </c>
      <c r="N5726">
        <f>IF(ISBLANK(טבלה1[[#This Row],[ts_reply_at]]), 0, 1)</f>
        <v>1</v>
      </c>
      <c r="O5726">
        <f>IF(ISBLANK(טבלה1[[#This Row],[ts_accepted_at]]), 0, 1)</f>
        <v>1</v>
      </c>
      <c r="P5726">
        <f>IF(ISBLANK(טבלה1[[#This Row],[ts_booking_at]]), 0, 1)</f>
        <v>1</v>
      </c>
      <c r="Q5726">
        <f>IF(ISBLANK(טבלה1[[#This Row],[ds_checkin]]), "", טבלה1[[#This Row],[ds_checkin]] - טבלה1[[#This Row],[ts_contact_at]])</f>
        <v>15.988194444442343</v>
      </c>
      <c r="R5726" t="str">
        <f>IF(AND(ISBLANK(טבלה1[[#This Row],[ts_reply_at]]), NOT(ISBLANK(טבלה1[[#This Row],[ts_booking_at]]))), "Error: Booked without Reply", "OK")</f>
        <v>OK</v>
      </c>
      <c r="S5726" t="s">
        <v>6020</v>
      </c>
    </row>
    <row r="5727" spans="1:19" x14ac:dyDescent="0.25">
      <c r="A5727" s="4" t="s">
        <v>4910</v>
      </c>
      <c r="B5727" s="4" t="s">
        <v>287</v>
      </c>
      <c r="C5727" s="4" t="s">
        <v>288</v>
      </c>
      <c r="D5727" s="1">
        <v>41915.805555555555</v>
      </c>
      <c r="E5727" s="1">
        <v>41915.811180555553</v>
      </c>
      <c r="F5727" s="1">
        <v>41915.82508101852</v>
      </c>
      <c r="G5727" s="1">
        <v>41915.860405092593</v>
      </c>
      <c r="H5727" s="2">
        <v>41916</v>
      </c>
      <c r="I5727" s="2">
        <v>41917</v>
      </c>
      <c r="J5727" s="3">
        <v>2</v>
      </c>
      <c r="K5727" s="3">
        <v>13</v>
      </c>
      <c r="L5727">
        <f>טבלה1[[#This Row],[ds_checkout]]-טבלה1[[#This Row],[ds_checkin]]</f>
        <v>1</v>
      </c>
      <c r="M5727">
        <f>IF(ISBLANK(טבלה1[[#This Row],[ts_reply_at]]), "", (טבלה1[[#This Row],[ts_reply_at]] - טבלה1[[#This Row],[ts_contact_at]]) * 24)</f>
        <v>0.13499999995110556</v>
      </c>
      <c r="N5727">
        <f>IF(ISBLANK(טבלה1[[#This Row],[ts_reply_at]]), 0, 1)</f>
        <v>1</v>
      </c>
      <c r="O5727">
        <f>IF(ISBLANK(טבלה1[[#This Row],[ts_accepted_at]]), 0, 1)</f>
        <v>1</v>
      </c>
      <c r="P5727">
        <f>IF(ISBLANK(טבלה1[[#This Row],[ts_booking_at]]), 0, 1)</f>
        <v>1</v>
      </c>
      <c r="Q5727">
        <f>IF(ISBLANK(טבלה1[[#This Row],[ds_checkin]]), "", טבלה1[[#This Row],[ds_checkin]] - טבלה1[[#This Row],[ts_contact_at]])</f>
        <v>0.19444444444525288</v>
      </c>
      <c r="R5727" t="str">
        <f>IF(AND(ISBLANK(טבלה1[[#This Row],[ts_reply_at]]), NOT(ISBLANK(טבלה1[[#This Row],[ts_booking_at]]))), "Error: Booked without Reply", "OK")</f>
        <v>OK</v>
      </c>
      <c r="S5727" t="s">
        <v>6022</v>
      </c>
    </row>
    <row r="5728" spans="1:19" x14ac:dyDescent="0.25">
      <c r="A5728" s="4" t="s">
        <v>4911</v>
      </c>
      <c r="B5728" s="4" t="s">
        <v>1089</v>
      </c>
      <c r="C5728" s="4" t="s">
        <v>1090</v>
      </c>
      <c r="D5728" s="1">
        <v>41925.852083333331</v>
      </c>
      <c r="E5728" s="1">
        <v>41925.900092592594</v>
      </c>
      <c r="H5728" s="2">
        <v>41926</v>
      </c>
      <c r="I5728" s="2">
        <v>41932</v>
      </c>
      <c r="J5728" s="3">
        <v>1</v>
      </c>
      <c r="K5728" s="3">
        <v>4</v>
      </c>
      <c r="L5728">
        <f>טבלה1[[#This Row],[ds_checkout]]-טבלה1[[#This Row],[ds_checkin]]</f>
        <v>6</v>
      </c>
      <c r="M5728">
        <f>IF(ISBLANK(טבלה1[[#This Row],[ts_reply_at]]), "", (טבלה1[[#This Row],[ts_reply_at]] - טבלה1[[#This Row],[ts_contact_at]]) * 24)</f>
        <v>1.152222222299315</v>
      </c>
      <c r="N5728">
        <f>IF(ISBLANK(טבלה1[[#This Row],[ts_reply_at]]), 0, 1)</f>
        <v>1</v>
      </c>
      <c r="O5728">
        <f>IF(ISBLANK(טבלה1[[#This Row],[ts_accepted_at]]), 0, 1)</f>
        <v>0</v>
      </c>
      <c r="P5728">
        <f>IF(ISBLANK(טבלה1[[#This Row],[ts_booking_at]]), 0, 1)</f>
        <v>0</v>
      </c>
      <c r="Q5728">
        <f>IF(ISBLANK(טבלה1[[#This Row],[ds_checkin]]), "", טבלה1[[#This Row],[ds_checkin]] - טבלה1[[#This Row],[ts_contact_at]])</f>
        <v>0.14791666666860692</v>
      </c>
      <c r="R5728" t="str">
        <f>IF(AND(ISBLANK(טבלה1[[#This Row],[ts_reply_at]]), NOT(ISBLANK(טבלה1[[#This Row],[ts_booking_at]]))), "Error: Booked without Reply", "OK")</f>
        <v>OK</v>
      </c>
      <c r="S5728" t="s">
        <v>6048</v>
      </c>
    </row>
    <row r="5729" spans="1:19" x14ac:dyDescent="0.25">
      <c r="A5729" s="4" t="s">
        <v>4911</v>
      </c>
      <c r="B5729" s="4" t="s">
        <v>655</v>
      </c>
      <c r="C5729" s="4" t="s">
        <v>656</v>
      </c>
      <c r="D5729" s="1">
        <v>41925.640277777777</v>
      </c>
      <c r="E5729" s="1">
        <v>41925.643252314818</v>
      </c>
      <c r="F5729" s="1">
        <v>41926.356840277775</v>
      </c>
      <c r="H5729" s="2">
        <v>41925</v>
      </c>
      <c r="I5729" s="2">
        <v>41932</v>
      </c>
      <c r="J5729" s="3">
        <v>1</v>
      </c>
      <c r="K5729" s="3">
        <v>4</v>
      </c>
      <c r="L5729">
        <f>טבלה1[[#This Row],[ds_checkout]]-טבלה1[[#This Row],[ds_checkin]]</f>
        <v>7</v>
      </c>
      <c r="M5729">
        <f>IF(ISBLANK(טבלה1[[#This Row],[ts_reply_at]]), "", (טבלה1[[#This Row],[ts_reply_at]] - טבלה1[[#This Row],[ts_contact_at]]) * 24)</f>
        <v>7.1388888987712562E-2</v>
      </c>
      <c r="N5729">
        <f>IF(ISBLANK(טבלה1[[#This Row],[ts_reply_at]]), 0, 1)</f>
        <v>1</v>
      </c>
      <c r="O5729">
        <f>IF(ISBLANK(טבלה1[[#This Row],[ts_accepted_at]]), 0, 1)</f>
        <v>1</v>
      </c>
      <c r="P5729">
        <f>IF(ISBLANK(טבלה1[[#This Row],[ts_booking_at]]), 0, 1)</f>
        <v>0</v>
      </c>
      <c r="Q5729">
        <f>IF(ISBLANK(טבלה1[[#This Row],[ds_checkin]]), "", טבלה1[[#This Row],[ds_checkin]] - טבלה1[[#This Row],[ts_contact_at]])</f>
        <v>-0.64027777777664596</v>
      </c>
      <c r="R5729" t="str">
        <f>IF(AND(ISBLANK(טבלה1[[#This Row],[ts_reply_at]]), NOT(ISBLANK(טבלה1[[#This Row],[ts_booking_at]]))), "Error: Booked without Reply", "OK")</f>
        <v>OK</v>
      </c>
      <c r="S5729" t="s">
        <v>6048</v>
      </c>
    </row>
    <row r="5730" spans="1:19" x14ac:dyDescent="0.25">
      <c r="A5730" s="4" t="s">
        <v>4912</v>
      </c>
      <c r="B5730" s="4" t="s">
        <v>265</v>
      </c>
      <c r="C5730" s="4" t="s">
        <v>424</v>
      </c>
      <c r="D5730" s="1">
        <v>41926.734722222223</v>
      </c>
      <c r="E5730" s="1">
        <v>41926.740833333337</v>
      </c>
      <c r="F5730" s="1">
        <v>41926.744699074072</v>
      </c>
      <c r="G5730" s="1">
        <v>41926.744699074072</v>
      </c>
      <c r="H5730" s="2">
        <v>41928</v>
      </c>
      <c r="I5730" s="2">
        <v>41929</v>
      </c>
      <c r="J5730" s="3">
        <v>2</v>
      </c>
      <c r="K5730" s="3">
        <v>10</v>
      </c>
      <c r="L5730">
        <f>טבלה1[[#This Row],[ds_checkout]]-טבלה1[[#This Row],[ds_checkin]]</f>
        <v>1</v>
      </c>
      <c r="M5730">
        <f>IF(ISBLANK(טבלה1[[#This Row],[ts_reply_at]]), "", (טבלה1[[#This Row],[ts_reply_at]] - טבלה1[[#This Row],[ts_contact_at]]) * 24)</f>
        <v>0.14666666672565043</v>
      </c>
      <c r="N5730">
        <f>IF(ISBLANK(טבלה1[[#This Row],[ts_reply_at]]), 0, 1)</f>
        <v>1</v>
      </c>
      <c r="O5730">
        <f>IF(ISBLANK(טבלה1[[#This Row],[ts_accepted_at]]), 0, 1)</f>
        <v>1</v>
      </c>
      <c r="P5730">
        <f>IF(ISBLANK(טבלה1[[#This Row],[ts_booking_at]]), 0, 1)</f>
        <v>1</v>
      </c>
      <c r="Q5730">
        <f>IF(ISBLANK(טבלה1[[#This Row],[ds_checkin]]), "", טבלה1[[#This Row],[ds_checkin]] - טבלה1[[#This Row],[ts_contact_at]])</f>
        <v>1.265277777776646</v>
      </c>
      <c r="R5730" t="str">
        <f>IF(AND(ISBLANK(טבלה1[[#This Row],[ts_reply_at]]), NOT(ISBLANK(טבלה1[[#This Row],[ts_booking_at]]))), "Error: Booked without Reply", "OK")</f>
        <v>OK</v>
      </c>
      <c r="S5730" t="s">
        <v>6021</v>
      </c>
    </row>
    <row r="5731" spans="1:19" x14ac:dyDescent="0.25">
      <c r="A5731" s="4" t="s">
        <v>4913</v>
      </c>
      <c r="B5731" s="4" t="s">
        <v>159</v>
      </c>
      <c r="C5731" s="4" t="s">
        <v>600</v>
      </c>
      <c r="D5731" s="1">
        <v>41926.893750000003</v>
      </c>
      <c r="E5731" s="1">
        <v>41926.893819444442</v>
      </c>
      <c r="F5731" s="1">
        <v>41926.893819444442</v>
      </c>
      <c r="G5731" s="1">
        <v>41926.893819444442</v>
      </c>
      <c r="H5731" s="2">
        <v>41956</v>
      </c>
      <c r="I5731" s="2">
        <v>41959</v>
      </c>
      <c r="J5731" s="3">
        <v>2</v>
      </c>
      <c r="K5731" s="3">
        <v>16</v>
      </c>
      <c r="L5731">
        <f>טבלה1[[#This Row],[ds_checkout]]-טבלה1[[#This Row],[ds_checkin]]</f>
        <v>3</v>
      </c>
      <c r="M5731">
        <f>IF(ISBLANK(טבלה1[[#This Row],[ts_reply_at]]), "", (טבלה1[[#This Row],[ts_reply_at]] - טבלה1[[#This Row],[ts_contact_at]]) * 24)</f>
        <v>1.6666665324009955E-3</v>
      </c>
      <c r="N5731">
        <f>IF(ISBLANK(טבלה1[[#This Row],[ts_reply_at]]), 0, 1)</f>
        <v>1</v>
      </c>
      <c r="O5731">
        <f>IF(ISBLANK(טבלה1[[#This Row],[ts_accepted_at]]), 0, 1)</f>
        <v>1</v>
      </c>
      <c r="P5731">
        <f>IF(ISBLANK(טבלה1[[#This Row],[ts_booking_at]]), 0, 1)</f>
        <v>1</v>
      </c>
      <c r="Q5731">
        <f>IF(ISBLANK(טבלה1[[#This Row],[ds_checkin]]), "", טבלה1[[#This Row],[ds_checkin]] - טבלה1[[#This Row],[ts_contact_at]])</f>
        <v>29.10624999999709</v>
      </c>
      <c r="R5731" t="str">
        <f>IF(AND(ISBLANK(טבלה1[[#This Row],[ts_reply_at]]), NOT(ISBLANK(טבלה1[[#This Row],[ts_booking_at]]))), "Error: Booked without Reply", "OK")</f>
        <v>OK</v>
      </c>
      <c r="S5731" t="s">
        <v>6029</v>
      </c>
    </row>
    <row r="5732" spans="1:19" x14ac:dyDescent="0.25">
      <c r="A5732" s="4" t="s">
        <v>4913</v>
      </c>
      <c r="B5732" s="4" t="s">
        <v>159</v>
      </c>
      <c r="C5732" s="4" t="s">
        <v>260</v>
      </c>
      <c r="D5732" s="1">
        <v>41926.445833333331</v>
      </c>
      <c r="E5732" s="1">
        <v>41926.886354166665</v>
      </c>
      <c r="F5732" s="1">
        <v>41926.888287037036</v>
      </c>
      <c r="H5732" s="2">
        <v>41956</v>
      </c>
      <c r="I5732" s="2">
        <v>41957</v>
      </c>
      <c r="J5732" s="3">
        <v>2</v>
      </c>
      <c r="K5732" s="3">
        <v>8</v>
      </c>
      <c r="L5732">
        <f>טבלה1[[#This Row],[ds_checkout]]-טבלה1[[#This Row],[ds_checkin]]</f>
        <v>1</v>
      </c>
      <c r="M5732">
        <f>IF(ISBLANK(טבלה1[[#This Row],[ts_reply_at]]), "", (טבלה1[[#This Row],[ts_reply_at]] - טבלה1[[#This Row],[ts_contact_at]]) * 24)</f>
        <v>10.572500000009313</v>
      </c>
      <c r="N5732">
        <f>IF(ISBLANK(טבלה1[[#This Row],[ts_reply_at]]), 0, 1)</f>
        <v>1</v>
      </c>
      <c r="O5732">
        <f>IF(ISBLANK(טבלה1[[#This Row],[ts_accepted_at]]), 0, 1)</f>
        <v>1</v>
      </c>
      <c r="P5732">
        <f>IF(ISBLANK(טבלה1[[#This Row],[ts_booking_at]]), 0, 1)</f>
        <v>0</v>
      </c>
      <c r="Q5732">
        <f>IF(ISBLANK(טבלה1[[#This Row],[ds_checkin]]), "", טבלה1[[#This Row],[ds_checkin]] - טבלה1[[#This Row],[ts_contact_at]])</f>
        <v>29.554166666668607</v>
      </c>
      <c r="R5732" t="str">
        <f>IF(AND(ISBLANK(טבלה1[[#This Row],[ts_reply_at]]), NOT(ISBLANK(טבלה1[[#This Row],[ts_booking_at]]))), "Error: Booked without Reply", "OK")</f>
        <v>OK</v>
      </c>
      <c r="S5732" t="s">
        <v>6029</v>
      </c>
    </row>
    <row r="5733" spans="1:19" x14ac:dyDescent="0.25">
      <c r="A5733" s="4" t="s">
        <v>4914</v>
      </c>
      <c r="B5733" s="4" t="s">
        <v>2286</v>
      </c>
      <c r="C5733" s="4" t="s">
        <v>2287</v>
      </c>
      <c r="D5733" s="1">
        <v>41917.568749999999</v>
      </c>
      <c r="E5733" s="1">
        <v>41917.569108796299</v>
      </c>
      <c r="F5733" s="1">
        <v>41917.569108796299</v>
      </c>
      <c r="G5733" s="1">
        <v>41917.569108796299</v>
      </c>
      <c r="H5733" s="2">
        <v>41920</v>
      </c>
      <c r="I5733" s="2">
        <v>41922</v>
      </c>
      <c r="J5733" s="3">
        <v>1</v>
      </c>
      <c r="K5733" s="3">
        <v>9</v>
      </c>
      <c r="L5733">
        <f>טבלה1[[#This Row],[ds_checkout]]-טבלה1[[#This Row],[ds_checkin]]</f>
        <v>2</v>
      </c>
      <c r="M5733">
        <f>IF(ISBLANK(טבלה1[[#This Row],[ts_reply_at]]), "", (טבלה1[[#This Row],[ts_reply_at]] - טבלה1[[#This Row],[ts_contact_at]]) * 24)</f>
        <v>8.6111112032085657E-3</v>
      </c>
      <c r="N5733">
        <f>IF(ISBLANK(טבלה1[[#This Row],[ts_reply_at]]), 0, 1)</f>
        <v>1</v>
      </c>
      <c r="O5733">
        <f>IF(ISBLANK(טבלה1[[#This Row],[ts_accepted_at]]), 0, 1)</f>
        <v>1</v>
      </c>
      <c r="P5733">
        <f>IF(ISBLANK(טבלה1[[#This Row],[ts_booking_at]]), 0, 1)</f>
        <v>1</v>
      </c>
      <c r="Q5733">
        <f>IF(ISBLANK(טבלה1[[#This Row],[ds_checkin]]), "", טבלה1[[#This Row],[ds_checkin]] - טבלה1[[#This Row],[ts_contact_at]])</f>
        <v>2.4312500000014552</v>
      </c>
      <c r="R5733" t="str">
        <f>IF(AND(ISBLANK(טבלה1[[#This Row],[ts_reply_at]]), NOT(ISBLANK(טבלה1[[#This Row],[ts_booking_at]]))), "Error: Booked without Reply", "OK")</f>
        <v>OK</v>
      </c>
      <c r="S5733" t="s">
        <v>6026</v>
      </c>
    </row>
    <row r="5734" spans="1:19" x14ac:dyDescent="0.25">
      <c r="A5734" s="4" t="s">
        <v>4915</v>
      </c>
      <c r="B5734" s="4" t="s">
        <v>876</v>
      </c>
      <c r="C5734" s="4" t="s">
        <v>877</v>
      </c>
      <c r="D5734" s="1">
        <v>41980.479861111111</v>
      </c>
      <c r="E5734" s="1">
        <v>41980.88386574074</v>
      </c>
      <c r="F5734" s="1">
        <v>41980.88386574074</v>
      </c>
      <c r="H5734" s="2">
        <v>41993</v>
      </c>
      <c r="I5734" s="2">
        <v>41994</v>
      </c>
      <c r="J5734" s="3">
        <v>3</v>
      </c>
      <c r="K5734" s="3">
        <v>3</v>
      </c>
      <c r="L5734">
        <f>טבלה1[[#This Row],[ds_checkout]]-טבלה1[[#This Row],[ds_checkin]]</f>
        <v>1</v>
      </c>
      <c r="M5734">
        <f>IF(ISBLANK(טבלה1[[#This Row],[ts_reply_at]]), "", (טבלה1[[#This Row],[ts_reply_at]] - טבלה1[[#This Row],[ts_contact_at]]) * 24)</f>
        <v>9.6961111110867932</v>
      </c>
      <c r="N5734">
        <f>IF(ISBLANK(טבלה1[[#This Row],[ts_reply_at]]), 0, 1)</f>
        <v>1</v>
      </c>
      <c r="O5734">
        <f>IF(ISBLANK(טבלה1[[#This Row],[ts_accepted_at]]), 0, 1)</f>
        <v>1</v>
      </c>
      <c r="P5734">
        <f>IF(ISBLANK(טבלה1[[#This Row],[ts_booking_at]]), 0, 1)</f>
        <v>0</v>
      </c>
      <c r="Q5734">
        <f>IF(ISBLANK(טבלה1[[#This Row],[ds_checkin]]), "", טבלה1[[#This Row],[ds_checkin]] - טבלה1[[#This Row],[ts_contact_at]])</f>
        <v>12.520138888889051</v>
      </c>
      <c r="R5734" t="str">
        <f>IF(AND(ISBLANK(טבלה1[[#This Row],[ts_reply_at]]), NOT(ISBLANK(טבלה1[[#This Row],[ts_booking_at]]))), "Error: Booked without Reply", "OK")</f>
        <v>OK</v>
      </c>
      <c r="S5734" t="s">
        <v>6031</v>
      </c>
    </row>
    <row r="5735" spans="1:19" x14ac:dyDescent="0.25">
      <c r="A5735" s="4" t="s">
        <v>4915</v>
      </c>
      <c r="B5735" s="4" t="s">
        <v>2737</v>
      </c>
      <c r="C5735" s="4" t="s">
        <v>2738</v>
      </c>
      <c r="D5735" s="1">
        <v>41980.48333333333</v>
      </c>
      <c r="E5735" s="1">
        <v>41980.488055555557</v>
      </c>
      <c r="F5735" s="1">
        <v>41980.488055555557</v>
      </c>
      <c r="G5735" s="1">
        <v>41980.517118055555</v>
      </c>
      <c r="H5735" s="2">
        <v>41993</v>
      </c>
      <c r="I5735" s="2">
        <v>41994</v>
      </c>
      <c r="J5735" s="3">
        <v>3</v>
      </c>
      <c r="K5735" s="3">
        <v>10</v>
      </c>
      <c r="L5735">
        <f>טבלה1[[#This Row],[ds_checkout]]-טבלה1[[#This Row],[ds_checkin]]</f>
        <v>1</v>
      </c>
      <c r="M5735">
        <f>IF(ISBLANK(טבלה1[[#This Row],[ts_reply_at]]), "", (טבלה1[[#This Row],[ts_reply_at]] - טבלה1[[#This Row],[ts_contact_at]]) * 24)</f>
        <v>0.11333333345828578</v>
      </c>
      <c r="N5735">
        <f>IF(ISBLANK(טבלה1[[#This Row],[ts_reply_at]]), 0, 1)</f>
        <v>1</v>
      </c>
      <c r="O5735">
        <f>IF(ISBLANK(טבלה1[[#This Row],[ts_accepted_at]]), 0, 1)</f>
        <v>1</v>
      </c>
      <c r="P5735">
        <f>IF(ISBLANK(טבלה1[[#This Row],[ts_booking_at]]), 0, 1)</f>
        <v>1</v>
      </c>
      <c r="Q5735">
        <f>IF(ISBLANK(טבלה1[[#This Row],[ds_checkin]]), "", טבלה1[[#This Row],[ds_checkin]] - טבלה1[[#This Row],[ts_contact_at]])</f>
        <v>12.516666666670062</v>
      </c>
      <c r="R5735" t="str">
        <f>IF(AND(ISBLANK(טבלה1[[#This Row],[ts_reply_at]]), NOT(ISBLANK(טבלה1[[#This Row],[ts_booking_at]]))), "Error: Booked without Reply", "OK")</f>
        <v>OK</v>
      </c>
      <c r="S5735" t="s">
        <v>6031</v>
      </c>
    </row>
    <row r="5736" spans="1:19" x14ac:dyDescent="0.25">
      <c r="A5736" s="4" t="s">
        <v>4916</v>
      </c>
      <c r="B5736" s="4" t="s">
        <v>738</v>
      </c>
      <c r="C5736" s="4" t="s">
        <v>739</v>
      </c>
      <c r="D5736" s="1">
        <v>41943.734722222223</v>
      </c>
      <c r="E5736" s="1">
        <v>41943.930787037039</v>
      </c>
      <c r="H5736" s="2">
        <v>41965</v>
      </c>
      <c r="I5736" s="2">
        <v>41967</v>
      </c>
      <c r="J5736" s="3">
        <v>2</v>
      </c>
      <c r="K5736" s="3">
        <v>4</v>
      </c>
      <c r="L5736">
        <f>טבלה1[[#This Row],[ds_checkout]]-טבלה1[[#This Row],[ds_checkin]]</f>
        <v>2</v>
      </c>
      <c r="M5736">
        <f>IF(ISBLANK(טבלה1[[#This Row],[ts_reply_at]]), "", (טבלה1[[#This Row],[ts_reply_at]] - טבלה1[[#This Row],[ts_contact_at]]) * 24)</f>
        <v>4.7055555555853061</v>
      </c>
      <c r="N5736">
        <f>IF(ISBLANK(טבלה1[[#This Row],[ts_reply_at]]), 0, 1)</f>
        <v>1</v>
      </c>
      <c r="O5736">
        <f>IF(ISBLANK(טבלה1[[#This Row],[ts_accepted_at]]), 0, 1)</f>
        <v>0</v>
      </c>
      <c r="P5736">
        <f>IF(ISBLANK(טבלה1[[#This Row],[ts_booking_at]]), 0, 1)</f>
        <v>0</v>
      </c>
      <c r="Q5736">
        <f>IF(ISBLANK(טבלה1[[#This Row],[ds_checkin]]), "", טבלה1[[#This Row],[ds_checkin]] - טבלה1[[#This Row],[ts_contact_at]])</f>
        <v>21.265277777776646</v>
      </c>
      <c r="R5736" t="str">
        <f>IF(AND(ISBLANK(טבלה1[[#This Row],[ts_reply_at]]), NOT(ISBLANK(טבלה1[[#This Row],[ts_booking_at]]))), "Error: Booked without Reply", "OK")</f>
        <v>OK</v>
      </c>
      <c r="S5736" t="s">
        <v>6019</v>
      </c>
    </row>
    <row r="5737" spans="1:19" x14ac:dyDescent="0.25">
      <c r="A5737" s="4" t="s">
        <v>4916</v>
      </c>
      <c r="B5737" s="4" t="s">
        <v>446</v>
      </c>
      <c r="C5737" s="4" t="s">
        <v>447</v>
      </c>
      <c r="D5737" s="1">
        <v>41943.935416666667</v>
      </c>
      <c r="H5737" s="2">
        <v>41965</v>
      </c>
      <c r="I5737" s="2">
        <v>41967</v>
      </c>
      <c r="J5737" s="3">
        <v>2</v>
      </c>
      <c r="K5737" s="3">
        <v>1</v>
      </c>
      <c r="L5737">
        <f>טבלה1[[#This Row],[ds_checkout]]-טבלה1[[#This Row],[ds_checkin]]</f>
        <v>2</v>
      </c>
      <c r="M5737" t="str">
        <f>IF(ISBLANK(טבלה1[[#This Row],[ts_reply_at]]), "", (טבלה1[[#This Row],[ts_reply_at]] - טבלה1[[#This Row],[ts_contact_at]]) * 24)</f>
        <v/>
      </c>
      <c r="N5737">
        <f>IF(ISBLANK(טבלה1[[#This Row],[ts_reply_at]]), 0, 1)</f>
        <v>0</v>
      </c>
      <c r="O5737">
        <f>IF(ISBLANK(טבלה1[[#This Row],[ts_accepted_at]]), 0, 1)</f>
        <v>0</v>
      </c>
      <c r="P5737">
        <f>IF(ISBLANK(טבלה1[[#This Row],[ts_booking_at]]), 0, 1)</f>
        <v>0</v>
      </c>
      <c r="Q5737">
        <f>IF(ISBLANK(טבלה1[[#This Row],[ds_checkin]]), "", טבלה1[[#This Row],[ds_checkin]] - טבלה1[[#This Row],[ts_contact_at]])</f>
        <v>21.064583333332848</v>
      </c>
      <c r="R5737" t="str">
        <f>IF(AND(ISBLANK(טבלה1[[#This Row],[ts_reply_at]]), NOT(ISBLANK(טבלה1[[#This Row],[ts_booking_at]]))), "Error: Booked without Reply", "OK")</f>
        <v>OK</v>
      </c>
      <c r="S5737" t="s">
        <v>6019</v>
      </c>
    </row>
    <row r="5738" spans="1:19" x14ac:dyDescent="0.25">
      <c r="A5738" s="4" t="s">
        <v>4916</v>
      </c>
      <c r="B5738" s="4" t="s">
        <v>3021</v>
      </c>
      <c r="C5738" s="4" t="s">
        <v>3022</v>
      </c>
      <c r="D5738" s="1">
        <v>41943.94027777778</v>
      </c>
      <c r="E5738" s="1">
        <v>41944.608136574076</v>
      </c>
      <c r="H5738" s="2">
        <v>41965</v>
      </c>
      <c r="I5738" s="2">
        <v>41967</v>
      </c>
      <c r="J5738" s="3">
        <v>2</v>
      </c>
      <c r="K5738" s="3">
        <v>4</v>
      </c>
      <c r="L5738">
        <f>טבלה1[[#This Row],[ds_checkout]]-טבלה1[[#This Row],[ds_checkin]]</f>
        <v>2</v>
      </c>
      <c r="M5738">
        <f>IF(ISBLANK(טבלה1[[#This Row],[ts_reply_at]]), "", (טבלה1[[#This Row],[ts_reply_at]] - טבלה1[[#This Row],[ts_contact_at]]) * 24)</f>
        <v>16.02861111110542</v>
      </c>
      <c r="N5738">
        <f>IF(ISBLANK(טבלה1[[#This Row],[ts_reply_at]]), 0, 1)</f>
        <v>1</v>
      </c>
      <c r="O5738">
        <f>IF(ISBLANK(טבלה1[[#This Row],[ts_accepted_at]]), 0, 1)</f>
        <v>0</v>
      </c>
      <c r="P5738">
        <f>IF(ISBLANK(טבלה1[[#This Row],[ts_booking_at]]), 0, 1)</f>
        <v>0</v>
      </c>
      <c r="Q5738">
        <f>IF(ISBLANK(טבלה1[[#This Row],[ds_checkin]]), "", טבלה1[[#This Row],[ds_checkin]] - טבלה1[[#This Row],[ts_contact_at]])</f>
        <v>21.059722222220444</v>
      </c>
      <c r="R5738" t="str">
        <f>IF(AND(ISBLANK(טבלה1[[#This Row],[ts_reply_at]]), NOT(ISBLANK(טבלה1[[#This Row],[ts_booking_at]]))), "Error: Booked without Reply", "OK")</f>
        <v>OK</v>
      </c>
      <c r="S5738" t="s">
        <v>6019</v>
      </c>
    </row>
    <row r="5739" spans="1:19" x14ac:dyDescent="0.25">
      <c r="A5739" s="4" t="s">
        <v>4916</v>
      </c>
      <c r="B5739" s="4" t="s">
        <v>1800</v>
      </c>
      <c r="C5739" s="4" t="s">
        <v>1801</v>
      </c>
      <c r="D5739" s="1">
        <v>41944.614583333336</v>
      </c>
      <c r="E5739" s="1">
        <v>41944.62190972222</v>
      </c>
      <c r="F5739" s="1">
        <v>41944.62190972222</v>
      </c>
      <c r="G5739" s="1">
        <v>41944.62190972222</v>
      </c>
      <c r="H5739" s="2">
        <v>41965</v>
      </c>
      <c r="I5739" s="2">
        <v>41967</v>
      </c>
      <c r="J5739" s="3">
        <v>2</v>
      </c>
      <c r="K5739" s="3">
        <v>16</v>
      </c>
      <c r="L5739">
        <f>טבלה1[[#This Row],[ds_checkout]]-טבלה1[[#This Row],[ds_checkin]]</f>
        <v>2</v>
      </c>
      <c r="M5739">
        <f>IF(ISBLANK(טבלה1[[#This Row],[ts_reply_at]]), "", (טבלה1[[#This Row],[ts_reply_at]] - טבלה1[[#This Row],[ts_contact_at]]) * 24)</f>
        <v>0.17583333322545514</v>
      </c>
      <c r="N5739">
        <f>IF(ISBLANK(טבלה1[[#This Row],[ts_reply_at]]), 0, 1)</f>
        <v>1</v>
      </c>
      <c r="O5739">
        <f>IF(ISBLANK(טבלה1[[#This Row],[ts_accepted_at]]), 0, 1)</f>
        <v>1</v>
      </c>
      <c r="P5739">
        <f>IF(ISBLANK(טבלה1[[#This Row],[ts_booking_at]]), 0, 1)</f>
        <v>1</v>
      </c>
      <c r="Q5739">
        <f>IF(ISBLANK(טבלה1[[#This Row],[ds_checkin]]), "", טבלה1[[#This Row],[ds_checkin]] - טבלה1[[#This Row],[ts_contact_at]])</f>
        <v>20.385416666664241</v>
      </c>
      <c r="R5739" t="str">
        <f>IF(AND(ISBLANK(טבלה1[[#This Row],[ts_reply_at]]), NOT(ISBLANK(טבלה1[[#This Row],[ts_booking_at]]))), "Error: Booked without Reply", "OK")</f>
        <v>OK</v>
      </c>
      <c r="S5739" t="s">
        <v>6019</v>
      </c>
    </row>
    <row r="5740" spans="1:19" x14ac:dyDescent="0.25">
      <c r="A5740" s="4" t="s">
        <v>4917</v>
      </c>
      <c r="B5740" s="4" t="s">
        <v>1112</v>
      </c>
      <c r="C5740" s="4" t="s">
        <v>1113</v>
      </c>
      <c r="D5740" s="1">
        <v>41926.351388888892</v>
      </c>
      <c r="E5740" s="1">
        <v>41926.360266203701</v>
      </c>
      <c r="F5740" s="1">
        <v>41926.360335648147</v>
      </c>
      <c r="G5740" s="1">
        <v>41926.407581018517</v>
      </c>
      <c r="H5740" s="2">
        <v>41928</v>
      </c>
      <c r="I5740" s="2">
        <v>41930</v>
      </c>
      <c r="J5740" s="3">
        <v>2</v>
      </c>
      <c r="K5740" s="3">
        <v>18</v>
      </c>
      <c r="L5740">
        <f>טבלה1[[#This Row],[ds_checkout]]-טבלה1[[#This Row],[ds_checkin]]</f>
        <v>2</v>
      </c>
      <c r="M5740">
        <f>IF(ISBLANK(טבלה1[[#This Row],[ts_reply_at]]), "", (טבלה1[[#This Row],[ts_reply_at]] - טבלה1[[#This Row],[ts_contact_at]]) * 24)</f>
        <v>0.21305555541766807</v>
      </c>
      <c r="N5740">
        <f>IF(ISBLANK(טבלה1[[#This Row],[ts_reply_at]]), 0, 1)</f>
        <v>1</v>
      </c>
      <c r="O5740">
        <f>IF(ISBLANK(טבלה1[[#This Row],[ts_accepted_at]]), 0, 1)</f>
        <v>1</v>
      </c>
      <c r="P5740">
        <f>IF(ISBLANK(טבלה1[[#This Row],[ts_booking_at]]), 0, 1)</f>
        <v>1</v>
      </c>
      <c r="Q5740">
        <f>IF(ISBLANK(טבלה1[[#This Row],[ds_checkin]]), "", טבלה1[[#This Row],[ds_checkin]] - טבלה1[[#This Row],[ts_contact_at]])</f>
        <v>1.648611111108039</v>
      </c>
      <c r="R5740" t="str">
        <f>IF(AND(ISBLANK(טבלה1[[#This Row],[ts_reply_at]]), NOT(ISBLANK(טבלה1[[#This Row],[ts_booking_at]]))), "Error: Booked without Reply", "OK")</f>
        <v>OK</v>
      </c>
      <c r="S5740" t="s">
        <v>6016</v>
      </c>
    </row>
    <row r="5741" spans="1:19" x14ac:dyDescent="0.25">
      <c r="A5741" s="4" t="s">
        <v>4917</v>
      </c>
      <c r="B5741" s="4" t="s">
        <v>38</v>
      </c>
      <c r="C5741" s="4" t="s">
        <v>2586</v>
      </c>
      <c r="D5741" s="1">
        <v>41926.353472222225</v>
      </c>
      <c r="E5741" s="1">
        <v>41926.540671296294</v>
      </c>
      <c r="F5741" s="1">
        <v>41926.556817129633</v>
      </c>
      <c r="H5741" s="2">
        <v>41928</v>
      </c>
      <c r="I5741" s="2">
        <v>41930</v>
      </c>
      <c r="J5741" s="3">
        <v>2</v>
      </c>
      <c r="K5741" s="3">
        <v>5</v>
      </c>
      <c r="L5741">
        <f>טבלה1[[#This Row],[ds_checkout]]-טבלה1[[#This Row],[ds_checkin]]</f>
        <v>2</v>
      </c>
      <c r="M5741">
        <f>IF(ISBLANK(טבלה1[[#This Row],[ts_reply_at]]), "", (טבלה1[[#This Row],[ts_reply_at]] - טבלה1[[#This Row],[ts_contact_at]]) * 24)</f>
        <v>4.4927777776611038</v>
      </c>
      <c r="N5741">
        <f>IF(ISBLANK(טבלה1[[#This Row],[ts_reply_at]]), 0, 1)</f>
        <v>1</v>
      </c>
      <c r="O5741">
        <f>IF(ISBLANK(טבלה1[[#This Row],[ts_accepted_at]]), 0, 1)</f>
        <v>1</v>
      </c>
      <c r="P5741">
        <f>IF(ISBLANK(טבלה1[[#This Row],[ts_booking_at]]), 0, 1)</f>
        <v>0</v>
      </c>
      <c r="Q5741">
        <f>IF(ISBLANK(טבלה1[[#This Row],[ds_checkin]]), "", טבלה1[[#This Row],[ds_checkin]] - טבלה1[[#This Row],[ts_contact_at]])</f>
        <v>1.6465277777751908</v>
      </c>
      <c r="R5741" t="str">
        <f>IF(AND(ISBLANK(טבלה1[[#This Row],[ts_reply_at]]), NOT(ISBLANK(טבלה1[[#This Row],[ts_booking_at]]))), "Error: Booked without Reply", "OK")</f>
        <v>OK</v>
      </c>
      <c r="S5741" t="s">
        <v>6016</v>
      </c>
    </row>
    <row r="5742" spans="1:19" x14ac:dyDescent="0.25">
      <c r="A5742" s="4" t="s">
        <v>4917</v>
      </c>
      <c r="B5742" s="4" t="s">
        <v>2440</v>
      </c>
      <c r="C5742" s="4" t="s">
        <v>3270</v>
      </c>
      <c r="D5742" s="1">
        <v>41926.349305555559</v>
      </c>
      <c r="E5742" s="1">
        <v>41926.707708333335</v>
      </c>
      <c r="H5742" s="2">
        <v>41928</v>
      </c>
      <c r="I5742" s="2">
        <v>41930</v>
      </c>
      <c r="J5742" s="3">
        <v>2</v>
      </c>
      <c r="K5742" s="3">
        <v>4</v>
      </c>
      <c r="L5742">
        <f>טבלה1[[#This Row],[ds_checkout]]-טבלה1[[#This Row],[ds_checkin]]</f>
        <v>2</v>
      </c>
      <c r="M5742">
        <f>IF(ISBLANK(טבלה1[[#This Row],[ts_reply_at]]), "", (טבלה1[[#This Row],[ts_reply_at]] - טבלה1[[#This Row],[ts_contact_at]]) * 24)</f>
        <v>8.6016666666255333</v>
      </c>
      <c r="N5742">
        <f>IF(ISBLANK(טבלה1[[#This Row],[ts_reply_at]]), 0, 1)</f>
        <v>1</v>
      </c>
      <c r="O5742">
        <f>IF(ISBLANK(טבלה1[[#This Row],[ts_accepted_at]]), 0, 1)</f>
        <v>0</v>
      </c>
      <c r="P5742">
        <f>IF(ISBLANK(טבלה1[[#This Row],[ts_booking_at]]), 0, 1)</f>
        <v>0</v>
      </c>
      <c r="Q5742">
        <f>IF(ISBLANK(טבלה1[[#This Row],[ds_checkin]]), "", טבלה1[[#This Row],[ds_checkin]] - טבלה1[[#This Row],[ts_contact_at]])</f>
        <v>1.6506944444408873</v>
      </c>
      <c r="R5742" t="str">
        <f>IF(AND(ISBLANK(טבלה1[[#This Row],[ts_reply_at]]), NOT(ISBLANK(טבלה1[[#This Row],[ts_booking_at]]))), "Error: Booked without Reply", "OK")</f>
        <v>OK</v>
      </c>
      <c r="S5742" t="s">
        <v>6016</v>
      </c>
    </row>
    <row r="5743" spans="1:19" x14ac:dyDescent="0.25">
      <c r="A5743" s="4" t="s">
        <v>4917</v>
      </c>
      <c r="B5743" s="4" t="s">
        <v>197</v>
      </c>
      <c r="C5743" s="4" t="s">
        <v>198</v>
      </c>
      <c r="D5743" s="1">
        <v>41926.333333333336</v>
      </c>
      <c r="E5743" s="1">
        <v>41926.338379629633</v>
      </c>
      <c r="H5743" s="2">
        <v>41928</v>
      </c>
      <c r="I5743" s="2">
        <v>41930</v>
      </c>
      <c r="J5743" s="3">
        <v>2</v>
      </c>
      <c r="K5743" s="3">
        <v>3</v>
      </c>
      <c r="L5743">
        <f>טבלה1[[#This Row],[ds_checkout]]-טבלה1[[#This Row],[ds_checkin]]</f>
        <v>2</v>
      </c>
      <c r="M5743">
        <f>IF(ISBLANK(טבלה1[[#This Row],[ts_reply_at]]), "", (טבלה1[[#This Row],[ts_reply_at]] - טבלה1[[#This Row],[ts_contact_at]]) * 24)</f>
        <v>0.12111111113335937</v>
      </c>
      <c r="N5743">
        <f>IF(ISBLANK(טבלה1[[#This Row],[ts_reply_at]]), 0, 1)</f>
        <v>1</v>
      </c>
      <c r="O5743">
        <f>IF(ISBLANK(טבלה1[[#This Row],[ts_accepted_at]]), 0, 1)</f>
        <v>0</v>
      </c>
      <c r="P5743">
        <f>IF(ISBLANK(טבלה1[[#This Row],[ts_booking_at]]), 0, 1)</f>
        <v>0</v>
      </c>
      <c r="Q5743">
        <f>IF(ISBLANK(טבלה1[[#This Row],[ds_checkin]]), "", טבלה1[[#This Row],[ds_checkin]] - טבלה1[[#This Row],[ts_contact_at]])</f>
        <v>1.6666666666642413</v>
      </c>
      <c r="R5743" t="str">
        <f>IF(AND(ISBLANK(טבלה1[[#This Row],[ts_reply_at]]), NOT(ISBLANK(טבלה1[[#This Row],[ts_booking_at]]))), "Error: Booked without Reply", "OK")</f>
        <v>OK</v>
      </c>
      <c r="S5743" t="s">
        <v>6016</v>
      </c>
    </row>
    <row r="5744" spans="1:19" x14ac:dyDescent="0.25">
      <c r="A5744" s="4" t="s">
        <v>4917</v>
      </c>
      <c r="B5744" s="4" t="s">
        <v>936</v>
      </c>
      <c r="C5744" s="4" t="s">
        <v>937</v>
      </c>
      <c r="D5744" s="1">
        <v>41926.365972222222</v>
      </c>
      <c r="E5744" s="1">
        <v>41926.371967592589</v>
      </c>
      <c r="H5744" s="2">
        <v>41928</v>
      </c>
      <c r="I5744" s="2">
        <v>41930</v>
      </c>
      <c r="J5744" s="3">
        <v>2</v>
      </c>
      <c r="K5744" s="3">
        <v>2</v>
      </c>
      <c r="L5744">
        <f>טבלה1[[#This Row],[ds_checkout]]-טבלה1[[#This Row],[ds_checkin]]</f>
        <v>2</v>
      </c>
      <c r="M5744">
        <f>IF(ISBLANK(טבלה1[[#This Row],[ts_reply_at]]), "", (טבלה1[[#This Row],[ts_reply_at]] - טבלה1[[#This Row],[ts_contact_at]]) * 24)</f>
        <v>0.14388888882240281</v>
      </c>
      <c r="N5744">
        <f>IF(ISBLANK(טבלה1[[#This Row],[ts_reply_at]]), 0, 1)</f>
        <v>1</v>
      </c>
      <c r="O5744">
        <f>IF(ISBLANK(טבלה1[[#This Row],[ts_accepted_at]]), 0, 1)</f>
        <v>0</v>
      </c>
      <c r="P5744">
        <f>IF(ISBLANK(טבלה1[[#This Row],[ts_booking_at]]), 0, 1)</f>
        <v>0</v>
      </c>
      <c r="Q5744">
        <f>IF(ISBLANK(טבלה1[[#This Row],[ds_checkin]]), "", טבלה1[[#This Row],[ds_checkin]] - טבלה1[[#This Row],[ts_contact_at]])</f>
        <v>1.6340277777781012</v>
      </c>
      <c r="R5744" t="str">
        <f>IF(AND(ISBLANK(טבלה1[[#This Row],[ts_reply_at]]), NOT(ISBLANK(טבלה1[[#This Row],[ts_booking_at]]))), "Error: Booked without Reply", "OK")</f>
        <v>OK</v>
      </c>
      <c r="S5744" t="s">
        <v>6016</v>
      </c>
    </row>
    <row r="5745" spans="1:19" x14ac:dyDescent="0.25">
      <c r="A5745" s="4" t="s">
        <v>4917</v>
      </c>
      <c r="B5745" s="4" t="s">
        <v>4784</v>
      </c>
      <c r="C5745" s="4" t="s">
        <v>4785</v>
      </c>
      <c r="D5745" s="1">
        <v>41925.9375</v>
      </c>
      <c r="E5745" s="1">
        <v>41926.301828703705</v>
      </c>
      <c r="H5745" s="2">
        <v>41928</v>
      </c>
      <c r="I5745" s="2">
        <v>41930</v>
      </c>
      <c r="J5745" s="3">
        <v>2</v>
      </c>
      <c r="K5745" s="3">
        <v>3</v>
      </c>
      <c r="L5745">
        <f>טבלה1[[#This Row],[ds_checkout]]-טבלה1[[#This Row],[ds_checkin]]</f>
        <v>2</v>
      </c>
      <c r="M5745">
        <f>IF(ISBLANK(טבלה1[[#This Row],[ts_reply_at]]), "", (טבלה1[[#This Row],[ts_reply_at]] - טבלה1[[#This Row],[ts_contact_at]]) * 24)</f>
        <v>8.7438888889155351</v>
      </c>
      <c r="N5745">
        <f>IF(ISBLANK(טבלה1[[#This Row],[ts_reply_at]]), 0, 1)</f>
        <v>1</v>
      </c>
      <c r="O5745">
        <f>IF(ISBLANK(טבלה1[[#This Row],[ts_accepted_at]]), 0, 1)</f>
        <v>0</v>
      </c>
      <c r="P5745">
        <f>IF(ISBLANK(טבלה1[[#This Row],[ts_booking_at]]), 0, 1)</f>
        <v>0</v>
      </c>
      <c r="Q5745">
        <f>IF(ISBLANK(טבלה1[[#This Row],[ds_checkin]]), "", טבלה1[[#This Row],[ds_checkin]] - טבלה1[[#This Row],[ts_contact_at]])</f>
        <v>2.0625</v>
      </c>
      <c r="R5745" t="str">
        <f>IF(AND(ISBLANK(טבלה1[[#This Row],[ts_reply_at]]), NOT(ISBLANK(טבלה1[[#This Row],[ts_booking_at]]))), "Error: Booked without Reply", "OK")</f>
        <v>OK</v>
      </c>
      <c r="S5745" t="s">
        <v>6016</v>
      </c>
    </row>
    <row r="5746" spans="1:19" x14ac:dyDescent="0.25">
      <c r="A5746" s="4" t="s">
        <v>4918</v>
      </c>
      <c r="B5746" s="4" t="s">
        <v>792</v>
      </c>
      <c r="C5746" s="4" t="s">
        <v>793</v>
      </c>
      <c r="D5746" s="1">
        <v>41919.685416666667</v>
      </c>
      <c r="E5746" s="1">
        <v>41919.750821759262</v>
      </c>
      <c r="F5746" s="1">
        <v>41919.750937500001</v>
      </c>
      <c r="G5746" s="1">
        <v>41919.895960648151</v>
      </c>
      <c r="H5746" s="2">
        <v>41922</v>
      </c>
      <c r="I5746" s="2">
        <v>41924</v>
      </c>
      <c r="J5746" s="3">
        <v>4</v>
      </c>
      <c r="K5746" s="3">
        <v>11</v>
      </c>
      <c r="L5746">
        <f>טבלה1[[#This Row],[ds_checkout]]-טבלה1[[#This Row],[ds_checkin]]</f>
        <v>2</v>
      </c>
      <c r="M5746">
        <f>IF(ISBLANK(טבלה1[[#This Row],[ts_reply_at]]), "", (טבלה1[[#This Row],[ts_reply_at]] - טבלה1[[#This Row],[ts_contact_at]]) * 24)</f>
        <v>1.5697222222806886</v>
      </c>
      <c r="N5746">
        <f>IF(ISBLANK(טבלה1[[#This Row],[ts_reply_at]]), 0, 1)</f>
        <v>1</v>
      </c>
      <c r="O5746">
        <f>IF(ISBLANK(טבלה1[[#This Row],[ts_accepted_at]]), 0, 1)</f>
        <v>1</v>
      </c>
      <c r="P5746">
        <f>IF(ISBLANK(טבלה1[[#This Row],[ts_booking_at]]), 0, 1)</f>
        <v>1</v>
      </c>
      <c r="Q5746">
        <f>IF(ISBLANK(טבלה1[[#This Row],[ds_checkin]]), "", טבלה1[[#This Row],[ds_checkin]] - טבלה1[[#This Row],[ts_contact_at]])</f>
        <v>2.3145833333328483</v>
      </c>
      <c r="R5746" t="str">
        <f>IF(AND(ISBLANK(טבלה1[[#This Row],[ts_reply_at]]), NOT(ISBLANK(טבלה1[[#This Row],[ts_booking_at]]))), "Error: Booked without Reply", "OK")</f>
        <v>OK</v>
      </c>
      <c r="S5746" t="s">
        <v>6020</v>
      </c>
    </row>
    <row r="5747" spans="1:19" x14ac:dyDescent="0.25">
      <c r="A5747" s="4" t="s">
        <v>4918</v>
      </c>
      <c r="B5747" s="4" t="s">
        <v>609</v>
      </c>
      <c r="C5747" s="4" t="s">
        <v>610</v>
      </c>
      <c r="D5747" s="1">
        <v>41900.62777777778</v>
      </c>
      <c r="E5747" s="1">
        <v>41900.65625</v>
      </c>
      <c r="H5747" s="2">
        <v>41922</v>
      </c>
      <c r="I5747" s="2">
        <v>41924</v>
      </c>
      <c r="J5747" s="3">
        <v>7</v>
      </c>
      <c r="K5747" s="3">
        <v>2</v>
      </c>
      <c r="L5747">
        <f>טבלה1[[#This Row],[ds_checkout]]-טבלה1[[#This Row],[ds_checkin]]</f>
        <v>2</v>
      </c>
      <c r="M5747">
        <f>IF(ISBLANK(טבלה1[[#This Row],[ts_reply_at]]), "", (טבלה1[[#This Row],[ts_reply_at]] - טבלה1[[#This Row],[ts_contact_at]]) * 24)</f>
        <v>0.68333333329064772</v>
      </c>
      <c r="N5747">
        <f>IF(ISBLANK(טבלה1[[#This Row],[ts_reply_at]]), 0, 1)</f>
        <v>1</v>
      </c>
      <c r="O5747">
        <f>IF(ISBLANK(טבלה1[[#This Row],[ts_accepted_at]]), 0, 1)</f>
        <v>0</v>
      </c>
      <c r="P5747">
        <f>IF(ISBLANK(טבלה1[[#This Row],[ts_booking_at]]), 0, 1)</f>
        <v>0</v>
      </c>
      <c r="Q5747">
        <f>IF(ISBLANK(טבלה1[[#This Row],[ds_checkin]]), "", טבלה1[[#This Row],[ds_checkin]] - טבלה1[[#This Row],[ts_contact_at]])</f>
        <v>21.372222222220444</v>
      </c>
      <c r="R5747" t="str">
        <f>IF(AND(ISBLANK(טבלה1[[#This Row],[ts_reply_at]]), NOT(ISBLANK(טבלה1[[#This Row],[ts_booking_at]]))), "Error: Booked without Reply", "OK")</f>
        <v>OK</v>
      </c>
      <c r="S5747" t="s">
        <v>6020</v>
      </c>
    </row>
    <row r="5748" spans="1:19" x14ac:dyDescent="0.25">
      <c r="A5748" s="4" t="s">
        <v>4919</v>
      </c>
      <c r="B5748" s="4" t="s">
        <v>328</v>
      </c>
      <c r="C5748" s="4" t="s">
        <v>329</v>
      </c>
      <c r="D5748" s="1">
        <v>41922.147916666669</v>
      </c>
      <c r="E5748" s="1">
        <v>41923.543969907405</v>
      </c>
      <c r="F5748" s="1">
        <v>41924.331620370373</v>
      </c>
      <c r="G5748" s="1">
        <v>41924.331620370373</v>
      </c>
      <c r="H5748" s="2">
        <v>41930</v>
      </c>
      <c r="I5748" s="2">
        <v>41931</v>
      </c>
      <c r="J5748" s="3">
        <v>3</v>
      </c>
      <c r="K5748" s="3">
        <v>11</v>
      </c>
      <c r="L5748">
        <f>טבלה1[[#This Row],[ds_checkout]]-טבלה1[[#This Row],[ds_checkin]]</f>
        <v>1</v>
      </c>
      <c r="M5748">
        <f>IF(ISBLANK(טבלה1[[#This Row],[ts_reply_at]]), "", (טבלה1[[#This Row],[ts_reply_at]] - טבלה1[[#This Row],[ts_contact_at]]) * 24)</f>
        <v>33.505277777672745</v>
      </c>
      <c r="N5748">
        <f>IF(ISBLANK(טבלה1[[#This Row],[ts_reply_at]]), 0, 1)</f>
        <v>1</v>
      </c>
      <c r="O5748">
        <f>IF(ISBLANK(טבלה1[[#This Row],[ts_accepted_at]]), 0, 1)</f>
        <v>1</v>
      </c>
      <c r="P5748">
        <f>IF(ISBLANK(טבלה1[[#This Row],[ts_booking_at]]), 0, 1)</f>
        <v>1</v>
      </c>
      <c r="Q5748">
        <f>IF(ISBLANK(טבלה1[[#This Row],[ds_checkin]]), "", טבלה1[[#This Row],[ds_checkin]] - טבלה1[[#This Row],[ts_contact_at]])</f>
        <v>7.8520833333313931</v>
      </c>
      <c r="R5748" t="str">
        <f>IF(AND(ISBLANK(טבלה1[[#This Row],[ts_reply_at]]), NOT(ISBLANK(טבלה1[[#This Row],[ts_booking_at]]))), "Error: Booked without Reply", "OK")</f>
        <v>OK</v>
      </c>
      <c r="S5748" t="s">
        <v>6020</v>
      </c>
    </row>
    <row r="5749" spans="1:19" x14ac:dyDescent="0.25">
      <c r="A5749" s="4" t="s">
        <v>4920</v>
      </c>
      <c r="B5749" s="4" t="s">
        <v>3171</v>
      </c>
      <c r="C5749" s="4" t="s">
        <v>3172</v>
      </c>
      <c r="D5749" s="1">
        <v>41915.768055555556</v>
      </c>
      <c r="E5749" s="1">
        <v>41915.770300925928</v>
      </c>
      <c r="H5749" s="2">
        <v>41916</v>
      </c>
      <c r="I5749" s="2">
        <v>41917</v>
      </c>
      <c r="J5749" s="3">
        <v>1</v>
      </c>
      <c r="K5749" s="3">
        <v>3</v>
      </c>
      <c r="L5749">
        <f>טבלה1[[#This Row],[ds_checkout]]-טבלה1[[#This Row],[ds_checkin]]</f>
        <v>1</v>
      </c>
      <c r="M5749">
        <f>IF(ISBLANK(טבלה1[[#This Row],[ts_reply_at]]), "", (טבלה1[[#This Row],[ts_reply_at]] - טבלה1[[#This Row],[ts_contact_at]]) * 24)</f>
        <v>5.3888888913206756E-2</v>
      </c>
      <c r="N5749">
        <f>IF(ISBLANK(טבלה1[[#This Row],[ts_reply_at]]), 0, 1)</f>
        <v>1</v>
      </c>
      <c r="O5749">
        <f>IF(ISBLANK(טבלה1[[#This Row],[ts_accepted_at]]), 0, 1)</f>
        <v>0</v>
      </c>
      <c r="P5749">
        <f>IF(ISBLANK(טבלה1[[#This Row],[ts_booking_at]]), 0, 1)</f>
        <v>0</v>
      </c>
      <c r="Q5749">
        <f>IF(ISBLANK(טבלה1[[#This Row],[ds_checkin]]), "", טבלה1[[#This Row],[ds_checkin]] - טבלה1[[#This Row],[ts_contact_at]])</f>
        <v>0.23194444444379769</v>
      </c>
      <c r="R5749" t="str">
        <f>IF(AND(ISBLANK(טבלה1[[#This Row],[ts_reply_at]]), NOT(ISBLANK(טבלה1[[#This Row],[ts_booking_at]]))), "Error: Booked without Reply", "OK")</f>
        <v>OK</v>
      </c>
      <c r="S5749" t="s">
        <v>6022</v>
      </c>
    </row>
    <row r="5750" spans="1:19" x14ac:dyDescent="0.25">
      <c r="A5750" s="4" t="s">
        <v>4920</v>
      </c>
      <c r="B5750" s="4" t="s">
        <v>670</v>
      </c>
      <c r="C5750" s="4" t="s">
        <v>671</v>
      </c>
      <c r="D5750" s="1">
        <v>41915.494444444441</v>
      </c>
      <c r="E5750" s="1">
        <v>41915.499583333331</v>
      </c>
      <c r="H5750" s="2">
        <v>41916</v>
      </c>
      <c r="I5750" s="2">
        <v>41917</v>
      </c>
      <c r="J5750" s="3">
        <v>1</v>
      </c>
      <c r="K5750" s="3">
        <v>3</v>
      </c>
      <c r="L5750">
        <f>טבלה1[[#This Row],[ds_checkout]]-טבלה1[[#This Row],[ds_checkin]]</f>
        <v>1</v>
      </c>
      <c r="M5750">
        <f>IF(ISBLANK(טבלה1[[#This Row],[ts_reply_at]]), "", (טבלה1[[#This Row],[ts_reply_at]] - טבלה1[[#This Row],[ts_contact_at]]) * 24)</f>
        <v>0.12333333335118368</v>
      </c>
      <c r="N5750">
        <f>IF(ISBLANK(טבלה1[[#This Row],[ts_reply_at]]), 0, 1)</f>
        <v>1</v>
      </c>
      <c r="O5750">
        <f>IF(ISBLANK(טבלה1[[#This Row],[ts_accepted_at]]), 0, 1)</f>
        <v>0</v>
      </c>
      <c r="P5750">
        <f>IF(ISBLANK(טבלה1[[#This Row],[ts_booking_at]]), 0, 1)</f>
        <v>0</v>
      </c>
      <c r="Q5750">
        <f>IF(ISBLANK(טבלה1[[#This Row],[ds_checkin]]), "", טבלה1[[#This Row],[ds_checkin]] - טבלה1[[#This Row],[ts_contact_at]])</f>
        <v>0.50555555555911269</v>
      </c>
      <c r="R5750" t="str">
        <f>IF(AND(ISBLANK(טבלה1[[#This Row],[ts_reply_at]]), NOT(ISBLANK(טבלה1[[#This Row],[ts_booking_at]]))), "Error: Booked without Reply", "OK")</f>
        <v>OK</v>
      </c>
      <c r="S5750" t="s">
        <v>6022</v>
      </c>
    </row>
    <row r="5751" spans="1:19" x14ac:dyDescent="0.25">
      <c r="A5751" s="4" t="s">
        <v>4920</v>
      </c>
      <c r="B5751" s="4" t="s">
        <v>504</v>
      </c>
      <c r="C5751" s="4" t="s">
        <v>505</v>
      </c>
      <c r="D5751" s="1">
        <v>41915.757638888892</v>
      </c>
      <c r="E5751" s="1">
        <v>41915.76295138889</v>
      </c>
      <c r="H5751" s="2">
        <v>41916</v>
      </c>
      <c r="I5751" s="2">
        <v>41917</v>
      </c>
      <c r="J5751" s="3">
        <v>1</v>
      </c>
      <c r="K5751" s="3">
        <v>2</v>
      </c>
      <c r="L5751">
        <f>טבלה1[[#This Row],[ds_checkout]]-טבלה1[[#This Row],[ds_checkin]]</f>
        <v>1</v>
      </c>
      <c r="M5751">
        <f>IF(ISBLANK(טבלה1[[#This Row],[ts_reply_at]]), "", (טבלה1[[#This Row],[ts_reply_at]] - טבלה1[[#This Row],[ts_contact_at]]) * 24)</f>
        <v>0.12749999994412065</v>
      </c>
      <c r="N5751">
        <f>IF(ISBLANK(טבלה1[[#This Row],[ts_reply_at]]), 0, 1)</f>
        <v>1</v>
      </c>
      <c r="O5751">
        <f>IF(ISBLANK(טבלה1[[#This Row],[ts_accepted_at]]), 0, 1)</f>
        <v>0</v>
      </c>
      <c r="P5751">
        <f>IF(ISBLANK(טבלה1[[#This Row],[ts_booking_at]]), 0, 1)</f>
        <v>0</v>
      </c>
      <c r="Q5751">
        <f>IF(ISBLANK(טבלה1[[#This Row],[ds_checkin]]), "", טבלה1[[#This Row],[ds_checkin]] - טבלה1[[#This Row],[ts_contact_at]])</f>
        <v>0.24236111110803904</v>
      </c>
      <c r="R5751" t="str">
        <f>IF(AND(ISBLANK(טבלה1[[#This Row],[ts_reply_at]]), NOT(ISBLANK(טבלה1[[#This Row],[ts_booking_at]]))), "Error: Booked without Reply", "OK")</f>
        <v>OK</v>
      </c>
      <c r="S5751" t="s">
        <v>6022</v>
      </c>
    </row>
    <row r="5752" spans="1:19" x14ac:dyDescent="0.25">
      <c r="A5752" s="4" t="s">
        <v>4921</v>
      </c>
      <c r="B5752" s="4" t="s">
        <v>265</v>
      </c>
      <c r="C5752" s="4" t="s">
        <v>266</v>
      </c>
      <c r="D5752" s="1">
        <v>41923.960416666669</v>
      </c>
      <c r="E5752" s="1">
        <v>41923.979097222225</v>
      </c>
      <c r="F5752" s="1">
        <v>41923.979097222225</v>
      </c>
      <c r="H5752" s="2">
        <v>42028</v>
      </c>
      <c r="I5752" s="2">
        <v>42032</v>
      </c>
      <c r="J5752" s="3">
        <v>2</v>
      </c>
      <c r="K5752" s="3">
        <v>4</v>
      </c>
      <c r="L5752">
        <f>טבלה1[[#This Row],[ds_checkout]]-טבלה1[[#This Row],[ds_checkin]]</f>
        <v>4</v>
      </c>
      <c r="M5752">
        <f>IF(ISBLANK(טבלה1[[#This Row],[ts_reply_at]]), "", (טבלה1[[#This Row],[ts_reply_at]] - טבלה1[[#This Row],[ts_contact_at]]) * 24)</f>
        <v>0.44833333336282521</v>
      </c>
      <c r="N5752">
        <f>IF(ISBLANK(טבלה1[[#This Row],[ts_reply_at]]), 0, 1)</f>
        <v>1</v>
      </c>
      <c r="O5752">
        <f>IF(ISBLANK(טבלה1[[#This Row],[ts_accepted_at]]), 0, 1)</f>
        <v>1</v>
      </c>
      <c r="P5752">
        <f>IF(ISBLANK(טבלה1[[#This Row],[ts_booking_at]]), 0, 1)</f>
        <v>0</v>
      </c>
      <c r="Q5752">
        <f>IF(ISBLANK(טבלה1[[#This Row],[ds_checkin]]), "", טבלה1[[#This Row],[ds_checkin]] - טבלה1[[#This Row],[ts_contact_at]])</f>
        <v>104.03958333333139</v>
      </c>
      <c r="R5752" t="str">
        <f>IF(AND(ISBLANK(טבלה1[[#This Row],[ts_reply_at]]), NOT(ISBLANK(טבלה1[[#This Row],[ts_booking_at]]))), "Error: Booked without Reply", "OK")</f>
        <v>OK</v>
      </c>
      <c r="S5752" t="s">
        <v>6034</v>
      </c>
    </row>
    <row r="5753" spans="1:19" x14ac:dyDescent="0.25">
      <c r="A5753" s="4" t="s">
        <v>4922</v>
      </c>
      <c r="B5753" s="4" t="s">
        <v>1239</v>
      </c>
      <c r="C5753" s="4" t="s">
        <v>1240</v>
      </c>
      <c r="D5753" s="1">
        <v>41946.447222222225</v>
      </c>
      <c r="E5753" s="1">
        <v>41946.512361111112</v>
      </c>
      <c r="F5753" s="1">
        <v>41946.523541666669</v>
      </c>
      <c r="G5753" s="1">
        <v>41946.523541666669</v>
      </c>
      <c r="H5753" s="2">
        <v>41951</v>
      </c>
      <c r="I5753" s="2">
        <v>41953</v>
      </c>
      <c r="J5753" s="3">
        <v>1</v>
      </c>
      <c r="K5753" s="3">
        <v>9</v>
      </c>
      <c r="L5753">
        <f>טבלה1[[#This Row],[ds_checkout]]-טבלה1[[#This Row],[ds_checkin]]</f>
        <v>2</v>
      </c>
      <c r="M5753">
        <f>IF(ISBLANK(טבלה1[[#This Row],[ts_reply_at]]), "", (טבלה1[[#This Row],[ts_reply_at]] - טבלה1[[#This Row],[ts_contact_at]]) * 24)</f>
        <v>1.5633333332953043</v>
      </c>
      <c r="N5753">
        <f>IF(ISBLANK(טבלה1[[#This Row],[ts_reply_at]]), 0, 1)</f>
        <v>1</v>
      </c>
      <c r="O5753">
        <f>IF(ISBLANK(טבלה1[[#This Row],[ts_accepted_at]]), 0, 1)</f>
        <v>1</v>
      </c>
      <c r="P5753">
        <f>IF(ISBLANK(טבלה1[[#This Row],[ts_booking_at]]), 0, 1)</f>
        <v>1</v>
      </c>
      <c r="Q5753">
        <f>IF(ISBLANK(טבלה1[[#This Row],[ds_checkin]]), "", טבלה1[[#This Row],[ds_checkin]] - טבלה1[[#This Row],[ts_contact_at]])</f>
        <v>4.5527777777751908</v>
      </c>
      <c r="R5753" t="str">
        <f>IF(AND(ISBLANK(טבלה1[[#This Row],[ts_reply_at]]), NOT(ISBLANK(טבלה1[[#This Row],[ts_booking_at]]))), "Error: Booked without Reply", "OK")</f>
        <v>OK</v>
      </c>
      <c r="S5753" t="s">
        <v>6026</v>
      </c>
    </row>
    <row r="5754" spans="1:19" x14ac:dyDescent="0.25">
      <c r="A5754" s="4" t="s">
        <v>4923</v>
      </c>
      <c r="B5754" s="4" t="s">
        <v>265</v>
      </c>
      <c r="C5754" s="4" t="s">
        <v>1459</v>
      </c>
      <c r="D5754" s="1">
        <v>41925.73541666667</v>
      </c>
      <c r="E5754" s="1">
        <v>41925.737835648149</v>
      </c>
      <c r="F5754" s="1">
        <v>41925.737835648149</v>
      </c>
      <c r="G5754" s="1">
        <v>41925.737835648149</v>
      </c>
      <c r="H5754" s="2">
        <v>42161</v>
      </c>
      <c r="I5754" s="2">
        <v>42162</v>
      </c>
      <c r="J5754" s="3">
        <v>2</v>
      </c>
      <c r="K5754" s="3">
        <v>7</v>
      </c>
      <c r="L5754">
        <f>טבלה1[[#This Row],[ds_checkout]]-טבלה1[[#This Row],[ds_checkin]]</f>
        <v>1</v>
      </c>
      <c r="M5754">
        <f>IF(ISBLANK(טבלה1[[#This Row],[ts_reply_at]]), "", (טבלה1[[#This Row],[ts_reply_at]] - טבלה1[[#This Row],[ts_contact_at]]) * 24)</f>
        <v>5.8055555506143719E-2</v>
      </c>
      <c r="N5754">
        <f>IF(ISBLANK(טבלה1[[#This Row],[ts_reply_at]]), 0, 1)</f>
        <v>1</v>
      </c>
      <c r="O5754">
        <f>IF(ISBLANK(טבלה1[[#This Row],[ts_accepted_at]]), 0, 1)</f>
        <v>1</v>
      </c>
      <c r="P5754">
        <f>IF(ISBLANK(טבלה1[[#This Row],[ts_booking_at]]), 0, 1)</f>
        <v>1</v>
      </c>
      <c r="Q5754">
        <f>IF(ISBLANK(טבלה1[[#This Row],[ds_checkin]]), "", טבלה1[[#This Row],[ds_checkin]] - טבלה1[[#This Row],[ts_contact_at]])</f>
        <v>235.26458333332994</v>
      </c>
      <c r="R5754" t="str">
        <f>IF(AND(ISBLANK(טבלה1[[#This Row],[ts_reply_at]]), NOT(ISBLANK(טבלה1[[#This Row],[ts_booking_at]]))), "Error: Booked without Reply", "OK")</f>
        <v>OK</v>
      </c>
      <c r="S5754" t="s">
        <v>6016</v>
      </c>
    </row>
    <row r="5755" spans="1:19" x14ac:dyDescent="0.25">
      <c r="A5755" s="4" t="s">
        <v>4924</v>
      </c>
      <c r="B5755" s="4" t="s">
        <v>449</v>
      </c>
      <c r="C5755" s="4" t="s">
        <v>4925</v>
      </c>
      <c r="D5755" s="1">
        <v>41915.526388888888</v>
      </c>
      <c r="E5755" s="1">
        <v>41915.545277777775</v>
      </c>
      <c r="F5755" s="1">
        <v>41915.545277777775</v>
      </c>
      <c r="G5755" s="1">
        <v>41915.554895833331</v>
      </c>
      <c r="H5755" s="2">
        <v>41924</v>
      </c>
      <c r="I5755" s="2">
        <v>41938</v>
      </c>
      <c r="J5755" s="3">
        <v>1</v>
      </c>
      <c r="K5755" s="3">
        <v>4</v>
      </c>
      <c r="L5755">
        <f>טבלה1[[#This Row],[ds_checkout]]-טבלה1[[#This Row],[ds_checkin]]</f>
        <v>14</v>
      </c>
      <c r="M5755">
        <f>IF(ISBLANK(טבלה1[[#This Row],[ts_reply_at]]), "", (טבלה1[[#This Row],[ts_reply_at]] - טבלה1[[#This Row],[ts_contact_at]]) * 24)</f>
        <v>0.45333333330927417</v>
      </c>
      <c r="N5755">
        <f>IF(ISBLANK(טבלה1[[#This Row],[ts_reply_at]]), 0, 1)</f>
        <v>1</v>
      </c>
      <c r="O5755">
        <f>IF(ISBLANK(טבלה1[[#This Row],[ts_accepted_at]]), 0, 1)</f>
        <v>1</v>
      </c>
      <c r="P5755">
        <f>IF(ISBLANK(טבלה1[[#This Row],[ts_booking_at]]), 0, 1)</f>
        <v>1</v>
      </c>
      <c r="Q5755">
        <f>IF(ISBLANK(טבלה1[[#This Row],[ds_checkin]]), "", טבלה1[[#This Row],[ds_checkin]] - טבלה1[[#This Row],[ts_contact_at]])</f>
        <v>8.4736111111124046</v>
      </c>
      <c r="R5755" t="str">
        <f>IF(AND(ISBLANK(טבלה1[[#This Row],[ts_reply_at]]), NOT(ISBLANK(טבלה1[[#This Row],[ts_booking_at]]))), "Error: Booked without Reply", "OK")</f>
        <v>OK</v>
      </c>
      <c r="S5755" t="s">
        <v>6022</v>
      </c>
    </row>
    <row r="5756" spans="1:19" x14ac:dyDescent="0.25">
      <c r="A5756" s="4" t="s">
        <v>4926</v>
      </c>
      <c r="B5756" s="4" t="s">
        <v>1379</v>
      </c>
      <c r="C5756" s="4" t="s">
        <v>1380</v>
      </c>
      <c r="D5756" s="1">
        <v>41888.527777777781</v>
      </c>
      <c r="E5756" s="1">
        <v>41888.608483796299</v>
      </c>
      <c r="F5756" s="1">
        <v>41912.642106481479</v>
      </c>
      <c r="G5756" s="1">
        <v>41912.642106481479</v>
      </c>
      <c r="H5756" s="2">
        <v>41970</v>
      </c>
      <c r="I5756" s="2">
        <v>41973</v>
      </c>
      <c r="J5756" s="3">
        <v>1</v>
      </c>
      <c r="K5756" s="3">
        <v>22</v>
      </c>
      <c r="L5756">
        <f>טבלה1[[#This Row],[ds_checkout]]-טבלה1[[#This Row],[ds_checkin]]</f>
        <v>3</v>
      </c>
      <c r="M5756">
        <f>IF(ISBLANK(טבלה1[[#This Row],[ts_reply_at]]), "", (טבלה1[[#This Row],[ts_reply_at]] - טבלה1[[#This Row],[ts_contact_at]]) * 24)</f>
        <v>1.936944444430992</v>
      </c>
      <c r="N5756">
        <f>IF(ISBLANK(טבלה1[[#This Row],[ts_reply_at]]), 0, 1)</f>
        <v>1</v>
      </c>
      <c r="O5756">
        <f>IF(ISBLANK(טבלה1[[#This Row],[ts_accepted_at]]), 0, 1)</f>
        <v>1</v>
      </c>
      <c r="P5756">
        <f>IF(ISBLANK(טבלה1[[#This Row],[ts_booking_at]]), 0, 1)</f>
        <v>1</v>
      </c>
      <c r="Q5756">
        <f>IF(ISBLANK(טבלה1[[#This Row],[ds_checkin]]), "", טבלה1[[#This Row],[ds_checkin]] - טבלה1[[#This Row],[ts_contact_at]])</f>
        <v>81.472222222218988</v>
      </c>
      <c r="R5756" t="str">
        <f>IF(AND(ISBLANK(טבלה1[[#This Row],[ts_reply_at]]), NOT(ISBLANK(טבלה1[[#This Row],[ts_booking_at]]))), "Error: Booked without Reply", "OK")</f>
        <v>OK</v>
      </c>
      <c r="S5756" t="s">
        <v>6020</v>
      </c>
    </row>
    <row r="5757" spans="1:19" x14ac:dyDescent="0.25">
      <c r="A5757" s="4" t="s">
        <v>4927</v>
      </c>
      <c r="B5757" s="4" t="s">
        <v>98</v>
      </c>
      <c r="C5757" s="4" t="s">
        <v>99</v>
      </c>
      <c r="D5757" s="1">
        <v>41916.274305555555</v>
      </c>
      <c r="E5757" s="1">
        <v>41918.489861111113</v>
      </c>
      <c r="H5757" s="2">
        <v>41930</v>
      </c>
      <c r="I5757" s="2">
        <v>41933</v>
      </c>
      <c r="J5757" s="3">
        <v>1</v>
      </c>
      <c r="K5757" s="3">
        <v>4</v>
      </c>
      <c r="L5757">
        <f>טבלה1[[#This Row],[ds_checkout]]-טבלה1[[#This Row],[ds_checkin]]</f>
        <v>3</v>
      </c>
      <c r="M5757">
        <f>IF(ISBLANK(טבלה1[[#This Row],[ts_reply_at]]), "", (טבלה1[[#This Row],[ts_reply_at]] - טבלה1[[#This Row],[ts_contact_at]]) * 24)</f>
        <v>53.17333333339775</v>
      </c>
      <c r="N5757">
        <f>IF(ISBLANK(טבלה1[[#This Row],[ts_reply_at]]), 0, 1)</f>
        <v>1</v>
      </c>
      <c r="O5757">
        <f>IF(ISBLANK(טבלה1[[#This Row],[ts_accepted_at]]), 0, 1)</f>
        <v>0</v>
      </c>
      <c r="P5757">
        <f>IF(ISBLANK(טבלה1[[#This Row],[ts_booking_at]]), 0, 1)</f>
        <v>0</v>
      </c>
      <c r="Q5757">
        <f>IF(ISBLANK(טבלה1[[#This Row],[ds_checkin]]), "", טבלה1[[#This Row],[ds_checkin]] - טבלה1[[#This Row],[ts_contact_at]])</f>
        <v>13.725694444445253</v>
      </c>
      <c r="R5757" t="str">
        <f>IF(AND(ISBLANK(טבלה1[[#This Row],[ts_reply_at]]), NOT(ISBLANK(טבלה1[[#This Row],[ts_booking_at]]))), "Error: Booked without Reply", "OK")</f>
        <v>OK</v>
      </c>
      <c r="S5757" t="s">
        <v>6026</v>
      </c>
    </row>
    <row r="5758" spans="1:19" x14ac:dyDescent="0.25">
      <c r="A5758" s="4" t="s">
        <v>4928</v>
      </c>
      <c r="B5758" s="4" t="s">
        <v>1025</v>
      </c>
      <c r="C5758" s="4" t="s">
        <v>1026</v>
      </c>
      <c r="D5758" s="1">
        <v>41990.96875</v>
      </c>
      <c r="E5758" s="1">
        <v>41990.997071759259</v>
      </c>
      <c r="F5758" s="1">
        <v>42007.014988425923</v>
      </c>
      <c r="G5758" s="1">
        <v>42007.014988425923</v>
      </c>
      <c r="H5758" s="2">
        <v>42035</v>
      </c>
      <c r="I5758" s="2">
        <v>42038</v>
      </c>
      <c r="J5758" s="3">
        <v>4</v>
      </c>
      <c r="K5758" s="3">
        <v>40</v>
      </c>
      <c r="L5758">
        <f>טבלה1[[#This Row],[ds_checkout]]-טבלה1[[#This Row],[ds_checkin]]</f>
        <v>3</v>
      </c>
      <c r="M5758">
        <f>IF(ISBLANK(טבלה1[[#This Row],[ts_reply_at]]), "", (טבלה1[[#This Row],[ts_reply_at]] - טבלה1[[#This Row],[ts_contact_at]]) * 24)</f>
        <v>0.67972222220851108</v>
      </c>
      <c r="N5758">
        <f>IF(ISBLANK(טבלה1[[#This Row],[ts_reply_at]]), 0, 1)</f>
        <v>1</v>
      </c>
      <c r="O5758">
        <f>IF(ISBLANK(טבלה1[[#This Row],[ts_accepted_at]]), 0, 1)</f>
        <v>1</v>
      </c>
      <c r="P5758">
        <f>IF(ISBLANK(טבלה1[[#This Row],[ts_booking_at]]), 0, 1)</f>
        <v>1</v>
      </c>
      <c r="Q5758">
        <f>IF(ISBLANK(טבלה1[[#This Row],[ds_checkin]]), "", טבלה1[[#This Row],[ds_checkin]] - טבלה1[[#This Row],[ts_contact_at]])</f>
        <v>44.03125</v>
      </c>
      <c r="R5758" t="str">
        <f>IF(AND(ISBLANK(טבלה1[[#This Row],[ts_reply_at]]), NOT(ISBLANK(טבלה1[[#This Row],[ts_booking_at]]))), "Error: Booked without Reply", "OK")</f>
        <v>OK</v>
      </c>
      <c r="S5758" t="s">
        <v>6029</v>
      </c>
    </row>
    <row r="5759" spans="1:19" x14ac:dyDescent="0.25">
      <c r="A5759" s="4" t="s">
        <v>4928</v>
      </c>
      <c r="B5759" s="4" t="s">
        <v>265</v>
      </c>
      <c r="C5759" s="4" t="s">
        <v>424</v>
      </c>
      <c r="D5759" s="1">
        <v>41991.004861111112</v>
      </c>
      <c r="E5759" s="1">
        <v>41991.016273148147</v>
      </c>
      <c r="H5759" s="2">
        <v>42035</v>
      </c>
      <c r="I5759" s="2">
        <v>42038</v>
      </c>
      <c r="J5759" s="3">
        <v>4</v>
      </c>
      <c r="K5759" s="3">
        <v>6</v>
      </c>
      <c r="L5759">
        <f>טבלה1[[#This Row],[ds_checkout]]-טבלה1[[#This Row],[ds_checkin]]</f>
        <v>3</v>
      </c>
      <c r="M5759">
        <f>IF(ISBLANK(טבלה1[[#This Row],[ts_reply_at]]), "", (טבלה1[[#This Row],[ts_reply_at]] - טבלה1[[#This Row],[ts_contact_at]]) * 24)</f>
        <v>0.27388888882705942</v>
      </c>
      <c r="N5759">
        <f>IF(ISBLANK(טבלה1[[#This Row],[ts_reply_at]]), 0, 1)</f>
        <v>1</v>
      </c>
      <c r="O5759">
        <f>IF(ISBLANK(טבלה1[[#This Row],[ts_accepted_at]]), 0, 1)</f>
        <v>0</v>
      </c>
      <c r="P5759">
        <f>IF(ISBLANK(טבלה1[[#This Row],[ts_booking_at]]), 0, 1)</f>
        <v>0</v>
      </c>
      <c r="Q5759">
        <f>IF(ISBLANK(טבלה1[[#This Row],[ds_checkin]]), "", טבלה1[[#This Row],[ds_checkin]] - טבלה1[[#This Row],[ts_contact_at]])</f>
        <v>43.995138888887595</v>
      </c>
      <c r="R5759" t="str">
        <f>IF(AND(ISBLANK(טבלה1[[#This Row],[ts_reply_at]]), NOT(ISBLANK(טבלה1[[#This Row],[ts_booking_at]]))), "Error: Booked without Reply", "OK")</f>
        <v>OK</v>
      </c>
      <c r="S5759" t="s">
        <v>6029</v>
      </c>
    </row>
    <row r="5760" spans="1:19" x14ac:dyDescent="0.25">
      <c r="A5760" s="4" t="s">
        <v>4929</v>
      </c>
      <c r="B5760" s="4" t="s">
        <v>46</v>
      </c>
      <c r="C5760" s="4" t="s">
        <v>1655</v>
      </c>
      <c r="D5760" s="1">
        <v>41915.473611111112</v>
      </c>
      <c r="E5760" s="1">
        <v>41915.50072916667</v>
      </c>
      <c r="H5760" s="2">
        <v>41917</v>
      </c>
      <c r="I5760" s="2">
        <v>41919</v>
      </c>
      <c r="J5760" s="3">
        <v>1</v>
      </c>
      <c r="K5760" s="3">
        <v>3</v>
      </c>
      <c r="L5760">
        <f>טבלה1[[#This Row],[ds_checkout]]-טבלה1[[#This Row],[ds_checkin]]</f>
        <v>2</v>
      </c>
      <c r="M5760">
        <f>IF(ISBLANK(טבלה1[[#This Row],[ts_reply_at]]), "", (טבלה1[[#This Row],[ts_reply_at]] - טבלה1[[#This Row],[ts_contact_at]]) * 24)</f>
        <v>0.65083333337679505</v>
      </c>
      <c r="N5760">
        <f>IF(ISBLANK(טבלה1[[#This Row],[ts_reply_at]]), 0, 1)</f>
        <v>1</v>
      </c>
      <c r="O5760">
        <f>IF(ISBLANK(טבלה1[[#This Row],[ts_accepted_at]]), 0, 1)</f>
        <v>0</v>
      </c>
      <c r="P5760">
        <f>IF(ISBLANK(טבלה1[[#This Row],[ts_booking_at]]), 0, 1)</f>
        <v>0</v>
      </c>
      <c r="Q5760">
        <f>IF(ISBLANK(טבלה1[[#This Row],[ds_checkin]]), "", טבלה1[[#This Row],[ds_checkin]] - טבלה1[[#This Row],[ts_contact_at]])</f>
        <v>1.5263888888875954</v>
      </c>
      <c r="R5760" t="str">
        <f>IF(AND(ISBLANK(טבלה1[[#This Row],[ts_reply_at]]), NOT(ISBLANK(טבלה1[[#This Row],[ts_booking_at]]))), "Error: Booked without Reply", "OK")</f>
        <v>OK</v>
      </c>
      <c r="S5760" t="s">
        <v>6017</v>
      </c>
    </row>
    <row r="5761" spans="1:19" x14ac:dyDescent="0.25">
      <c r="A5761" s="4" t="s">
        <v>4929</v>
      </c>
      <c r="B5761" s="4" t="s">
        <v>4020</v>
      </c>
      <c r="C5761" s="4" t="s">
        <v>4021</v>
      </c>
      <c r="D5761" s="1">
        <v>41915.438888888886</v>
      </c>
      <c r="E5761" s="1">
        <v>41915.455370370371</v>
      </c>
      <c r="H5761" s="2">
        <v>41917</v>
      </c>
      <c r="I5761" s="2">
        <v>41919</v>
      </c>
      <c r="J5761" s="3">
        <v>1</v>
      </c>
      <c r="K5761" s="3">
        <v>3</v>
      </c>
      <c r="L5761">
        <f>טבלה1[[#This Row],[ds_checkout]]-טבלה1[[#This Row],[ds_checkin]]</f>
        <v>2</v>
      </c>
      <c r="M5761">
        <f>IF(ISBLANK(טבלה1[[#This Row],[ts_reply_at]]), "", (טבלה1[[#This Row],[ts_reply_at]] - טבלה1[[#This Row],[ts_contact_at]]) * 24)</f>
        <v>0.39555555564584211</v>
      </c>
      <c r="N5761">
        <f>IF(ISBLANK(טבלה1[[#This Row],[ts_reply_at]]), 0, 1)</f>
        <v>1</v>
      </c>
      <c r="O5761">
        <f>IF(ISBLANK(טבלה1[[#This Row],[ts_accepted_at]]), 0, 1)</f>
        <v>0</v>
      </c>
      <c r="P5761">
        <f>IF(ISBLANK(טבלה1[[#This Row],[ts_booking_at]]), 0, 1)</f>
        <v>0</v>
      </c>
      <c r="Q5761">
        <f>IF(ISBLANK(טבלה1[[#This Row],[ds_checkin]]), "", טבלה1[[#This Row],[ds_checkin]] - טבלה1[[#This Row],[ts_contact_at]])</f>
        <v>1.5611111111138598</v>
      </c>
      <c r="R5761" t="str">
        <f>IF(AND(ISBLANK(טבלה1[[#This Row],[ts_reply_at]]), NOT(ISBLANK(טבלה1[[#This Row],[ts_booking_at]]))), "Error: Booked without Reply", "OK")</f>
        <v>OK</v>
      </c>
      <c r="S5761" t="s">
        <v>6017</v>
      </c>
    </row>
    <row r="5762" spans="1:19" x14ac:dyDescent="0.25">
      <c r="A5762" s="4" t="s">
        <v>4929</v>
      </c>
      <c r="B5762" s="4" t="s">
        <v>504</v>
      </c>
      <c r="C5762" s="4" t="s">
        <v>3855</v>
      </c>
      <c r="D5762" s="1">
        <v>41915.796527777777</v>
      </c>
      <c r="E5762" s="1">
        <v>41915.813379629632</v>
      </c>
      <c r="F5762" s="1">
        <v>41915.813379629632</v>
      </c>
      <c r="G5762" s="1">
        <v>41915.813379629632</v>
      </c>
      <c r="H5762" s="2">
        <v>41917</v>
      </c>
      <c r="I5762" s="2">
        <v>41919</v>
      </c>
      <c r="J5762" s="3">
        <v>1</v>
      </c>
      <c r="K5762" s="3">
        <v>6</v>
      </c>
      <c r="L5762">
        <f>טבלה1[[#This Row],[ds_checkout]]-טבלה1[[#This Row],[ds_checkin]]</f>
        <v>2</v>
      </c>
      <c r="M5762">
        <f>IF(ISBLANK(טבלה1[[#This Row],[ts_reply_at]]), "", (טבלה1[[#This Row],[ts_reply_at]] - טבלה1[[#This Row],[ts_contact_at]]) * 24)</f>
        <v>0.40444444451713935</v>
      </c>
      <c r="N5762">
        <f>IF(ISBLANK(טבלה1[[#This Row],[ts_reply_at]]), 0, 1)</f>
        <v>1</v>
      </c>
      <c r="O5762">
        <f>IF(ISBLANK(טבלה1[[#This Row],[ts_accepted_at]]), 0, 1)</f>
        <v>1</v>
      </c>
      <c r="P5762">
        <f>IF(ISBLANK(טבלה1[[#This Row],[ts_booking_at]]), 0, 1)</f>
        <v>1</v>
      </c>
      <c r="Q5762">
        <f>IF(ISBLANK(טבלה1[[#This Row],[ds_checkin]]), "", טבלה1[[#This Row],[ds_checkin]] - טבלה1[[#This Row],[ts_contact_at]])</f>
        <v>1.203472222223354</v>
      </c>
      <c r="R5762" t="str">
        <f>IF(AND(ISBLANK(טבלה1[[#This Row],[ts_reply_at]]), NOT(ISBLANK(טבלה1[[#This Row],[ts_booking_at]]))), "Error: Booked without Reply", "OK")</f>
        <v>OK</v>
      </c>
      <c r="S5762" t="s">
        <v>6017</v>
      </c>
    </row>
    <row r="5763" spans="1:19" x14ac:dyDescent="0.25">
      <c r="A5763" s="4" t="s">
        <v>4929</v>
      </c>
      <c r="B5763" s="4" t="s">
        <v>504</v>
      </c>
      <c r="C5763" s="4" t="s">
        <v>505</v>
      </c>
      <c r="D5763" s="1">
        <v>41915.520138888889</v>
      </c>
      <c r="E5763" s="1">
        <v>41915.567731481482</v>
      </c>
      <c r="H5763" s="2">
        <v>41924</v>
      </c>
      <c r="I5763" s="2">
        <v>41926</v>
      </c>
      <c r="J5763" s="3">
        <v>1</v>
      </c>
      <c r="K5763" s="3">
        <v>7</v>
      </c>
      <c r="L5763">
        <f>טבלה1[[#This Row],[ds_checkout]]-טבלה1[[#This Row],[ds_checkin]]</f>
        <v>2</v>
      </c>
      <c r="M5763">
        <f>IF(ISBLANK(טבלה1[[#This Row],[ts_reply_at]]), "", (טבלה1[[#This Row],[ts_reply_at]] - טבלה1[[#This Row],[ts_contact_at]]) * 24)</f>
        <v>1.1422222222317941</v>
      </c>
      <c r="N5763">
        <f>IF(ISBLANK(טבלה1[[#This Row],[ts_reply_at]]), 0, 1)</f>
        <v>1</v>
      </c>
      <c r="O5763">
        <f>IF(ISBLANK(טבלה1[[#This Row],[ts_accepted_at]]), 0, 1)</f>
        <v>0</v>
      </c>
      <c r="P5763">
        <f>IF(ISBLANK(טבלה1[[#This Row],[ts_booking_at]]), 0, 1)</f>
        <v>0</v>
      </c>
      <c r="Q5763">
        <f>IF(ISBLANK(טבלה1[[#This Row],[ds_checkin]]), "", טבלה1[[#This Row],[ds_checkin]] - טבלה1[[#This Row],[ts_contact_at]])</f>
        <v>8.4798611111109494</v>
      </c>
      <c r="R5763" t="str">
        <f>IF(AND(ISBLANK(טבלה1[[#This Row],[ts_reply_at]]), NOT(ISBLANK(טבלה1[[#This Row],[ts_booking_at]]))), "Error: Booked without Reply", "OK")</f>
        <v>OK</v>
      </c>
      <c r="S5763" t="s">
        <v>6017</v>
      </c>
    </row>
    <row r="5764" spans="1:19" x14ac:dyDescent="0.25">
      <c r="A5764" s="4" t="s">
        <v>4930</v>
      </c>
      <c r="B5764" s="4" t="s">
        <v>3227</v>
      </c>
      <c r="C5764" s="4" t="s">
        <v>3228</v>
      </c>
      <c r="D5764" s="1">
        <v>41916.535416666666</v>
      </c>
      <c r="E5764" s="1">
        <v>41916.70921296296</v>
      </c>
      <c r="F5764" s="1">
        <v>41916.836261574077</v>
      </c>
      <c r="G5764" s="1">
        <v>41916.836261574077</v>
      </c>
      <c r="H5764" s="2">
        <v>41937</v>
      </c>
      <c r="I5764" s="2">
        <v>41939</v>
      </c>
      <c r="J5764" s="3">
        <v>2</v>
      </c>
      <c r="K5764" s="3">
        <v>6</v>
      </c>
      <c r="L5764">
        <f>טבלה1[[#This Row],[ds_checkout]]-טבלה1[[#This Row],[ds_checkin]]</f>
        <v>2</v>
      </c>
      <c r="M5764">
        <f>IF(ISBLANK(טבלה1[[#This Row],[ts_reply_at]]), "", (טבלה1[[#This Row],[ts_reply_at]] - טבלה1[[#This Row],[ts_contact_at]]) * 24)</f>
        <v>4.1711111110635102</v>
      </c>
      <c r="N5764">
        <f>IF(ISBLANK(טבלה1[[#This Row],[ts_reply_at]]), 0, 1)</f>
        <v>1</v>
      </c>
      <c r="O5764">
        <f>IF(ISBLANK(טבלה1[[#This Row],[ts_accepted_at]]), 0, 1)</f>
        <v>1</v>
      </c>
      <c r="P5764">
        <f>IF(ISBLANK(טבלה1[[#This Row],[ts_booking_at]]), 0, 1)</f>
        <v>1</v>
      </c>
      <c r="Q5764">
        <f>IF(ISBLANK(טבלה1[[#This Row],[ds_checkin]]), "", טבלה1[[#This Row],[ds_checkin]] - טבלה1[[#This Row],[ts_contact_at]])</f>
        <v>20.464583333334303</v>
      </c>
      <c r="R5764" t="str">
        <f>IF(AND(ISBLANK(טבלה1[[#This Row],[ts_reply_at]]), NOT(ISBLANK(טבלה1[[#This Row],[ts_booking_at]]))), "Error: Booked without Reply", "OK")</f>
        <v>OK</v>
      </c>
      <c r="S5764" t="s">
        <v>6020</v>
      </c>
    </row>
    <row r="5765" spans="1:19" x14ac:dyDescent="0.25">
      <c r="A5765" s="4" t="s">
        <v>4931</v>
      </c>
      <c r="B5765" s="4" t="s">
        <v>2714</v>
      </c>
      <c r="C5765" s="4" t="s">
        <v>2715</v>
      </c>
      <c r="D5765" s="1">
        <v>41926.512499999997</v>
      </c>
      <c r="E5765" s="1">
        <v>41926.564479166664</v>
      </c>
      <c r="F5765" s="1">
        <v>41926.841747685183</v>
      </c>
      <c r="G5765" s="1">
        <v>41926.841747685183</v>
      </c>
      <c r="H5765" s="2">
        <v>41934</v>
      </c>
      <c r="I5765" s="2">
        <v>41950</v>
      </c>
      <c r="J5765" s="3">
        <v>1</v>
      </c>
      <c r="K5765" s="3">
        <v>11</v>
      </c>
      <c r="L5765">
        <f>טבלה1[[#This Row],[ds_checkout]]-טבלה1[[#This Row],[ds_checkin]]</f>
        <v>16</v>
      </c>
      <c r="M5765">
        <f>IF(ISBLANK(טבלה1[[#This Row],[ts_reply_at]]), "", (טבלה1[[#This Row],[ts_reply_at]] - טבלה1[[#This Row],[ts_contact_at]]) * 24)</f>
        <v>1.2474999999976717</v>
      </c>
      <c r="N5765">
        <f>IF(ISBLANK(טבלה1[[#This Row],[ts_reply_at]]), 0, 1)</f>
        <v>1</v>
      </c>
      <c r="O5765">
        <f>IF(ISBLANK(טבלה1[[#This Row],[ts_accepted_at]]), 0, 1)</f>
        <v>1</v>
      </c>
      <c r="P5765">
        <f>IF(ISBLANK(טבלה1[[#This Row],[ts_booking_at]]), 0, 1)</f>
        <v>1</v>
      </c>
      <c r="Q5765">
        <f>IF(ISBLANK(טבלה1[[#This Row],[ds_checkin]]), "", טבלה1[[#This Row],[ds_checkin]] - טבלה1[[#This Row],[ts_contact_at]])</f>
        <v>7.4875000000029104</v>
      </c>
      <c r="R5765" t="str">
        <f>IF(AND(ISBLANK(טבלה1[[#This Row],[ts_reply_at]]), NOT(ISBLANK(טבלה1[[#This Row],[ts_booking_at]]))), "Error: Booked without Reply", "OK")</f>
        <v>OK</v>
      </c>
      <c r="S5765" t="s">
        <v>6021</v>
      </c>
    </row>
    <row r="5766" spans="1:19" x14ac:dyDescent="0.25">
      <c r="A5766" s="4" t="s">
        <v>4931</v>
      </c>
      <c r="B5766" s="4" t="s">
        <v>2701</v>
      </c>
      <c r="C5766" s="4" t="s">
        <v>2702</v>
      </c>
      <c r="D5766" s="1">
        <v>41924.798611111109</v>
      </c>
      <c r="E5766" s="1">
        <v>41925.784560185188</v>
      </c>
      <c r="H5766" s="2">
        <v>41933</v>
      </c>
      <c r="I5766" s="2">
        <v>41950</v>
      </c>
      <c r="J5766" s="3">
        <v>1</v>
      </c>
      <c r="K5766" s="3">
        <v>2</v>
      </c>
      <c r="L5766">
        <f>טבלה1[[#This Row],[ds_checkout]]-טבלה1[[#This Row],[ds_checkin]]</f>
        <v>17</v>
      </c>
      <c r="M5766">
        <f>IF(ISBLANK(טבלה1[[#This Row],[ts_reply_at]]), "", (טבלה1[[#This Row],[ts_reply_at]] - טבלה1[[#This Row],[ts_contact_at]]) * 24)</f>
        <v>23.662777777877636</v>
      </c>
      <c r="N5766">
        <f>IF(ISBLANK(טבלה1[[#This Row],[ts_reply_at]]), 0, 1)</f>
        <v>1</v>
      </c>
      <c r="O5766">
        <f>IF(ISBLANK(טבלה1[[#This Row],[ts_accepted_at]]), 0, 1)</f>
        <v>0</v>
      </c>
      <c r="P5766">
        <f>IF(ISBLANK(טבלה1[[#This Row],[ts_booking_at]]), 0, 1)</f>
        <v>0</v>
      </c>
      <c r="Q5766">
        <f>IF(ISBLANK(טבלה1[[#This Row],[ds_checkin]]), "", טבלה1[[#This Row],[ds_checkin]] - טבלה1[[#This Row],[ts_contact_at]])</f>
        <v>8.2013888888905058</v>
      </c>
      <c r="R5766" t="str">
        <f>IF(AND(ISBLANK(טבלה1[[#This Row],[ts_reply_at]]), NOT(ISBLANK(טבלה1[[#This Row],[ts_booking_at]]))), "Error: Booked without Reply", "OK")</f>
        <v>OK</v>
      </c>
      <c r="S5766" t="s">
        <v>6021</v>
      </c>
    </row>
    <row r="5767" spans="1:19" x14ac:dyDescent="0.25">
      <c r="A5767" s="4" t="s">
        <v>4932</v>
      </c>
      <c r="B5767" s="4" t="s">
        <v>444</v>
      </c>
      <c r="C5767" s="4" t="s">
        <v>905</v>
      </c>
      <c r="D5767" s="1">
        <v>41924.679166666669</v>
      </c>
      <c r="E5767" s="1">
        <v>41924.89371527778</v>
      </c>
      <c r="H5767" s="2">
        <v>41939</v>
      </c>
      <c r="I5767" s="2">
        <v>41944</v>
      </c>
      <c r="J5767" s="3">
        <v>4</v>
      </c>
      <c r="K5767" s="3">
        <v>4</v>
      </c>
      <c r="L5767">
        <f>טבלה1[[#This Row],[ds_checkout]]-טבלה1[[#This Row],[ds_checkin]]</f>
        <v>5</v>
      </c>
      <c r="M5767">
        <f>IF(ISBLANK(טבלה1[[#This Row],[ts_reply_at]]), "", (טבלה1[[#This Row],[ts_reply_at]] - טבלה1[[#This Row],[ts_contact_at]]) * 24)</f>
        <v>5.1491666666697711</v>
      </c>
      <c r="N5767">
        <f>IF(ISBLANK(טבלה1[[#This Row],[ts_reply_at]]), 0, 1)</f>
        <v>1</v>
      </c>
      <c r="O5767">
        <f>IF(ISBLANK(טבלה1[[#This Row],[ts_accepted_at]]), 0, 1)</f>
        <v>0</v>
      </c>
      <c r="P5767">
        <f>IF(ISBLANK(טבלה1[[#This Row],[ts_booking_at]]), 0, 1)</f>
        <v>0</v>
      </c>
      <c r="Q5767">
        <f>IF(ISBLANK(טבלה1[[#This Row],[ds_checkin]]), "", טבלה1[[#This Row],[ds_checkin]] - טבלה1[[#This Row],[ts_contact_at]])</f>
        <v>14.320833333331393</v>
      </c>
      <c r="R5767" t="str">
        <f>IF(AND(ISBLANK(טבלה1[[#This Row],[ts_reply_at]]), NOT(ISBLANK(טבלה1[[#This Row],[ts_booking_at]]))), "Error: Booked without Reply", "OK")</f>
        <v>OK</v>
      </c>
      <c r="S5767" t="s">
        <v>6026</v>
      </c>
    </row>
    <row r="5768" spans="1:19" x14ac:dyDescent="0.25">
      <c r="A5768" s="4" t="s">
        <v>4932</v>
      </c>
      <c r="B5768" s="4" t="s">
        <v>444</v>
      </c>
      <c r="C5768" s="4" t="s">
        <v>1323</v>
      </c>
      <c r="D5768" s="1">
        <v>41924.922222222223</v>
      </c>
      <c r="E5768" s="1">
        <v>41925.449641203704</v>
      </c>
      <c r="H5768" s="2">
        <v>41939</v>
      </c>
      <c r="I5768" s="2">
        <v>41944</v>
      </c>
      <c r="J5768" s="3">
        <v>3</v>
      </c>
      <c r="K5768" s="3">
        <v>4</v>
      </c>
      <c r="L5768">
        <f>טבלה1[[#This Row],[ds_checkout]]-טבלה1[[#This Row],[ds_checkin]]</f>
        <v>5</v>
      </c>
      <c r="M5768">
        <f>IF(ISBLANK(טבלה1[[#This Row],[ts_reply_at]]), "", (טבלה1[[#This Row],[ts_reply_at]] - טבלה1[[#This Row],[ts_contact_at]]) * 24)</f>
        <v>12.658055555541068</v>
      </c>
      <c r="N5768">
        <f>IF(ISBLANK(טבלה1[[#This Row],[ts_reply_at]]), 0, 1)</f>
        <v>1</v>
      </c>
      <c r="O5768">
        <f>IF(ISBLANK(טבלה1[[#This Row],[ts_accepted_at]]), 0, 1)</f>
        <v>0</v>
      </c>
      <c r="P5768">
        <f>IF(ISBLANK(טבלה1[[#This Row],[ts_booking_at]]), 0, 1)</f>
        <v>0</v>
      </c>
      <c r="Q5768">
        <f>IF(ISBLANK(טבלה1[[#This Row],[ds_checkin]]), "", טבלה1[[#This Row],[ds_checkin]] - טבלה1[[#This Row],[ts_contact_at]])</f>
        <v>14.077777777776646</v>
      </c>
      <c r="R5768" t="str">
        <f>IF(AND(ISBLANK(טבלה1[[#This Row],[ts_reply_at]]), NOT(ISBLANK(טבלה1[[#This Row],[ts_booking_at]]))), "Error: Booked without Reply", "OK")</f>
        <v>OK</v>
      </c>
      <c r="S5768" t="s">
        <v>6026</v>
      </c>
    </row>
    <row r="5769" spans="1:19" x14ac:dyDescent="0.25">
      <c r="A5769" s="4" t="s">
        <v>4933</v>
      </c>
      <c r="B5769" s="4" t="s">
        <v>200</v>
      </c>
      <c r="C5769" s="4" t="s">
        <v>201</v>
      </c>
      <c r="D5769" s="1">
        <v>41913.532638888886</v>
      </c>
      <c r="E5769" s="1">
        <v>41913.537060185183</v>
      </c>
      <c r="F5769" s="1">
        <v>41913.537060185183</v>
      </c>
      <c r="H5769" s="2">
        <v>41943</v>
      </c>
      <c r="I5769" s="2">
        <v>41973</v>
      </c>
      <c r="J5769" s="3">
        <v>1</v>
      </c>
      <c r="K5769" s="3">
        <v>3</v>
      </c>
      <c r="L5769">
        <f>טבלה1[[#This Row],[ds_checkout]]-טבלה1[[#This Row],[ds_checkin]]</f>
        <v>30</v>
      </c>
      <c r="M5769">
        <f>IF(ISBLANK(טבלה1[[#This Row],[ts_reply_at]]), "", (טבלה1[[#This Row],[ts_reply_at]] - טבלה1[[#This Row],[ts_contact_at]]) * 24)</f>
        <v>0.10611111111938953</v>
      </c>
      <c r="N5769">
        <f>IF(ISBLANK(טבלה1[[#This Row],[ts_reply_at]]), 0, 1)</f>
        <v>1</v>
      </c>
      <c r="O5769">
        <f>IF(ISBLANK(טבלה1[[#This Row],[ts_accepted_at]]), 0, 1)</f>
        <v>1</v>
      </c>
      <c r="P5769">
        <f>IF(ISBLANK(טבלה1[[#This Row],[ts_booking_at]]), 0, 1)</f>
        <v>0</v>
      </c>
      <c r="Q5769">
        <f>IF(ISBLANK(טבלה1[[#This Row],[ds_checkin]]), "", טבלה1[[#This Row],[ds_checkin]] - טבלה1[[#This Row],[ts_contact_at]])</f>
        <v>29.46736111111386</v>
      </c>
      <c r="R5769" t="str">
        <f>IF(AND(ISBLANK(טבלה1[[#This Row],[ts_reply_at]]), NOT(ISBLANK(טבלה1[[#This Row],[ts_booking_at]]))), "Error: Booked without Reply", "OK")</f>
        <v>OK</v>
      </c>
      <c r="S5769" t="s">
        <v>6073</v>
      </c>
    </row>
    <row r="5770" spans="1:19" x14ac:dyDescent="0.25">
      <c r="A5770" s="4" t="s">
        <v>4933</v>
      </c>
      <c r="B5770" s="4" t="s">
        <v>1810</v>
      </c>
      <c r="C5770" s="4" t="s">
        <v>1811</v>
      </c>
      <c r="D5770" s="1">
        <v>41901.402083333334</v>
      </c>
      <c r="E5770" s="1">
        <v>41901.423032407409</v>
      </c>
      <c r="H5770" s="2">
        <v>41943</v>
      </c>
      <c r="I5770" s="2">
        <v>41973</v>
      </c>
      <c r="J5770" s="3">
        <v>1</v>
      </c>
      <c r="K5770" s="3">
        <v>4</v>
      </c>
      <c r="L5770">
        <f>טבלה1[[#This Row],[ds_checkout]]-טבלה1[[#This Row],[ds_checkin]]</f>
        <v>30</v>
      </c>
      <c r="M5770">
        <f>IF(ISBLANK(טבלה1[[#This Row],[ts_reply_at]]), "", (טבלה1[[#This Row],[ts_reply_at]] - טבלה1[[#This Row],[ts_contact_at]]) * 24)</f>
        <v>0.5027777777868323</v>
      </c>
      <c r="N5770">
        <f>IF(ISBLANK(טבלה1[[#This Row],[ts_reply_at]]), 0, 1)</f>
        <v>1</v>
      </c>
      <c r="O5770">
        <f>IF(ISBLANK(טבלה1[[#This Row],[ts_accepted_at]]), 0, 1)</f>
        <v>0</v>
      </c>
      <c r="P5770">
        <f>IF(ISBLANK(טבלה1[[#This Row],[ts_booking_at]]), 0, 1)</f>
        <v>0</v>
      </c>
      <c r="Q5770">
        <f>IF(ISBLANK(טבלה1[[#This Row],[ds_checkin]]), "", טבלה1[[#This Row],[ds_checkin]] - טבלה1[[#This Row],[ts_contact_at]])</f>
        <v>41.597916666665697</v>
      </c>
      <c r="R5770" t="str">
        <f>IF(AND(ISBLANK(טבלה1[[#This Row],[ts_reply_at]]), NOT(ISBLANK(טבלה1[[#This Row],[ts_booking_at]]))), "Error: Booked without Reply", "OK")</f>
        <v>OK</v>
      </c>
      <c r="S5770" t="s">
        <v>6073</v>
      </c>
    </row>
    <row r="5771" spans="1:19" x14ac:dyDescent="0.25">
      <c r="A5771" s="4" t="s">
        <v>4933</v>
      </c>
      <c r="B5771" s="4" t="s">
        <v>707</v>
      </c>
      <c r="C5771" s="4" t="s">
        <v>708</v>
      </c>
      <c r="D5771" s="1">
        <v>41882.785416666666</v>
      </c>
      <c r="E5771" s="1">
        <v>41883.841435185182</v>
      </c>
      <c r="F5771" s="1">
        <v>41883.841435185182</v>
      </c>
      <c r="H5771" s="2">
        <v>41943</v>
      </c>
      <c r="I5771" s="2">
        <v>41973</v>
      </c>
      <c r="J5771" s="3">
        <v>1</v>
      </c>
      <c r="K5771" s="3">
        <v>2</v>
      </c>
      <c r="L5771">
        <f>טבלה1[[#This Row],[ds_checkout]]-טבלה1[[#This Row],[ds_checkin]]</f>
        <v>30</v>
      </c>
      <c r="M5771">
        <f>IF(ISBLANK(טבלה1[[#This Row],[ts_reply_at]]), "", (טבלה1[[#This Row],[ts_reply_at]] - טבלה1[[#This Row],[ts_contact_at]]) * 24)</f>
        <v>25.344444444403052</v>
      </c>
      <c r="N5771">
        <f>IF(ISBLANK(טבלה1[[#This Row],[ts_reply_at]]), 0, 1)</f>
        <v>1</v>
      </c>
      <c r="O5771">
        <f>IF(ISBLANK(טבלה1[[#This Row],[ts_accepted_at]]), 0, 1)</f>
        <v>1</v>
      </c>
      <c r="P5771">
        <f>IF(ISBLANK(טבלה1[[#This Row],[ts_booking_at]]), 0, 1)</f>
        <v>0</v>
      </c>
      <c r="Q5771">
        <f>IF(ISBLANK(טבלה1[[#This Row],[ds_checkin]]), "", טבלה1[[#This Row],[ds_checkin]] - טבלה1[[#This Row],[ts_contact_at]])</f>
        <v>60.214583333334303</v>
      </c>
      <c r="R5771" t="str">
        <f>IF(AND(ISBLANK(טבלה1[[#This Row],[ts_reply_at]]), NOT(ISBLANK(טבלה1[[#This Row],[ts_booking_at]]))), "Error: Booked without Reply", "OK")</f>
        <v>OK</v>
      </c>
      <c r="S5771" t="s">
        <v>6073</v>
      </c>
    </row>
    <row r="5772" spans="1:19" x14ac:dyDescent="0.25">
      <c r="A5772" s="4" t="s">
        <v>4933</v>
      </c>
      <c r="B5772" s="4" t="s">
        <v>1185</v>
      </c>
      <c r="C5772" s="4" t="s">
        <v>1186</v>
      </c>
      <c r="D5772" s="1">
        <v>41912.811805555553</v>
      </c>
      <c r="E5772" s="1">
        <v>41913.361562500002</v>
      </c>
      <c r="H5772" s="2">
        <v>41943</v>
      </c>
      <c r="I5772" s="2">
        <v>41973</v>
      </c>
      <c r="J5772" s="3">
        <v>1</v>
      </c>
      <c r="K5772" s="3">
        <v>2</v>
      </c>
      <c r="L5772">
        <f>טבלה1[[#This Row],[ds_checkout]]-טבלה1[[#This Row],[ds_checkin]]</f>
        <v>30</v>
      </c>
      <c r="M5772">
        <f>IF(ISBLANK(טבלה1[[#This Row],[ts_reply_at]]), "", (טבלה1[[#This Row],[ts_reply_at]] - טבלה1[[#This Row],[ts_contact_at]]) * 24)</f>
        <v>13.194166666769888</v>
      </c>
      <c r="N5772">
        <f>IF(ISBLANK(טבלה1[[#This Row],[ts_reply_at]]), 0, 1)</f>
        <v>1</v>
      </c>
      <c r="O5772">
        <f>IF(ISBLANK(טבלה1[[#This Row],[ts_accepted_at]]), 0, 1)</f>
        <v>0</v>
      </c>
      <c r="P5772">
        <f>IF(ISBLANK(טבלה1[[#This Row],[ts_booking_at]]), 0, 1)</f>
        <v>0</v>
      </c>
      <c r="Q5772">
        <f>IF(ISBLANK(טבלה1[[#This Row],[ds_checkin]]), "", טבלה1[[#This Row],[ds_checkin]] - טבלה1[[#This Row],[ts_contact_at]])</f>
        <v>30.188194444446708</v>
      </c>
      <c r="R5772" t="str">
        <f>IF(AND(ISBLANK(טבלה1[[#This Row],[ts_reply_at]]), NOT(ISBLANK(טבלה1[[#This Row],[ts_booking_at]]))), "Error: Booked without Reply", "OK")</f>
        <v>OK</v>
      </c>
      <c r="S5772" t="s">
        <v>6073</v>
      </c>
    </row>
    <row r="5773" spans="1:19" x14ac:dyDescent="0.25">
      <c r="A5773" s="4" t="s">
        <v>4933</v>
      </c>
      <c r="B5773" s="4" t="s">
        <v>2905</v>
      </c>
      <c r="C5773" s="4" t="s">
        <v>2906</v>
      </c>
      <c r="D5773" s="1">
        <v>41900.70416666667</v>
      </c>
      <c r="E5773" s="1">
        <v>41900.733356481483</v>
      </c>
      <c r="H5773" s="2">
        <v>41943</v>
      </c>
      <c r="I5773" s="2">
        <v>41973</v>
      </c>
      <c r="J5773" s="3">
        <v>1</v>
      </c>
      <c r="K5773" s="3">
        <v>4</v>
      </c>
      <c r="L5773">
        <f>טבלה1[[#This Row],[ds_checkout]]-טבלה1[[#This Row],[ds_checkin]]</f>
        <v>30</v>
      </c>
      <c r="M5773">
        <f>IF(ISBLANK(טבלה1[[#This Row],[ts_reply_at]]), "", (טבלה1[[#This Row],[ts_reply_at]] - טבלה1[[#This Row],[ts_contact_at]]) * 24)</f>
        <v>0.70055555552244186</v>
      </c>
      <c r="N5773">
        <f>IF(ISBLANK(טבלה1[[#This Row],[ts_reply_at]]), 0, 1)</f>
        <v>1</v>
      </c>
      <c r="O5773">
        <f>IF(ISBLANK(טבלה1[[#This Row],[ts_accepted_at]]), 0, 1)</f>
        <v>0</v>
      </c>
      <c r="P5773">
        <f>IF(ISBLANK(טבלה1[[#This Row],[ts_booking_at]]), 0, 1)</f>
        <v>0</v>
      </c>
      <c r="Q5773">
        <f>IF(ISBLANK(טבלה1[[#This Row],[ds_checkin]]), "", טבלה1[[#This Row],[ds_checkin]] - טבלה1[[#This Row],[ts_contact_at]])</f>
        <v>42.295833333329938</v>
      </c>
      <c r="R5773" t="str">
        <f>IF(AND(ISBLANK(טבלה1[[#This Row],[ts_reply_at]]), NOT(ISBLANK(טבלה1[[#This Row],[ts_booking_at]]))), "Error: Booked without Reply", "OK")</f>
        <v>OK</v>
      </c>
      <c r="S5773" t="s">
        <v>6073</v>
      </c>
    </row>
    <row r="5774" spans="1:19" x14ac:dyDescent="0.25">
      <c r="A5774" s="4" t="s">
        <v>4933</v>
      </c>
      <c r="B5774" s="4" t="s">
        <v>719</v>
      </c>
      <c r="C5774" s="4" t="s">
        <v>720</v>
      </c>
      <c r="D5774" s="1">
        <v>41923.942361111112</v>
      </c>
      <c r="E5774" s="1">
        <v>41923.944803240738</v>
      </c>
      <c r="H5774" s="2">
        <v>41944</v>
      </c>
      <c r="I5774" s="2">
        <v>41973</v>
      </c>
      <c r="J5774" s="3">
        <v>1</v>
      </c>
      <c r="K5774" s="3">
        <v>3</v>
      </c>
      <c r="L5774">
        <f>טבלה1[[#This Row],[ds_checkout]]-טבלה1[[#This Row],[ds_checkin]]</f>
        <v>29</v>
      </c>
      <c r="M5774">
        <f>IF(ISBLANK(טבלה1[[#This Row],[ts_reply_at]]), "", (טבלה1[[#This Row],[ts_reply_at]] - טבלה1[[#This Row],[ts_contact_at]]) * 24)</f>
        <v>5.8611111016944051E-2</v>
      </c>
      <c r="N5774">
        <f>IF(ISBLANK(טבלה1[[#This Row],[ts_reply_at]]), 0, 1)</f>
        <v>1</v>
      </c>
      <c r="O5774">
        <f>IF(ISBLANK(טבלה1[[#This Row],[ts_accepted_at]]), 0, 1)</f>
        <v>0</v>
      </c>
      <c r="P5774">
        <f>IF(ISBLANK(טבלה1[[#This Row],[ts_booking_at]]), 0, 1)</f>
        <v>0</v>
      </c>
      <c r="Q5774">
        <f>IF(ISBLANK(טבלה1[[#This Row],[ds_checkin]]), "", טבלה1[[#This Row],[ds_checkin]] - טבלה1[[#This Row],[ts_contact_at]])</f>
        <v>20.057638888887595</v>
      </c>
      <c r="R5774" t="str">
        <f>IF(AND(ISBLANK(טבלה1[[#This Row],[ts_reply_at]]), NOT(ISBLANK(טבלה1[[#This Row],[ts_booking_at]]))), "Error: Booked without Reply", "OK")</f>
        <v>OK</v>
      </c>
      <c r="S5774" t="s">
        <v>6073</v>
      </c>
    </row>
    <row r="5775" spans="1:19" x14ac:dyDescent="0.25">
      <c r="A5775" s="4" t="s">
        <v>4933</v>
      </c>
      <c r="B5775" s="4" t="s">
        <v>110</v>
      </c>
      <c r="C5775" s="4" t="s">
        <v>2652</v>
      </c>
      <c r="D5775" s="1">
        <v>41923.936805555553</v>
      </c>
      <c r="E5775" s="1">
        <v>41923.948912037034</v>
      </c>
      <c r="F5775" s="1">
        <v>41926.590115740742</v>
      </c>
      <c r="H5775" s="2">
        <v>41944</v>
      </c>
      <c r="I5775" s="2">
        <v>41973</v>
      </c>
      <c r="J5775" s="3">
        <v>1</v>
      </c>
      <c r="K5775" s="3">
        <v>4</v>
      </c>
      <c r="L5775">
        <f>טבלה1[[#This Row],[ds_checkout]]-טבלה1[[#This Row],[ds_checkin]]</f>
        <v>29</v>
      </c>
      <c r="M5775">
        <f>IF(ISBLANK(טבלה1[[#This Row],[ts_reply_at]]), "", (טבלה1[[#This Row],[ts_reply_at]] - טבלה1[[#This Row],[ts_contact_at]]) * 24)</f>
        <v>0.29055555554805323</v>
      </c>
      <c r="N5775">
        <f>IF(ISBLANK(טבלה1[[#This Row],[ts_reply_at]]), 0, 1)</f>
        <v>1</v>
      </c>
      <c r="O5775">
        <f>IF(ISBLANK(טבלה1[[#This Row],[ts_accepted_at]]), 0, 1)</f>
        <v>1</v>
      </c>
      <c r="P5775">
        <f>IF(ISBLANK(טבלה1[[#This Row],[ts_booking_at]]), 0, 1)</f>
        <v>0</v>
      </c>
      <c r="Q5775">
        <f>IF(ISBLANK(טבלה1[[#This Row],[ds_checkin]]), "", טבלה1[[#This Row],[ds_checkin]] - טבלה1[[#This Row],[ts_contact_at]])</f>
        <v>20.063194444446708</v>
      </c>
      <c r="R5775" t="str">
        <f>IF(AND(ISBLANK(טבלה1[[#This Row],[ts_reply_at]]), NOT(ISBLANK(טבלה1[[#This Row],[ts_booking_at]]))), "Error: Booked without Reply", "OK")</f>
        <v>OK</v>
      </c>
      <c r="S5775" t="s">
        <v>6073</v>
      </c>
    </row>
    <row r="5776" spans="1:19" x14ac:dyDescent="0.25">
      <c r="A5776" s="4" t="s">
        <v>4934</v>
      </c>
      <c r="B5776" s="4" t="s">
        <v>142</v>
      </c>
      <c r="C5776" s="4" t="s">
        <v>1640</v>
      </c>
      <c r="D5776" s="1">
        <v>41924.465277777781</v>
      </c>
      <c r="E5776" s="1">
        <v>41924.682106481479</v>
      </c>
      <c r="F5776" s="1">
        <v>41924.682106481479</v>
      </c>
      <c r="G5776" s="1">
        <v>41924.743576388886</v>
      </c>
      <c r="H5776" s="2">
        <v>41950</v>
      </c>
      <c r="I5776" s="2">
        <v>41954</v>
      </c>
      <c r="J5776" s="3">
        <v>2</v>
      </c>
      <c r="K5776" s="3">
        <v>8</v>
      </c>
      <c r="L5776">
        <f>טבלה1[[#This Row],[ds_checkout]]-טבלה1[[#This Row],[ds_checkin]]</f>
        <v>4</v>
      </c>
      <c r="M5776">
        <f>IF(ISBLANK(טבלה1[[#This Row],[ts_reply_at]]), "", (טבלה1[[#This Row],[ts_reply_at]] - טבלה1[[#This Row],[ts_contact_at]]) * 24)</f>
        <v>5.2038888887618668</v>
      </c>
      <c r="N5776">
        <f>IF(ISBLANK(טבלה1[[#This Row],[ts_reply_at]]), 0, 1)</f>
        <v>1</v>
      </c>
      <c r="O5776">
        <f>IF(ISBLANK(טבלה1[[#This Row],[ts_accepted_at]]), 0, 1)</f>
        <v>1</v>
      </c>
      <c r="P5776">
        <f>IF(ISBLANK(טבלה1[[#This Row],[ts_booking_at]]), 0, 1)</f>
        <v>1</v>
      </c>
      <c r="Q5776">
        <f>IF(ISBLANK(טבלה1[[#This Row],[ds_checkin]]), "", טבלה1[[#This Row],[ds_checkin]] - טבלה1[[#This Row],[ts_contact_at]])</f>
        <v>25.534722222218988</v>
      </c>
      <c r="R5776" t="str">
        <f>IF(AND(ISBLANK(טבלה1[[#This Row],[ts_reply_at]]), NOT(ISBLANK(טבלה1[[#This Row],[ts_booking_at]]))), "Error: Booked without Reply", "OK")</f>
        <v>OK</v>
      </c>
      <c r="S5776" t="s">
        <v>6030</v>
      </c>
    </row>
    <row r="5777" spans="1:19" x14ac:dyDescent="0.25">
      <c r="A5777" s="4" t="s">
        <v>4935</v>
      </c>
      <c r="B5777" s="4" t="s">
        <v>1309</v>
      </c>
      <c r="C5777" s="4" t="s">
        <v>1310</v>
      </c>
      <c r="D5777" s="1">
        <v>41913.692361111112</v>
      </c>
      <c r="H5777" s="2">
        <v>41928</v>
      </c>
      <c r="I5777" s="2">
        <v>41929</v>
      </c>
      <c r="J5777" s="3">
        <v>2</v>
      </c>
      <c r="K5777" s="3">
        <v>2</v>
      </c>
      <c r="L5777">
        <f>טבלה1[[#This Row],[ds_checkout]]-טבלה1[[#This Row],[ds_checkin]]</f>
        <v>1</v>
      </c>
      <c r="M5777" t="str">
        <f>IF(ISBLANK(טבלה1[[#This Row],[ts_reply_at]]), "", (טבלה1[[#This Row],[ts_reply_at]] - טבלה1[[#This Row],[ts_contact_at]]) * 24)</f>
        <v/>
      </c>
      <c r="N5777">
        <f>IF(ISBLANK(טבלה1[[#This Row],[ts_reply_at]]), 0, 1)</f>
        <v>0</v>
      </c>
      <c r="O5777">
        <f>IF(ISBLANK(טבלה1[[#This Row],[ts_accepted_at]]), 0, 1)</f>
        <v>0</v>
      </c>
      <c r="P5777">
        <f>IF(ISBLANK(טבלה1[[#This Row],[ts_booking_at]]), 0, 1)</f>
        <v>0</v>
      </c>
      <c r="Q5777">
        <f>IF(ISBLANK(טבלה1[[#This Row],[ds_checkin]]), "", טבלה1[[#This Row],[ds_checkin]] - טבלה1[[#This Row],[ts_contact_at]])</f>
        <v>14.307638888887595</v>
      </c>
      <c r="R5777" t="str">
        <f>IF(AND(ISBLANK(טבלה1[[#This Row],[ts_reply_at]]), NOT(ISBLANK(טבלה1[[#This Row],[ts_booking_at]]))), "Error: Booked without Reply", "OK")</f>
        <v>OK</v>
      </c>
      <c r="S5777" t="s">
        <v>6021</v>
      </c>
    </row>
    <row r="5778" spans="1:19" x14ac:dyDescent="0.25">
      <c r="A5778" s="4" t="s">
        <v>4936</v>
      </c>
      <c r="B5778" s="4" t="s">
        <v>1371</v>
      </c>
      <c r="C5778" s="4" t="s">
        <v>1372</v>
      </c>
      <c r="D5778" s="1">
        <v>41995.875</v>
      </c>
      <c r="E5778" s="1">
        <v>41995.897743055553</v>
      </c>
      <c r="F5778" s="1">
        <v>41995.897743055553</v>
      </c>
      <c r="G5778" s="1">
        <v>41995.897743055553</v>
      </c>
      <c r="H5778" s="2">
        <v>42143</v>
      </c>
      <c r="I5778" s="2">
        <v>42146</v>
      </c>
      <c r="J5778" s="3">
        <v>2</v>
      </c>
      <c r="K5778" s="3">
        <v>6</v>
      </c>
      <c r="L5778">
        <f>טבלה1[[#This Row],[ds_checkout]]-טבלה1[[#This Row],[ds_checkin]]</f>
        <v>3</v>
      </c>
      <c r="M5778">
        <f>IF(ISBLANK(טבלה1[[#This Row],[ts_reply_at]]), "", (טבלה1[[#This Row],[ts_reply_at]] - טבלה1[[#This Row],[ts_contact_at]]) * 24)</f>
        <v>0.54583333327900618</v>
      </c>
      <c r="N5778">
        <f>IF(ISBLANK(טבלה1[[#This Row],[ts_reply_at]]), 0, 1)</f>
        <v>1</v>
      </c>
      <c r="O5778">
        <f>IF(ISBLANK(טבלה1[[#This Row],[ts_accepted_at]]), 0, 1)</f>
        <v>1</v>
      </c>
      <c r="P5778">
        <f>IF(ISBLANK(טבלה1[[#This Row],[ts_booking_at]]), 0, 1)</f>
        <v>1</v>
      </c>
      <c r="Q5778">
        <f>IF(ISBLANK(טבלה1[[#This Row],[ds_checkin]]), "", טבלה1[[#This Row],[ds_checkin]] - טבלה1[[#This Row],[ts_contact_at]])</f>
        <v>147.125</v>
      </c>
      <c r="R5778" t="str">
        <f>IF(AND(ISBLANK(טבלה1[[#This Row],[ts_reply_at]]), NOT(ISBLANK(טבלה1[[#This Row],[ts_booking_at]]))), "Error: Booked without Reply", "OK")</f>
        <v>OK</v>
      </c>
      <c r="S5778" t="s">
        <v>6021</v>
      </c>
    </row>
    <row r="5779" spans="1:19" x14ac:dyDescent="0.25">
      <c r="A5779" s="4" t="s">
        <v>4937</v>
      </c>
      <c r="B5779" s="4" t="s">
        <v>323</v>
      </c>
      <c r="C5779" s="4" t="s">
        <v>324</v>
      </c>
      <c r="D5779" s="1">
        <v>41917.515972222223</v>
      </c>
      <c r="E5779" s="1">
        <v>41917.522118055553</v>
      </c>
      <c r="F5779" s="1">
        <v>41917.522118055553</v>
      </c>
      <c r="H5779" s="2">
        <v>41932</v>
      </c>
      <c r="I5779" s="2">
        <v>41936</v>
      </c>
      <c r="J5779" s="3">
        <v>2</v>
      </c>
      <c r="K5779" s="3">
        <v>3</v>
      </c>
      <c r="L5779">
        <f>טבלה1[[#This Row],[ds_checkout]]-טבלה1[[#This Row],[ds_checkin]]</f>
        <v>4</v>
      </c>
      <c r="M5779">
        <f>IF(ISBLANK(טבלה1[[#This Row],[ts_reply_at]]), "", (טבלה1[[#This Row],[ts_reply_at]] - טבלה1[[#This Row],[ts_contact_at]]) * 24)</f>
        <v>0.14749999990453944</v>
      </c>
      <c r="N5779">
        <f>IF(ISBLANK(טבלה1[[#This Row],[ts_reply_at]]), 0, 1)</f>
        <v>1</v>
      </c>
      <c r="O5779">
        <f>IF(ISBLANK(טבלה1[[#This Row],[ts_accepted_at]]), 0, 1)</f>
        <v>1</v>
      </c>
      <c r="P5779">
        <f>IF(ISBLANK(טבלה1[[#This Row],[ts_booking_at]]), 0, 1)</f>
        <v>0</v>
      </c>
      <c r="Q5779">
        <f>IF(ISBLANK(טבלה1[[#This Row],[ds_checkin]]), "", טבלה1[[#This Row],[ds_checkin]] - טבלה1[[#This Row],[ts_contact_at]])</f>
        <v>14.484027777776646</v>
      </c>
      <c r="R5779" t="str">
        <f>IF(AND(ISBLANK(טבלה1[[#This Row],[ts_reply_at]]), NOT(ISBLANK(טבלה1[[#This Row],[ts_booking_at]]))), "Error: Booked without Reply", "OK")</f>
        <v>OK</v>
      </c>
      <c r="S5779" t="s">
        <v>6026</v>
      </c>
    </row>
    <row r="5780" spans="1:19" x14ac:dyDescent="0.25">
      <c r="A5780" s="4" t="s">
        <v>4938</v>
      </c>
      <c r="B5780" s="4" t="s">
        <v>4293</v>
      </c>
      <c r="C5780" s="4" t="s">
        <v>4294</v>
      </c>
      <c r="D5780" s="1">
        <v>41954.87777777778</v>
      </c>
      <c r="E5780" s="1">
        <v>41954.904467592591</v>
      </c>
      <c r="F5780" s="1">
        <v>41954.904467592591</v>
      </c>
      <c r="G5780" s="1">
        <v>41954.904467592591</v>
      </c>
      <c r="H5780" s="2">
        <v>41964</v>
      </c>
      <c r="I5780" s="2">
        <v>41966</v>
      </c>
      <c r="J5780" s="3">
        <v>4</v>
      </c>
      <c r="K5780" s="3">
        <v>10</v>
      </c>
      <c r="L5780">
        <f>טבלה1[[#This Row],[ds_checkout]]-טבלה1[[#This Row],[ds_checkin]]</f>
        <v>2</v>
      </c>
      <c r="M5780">
        <f>IF(ISBLANK(טבלה1[[#This Row],[ts_reply_at]]), "", (טבלה1[[#This Row],[ts_reply_at]] - טבלה1[[#This Row],[ts_contact_at]]) * 24)</f>
        <v>0.64055555546656251</v>
      </c>
      <c r="N5780">
        <f>IF(ISBLANK(טבלה1[[#This Row],[ts_reply_at]]), 0, 1)</f>
        <v>1</v>
      </c>
      <c r="O5780">
        <f>IF(ISBLANK(טבלה1[[#This Row],[ts_accepted_at]]), 0, 1)</f>
        <v>1</v>
      </c>
      <c r="P5780">
        <f>IF(ISBLANK(טבלה1[[#This Row],[ts_booking_at]]), 0, 1)</f>
        <v>1</v>
      </c>
      <c r="Q5780">
        <f>IF(ISBLANK(טבלה1[[#This Row],[ds_checkin]]), "", טבלה1[[#This Row],[ds_checkin]] - טבלה1[[#This Row],[ts_contact_at]])</f>
        <v>9.1222222222204437</v>
      </c>
      <c r="R5780" t="str">
        <f>IF(AND(ISBLANK(טבלה1[[#This Row],[ts_reply_at]]), NOT(ISBLANK(טבלה1[[#This Row],[ts_booking_at]]))), "Error: Booked without Reply", "OK")</f>
        <v>OK</v>
      </c>
      <c r="S5780" t="s">
        <v>6020</v>
      </c>
    </row>
    <row r="5781" spans="1:19" x14ac:dyDescent="0.25">
      <c r="A5781" s="4" t="s">
        <v>4939</v>
      </c>
      <c r="B5781" s="4" t="s">
        <v>144</v>
      </c>
      <c r="C5781" s="4" t="s">
        <v>1456</v>
      </c>
      <c r="D5781" s="1">
        <v>41896.681250000001</v>
      </c>
      <c r="E5781" s="1">
        <v>41896.847881944443</v>
      </c>
      <c r="F5781" s="1">
        <v>41896.847881944443</v>
      </c>
      <c r="H5781" s="2">
        <v>41933</v>
      </c>
      <c r="I5781" s="2">
        <v>41937</v>
      </c>
      <c r="J5781" s="3">
        <v>2</v>
      </c>
      <c r="K5781" s="3">
        <v>3</v>
      </c>
      <c r="L5781">
        <f>טבלה1[[#This Row],[ds_checkout]]-טבלה1[[#This Row],[ds_checkin]]</f>
        <v>4</v>
      </c>
      <c r="M5781">
        <f>IF(ISBLANK(טבלה1[[#This Row],[ts_reply_at]]), "", (טבלה1[[#This Row],[ts_reply_at]] - טבלה1[[#This Row],[ts_contact_at]]) * 24)</f>
        <v>3.9991666665882803</v>
      </c>
      <c r="N5781">
        <f>IF(ISBLANK(טבלה1[[#This Row],[ts_reply_at]]), 0, 1)</f>
        <v>1</v>
      </c>
      <c r="O5781">
        <f>IF(ISBLANK(טבלה1[[#This Row],[ts_accepted_at]]), 0, 1)</f>
        <v>1</v>
      </c>
      <c r="P5781">
        <f>IF(ISBLANK(טבלה1[[#This Row],[ts_booking_at]]), 0, 1)</f>
        <v>0</v>
      </c>
      <c r="Q5781">
        <f>IF(ISBLANK(טבלה1[[#This Row],[ds_checkin]]), "", טבלה1[[#This Row],[ds_checkin]] - טבלה1[[#This Row],[ts_contact_at]])</f>
        <v>36.318749999998545</v>
      </c>
      <c r="R5781" t="str">
        <f>IF(AND(ISBLANK(טבלה1[[#This Row],[ts_reply_at]]), NOT(ISBLANK(טבלה1[[#This Row],[ts_booking_at]]))), "Error: Booked without Reply", "OK")</f>
        <v>OK</v>
      </c>
      <c r="S5781" t="s">
        <v>6026</v>
      </c>
    </row>
    <row r="5782" spans="1:19" x14ac:dyDescent="0.25">
      <c r="A5782" s="4" t="s">
        <v>4940</v>
      </c>
      <c r="B5782" s="4" t="s">
        <v>148</v>
      </c>
      <c r="C5782" s="4" t="s">
        <v>149</v>
      </c>
      <c r="D5782" s="1">
        <v>41938.398611111108</v>
      </c>
      <c r="E5782" s="1">
        <v>41938.682928240742</v>
      </c>
      <c r="F5782" s="1">
        <v>41939.672534722224</v>
      </c>
      <c r="G5782" s="1">
        <v>41939.672534722224</v>
      </c>
      <c r="H5782" s="2">
        <v>41999</v>
      </c>
      <c r="I5782" s="2">
        <v>42002</v>
      </c>
      <c r="J5782" s="3">
        <v>2</v>
      </c>
      <c r="K5782" s="3">
        <v>12</v>
      </c>
      <c r="L5782">
        <f>טבלה1[[#This Row],[ds_checkout]]-טבלה1[[#This Row],[ds_checkin]]</f>
        <v>3</v>
      </c>
      <c r="M5782">
        <f>IF(ISBLANK(טבלה1[[#This Row],[ts_reply_at]]), "", (טבלה1[[#This Row],[ts_reply_at]] - טבלה1[[#This Row],[ts_contact_at]]) * 24)</f>
        <v>6.8236111112055369</v>
      </c>
      <c r="N5782">
        <f>IF(ISBLANK(טבלה1[[#This Row],[ts_reply_at]]), 0, 1)</f>
        <v>1</v>
      </c>
      <c r="O5782">
        <f>IF(ISBLANK(טבלה1[[#This Row],[ts_accepted_at]]), 0, 1)</f>
        <v>1</v>
      </c>
      <c r="P5782">
        <f>IF(ISBLANK(טבלה1[[#This Row],[ts_booking_at]]), 0, 1)</f>
        <v>1</v>
      </c>
      <c r="Q5782">
        <f>IF(ISBLANK(טבלה1[[#This Row],[ds_checkin]]), "", טבלה1[[#This Row],[ds_checkin]] - טבלה1[[#This Row],[ts_contact_at]])</f>
        <v>60.601388888891961</v>
      </c>
      <c r="R5782" t="str">
        <f>IF(AND(ISBLANK(טבלה1[[#This Row],[ts_reply_at]]), NOT(ISBLANK(טבלה1[[#This Row],[ts_booking_at]]))), "Error: Booked without Reply", "OK")</f>
        <v>OK</v>
      </c>
      <c r="S5782" t="s">
        <v>6019</v>
      </c>
    </row>
    <row r="5783" spans="1:19" x14ac:dyDescent="0.25">
      <c r="A5783" s="4" t="s">
        <v>4941</v>
      </c>
      <c r="B5783" s="4" t="s">
        <v>1004</v>
      </c>
      <c r="C5783" s="4" t="s">
        <v>1005</v>
      </c>
      <c r="D5783" s="1">
        <v>41921.4</v>
      </c>
      <c r="E5783" s="1">
        <v>41921.407013888886</v>
      </c>
      <c r="H5783" s="2">
        <v>41923</v>
      </c>
      <c r="I5783" s="2">
        <v>41924</v>
      </c>
      <c r="J5783" s="3">
        <v>2</v>
      </c>
      <c r="K5783" s="3">
        <v>2</v>
      </c>
      <c r="L5783">
        <f>טבלה1[[#This Row],[ds_checkout]]-טבלה1[[#This Row],[ds_checkin]]</f>
        <v>1</v>
      </c>
      <c r="M5783">
        <f>IF(ISBLANK(טבלה1[[#This Row],[ts_reply_at]]), "", (טבלה1[[#This Row],[ts_reply_at]] - טבלה1[[#This Row],[ts_contact_at]]) * 24)</f>
        <v>0.16833333321847022</v>
      </c>
      <c r="N5783">
        <f>IF(ISBLANK(טבלה1[[#This Row],[ts_reply_at]]), 0, 1)</f>
        <v>1</v>
      </c>
      <c r="O5783">
        <f>IF(ISBLANK(טבלה1[[#This Row],[ts_accepted_at]]), 0, 1)</f>
        <v>0</v>
      </c>
      <c r="P5783">
        <f>IF(ISBLANK(טבלה1[[#This Row],[ts_booking_at]]), 0, 1)</f>
        <v>0</v>
      </c>
      <c r="Q5783">
        <f>IF(ISBLANK(טבלה1[[#This Row],[ds_checkin]]), "", טבלה1[[#This Row],[ds_checkin]] - טבלה1[[#This Row],[ts_contact_at]])</f>
        <v>1.5999999999985448</v>
      </c>
      <c r="R5783" t="str">
        <f>IF(AND(ISBLANK(טבלה1[[#This Row],[ts_reply_at]]), NOT(ISBLANK(טבלה1[[#This Row],[ts_booking_at]]))), "Error: Booked without Reply", "OK")</f>
        <v>OK</v>
      </c>
      <c r="S5783" t="s">
        <v>6023</v>
      </c>
    </row>
    <row r="5784" spans="1:19" x14ac:dyDescent="0.25">
      <c r="A5784" s="4" t="s">
        <v>4941</v>
      </c>
      <c r="B5784" s="4" t="s">
        <v>248</v>
      </c>
      <c r="C5784" s="4" t="s">
        <v>249</v>
      </c>
      <c r="D5784" s="1">
        <v>41921.398611111108</v>
      </c>
      <c r="H5784" s="2">
        <v>41923</v>
      </c>
      <c r="I5784" s="2">
        <v>41924</v>
      </c>
      <c r="J5784" s="3">
        <v>2</v>
      </c>
      <c r="K5784" s="3">
        <v>1</v>
      </c>
      <c r="L5784">
        <f>טבלה1[[#This Row],[ds_checkout]]-טבלה1[[#This Row],[ds_checkin]]</f>
        <v>1</v>
      </c>
      <c r="M5784" t="str">
        <f>IF(ISBLANK(טבלה1[[#This Row],[ts_reply_at]]), "", (טבלה1[[#This Row],[ts_reply_at]] - טבלה1[[#This Row],[ts_contact_at]]) * 24)</f>
        <v/>
      </c>
      <c r="N5784">
        <f>IF(ISBLANK(טבלה1[[#This Row],[ts_reply_at]]), 0, 1)</f>
        <v>0</v>
      </c>
      <c r="O5784">
        <f>IF(ISBLANK(טבלה1[[#This Row],[ts_accepted_at]]), 0, 1)</f>
        <v>0</v>
      </c>
      <c r="P5784">
        <f>IF(ISBLANK(טבלה1[[#This Row],[ts_booking_at]]), 0, 1)</f>
        <v>0</v>
      </c>
      <c r="Q5784">
        <f>IF(ISBLANK(טבלה1[[#This Row],[ds_checkin]]), "", טבלה1[[#This Row],[ds_checkin]] - טבלה1[[#This Row],[ts_contact_at]])</f>
        <v>1.601388888891961</v>
      </c>
      <c r="R5784" t="str">
        <f>IF(AND(ISBLANK(טבלה1[[#This Row],[ts_reply_at]]), NOT(ISBLANK(טבלה1[[#This Row],[ts_booking_at]]))), "Error: Booked without Reply", "OK")</f>
        <v>OK</v>
      </c>
      <c r="S5784" t="s">
        <v>6023</v>
      </c>
    </row>
    <row r="5785" spans="1:19" x14ac:dyDescent="0.25">
      <c r="A5785" s="4" t="s">
        <v>4941</v>
      </c>
      <c r="B5785" s="4" t="s">
        <v>46</v>
      </c>
      <c r="C5785" s="4" t="s">
        <v>1454</v>
      </c>
      <c r="D5785" s="1">
        <v>41921.400694444441</v>
      </c>
      <c r="E5785" s="1">
        <v>41921.442037037035</v>
      </c>
      <c r="H5785" s="2">
        <v>41923</v>
      </c>
      <c r="I5785" s="2">
        <v>41924</v>
      </c>
      <c r="J5785" s="3">
        <v>2</v>
      </c>
      <c r="K5785" s="3">
        <v>2</v>
      </c>
      <c r="L5785">
        <f>טבלה1[[#This Row],[ds_checkout]]-טבלה1[[#This Row],[ds_checkin]]</f>
        <v>1</v>
      </c>
      <c r="M5785">
        <f>IF(ISBLANK(טבלה1[[#This Row],[ts_reply_at]]), "", (טבלה1[[#This Row],[ts_reply_at]] - טבלה1[[#This Row],[ts_contact_at]]) * 24)</f>
        <v>0.99222222226671875</v>
      </c>
      <c r="N5785">
        <f>IF(ISBLANK(טבלה1[[#This Row],[ts_reply_at]]), 0, 1)</f>
        <v>1</v>
      </c>
      <c r="O5785">
        <f>IF(ISBLANK(טבלה1[[#This Row],[ts_accepted_at]]), 0, 1)</f>
        <v>0</v>
      </c>
      <c r="P5785">
        <f>IF(ISBLANK(טבלה1[[#This Row],[ts_booking_at]]), 0, 1)</f>
        <v>0</v>
      </c>
      <c r="Q5785">
        <f>IF(ISBLANK(טבלה1[[#This Row],[ds_checkin]]), "", טבלה1[[#This Row],[ds_checkin]] - טבלה1[[#This Row],[ts_contact_at]])</f>
        <v>1.5993055555591127</v>
      </c>
      <c r="R5785" t="str">
        <f>IF(AND(ISBLANK(טבלה1[[#This Row],[ts_reply_at]]), NOT(ISBLANK(טבלה1[[#This Row],[ts_booking_at]]))), "Error: Booked without Reply", "OK")</f>
        <v>OK</v>
      </c>
      <c r="S5785" t="s">
        <v>6023</v>
      </c>
    </row>
    <row r="5786" spans="1:19" x14ac:dyDescent="0.25">
      <c r="A5786" s="4" t="s">
        <v>4942</v>
      </c>
      <c r="B5786" s="4" t="s">
        <v>2115</v>
      </c>
      <c r="C5786" s="4" t="s">
        <v>3238</v>
      </c>
      <c r="D5786" s="1">
        <v>41920.895833333336</v>
      </c>
      <c r="E5786" s="1">
        <v>41920.901296296295</v>
      </c>
      <c r="F5786" s="1">
        <v>41920.942094907405</v>
      </c>
      <c r="H5786" s="2">
        <v>41949</v>
      </c>
      <c r="I5786" s="2">
        <v>41952</v>
      </c>
      <c r="J5786" s="3">
        <v>2</v>
      </c>
      <c r="K5786" s="3">
        <v>5</v>
      </c>
      <c r="L5786">
        <f>טבלה1[[#This Row],[ds_checkout]]-טבלה1[[#This Row],[ds_checkin]]</f>
        <v>3</v>
      </c>
      <c r="M5786">
        <f>IF(ISBLANK(טבלה1[[#This Row],[ts_reply_at]]), "", (טבלה1[[#This Row],[ts_reply_at]] - טבלה1[[#This Row],[ts_contact_at]]) * 24)</f>
        <v>0.13111111102625728</v>
      </c>
      <c r="N5786">
        <f>IF(ISBLANK(טבלה1[[#This Row],[ts_reply_at]]), 0, 1)</f>
        <v>1</v>
      </c>
      <c r="O5786">
        <f>IF(ISBLANK(טבלה1[[#This Row],[ts_accepted_at]]), 0, 1)</f>
        <v>1</v>
      </c>
      <c r="P5786">
        <f>IF(ISBLANK(טבלה1[[#This Row],[ts_booking_at]]), 0, 1)</f>
        <v>0</v>
      </c>
      <c r="Q5786">
        <f>IF(ISBLANK(טבלה1[[#This Row],[ds_checkin]]), "", טבלה1[[#This Row],[ds_checkin]] - טבלה1[[#This Row],[ts_contact_at]])</f>
        <v>28.104166666664241</v>
      </c>
      <c r="R5786" t="str">
        <f>IF(AND(ISBLANK(טבלה1[[#This Row],[ts_reply_at]]), NOT(ISBLANK(טבלה1[[#This Row],[ts_booking_at]]))), "Error: Booked without Reply", "OK")</f>
        <v>OK</v>
      </c>
      <c r="S5786" t="s">
        <v>6021</v>
      </c>
    </row>
    <row r="5787" spans="1:19" x14ac:dyDescent="0.25">
      <c r="A5787" s="4" t="s">
        <v>4943</v>
      </c>
      <c r="B5787" s="4" t="s">
        <v>4944</v>
      </c>
      <c r="C5787" s="4" t="s">
        <v>4945</v>
      </c>
      <c r="D5787" s="1">
        <v>41879.921527777777</v>
      </c>
      <c r="H5787" s="2">
        <v>41944</v>
      </c>
      <c r="I5787" s="2">
        <v>41946</v>
      </c>
      <c r="J5787" s="3">
        <v>2</v>
      </c>
      <c r="K5787" s="3">
        <v>3</v>
      </c>
      <c r="L5787">
        <f>טבלה1[[#This Row],[ds_checkout]]-טבלה1[[#This Row],[ds_checkin]]</f>
        <v>2</v>
      </c>
      <c r="M5787" t="str">
        <f>IF(ISBLANK(טבלה1[[#This Row],[ts_reply_at]]), "", (טבלה1[[#This Row],[ts_reply_at]] - טבלה1[[#This Row],[ts_contact_at]]) * 24)</f>
        <v/>
      </c>
      <c r="N5787">
        <f>IF(ISBLANK(טבלה1[[#This Row],[ts_reply_at]]), 0, 1)</f>
        <v>0</v>
      </c>
      <c r="O5787">
        <f>IF(ISBLANK(טבלה1[[#This Row],[ts_accepted_at]]), 0, 1)</f>
        <v>0</v>
      </c>
      <c r="P5787">
        <f>IF(ISBLANK(טבלה1[[#This Row],[ts_booking_at]]), 0, 1)</f>
        <v>0</v>
      </c>
      <c r="Q5787">
        <f>IF(ISBLANK(טבלה1[[#This Row],[ds_checkin]]), "", טבלה1[[#This Row],[ds_checkin]] - טבלה1[[#This Row],[ts_contact_at]])</f>
        <v>64.078472222223354</v>
      </c>
      <c r="R5787" t="str">
        <f>IF(AND(ISBLANK(טבלה1[[#This Row],[ts_reply_at]]), NOT(ISBLANK(טבלה1[[#This Row],[ts_booking_at]]))), "Error: Booked without Reply", "OK")</f>
        <v>OK</v>
      </c>
      <c r="S5787" t="s">
        <v>6051</v>
      </c>
    </row>
    <row r="5788" spans="1:19" x14ac:dyDescent="0.25">
      <c r="A5788" s="4" t="s">
        <v>4946</v>
      </c>
      <c r="B5788" s="4" t="s">
        <v>233</v>
      </c>
      <c r="C5788" s="4" t="s">
        <v>234</v>
      </c>
      <c r="D5788" s="1">
        <v>41905.824305555558</v>
      </c>
      <c r="H5788" s="2">
        <v>41922</v>
      </c>
      <c r="I5788" s="2">
        <v>41925</v>
      </c>
      <c r="J5788" s="3">
        <v>3</v>
      </c>
      <c r="K5788" s="3">
        <v>2</v>
      </c>
      <c r="L5788">
        <f>טבלה1[[#This Row],[ds_checkout]]-טבלה1[[#This Row],[ds_checkin]]</f>
        <v>3</v>
      </c>
      <c r="M5788" t="str">
        <f>IF(ISBLANK(טבלה1[[#This Row],[ts_reply_at]]), "", (טבלה1[[#This Row],[ts_reply_at]] - טבלה1[[#This Row],[ts_contact_at]]) * 24)</f>
        <v/>
      </c>
      <c r="N5788">
        <f>IF(ISBLANK(טבלה1[[#This Row],[ts_reply_at]]), 0, 1)</f>
        <v>0</v>
      </c>
      <c r="O5788">
        <f>IF(ISBLANK(טבלה1[[#This Row],[ts_accepted_at]]), 0, 1)</f>
        <v>0</v>
      </c>
      <c r="P5788">
        <f>IF(ISBLANK(טבלה1[[#This Row],[ts_booking_at]]), 0, 1)</f>
        <v>0</v>
      </c>
      <c r="Q5788">
        <f>IF(ISBLANK(טבלה1[[#This Row],[ds_checkin]]), "", טבלה1[[#This Row],[ds_checkin]] - טבלה1[[#This Row],[ts_contact_at]])</f>
        <v>16.175694444442343</v>
      </c>
      <c r="R5788" t="str">
        <f>IF(AND(ISBLANK(טבלה1[[#This Row],[ts_reply_at]]), NOT(ISBLANK(טבלה1[[#This Row],[ts_booking_at]]))), "Error: Booked without Reply", "OK")</f>
        <v>OK</v>
      </c>
      <c r="S5788" t="s">
        <v>6029</v>
      </c>
    </row>
    <row r="5789" spans="1:19" x14ac:dyDescent="0.25">
      <c r="A5789" s="4" t="s">
        <v>4947</v>
      </c>
      <c r="B5789" s="4" t="s">
        <v>558</v>
      </c>
      <c r="C5789" s="4" t="s">
        <v>559</v>
      </c>
      <c r="D5789" s="1">
        <v>41916.606944444444</v>
      </c>
      <c r="E5789" s="1">
        <v>41916.625694444447</v>
      </c>
      <c r="F5789" s="1">
        <v>41917.455925925926</v>
      </c>
      <c r="G5789" s="1">
        <v>41917.455925925926</v>
      </c>
      <c r="H5789" s="2">
        <v>41957</v>
      </c>
      <c r="I5789" s="2">
        <v>41960</v>
      </c>
      <c r="J5789" s="3">
        <v>2</v>
      </c>
      <c r="K5789" s="3">
        <v>17</v>
      </c>
      <c r="L5789">
        <f>טבלה1[[#This Row],[ds_checkout]]-טבלה1[[#This Row],[ds_checkin]]</f>
        <v>3</v>
      </c>
      <c r="M5789">
        <f>IF(ISBLANK(טבלה1[[#This Row],[ts_reply_at]]), "", (טבלה1[[#This Row],[ts_reply_at]] - טבלה1[[#This Row],[ts_contact_at]]) * 24)</f>
        <v>0.45000000006984919</v>
      </c>
      <c r="N5789">
        <f>IF(ISBLANK(טבלה1[[#This Row],[ts_reply_at]]), 0, 1)</f>
        <v>1</v>
      </c>
      <c r="O5789">
        <f>IF(ISBLANK(טבלה1[[#This Row],[ts_accepted_at]]), 0, 1)</f>
        <v>1</v>
      </c>
      <c r="P5789">
        <f>IF(ISBLANK(טבלה1[[#This Row],[ts_booking_at]]), 0, 1)</f>
        <v>1</v>
      </c>
      <c r="Q5789">
        <f>IF(ISBLANK(טבלה1[[#This Row],[ds_checkin]]), "", טבלה1[[#This Row],[ds_checkin]] - טבלה1[[#This Row],[ts_contact_at]])</f>
        <v>40.393055555556202</v>
      </c>
      <c r="R5789" t="str">
        <f>IF(AND(ISBLANK(טבלה1[[#This Row],[ts_reply_at]]), NOT(ISBLANK(טבלה1[[#This Row],[ts_booking_at]]))), "Error: Booked without Reply", "OK")</f>
        <v>OK</v>
      </c>
      <c r="S5789" t="s">
        <v>6026</v>
      </c>
    </row>
    <row r="5790" spans="1:19" x14ac:dyDescent="0.25">
      <c r="A5790" s="4" t="s">
        <v>4948</v>
      </c>
      <c r="B5790" s="4" t="s">
        <v>4949</v>
      </c>
      <c r="C5790" s="4" t="s">
        <v>4950</v>
      </c>
      <c r="D5790" s="1">
        <v>41895.75</v>
      </c>
      <c r="E5790" s="1">
        <v>41895.7502662037</v>
      </c>
      <c r="F5790" s="1">
        <v>41895.7502662037</v>
      </c>
      <c r="G5790" s="1">
        <v>41895.7502662037</v>
      </c>
      <c r="H5790" s="2">
        <v>41946</v>
      </c>
      <c r="I5790" s="2">
        <v>41950</v>
      </c>
      <c r="J5790" s="3">
        <v>2</v>
      </c>
      <c r="K5790" s="3">
        <v>12</v>
      </c>
      <c r="L5790">
        <f>טבלה1[[#This Row],[ds_checkout]]-טבלה1[[#This Row],[ds_checkin]]</f>
        <v>4</v>
      </c>
      <c r="M5790">
        <f>IF(ISBLANK(טבלה1[[#This Row],[ts_reply_at]]), "", (טבלה1[[#This Row],[ts_reply_at]] - טבלה1[[#This Row],[ts_contact_at]]) * 24)</f>
        <v>6.3888888107612729E-3</v>
      </c>
      <c r="N5790">
        <f>IF(ISBLANK(טבלה1[[#This Row],[ts_reply_at]]), 0, 1)</f>
        <v>1</v>
      </c>
      <c r="O5790">
        <f>IF(ISBLANK(טבלה1[[#This Row],[ts_accepted_at]]), 0, 1)</f>
        <v>1</v>
      </c>
      <c r="P5790">
        <f>IF(ISBLANK(טבלה1[[#This Row],[ts_booking_at]]), 0, 1)</f>
        <v>1</v>
      </c>
      <c r="Q5790">
        <f>IF(ISBLANK(טבלה1[[#This Row],[ds_checkin]]), "", טבלה1[[#This Row],[ds_checkin]] - טבלה1[[#This Row],[ts_contact_at]])</f>
        <v>50.25</v>
      </c>
      <c r="R5790" t="str">
        <f>IF(AND(ISBLANK(טבלה1[[#This Row],[ts_reply_at]]), NOT(ISBLANK(טבלה1[[#This Row],[ts_booking_at]]))), "Error: Booked without Reply", "OK")</f>
        <v>OK</v>
      </c>
      <c r="S5790" t="s">
        <v>6021</v>
      </c>
    </row>
    <row r="5791" spans="1:19" x14ac:dyDescent="0.25">
      <c r="A5791" s="4" t="s">
        <v>4948</v>
      </c>
      <c r="B5791" s="4" t="s">
        <v>1536</v>
      </c>
      <c r="C5791" s="4" t="s">
        <v>1537</v>
      </c>
      <c r="D5791" s="1">
        <v>41894.633333333331</v>
      </c>
      <c r="H5791" s="2">
        <v>41946</v>
      </c>
      <c r="I5791" s="2">
        <v>41950</v>
      </c>
      <c r="J5791" s="3">
        <v>2</v>
      </c>
      <c r="K5791" s="3">
        <v>2</v>
      </c>
      <c r="L5791">
        <f>טבלה1[[#This Row],[ds_checkout]]-טבלה1[[#This Row],[ds_checkin]]</f>
        <v>4</v>
      </c>
      <c r="M5791" t="str">
        <f>IF(ISBLANK(טבלה1[[#This Row],[ts_reply_at]]), "", (טבלה1[[#This Row],[ts_reply_at]] - טבלה1[[#This Row],[ts_contact_at]]) * 24)</f>
        <v/>
      </c>
      <c r="N5791">
        <f>IF(ISBLANK(טבלה1[[#This Row],[ts_reply_at]]), 0, 1)</f>
        <v>0</v>
      </c>
      <c r="O5791">
        <f>IF(ISBLANK(טבלה1[[#This Row],[ts_accepted_at]]), 0, 1)</f>
        <v>0</v>
      </c>
      <c r="P5791">
        <f>IF(ISBLANK(טבלה1[[#This Row],[ts_booking_at]]), 0, 1)</f>
        <v>0</v>
      </c>
      <c r="Q5791">
        <f>IF(ISBLANK(טבלה1[[#This Row],[ds_checkin]]), "", טבלה1[[#This Row],[ds_checkin]] - טבלה1[[#This Row],[ts_contact_at]])</f>
        <v>51.366666666668607</v>
      </c>
      <c r="R5791" t="str">
        <f>IF(AND(ISBLANK(טבלה1[[#This Row],[ts_reply_at]]), NOT(ISBLANK(טבלה1[[#This Row],[ts_booking_at]]))), "Error: Booked without Reply", "OK")</f>
        <v>OK</v>
      </c>
      <c r="S5791" t="s">
        <v>6021</v>
      </c>
    </row>
    <row r="5792" spans="1:19" x14ac:dyDescent="0.25">
      <c r="A5792" s="4" t="s">
        <v>4948</v>
      </c>
      <c r="B5792" s="4" t="s">
        <v>4314</v>
      </c>
      <c r="C5792" s="4" t="s">
        <v>4315</v>
      </c>
      <c r="D5792" s="1">
        <v>41882.490277777775</v>
      </c>
      <c r="E5792" s="1">
        <v>41882.700324074074</v>
      </c>
      <c r="H5792" s="2">
        <v>41946</v>
      </c>
      <c r="I5792" s="2">
        <v>41950</v>
      </c>
      <c r="J5792" s="3">
        <v>2</v>
      </c>
      <c r="K5792" s="3">
        <v>5</v>
      </c>
      <c r="L5792">
        <f>טבלה1[[#This Row],[ds_checkout]]-טבלה1[[#This Row],[ds_checkin]]</f>
        <v>4</v>
      </c>
      <c r="M5792">
        <f>IF(ISBLANK(טבלה1[[#This Row],[ts_reply_at]]), "", (טבלה1[[#This Row],[ts_reply_at]] - טבלה1[[#This Row],[ts_contact_at]]) * 24)</f>
        <v>5.0411111111752689</v>
      </c>
      <c r="N5792">
        <f>IF(ISBLANK(טבלה1[[#This Row],[ts_reply_at]]), 0, 1)</f>
        <v>1</v>
      </c>
      <c r="O5792">
        <f>IF(ISBLANK(טבלה1[[#This Row],[ts_accepted_at]]), 0, 1)</f>
        <v>0</v>
      </c>
      <c r="P5792">
        <f>IF(ISBLANK(טבלה1[[#This Row],[ts_booking_at]]), 0, 1)</f>
        <v>0</v>
      </c>
      <c r="Q5792">
        <f>IF(ISBLANK(טבלה1[[#This Row],[ds_checkin]]), "", טבלה1[[#This Row],[ds_checkin]] - טבלה1[[#This Row],[ts_contact_at]])</f>
        <v>63.509722222224809</v>
      </c>
      <c r="R5792" t="str">
        <f>IF(AND(ISBLANK(טבלה1[[#This Row],[ts_reply_at]]), NOT(ISBLANK(טבלה1[[#This Row],[ts_booking_at]]))), "Error: Booked without Reply", "OK")</f>
        <v>OK</v>
      </c>
      <c r="S5792" t="s">
        <v>6021</v>
      </c>
    </row>
    <row r="5793" spans="1:19" x14ac:dyDescent="0.25">
      <c r="A5793" s="4" t="s">
        <v>4951</v>
      </c>
      <c r="B5793" s="4" t="s">
        <v>2926</v>
      </c>
      <c r="C5793" s="4" t="s">
        <v>2927</v>
      </c>
      <c r="D5793" s="1">
        <v>41918.665277777778</v>
      </c>
      <c r="E5793" s="1">
        <v>41918.671273148146</v>
      </c>
      <c r="F5793" s="1">
        <v>41918.671273148146</v>
      </c>
      <c r="G5793" s="1">
        <v>41918.938020833331</v>
      </c>
      <c r="H5793" s="2">
        <v>41933</v>
      </c>
      <c r="I5793" s="2">
        <v>41964</v>
      </c>
      <c r="J5793" s="3">
        <v>1</v>
      </c>
      <c r="K5793" s="3">
        <v>10</v>
      </c>
      <c r="L5793">
        <f>טבלה1[[#This Row],[ds_checkout]]-טבלה1[[#This Row],[ds_checkin]]</f>
        <v>31</v>
      </c>
      <c r="M5793">
        <f>IF(ISBLANK(טבלה1[[#This Row],[ts_reply_at]]), "", (טבלה1[[#This Row],[ts_reply_at]] - טבלה1[[#This Row],[ts_contact_at]]) * 24)</f>
        <v>0.14388888882240281</v>
      </c>
      <c r="N5793">
        <f>IF(ISBLANK(טבלה1[[#This Row],[ts_reply_at]]), 0, 1)</f>
        <v>1</v>
      </c>
      <c r="O5793">
        <f>IF(ISBLANK(טבלה1[[#This Row],[ts_accepted_at]]), 0, 1)</f>
        <v>1</v>
      </c>
      <c r="P5793">
        <f>IF(ISBLANK(טבלה1[[#This Row],[ts_booking_at]]), 0, 1)</f>
        <v>1</v>
      </c>
      <c r="Q5793">
        <f>IF(ISBLANK(טבלה1[[#This Row],[ds_checkin]]), "", טבלה1[[#This Row],[ds_checkin]] - טבלה1[[#This Row],[ts_contact_at]])</f>
        <v>14.334722222221899</v>
      </c>
      <c r="R5793" t="str">
        <f>IF(AND(ISBLANK(טבלה1[[#This Row],[ts_reply_at]]), NOT(ISBLANK(טבלה1[[#This Row],[ts_booking_at]]))), "Error: Booked without Reply", "OK")</f>
        <v>OK</v>
      </c>
      <c r="S5793" t="s">
        <v>6022</v>
      </c>
    </row>
    <row r="5794" spans="1:19" x14ac:dyDescent="0.25">
      <c r="A5794" s="4" t="s">
        <v>4952</v>
      </c>
      <c r="B5794" s="4" t="s">
        <v>248</v>
      </c>
      <c r="C5794" s="4" t="s">
        <v>249</v>
      </c>
      <c r="D5794" s="1">
        <v>41915.571527777778</v>
      </c>
      <c r="H5794" s="2">
        <v>41946</v>
      </c>
      <c r="I5794" s="2">
        <v>41951</v>
      </c>
      <c r="J5794" s="3">
        <v>1</v>
      </c>
      <c r="K5794" s="3">
        <v>2</v>
      </c>
      <c r="L5794">
        <f>טבלה1[[#This Row],[ds_checkout]]-טבלה1[[#This Row],[ds_checkin]]</f>
        <v>5</v>
      </c>
      <c r="M5794" t="str">
        <f>IF(ISBLANK(טבלה1[[#This Row],[ts_reply_at]]), "", (טבלה1[[#This Row],[ts_reply_at]] - טבלה1[[#This Row],[ts_contact_at]]) * 24)</f>
        <v/>
      </c>
      <c r="N5794">
        <f>IF(ISBLANK(טבלה1[[#This Row],[ts_reply_at]]), 0, 1)</f>
        <v>0</v>
      </c>
      <c r="O5794">
        <f>IF(ISBLANK(טבלה1[[#This Row],[ts_accepted_at]]), 0, 1)</f>
        <v>0</v>
      </c>
      <c r="P5794">
        <f>IF(ISBLANK(טבלה1[[#This Row],[ts_booking_at]]), 0, 1)</f>
        <v>0</v>
      </c>
      <c r="Q5794">
        <f>IF(ISBLANK(טבלה1[[#This Row],[ds_checkin]]), "", טבלה1[[#This Row],[ds_checkin]] - טבלה1[[#This Row],[ts_contact_at]])</f>
        <v>30.428472222221899</v>
      </c>
      <c r="R5794" t="str">
        <f>IF(AND(ISBLANK(טבלה1[[#This Row],[ts_reply_at]]), NOT(ISBLANK(טבלה1[[#This Row],[ts_booking_at]]))), "Error: Booked without Reply", "OK")</f>
        <v>OK</v>
      </c>
      <c r="S5794" t="s">
        <v>6016</v>
      </c>
    </row>
    <row r="5795" spans="1:19" x14ac:dyDescent="0.25">
      <c r="A5795" s="4" t="s">
        <v>4952</v>
      </c>
      <c r="B5795" s="4" t="s">
        <v>129</v>
      </c>
      <c r="C5795" s="4" t="s">
        <v>2451</v>
      </c>
      <c r="D5795" s="1">
        <v>41921.929861111108</v>
      </c>
      <c r="E5795" s="1">
        <v>41921.931620370371</v>
      </c>
      <c r="H5795" s="2">
        <v>41946</v>
      </c>
      <c r="I5795" s="2">
        <v>41951</v>
      </c>
      <c r="J5795" s="3">
        <v>1</v>
      </c>
      <c r="K5795" s="3">
        <v>2</v>
      </c>
      <c r="L5795">
        <f>טבלה1[[#This Row],[ds_checkout]]-טבלה1[[#This Row],[ds_checkin]]</f>
        <v>5</v>
      </c>
      <c r="M5795">
        <f>IF(ISBLANK(טבלה1[[#This Row],[ts_reply_at]]), "", (טבלה1[[#This Row],[ts_reply_at]] - טבלה1[[#This Row],[ts_contact_at]]) * 24)</f>
        <v>4.2222222313284874E-2</v>
      </c>
      <c r="N5795">
        <f>IF(ISBLANK(טבלה1[[#This Row],[ts_reply_at]]), 0, 1)</f>
        <v>1</v>
      </c>
      <c r="O5795">
        <f>IF(ISBLANK(טבלה1[[#This Row],[ts_accepted_at]]), 0, 1)</f>
        <v>0</v>
      </c>
      <c r="P5795">
        <f>IF(ISBLANK(טבלה1[[#This Row],[ts_booking_at]]), 0, 1)</f>
        <v>0</v>
      </c>
      <c r="Q5795">
        <f>IF(ISBLANK(טבלה1[[#This Row],[ds_checkin]]), "", טבלה1[[#This Row],[ds_checkin]] - טבלה1[[#This Row],[ts_contact_at]])</f>
        <v>24.070138888891961</v>
      </c>
      <c r="R5795" t="str">
        <f>IF(AND(ISBLANK(טבלה1[[#This Row],[ts_reply_at]]), NOT(ISBLANK(טבלה1[[#This Row],[ts_booking_at]]))), "Error: Booked without Reply", "OK")</f>
        <v>OK</v>
      </c>
      <c r="S5795" t="s">
        <v>6016</v>
      </c>
    </row>
    <row r="5796" spans="1:19" x14ac:dyDescent="0.25">
      <c r="A5796" s="4" t="s">
        <v>4952</v>
      </c>
      <c r="B5796" s="4" t="s">
        <v>2872</v>
      </c>
      <c r="C5796" s="4" t="s">
        <v>4953</v>
      </c>
      <c r="D5796" s="1">
        <v>41914.836805555555</v>
      </c>
      <c r="E5796" s="1">
        <v>41915.382337962961</v>
      </c>
      <c r="H5796" s="2">
        <v>41946</v>
      </c>
      <c r="I5796" s="2">
        <v>41951</v>
      </c>
      <c r="J5796" s="3">
        <v>1</v>
      </c>
      <c r="K5796" s="3">
        <v>4</v>
      </c>
      <c r="L5796">
        <f>טבלה1[[#This Row],[ds_checkout]]-טבלה1[[#This Row],[ds_checkin]]</f>
        <v>5</v>
      </c>
      <c r="M5796">
        <f>IF(ISBLANK(טבלה1[[#This Row],[ts_reply_at]]), "", (טבלה1[[#This Row],[ts_reply_at]] - טבלה1[[#This Row],[ts_contact_at]]) * 24)</f>
        <v>13.092777777754236</v>
      </c>
      <c r="N5796">
        <f>IF(ISBLANK(טבלה1[[#This Row],[ts_reply_at]]), 0, 1)</f>
        <v>1</v>
      </c>
      <c r="O5796">
        <f>IF(ISBLANK(טבלה1[[#This Row],[ts_accepted_at]]), 0, 1)</f>
        <v>0</v>
      </c>
      <c r="P5796">
        <f>IF(ISBLANK(טבלה1[[#This Row],[ts_booking_at]]), 0, 1)</f>
        <v>0</v>
      </c>
      <c r="Q5796">
        <f>IF(ISBLANK(טבלה1[[#This Row],[ds_checkin]]), "", טבלה1[[#This Row],[ds_checkin]] - טבלה1[[#This Row],[ts_contact_at]])</f>
        <v>31.163194444445253</v>
      </c>
      <c r="R5796" t="str">
        <f>IF(AND(ISBLANK(טבלה1[[#This Row],[ts_reply_at]]), NOT(ISBLANK(טבלה1[[#This Row],[ts_booking_at]]))), "Error: Booked without Reply", "OK")</f>
        <v>OK</v>
      </c>
      <c r="S5796" t="s">
        <v>6016</v>
      </c>
    </row>
    <row r="5797" spans="1:19" x14ac:dyDescent="0.25">
      <c r="A5797" s="4" t="s">
        <v>4952</v>
      </c>
      <c r="B5797" s="4" t="s">
        <v>15</v>
      </c>
      <c r="C5797" s="4" t="s">
        <v>16</v>
      </c>
      <c r="D5797" s="1">
        <v>41914.824999999997</v>
      </c>
      <c r="H5797" s="2">
        <v>41946</v>
      </c>
      <c r="I5797" s="2">
        <v>41951</v>
      </c>
      <c r="J5797" s="3">
        <v>1</v>
      </c>
      <c r="K5797" s="3">
        <v>1</v>
      </c>
      <c r="L5797">
        <f>טבלה1[[#This Row],[ds_checkout]]-טבלה1[[#This Row],[ds_checkin]]</f>
        <v>5</v>
      </c>
      <c r="M5797" t="str">
        <f>IF(ISBLANK(טבלה1[[#This Row],[ts_reply_at]]), "", (טבלה1[[#This Row],[ts_reply_at]] - טבלה1[[#This Row],[ts_contact_at]]) * 24)</f>
        <v/>
      </c>
      <c r="N5797">
        <f>IF(ISBLANK(טבלה1[[#This Row],[ts_reply_at]]), 0, 1)</f>
        <v>0</v>
      </c>
      <c r="O5797">
        <f>IF(ISBLANK(טבלה1[[#This Row],[ts_accepted_at]]), 0, 1)</f>
        <v>0</v>
      </c>
      <c r="P5797">
        <f>IF(ISBLANK(טבלה1[[#This Row],[ts_booking_at]]), 0, 1)</f>
        <v>0</v>
      </c>
      <c r="Q5797">
        <f>IF(ISBLANK(טבלה1[[#This Row],[ds_checkin]]), "", טבלה1[[#This Row],[ds_checkin]] - טבלה1[[#This Row],[ts_contact_at]])</f>
        <v>31.17500000000291</v>
      </c>
      <c r="R5797" t="str">
        <f>IF(AND(ISBLANK(טבלה1[[#This Row],[ts_reply_at]]), NOT(ISBLANK(טבלה1[[#This Row],[ts_booking_at]]))), "Error: Booked without Reply", "OK")</f>
        <v>OK</v>
      </c>
      <c r="S5797" t="s">
        <v>6016</v>
      </c>
    </row>
    <row r="5798" spans="1:19" x14ac:dyDescent="0.25">
      <c r="A5798" s="4" t="s">
        <v>4952</v>
      </c>
      <c r="B5798" s="4" t="s">
        <v>367</v>
      </c>
      <c r="C5798" s="4" t="s">
        <v>368</v>
      </c>
      <c r="D5798" s="1">
        <v>41921.949305555558</v>
      </c>
      <c r="E5798" s="1">
        <v>41922.402094907404</v>
      </c>
      <c r="F5798" s="1">
        <v>41922.402094907404</v>
      </c>
      <c r="G5798" s="1">
        <v>41922.402094907404</v>
      </c>
      <c r="H5798" s="2">
        <v>41946</v>
      </c>
      <c r="I5798" s="2">
        <v>41951</v>
      </c>
      <c r="J5798" s="3">
        <v>1</v>
      </c>
      <c r="K5798" s="3">
        <v>36</v>
      </c>
      <c r="L5798">
        <f>טבלה1[[#This Row],[ds_checkout]]-טבלה1[[#This Row],[ds_checkin]]</f>
        <v>5</v>
      </c>
      <c r="M5798">
        <f>IF(ISBLANK(טבלה1[[#This Row],[ts_reply_at]]), "", (טבלה1[[#This Row],[ts_reply_at]] - טבלה1[[#This Row],[ts_contact_at]]) * 24)</f>
        <v>10.866944444307592</v>
      </c>
      <c r="N5798">
        <f>IF(ISBLANK(טבלה1[[#This Row],[ts_reply_at]]), 0, 1)</f>
        <v>1</v>
      </c>
      <c r="O5798">
        <f>IF(ISBLANK(טבלה1[[#This Row],[ts_accepted_at]]), 0, 1)</f>
        <v>1</v>
      </c>
      <c r="P5798">
        <f>IF(ISBLANK(טבלה1[[#This Row],[ts_booking_at]]), 0, 1)</f>
        <v>1</v>
      </c>
      <c r="Q5798">
        <f>IF(ISBLANK(טבלה1[[#This Row],[ds_checkin]]), "", טבלה1[[#This Row],[ds_checkin]] - טבלה1[[#This Row],[ts_contact_at]])</f>
        <v>24.050694444442343</v>
      </c>
      <c r="R5798" t="str">
        <f>IF(AND(ISBLANK(טבלה1[[#This Row],[ts_reply_at]]), NOT(ISBLANK(טבלה1[[#This Row],[ts_booking_at]]))), "Error: Booked without Reply", "OK")</f>
        <v>OK</v>
      </c>
      <c r="S5798" t="s">
        <v>6016</v>
      </c>
    </row>
    <row r="5799" spans="1:19" x14ac:dyDescent="0.25">
      <c r="A5799" s="4" t="s">
        <v>4954</v>
      </c>
      <c r="B5799" s="4" t="s">
        <v>1128</v>
      </c>
      <c r="C5799" s="4" t="s">
        <v>1129</v>
      </c>
      <c r="D5799" s="1">
        <v>41938.625694444447</v>
      </c>
      <c r="H5799" s="2">
        <v>41988</v>
      </c>
      <c r="I5799" s="2">
        <v>41990</v>
      </c>
      <c r="J5799" s="3">
        <v>2</v>
      </c>
      <c r="K5799" s="3">
        <v>1</v>
      </c>
      <c r="L5799">
        <f>טבלה1[[#This Row],[ds_checkout]]-טבלה1[[#This Row],[ds_checkin]]</f>
        <v>2</v>
      </c>
      <c r="M5799" t="str">
        <f>IF(ISBLANK(טבלה1[[#This Row],[ts_reply_at]]), "", (טבלה1[[#This Row],[ts_reply_at]] - טבלה1[[#This Row],[ts_contact_at]]) * 24)</f>
        <v/>
      </c>
      <c r="N5799">
        <f>IF(ISBLANK(טבלה1[[#This Row],[ts_reply_at]]), 0, 1)</f>
        <v>0</v>
      </c>
      <c r="O5799">
        <f>IF(ISBLANK(טבלה1[[#This Row],[ts_accepted_at]]), 0, 1)</f>
        <v>0</v>
      </c>
      <c r="P5799">
        <f>IF(ISBLANK(טבלה1[[#This Row],[ts_booking_at]]), 0, 1)</f>
        <v>0</v>
      </c>
      <c r="Q5799">
        <f>IF(ISBLANK(טבלה1[[#This Row],[ds_checkin]]), "", טבלה1[[#This Row],[ds_checkin]] - טבלה1[[#This Row],[ts_contact_at]])</f>
        <v>49.374305555553292</v>
      </c>
      <c r="R5799" t="str">
        <f>IF(AND(ISBLANK(טבלה1[[#This Row],[ts_reply_at]]), NOT(ISBLANK(טבלה1[[#This Row],[ts_booking_at]]))), "Error: Booked without Reply", "OK")</f>
        <v>OK</v>
      </c>
      <c r="S5799" t="s">
        <v>6020</v>
      </c>
    </row>
    <row r="5800" spans="1:19" x14ac:dyDescent="0.25">
      <c r="A5800" s="4" t="s">
        <v>4955</v>
      </c>
      <c r="B5800" s="4" t="s">
        <v>18</v>
      </c>
      <c r="C5800" s="4" t="s">
        <v>675</v>
      </c>
      <c r="D5800" s="1">
        <v>41926.600694444445</v>
      </c>
      <c r="E5800" s="1">
        <v>41926.888101851851</v>
      </c>
      <c r="F5800" s="1">
        <v>41926.888101851851</v>
      </c>
      <c r="G5800" s="1">
        <v>41933.805115740739</v>
      </c>
      <c r="H5800" s="2">
        <v>41965</v>
      </c>
      <c r="I5800" s="2">
        <v>41970</v>
      </c>
      <c r="J5800" s="3">
        <v>4</v>
      </c>
      <c r="K5800" s="3">
        <v>21</v>
      </c>
      <c r="L5800">
        <f>טבלה1[[#This Row],[ds_checkout]]-טבלה1[[#This Row],[ds_checkin]]</f>
        <v>5</v>
      </c>
      <c r="M5800">
        <f>IF(ISBLANK(טבלה1[[#This Row],[ts_reply_at]]), "", (טבלה1[[#This Row],[ts_reply_at]] - טבלה1[[#This Row],[ts_contact_at]]) * 24)</f>
        <v>6.8977777777472511</v>
      </c>
      <c r="N5800">
        <f>IF(ISBLANK(טבלה1[[#This Row],[ts_reply_at]]), 0, 1)</f>
        <v>1</v>
      </c>
      <c r="O5800">
        <f>IF(ISBLANK(טבלה1[[#This Row],[ts_accepted_at]]), 0, 1)</f>
        <v>1</v>
      </c>
      <c r="P5800">
        <f>IF(ISBLANK(טבלה1[[#This Row],[ts_booking_at]]), 0, 1)</f>
        <v>1</v>
      </c>
      <c r="Q5800">
        <f>IF(ISBLANK(טבלה1[[#This Row],[ds_checkin]]), "", טבלה1[[#This Row],[ds_checkin]] - טבלה1[[#This Row],[ts_contact_at]])</f>
        <v>38.399305555554747</v>
      </c>
      <c r="R5800" t="str">
        <f>IF(AND(ISBLANK(טבלה1[[#This Row],[ts_reply_at]]), NOT(ISBLANK(טבלה1[[#This Row],[ts_booking_at]]))), "Error: Booked without Reply", "OK")</f>
        <v>OK</v>
      </c>
      <c r="S5800" t="s">
        <v>6022</v>
      </c>
    </row>
    <row r="5801" spans="1:19" x14ac:dyDescent="0.25">
      <c r="A5801" s="4" t="s">
        <v>4956</v>
      </c>
      <c r="B5801" s="4" t="s">
        <v>81</v>
      </c>
      <c r="C5801" s="4" t="s">
        <v>1490</v>
      </c>
      <c r="D5801" s="1">
        <v>41925.411805555559</v>
      </c>
      <c r="E5801" s="1">
        <v>41925.539502314816</v>
      </c>
      <c r="F5801" s="1">
        <v>41925.539502314816</v>
      </c>
      <c r="G5801" s="1">
        <v>41925.539502314816</v>
      </c>
      <c r="H5801" s="2">
        <v>41927</v>
      </c>
      <c r="I5801" s="2">
        <v>41931</v>
      </c>
      <c r="J5801" s="3">
        <v>2</v>
      </c>
      <c r="K5801" s="3">
        <v>6</v>
      </c>
      <c r="L5801">
        <f>טבלה1[[#This Row],[ds_checkout]]-טבלה1[[#This Row],[ds_checkin]]</f>
        <v>4</v>
      </c>
      <c r="M5801">
        <f>IF(ISBLANK(טבלה1[[#This Row],[ts_reply_at]]), "", (טבלה1[[#This Row],[ts_reply_at]] - טבלה1[[#This Row],[ts_contact_at]]) * 24)</f>
        <v>3.0647222221596166</v>
      </c>
      <c r="N5801">
        <f>IF(ISBLANK(טבלה1[[#This Row],[ts_reply_at]]), 0, 1)</f>
        <v>1</v>
      </c>
      <c r="O5801">
        <f>IF(ISBLANK(טבלה1[[#This Row],[ts_accepted_at]]), 0, 1)</f>
        <v>1</v>
      </c>
      <c r="P5801">
        <f>IF(ISBLANK(טבלה1[[#This Row],[ts_booking_at]]), 0, 1)</f>
        <v>1</v>
      </c>
      <c r="Q5801">
        <f>IF(ISBLANK(טבלה1[[#This Row],[ds_checkin]]), "", טבלה1[[#This Row],[ds_checkin]] - טבלה1[[#This Row],[ts_contact_at]])</f>
        <v>1.5881944444408873</v>
      </c>
      <c r="R5801" t="str">
        <f>IF(AND(ISBLANK(טבלה1[[#This Row],[ts_reply_at]]), NOT(ISBLANK(טבלה1[[#This Row],[ts_booking_at]]))), "Error: Booked without Reply", "OK")</f>
        <v>OK</v>
      </c>
      <c r="S5801" t="s">
        <v>6020</v>
      </c>
    </row>
    <row r="5802" spans="1:19" x14ac:dyDescent="0.25">
      <c r="A5802" s="4" t="s">
        <v>4957</v>
      </c>
      <c r="B5802" s="4" t="s">
        <v>1412</v>
      </c>
      <c r="C5802" s="4" t="s">
        <v>1413</v>
      </c>
      <c r="D5802" s="1">
        <v>41925.209722222222</v>
      </c>
      <c r="E5802" s="1">
        <v>41925.356446759259</v>
      </c>
      <c r="H5802" s="2">
        <v>41951</v>
      </c>
      <c r="I5802" s="2">
        <v>41958</v>
      </c>
      <c r="J5802" s="3">
        <v>4</v>
      </c>
      <c r="K5802" s="3">
        <v>6</v>
      </c>
      <c r="L5802">
        <f>טבלה1[[#This Row],[ds_checkout]]-טבלה1[[#This Row],[ds_checkin]]</f>
        <v>7</v>
      </c>
      <c r="M5802">
        <f>IF(ISBLANK(טבלה1[[#This Row],[ts_reply_at]]), "", (טבלה1[[#This Row],[ts_reply_at]] - טבלה1[[#This Row],[ts_contact_at]]) * 24)</f>
        <v>3.5213888888829388</v>
      </c>
      <c r="N5802">
        <f>IF(ISBLANK(טבלה1[[#This Row],[ts_reply_at]]), 0, 1)</f>
        <v>1</v>
      </c>
      <c r="O5802">
        <f>IF(ISBLANK(טבלה1[[#This Row],[ts_accepted_at]]), 0, 1)</f>
        <v>0</v>
      </c>
      <c r="P5802">
        <f>IF(ISBLANK(טבלה1[[#This Row],[ts_booking_at]]), 0, 1)</f>
        <v>0</v>
      </c>
      <c r="Q5802">
        <f>IF(ISBLANK(טבלה1[[#This Row],[ds_checkin]]), "", טבלה1[[#This Row],[ds_checkin]] - טבלה1[[#This Row],[ts_contact_at]])</f>
        <v>25.790277777778101</v>
      </c>
      <c r="R5802" t="str">
        <f>IF(AND(ISBLANK(טבלה1[[#This Row],[ts_reply_at]]), NOT(ISBLANK(טבלה1[[#This Row],[ts_booking_at]]))), "Error: Booked without Reply", "OK")</f>
        <v>OK</v>
      </c>
      <c r="S5802" t="s">
        <v>6020</v>
      </c>
    </row>
    <row r="5803" spans="1:19" x14ac:dyDescent="0.25">
      <c r="A5803" s="4" t="s">
        <v>4957</v>
      </c>
      <c r="B5803" s="4" t="s">
        <v>1473</v>
      </c>
      <c r="C5803" s="4" t="s">
        <v>1474</v>
      </c>
      <c r="D5803" s="1">
        <v>41924.063194444447</v>
      </c>
      <c r="E5803" s="1">
        <v>41924.788159722222</v>
      </c>
      <c r="H5803" s="2">
        <v>41951</v>
      </c>
      <c r="I5803" s="2">
        <v>41958</v>
      </c>
      <c r="J5803" s="3">
        <v>4</v>
      </c>
      <c r="K5803" s="3">
        <v>7</v>
      </c>
      <c r="L5803">
        <f>טבלה1[[#This Row],[ds_checkout]]-טבלה1[[#This Row],[ds_checkin]]</f>
        <v>7</v>
      </c>
      <c r="M5803">
        <f>IF(ISBLANK(טבלה1[[#This Row],[ts_reply_at]]), "", (טבלה1[[#This Row],[ts_reply_at]] - טבלה1[[#This Row],[ts_contact_at]]) * 24)</f>
        <v>17.399166666611563</v>
      </c>
      <c r="N5803">
        <f>IF(ISBLANK(טבלה1[[#This Row],[ts_reply_at]]), 0, 1)</f>
        <v>1</v>
      </c>
      <c r="O5803">
        <f>IF(ISBLANK(טבלה1[[#This Row],[ts_accepted_at]]), 0, 1)</f>
        <v>0</v>
      </c>
      <c r="P5803">
        <f>IF(ISBLANK(טבלה1[[#This Row],[ts_booking_at]]), 0, 1)</f>
        <v>0</v>
      </c>
      <c r="Q5803">
        <f>IF(ISBLANK(טבלה1[[#This Row],[ds_checkin]]), "", טבלה1[[#This Row],[ds_checkin]] - טבלה1[[#This Row],[ts_contact_at]])</f>
        <v>26.936805555553292</v>
      </c>
      <c r="R5803" t="str">
        <f>IF(AND(ISBLANK(טבלה1[[#This Row],[ts_reply_at]]), NOT(ISBLANK(טבלה1[[#This Row],[ts_booking_at]]))), "Error: Booked without Reply", "OK")</f>
        <v>OK</v>
      </c>
      <c r="S5803" t="s">
        <v>6020</v>
      </c>
    </row>
    <row r="5804" spans="1:19" x14ac:dyDescent="0.25">
      <c r="A5804" s="4" t="s">
        <v>4957</v>
      </c>
      <c r="B5804" s="4" t="s">
        <v>194</v>
      </c>
      <c r="C5804" s="4" t="s">
        <v>195</v>
      </c>
      <c r="D5804" s="1">
        <v>41925.96875</v>
      </c>
      <c r="E5804" s="1">
        <v>41925.968807870369</v>
      </c>
      <c r="F5804" s="1">
        <v>41925.968807870369</v>
      </c>
      <c r="G5804" s="1">
        <v>41925.968807870369</v>
      </c>
      <c r="H5804" s="2">
        <v>41951</v>
      </c>
      <c r="I5804" s="2">
        <v>41958</v>
      </c>
      <c r="J5804" s="3">
        <v>4</v>
      </c>
      <c r="K5804" s="3">
        <v>23</v>
      </c>
      <c r="L5804">
        <f>טבלה1[[#This Row],[ds_checkout]]-טבלה1[[#This Row],[ds_checkin]]</f>
        <v>7</v>
      </c>
      <c r="M5804">
        <f>IF(ISBLANK(טבלה1[[#This Row],[ts_reply_at]]), "", (טבלה1[[#This Row],[ts_reply_at]] - טבלה1[[#This Row],[ts_contact_at]]) * 24)</f>
        <v>1.3888888643123209E-3</v>
      </c>
      <c r="N5804">
        <f>IF(ISBLANK(טבלה1[[#This Row],[ts_reply_at]]), 0, 1)</f>
        <v>1</v>
      </c>
      <c r="O5804">
        <f>IF(ISBLANK(טבלה1[[#This Row],[ts_accepted_at]]), 0, 1)</f>
        <v>1</v>
      </c>
      <c r="P5804">
        <f>IF(ISBLANK(טבלה1[[#This Row],[ts_booking_at]]), 0, 1)</f>
        <v>1</v>
      </c>
      <c r="Q5804">
        <f>IF(ISBLANK(טבלה1[[#This Row],[ds_checkin]]), "", טבלה1[[#This Row],[ds_checkin]] - טבלה1[[#This Row],[ts_contact_at]])</f>
        <v>25.03125</v>
      </c>
      <c r="R5804" t="str">
        <f>IF(AND(ISBLANK(טבלה1[[#This Row],[ts_reply_at]]), NOT(ISBLANK(טבלה1[[#This Row],[ts_booking_at]]))), "Error: Booked without Reply", "OK")</f>
        <v>OK</v>
      </c>
      <c r="S5804" t="s">
        <v>6020</v>
      </c>
    </row>
    <row r="5805" spans="1:19" x14ac:dyDescent="0.25">
      <c r="A5805" s="4" t="s">
        <v>4958</v>
      </c>
      <c r="B5805" s="4" t="s">
        <v>277</v>
      </c>
      <c r="C5805" s="4" t="s">
        <v>278</v>
      </c>
      <c r="D5805" s="1">
        <v>41915.984027777777</v>
      </c>
      <c r="E5805" s="1">
        <v>41916.915289351855</v>
      </c>
      <c r="H5805" s="2">
        <v>41930</v>
      </c>
      <c r="I5805" s="2">
        <v>41936</v>
      </c>
      <c r="J5805" s="3">
        <v>2</v>
      </c>
      <c r="K5805" s="3">
        <v>3</v>
      </c>
      <c r="L5805">
        <f>טבלה1[[#This Row],[ds_checkout]]-טבלה1[[#This Row],[ds_checkin]]</f>
        <v>6</v>
      </c>
      <c r="M5805">
        <f>IF(ISBLANK(טבלה1[[#This Row],[ts_reply_at]]), "", (טבלה1[[#This Row],[ts_reply_at]] - טבלה1[[#This Row],[ts_contact_at]]) * 24)</f>
        <v>22.350277777877636</v>
      </c>
      <c r="N5805">
        <f>IF(ISBLANK(טבלה1[[#This Row],[ts_reply_at]]), 0, 1)</f>
        <v>1</v>
      </c>
      <c r="O5805">
        <f>IF(ISBLANK(טבלה1[[#This Row],[ts_accepted_at]]), 0, 1)</f>
        <v>0</v>
      </c>
      <c r="P5805">
        <f>IF(ISBLANK(טבלה1[[#This Row],[ts_booking_at]]), 0, 1)</f>
        <v>0</v>
      </c>
      <c r="Q5805">
        <f>IF(ISBLANK(טבלה1[[#This Row],[ds_checkin]]), "", טבלה1[[#This Row],[ds_checkin]] - טבלה1[[#This Row],[ts_contact_at]])</f>
        <v>14.015972222223354</v>
      </c>
      <c r="R5805" t="str">
        <f>IF(AND(ISBLANK(טבלה1[[#This Row],[ts_reply_at]]), NOT(ISBLANK(טבלה1[[#This Row],[ts_booking_at]]))), "Error: Booked without Reply", "OK")</f>
        <v>OK</v>
      </c>
      <c r="S5805" t="s">
        <v>6020</v>
      </c>
    </row>
    <row r="5806" spans="1:19" x14ac:dyDescent="0.25">
      <c r="A5806" s="4" t="s">
        <v>4959</v>
      </c>
      <c r="B5806" s="4" t="s">
        <v>695</v>
      </c>
      <c r="C5806" s="4" t="s">
        <v>696</v>
      </c>
      <c r="D5806" s="1">
        <v>41932.493750000001</v>
      </c>
      <c r="E5806" s="1">
        <v>41932.509479166663</v>
      </c>
      <c r="F5806" s="1">
        <v>41932.509479166663</v>
      </c>
      <c r="G5806" s="1">
        <v>41932.509479166663</v>
      </c>
      <c r="H5806" s="2">
        <v>41957</v>
      </c>
      <c r="I5806" s="2">
        <v>41959</v>
      </c>
      <c r="J5806" s="3">
        <v>2</v>
      </c>
      <c r="K5806" s="3">
        <v>16</v>
      </c>
      <c r="L5806">
        <f>טבלה1[[#This Row],[ds_checkout]]-טבלה1[[#This Row],[ds_checkin]]</f>
        <v>2</v>
      </c>
      <c r="M5806">
        <f>IF(ISBLANK(טבלה1[[#This Row],[ts_reply_at]]), "", (טבלה1[[#This Row],[ts_reply_at]] - טבלה1[[#This Row],[ts_contact_at]]) * 24)</f>
        <v>0.37749999988591298</v>
      </c>
      <c r="N5806">
        <f>IF(ISBLANK(טבלה1[[#This Row],[ts_reply_at]]), 0, 1)</f>
        <v>1</v>
      </c>
      <c r="O5806">
        <f>IF(ISBLANK(טבלה1[[#This Row],[ts_accepted_at]]), 0, 1)</f>
        <v>1</v>
      </c>
      <c r="P5806">
        <f>IF(ISBLANK(טבלה1[[#This Row],[ts_booking_at]]), 0, 1)</f>
        <v>1</v>
      </c>
      <c r="Q5806">
        <f>IF(ISBLANK(טבלה1[[#This Row],[ds_checkin]]), "", טבלה1[[#This Row],[ds_checkin]] - טבלה1[[#This Row],[ts_contact_at]])</f>
        <v>24.506249999998545</v>
      </c>
      <c r="R5806" t="str">
        <f>IF(AND(ISBLANK(טבלה1[[#This Row],[ts_reply_at]]), NOT(ISBLANK(טבלה1[[#This Row],[ts_booking_at]]))), "Error: Booked without Reply", "OK")</f>
        <v>OK</v>
      </c>
      <c r="S5806" t="s">
        <v>6022</v>
      </c>
    </row>
    <row r="5807" spans="1:19" x14ac:dyDescent="0.25">
      <c r="A5807" s="4" t="s">
        <v>4960</v>
      </c>
      <c r="B5807" s="4" t="s">
        <v>4961</v>
      </c>
      <c r="C5807" s="4" t="s">
        <v>4962</v>
      </c>
      <c r="D5807" s="1">
        <v>41908.667361111111</v>
      </c>
      <c r="E5807" s="1">
        <v>41913.697071759256</v>
      </c>
      <c r="F5807" s="1">
        <v>41913.697071759256</v>
      </c>
      <c r="G5807" s="1">
        <v>41916.427685185183</v>
      </c>
      <c r="H5807" s="2">
        <v>41932</v>
      </c>
      <c r="I5807" s="2">
        <v>41935</v>
      </c>
      <c r="J5807" s="3">
        <v>1</v>
      </c>
      <c r="K5807" s="3">
        <v>9</v>
      </c>
      <c r="L5807">
        <f>טבלה1[[#This Row],[ds_checkout]]-טבלה1[[#This Row],[ds_checkin]]</f>
        <v>3</v>
      </c>
      <c r="M5807">
        <f>IF(ISBLANK(טבלה1[[#This Row],[ts_reply_at]]), "", (טבלה1[[#This Row],[ts_reply_at]] - טבלה1[[#This Row],[ts_contact_at]]) * 24)</f>
        <v>120.71305555547588</v>
      </c>
      <c r="N5807">
        <f>IF(ISBLANK(טבלה1[[#This Row],[ts_reply_at]]), 0, 1)</f>
        <v>1</v>
      </c>
      <c r="O5807">
        <f>IF(ISBLANK(טבלה1[[#This Row],[ts_accepted_at]]), 0, 1)</f>
        <v>1</v>
      </c>
      <c r="P5807">
        <f>IF(ISBLANK(טבלה1[[#This Row],[ts_booking_at]]), 0, 1)</f>
        <v>1</v>
      </c>
      <c r="Q5807">
        <f>IF(ISBLANK(טבלה1[[#This Row],[ds_checkin]]), "", טבלה1[[#This Row],[ds_checkin]] - טבלה1[[#This Row],[ts_contact_at]])</f>
        <v>23.332638888889051</v>
      </c>
      <c r="R5807" t="str">
        <f>IF(AND(ISBLANK(טבלה1[[#This Row],[ts_reply_at]]), NOT(ISBLANK(טבלה1[[#This Row],[ts_booking_at]]))), "Error: Booked without Reply", "OK")</f>
        <v>OK</v>
      </c>
      <c r="S5807" t="s">
        <v>6029</v>
      </c>
    </row>
    <row r="5808" spans="1:19" x14ac:dyDescent="0.25">
      <c r="A5808" s="4" t="s">
        <v>4960</v>
      </c>
      <c r="B5808" s="4" t="s">
        <v>2571</v>
      </c>
      <c r="C5808" s="4" t="s">
        <v>2572</v>
      </c>
      <c r="D5808" s="1">
        <v>41908.669444444444</v>
      </c>
      <c r="E5808" s="1">
        <v>41908.712557870371</v>
      </c>
      <c r="F5808" s="1">
        <v>41908.71261574074</v>
      </c>
      <c r="H5808" s="2">
        <v>41932</v>
      </c>
      <c r="I5808" s="2">
        <v>41935</v>
      </c>
      <c r="J5808" s="3">
        <v>1</v>
      </c>
      <c r="K5808" s="3">
        <v>3</v>
      </c>
      <c r="L5808">
        <f>טבלה1[[#This Row],[ds_checkout]]-טבלה1[[#This Row],[ds_checkin]]</f>
        <v>3</v>
      </c>
      <c r="M5808">
        <f>IF(ISBLANK(טבלה1[[#This Row],[ts_reply_at]]), "", (טבלה1[[#This Row],[ts_reply_at]] - טבלה1[[#This Row],[ts_contact_at]]) * 24)</f>
        <v>1.0347222222480923</v>
      </c>
      <c r="N5808">
        <f>IF(ISBLANK(טבלה1[[#This Row],[ts_reply_at]]), 0, 1)</f>
        <v>1</v>
      </c>
      <c r="O5808">
        <f>IF(ISBLANK(טבלה1[[#This Row],[ts_accepted_at]]), 0, 1)</f>
        <v>1</v>
      </c>
      <c r="P5808">
        <f>IF(ISBLANK(טבלה1[[#This Row],[ts_booking_at]]), 0, 1)</f>
        <v>0</v>
      </c>
      <c r="Q5808">
        <f>IF(ISBLANK(טבלה1[[#This Row],[ds_checkin]]), "", טבלה1[[#This Row],[ds_checkin]] - טבלה1[[#This Row],[ts_contact_at]])</f>
        <v>23.330555555556202</v>
      </c>
      <c r="R5808" t="str">
        <f>IF(AND(ISBLANK(טבלה1[[#This Row],[ts_reply_at]]), NOT(ISBLANK(טבלה1[[#This Row],[ts_booking_at]]))), "Error: Booked without Reply", "OK")</f>
        <v>OK</v>
      </c>
      <c r="S5808" t="s">
        <v>6029</v>
      </c>
    </row>
    <row r="5809" spans="1:19" x14ac:dyDescent="0.25">
      <c r="A5809" s="4" t="s">
        <v>4963</v>
      </c>
      <c r="B5809" s="4" t="s">
        <v>135</v>
      </c>
      <c r="C5809" s="4" t="s">
        <v>136</v>
      </c>
      <c r="D5809" s="1">
        <v>41914.64166666667</v>
      </c>
      <c r="E5809" s="1">
        <v>41914.716458333336</v>
      </c>
      <c r="H5809" s="2">
        <v>41928</v>
      </c>
      <c r="I5809" s="2">
        <v>41931</v>
      </c>
      <c r="J5809" s="3">
        <v>2</v>
      </c>
      <c r="K5809" s="3">
        <v>3</v>
      </c>
      <c r="L5809">
        <f>טבלה1[[#This Row],[ds_checkout]]-טבלה1[[#This Row],[ds_checkin]]</f>
        <v>3</v>
      </c>
      <c r="M5809">
        <f>IF(ISBLANK(טבלה1[[#This Row],[ts_reply_at]]), "", (טבלה1[[#This Row],[ts_reply_at]] - טבלה1[[#This Row],[ts_contact_at]]) * 24)</f>
        <v>1.7949999999837019</v>
      </c>
      <c r="N5809">
        <f>IF(ISBLANK(טבלה1[[#This Row],[ts_reply_at]]), 0, 1)</f>
        <v>1</v>
      </c>
      <c r="O5809">
        <f>IF(ISBLANK(טבלה1[[#This Row],[ts_accepted_at]]), 0, 1)</f>
        <v>0</v>
      </c>
      <c r="P5809">
        <f>IF(ISBLANK(טבלה1[[#This Row],[ts_booking_at]]), 0, 1)</f>
        <v>0</v>
      </c>
      <c r="Q5809">
        <f>IF(ISBLANK(טבלה1[[#This Row],[ds_checkin]]), "", טבלה1[[#This Row],[ds_checkin]] - טבלה1[[#This Row],[ts_contact_at]])</f>
        <v>13.358333333329938</v>
      </c>
      <c r="R5809" t="str">
        <f>IF(AND(ISBLANK(טבלה1[[#This Row],[ts_reply_at]]), NOT(ISBLANK(טבלה1[[#This Row],[ts_booking_at]]))), "Error: Booked without Reply", "OK")</f>
        <v>OK</v>
      </c>
      <c r="S5809" t="s">
        <v>6021</v>
      </c>
    </row>
    <row r="5810" spans="1:19" x14ac:dyDescent="0.25">
      <c r="A5810" s="4" t="s">
        <v>4964</v>
      </c>
      <c r="B5810" s="4" t="s">
        <v>4114</v>
      </c>
      <c r="C5810" s="4" t="s">
        <v>4115</v>
      </c>
      <c r="D5810" s="1">
        <v>41925.586111111108</v>
      </c>
      <c r="E5810" s="1">
        <v>41926.585081018522</v>
      </c>
      <c r="F5810" s="1">
        <v>41926.585081018522</v>
      </c>
      <c r="G5810" s="1">
        <v>41928.793541666666</v>
      </c>
      <c r="H5810" s="2">
        <v>42233</v>
      </c>
      <c r="I5810" s="2">
        <v>42238</v>
      </c>
      <c r="J5810" s="3">
        <v>2</v>
      </c>
      <c r="K5810" s="3">
        <v>20</v>
      </c>
      <c r="L5810">
        <f>טבלה1[[#This Row],[ds_checkout]]-טבלה1[[#This Row],[ds_checkin]]</f>
        <v>5</v>
      </c>
      <c r="M5810">
        <f>IF(ISBLANK(טבלה1[[#This Row],[ts_reply_at]]), "", (טבלה1[[#This Row],[ts_reply_at]] - טבלה1[[#This Row],[ts_contact_at]]) * 24)</f>
        <v>23.975277777935844</v>
      </c>
      <c r="N5810">
        <f>IF(ISBLANK(טבלה1[[#This Row],[ts_reply_at]]), 0, 1)</f>
        <v>1</v>
      </c>
      <c r="O5810">
        <f>IF(ISBLANK(טבלה1[[#This Row],[ts_accepted_at]]), 0, 1)</f>
        <v>1</v>
      </c>
      <c r="P5810">
        <f>IF(ISBLANK(טבלה1[[#This Row],[ts_booking_at]]), 0, 1)</f>
        <v>1</v>
      </c>
      <c r="Q5810">
        <f>IF(ISBLANK(טבלה1[[#This Row],[ds_checkin]]), "", טבלה1[[#This Row],[ds_checkin]] - טבלה1[[#This Row],[ts_contact_at]])</f>
        <v>307.41388888889196</v>
      </c>
      <c r="R5810" t="str">
        <f>IF(AND(ISBLANK(טבלה1[[#This Row],[ts_reply_at]]), NOT(ISBLANK(טבלה1[[#This Row],[ts_booking_at]]))), "Error: Booked without Reply", "OK")</f>
        <v>OK</v>
      </c>
      <c r="S5810" t="s">
        <v>6026</v>
      </c>
    </row>
    <row r="5811" spans="1:19" x14ac:dyDescent="0.25">
      <c r="A5811" s="4" t="s">
        <v>4965</v>
      </c>
      <c r="B5811" s="4" t="s">
        <v>159</v>
      </c>
      <c r="C5811" s="4" t="s">
        <v>548</v>
      </c>
      <c r="D5811" s="1">
        <v>41918.76666666667</v>
      </c>
      <c r="E5811" s="1">
        <v>41923.966840277775</v>
      </c>
      <c r="H5811" s="2">
        <v>41984</v>
      </c>
      <c r="I5811" s="2">
        <v>41986</v>
      </c>
      <c r="J5811" s="3">
        <v>2</v>
      </c>
      <c r="K5811" s="3">
        <v>2</v>
      </c>
      <c r="L5811">
        <f>טבלה1[[#This Row],[ds_checkout]]-טבלה1[[#This Row],[ds_checkin]]</f>
        <v>2</v>
      </c>
      <c r="M5811">
        <f>IF(ISBLANK(טבלה1[[#This Row],[ts_reply_at]]), "", (טבלה1[[#This Row],[ts_reply_at]] - טבלה1[[#This Row],[ts_contact_at]]) * 24)</f>
        <v>124.80416666652309</v>
      </c>
      <c r="N5811">
        <f>IF(ISBLANK(טבלה1[[#This Row],[ts_reply_at]]), 0, 1)</f>
        <v>1</v>
      </c>
      <c r="O5811">
        <f>IF(ISBLANK(טבלה1[[#This Row],[ts_accepted_at]]), 0, 1)</f>
        <v>0</v>
      </c>
      <c r="P5811">
        <f>IF(ISBLANK(טבלה1[[#This Row],[ts_booking_at]]), 0, 1)</f>
        <v>0</v>
      </c>
      <c r="Q5811">
        <f>IF(ISBLANK(טבלה1[[#This Row],[ds_checkin]]), "", טבלה1[[#This Row],[ds_checkin]] - טבלה1[[#This Row],[ts_contact_at]])</f>
        <v>65.233333333329938</v>
      </c>
      <c r="R5811" t="str">
        <f>IF(AND(ISBLANK(טבלה1[[#This Row],[ts_reply_at]]), NOT(ISBLANK(טבלה1[[#This Row],[ts_booking_at]]))), "Error: Booked without Reply", "OK")</f>
        <v>OK</v>
      </c>
      <c r="S5811" t="s">
        <v>6042</v>
      </c>
    </row>
    <row r="5812" spans="1:19" x14ac:dyDescent="0.25">
      <c r="A5812" s="4" t="s">
        <v>4965</v>
      </c>
      <c r="B5812" s="4" t="s">
        <v>265</v>
      </c>
      <c r="C5812" s="4" t="s">
        <v>1459</v>
      </c>
      <c r="D5812" s="1">
        <v>41918.765277777777</v>
      </c>
      <c r="E5812" s="1">
        <v>41918.768680555557</v>
      </c>
      <c r="F5812" s="1">
        <v>41918.775833333333</v>
      </c>
      <c r="G5812" s="1">
        <v>41918.775833333333</v>
      </c>
      <c r="H5812" s="2">
        <v>41984</v>
      </c>
      <c r="I5812" s="2">
        <v>41986</v>
      </c>
      <c r="J5812" s="3">
        <v>2</v>
      </c>
      <c r="K5812" s="3">
        <v>7</v>
      </c>
      <c r="L5812">
        <f>טבלה1[[#This Row],[ds_checkout]]-טבלה1[[#This Row],[ds_checkin]]</f>
        <v>2</v>
      </c>
      <c r="M5812">
        <f>IF(ISBLANK(טבלה1[[#This Row],[ts_reply_at]]), "", (טבלה1[[#This Row],[ts_reply_at]] - טבלה1[[#This Row],[ts_contact_at]]) * 24)</f>
        <v>8.1666666723322123E-2</v>
      </c>
      <c r="N5812">
        <f>IF(ISBLANK(טבלה1[[#This Row],[ts_reply_at]]), 0, 1)</f>
        <v>1</v>
      </c>
      <c r="O5812">
        <f>IF(ISBLANK(טבלה1[[#This Row],[ts_accepted_at]]), 0, 1)</f>
        <v>1</v>
      </c>
      <c r="P5812">
        <f>IF(ISBLANK(טבלה1[[#This Row],[ts_booking_at]]), 0, 1)</f>
        <v>1</v>
      </c>
      <c r="Q5812">
        <f>IF(ISBLANK(טבלה1[[#This Row],[ds_checkin]]), "", טבלה1[[#This Row],[ds_checkin]] - טבלה1[[#This Row],[ts_contact_at]])</f>
        <v>65.234722222223354</v>
      </c>
      <c r="R5812" t="str">
        <f>IF(AND(ISBLANK(טבלה1[[#This Row],[ts_reply_at]]), NOT(ISBLANK(טבלה1[[#This Row],[ts_booking_at]]))), "Error: Booked without Reply", "OK")</f>
        <v>OK</v>
      </c>
      <c r="S5812" t="s">
        <v>6042</v>
      </c>
    </row>
    <row r="5813" spans="1:19" x14ac:dyDescent="0.25">
      <c r="A5813" s="4" t="s">
        <v>4966</v>
      </c>
      <c r="B5813" s="4" t="s">
        <v>1382</v>
      </c>
      <c r="C5813" s="4" t="s">
        <v>1383</v>
      </c>
      <c r="D5813" s="1">
        <v>41922.42291666667</v>
      </c>
      <c r="E5813" s="1">
        <v>41922.502962962964</v>
      </c>
      <c r="F5813" s="1">
        <v>41922.502962962964</v>
      </c>
      <c r="G5813" s="1">
        <v>41922.502962962964</v>
      </c>
      <c r="H5813" s="2">
        <v>41947</v>
      </c>
      <c r="I5813" s="2">
        <v>41950</v>
      </c>
      <c r="J5813" s="3">
        <v>1</v>
      </c>
      <c r="K5813" s="3">
        <v>8</v>
      </c>
      <c r="L5813">
        <f>טבלה1[[#This Row],[ds_checkout]]-טבלה1[[#This Row],[ds_checkin]]</f>
        <v>3</v>
      </c>
      <c r="M5813">
        <f>IF(ISBLANK(טבלה1[[#This Row],[ts_reply_at]]), "", (טבלה1[[#This Row],[ts_reply_at]] - טבלה1[[#This Row],[ts_contact_at]]) * 24)</f>
        <v>1.9211111110635102</v>
      </c>
      <c r="N5813">
        <f>IF(ISBLANK(טבלה1[[#This Row],[ts_reply_at]]), 0, 1)</f>
        <v>1</v>
      </c>
      <c r="O5813">
        <f>IF(ISBLANK(טבלה1[[#This Row],[ts_accepted_at]]), 0, 1)</f>
        <v>1</v>
      </c>
      <c r="P5813">
        <f>IF(ISBLANK(טבלה1[[#This Row],[ts_booking_at]]), 0, 1)</f>
        <v>1</v>
      </c>
      <c r="Q5813">
        <f>IF(ISBLANK(טבלה1[[#This Row],[ds_checkin]]), "", טבלה1[[#This Row],[ds_checkin]] - טבלה1[[#This Row],[ts_contact_at]])</f>
        <v>24.577083333329938</v>
      </c>
      <c r="R5813" t="str">
        <f>IF(AND(ISBLANK(טבלה1[[#This Row],[ts_reply_at]]), NOT(ISBLANK(טבלה1[[#This Row],[ts_booking_at]]))), "Error: Booked without Reply", "OK")</f>
        <v>OK</v>
      </c>
      <c r="S5813" t="s">
        <v>6019</v>
      </c>
    </row>
    <row r="5814" spans="1:19" x14ac:dyDescent="0.25">
      <c r="A5814" s="4" t="s">
        <v>4967</v>
      </c>
      <c r="B5814" s="4" t="s">
        <v>917</v>
      </c>
      <c r="C5814" s="4" t="s">
        <v>918</v>
      </c>
      <c r="D5814" s="1">
        <v>41922.590277777781</v>
      </c>
      <c r="E5814" s="1">
        <v>41922.806018518517</v>
      </c>
      <c r="H5814" s="2">
        <v>41929</v>
      </c>
      <c r="I5814" s="2">
        <v>41932</v>
      </c>
      <c r="J5814" s="3">
        <v>2</v>
      </c>
      <c r="K5814" s="3">
        <v>4</v>
      </c>
      <c r="L5814">
        <f>טבלה1[[#This Row],[ds_checkout]]-טבלה1[[#This Row],[ds_checkin]]</f>
        <v>3</v>
      </c>
      <c r="M5814">
        <f>IF(ISBLANK(טבלה1[[#This Row],[ts_reply_at]]), "", (טבלה1[[#This Row],[ts_reply_at]] - טבלה1[[#This Row],[ts_contact_at]]) * 24)</f>
        <v>5.1777777776587754</v>
      </c>
      <c r="N5814">
        <f>IF(ISBLANK(טבלה1[[#This Row],[ts_reply_at]]), 0, 1)</f>
        <v>1</v>
      </c>
      <c r="O5814">
        <f>IF(ISBLANK(טבלה1[[#This Row],[ts_accepted_at]]), 0, 1)</f>
        <v>0</v>
      </c>
      <c r="P5814">
        <f>IF(ISBLANK(טבלה1[[#This Row],[ts_booking_at]]), 0, 1)</f>
        <v>0</v>
      </c>
      <c r="Q5814">
        <f>IF(ISBLANK(טבלה1[[#This Row],[ds_checkin]]), "", טבלה1[[#This Row],[ds_checkin]] - טבלה1[[#This Row],[ts_contact_at]])</f>
        <v>6.4097222222189885</v>
      </c>
      <c r="R5814" t="str">
        <f>IF(AND(ISBLANK(טבלה1[[#This Row],[ts_reply_at]]), NOT(ISBLANK(טבלה1[[#This Row],[ts_booking_at]]))), "Error: Booked without Reply", "OK")</f>
        <v>OK</v>
      </c>
      <c r="S5814" t="s">
        <v>6029</v>
      </c>
    </row>
    <row r="5815" spans="1:19" x14ac:dyDescent="0.25">
      <c r="A5815" s="4" t="s">
        <v>4968</v>
      </c>
      <c r="B5815" s="4" t="s">
        <v>1252</v>
      </c>
      <c r="C5815" s="4" t="s">
        <v>1253</v>
      </c>
      <c r="D5815" s="1">
        <v>41917.309027777781</v>
      </c>
      <c r="E5815" s="1">
        <v>41917.396874999999</v>
      </c>
      <c r="H5815" s="2">
        <v>41942</v>
      </c>
      <c r="I5815" s="2">
        <v>41945</v>
      </c>
      <c r="J5815" s="3">
        <v>2</v>
      </c>
      <c r="K5815" s="3">
        <v>4</v>
      </c>
      <c r="L5815">
        <f>טבלה1[[#This Row],[ds_checkout]]-טבלה1[[#This Row],[ds_checkin]]</f>
        <v>3</v>
      </c>
      <c r="M5815">
        <f>IF(ISBLANK(טבלה1[[#This Row],[ts_reply_at]]), "", (טבלה1[[#This Row],[ts_reply_at]] - טבלה1[[#This Row],[ts_contact_at]]) * 24)</f>
        <v>2.1083333332207985</v>
      </c>
      <c r="N5815">
        <f>IF(ISBLANK(טבלה1[[#This Row],[ts_reply_at]]), 0, 1)</f>
        <v>1</v>
      </c>
      <c r="O5815">
        <f>IF(ISBLANK(טבלה1[[#This Row],[ts_accepted_at]]), 0, 1)</f>
        <v>0</v>
      </c>
      <c r="P5815">
        <f>IF(ISBLANK(טבלה1[[#This Row],[ts_booking_at]]), 0, 1)</f>
        <v>0</v>
      </c>
      <c r="Q5815">
        <f>IF(ISBLANK(טבלה1[[#This Row],[ds_checkin]]), "", טבלה1[[#This Row],[ds_checkin]] - טבלה1[[#This Row],[ts_contact_at]])</f>
        <v>24.690972222218988</v>
      </c>
      <c r="R5815" t="str">
        <f>IF(AND(ISBLANK(טבלה1[[#This Row],[ts_reply_at]]), NOT(ISBLANK(טבלה1[[#This Row],[ts_booking_at]]))), "Error: Booked without Reply", "OK")</f>
        <v>OK</v>
      </c>
      <c r="S5815" t="s">
        <v>6025</v>
      </c>
    </row>
    <row r="5816" spans="1:19" x14ac:dyDescent="0.25">
      <c r="A5816" s="4" t="s">
        <v>4969</v>
      </c>
      <c r="B5816" s="4" t="s">
        <v>536</v>
      </c>
      <c r="C5816" s="4" t="s">
        <v>537</v>
      </c>
      <c r="D5816" s="1">
        <v>41918.693055555559</v>
      </c>
      <c r="E5816" s="1">
        <v>41918.696909722225</v>
      </c>
      <c r="F5816" s="1">
        <v>41919.701689814814</v>
      </c>
      <c r="H5816" s="2">
        <v>42002</v>
      </c>
      <c r="I5816" s="2">
        <v>42006</v>
      </c>
      <c r="J5816" s="3">
        <v>6</v>
      </c>
      <c r="K5816" s="3">
        <v>5</v>
      </c>
      <c r="L5816">
        <f>טבלה1[[#This Row],[ds_checkout]]-טבלה1[[#This Row],[ds_checkin]]</f>
        <v>4</v>
      </c>
      <c r="M5816">
        <f>IF(ISBLANK(טבלה1[[#This Row],[ts_reply_at]]), "", (טבלה1[[#This Row],[ts_reply_at]] - טבלה1[[#This Row],[ts_contact_at]]) * 24)</f>
        <v>9.2499999969732016E-2</v>
      </c>
      <c r="N5816">
        <f>IF(ISBLANK(טבלה1[[#This Row],[ts_reply_at]]), 0, 1)</f>
        <v>1</v>
      </c>
      <c r="O5816">
        <f>IF(ISBLANK(טבלה1[[#This Row],[ts_accepted_at]]), 0, 1)</f>
        <v>1</v>
      </c>
      <c r="P5816">
        <f>IF(ISBLANK(טבלה1[[#This Row],[ts_booking_at]]), 0, 1)</f>
        <v>0</v>
      </c>
      <c r="Q5816">
        <f>IF(ISBLANK(טבלה1[[#This Row],[ds_checkin]]), "", טבלה1[[#This Row],[ds_checkin]] - טבלה1[[#This Row],[ts_contact_at]])</f>
        <v>83.306944444440887</v>
      </c>
      <c r="R5816" t="str">
        <f>IF(AND(ISBLANK(טבלה1[[#This Row],[ts_reply_at]]), NOT(ISBLANK(טבלה1[[#This Row],[ts_booking_at]]))), "Error: Booked without Reply", "OK")</f>
        <v>OK</v>
      </c>
      <c r="S5816" t="s">
        <v>6026</v>
      </c>
    </row>
    <row r="5817" spans="1:19" x14ac:dyDescent="0.25">
      <c r="A5817" s="4" t="s">
        <v>4970</v>
      </c>
      <c r="B5817" s="4" t="s">
        <v>142</v>
      </c>
      <c r="C5817" s="4" t="s">
        <v>143</v>
      </c>
      <c r="D5817" s="1">
        <v>41914.865277777775</v>
      </c>
      <c r="E5817" s="1">
        <v>41915.392812500002</v>
      </c>
      <c r="F5817" s="1">
        <v>41915.392812500002</v>
      </c>
      <c r="G5817" s="1">
        <v>41915.392812500002</v>
      </c>
      <c r="H5817" s="2">
        <v>41923</v>
      </c>
      <c r="I5817" s="2">
        <v>41927</v>
      </c>
      <c r="J5817" s="3">
        <v>2</v>
      </c>
      <c r="K5817" s="3">
        <v>5</v>
      </c>
      <c r="L5817">
        <f>טבלה1[[#This Row],[ds_checkout]]-טבלה1[[#This Row],[ds_checkin]]</f>
        <v>4</v>
      </c>
      <c r="M5817">
        <f>IF(ISBLANK(טבלה1[[#This Row],[ts_reply_at]]), "", (טבלה1[[#This Row],[ts_reply_at]] - טבלה1[[#This Row],[ts_contact_at]]) * 24)</f>
        <v>12.660833333444316</v>
      </c>
      <c r="N5817">
        <f>IF(ISBLANK(טבלה1[[#This Row],[ts_reply_at]]), 0, 1)</f>
        <v>1</v>
      </c>
      <c r="O5817">
        <f>IF(ISBLANK(טבלה1[[#This Row],[ts_accepted_at]]), 0, 1)</f>
        <v>1</v>
      </c>
      <c r="P5817">
        <f>IF(ISBLANK(טבלה1[[#This Row],[ts_booking_at]]), 0, 1)</f>
        <v>1</v>
      </c>
      <c r="Q5817">
        <f>IF(ISBLANK(טבלה1[[#This Row],[ds_checkin]]), "", טבלה1[[#This Row],[ds_checkin]] - טבלה1[[#This Row],[ts_contact_at]])</f>
        <v>8.1347222222248092</v>
      </c>
      <c r="R5817" t="str">
        <f>IF(AND(ISBLANK(טבלה1[[#This Row],[ts_reply_at]]), NOT(ISBLANK(טבלה1[[#This Row],[ts_booking_at]]))), "Error: Booked without Reply", "OK")</f>
        <v>OK</v>
      </c>
      <c r="S5817" t="s">
        <v>6019</v>
      </c>
    </row>
    <row r="5818" spans="1:19" x14ac:dyDescent="0.25">
      <c r="A5818" s="4" t="s">
        <v>4971</v>
      </c>
      <c r="B5818" s="4" t="s">
        <v>876</v>
      </c>
      <c r="C5818" s="4" t="s">
        <v>877</v>
      </c>
      <c r="D5818" s="1">
        <v>41927.751388888886</v>
      </c>
      <c r="E5818" s="1">
        <v>41927.75503472222</v>
      </c>
      <c r="H5818" s="2">
        <v>41978</v>
      </c>
      <c r="I5818" s="2">
        <v>41980</v>
      </c>
      <c r="J5818" s="3">
        <v>6</v>
      </c>
      <c r="K5818" s="3">
        <v>2</v>
      </c>
      <c r="L5818">
        <f>טבלה1[[#This Row],[ds_checkout]]-טבלה1[[#This Row],[ds_checkin]]</f>
        <v>2</v>
      </c>
      <c r="M5818">
        <f>IF(ISBLANK(טבלה1[[#This Row],[ts_reply_at]]), "", (טבלה1[[#This Row],[ts_reply_at]] - טבלה1[[#This Row],[ts_contact_at]]) * 24)</f>
        <v>8.7500000023283064E-2</v>
      </c>
      <c r="N5818">
        <f>IF(ISBLANK(טבלה1[[#This Row],[ts_reply_at]]), 0, 1)</f>
        <v>1</v>
      </c>
      <c r="O5818">
        <f>IF(ISBLANK(טבלה1[[#This Row],[ts_accepted_at]]), 0, 1)</f>
        <v>0</v>
      </c>
      <c r="P5818">
        <f>IF(ISBLANK(טבלה1[[#This Row],[ts_booking_at]]), 0, 1)</f>
        <v>0</v>
      </c>
      <c r="Q5818">
        <f>IF(ISBLANK(טבלה1[[#This Row],[ds_checkin]]), "", טבלה1[[#This Row],[ds_checkin]] - טבלה1[[#This Row],[ts_contact_at]])</f>
        <v>50.24861111111386</v>
      </c>
      <c r="R5818" t="str">
        <f>IF(AND(ISBLANK(טבלה1[[#This Row],[ts_reply_at]]), NOT(ISBLANK(טבלה1[[#This Row],[ts_booking_at]]))), "Error: Booked without Reply", "OK")</f>
        <v>OK</v>
      </c>
      <c r="S5818" t="s">
        <v>6026</v>
      </c>
    </row>
    <row r="5819" spans="1:19" x14ac:dyDescent="0.25">
      <c r="A5819" s="4" t="s">
        <v>4971</v>
      </c>
      <c r="B5819" s="4" t="s">
        <v>468</v>
      </c>
      <c r="C5819" s="4" t="s">
        <v>757</v>
      </c>
      <c r="D5819" s="1">
        <v>41927.775694444441</v>
      </c>
      <c r="E5819" s="1">
        <v>41928.39435185185</v>
      </c>
      <c r="H5819" s="2">
        <v>41978</v>
      </c>
      <c r="I5819" s="2">
        <v>41980</v>
      </c>
      <c r="J5819" s="3">
        <v>6</v>
      </c>
      <c r="K5819" s="3">
        <v>2</v>
      </c>
      <c r="L5819">
        <f>טבלה1[[#This Row],[ds_checkout]]-טבלה1[[#This Row],[ds_checkin]]</f>
        <v>2</v>
      </c>
      <c r="M5819">
        <f>IF(ISBLANK(טבלה1[[#This Row],[ts_reply_at]]), "", (טבלה1[[#This Row],[ts_reply_at]] - טבלה1[[#This Row],[ts_contact_at]]) * 24)</f>
        <v>14.8477777778171</v>
      </c>
      <c r="N5819">
        <f>IF(ISBLANK(טבלה1[[#This Row],[ts_reply_at]]), 0, 1)</f>
        <v>1</v>
      </c>
      <c r="O5819">
        <f>IF(ISBLANK(טבלה1[[#This Row],[ts_accepted_at]]), 0, 1)</f>
        <v>0</v>
      </c>
      <c r="P5819">
        <f>IF(ISBLANK(טבלה1[[#This Row],[ts_booking_at]]), 0, 1)</f>
        <v>0</v>
      </c>
      <c r="Q5819">
        <f>IF(ISBLANK(טבלה1[[#This Row],[ds_checkin]]), "", טבלה1[[#This Row],[ds_checkin]] - טבלה1[[#This Row],[ts_contact_at]])</f>
        <v>50.224305555559113</v>
      </c>
      <c r="R5819" t="str">
        <f>IF(AND(ISBLANK(טבלה1[[#This Row],[ts_reply_at]]), NOT(ISBLANK(טבלה1[[#This Row],[ts_booking_at]]))), "Error: Booked without Reply", "OK")</f>
        <v>OK</v>
      </c>
      <c r="S5819" t="s">
        <v>6026</v>
      </c>
    </row>
    <row r="5820" spans="1:19" x14ac:dyDescent="0.25">
      <c r="A5820" s="4" t="s">
        <v>4971</v>
      </c>
      <c r="B5820" s="4" t="s">
        <v>18</v>
      </c>
      <c r="C5820" s="4" t="s">
        <v>675</v>
      </c>
      <c r="D5820" s="1">
        <v>41927.772222222222</v>
      </c>
      <c r="E5820" s="1">
        <v>41927.9690625</v>
      </c>
      <c r="F5820" s="1">
        <v>41927.9690625</v>
      </c>
      <c r="H5820" s="2">
        <v>41978</v>
      </c>
      <c r="I5820" s="2">
        <v>41980</v>
      </c>
      <c r="J5820" s="3">
        <v>6</v>
      </c>
      <c r="K5820" s="3">
        <v>2</v>
      </c>
      <c r="L5820">
        <f>טבלה1[[#This Row],[ds_checkout]]-טבלה1[[#This Row],[ds_checkin]]</f>
        <v>2</v>
      </c>
      <c r="M5820">
        <f>IF(ISBLANK(טבלה1[[#This Row],[ts_reply_at]]), "", (טבלה1[[#This Row],[ts_reply_at]] - טבלה1[[#This Row],[ts_contact_at]]) * 24)</f>
        <v>4.7241666666814126</v>
      </c>
      <c r="N5820">
        <f>IF(ISBLANK(טבלה1[[#This Row],[ts_reply_at]]), 0, 1)</f>
        <v>1</v>
      </c>
      <c r="O5820">
        <f>IF(ISBLANK(טבלה1[[#This Row],[ts_accepted_at]]), 0, 1)</f>
        <v>1</v>
      </c>
      <c r="P5820">
        <f>IF(ISBLANK(טבלה1[[#This Row],[ts_booking_at]]), 0, 1)</f>
        <v>0</v>
      </c>
      <c r="Q5820">
        <f>IF(ISBLANK(טבלה1[[#This Row],[ds_checkin]]), "", טבלה1[[#This Row],[ds_checkin]] - טבלה1[[#This Row],[ts_contact_at]])</f>
        <v>50.227777777778101</v>
      </c>
      <c r="R5820" t="str">
        <f>IF(AND(ISBLANK(טבלה1[[#This Row],[ts_reply_at]]), NOT(ISBLANK(טבלה1[[#This Row],[ts_booking_at]]))), "Error: Booked without Reply", "OK")</f>
        <v>OK</v>
      </c>
      <c r="S5820" t="s">
        <v>6026</v>
      </c>
    </row>
    <row r="5821" spans="1:19" x14ac:dyDescent="0.25">
      <c r="A5821" s="4" t="s">
        <v>4971</v>
      </c>
      <c r="B5821" s="4" t="s">
        <v>686</v>
      </c>
      <c r="C5821" s="4" t="s">
        <v>687</v>
      </c>
      <c r="D5821" s="1">
        <v>41927.772916666669</v>
      </c>
      <c r="E5821" s="1">
        <v>41928.843344907407</v>
      </c>
      <c r="H5821" s="2">
        <v>41978</v>
      </c>
      <c r="I5821" s="2">
        <v>41980</v>
      </c>
      <c r="J5821" s="3">
        <v>6</v>
      </c>
      <c r="K5821" s="3">
        <v>2</v>
      </c>
      <c r="L5821">
        <f>טבלה1[[#This Row],[ds_checkout]]-טבלה1[[#This Row],[ds_checkin]]</f>
        <v>2</v>
      </c>
      <c r="M5821">
        <f>IF(ISBLANK(טבלה1[[#This Row],[ts_reply_at]]), "", (טבלה1[[#This Row],[ts_reply_at]] - טבלה1[[#This Row],[ts_contact_at]]) * 24)</f>
        <v>25.690277777728625</v>
      </c>
      <c r="N5821">
        <f>IF(ISBLANK(טבלה1[[#This Row],[ts_reply_at]]), 0, 1)</f>
        <v>1</v>
      </c>
      <c r="O5821">
        <f>IF(ISBLANK(טבלה1[[#This Row],[ts_accepted_at]]), 0, 1)</f>
        <v>0</v>
      </c>
      <c r="P5821">
        <f>IF(ISBLANK(טבלה1[[#This Row],[ts_booking_at]]), 0, 1)</f>
        <v>0</v>
      </c>
      <c r="Q5821">
        <f>IF(ISBLANK(טבלה1[[#This Row],[ds_checkin]]), "", טבלה1[[#This Row],[ds_checkin]] - טבלה1[[#This Row],[ts_contact_at]])</f>
        <v>50.227083333331393</v>
      </c>
      <c r="R5821" t="str">
        <f>IF(AND(ISBLANK(טבלה1[[#This Row],[ts_reply_at]]), NOT(ISBLANK(טבלה1[[#This Row],[ts_booking_at]]))), "Error: Booked without Reply", "OK")</f>
        <v>OK</v>
      </c>
      <c r="S5821" t="s">
        <v>6026</v>
      </c>
    </row>
    <row r="5822" spans="1:19" x14ac:dyDescent="0.25">
      <c r="A5822" s="4" t="s">
        <v>4972</v>
      </c>
      <c r="B5822" s="4" t="s">
        <v>3082</v>
      </c>
      <c r="C5822" s="4" t="s">
        <v>3083</v>
      </c>
      <c r="D5822" s="1">
        <v>41920.714583333334</v>
      </c>
      <c r="E5822" s="1">
        <v>41920.763854166667</v>
      </c>
      <c r="F5822" s="1">
        <v>41920.763854166667</v>
      </c>
      <c r="G5822" s="1">
        <v>41920.835844907408</v>
      </c>
      <c r="H5822" s="2">
        <v>41937</v>
      </c>
      <c r="I5822" s="2">
        <v>41940</v>
      </c>
      <c r="J5822" s="3">
        <v>2</v>
      </c>
      <c r="K5822" s="3">
        <v>6</v>
      </c>
      <c r="L5822">
        <f>טבלה1[[#This Row],[ds_checkout]]-טבלה1[[#This Row],[ds_checkin]]</f>
        <v>3</v>
      </c>
      <c r="M5822">
        <f>IF(ISBLANK(טבלה1[[#This Row],[ts_reply_at]]), "", (טבלה1[[#This Row],[ts_reply_at]] - טבלה1[[#This Row],[ts_contact_at]]) * 24)</f>
        <v>1.1824999999953434</v>
      </c>
      <c r="N5822">
        <f>IF(ISBLANK(טבלה1[[#This Row],[ts_reply_at]]), 0, 1)</f>
        <v>1</v>
      </c>
      <c r="O5822">
        <f>IF(ISBLANK(טבלה1[[#This Row],[ts_accepted_at]]), 0, 1)</f>
        <v>1</v>
      </c>
      <c r="P5822">
        <f>IF(ISBLANK(טבלה1[[#This Row],[ts_booking_at]]), 0, 1)</f>
        <v>1</v>
      </c>
      <c r="Q5822">
        <f>IF(ISBLANK(טבלה1[[#This Row],[ds_checkin]]), "", טבלה1[[#This Row],[ds_checkin]] - טבלה1[[#This Row],[ts_contact_at]])</f>
        <v>16.285416666665697</v>
      </c>
      <c r="R5822" t="str">
        <f>IF(AND(ISBLANK(טבלה1[[#This Row],[ts_reply_at]]), NOT(ISBLANK(טבלה1[[#This Row],[ts_booking_at]]))), "Error: Booked without Reply", "OK")</f>
        <v>OK</v>
      </c>
      <c r="S5822" t="s">
        <v>6019</v>
      </c>
    </row>
    <row r="5823" spans="1:19" x14ac:dyDescent="0.25">
      <c r="A5823" s="4" t="s">
        <v>4972</v>
      </c>
      <c r="B5823" s="4" t="s">
        <v>2262</v>
      </c>
      <c r="C5823" s="4" t="s">
        <v>2263</v>
      </c>
      <c r="D5823" s="1">
        <v>41920.689583333333</v>
      </c>
      <c r="E5823" s="1">
        <v>41920.850011574075</v>
      </c>
      <c r="H5823" s="2">
        <v>41937</v>
      </c>
      <c r="I5823" s="2">
        <v>41940</v>
      </c>
      <c r="J5823" s="3">
        <v>2</v>
      </c>
      <c r="K5823" s="3">
        <v>5</v>
      </c>
      <c r="L5823">
        <f>טבלה1[[#This Row],[ds_checkout]]-טבלה1[[#This Row],[ds_checkin]]</f>
        <v>3</v>
      </c>
      <c r="M5823">
        <f>IF(ISBLANK(טבלה1[[#This Row],[ts_reply_at]]), "", (טבלה1[[#This Row],[ts_reply_at]] - טבלה1[[#This Row],[ts_contact_at]]) * 24)</f>
        <v>3.8502777778194286</v>
      </c>
      <c r="N5823">
        <f>IF(ISBLANK(טבלה1[[#This Row],[ts_reply_at]]), 0, 1)</f>
        <v>1</v>
      </c>
      <c r="O5823">
        <f>IF(ISBLANK(טבלה1[[#This Row],[ts_accepted_at]]), 0, 1)</f>
        <v>0</v>
      </c>
      <c r="P5823">
        <f>IF(ISBLANK(טבלה1[[#This Row],[ts_booking_at]]), 0, 1)</f>
        <v>0</v>
      </c>
      <c r="Q5823">
        <f>IF(ISBLANK(טבלה1[[#This Row],[ds_checkin]]), "", טבלה1[[#This Row],[ds_checkin]] - טבלה1[[#This Row],[ts_contact_at]])</f>
        <v>16.310416666667152</v>
      </c>
      <c r="R5823" t="str">
        <f>IF(AND(ISBLANK(טבלה1[[#This Row],[ts_reply_at]]), NOT(ISBLANK(טבלה1[[#This Row],[ts_booking_at]]))), "Error: Booked without Reply", "OK")</f>
        <v>OK</v>
      </c>
      <c r="S5823" t="s">
        <v>6019</v>
      </c>
    </row>
    <row r="5824" spans="1:19" x14ac:dyDescent="0.25">
      <c r="A5824" s="4" t="s">
        <v>4972</v>
      </c>
      <c r="B5824" s="4" t="s">
        <v>1067</v>
      </c>
      <c r="C5824" s="4" t="s">
        <v>3176</v>
      </c>
      <c r="D5824" s="1">
        <v>41920.707638888889</v>
      </c>
      <c r="E5824" s="1">
        <v>41921.315787037034</v>
      </c>
      <c r="H5824" s="2">
        <v>41937</v>
      </c>
      <c r="I5824" s="2">
        <v>41940</v>
      </c>
      <c r="J5824" s="3">
        <v>2</v>
      </c>
      <c r="K5824" s="3">
        <v>5</v>
      </c>
      <c r="L5824">
        <f>טבלה1[[#This Row],[ds_checkout]]-טבלה1[[#This Row],[ds_checkin]]</f>
        <v>3</v>
      </c>
      <c r="M5824">
        <f>IF(ISBLANK(טבלה1[[#This Row],[ts_reply_at]]), "", (טבלה1[[#This Row],[ts_reply_at]] - טבלה1[[#This Row],[ts_contact_at]]) * 24)</f>
        <v>14.595555555482861</v>
      </c>
      <c r="N5824">
        <f>IF(ISBLANK(טבלה1[[#This Row],[ts_reply_at]]), 0, 1)</f>
        <v>1</v>
      </c>
      <c r="O5824">
        <f>IF(ISBLANK(טבלה1[[#This Row],[ts_accepted_at]]), 0, 1)</f>
        <v>0</v>
      </c>
      <c r="P5824">
        <f>IF(ISBLANK(טבלה1[[#This Row],[ts_booking_at]]), 0, 1)</f>
        <v>0</v>
      </c>
      <c r="Q5824">
        <f>IF(ISBLANK(טבלה1[[#This Row],[ds_checkin]]), "", טבלה1[[#This Row],[ds_checkin]] - טבלה1[[#This Row],[ts_contact_at]])</f>
        <v>16.292361111110949</v>
      </c>
      <c r="R5824" t="str">
        <f>IF(AND(ISBLANK(טבלה1[[#This Row],[ts_reply_at]]), NOT(ISBLANK(טבלה1[[#This Row],[ts_booking_at]]))), "Error: Booked without Reply", "OK")</f>
        <v>OK</v>
      </c>
      <c r="S5824" t="s">
        <v>6019</v>
      </c>
    </row>
    <row r="5825" spans="1:19" x14ac:dyDescent="0.25">
      <c r="A5825" s="4" t="s">
        <v>4972</v>
      </c>
      <c r="B5825" s="4" t="s">
        <v>1382</v>
      </c>
      <c r="C5825" s="4" t="s">
        <v>1383</v>
      </c>
      <c r="D5825" s="1">
        <v>41920.695138888892</v>
      </c>
      <c r="E5825" s="1">
        <v>41920.93236111111</v>
      </c>
      <c r="H5825" s="2">
        <v>41937</v>
      </c>
      <c r="I5825" s="2">
        <v>41940</v>
      </c>
      <c r="J5825" s="3">
        <v>2</v>
      </c>
      <c r="K5825" s="3">
        <v>6</v>
      </c>
      <c r="L5825">
        <f>טבלה1[[#This Row],[ds_checkout]]-טבלה1[[#This Row],[ds_checkin]]</f>
        <v>3</v>
      </c>
      <c r="M5825">
        <f>IF(ISBLANK(טבלה1[[#This Row],[ts_reply_at]]), "", (טבלה1[[#This Row],[ts_reply_at]] - טבלה1[[#This Row],[ts_contact_at]]) * 24)</f>
        <v>5.6933333332417533</v>
      </c>
      <c r="N5825">
        <f>IF(ISBLANK(טבלה1[[#This Row],[ts_reply_at]]), 0, 1)</f>
        <v>1</v>
      </c>
      <c r="O5825">
        <f>IF(ISBLANK(טבלה1[[#This Row],[ts_accepted_at]]), 0, 1)</f>
        <v>0</v>
      </c>
      <c r="P5825">
        <f>IF(ISBLANK(טבלה1[[#This Row],[ts_booking_at]]), 0, 1)</f>
        <v>0</v>
      </c>
      <c r="Q5825">
        <f>IF(ISBLANK(טבלה1[[#This Row],[ds_checkin]]), "", טבלה1[[#This Row],[ds_checkin]] - טבלה1[[#This Row],[ts_contact_at]])</f>
        <v>16.304861111108039</v>
      </c>
      <c r="R5825" t="str">
        <f>IF(AND(ISBLANK(טבלה1[[#This Row],[ts_reply_at]]), NOT(ISBLANK(טבלה1[[#This Row],[ts_booking_at]]))), "Error: Booked without Reply", "OK")</f>
        <v>OK</v>
      </c>
      <c r="S5825" t="s">
        <v>6019</v>
      </c>
    </row>
    <row r="5826" spans="1:19" x14ac:dyDescent="0.25">
      <c r="A5826" s="4" t="s">
        <v>4973</v>
      </c>
      <c r="B5826" s="4" t="s">
        <v>570</v>
      </c>
      <c r="C5826" s="4" t="s">
        <v>571</v>
      </c>
      <c r="D5826" s="1">
        <v>41919.774305555555</v>
      </c>
      <c r="E5826" s="1">
        <v>41919.906145833331</v>
      </c>
      <c r="H5826" s="2">
        <v>41922</v>
      </c>
      <c r="I5826" s="2">
        <v>41924</v>
      </c>
      <c r="J5826" s="3">
        <v>2</v>
      </c>
      <c r="K5826" s="3">
        <v>2</v>
      </c>
      <c r="L5826">
        <f>טבלה1[[#This Row],[ds_checkout]]-טבלה1[[#This Row],[ds_checkin]]</f>
        <v>2</v>
      </c>
      <c r="M5826">
        <f>IF(ISBLANK(טבלה1[[#This Row],[ts_reply_at]]), "", (טבלה1[[#This Row],[ts_reply_at]] - טבלה1[[#This Row],[ts_contact_at]]) * 24)</f>
        <v>3.1641666666255333</v>
      </c>
      <c r="N5826">
        <f>IF(ISBLANK(טבלה1[[#This Row],[ts_reply_at]]), 0, 1)</f>
        <v>1</v>
      </c>
      <c r="O5826">
        <f>IF(ISBLANK(טבלה1[[#This Row],[ts_accepted_at]]), 0, 1)</f>
        <v>0</v>
      </c>
      <c r="P5826">
        <f>IF(ISBLANK(טבלה1[[#This Row],[ts_booking_at]]), 0, 1)</f>
        <v>0</v>
      </c>
      <c r="Q5826">
        <f>IF(ISBLANK(טבלה1[[#This Row],[ds_checkin]]), "", טבלה1[[#This Row],[ds_checkin]] - טבלה1[[#This Row],[ts_contact_at]])</f>
        <v>2.2256944444452529</v>
      </c>
      <c r="R5826" t="str">
        <f>IF(AND(ISBLANK(טבלה1[[#This Row],[ts_reply_at]]), NOT(ISBLANK(טבלה1[[#This Row],[ts_booking_at]]))), "Error: Booked without Reply", "OK")</f>
        <v>OK</v>
      </c>
      <c r="S5826" t="s">
        <v>6026</v>
      </c>
    </row>
    <row r="5827" spans="1:19" x14ac:dyDescent="0.25">
      <c r="A5827" s="4" t="s">
        <v>4973</v>
      </c>
      <c r="B5827" s="4" t="s">
        <v>995</v>
      </c>
      <c r="C5827" s="4" t="s">
        <v>996</v>
      </c>
      <c r="D5827" s="1">
        <v>41920.885416666664</v>
      </c>
      <c r="E5827" s="1">
        <v>41921.744629629633</v>
      </c>
      <c r="H5827" s="2">
        <v>41922</v>
      </c>
      <c r="I5827" s="2">
        <v>41924</v>
      </c>
      <c r="J5827" s="3">
        <v>1</v>
      </c>
      <c r="K5827" s="3">
        <v>4</v>
      </c>
      <c r="L5827">
        <f>טבלה1[[#This Row],[ds_checkout]]-טבלה1[[#This Row],[ds_checkin]]</f>
        <v>2</v>
      </c>
      <c r="M5827">
        <f>IF(ISBLANK(טבלה1[[#This Row],[ts_reply_at]]), "", (טבלה1[[#This Row],[ts_reply_at]] - טבלה1[[#This Row],[ts_contact_at]]) * 24)</f>
        <v>20.621111111249775</v>
      </c>
      <c r="N5827">
        <f>IF(ISBLANK(טבלה1[[#This Row],[ts_reply_at]]), 0, 1)</f>
        <v>1</v>
      </c>
      <c r="O5827">
        <f>IF(ISBLANK(טבלה1[[#This Row],[ts_accepted_at]]), 0, 1)</f>
        <v>0</v>
      </c>
      <c r="P5827">
        <f>IF(ISBLANK(טבלה1[[#This Row],[ts_booking_at]]), 0, 1)</f>
        <v>0</v>
      </c>
      <c r="Q5827">
        <f>IF(ISBLANK(טבלה1[[#This Row],[ds_checkin]]), "", טבלה1[[#This Row],[ds_checkin]] - טבלה1[[#This Row],[ts_contact_at]])</f>
        <v>1.1145833333357587</v>
      </c>
      <c r="R5827" t="str">
        <f>IF(AND(ISBLANK(טבלה1[[#This Row],[ts_reply_at]]), NOT(ISBLANK(טבלה1[[#This Row],[ts_booking_at]]))), "Error: Booked without Reply", "OK")</f>
        <v>OK</v>
      </c>
      <c r="S5827" t="s">
        <v>6026</v>
      </c>
    </row>
    <row r="5828" spans="1:19" x14ac:dyDescent="0.25">
      <c r="A5828" s="4" t="s">
        <v>4974</v>
      </c>
      <c r="B5828" s="4" t="s">
        <v>3167</v>
      </c>
      <c r="C5828" s="4" t="s">
        <v>3168</v>
      </c>
      <c r="D5828" s="1">
        <v>41913.838888888888</v>
      </c>
      <c r="E5828" s="1">
        <v>41913.849363425928</v>
      </c>
      <c r="F5828" s="1">
        <v>41913.849363425928</v>
      </c>
      <c r="G5828" s="1">
        <v>41913.849363425928</v>
      </c>
      <c r="H5828" s="2">
        <v>41922</v>
      </c>
      <c r="I5828" s="2">
        <v>41924</v>
      </c>
      <c r="J5828" s="3">
        <v>1</v>
      </c>
      <c r="K5828" s="3">
        <v>7</v>
      </c>
      <c r="L5828">
        <f>טבלה1[[#This Row],[ds_checkout]]-טבלה1[[#This Row],[ds_checkin]]</f>
        <v>2</v>
      </c>
      <c r="M5828">
        <f>IF(ISBLANK(טבלה1[[#This Row],[ts_reply_at]]), "", (טבלה1[[#This Row],[ts_reply_at]] - טבלה1[[#This Row],[ts_contact_at]]) * 24)</f>
        <v>0.25138888898072764</v>
      </c>
      <c r="N5828">
        <f>IF(ISBLANK(טבלה1[[#This Row],[ts_reply_at]]), 0, 1)</f>
        <v>1</v>
      </c>
      <c r="O5828">
        <f>IF(ISBLANK(טבלה1[[#This Row],[ts_accepted_at]]), 0, 1)</f>
        <v>1</v>
      </c>
      <c r="P5828">
        <f>IF(ISBLANK(טבלה1[[#This Row],[ts_booking_at]]), 0, 1)</f>
        <v>1</v>
      </c>
      <c r="Q5828">
        <f>IF(ISBLANK(טבלה1[[#This Row],[ds_checkin]]), "", טבלה1[[#This Row],[ds_checkin]] - טבלה1[[#This Row],[ts_contact_at]])</f>
        <v>8.1611111111124046</v>
      </c>
      <c r="R5828" t="str">
        <f>IF(AND(ISBLANK(טבלה1[[#This Row],[ts_reply_at]]), NOT(ISBLANK(טבלה1[[#This Row],[ts_booking_at]]))), "Error: Booked without Reply", "OK")</f>
        <v>OK</v>
      </c>
      <c r="S5828" t="s">
        <v>6021</v>
      </c>
    </row>
    <row r="5829" spans="1:19" x14ac:dyDescent="0.25">
      <c r="A5829" s="4" t="s">
        <v>4974</v>
      </c>
      <c r="B5829" s="4" t="s">
        <v>1036</v>
      </c>
      <c r="C5829" s="4" t="s">
        <v>1037</v>
      </c>
      <c r="D5829" s="1">
        <v>41912.886805555558</v>
      </c>
      <c r="E5829" s="1">
        <v>41912.902256944442</v>
      </c>
      <c r="H5829" s="2">
        <v>41922</v>
      </c>
      <c r="I5829" s="2">
        <v>41924</v>
      </c>
      <c r="J5829" s="3">
        <v>1</v>
      </c>
      <c r="K5829" s="3">
        <v>6</v>
      </c>
      <c r="L5829">
        <f>טבלה1[[#This Row],[ds_checkout]]-טבלה1[[#This Row],[ds_checkin]]</f>
        <v>2</v>
      </c>
      <c r="M5829">
        <f>IF(ISBLANK(טבלה1[[#This Row],[ts_reply_at]]), "", (טבלה1[[#This Row],[ts_reply_at]] - טבלה1[[#This Row],[ts_contact_at]]) * 24)</f>
        <v>0.37083333323244005</v>
      </c>
      <c r="N5829">
        <f>IF(ISBLANK(טבלה1[[#This Row],[ts_reply_at]]), 0, 1)</f>
        <v>1</v>
      </c>
      <c r="O5829">
        <f>IF(ISBLANK(טבלה1[[#This Row],[ts_accepted_at]]), 0, 1)</f>
        <v>0</v>
      </c>
      <c r="P5829">
        <f>IF(ISBLANK(טבלה1[[#This Row],[ts_booking_at]]), 0, 1)</f>
        <v>0</v>
      </c>
      <c r="Q5829">
        <f>IF(ISBLANK(טבלה1[[#This Row],[ds_checkin]]), "", טבלה1[[#This Row],[ds_checkin]] - טבלה1[[#This Row],[ts_contact_at]])</f>
        <v>9.1131944444423425</v>
      </c>
      <c r="R5829" t="str">
        <f>IF(AND(ISBLANK(טבלה1[[#This Row],[ts_reply_at]]), NOT(ISBLANK(טבלה1[[#This Row],[ts_booking_at]]))), "Error: Booked without Reply", "OK")</f>
        <v>OK</v>
      </c>
      <c r="S5829" t="s">
        <v>6021</v>
      </c>
    </row>
    <row r="5830" spans="1:19" x14ac:dyDescent="0.25">
      <c r="A5830" s="4" t="s">
        <v>4974</v>
      </c>
      <c r="B5830" s="4" t="s">
        <v>33</v>
      </c>
      <c r="C5830" s="4" t="s">
        <v>664</v>
      </c>
      <c r="D5830" s="1">
        <v>41912.942361111112</v>
      </c>
      <c r="E5830" s="1">
        <v>41912.97210648148</v>
      </c>
      <c r="H5830" s="2">
        <v>41922</v>
      </c>
      <c r="I5830" s="2">
        <v>41924</v>
      </c>
      <c r="J5830" s="3">
        <v>1</v>
      </c>
      <c r="K5830" s="3">
        <v>3</v>
      </c>
      <c r="L5830">
        <f>טבלה1[[#This Row],[ds_checkout]]-טבלה1[[#This Row],[ds_checkin]]</f>
        <v>2</v>
      </c>
      <c r="M5830">
        <f>IF(ISBLANK(טבלה1[[#This Row],[ts_reply_at]]), "", (טבלה1[[#This Row],[ts_reply_at]] - טבלה1[[#This Row],[ts_contact_at]]) * 24)</f>
        <v>0.71388888882938772</v>
      </c>
      <c r="N5830">
        <f>IF(ISBLANK(טבלה1[[#This Row],[ts_reply_at]]), 0, 1)</f>
        <v>1</v>
      </c>
      <c r="O5830">
        <f>IF(ISBLANK(טבלה1[[#This Row],[ts_accepted_at]]), 0, 1)</f>
        <v>0</v>
      </c>
      <c r="P5830">
        <f>IF(ISBLANK(טבלה1[[#This Row],[ts_booking_at]]), 0, 1)</f>
        <v>0</v>
      </c>
      <c r="Q5830">
        <f>IF(ISBLANK(טבלה1[[#This Row],[ds_checkin]]), "", טבלה1[[#This Row],[ds_checkin]] - טבלה1[[#This Row],[ts_contact_at]])</f>
        <v>9.0576388888875954</v>
      </c>
      <c r="R5830" t="str">
        <f>IF(AND(ISBLANK(טבלה1[[#This Row],[ts_reply_at]]), NOT(ISBLANK(טבלה1[[#This Row],[ts_booking_at]]))), "Error: Booked without Reply", "OK")</f>
        <v>OK</v>
      </c>
      <c r="S5830" t="s">
        <v>6021</v>
      </c>
    </row>
    <row r="5831" spans="1:19" x14ac:dyDescent="0.25">
      <c r="A5831" s="4" t="s">
        <v>4975</v>
      </c>
      <c r="B5831" s="4" t="s">
        <v>3581</v>
      </c>
      <c r="C5831" s="4" t="s">
        <v>3582</v>
      </c>
      <c r="D5831" s="1">
        <v>41919.457638888889</v>
      </c>
      <c r="E5831" s="1">
        <v>41920.569537037038</v>
      </c>
      <c r="F5831" s="1">
        <v>41920.732060185182</v>
      </c>
      <c r="H5831" s="2">
        <v>41936</v>
      </c>
      <c r="I5831" s="2">
        <v>41939</v>
      </c>
      <c r="J5831" s="3">
        <v>4</v>
      </c>
      <c r="K5831" s="3">
        <v>8</v>
      </c>
      <c r="L5831">
        <f>טבלה1[[#This Row],[ds_checkout]]-טבלה1[[#This Row],[ds_checkin]]</f>
        <v>3</v>
      </c>
      <c r="M5831">
        <f>IF(ISBLANK(טבלה1[[#This Row],[ts_reply_at]]), "", (טבלה1[[#This Row],[ts_reply_at]] - טבלה1[[#This Row],[ts_contact_at]]) * 24)</f>
        <v>26.68555555556668</v>
      </c>
      <c r="N5831">
        <f>IF(ISBLANK(טבלה1[[#This Row],[ts_reply_at]]), 0, 1)</f>
        <v>1</v>
      </c>
      <c r="O5831">
        <f>IF(ISBLANK(טבלה1[[#This Row],[ts_accepted_at]]), 0, 1)</f>
        <v>1</v>
      </c>
      <c r="P5831">
        <f>IF(ISBLANK(טבלה1[[#This Row],[ts_booking_at]]), 0, 1)</f>
        <v>0</v>
      </c>
      <c r="Q5831">
        <f>IF(ISBLANK(טבלה1[[#This Row],[ds_checkin]]), "", טבלה1[[#This Row],[ds_checkin]] - טבלה1[[#This Row],[ts_contact_at]])</f>
        <v>16.542361111110949</v>
      </c>
      <c r="R5831" t="str">
        <f>IF(AND(ISBLANK(טבלה1[[#This Row],[ts_reply_at]]), NOT(ISBLANK(טבלה1[[#This Row],[ts_booking_at]]))), "Error: Booked without Reply", "OK")</f>
        <v>OK</v>
      </c>
      <c r="S5831" t="s">
        <v>6019</v>
      </c>
    </row>
    <row r="5832" spans="1:19" x14ac:dyDescent="0.25">
      <c r="A5832" s="4" t="s">
        <v>4976</v>
      </c>
      <c r="B5832" s="4" t="s">
        <v>2502</v>
      </c>
      <c r="C5832" s="4" t="s">
        <v>4977</v>
      </c>
      <c r="D5832" s="1">
        <v>41914.673611111109</v>
      </c>
      <c r="E5832" s="1">
        <v>41914.854675925926</v>
      </c>
      <c r="F5832" s="1">
        <v>41914.854675925926</v>
      </c>
      <c r="G5832" s="1">
        <v>41914.854675925926</v>
      </c>
      <c r="H5832" s="2">
        <v>41916</v>
      </c>
      <c r="I5832" s="2">
        <v>41919</v>
      </c>
      <c r="J5832" s="3">
        <v>1</v>
      </c>
      <c r="K5832" s="3">
        <v>14</v>
      </c>
      <c r="L5832">
        <f>טבלה1[[#This Row],[ds_checkout]]-טבלה1[[#This Row],[ds_checkin]]</f>
        <v>3</v>
      </c>
      <c r="M5832">
        <f>IF(ISBLANK(טבלה1[[#This Row],[ts_reply_at]]), "", (טבלה1[[#This Row],[ts_reply_at]] - טבלה1[[#This Row],[ts_contact_at]]) * 24)</f>
        <v>4.345555555599276</v>
      </c>
      <c r="N5832">
        <f>IF(ISBLANK(טבלה1[[#This Row],[ts_reply_at]]), 0, 1)</f>
        <v>1</v>
      </c>
      <c r="O5832">
        <f>IF(ISBLANK(טבלה1[[#This Row],[ts_accepted_at]]), 0, 1)</f>
        <v>1</v>
      </c>
      <c r="P5832">
        <f>IF(ISBLANK(טבלה1[[#This Row],[ts_booking_at]]), 0, 1)</f>
        <v>1</v>
      </c>
      <c r="Q5832">
        <f>IF(ISBLANK(טבלה1[[#This Row],[ds_checkin]]), "", טבלה1[[#This Row],[ds_checkin]] - טבלה1[[#This Row],[ts_contact_at]])</f>
        <v>1.3263888888905058</v>
      </c>
      <c r="R5832" t="str">
        <f>IF(AND(ISBLANK(טבלה1[[#This Row],[ts_reply_at]]), NOT(ISBLANK(טבלה1[[#This Row],[ts_booking_at]]))), "Error: Booked without Reply", "OK")</f>
        <v>OK</v>
      </c>
      <c r="S5832" t="s">
        <v>6064</v>
      </c>
    </row>
    <row r="5833" spans="1:19" x14ac:dyDescent="0.25">
      <c r="A5833" s="4" t="s">
        <v>4978</v>
      </c>
      <c r="B5833" s="4" t="s">
        <v>1161</v>
      </c>
      <c r="C5833" s="4" t="s">
        <v>1392</v>
      </c>
      <c r="D5833" s="1">
        <v>41944.998611111114</v>
      </c>
      <c r="E5833" s="1">
        <v>41945.855555555558</v>
      </c>
      <c r="H5833" s="2">
        <v>42051</v>
      </c>
      <c r="I5833" s="2">
        <v>42091</v>
      </c>
      <c r="J5833" s="3">
        <v>2</v>
      </c>
      <c r="K5833" s="3">
        <v>2</v>
      </c>
      <c r="L5833">
        <f>טבלה1[[#This Row],[ds_checkout]]-טבלה1[[#This Row],[ds_checkin]]</f>
        <v>40</v>
      </c>
      <c r="M5833">
        <f>IF(ISBLANK(טבלה1[[#This Row],[ts_reply_at]]), "", (טבלה1[[#This Row],[ts_reply_at]] - טבלה1[[#This Row],[ts_contact_at]]) * 24)</f>
        <v>20.566666666651145</v>
      </c>
      <c r="N5833">
        <f>IF(ISBLANK(טבלה1[[#This Row],[ts_reply_at]]), 0, 1)</f>
        <v>1</v>
      </c>
      <c r="O5833">
        <f>IF(ISBLANK(טבלה1[[#This Row],[ts_accepted_at]]), 0, 1)</f>
        <v>0</v>
      </c>
      <c r="P5833">
        <f>IF(ISBLANK(טבלה1[[#This Row],[ts_booking_at]]), 0, 1)</f>
        <v>0</v>
      </c>
      <c r="Q5833">
        <f>IF(ISBLANK(טבלה1[[#This Row],[ds_checkin]]), "", טבלה1[[#This Row],[ds_checkin]] - טבלה1[[#This Row],[ts_contact_at]])</f>
        <v>106.00138888888614</v>
      </c>
      <c r="R5833" t="str">
        <f>IF(AND(ISBLANK(טבלה1[[#This Row],[ts_reply_at]]), NOT(ISBLANK(טבלה1[[#This Row],[ts_booking_at]]))), "Error: Booked without Reply", "OK")</f>
        <v>OK</v>
      </c>
      <c r="S5833" t="s">
        <v>6025</v>
      </c>
    </row>
    <row r="5834" spans="1:19" x14ac:dyDescent="0.25">
      <c r="A5834" s="4" t="s">
        <v>4978</v>
      </c>
      <c r="B5834" s="4" t="s">
        <v>2870</v>
      </c>
      <c r="C5834" s="4" t="s">
        <v>4979</v>
      </c>
      <c r="D5834" s="1">
        <v>41945.303472222222</v>
      </c>
      <c r="E5834" s="1">
        <v>41945.651192129626</v>
      </c>
      <c r="H5834" s="2">
        <v>42051</v>
      </c>
      <c r="I5834" s="2">
        <v>42091</v>
      </c>
      <c r="J5834" s="3">
        <v>2</v>
      </c>
      <c r="K5834" s="3">
        <v>3</v>
      </c>
      <c r="L5834">
        <f>טבלה1[[#This Row],[ds_checkout]]-טבלה1[[#This Row],[ds_checkin]]</f>
        <v>40</v>
      </c>
      <c r="M5834">
        <f>IF(ISBLANK(טבלה1[[#This Row],[ts_reply_at]]), "", (טבלה1[[#This Row],[ts_reply_at]] - טבלה1[[#This Row],[ts_contact_at]]) * 24)</f>
        <v>8.3452777776983567</v>
      </c>
      <c r="N5834">
        <f>IF(ISBLANK(טבלה1[[#This Row],[ts_reply_at]]), 0, 1)</f>
        <v>1</v>
      </c>
      <c r="O5834">
        <f>IF(ISBLANK(טבלה1[[#This Row],[ts_accepted_at]]), 0, 1)</f>
        <v>0</v>
      </c>
      <c r="P5834">
        <f>IF(ISBLANK(טבלה1[[#This Row],[ts_booking_at]]), 0, 1)</f>
        <v>0</v>
      </c>
      <c r="Q5834">
        <f>IF(ISBLANK(טבלה1[[#This Row],[ds_checkin]]), "", טבלה1[[#This Row],[ds_checkin]] - טבלה1[[#This Row],[ts_contact_at]])</f>
        <v>105.6965277777781</v>
      </c>
      <c r="R5834" t="str">
        <f>IF(AND(ISBLANK(טבלה1[[#This Row],[ts_reply_at]]), NOT(ISBLANK(טבלה1[[#This Row],[ts_booking_at]]))), "Error: Booked without Reply", "OK")</f>
        <v>OK</v>
      </c>
      <c r="S5834" t="s">
        <v>6025</v>
      </c>
    </row>
    <row r="5835" spans="1:19" x14ac:dyDescent="0.25">
      <c r="A5835" s="4" t="s">
        <v>4978</v>
      </c>
      <c r="B5835" s="4" t="s">
        <v>1319</v>
      </c>
      <c r="C5835" s="4" t="s">
        <v>1320</v>
      </c>
      <c r="D5835" s="1">
        <v>41944.374305555553</v>
      </c>
      <c r="E5835" s="1">
        <v>41944.806932870371</v>
      </c>
      <c r="H5835" s="2">
        <v>42051</v>
      </c>
      <c r="I5835" s="2">
        <v>42091</v>
      </c>
      <c r="J5835" s="3">
        <v>2</v>
      </c>
      <c r="K5835" s="3">
        <v>2</v>
      </c>
      <c r="L5835">
        <f>טבלה1[[#This Row],[ds_checkout]]-טבלה1[[#This Row],[ds_checkin]]</f>
        <v>40</v>
      </c>
      <c r="M5835">
        <f>IF(ISBLANK(טבלה1[[#This Row],[ts_reply_at]]), "", (טבלה1[[#This Row],[ts_reply_at]] - טבלה1[[#This Row],[ts_contact_at]]) * 24)</f>
        <v>10.383055555634201</v>
      </c>
      <c r="N5835">
        <f>IF(ISBLANK(טבלה1[[#This Row],[ts_reply_at]]), 0, 1)</f>
        <v>1</v>
      </c>
      <c r="O5835">
        <f>IF(ISBLANK(טבלה1[[#This Row],[ts_accepted_at]]), 0, 1)</f>
        <v>0</v>
      </c>
      <c r="P5835">
        <f>IF(ISBLANK(טבלה1[[#This Row],[ts_booking_at]]), 0, 1)</f>
        <v>0</v>
      </c>
      <c r="Q5835">
        <f>IF(ISBLANK(טבלה1[[#This Row],[ds_checkin]]), "", טבלה1[[#This Row],[ds_checkin]] - טבלה1[[#This Row],[ts_contact_at]])</f>
        <v>106.62569444444671</v>
      </c>
      <c r="R5835" t="str">
        <f>IF(AND(ISBLANK(טבלה1[[#This Row],[ts_reply_at]]), NOT(ISBLANK(טבלה1[[#This Row],[ts_booking_at]]))), "Error: Booked without Reply", "OK")</f>
        <v>OK</v>
      </c>
      <c r="S5835" t="s">
        <v>6025</v>
      </c>
    </row>
    <row r="5836" spans="1:19" x14ac:dyDescent="0.25">
      <c r="A5836" s="4" t="s">
        <v>4978</v>
      </c>
      <c r="B5836" s="4" t="s">
        <v>887</v>
      </c>
      <c r="C5836" s="4" t="s">
        <v>888</v>
      </c>
      <c r="D5836" s="1">
        <v>41945.977777777778</v>
      </c>
      <c r="E5836" s="1">
        <v>41947.922256944446</v>
      </c>
      <c r="H5836" s="2">
        <v>42051</v>
      </c>
      <c r="I5836" s="2">
        <v>42091</v>
      </c>
      <c r="J5836" s="3">
        <v>2</v>
      </c>
      <c r="K5836" s="3">
        <v>2</v>
      </c>
      <c r="L5836">
        <f>טבלה1[[#This Row],[ds_checkout]]-טבלה1[[#This Row],[ds_checkin]]</f>
        <v>40</v>
      </c>
      <c r="M5836">
        <f>IF(ISBLANK(טבלה1[[#This Row],[ts_reply_at]]), "", (טבלה1[[#This Row],[ts_reply_at]] - טבלה1[[#This Row],[ts_contact_at]]) * 24)</f>
        <v>46.667500000039581</v>
      </c>
      <c r="N5836">
        <f>IF(ISBLANK(טבלה1[[#This Row],[ts_reply_at]]), 0, 1)</f>
        <v>1</v>
      </c>
      <c r="O5836">
        <f>IF(ISBLANK(טבלה1[[#This Row],[ts_accepted_at]]), 0, 1)</f>
        <v>0</v>
      </c>
      <c r="P5836">
        <f>IF(ISBLANK(טבלה1[[#This Row],[ts_booking_at]]), 0, 1)</f>
        <v>0</v>
      </c>
      <c r="Q5836">
        <f>IF(ISBLANK(טבלה1[[#This Row],[ds_checkin]]), "", טבלה1[[#This Row],[ds_checkin]] - טבלה1[[#This Row],[ts_contact_at]])</f>
        <v>105.0222222222219</v>
      </c>
      <c r="R5836" t="str">
        <f>IF(AND(ISBLANK(טבלה1[[#This Row],[ts_reply_at]]), NOT(ISBLANK(טבלה1[[#This Row],[ts_booking_at]]))), "Error: Booked without Reply", "OK")</f>
        <v>OK</v>
      </c>
      <c r="S5836" t="s">
        <v>6025</v>
      </c>
    </row>
    <row r="5837" spans="1:19" x14ac:dyDescent="0.25">
      <c r="A5837" s="4" t="s">
        <v>4980</v>
      </c>
      <c r="B5837" s="4" t="s">
        <v>4469</v>
      </c>
      <c r="C5837" s="4" t="s">
        <v>4470</v>
      </c>
      <c r="D5837" s="1">
        <v>41916.618750000001</v>
      </c>
      <c r="E5837" s="1">
        <v>41916.629328703704</v>
      </c>
      <c r="F5837" s="1">
        <v>41916.629328703704</v>
      </c>
      <c r="G5837" s="1">
        <v>41916.858275462961</v>
      </c>
      <c r="H5837" s="2">
        <v>41929</v>
      </c>
      <c r="I5837" s="2">
        <v>41931</v>
      </c>
      <c r="J5837" s="3">
        <v>2</v>
      </c>
      <c r="K5837" s="3">
        <v>18</v>
      </c>
      <c r="L5837">
        <f>טבלה1[[#This Row],[ds_checkout]]-טבלה1[[#This Row],[ds_checkin]]</f>
        <v>2</v>
      </c>
      <c r="M5837">
        <f>IF(ISBLANK(טבלה1[[#This Row],[ts_reply_at]]), "", (טבלה1[[#This Row],[ts_reply_at]] - טבלה1[[#This Row],[ts_contact_at]]) * 24)</f>
        <v>0.25388888886664063</v>
      </c>
      <c r="N5837">
        <f>IF(ISBLANK(טבלה1[[#This Row],[ts_reply_at]]), 0, 1)</f>
        <v>1</v>
      </c>
      <c r="O5837">
        <f>IF(ISBLANK(טבלה1[[#This Row],[ts_accepted_at]]), 0, 1)</f>
        <v>1</v>
      </c>
      <c r="P5837">
        <f>IF(ISBLANK(טבלה1[[#This Row],[ts_booking_at]]), 0, 1)</f>
        <v>1</v>
      </c>
      <c r="Q5837">
        <f>IF(ISBLANK(טבלה1[[#This Row],[ds_checkin]]), "", טבלה1[[#This Row],[ds_checkin]] - טבלה1[[#This Row],[ts_contact_at]])</f>
        <v>12.381249999998545</v>
      </c>
      <c r="R5837" t="str">
        <f>IF(AND(ISBLANK(טבלה1[[#This Row],[ts_reply_at]]), NOT(ISBLANK(טבלה1[[#This Row],[ts_booking_at]]))), "Error: Booked without Reply", "OK")</f>
        <v>OK</v>
      </c>
      <c r="S5837" t="s">
        <v>6023</v>
      </c>
    </row>
    <row r="5838" spans="1:19" x14ac:dyDescent="0.25">
      <c r="A5838" s="4" t="s">
        <v>4980</v>
      </c>
      <c r="B5838" s="4" t="s">
        <v>296</v>
      </c>
      <c r="C5838" s="4" t="s">
        <v>2350</v>
      </c>
      <c r="D5838" s="1">
        <v>41916.615972222222</v>
      </c>
      <c r="E5838" s="1">
        <v>41916.629861111112</v>
      </c>
      <c r="F5838" s="1">
        <v>41916.629872685182</v>
      </c>
      <c r="H5838" s="2">
        <v>41929</v>
      </c>
      <c r="I5838" s="2">
        <v>41931</v>
      </c>
      <c r="J5838" s="3">
        <v>2</v>
      </c>
      <c r="K5838" s="3">
        <v>3</v>
      </c>
      <c r="L5838">
        <f>טבלה1[[#This Row],[ds_checkout]]-טבלה1[[#This Row],[ds_checkin]]</f>
        <v>2</v>
      </c>
      <c r="M5838">
        <f>IF(ISBLANK(טבלה1[[#This Row],[ts_reply_at]]), "", (טבלה1[[#This Row],[ts_reply_at]] - טבלה1[[#This Row],[ts_contact_at]]) * 24)</f>
        <v>0.33333333337213844</v>
      </c>
      <c r="N5838">
        <f>IF(ISBLANK(טבלה1[[#This Row],[ts_reply_at]]), 0, 1)</f>
        <v>1</v>
      </c>
      <c r="O5838">
        <f>IF(ISBLANK(טבלה1[[#This Row],[ts_accepted_at]]), 0, 1)</f>
        <v>1</v>
      </c>
      <c r="P5838">
        <f>IF(ISBLANK(טבלה1[[#This Row],[ts_booking_at]]), 0, 1)</f>
        <v>0</v>
      </c>
      <c r="Q5838">
        <f>IF(ISBLANK(טבלה1[[#This Row],[ds_checkin]]), "", טבלה1[[#This Row],[ds_checkin]] - טבלה1[[#This Row],[ts_contact_at]])</f>
        <v>12.384027777778101</v>
      </c>
      <c r="R5838" t="str">
        <f>IF(AND(ISBLANK(טבלה1[[#This Row],[ts_reply_at]]), NOT(ISBLANK(טבלה1[[#This Row],[ts_booking_at]]))), "Error: Booked without Reply", "OK")</f>
        <v>OK</v>
      </c>
      <c r="S5838" t="s">
        <v>6023</v>
      </c>
    </row>
    <row r="5839" spans="1:19" x14ac:dyDescent="0.25">
      <c r="A5839" s="4" t="s">
        <v>4980</v>
      </c>
      <c r="B5839" s="4" t="s">
        <v>952</v>
      </c>
      <c r="C5839" s="4" t="s">
        <v>953</v>
      </c>
      <c r="D5839" s="1">
        <v>41916.602083333331</v>
      </c>
      <c r="E5839" s="1">
        <v>41916.752581018518</v>
      </c>
      <c r="H5839" s="2">
        <v>41929</v>
      </c>
      <c r="I5839" s="2">
        <v>41931</v>
      </c>
      <c r="J5839" s="3">
        <v>2</v>
      </c>
      <c r="K5839" s="3">
        <v>4</v>
      </c>
      <c r="L5839">
        <f>טבלה1[[#This Row],[ds_checkout]]-טבלה1[[#This Row],[ds_checkin]]</f>
        <v>2</v>
      </c>
      <c r="M5839">
        <f>IF(ISBLANK(טבלה1[[#This Row],[ts_reply_at]]), "", (טבלה1[[#This Row],[ts_reply_at]] - טבלה1[[#This Row],[ts_contact_at]]) * 24)</f>
        <v>3.6119444444775581</v>
      </c>
      <c r="N5839">
        <f>IF(ISBLANK(טבלה1[[#This Row],[ts_reply_at]]), 0, 1)</f>
        <v>1</v>
      </c>
      <c r="O5839">
        <f>IF(ISBLANK(טבלה1[[#This Row],[ts_accepted_at]]), 0, 1)</f>
        <v>0</v>
      </c>
      <c r="P5839">
        <f>IF(ISBLANK(טבלה1[[#This Row],[ts_booking_at]]), 0, 1)</f>
        <v>0</v>
      </c>
      <c r="Q5839">
        <f>IF(ISBLANK(טבלה1[[#This Row],[ds_checkin]]), "", טבלה1[[#This Row],[ds_checkin]] - טבלה1[[#This Row],[ts_contact_at]])</f>
        <v>12.397916666668607</v>
      </c>
      <c r="R5839" t="str">
        <f>IF(AND(ISBLANK(טבלה1[[#This Row],[ts_reply_at]]), NOT(ISBLANK(טבלה1[[#This Row],[ts_booking_at]]))), "Error: Booked without Reply", "OK")</f>
        <v>OK</v>
      </c>
      <c r="S5839" t="s">
        <v>6023</v>
      </c>
    </row>
    <row r="5840" spans="1:19" x14ac:dyDescent="0.25">
      <c r="A5840" s="4" t="s">
        <v>4980</v>
      </c>
      <c r="B5840" s="4" t="s">
        <v>2338</v>
      </c>
      <c r="C5840" s="4" t="s">
        <v>2339</v>
      </c>
      <c r="D5840" s="1">
        <v>41916.618055555555</v>
      </c>
      <c r="E5840" s="1">
        <v>41916.817824074074</v>
      </c>
      <c r="F5840" s="1">
        <v>41916.817824074074</v>
      </c>
      <c r="H5840" s="2">
        <v>41929</v>
      </c>
      <c r="I5840" s="2">
        <v>41931</v>
      </c>
      <c r="J5840" s="3">
        <v>2</v>
      </c>
      <c r="K5840" s="3">
        <v>3</v>
      </c>
      <c r="L5840">
        <f>טבלה1[[#This Row],[ds_checkout]]-טבלה1[[#This Row],[ds_checkin]]</f>
        <v>2</v>
      </c>
      <c r="M5840">
        <f>IF(ISBLANK(טבלה1[[#This Row],[ts_reply_at]]), "", (טבלה1[[#This Row],[ts_reply_at]] - טבלה1[[#This Row],[ts_contact_at]]) * 24)</f>
        <v>4.7944444444729015</v>
      </c>
      <c r="N5840">
        <f>IF(ISBLANK(טבלה1[[#This Row],[ts_reply_at]]), 0, 1)</f>
        <v>1</v>
      </c>
      <c r="O5840">
        <f>IF(ISBLANK(טבלה1[[#This Row],[ts_accepted_at]]), 0, 1)</f>
        <v>1</v>
      </c>
      <c r="P5840">
        <f>IF(ISBLANK(טבלה1[[#This Row],[ts_booking_at]]), 0, 1)</f>
        <v>0</v>
      </c>
      <c r="Q5840">
        <f>IF(ISBLANK(טבלה1[[#This Row],[ds_checkin]]), "", טבלה1[[#This Row],[ds_checkin]] - טבלה1[[#This Row],[ts_contact_at]])</f>
        <v>12.381944444445253</v>
      </c>
      <c r="R5840" t="str">
        <f>IF(AND(ISBLANK(טבלה1[[#This Row],[ts_reply_at]]), NOT(ISBLANK(טבלה1[[#This Row],[ts_booking_at]]))), "Error: Booked without Reply", "OK")</f>
        <v>OK</v>
      </c>
      <c r="S5840" t="s">
        <v>6023</v>
      </c>
    </row>
    <row r="5841" spans="1:19" x14ac:dyDescent="0.25">
      <c r="A5841" s="4" t="s">
        <v>4981</v>
      </c>
      <c r="B5841" s="4" t="s">
        <v>18</v>
      </c>
      <c r="C5841" s="4" t="s">
        <v>675</v>
      </c>
      <c r="D5841" s="1">
        <v>41922.393750000003</v>
      </c>
      <c r="E5841" s="1">
        <v>41922.490069444444</v>
      </c>
      <c r="H5841" s="2">
        <v>41944</v>
      </c>
      <c r="I5841" s="2">
        <v>41950</v>
      </c>
      <c r="J5841" s="3">
        <v>2</v>
      </c>
      <c r="K5841" s="3">
        <v>6</v>
      </c>
      <c r="L5841">
        <f>טבלה1[[#This Row],[ds_checkout]]-טבלה1[[#This Row],[ds_checkin]]</f>
        <v>6</v>
      </c>
      <c r="M5841">
        <f>IF(ISBLANK(טבלה1[[#This Row],[ts_reply_at]]), "", (טבלה1[[#This Row],[ts_reply_at]] - טבלה1[[#This Row],[ts_contact_at]]) * 24)</f>
        <v>2.3116666665882803</v>
      </c>
      <c r="N5841">
        <f>IF(ISBLANK(טבלה1[[#This Row],[ts_reply_at]]), 0, 1)</f>
        <v>1</v>
      </c>
      <c r="O5841">
        <f>IF(ISBLANK(טבלה1[[#This Row],[ts_accepted_at]]), 0, 1)</f>
        <v>0</v>
      </c>
      <c r="P5841">
        <f>IF(ISBLANK(טבלה1[[#This Row],[ts_booking_at]]), 0, 1)</f>
        <v>0</v>
      </c>
      <c r="Q5841">
        <f>IF(ISBLANK(טבלה1[[#This Row],[ds_checkin]]), "", טבלה1[[#This Row],[ds_checkin]] - טבלה1[[#This Row],[ts_contact_at]])</f>
        <v>21.60624999999709</v>
      </c>
      <c r="R5841" t="str">
        <f>IF(AND(ISBLANK(טבלה1[[#This Row],[ts_reply_at]]), NOT(ISBLANK(טבלה1[[#This Row],[ts_booking_at]]))), "Error: Booked without Reply", "OK")</f>
        <v>OK</v>
      </c>
      <c r="S5841" t="s">
        <v>6071</v>
      </c>
    </row>
    <row r="5842" spans="1:19" x14ac:dyDescent="0.25">
      <c r="A5842" s="4" t="s">
        <v>4981</v>
      </c>
      <c r="B5842" s="4" t="s">
        <v>344</v>
      </c>
      <c r="C5842" s="4" t="s">
        <v>345</v>
      </c>
      <c r="D5842" s="1">
        <v>41919.15625</v>
      </c>
      <c r="H5842" s="2">
        <v>41944</v>
      </c>
      <c r="I5842" s="2">
        <v>41951</v>
      </c>
      <c r="J5842" s="3">
        <v>2</v>
      </c>
      <c r="K5842" s="3">
        <v>2</v>
      </c>
      <c r="L5842">
        <f>טבלה1[[#This Row],[ds_checkout]]-טבלה1[[#This Row],[ds_checkin]]</f>
        <v>7</v>
      </c>
      <c r="M5842" t="str">
        <f>IF(ISBLANK(טבלה1[[#This Row],[ts_reply_at]]), "", (טבלה1[[#This Row],[ts_reply_at]] - טבלה1[[#This Row],[ts_contact_at]]) * 24)</f>
        <v/>
      </c>
      <c r="N5842">
        <f>IF(ISBLANK(טבלה1[[#This Row],[ts_reply_at]]), 0, 1)</f>
        <v>0</v>
      </c>
      <c r="O5842">
        <f>IF(ISBLANK(טבלה1[[#This Row],[ts_accepted_at]]), 0, 1)</f>
        <v>0</v>
      </c>
      <c r="P5842">
        <f>IF(ISBLANK(טבלה1[[#This Row],[ts_booking_at]]), 0, 1)</f>
        <v>0</v>
      </c>
      <c r="Q5842">
        <f>IF(ISBLANK(טבלה1[[#This Row],[ds_checkin]]), "", טבלה1[[#This Row],[ds_checkin]] - טבלה1[[#This Row],[ts_contact_at]])</f>
        <v>24.84375</v>
      </c>
      <c r="R5842" t="str">
        <f>IF(AND(ISBLANK(טבלה1[[#This Row],[ts_reply_at]]), NOT(ISBLANK(טבלה1[[#This Row],[ts_booking_at]]))), "Error: Booked without Reply", "OK")</f>
        <v>OK</v>
      </c>
      <c r="S5842" t="s">
        <v>6071</v>
      </c>
    </row>
    <row r="5843" spans="1:19" x14ac:dyDescent="0.25">
      <c r="A5843" s="4" t="s">
        <v>4981</v>
      </c>
      <c r="B5843" s="4" t="s">
        <v>113</v>
      </c>
      <c r="C5843" s="4" t="s">
        <v>114</v>
      </c>
      <c r="D5843" s="1">
        <v>41918.577777777777</v>
      </c>
      <c r="E5843" s="1">
        <v>41918.579965277779</v>
      </c>
      <c r="F5843" s="1">
        <v>41918.579965277779</v>
      </c>
      <c r="G5843" s="1">
        <v>41918.579965277779</v>
      </c>
      <c r="H5843" s="2">
        <v>41944</v>
      </c>
      <c r="I5843" s="2">
        <v>41951</v>
      </c>
      <c r="J5843" s="3">
        <v>2</v>
      </c>
      <c r="K5843" s="3">
        <v>11</v>
      </c>
      <c r="L5843">
        <f>טבלה1[[#This Row],[ds_checkout]]-טבלה1[[#This Row],[ds_checkin]]</f>
        <v>7</v>
      </c>
      <c r="M5843">
        <f>IF(ISBLANK(טבלה1[[#This Row],[ts_reply_at]]), "", (טבלה1[[#This Row],[ts_reply_at]] - טבלה1[[#This Row],[ts_contact_at]]) * 24)</f>
        <v>5.2500000048894435E-2</v>
      </c>
      <c r="N5843">
        <f>IF(ISBLANK(טבלה1[[#This Row],[ts_reply_at]]), 0, 1)</f>
        <v>1</v>
      </c>
      <c r="O5843">
        <f>IF(ISBLANK(טבלה1[[#This Row],[ts_accepted_at]]), 0, 1)</f>
        <v>1</v>
      </c>
      <c r="P5843">
        <f>IF(ISBLANK(טבלה1[[#This Row],[ts_booking_at]]), 0, 1)</f>
        <v>1</v>
      </c>
      <c r="Q5843">
        <f>IF(ISBLANK(טבלה1[[#This Row],[ds_checkin]]), "", טבלה1[[#This Row],[ds_checkin]] - טבלה1[[#This Row],[ts_contact_at]])</f>
        <v>25.422222222223354</v>
      </c>
      <c r="R5843" t="str">
        <f>IF(AND(ISBLANK(טבלה1[[#This Row],[ts_reply_at]]), NOT(ISBLANK(טבלה1[[#This Row],[ts_booking_at]]))), "Error: Booked without Reply", "OK")</f>
        <v>OK</v>
      </c>
      <c r="S5843" t="s">
        <v>6071</v>
      </c>
    </row>
    <row r="5844" spans="1:19" x14ac:dyDescent="0.25">
      <c r="A5844" s="4" t="s">
        <v>4981</v>
      </c>
      <c r="B5844" s="4" t="s">
        <v>2251</v>
      </c>
      <c r="C5844" s="4" t="s">
        <v>3368</v>
      </c>
      <c r="D5844" s="1">
        <v>41923.263194444444</v>
      </c>
      <c r="E5844" s="1">
        <v>41923.347638888888</v>
      </c>
      <c r="F5844" s="1">
        <v>41923.347638888888</v>
      </c>
      <c r="G5844" s="1">
        <v>41923.347638888888</v>
      </c>
      <c r="H5844" s="2">
        <v>41944</v>
      </c>
      <c r="I5844" s="2">
        <v>41950</v>
      </c>
      <c r="J5844" s="3">
        <v>3</v>
      </c>
      <c r="K5844" s="3">
        <v>9</v>
      </c>
      <c r="L5844">
        <f>טבלה1[[#This Row],[ds_checkout]]-טבלה1[[#This Row],[ds_checkin]]</f>
        <v>6</v>
      </c>
      <c r="M5844">
        <f>IF(ISBLANK(טבלה1[[#This Row],[ts_reply_at]]), "", (טבלה1[[#This Row],[ts_reply_at]] - טבלה1[[#This Row],[ts_contact_at]]) * 24)</f>
        <v>2.0266666666720994</v>
      </c>
      <c r="N5844">
        <f>IF(ISBLANK(טבלה1[[#This Row],[ts_reply_at]]), 0, 1)</f>
        <v>1</v>
      </c>
      <c r="O5844">
        <f>IF(ISBLANK(טבלה1[[#This Row],[ts_accepted_at]]), 0, 1)</f>
        <v>1</v>
      </c>
      <c r="P5844">
        <f>IF(ISBLANK(טבלה1[[#This Row],[ts_booking_at]]), 0, 1)</f>
        <v>1</v>
      </c>
      <c r="Q5844">
        <f>IF(ISBLANK(טבלה1[[#This Row],[ds_checkin]]), "", טבלה1[[#This Row],[ds_checkin]] - טבלה1[[#This Row],[ts_contact_at]])</f>
        <v>20.736805555556202</v>
      </c>
      <c r="R5844" t="str">
        <f>IF(AND(ISBLANK(טבלה1[[#This Row],[ts_reply_at]]), NOT(ISBLANK(טבלה1[[#This Row],[ts_booking_at]]))), "Error: Booked without Reply", "OK")</f>
        <v>OK</v>
      </c>
      <c r="S5844" t="s">
        <v>6071</v>
      </c>
    </row>
    <row r="5845" spans="1:19" x14ac:dyDescent="0.25">
      <c r="A5845" s="4" t="s">
        <v>4982</v>
      </c>
      <c r="B5845" s="4" t="s">
        <v>334</v>
      </c>
      <c r="C5845" s="4" t="s">
        <v>335</v>
      </c>
      <c r="D5845" s="1">
        <v>41924.397222222222</v>
      </c>
      <c r="E5845" s="1">
        <v>41924.676631944443</v>
      </c>
      <c r="H5845" s="2">
        <v>41985</v>
      </c>
      <c r="I5845" s="2">
        <v>41987</v>
      </c>
      <c r="J5845" s="3">
        <v>8</v>
      </c>
      <c r="K5845" s="3">
        <v>2</v>
      </c>
      <c r="L5845">
        <f>טבלה1[[#This Row],[ds_checkout]]-טבלה1[[#This Row],[ds_checkin]]</f>
        <v>2</v>
      </c>
      <c r="M5845">
        <f>IF(ISBLANK(טבלה1[[#This Row],[ts_reply_at]]), "", (טבלה1[[#This Row],[ts_reply_at]] - טבלה1[[#This Row],[ts_contact_at]]) * 24)</f>
        <v>6.7058333333116025</v>
      </c>
      <c r="N5845">
        <f>IF(ISBLANK(טבלה1[[#This Row],[ts_reply_at]]), 0, 1)</f>
        <v>1</v>
      </c>
      <c r="O5845">
        <f>IF(ISBLANK(טבלה1[[#This Row],[ts_accepted_at]]), 0, 1)</f>
        <v>0</v>
      </c>
      <c r="P5845">
        <f>IF(ISBLANK(טבלה1[[#This Row],[ts_booking_at]]), 0, 1)</f>
        <v>0</v>
      </c>
      <c r="Q5845">
        <f>IF(ISBLANK(טבלה1[[#This Row],[ds_checkin]]), "", טבלה1[[#This Row],[ds_checkin]] - טבלה1[[#This Row],[ts_contact_at]])</f>
        <v>60.602777777778101</v>
      </c>
      <c r="R5845" t="str">
        <f>IF(AND(ISBLANK(טבלה1[[#This Row],[ts_reply_at]]), NOT(ISBLANK(טבלה1[[#This Row],[ts_booking_at]]))), "Error: Booked without Reply", "OK")</f>
        <v>OK</v>
      </c>
      <c r="S5845" t="s">
        <v>6026</v>
      </c>
    </row>
    <row r="5846" spans="1:19" x14ac:dyDescent="0.25">
      <c r="A5846" s="4" t="s">
        <v>4982</v>
      </c>
      <c r="B5846" s="4" t="s">
        <v>194</v>
      </c>
      <c r="C5846" s="4" t="s">
        <v>195</v>
      </c>
      <c r="D5846" s="1">
        <v>41924.924305555556</v>
      </c>
      <c r="E5846" s="1">
        <v>41924.937175925923</v>
      </c>
      <c r="F5846" s="1">
        <v>41925.426215277781</v>
      </c>
      <c r="G5846" s="1">
        <v>41925.426215277781</v>
      </c>
      <c r="H5846" s="2">
        <v>41985</v>
      </c>
      <c r="I5846" s="2">
        <v>41987</v>
      </c>
      <c r="J5846" s="3">
        <v>7</v>
      </c>
      <c r="K5846" s="3">
        <v>17</v>
      </c>
      <c r="L5846">
        <f>טבלה1[[#This Row],[ds_checkout]]-טבלה1[[#This Row],[ds_checkin]]</f>
        <v>2</v>
      </c>
      <c r="M5846">
        <f>IF(ISBLANK(טבלה1[[#This Row],[ts_reply_at]]), "", (טבלה1[[#This Row],[ts_reply_at]] - טבלה1[[#This Row],[ts_contact_at]]) * 24)</f>
        <v>0.30888888880144805</v>
      </c>
      <c r="N5846">
        <f>IF(ISBLANK(טבלה1[[#This Row],[ts_reply_at]]), 0, 1)</f>
        <v>1</v>
      </c>
      <c r="O5846">
        <f>IF(ISBLANK(טבלה1[[#This Row],[ts_accepted_at]]), 0, 1)</f>
        <v>1</v>
      </c>
      <c r="P5846">
        <f>IF(ISBLANK(טבלה1[[#This Row],[ts_booking_at]]), 0, 1)</f>
        <v>1</v>
      </c>
      <c r="Q5846">
        <f>IF(ISBLANK(טבלה1[[#This Row],[ds_checkin]]), "", טבלה1[[#This Row],[ds_checkin]] - טבלה1[[#This Row],[ts_contact_at]])</f>
        <v>60.075694444443798</v>
      </c>
      <c r="R5846" t="str">
        <f>IF(AND(ISBLANK(טבלה1[[#This Row],[ts_reply_at]]), NOT(ISBLANK(טבלה1[[#This Row],[ts_booking_at]]))), "Error: Booked without Reply", "OK")</f>
        <v>OK</v>
      </c>
      <c r="S5846" t="s">
        <v>6026</v>
      </c>
    </row>
    <row r="5847" spans="1:19" x14ac:dyDescent="0.25">
      <c r="A5847" s="4" t="s">
        <v>4983</v>
      </c>
      <c r="B5847" s="4" t="s">
        <v>419</v>
      </c>
      <c r="C5847" s="4" t="s">
        <v>420</v>
      </c>
      <c r="D5847" s="1">
        <v>41913.572916666664</v>
      </c>
      <c r="E5847" s="1">
        <v>41913.638958333337</v>
      </c>
      <c r="F5847" s="1">
        <v>41913.638958333337</v>
      </c>
      <c r="G5847" s="1">
        <v>41913.638958333337</v>
      </c>
      <c r="H5847" s="2">
        <v>41922</v>
      </c>
      <c r="I5847" s="2">
        <v>41924</v>
      </c>
      <c r="J5847" s="3">
        <v>2</v>
      </c>
      <c r="K5847" s="3">
        <v>10</v>
      </c>
      <c r="L5847">
        <f>טבלה1[[#This Row],[ds_checkout]]-טבלה1[[#This Row],[ds_checkin]]</f>
        <v>2</v>
      </c>
      <c r="M5847">
        <f>IF(ISBLANK(טבלה1[[#This Row],[ts_reply_at]]), "", (טבלה1[[#This Row],[ts_reply_at]] - טבלה1[[#This Row],[ts_contact_at]]) * 24)</f>
        <v>1.5850000001373701</v>
      </c>
      <c r="N5847">
        <f>IF(ISBLANK(טבלה1[[#This Row],[ts_reply_at]]), 0, 1)</f>
        <v>1</v>
      </c>
      <c r="O5847">
        <f>IF(ISBLANK(טבלה1[[#This Row],[ts_accepted_at]]), 0, 1)</f>
        <v>1</v>
      </c>
      <c r="P5847">
        <f>IF(ISBLANK(טבלה1[[#This Row],[ts_booking_at]]), 0, 1)</f>
        <v>1</v>
      </c>
      <c r="Q5847">
        <f>IF(ISBLANK(טבלה1[[#This Row],[ds_checkin]]), "", טבלה1[[#This Row],[ds_checkin]] - טבלה1[[#This Row],[ts_contact_at]])</f>
        <v>8.4270833333357587</v>
      </c>
      <c r="R5847" t="str">
        <f>IF(AND(ISBLANK(טבלה1[[#This Row],[ts_reply_at]]), NOT(ISBLANK(טבלה1[[#This Row],[ts_booking_at]]))), "Error: Booked without Reply", "OK")</f>
        <v>OK</v>
      </c>
      <c r="S5847" t="s">
        <v>6025</v>
      </c>
    </row>
    <row r="5848" spans="1:19" x14ac:dyDescent="0.25">
      <c r="A5848" s="4" t="s">
        <v>4984</v>
      </c>
      <c r="B5848" s="4" t="s">
        <v>1838</v>
      </c>
      <c r="C5848" s="4" t="s">
        <v>2970</v>
      </c>
      <c r="D5848" s="1">
        <v>41918.901388888888</v>
      </c>
      <c r="E5848" s="1">
        <v>41919.323333333334</v>
      </c>
      <c r="H5848" s="2">
        <v>41967</v>
      </c>
      <c r="I5848" s="2">
        <v>41981</v>
      </c>
      <c r="J5848" s="3">
        <v>4</v>
      </c>
      <c r="K5848" s="3">
        <v>4</v>
      </c>
      <c r="L5848">
        <f>טבלה1[[#This Row],[ds_checkout]]-טבלה1[[#This Row],[ds_checkin]]</f>
        <v>14</v>
      </c>
      <c r="M5848">
        <f>IF(ISBLANK(טבלה1[[#This Row],[ts_reply_at]]), "", (טבלה1[[#This Row],[ts_reply_at]] - טבלה1[[#This Row],[ts_contact_at]]) * 24)</f>
        <v>10.126666666707024</v>
      </c>
      <c r="N5848">
        <f>IF(ISBLANK(טבלה1[[#This Row],[ts_reply_at]]), 0, 1)</f>
        <v>1</v>
      </c>
      <c r="O5848">
        <f>IF(ISBLANK(טבלה1[[#This Row],[ts_accepted_at]]), 0, 1)</f>
        <v>0</v>
      </c>
      <c r="P5848">
        <f>IF(ISBLANK(טבלה1[[#This Row],[ts_booking_at]]), 0, 1)</f>
        <v>0</v>
      </c>
      <c r="Q5848">
        <f>IF(ISBLANK(טבלה1[[#This Row],[ds_checkin]]), "", טבלה1[[#This Row],[ds_checkin]] - טבלה1[[#This Row],[ts_contact_at]])</f>
        <v>48.098611111112405</v>
      </c>
      <c r="R5848" t="str">
        <f>IF(AND(ISBLANK(טבלה1[[#This Row],[ts_reply_at]]), NOT(ISBLANK(טבלה1[[#This Row],[ts_booking_at]]))), "Error: Booked without Reply", "OK")</f>
        <v>OK</v>
      </c>
      <c r="S5848" t="s">
        <v>6022</v>
      </c>
    </row>
    <row r="5849" spans="1:19" x14ac:dyDescent="0.25">
      <c r="A5849" s="4" t="s">
        <v>4985</v>
      </c>
      <c r="B5849" s="4" t="s">
        <v>4986</v>
      </c>
      <c r="C5849" s="4" t="s">
        <v>4987</v>
      </c>
      <c r="D5849" s="1">
        <v>41917.589583333334</v>
      </c>
      <c r="E5849" s="1">
        <v>41917.737280092595</v>
      </c>
      <c r="H5849" s="2">
        <v>41917</v>
      </c>
      <c r="I5849" s="2">
        <v>41918</v>
      </c>
      <c r="J5849" s="3">
        <v>1</v>
      </c>
      <c r="K5849" s="3">
        <v>5</v>
      </c>
      <c r="L5849">
        <f>טבלה1[[#This Row],[ds_checkout]]-טבלה1[[#This Row],[ds_checkin]]</f>
        <v>1</v>
      </c>
      <c r="M5849">
        <f>IF(ISBLANK(טבלה1[[#This Row],[ts_reply_at]]), "", (טבלה1[[#This Row],[ts_reply_at]] - טבלה1[[#This Row],[ts_contact_at]]) * 24)</f>
        <v>3.5447222222574055</v>
      </c>
      <c r="N5849">
        <f>IF(ISBLANK(טבלה1[[#This Row],[ts_reply_at]]), 0, 1)</f>
        <v>1</v>
      </c>
      <c r="O5849">
        <f>IF(ISBLANK(טבלה1[[#This Row],[ts_accepted_at]]), 0, 1)</f>
        <v>0</v>
      </c>
      <c r="P5849">
        <f>IF(ISBLANK(טבלה1[[#This Row],[ts_booking_at]]), 0, 1)</f>
        <v>0</v>
      </c>
      <c r="Q5849">
        <f>IF(ISBLANK(טבלה1[[#This Row],[ds_checkin]]), "", טבלה1[[#This Row],[ds_checkin]] - טבלה1[[#This Row],[ts_contact_at]])</f>
        <v>-0.58958333333430346</v>
      </c>
      <c r="R5849" t="str">
        <f>IF(AND(ISBLANK(טבלה1[[#This Row],[ts_reply_at]]), NOT(ISBLANK(טבלה1[[#This Row],[ts_booking_at]]))), "Error: Booked without Reply", "OK")</f>
        <v>OK</v>
      </c>
      <c r="S5849" t="s">
        <v>6019</v>
      </c>
    </row>
    <row r="5850" spans="1:19" x14ac:dyDescent="0.25">
      <c r="A5850" s="4" t="s">
        <v>4988</v>
      </c>
      <c r="B5850" s="4" t="s">
        <v>2959</v>
      </c>
      <c r="C5850" s="4" t="s">
        <v>2960</v>
      </c>
      <c r="D5850" s="1">
        <v>41921.328472222223</v>
      </c>
      <c r="E5850" s="1">
        <v>41921.349606481483</v>
      </c>
      <c r="H5850" s="2">
        <v>41922</v>
      </c>
      <c r="I5850" s="2">
        <v>41924</v>
      </c>
      <c r="J5850" s="3">
        <v>2</v>
      </c>
      <c r="K5850" s="3">
        <v>3</v>
      </c>
      <c r="L5850">
        <f>טבלה1[[#This Row],[ds_checkout]]-טבלה1[[#This Row],[ds_checkin]]</f>
        <v>2</v>
      </c>
      <c r="M5850">
        <f>IF(ISBLANK(טבלה1[[#This Row],[ts_reply_at]]), "", (טבלה1[[#This Row],[ts_reply_at]] - טבלה1[[#This Row],[ts_contact_at]]) * 24)</f>
        <v>0.50722222222248092</v>
      </c>
      <c r="N5850">
        <f>IF(ISBLANK(טבלה1[[#This Row],[ts_reply_at]]), 0, 1)</f>
        <v>1</v>
      </c>
      <c r="O5850">
        <f>IF(ISBLANK(טבלה1[[#This Row],[ts_accepted_at]]), 0, 1)</f>
        <v>0</v>
      </c>
      <c r="P5850">
        <f>IF(ISBLANK(טבלה1[[#This Row],[ts_booking_at]]), 0, 1)</f>
        <v>0</v>
      </c>
      <c r="Q5850">
        <f>IF(ISBLANK(טבלה1[[#This Row],[ds_checkin]]), "", טבלה1[[#This Row],[ds_checkin]] - טבלה1[[#This Row],[ts_contact_at]])</f>
        <v>0.67152777777664596</v>
      </c>
      <c r="R5850" t="str">
        <f>IF(AND(ISBLANK(טבלה1[[#This Row],[ts_reply_at]]), NOT(ISBLANK(טבלה1[[#This Row],[ts_booking_at]]))), "Error: Booked without Reply", "OK")</f>
        <v>OK</v>
      </c>
      <c r="S5850" t="s">
        <v>6020</v>
      </c>
    </row>
    <row r="5851" spans="1:19" x14ac:dyDescent="0.25">
      <c r="A5851" s="4" t="s">
        <v>4988</v>
      </c>
      <c r="B5851" s="4" t="s">
        <v>248</v>
      </c>
      <c r="C5851" s="4" t="s">
        <v>249</v>
      </c>
      <c r="D5851" s="1">
        <v>41920.737500000003</v>
      </c>
      <c r="H5851" s="2">
        <v>41922</v>
      </c>
      <c r="I5851" s="2">
        <v>41924</v>
      </c>
      <c r="J5851" s="3">
        <v>2</v>
      </c>
      <c r="K5851" s="3">
        <v>2</v>
      </c>
      <c r="L5851">
        <f>טבלה1[[#This Row],[ds_checkout]]-טבלה1[[#This Row],[ds_checkin]]</f>
        <v>2</v>
      </c>
      <c r="M5851" t="str">
        <f>IF(ISBLANK(טבלה1[[#This Row],[ts_reply_at]]), "", (טבלה1[[#This Row],[ts_reply_at]] - טבלה1[[#This Row],[ts_contact_at]]) * 24)</f>
        <v/>
      </c>
      <c r="N5851">
        <f>IF(ISBLANK(טבלה1[[#This Row],[ts_reply_at]]), 0, 1)</f>
        <v>0</v>
      </c>
      <c r="O5851">
        <f>IF(ISBLANK(טבלה1[[#This Row],[ts_accepted_at]]), 0, 1)</f>
        <v>0</v>
      </c>
      <c r="P5851">
        <f>IF(ISBLANK(טבלה1[[#This Row],[ts_booking_at]]), 0, 1)</f>
        <v>0</v>
      </c>
      <c r="Q5851">
        <f>IF(ISBLANK(טבלה1[[#This Row],[ds_checkin]]), "", טבלה1[[#This Row],[ds_checkin]] - טבלה1[[#This Row],[ts_contact_at]])</f>
        <v>1.2624999999970896</v>
      </c>
      <c r="R5851" t="str">
        <f>IF(AND(ISBLANK(טבלה1[[#This Row],[ts_reply_at]]), NOT(ISBLANK(טבלה1[[#This Row],[ts_booking_at]]))), "Error: Booked without Reply", "OK")</f>
        <v>OK</v>
      </c>
      <c r="S5851" t="s">
        <v>6020</v>
      </c>
    </row>
    <row r="5852" spans="1:19" x14ac:dyDescent="0.25">
      <c r="A5852" s="4" t="s">
        <v>4988</v>
      </c>
      <c r="B5852" s="4" t="s">
        <v>3025</v>
      </c>
      <c r="C5852" s="4" t="s">
        <v>3026</v>
      </c>
      <c r="D5852" s="1">
        <v>41921.324305555558</v>
      </c>
      <c r="E5852" s="1">
        <v>41921.368981481479</v>
      </c>
      <c r="H5852" s="2">
        <v>41922</v>
      </c>
      <c r="I5852" s="2">
        <v>41924</v>
      </c>
      <c r="J5852" s="3">
        <v>2</v>
      </c>
      <c r="K5852" s="3">
        <v>6</v>
      </c>
      <c r="L5852">
        <f>טבלה1[[#This Row],[ds_checkout]]-טבלה1[[#This Row],[ds_checkin]]</f>
        <v>2</v>
      </c>
      <c r="M5852">
        <f>IF(ISBLANK(טבלה1[[#This Row],[ts_reply_at]]), "", (טבלה1[[#This Row],[ts_reply_at]] - טבלה1[[#This Row],[ts_contact_at]]) * 24)</f>
        <v>1.0722222221083939</v>
      </c>
      <c r="N5852">
        <f>IF(ISBLANK(טבלה1[[#This Row],[ts_reply_at]]), 0, 1)</f>
        <v>1</v>
      </c>
      <c r="O5852">
        <f>IF(ISBLANK(טבלה1[[#This Row],[ts_accepted_at]]), 0, 1)</f>
        <v>0</v>
      </c>
      <c r="P5852">
        <f>IF(ISBLANK(טבלה1[[#This Row],[ts_booking_at]]), 0, 1)</f>
        <v>0</v>
      </c>
      <c r="Q5852">
        <f>IF(ISBLANK(טבלה1[[#This Row],[ds_checkin]]), "", טבלה1[[#This Row],[ds_checkin]] - טבלה1[[#This Row],[ts_contact_at]])</f>
        <v>0.6756944444423425</v>
      </c>
      <c r="R5852" t="str">
        <f>IF(AND(ISBLANK(טבלה1[[#This Row],[ts_reply_at]]), NOT(ISBLANK(טבלה1[[#This Row],[ts_booking_at]]))), "Error: Booked without Reply", "OK")</f>
        <v>OK</v>
      </c>
      <c r="S5852" t="s">
        <v>6020</v>
      </c>
    </row>
    <row r="5853" spans="1:19" x14ac:dyDescent="0.25">
      <c r="A5853" s="4" t="s">
        <v>4988</v>
      </c>
      <c r="B5853" s="4" t="s">
        <v>431</v>
      </c>
      <c r="C5853" s="4" t="s">
        <v>432</v>
      </c>
      <c r="D5853" s="1">
        <v>41921.322222222225</v>
      </c>
      <c r="E5853" s="1">
        <v>41921.506261574075</v>
      </c>
      <c r="H5853" s="2">
        <v>41922</v>
      </c>
      <c r="I5853" s="2">
        <v>41924</v>
      </c>
      <c r="J5853" s="3">
        <v>2</v>
      </c>
      <c r="K5853" s="3">
        <v>3</v>
      </c>
      <c r="L5853">
        <f>טבלה1[[#This Row],[ds_checkout]]-טבלה1[[#This Row],[ds_checkin]]</f>
        <v>2</v>
      </c>
      <c r="M5853">
        <f>IF(ISBLANK(טבלה1[[#This Row],[ts_reply_at]]), "", (טבלה1[[#This Row],[ts_reply_at]] - טבלה1[[#This Row],[ts_contact_at]]) * 24)</f>
        <v>4.4169444444123656</v>
      </c>
      <c r="N5853">
        <f>IF(ISBLANK(טבלה1[[#This Row],[ts_reply_at]]), 0, 1)</f>
        <v>1</v>
      </c>
      <c r="O5853">
        <f>IF(ISBLANK(טבלה1[[#This Row],[ts_accepted_at]]), 0, 1)</f>
        <v>0</v>
      </c>
      <c r="P5853">
        <f>IF(ISBLANK(טבלה1[[#This Row],[ts_booking_at]]), 0, 1)</f>
        <v>0</v>
      </c>
      <c r="Q5853">
        <f>IF(ISBLANK(טבלה1[[#This Row],[ds_checkin]]), "", טבלה1[[#This Row],[ds_checkin]] - טבלה1[[#This Row],[ts_contact_at]])</f>
        <v>0.67777777777519077</v>
      </c>
      <c r="R5853" t="str">
        <f>IF(AND(ISBLANK(טבלה1[[#This Row],[ts_reply_at]]), NOT(ISBLANK(טבלה1[[#This Row],[ts_booking_at]]))), "Error: Booked without Reply", "OK")</f>
        <v>OK</v>
      </c>
      <c r="S5853" t="s">
        <v>6020</v>
      </c>
    </row>
    <row r="5854" spans="1:19" x14ac:dyDescent="0.25">
      <c r="A5854" s="4" t="s">
        <v>4988</v>
      </c>
      <c r="B5854" s="4" t="s">
        <v>899</v>
      </c>
      <c r="C5854" s="4" t="s">
        <v>900</v>
      </c>
      <c r="D5854" s="1">
        <v>41921.325694444444</v>
      </c>
      <c r="E5854" s="1">
        <v>41921.360543981478</v>
      </c>
      <c r="H5854" s="2">
        <v>41922</v>
      </c>
      <c r="I5854" s="2">
        <v>41924</v>
      </c>
      <c r="J5854" s="3">
        <v>2</v>
      </c>
      <c r="K5854" s="3">
        <v>3</v>
      </c>
      <c r="L5854">
        <f>טבלה1[[#This Row],[ds_checkout]]-טבלה1[[#This Row],[ds_checkin]]</f>
        <v>2</v>
      </c>
      <c r="M5854">
        <f>IF(ISBLANK(טבלה1[[#This Row],[ts_reply_at]]), "", (טבלה1[[#This Row],[ts_reply_at]] - טבלה1[[#This Row],[ts_contact_at]]) * 24)</f>
        <v>0.83638888882705942</v>
      </c>
      <c r="N5854">
        <f>IF(ISBLANK(טבלה1[[#This Row],[ts_reply_at]]), 0, 1)</f>
        <v>1</v>
      </c>
      <c r="O5854">
        <f>IF(ISBLANK(טבלה1[[#This Row],[ts_accepted_at]]), 0, 1)</f>
        <v>0</v>
      </c>
      <c r="P5854">
        <f>IF(ISBLANK(טבלה1[[#This Row],[ts_booking_at]]), 0, 1)</f>
        <v>0</v>
      </c>
      <c r="Q5854">
        <f>IF(ISBLANK(טבלה1[[#This Row],[ds_checkin]]), "", טבלה1[[#This Row],[ds_checkin]] - טבלה1[[#This Row],[ts_contact_at]])</f>
        <v>0.67430555555620231</v>
      </c>
      <c r="R5854" t="str">
        <f>IF(AND(ISBLANK(טבלה1[[#This Row],[ts_reply_at]]), NOT(ISBLANK(טבלה1[[#This Row],[ts_booking_at]]))), "Error: Booked without Reply", "OK")</f>
        <v>OK</v>
      </c>
      <c r="S5854" t="s">
        <v>6020</v>
      </c>
    </row>
    <row r="5855" spans="1:19" x14ac:dyDescent="0.25">
      <c r="A5855" s="4" t="s">
        <v>4988</v>
      </c>
      <c r="B5855" s="4" t="s">
        <v>948</v>
      </c>
      <c r="C5855" s="4" t="s">
        <v>949</v>
      </c>
      <c r="D5855" s="1">
        <v>41921.32708333333</v>
      </c>
      <c r="E5855" s="1">
        <v>41921.334583333337</v>
      </c>
      <c r="H5855" s="2">
        <v>41922</v>
      </c>
      <c r="I5855" s="2">
        <v>41924</v>
      </c>
      <c r="J5855" s="3">
        <v>2</v>
      </c>
      <c r="K5855" s="3">
        <v>2</v>
      </c>
      <c r="L5855">
        <f>טבלה1[[#This Row],[ds_checkout]]-טבלה1[[#This Row],[ds_checkin]]</f>
        <v>2</v>
      </c>
      <c r="M5855">
        <f>IF(ISBLANK(טבלה1[[#This Row],[ts_reply_at]]), "", (טבלה1[[#This Row],[ts_reply_at]] - טבלה1[[#This Row],[ts_contact_at]]) * 24)</f>
        <v>0.18000000016763806</v>
      </c>
      <c r="N5855">
        <f>IF(ISBLANK(טבלה1[[#This Row],[ts_reply_at]]), 0, 1)</f>
        <v>1</v>
      </c>
      <c r="O5855">
        <f>IF(ISBLANK(טבלה1[[#This Row],[ts_accepted_at]]), 0, 1)</f>
        <v>0</v>
      </c>
      <c r="P5855">
        <f>IF(ISBLANK(טבלה1[[#This Row],[ts_booking_at]]), 0, 1)</f>
        <v>0</v>
      </c>
      <c r="Q5855">
        <f>IF(ISBLANK(טבלה1[[#This Row],[ds_checkin]]), "", טבלה1[[#This Row],[ds_checkin]] - טבלה1[[#This Row],[ts_contact_at]])</f>
        <v>0.67291666667006211</v>
      </c>
      <c r="R5855" t="str">
        <f>IF(AND(ISBLANK(טבלה1[[#This Row],[ts_reply_at]]), NOT(ISBLANK(טבלה1[[#This Row],[ts_booking_at]]))), "Error: Booked without Reply", "OK")</f>
        <v>OK</v>
      </c>
      <c r="S5855" t="s">
        <v>6020</v>
      </c>
    </row>
    <row r="5856" spans="1:19" x14ac:dyDescent="0.25">
      <c r="A5856" s="4" t="s">
        <v>4988</v>
      </c>
      <c r="B5856" s="4" t="s">
        <v>162</v>
      </c>
      <c r="C5856" s="4" t="s">
        <v>163</v>
      </c>
      <c r="D5856" s="1">
        <v>41921.326388888891</v>
      </c>
      <c r="E5856" s="1">
        <v>41921.992685185185</v>
      </c>
      <c r="H5856" s="2">
        <v>41922</v>
      </c>
      <c r="I5856" s="2">
        <v>41924</v>
      </c>
      <c r="J5856" s="3">
        <v>2</v>
      </c>
      <c r="K5856" s="3">
        <v>3</v>
      </c>
      <c r="L5856">
        <f>טבלה1[[#This Row],[ds_checkout]]-טבלה1[[#This Row],[ds_checkin]]</f>
        <v>2</v>
      </c>
      <c r="M5856">
        <f>IF(ISBLANK(טבלה1[[#This Row],[ts_reply_at]]), "", (טבלה1[[#This Row],[ts_reply_at]] - טבלה1[[#This Row],[ts_contact_at]]) * 24)</f>
        <v>15.991111111070495</v>
      </c>
      <c r="N5856">
        <f>IF(ISBLANK(טבלה1[[#This Row],[ts_reply_at]]), 0, 1)</f>
        <v>1</v>
      </c>
      <c r="O5856">
        <f>IF(ISBLANK(טבלה1[[#This Row],[ts_accepted_at]]), 0, 1)</f>
        <v>0</v>
      </c>
      <c r="P5856">
        <f>IF(ISBLANK(טבלה1[[#This Row],[ts_booking_at]]), 0, 1)</f>
        <v>0</v>
      </c>
      <c r="Q5856">
        <f>IF(ISBLANK(טבלה1[[#This Row],[ds_checkin]]), "", טבלה1[[#This Row],[ds_checkin]] - טבלה1[[#This Row],[ts_contact_at]])</f>
        <v>0.67361111110949423</v>
      </c>
      <c r="R5856" t="str">
        <f>IF(AND(ISBLANK(טבלה1[[#This Row],[ts_reply_at]]), NOT(ISBLANK(טבלה1[[#This Row],[ts_booking_at]]))), "Error: Booked without Reply", "OK")</f>
        <v>OK</v>
      </c>
      <c r="S5856" t="s">
        <v>6020</v>
      </c>
    </row>
    <row r="5857" spans="1:19" x14ac:dyDescent="0.25">
      <c r="A5857" s="4" t="s">
        <v>4988</v>
      </c>
      <c r="B5857" s="4" t="s">
        <v>2662</v>
      </c>
      <c r="C5857" s="4" t="s">
        <v>2663</v>
      </c>
      <c r="D5857" s="1">
        <v>41921.323611111111</v>
      </c>
      <c r="E5857" s="1">
        <v>41921.336261574077</v>
      </c>
      <c r="F5857" s="1">
        <v>41921.336261574077</v>
      </c>
      <c r="G5857" s="1">
        <v>41921.396041666667</v>
      </c>
      <c r="H5857" s="2">
        <v>41922</v>
      </c>
      <c r="I5857" s="2">
        <v>41924</v>
      </c>
      <c r="J5857" s="3">
        <v>2</v>
      </c>
      <c r="K5857" s="3">
        <v>10</v>
      </c>
      <c r="L5857">
        <f>טבלה1[[#This Row],[ds_checkout]]-טבלה1[[#This Row],[ds_checkin]]</f>
        <v>2</v>
      </c>
      <c r="M5857">
        <f>IF(ISBLANK(טבלה1[[#This Row],[ts_reply_at]]), "", (טבלה1[[#This Row],[ts_reply_at]] - טבלה1[[#This Row],[ts_contact_at]]) * 24)</f>
        <v>0.30361111118691042</v>
      </c>
      <c r="N5857">
        <f>IF(ISBLANK(טבלה1[[#This Row],[ts_reply_at]]), 0, 1)</f>
        <v>1</v>
      </c>
      <c r="O5857">
        <f>IF(ISBLANK(טבלה1[[#This Row],[ts_accepted_at]]), 0, 1)</f>
        <v>1</v>
      </c>
      <c r="P5857">
        <f>IF(ISBLANK(טבלה1[[#This Row],[ts_booking_at]]), 0, 1)</f>
        <v>1</v>
      </c>
      <c r="Q5857">
        <f>IF(ISBLANK(טבלה1[[#This Row],[ds_checkin]]), "", טבלה1[[#This Row],[ds_checkin]] - טבלה1[[#This Row],[ts_contact_at]])</f>
        <v>0.67638888888905058</v>
      </c>
      <c r="R5857" t="str">
        <f>IF(AND(ISBLANK(טבלה1[[#This Row],[ts_reply_at]]), NOT(ISBLANK(טבלה1[[#This Row],[ts_booking_at]]))), "Error: Booked without Reply", "OK")</f>
        <v>OK</v>
      </c>
      <c r="S5857" t="s">
        <v>6020</v>
      </c>
    </row>
    <row r="5858" spans="1:19" x14ac:dyDescent="0.25">
      <c r="A5858" s="4" t="s">
        <v>4988</v>
      </c>
      <c r="B5858" s="4" t="s">
        <v>3785</v>
      </c>
      <c r="C5858" s="4" t="s">
        <v>3786</v>
      </c>
      <c r="D5858" s="1">
        <v>41921.327777777777</v>
      </c>
      <c r="E5858" s="1">
        <v>41921.330381944441</v>
      </c>
      <c r="H5858" s="2">
        <v>41922</v>
      </c>
      <c r="I5858" s="2">
        <v>41924</v>
      </c>
      <c r="J5858" s="3">
        <v>2</v>
      </c>
      <c r="K5858" s="3">
        <v>3</v>
      </c>
      <c r="L5858">
        <f>טבלה1[[#This Row],[ds_checkout]]-טבלה1[[#This Row],[ds_checkin]]</f>
        <v>2</v>
      </c>
      <c r="M5858">
        <f>IF(ISBLANK(טבלה1[[#This Row],[ts_reply_at]]), "", (טבלה1[[#This Row],[ts_reply_at]] - טבלה1[[#This Row],[ts_contact_at]]) * 24)</f>
        <v>6.2499999941792339E-2</v>
      </c>
      <c r="N5858">
        <f>IF(ISBLANK(טבלה1[[#This Row],[ts_reply_at]]), 0, 1)</f>
        <v>1</v>
      </c>
      <c r="O5858">
        <f>IF(ISBLANK(טבלה1[[#This Row],[ts_accepted_at]]), 0, 1)</f>
        <v>0</v>
      </c>
      <c r="P5858">
        <f>IF(ISBLANK(טבלה1[[#This Row],[ts_booking_at]]), 0, 1)</f>
        <v>0</v>
      </c>
      <c r="Q5858">
        <f>IF(ISBLANK(טבלה1[[#This Row],[ds_checkin]]), "", טבלה1[[#This Row],[ds_checkin]] - טבלה1[[#This Row],[ts_contact_at]])</f>
        <v>0.67222222222335404</v>
      </c>
      <c r="R5858" t="str">
        <f>IF(AND(ISBLANK(טבלה1[[#This Row],[ts_reply_at]]), NOT(ISBLANK(טבלה1[[#This Row],[ts_booking_at]]))), "Error: Booked without Reply", "OK")</f>
        <v>OK</v>
      </c>
      <c r="S5858" t="s">
        <v>6020</v>
      </c>
    </row>
    <row r="5859" spans="1:19" x14ac:dyDescent="0.25">
      <c r="A5859" s="4" t="s">
        <v>4988</v>
      </c>
      <c r="B5859" s="4" t="s">
        <v>1548</v>
      </c>
      <c r="C5859" s="4" t="s">
        <v>1549</v>
      </c>
      <c r="D5859" s="1">
        <v>41921.319444444445</v>
      </c>
      <c r="E5859" s="1">
        <v>41921.337800925925</v>
      </c>
      <c r="H5859" s="2">
        <v>41922</v>
      </c>
      <c r="I5859" s="2">
        <v>41924</v>
      </c>
      <c r="J5859" s="3">
        <v>2</v>
      </c>
      <c r="K5859" s="3">
        <v>3</v>
      </c>
      <c r="L5859">
        <f>טבלה1[[#This Row],[ds_checkout]]-טבלה1[[#This Row],[ds_checkin]]</f>
        <v>2</v>
      </c>
      <c r="M5859">
        <f>IF(ISBLANK(טבלה1[[#This Row],[ts_reply_at]]), "", (טבלה1[[#This Row],[ts_reply_at]] - טבלה1[[#This Row],[ts_contact_at]]) * 24)</f>
        <v>0.44055555551312864</v>
      </c>
      <c r="N5859">
        <f>IF(ISBLANK(טבלה1[[#This Row],[ts_reply_at]]), 0, 1)</f>
        <v>1</v>
      </c>
      <c r="O5859">
        <f>IF(ISBLANK(טבלה1[[#This Row],[ts_accepted_at]]), 0, 1)</f>
        <v>0</v>
      </c>
      <c r="P5859">
        <f>IF(ISBLANK(טבלה1[[#This Row],[ts_booking_at]]), 0, 1)</f>
        <v>0</v>
      </c>
      <c r="Q5859">
        <f>IF(ISBLANK(טבלה1[[#This Row],[ds_checkin]]), "", טבלה1[[#This Row],[ds_checkin]] - טבלה1[[#This Row],[ts_contact_at]])</f>
        <v>0.68055555555474712</v>
      </c>
      <c r="R5859" t="str">
        <f>IF(AND(ISBLANK(טבלה1[[#This Row],[ts_reply_at]]), NOT(ISBLANK(טבלה1[[#This Row],[ts_booking_at]]))), "Error: Booked without Reply", "OK")</f>
        <v>OK</v>
      </c>
      <c r="S5859" t="s">
        <v>6020</v>
      </c>
    </row>
    <row r="5860" spans="1:19" x14ac:dyDescent="0.25">
      <c r="A5860" s="4" t="s">
        <v>4989</v>
      </c>
      <c r="B5860" s="4" t="s">
        <v>2522</v>
      </c>
      <c r="C5860" s="4" t="s">
        <v>2523</v>
      </c>
      <c r="D5860" s="1">
        <v>41920.361805555556</v>
      </c>
      <c r="E5860" s="1">
        <v>41920.403796296298</v>
      </c>
      <c r="F5860" s="1">
        <v>41920.412615740737</v>
      </c>
      <c r="G5860" s="1">
        <v>41920.412615740737</v>
      </c>
      <c r="H5860" s="2">
        <v>42002</v>
      </c>
      <c r="I5860" s="2">
        <v>42005</v>
      </c>
      <c r="J5860" s="3">
        <v>4</v>
      </c>
      <c r="K5860" s="3">
        <v>6</v>
      </c>
      <c r="L5860">
        <f>טבלה1[[#This Row],[ds_checkout]]-טבלה1[[#This Row],[ds_checkin]]</f>
        <v>3</v>
      </c>
      <c r="M5860">
        <f>IF(ISBLANK(טבלה1[[#This Row],[ts_reply_at]]), "", (טבלה1[[#This Row],[ts_reply_at]] - טבלה1[[#This Row],[ts_contact_at]]) * 24)</f>
        <v>1.0077777777914889</v>
      </c>
      <c r="N5860">
        <f>IF(ISBLANK(טבלה1[[#This Row],[ts_reply_at]]), 0, 1)</f>
        <v>1</v>
      </c>
      <c r="O5860">
        <f>IF(ISBLANK(טבלה1[[#This Row],[ts_accepted_at]]), 0, 1)</f>
        <v>1</v>
      </c>
      <c r="P5860">
        <f>IF(ISBLANK(טבלה1[[#This Row],[ts_booking_at]]), 0, 1)</f>
        <v>1</v>
      </c>
      <c r="Q5860">
        <f>IF(ISBLANK(טבלה1[[#This Row],[ds_checkin]]), "", טבלה1[[#This Row],[ds_checkin]] - טבלה1[[#This Row],[ts_contact_at]])</f>
        <v>81.638194444443798</v>
      </c>
      <c r="R5860" t="str">
        <f>IF(AND(ISBLANK(טבלה1[[#This Row],[ts_reply_at]]), NOT(ISBLANK(טבלה1[[#This Row],[ts_booking_at]]))), "Error: Booked without Reply", "OK")</f>
        <v>OK</v>
      </c>
      <c r="S5860" t="s">
        <v>6026</v>
      </c>
    </row>
    <row r="5861" spans="1:19" x14ac:dyDescent="0.25">
      <c r="A5861" s="4" t="s">
        <v>4989</v>
      </c>
      <c r="B5861" s="4" t="s">
        <v>4409</v>
      </c>
      <c r="C5861" s="4" t="s">
        <v>4410</v>
      </c>
      <c r="D5861" s="1">
        <v>41915.460416666669</v>
      </c>
      <c r="E5861" s="1">
        <v>41919.441759259258</v>
      </c>
      <c r="H5861" s="2">
        <v>42002</v>
      </c>
      <c r="I5861" s="2">
        <v>42005</v>
      </c>
      <c r="J5861" s="3">
        <v>4</v>
      </c>
      <c r="K5861" s="3">
        <v>3</v>
      </c>
      <c r="L5861">
        <f>טבלה1[[#This Row],[ds_checkout]]-טבלה1[[#This Row],[ds_checkin]]</f>
        <v>3</v>
      </c>
      <c r="M5861">
        <f>IF(ISBLANK(טבלה1[[#This Row],[ts_reply_at]]), "", (טבלה1[[#This Row],[ts_reply_at]] - טבלה1[[#This Row],[ts_contact_at]]) * 24)</f>
        <v>95.552222222147975</v>
      </c>
      <c r="N5861">
        <f>IF(ISBLANK(טבלה1[[#This Row],[ts_reply_at]]), 0, 1)</f>
        <v>1</v>
      </c>
      <c r="O5861">
        <f>IF(ISBLANK(טבלה1[[#This Row],[ts_accepted_at]]), 0, 1)</f>
        <v>0</v>
      </c>
      <c r="P5861">
        <f>IF(ISBLANK(טבלה1[[#This Row],[ts_booking_at]]), 0, 1)</f>
        <v>0</v>
      </c>
      <c r="Q5861">
        <f>IF(ISBLANK(טבלה1[[#This Row],[ds_checkin]]), "", טבלה1[[#This Row],[ds_checkin]] - טבלה1[[#This Row],[ts_contact_at]])</f>
        <v>86.539583333331393</v>
      </c>
      <c r="R5861" t="str">
        <f>IF(AND(ISBLANK(טבלה1[[#This Row],[ts_reply_at]]), NOT(ISBLANK(טבלה1[[#This Row],[ts_booking_at]]))), "Error: Booked without Reply", "OK")</f>
        <v>OK</v>
      </c>
      <c r="S5861" t="s">
        <v>6026</v>
      </c>
    </row>
    <row r="5862" spans="1:19" x14ac:dyDescent="0.25">
      <c r="A5862" s="4" t="s">
        <v>4990</v>
      </c>
      <c r="B5862" s="4" t="s">
        <v>2701</v>
      </c>
      <c r="C5862" s="4" t="s">
        <v>2702</v>
      </c>
      <c r="D5862" s="1">
        <v>41923.543749999997</v>
      </c>
      <c r="E5862" s="1">
        <v>41923.546851851854</v>
      </c>
      <c r="F5862" s="1">
        <v>41923.546851851854</v>
      </c>
      <c r="H5862" s="2">
        <v>41928</v>
      </c>
      <c r="I5862" s="2">
        <v>41931</v>
      </c>
      <c r="J5862" s="3">
        <v>1</v>
      </c>
      <c r="K5862" s="3">
        <v>4</v>
      </c>
      <c r="L5862">
        <f>טבלה1[[#This Row],[ds_checkout]]-טבלה1[[#This Row],[ds_checkin]]</f>
        <v>3</v>
      </c>
      <c r="M5862">
        <f>IF(ISBLANK(טבלה1[[#This Row],[ts_reply_at]]), "", (טבלה1[[#This Row],[ts_reply_at]] - טבלה1[[#This Row],[ts_contact_at]]) * 24)</f>
        <v>7.4444444559048861E-2</v>
      </c>
      <c r="N5862">
        <f>IF(ISBLANK(טבלה1[[#This Row],[ts_reply_at]]), 0, 1)</f>
        <v>1</v>
      </c>
      <c r="O5862">
        <f>IF(ISBLANK(טבלה1[[#This Row],[ts_accepted_at]]), 0, 1)</f>
        <v>1</v>
      </c>
      <c r="P5862">
        <f>IF(ISBLANK(טבלה1[[#This Row],[ts_booking_at]]), 0, 1)</f>
        <v>0</v>
      </c>
      <c r="Q5862">
        <f>IF(ISBLANK(טבלה1[[#This Row],[ds_checkin]]), "", טבלה1[[#This Row],[ds_checkin]] - טבלה1[[#This Row],[ts_contact_at]])</f>
        <v>4.4562500000029104</v>
      </c>
      <c r="R5862" t="str">
        <f>IF(AND(ISBLANK(טבלה1[[#This Row],[ts_reply_at]]), NOT(ISBLANK(טבלה1[[#This Row],[ts_booking_at]]))), "Error: Booked without Reply", "OK")</f>
        <v>OK</v>
      </c>
      <c r="S5862" t="s">
        <v>6021</v>
      </c>
    </row>
    <row r="5863" spans="1:19" x14ac:dyDescent="0.25">
      <c r="A5863" s="4" t="s">
        <v>4990</v>
      </c>
      <c r="B5863" s="4" t="s">
        <v>655</v>
      </c>
      <c r="C5863" s="4" t="s">
        <v>2221</v>
      </c>
      <c r="D5863" s="1">
        <v>41924.384722222225</v>
      </c>
      <c r="E5863" s="1">
        <v>41924.389803240738</v>
      </c>
      <c r="F5863" s="1">
        <v>41924.389861111114</v>
      </c>
      <c r="G5863" s="1">
        <v>41924.424305555556</v>
      </c>
      <c r="H5863" s="2">
        <v>41928</v>
      </c>
      <c r="I5863" s="2">
        <v>41931</v>
      </c>
      <c r="J5863" s="3">
        <v>1</v>
      </c>
      <c r="K5863" s="3">
        <v>16</v>
      </c>
      <c r="L5863">
        <f>טבלה1[[#This Row],[ds_checkout]]-טבלה1[[#This Row],[ds_checkin]]</f>
        <v>3</v>
      </c>
      <c r="M5863">
        <f>IF(ISBLANK(טבלה1[[#This Row],[ts_reply_at]]), "", (טבלה1[[#This Row],[ts_reply_at]] - טבלה1[[#This Row],[ts_contact_at]]) * 24)</f>
        <v>0.12194444431224838</v>
      </c>
      <c r="N5863">
        <f>IF(ISBLANK(טבלה1[[#This Row],[ts_reply_at]]), 0, 1)</f>
        <v>1</v>
      </c>
      <c r="O5863">
        <f>IF(ISBLANK(טבלה1[[#This Row],[ts_accepted_at]]), 0, 1)</f>
        <v>1</v>
      </c>
      <c r="P5863">
        <f>IF(ISBLANK(טבלה1[[#This Row],[ts_booking_at]]), 0, 1)</f>
        <v>1</v>
      </c>
      <c r="Q5863">
        <f>IF(ISBLANK(טבלה1[[#This Row],[ds_checkin]]), "", טבלה1[[#This Row],[ds_checkin]] - טבלה1[[#This Row],[ts_contact_at]])</f>
        <v>3.6152777777751908</v>
      </c>
      <c r="R5863" t="str">
        <f>IF(AND(ISBLANK(טבלה1[[#This Row],[ts_reply_at]]), NOT(ISBLANK(טבלה1[[#This Row],[ts_booking_at]]))), "Error: Booked without Reply", "OK")</f>
        <v>OK</v>
      </c>
      <c r="S5863" t="s">
        <v>6021</v>
      </c>
    </row>
    <row r="5864" spans="1:19" x14ac:dyDescent="0.25">
      <c r="A5864" s="4" t="s">
        <v>4990</v>
      </c>
      <c r="B5864" s="4" t="s">
        <v>824</v>
      </c>
      <c r="C5864" s="4" t="s">
        <v>825</v>
      </c>
      <c r="D5864" s="1">
        <v>41923.56527777778</v>
      </c>
      <c r="E5864" s="1">
        <v>41923.690474537034</v>
      </c>
      <c r="H5864" s="2">
        <v>41928</v>
      </c>
      <c r="I5864" s="2">
        <v>41931</v>
      </c>
      <c r="J5864" s="3">
        <v>1</v>
      </c>
      <c r="K5864" s="3">
        <v>3</v>
      </c>
      <c r="L5864">
        <f>טבלה1[[#This Row],[ds_checkout]]-טבלה1[[#This Row],[ds_checkin]]</f>
        <v>3</v>
      </c>
      <c r="M5864">
        <f>IF(ISBLANK(טבלה1[[#This Row],[ts_reply_at]]), "", (טבלה1[[#This Row],[ts_reply_at]] - טבלה1[[#This Row],[ts_contact_at]]) * 24)</f>
        <v>3.0047222221037373</v>
      </c>
      <c r="N5864">
        <f>IF(ISBLANK(טבלה1[[#This Row],[ts_reply_at]]), 0, 1)</f>
        <v>1</v>
      </c>
      <c r="O5864">
        <f>IF(ISBLANK(טבלה1[[#This Row],[ts_accepted_at]]), 0, 1)</f>
        <v>0</v>
      </c>
      <c r="P5864">
        <f>IF(ISBLANK(טבלה1[[#This Row],[ts_booking_at]]), 0, 1)</f>
        <v>0</v>
      </c>
      <c r="Q5864">
        <f>IF(ISBLANK(טבלה1[[#This Row],[ds_checkin]]), "", טבלה1[[#This Row],[ds_checkin]] - טבלה1[[#This Row],[ts_contact_at]])</f>
        <v>4.4347222222204437</v>
      </c>
      <c r="R5864" t="str">
        <f>IF(AND(ISBLANK(טבלה1[[#This Row],[ts_reply_at]]), NOT(ISBLANK(טבלה1[[#This Row],[ts_booking_at]]))), "Error: Booked without Reply", "OK")</f>
        <v>OK</v>
      </c>
      <c r="S5864" t="s">
        <v>6021</v>
      </c>
    </row>
    <row r="5865" spans="1:19" x14ac:dyDescent="0.25">
      <c r="A5865" s="4" t="s">
        <v>4990</v>
      </c>
      <c r="B5865" s="4" t="s">
        <v>2244</v>
      </c>
      <c r="C5865" s="4" t="s">
        <v>2245</v>
      </c>
      <c r="D5865" s="1">
        <v>41923.512499999997</v>
      </c>
      <c r="E5865" s="1">
        <v>41923.534942129627</v>
      </c>
      <c r="H5865" s="2">
        <v>41928</v>
      </c>
      <c r="I5865" s="2">
        <v>41931</v>
      </c>
      <c r="J5865" s="3">
        <v>1</v>
      </c>
      <c r="K5865" s="3">
        <v>3</v>
      </c>
      <c r="L5865">
        <f>טבלה1[[#This Row],[ds_checkout]]-טבלה1[[#This Row],[ds_checkin]]</f>
        <v>3</v>
      </c>
      <c r="M5865">
        <f>IF(ISBLANK(טבלה1[[#This Row],[ts_reply_at]]), "", (טבלה1[[#This Row],[ts_reply_at]] - טבלה1[[#This Row],[ts_contact_at]]) * 24)</f>
        <v>0.53861111111473292</v>
      </c>
      <c r="N5865">
        <f>IF(ISBLANK(טבלה1[[#This Row],[ts_reply_at]]), 0, 1)</f>
        <v>1</v>
      </c>
      <c r="O5865">
        <f>IF(ISBLANK(טבלה1[[#This Row],[ts_accepted_at]]), 0, 1)</f>
        <v>0</v>
      </c>
      <c r="P5865">
        <f>IF(ISBLANK(טבלה1[[#This Row],[ts_booking_at]]), 0, 1)</f>
        <v>0</v>
      </c>
      <c r="Q5865">
        <f>IF(ISBLANK(טבלה1[[#This Row],[ds_checkin]]), "", טבלה1[[#This Row],[ds_checkin]] - טבלה1[[#This Row],[ts_contact_at]])</f>
        <v>4.4875000000029104</v>
      </c>
      <c r="R5865" t="str">
        <f>IF(AND(ISBLANK(טבלה1[[#This Row],[ts_reply_at]]), NOT(ISBLANK(טבלה1[[#This Row],[ts_booking_at]]))), "Error: Booked without Reply", "OK")</f>
        <v>OK</v>
      </c>
      <c r="S5865" t="s">
        <v>6021</v>
      </c>
    </row>
    <row r="5866" spans="1:19" x14ac:dyDescent="0.25">
      <c r="A5866" s="4" t="s">
        <v>4990</v>
      </c>
      <c r="B5866" s="4" t="s">
        <v>3454</v>
      </c>
      <c r="C5866" s="4" t="s">
        <v>3455</v>
      </c>
      <c r="D5866" s="1">
        <v>41924.364583333336</v>
      </c>
      <c r="H5866" s="2">
        <v>41928</v>
      </c>
      <c r="I5866" s="2">
        <v>41931</v>
      </c>
      <c r="J5866" s="3">
        <v>1</v>
      </c>
      <c r="K5866" s="3">
        <v>2</v>
      </c>
      <c r="L5866">
        <f>טבלה1[[#This Row],[ds_checkout]]-טבלה1[[#This Row],[ds_checkin]]</f>
        <v>3</v>
      </c>
      <c r="M5866" t="str">
        <f>IF(ISBLANK(טבלה1[[#This Row],[ts_reply_at]]), "", (טבלה1[[#This Row],[ts_reply_at]] - טבלה1[[#This Row],[ts_contact_at]]) * 24)</f>
        <v/>
      </c>
      <c r="N5866">
        <f>IF(ISBLANK(טבלה1[[#This Row],[ts_reply_at]]), 0, 1)</f>
        <v>0</v>
      </c>
      <c r="O5866">
        <f>IF(ISBLANK(טבלה1[[#This Row],[ts_accepted_at]]), 0, 1)</f>
        <v>0</v>
      </c>
      <c r="P5866">
        <f>IF(ISBLANK(טבלה1[[#This Row],[ts_booking_at]]), 0, 1)</f>
        <v>0</v>
      </c>
      <c r="Q5866">
        <f>IF(ISBLANK(טבלה1[[#This Row],[ds_checkin]]), "", טבלה1[[#This Row],[ds_checkin]] - טבלה1[[#This Row],[ts_contact_at]])</f>
        <v>3.6354166666642413</v>
      </c>
      <c r="R5866" t="str">
        <f>IF(AND(ISBLANK(טבלה1[[#This Row],[ts_reply_at]]), NOT(ISBLANK(טבלה1[[#This Row],[ts_booking_at]]))), "Error: Booked without Reply", "OK")</f>
        <v>OK</v>
      </c>
      <c r="S5866" t="s">
        <v>6021</v>
      </c>
    </row>
    <row r="5867" spans="1:19" x14ac:dyDescent="0.25">
      <c r="A5867" s="4" t="s">
        <v>4990</v>
      </c>
      <c r="B5867" s="4" t="s">
        <v>85</v>
      </c>
      <c r="C5867" s="4" t="s">
        <v>86</v>
      </c>
      <c r="D5867" s="1">
        <v>41924.359027777777</v>
      </c>
      <c r="H5867" s="2">
        <v>41928</v>
      </c>
      <c r="I5867" s="2">
        <v>41931</v>
      </c>
      <c r="J5867" s="3">
        <v>1</v>
      </c>
      <c r="K5867" s="3">
        <v>2</v>
      </c>
      <c r="L5867">
        <f>טבלה1[[#This Row],[ds_checkout]]-טבלה1[[#This Row],[ds_checkin]]</f>
        <v>3</v>
      </c>
      <c r="M5867" t="str">
        <f>IF(ISBLANK(טבלה1[[#This Row],[ts_reply_at]]), "", (טבלה1[[#This Row],[ts_reply_at]] - טבלה1[[#This Row],[ts_contact_at]]) * 24)</f>
        <v/>
      </c>
      <c r="N5867">
        <f>IF(ISBLANK(טבלה1[[#This Row],[ts_reply_at]]), 0, 1)</f>
        <v>0</v>
      </c>
      <c r="O5867">
        <f>IF(ISBLANK(טבלה1[[#This Row],[ts_accepted_at]]), 0, 1)</f>
        <v>0</v>
      </c>
      <c r="P5867">
        <f>IF(ISBLANK(טבלה1[[#This Row],[ts_booking_at]]), 0, 1)</f>
        <v>0</v>
      </c>
      <c r="Q5867">
        <f>IF(ISBLANK(טבלה1[[#This Row],[ds_checkin]]), "", טבלה1[[#This Row],[ds_checkin]] - טבלה1[[#This Row],[ts_contact_at]])</f>
        <v>3.640972222223354</v>
      </c>
      <c r="R5867" t="str">
        <f>IF(AND(ISBLANK(טבלה1[[#This Row],[ts_reply_at]]), NOT(ISBLANK(טבלה1[[#This Row],[ts_booking_at]]))), "Error: Booked without Reply", "OK")</f>
        <v>OK</v>
      </c>
      <c r="S5867" t="s">
        <v>6021</v>
      </c>
    </row>
    <row r="5868" spans="1:19" x14ac:dyDescent="0.25">
      <c r="A5868" s="4" t="s">
        <v>4991</v>
      </c>
      <c r="B5868" s="4" t="s">
        <v>18</v>
      </c>
      <c r="C5868" s="4" t="s">
        <v>703</v>
      </c>
      <c r="D5868" s="1">
        <v>41937.419444444444</v>
      </c>
      <c r="E5868" s="1">
        <v>41937.530682870369</v>
      </c>
      <c r="H5868" s="2">
        <v>41949</v>
      </c>
      <c r="I5868" s="2">
        <v>41952</v>
      </c>
      <c r="J5868" s="3">
        <v>4</v>
      </c>
      <c r="K5868" s="3">
        <v>2</v>
      </c>
      <c r="L5868">
        <f>טבלה1[[#This Row],[ds_checkout]]-טבלה1[[#This Row],[ds_checkin]]</f>
        <v>3</v>
      </c>
      <c r="M5868">
        <f>IF(ISBLANK(טבלה1[[#This Row],[ts_reply_at]]), "", (טבלה1[[#This Row],[ts_reply_at]] - טבלה1[[#This Row],[ts_contact_at]]) * 24)</f>
        <v>2.6697222221991979</v>
      </c>
      <c r="N5868">
        <f>IF(ISBLANK(טבלה1[[#This Row],[ts_reply_at]]), 0, 1)</f>
        <v>1</v>
      </c>
      <c r="O5868">
        <f>IF(ISBLANK(טבלה1[[#This Row],[ts_accepted_at]]), 0, 1)</f>
        <v>0</v>
      </c>
      <c r="P5868">
        <f>IF(ISBLANK(טבלה1[[#This Row],[ts_booking_at]]), 0, 1)</f>
        <v>0</v>
      </c>
      <c r="Q5868">
        <f>IF(ISBLANK(טבלה1[[#This Row],[ds_checkin]]), "", טבלה1[[#This Row],[ds_checkin]] - טבלה1[[#This Row],[ts_contact_at]])</f>
        <v>11.580555555556202</v>
      </c>
      <c r="R5868" t="str">
        <f>IF(AND(ISBLANK(טבלה1[[#This Row],[ts_reply_at]]), NOT(ISBLANK(טבלה1[[#This Row],[ts_booking_at]]))), "Error: Booked without Reply", "OK")</f>
        <v>OK</v>
      </c>
      <c r="S5868" t="s">
        <v>6029</v>
      </c>
    </row>
    <row r="5869" spans="1:19" x14ac:dyDescent="0.25">
      <c r="A5869" s="4" t="s">
        <v>4991</v>
      </c>
      <c r="B5869" s="4" t="s">
        <v>1241</v>
      </c>
      <c r="C5869" s="4" t="s">
        <v>1242</v>
      </c>
      <c r="D5869" s="1">
        <v>41937.62777777778</v>
      </c>
      <c r="E5869" s="1">
        <v>41937.674074074072</v>
      </c>
      <c r="F5869" s="1">
        <v>41937.674340277779</v>
      </c>
      <c r="H5869" s="2">
        <v>41949</v>
      </c>
      <c r="I5869" s="2">
        <v>41952</v>
      </c>
      <c r="J5869" s="3">
        <v>4</v>
      </c>
      <c r="K5869" s="3">
        <v>7</v>
      </c>
      <c r="L5869">
        <f>טבלה1[[#This Row],[ds_checkout]]-טבלה1[[#This Row],[ds_checkin]]</f>
        <v>3</v>
      </c>
      <c r="M5869">
        <f>IF(ISBLANK(טבלה1[[#This Row],[ts_reply_at]]), "", (טבלה1[[#This Row],[ts_reply_at]] - טבלה1[[#This Row],[ts_contact_at]]) * 24)</f>
        <v>1.1111111110076308</v>
      </c>
      <c r="N5869">
        <f>IF(ISBLANK(טבלה1[[#This Row],[ts_reply_at]]), 0, 1)</f>
        <v>1</v>
      </c>
      <c r="O5869">
        <f>IF(ISBLANK(טבלה1[[#This Row],[ts_accepted_at]]), 0, 1)</f>
        <v>1</v>
      </c>
      <c r="P5869">
        <f>IF(ISBLANK(טבלה1[[#This Row],[ts_booking_at]]), 0, 1)</f>
        <v>0</v>
      </c>
      <c r="Q5869">
        <f>IF(ISBLANK(טבלה1[[#This Row],[ds_checkin]]), "", טבלה1[[#This Row],[ds_checkin]] - טבלה1[[#This Row],[ts_contact_at]])</f>
        <v>11.372222222220444</v>
      </c>
      <c r="R5869" t="str">
        <f>IF(AND(ISBLANK(טבלה1[[#This Row],[ts_reply_at]]), NOT(ISBLANK(טבלה1[[#This Row],[ts_booking_at]]))), "Error: Booked without Reply", "OK")</f>
        <v>OK</v>
      </c>
      <c r="S5869" t="s">
        <v>6029</v>
      </c>
    </row>
    <row r="5870" spans="1:19" x14ac:dyDescent="0.25">
      <c r="A5870" s="4" t="s">
        <v>4992</v>
      </c>
      <c r="B5870" s="4" t="s">
        <v>788</v>
      </c>
      <c r="C5870" s="4" t="s">
        <v>789</v>
      </c>
      <c r="D5870" s="1">
        <v>41914.081944444442</v>
      </c>
      <c r="E5870" s="1">
        <v>41914.81355324074</v>
      </c>
      <c r="H5870" s="2">
        <v>41947</v>
      </c>
      <c r="I5870" s="2">
        <v>41950</v>
      </c>
      <c r="J5870" s="3">
        <v>3</v>
      </c>
      <c r="K5870" s="3">
        <v>4</v>
      </c>
      <c r="L5870">
        <f>טבלה1[[#This Row],[ds_checkout]]-טבלה1[[#This Row],[ds_checkin]]</f>
        <v>3</v>
      </c>
      <c r="M5870">
        <f>IF(ISBLANK(טבלה1[[#This Row],[ts_reply_at]]), "", (טבלה1[[#This Row],[ts_reply_at]] - טבלה1[[#This Row],[ts_contact_at]]) * 24)</f>
        <v>17.558611111133359</v>
      </c>
      <c r="N5870">
        <f>IF(ISBLANK(טבלה1[[#This Row],[ts_reply_at]]), 0, 1)</f>
        <v>1</v>
      </c>
      <c r="O5870">
        <f>IF(ISBLANK(טבלה1[[#This Row],[ts_accepted_at]]), 0, 1)</f>
        <v>0</v>
      </c>
      <c r="P5870">
        <f>IF(ISBLANK(טבלה1[[#This Row],[ts_booking_at]]), 0, 1)</f>
        <v>0</v>
      </c>
      <c r="Q5870">
        <f>IF(ISBLANK(טבלה1[[#This Row],[ds_checkin]]), "", טבלה1[[#This Row],[ds_checkin]] - טבלה1[[#This Row],[ts_contact_at]])</f>
        <v>32.918055555557657</v>
      </c>
      <c r="R5870" t="str">
        <f>IF(AND(ISBLANK(טבלה1[[#This Row],[ts_reply_at]]), NOT(ISBLANK(טבלה1[[#This Row],[ts_booking_at]]))), "Error: Booked without Reply", "OK")</f>
        <v>OK</v>
      </c>
      <c r="S5870" t="s">
        <v>6020</v>
      </c>
    </row>
    <row r="5871" spans="1:19" x14ac:dyDescent="0.25">
      <c r="A5871" s="4" t="s">
        <v>4993</v>
      </c>
      <c r="B5871" s="4" t="s">
        <v>710</v>
      </c>
      <c r="C5871" s="4" t="s">
        <v>1348</v>
      </c>
      <c r="D5871" s="1">
        <v>41926.718055555553</v>
      </c>
      <c r="E5871" s="1">
        <v>41928.396666666667</v>
      </c>
      <c r="H5871" s="2">
        <v>41999</v>
      </c>
      <c r="I5871" s="2">
        <v>42002</v>
      </c>
      <c r="J5871" s="3">
        <v>4</v>
      </c>
      <c r="K5871" s="3">
        <v>3</v>
      </c>
      <c r="L5871">
        <f>טבלה1[[#This Row],[ds_checkout]]-טבלה1[[#This Row],[ds_checkin]]</f>
        <v>3</v>
      </c>
      <c r="M5871">
        <f>IF(ISBLANK(טבלה1[[#This Row],[ts_reply_at]]), "", (טבלה1[[#This Row],[ts_reply_at]] - טבלה1[[#This Row],[ts_contact_at]]) * 24)</f>
        <v>40.28666666673962</v>
      </c>
      <c r="N5871">
        <f>IF(ISBLANK(טבלה1[[#This Row],[ts_reply_at]]), 0, 1)</f>
        <v>1</v>
      </c>
      <c r="O5871">
        <f>IF(ISBLANK(טבלה1[[#This Row],[ts_accepted_at]]), 0, 1)</f>
        <v>0</v>
      </c>
      <c r="P5871">
        <f>IF(ISBLANK(טבלה1[[#This Row],[ts_booking_at]]), 0, 1)</f>
        <v>0</v>
      </c>
      <c r="Q5871">
        <f>IF(ISBLANK(טבלה1[[#This Row],[ds_checkin]]), "", טבלה1[[#This Row],[ds_checkin]] - טבלה1[[#This Row],[ts_contact_at]])</f>
        <v>72.281944444446708</v>
      </c>
      <c r="R5871" t="str">
        <f>IF(AND(ISBLANK(טבלה1[[#This Row],[ts_reply_at]]), NOT(ISBLANK(טבלה1[[#This Row],[ts_booking_at]]))), "Error: Booked without Reply", "OK")</f>
        <v>OK</v>
      </c>
      <c r="S5871" t="s">
        <v>6026</v>
      </c>
    </row>
    <row r="5872" spans="1:19" x14ac:dyDescent="0.25">
      <c r="A5872" s="4" t="s">
        <v>4993</v>
      </c>
      <c r="B5872" s="4" t="s">
        <v>1373</v>
      </c>
      <c r="C5872" s="4" t="s">
        <v>2403</v>
      </c>
      <c r="D5872" s="1">
        <v>41933.754166666666</v>
      </c>
      <c r="E5872" s="1">
        <v>41933.788715277777</v>
      </c>
      <c r="F5872" s="1">
        <v>41933.788726851853</v>
      </c>
      <c r="G5872" s="1">
        <v>41933.788726851853</v>
      </c>
      <c r="H5872" s="2">
        <v>41999</v>
      </c>
      <c r="I5872" s="2">
        <v>42002</v>
      </c>
      <c r="J5872" s="3">
        <v>4</v>
      </c>
      <c r="K5872" s="3">
        <v>8</v>
      </c>
      <c r="L5872">
        <f>טבלה1[[#This Row],[ds_checkout]]-טבלה1[[#This Row],[ds_checkin]]</f>
        <v>3</v>
      </c>
      <c r="M5872">
        <f>IF(ISBLANK(טבלה1[[#This Row],[ts_reply_at]]), "", (טבלה1[[#This Row],[ts_reply_at]] - טבלה1[[#This Row],[ts_contact_at]]) * 24)</f>
        <v>0.82916666666278616</v>
      </c>
      <c r="N5872">
        <f>IF(ISBLANK(טבלה1[[#This Row],[ts_reply_at]]), 0, 1)</f>
        <v>1</v>
      </c>
      <c r="O5872">
        <f>IF(ISBLANK(טבלה1[[#This Row],[ts_accepted_at]]), 0, 1)</f>
        <v>1</v>
      </c>
      <c r="P5872">
        <f>IF(ISBLANK(טבלה1[[#This Row],[ts_booking_at]]), 0, 1)</f>
        <v>1</v>
      </c>
      <c r="Q5872">
        <f>IF(ISBLANK(טבלה1[[#This Row],[ds_checkin]]), "", טבלה1[[#This Row],[ds_checkin]] - טבלה1[[#This Row],[ts_contact_at]])</f>
        <v>65.245833333334303</v>
      </c>
      <c r="R5872" t="str">
        <f>IF(AND(ISBLANK(טבלה1[[#This Row],[ts_reply_at]]), NOT(ISBLANK(טבלה1[[#This Row],[ts_booking_at]]))), "Error: Booked without Reply", "OK")</f>
        <v>OK</v>
      </c>
      <c r="S5872" t="s">
        <v>6026</v>
      </c>
    </row>
    <row r="5873" spans="1:19" x14ac:dyDescent="0.25">
      <c r="A5873" s="4" t="s">
        <v>4993</v>
      </c>
      <c r="B5873" s="4" t="s">
        <v>444</v>
      </c>
      <c r="C5873" s="4" t="s">
        <v>905</v>
      </c>
      <c r="D5873" s="1">
        <v>41927.756944444445</v>
      </c>
      <c r="E5873" s="1">
        <v>41927.80300925926</v>
      </c>
      <c r="H5873" s="2">
        <v>41999</v>
      </c>
      <c r="I5873" s="2">
        <v>42002</v>
      </c>
      <c r="J5873" s="3">
        <v>4</v>
      </c>
      <c r="K5873" s="3">
        <v>2</v>
      </c>
      <c r="L5873">
        <f>טבלה1[[#This Row],[ds_checkout]]-טבלה1[[#This Row],[ds_checkin]]</f>
        <v>3</v>
      </c>
      <c r="M5873">
        <f>IF(ISBLANK(טבלה1[[#This Row],[ts_reply_at]]), "", (טבלה1[[#This Row],[ts_reply_at]] - טבלה1[[#This Row],[ts_contact_at]]) * 24)</f>
        <v>1.1055555555503815</v>
      </c>
      <c r="N5873">
        <f>IF(ISBLANK(טבלה1[[#This Row],[ts_reply_at]]), 0, 1)</f>
        <v>1</v>
      </c>
      <c r="O5873">
        <f>IF(ISBLANK(טבלה1[[#This Row],[ts_accepted_at]]), 0, 1)</f>
        <v>0</v>
      </c>
      <c r="P5873">
        <f>IF(ISBLANK(טבלה1[[#This Row],[ts_booking_at]]), 0, 1)</f>
        <v>0</v>
      </c>
      <c r="Q5873">
        <f>IF(ISBLANK(טבלה1[[#This Row],[ds_checkin]]), "", טבלה1[[#This Row],[ds_checkin]] - טבלה1[[#This Row],[ts_contact_at]])</f>
        <v>71.243055555554747</v>
      </c>
      <c r="R5873" t="str">
        <f>IF(AND(ISBLANK(טבלה1[[#This Row],[ts_reply_at]]), NOT(ISBLANK(טבלה1[[#This Row],[ts_booking_at]]))), "Error: Booked without Reply", "OK")</f>
        <v>OK</v>
      </c>
      <c r="S5873" t="s">
        <v>6026</v>
      </c>
    </row>
    <row r="5874" spans="1:19" x14ac:dyDescent="0.25">
      <c r="A5874" s="4" t="s">
        <v>4993</v>
      </c>
      <c r="B5874" s="4" t="s">
        <v>1568</v>
      </c>
      <c r="C5874" s="4" t="s">
        <v>1569</v>
      </c>
      <c r="D5874" s="1">
        <v>41927.763194444444</v>
      </c>
      <c r="E5874" s="1">
        <v>41927.791331018518</v>
      </c>
      <c r="F5874" s="1">
        <v>41927.791331018518</v>
      </c>
      <c r="G5874" s="1">
        <v>41927.824999999997</v>
      </c>
      <c r="H5874" s="2">
        <v>41999</v>
      </c>
      <c r="I5874" s="2">
        <v>42002</v>
      </c>
      <c r="J5874" s="3">
        <v>4</v>
      </c>
      <c r="K5874" s="3">
        <v>6</v>
      </c>
      <c r="L5874">
        <f>טבלה1[[#This Row],[ds_checkout]]-טבלה1[[#This Row],[ds_checkin]]</f>
        <v>3</v>
      </c>
      <c r="M5874">
        <f>IF(ISBLANK(טבלה1[[#This Row],[ts_reply_at]]), "", (טבלה1[[#This Row],[ts_reply_at]] - טבלה1[[#This Row],[ts_contact_at]]) * 24)</f>
        <v>0.67527777777286246</v>
      </c>
      <c r="N5874">
        <f>IF(ISBLANK(טבלה1[[#This Row],[ts_reply_at]]), 0, 1)</f>
        <v>1</v>
      </c>
      <c r="O5874">
        <f>IF(ISBLANK(טבלה1[[#This Row],[ts_accepted_at]]), 0, 1)</f>
        <v>1</v>
      </c>
      <c r="P5874">
        <f>IF(ISBLANK(טבלה1[[#This Row],[ts_booking_at]]), 0, 1)</f>
        <v>1</v>
      </c>
      <c r="Q5874">
        <f>IF(ISBLANK(טבלה1[[#This Row],[ds_checkin]]), "", טבלה1[[#This Row],[ds_checkin]] - טבלה1[[#This Row],[ts_contact_at]])</f>
        <v>71.236805555556202</v>
      </c>
      <c r="R5874" t="str">
        <f>IF(AND(ISBLANK(טבלה1[[#This Row],[ts_reply_at]]), NOT(ISBLANK(טבלה1[[#This Row],[ts_booking_at]]))), "Error: Booked without Reply", "OK")</f>
        <v>OK</v>
      </c>
      <c r="S5874" t="s">
        <v>6026</v>
      </c>
    </row>
    <row r="5875" spans="1:19" x14ac:dyDescent="0.25">
      <c r="A5875" s="4" t="s">
        <v>4994</v>
      </c>
      <c r="B5875" s="4" t="s">
        <v>248</v>
      </c>
      <c r="C5875" s="4" t="s">
        <v>249</v>
      </c>
      <c r="D5875" s="1">
        <v>41911.423611111109</v>
      </c>
      <c r="E5875" s="1">
        <v>41913.57230324074</v>
      </c>
      <c r="F5875" s="1">
        <v>41913.57230324074</v>
      </c>
      <c r="H5875" s="2">
        <v>41923</v>
      </c>
      <c r="I5875" s="2">
        <v>41955</v>
      </c>
      <c r="J5875" s="3">
        <v>2</v>
      </c>
      <c r="K5875" s="3">
        <v>4</v>
      </c>
      <c r="L5875">
        <f>טבלה1[[#This Row],[ds_checkout]]-טבלה1[[#This Row],[ds_checkin]]</f>
        <v>32</v>
      </c>
      <c r="M5875">
        <f>IF(ISBLANK(טבלה1[[#This Row],[ts_reply_at]]), "", (טבלה1[[#This Row],[ts_reply_at]] - טבלה1[[#This Row],[ts_contact_at]]) * 24)</f>
        <v>51.568611111142673</v>
      </c>
      <c r="N5875">
        <f>IF(ISBLANK(טבלה1[[#This Row],[ts_reply_at]]), 0, 1)</f>
        <v>1</v>
      </c>
      <c r="O5875">
        <f>IF(ISBLANK(טבלה1[[#This Row],[ts_accepted_at]]), 0, 1)</f>
        <v>1</v>
      </c>
      <c r="P5875">
        <f>IF(ISBLANK(טבלה1[[#This Row],[ts_booking_at]]), 0, 1)</f>
        <v>0</v>
      </c>
      <c r="Q5875">
        <f>IF(ISBLANK(טבלה1[[#This Row],[ds_checkin]]), "", טבלה1[[#This Row],[ds_checkin]] - טבלה1[[#This Row],[ts_contact_at]])</f>
        <v>11.576388888890506</v>
      </c>
      <c r="R5875" t="str">
        <f>IF(AND(ISBLANK(טבלה1[[#This Row],[ts_reply_at]]), NOT(ISBLANK(טבלה1[[#This Row],[ts_booking_at]]))), "Error: Booked without Reply", "OK")</f>
        <v>OK</v>
      </c>
      <c r="S5875" t="s">
        <v>6040</v>
      </c>
    </row>
    <row r="5876" spans="1:19" x14ac:dyDescent="0.25">
      <c r="A5876" s="4" t="s">
        <v>4994</v>
      </c>
      <c r="B5876" s="4" t="s">
        <v>129</v>
      </c>
      <c r="C5876" s="4" t="s">
        <v>2451</v>
      </c>
      <c r="D5876" s="1">
        <v>41911.431944444441</v>
      </c>
      <c r="E5876" s="1">
        <v>41911.542060185187</v>
      </c>
      <c r="H5876" s="2">
        <v>41923</v>
      </c>
      <c r="I5876" s="2">
        <v>41955</v>
      </c>
      <c r="J5876" s="3">
        <v>2</v>
      </c>
      <c r="K5876" s="3">
        <v>3</v>
      </c>
      <c r="L5876">
        <f>טבלה1[[#This Row],[ds_checkout]]-טבלה1[[#This Row],[ds_checkin]]</f>
        <v>32</v>
      </c>
      <c r="M5876">
        <f>IF(ISBLANK(טבלה1[[#This Row],[ts_reply_at]]), "", (טבלה1[[#This Row],[ts_reply_at]] - טבלה1[[#This Row],[ts_contact_at]]) * 24)</f>
        <v>2.6427777779172175</v>
      </c>
      <c r="N5876">
        <f>IF(ISBLANK(טבלה1[[#This Row],[ts_reply_at]]), 0, 1)</f>
        <v>1</v>
      </c>
      <c r="O5876">
        <f>IF(ISBLANK(טבלה1[[#This Row],[ts_accepted_at]]), 0, 1)</f>
        <v>0</v>
      </c>
      <c r="P5876">
        <f>IF(ISBLANK(טבלה1[[#This Row],[ts_booking_at]]), 0, 1)</f>
        <v>0</v>
      </c>
      <c r="Q5876">
        <f>IF(ISBLANK(טבלה1[[#This Row],[ds_checkin]]), "", טבלה1[[#This Row],[ds_checkin]] - טבלה1[[#This Row],[ts_contact_at]])</f>
        <v>11.568055555559113</v>
      </c>
      <c r="R5876" t="str">
        <f>IF(AND(ISBLANK(טבלה1[[#This Row],[ts_reply_at]]), NOT(ISBLANK(טבלה1[[#This Row],[ts_booking_at]]))), "Error: Booked without Reply", "OK")</f>
        <v>OK</v>
      </c>
      <c r="S5876" t="s">
        <v>6040</v>
      </c>
    </row>
    <row r="5877" spans="1:19" x14ac:dyDescent="0.25">
      <c r="A5877" s="4" t="s">
        <v>4994</v>
      </c>
      <c r="B5877" s="4" t="s">
        <v>1721</v>
      </c>
      <c r="C5877" s="4" t="s">
        <v>1722</v>
      </c>
      <c r="D5877" s="1">
        <v>41913.570833333331</v>
      </c>
      <c r="E5877" s="1">
        <v>41913.603750000002</v>
      </c>
      <c r="F5877" s="1">
        <v>41913.881435185183</v>
      </c>
      <c r="H5877" s="2">
        <v>41923</v>
      </c>
      <c r="I5877" s="2">
        <v>41955</v>
      </c>
      <c r="J5877" s="3">
        <v>2</v>
      </c>
      <c r="K5877" s="3">
        <v>4</v>
      </c>
      <c r="L5877">
        <f>טבלה1[[#This Row],[ds_checkout]]-טבלה1[[#This Row],[ds_checkin]]</f>
        <v>32</v>
      </c>
      <c r="M5877">
        <f>IF(ISBLANK(טבלה1[[#This Row],[ts_reply_at]]), "", (טבלה1[[#This Row],[ts_reply_at]] - טבלה1[[#This Row],[ts_contact_at]]) * 24)</f>
        <v>0.79000000009546056</v>
      </c>
      <c r="N5877">
        <f>IF(ISBLANK(טבלה1[[#This Row],[ts_reply_at]]), 0, 1)</f>
        <v>1</v>
      </c>
      <c r="O5877">
        <f>IF(ISBLANK(טבלה1[[#This Row],[ts_accepted_at]]), 0, 1)</f>
        <v>1</v>
      </c>
      <c r="P5877">
        <f>IF(ISBLANK(טבלה1[[#This Row],[ts_booking_at]]), 0, 1)</f>
        <v>0</v>
      </c>
      <c r="Q5877">
        <f>IF(ISBLANK(טבלה1[[#This Row],[ds_checkin]]), "", טבלה1[[#This Row],[ds_checkin]] - טבלה1[[#This Row],[ts_contact_at]])</f>
        <v>9.4291666666686069</v>
      </c>
      <c r="R5877" t="str">
        <f>IF(AND(ISBLANK(טבלה1[[#This Row],[ts_reply_at]]), NOT(ISBLANK(טבלה1[[#This Row],[ts_booking_at]]))), "Error: Booked without Reply", "OK")</f>
        <v>OK</v>
      </c>
      <c r="S5877" t="s">
        <v>6040</v>
      </c>
    </row>
    <row r="5878" spans="1:19" x14ac:dyDescent="0.25">
      <c r="A5878" s="4" t="s">
        <v>4994</v>
      </c>
      <c r="B5878" s="4" t="s">
        <v>4995</v>
      </c>
      <c r="C5878" s="4" t="s">
        <v>4996</v>
      </c>
      <c r="D5878" s="1">
        <v>41911.436805555553</v>
      </c>
      <c r="E5878" s="1">
        <v>41917.697268518517</v>
      </c>
      <c r="H5878" s="2">
        <v>41923</v>
      </c>
      <c r="I5878" s="2">
        <v>41955</v>
      </c>
      <c r="J5878" s="3">
        <v>2</v>
      </c>
      <c r="K5878" s="3">
        <v>5</v>
      </c>
      <c r="L5878">
        <f>טבלה1[[#This Row],[ds_checkout]]-טבלה1[[#This Row],[ds_checkin]]</f>
        <v>32</v>
      </c>
      <c r="M5878">
        <f>IF(ISBLANK(טבלה1[[#This Row],[ts_reply_at]]), "", (טבלה1[[#This Row],[ts_reply_at]] - טבלה1[[#This Row],[ts_contact_at]]) * 24)</f>
        <v>150.25111111113802</v>
      </c>
      <c r="N5878">
        <f>IF(ISBLANK(טבלה1[[#This Row],[ts_reply_at]]), 0, 1)</f>
        <v>1</v>
      </c>
      <c r="O5878">
        <f>IF(ISBLANK(טבלה1[[#This Row],[ts_accepted_at]]), 0, 1)</f>
        <v>0</v>
      </c>
      <c r="P5878">
        <f>IF(ISBLANK(טבלה1[[#This Row],[ts_booking_at]]), 0, 1)</f>
        <v>0</v>
      </c>
      <c r="Q5878">
        <f>IF(ISBLANK(טבלה1[[#This Row],[ds_checkin]]), "", טבלה1[[#This Row],[ds_checkin]] - טבלה1[[#This Row],[ts_contact_at]])</f>
        <v>11.563194444446708</v>
      </c>
      <c r="R5878" t="str">
        <f>IF(AND(ISBLANK(טבלה1[[#This Row],[ts_reply_at]]), NOT(ISBLANK(טבלה1[[#This Row],[ts_booking_at]]))), "Error: Booked without Reply", "OK")</f>
        <v>OK</v>
      </c>
      <c r="S5878" t="s">
        <v>6040</v>
      </c>
    </row>
    <row r="5879" spans="1:19" x14ac:dyDescent="0.25">
      <c r="A5879" s="4" t="s">
        <v>4994</v>
      </c>
      <c r="B5879" s="4" t="s">
        <v>159</v>
      </c>
      <c r="C5879" s="4" t="s">
        <v>459</v>
      </c>
      <c r="D5879" s="1">
        <v>41912.647916666669</v>
      </c>
      <c r="E5879" s="1">
        <v>41912.726215277777</v>
      </c>
      <c r="H5879" s="2">
        <v>41923</v>
      </c>
      <c r="I5879" s="2">
        <v>41955</v>
      </c>
      <c r="J5879" s="3">
        <v>2</v>
      </c>
      <c r="K5879" s="3">
        <v>6</v>
      </c>
      <c r="L5879">
        <f>טבלה1[[#This Row],[ds_checkout]]-טבלה1[[#This Row],[ds_checkin]]</f>
        <v>32</v>
      </c>
      <c r="M5879">
        <f>IF(ISBLANK(טבלה1[[#This Row],[ts_reply_at]]), "", (טבלה1[[#This Row],[ts_reply_at]] - טבלה1[[#This Row],[ts_contact_at]]) * 24)</f>
        <v>1.879166666592937</v>
      </c>
      <c r="N5879">
        <f>IF(ISBLANK(טבלה1[[#This Row],[ts_reply_at]]), 0, 1)</f>
        <v>1</v>
      </c>
      <c r="O5879">
        <f>IF(ISBLANK(טבלה1[[#This Row],[ts_accepted_at]]), 0, 1)</f>
        <v>0</v>
      </c>
      <c r="P5879">
        <f>IF(ISBLANK(טבלה1[[#This Row],[ts_booking_at]]), 0, 1)</f>
        <v>0</v>
      </c>
      <c r="Q5879">
        <f>IF(ISBLANK(טבלה1[[#This Row],[ds_checkin]]), "", טבלה1[[#This Row],[ds_checkin]] - טבלה1[[#This Row],[ts_contact_at]])</f>
        <v>10.352083333331393</v>
      </c>
      <c r="R5879" t="str">
        <f>IF(AND(ISBLANK(טבלה1[[#This Row],[ts_reply_at]]), NOT(ISBLANK(טבלה1[[#This Row],[ts_booking_at]]))), "Error: Booked without Reply", "OK")</f>
        <v>OK</v>
      </c>
      <c r="S5879" t="s">
        <v>6040</v>
      </c>
    </row>
    <row r="5880" spans="1:19" x14ac:dyDescent="0.25">
      <c r="A5880" s="4" t="s">
        <v>4994</v>
      </c>
      <c r="B5880" s="4" t="s">
        <v>441</v>
      </c>
      <c r="C5880" s="4" t="s">
        <v>983</v>
      </c>
      <c r="D5880" s="1">
        <v>41911.684027777781</v>
      </c>
      <c r="E5880" s="1">
        <v>41911.687280092592</v>
      </c>
      <c r="F5880" s="1">
        <v>41911.687280092592</v>
      </c>
      <c r="H5880" s="2">
        <v>41923</v>
      </c>
      <c r="I5880" s="2">
        <v>41955</v>
      </c>
      <c r="J5880" s="3">
        <v>2</v>
      </c>
      <c r="K5880" s="3">
        <v>10</v>
      </c>
      <c r="L5880">
        <f>טבלה1[[#This Row],[ds_checkout]]-טבלה1[[#This Row],[ds_checkin]]</f>
        <v>32</v>
      </c>
      <c r="M5880">
        <f>IF(ISBLANK(טבלה1[[#This Row],[ts_reply_at]]), "", (טבלה1[[#This Row],[ts_reply_at]] - טבלה1[[#This Row],[ts_contact_at]]) * 24)</f>
        <v>7.805555546656251E-2</v>
      </c>
      <c r="N5880">
        <f>IF(ISBLANK(טבלה1[[#This Row],[ts_reply_at]]), 0, 1)</f>
        <v>1</v>
      </c>
      <c r="O5880">
        <f>IF(ISBLANK(טבלה1[[#This Row],[ts_accepted_at]]), 0, 1)</f>
        <v>1</v>
      </c>
      <c r="P5880">
        <f>IF(ISBLANK(טבלה1[[#This Row],[ts_booking_at]]), 0, 1)</f>
        <v>0</v>
      </c>
      <c r="Q5880">
        <f>IF(ISBLANK(טבלה1[[#This Row],[ds_checkin]]), "", טבלה1[[#This Row],[ds_checkin]] - טבלה1[[#This Row],[ts_contact_at]])</f>
        <v>11.315972222218988</v>
      </c>
      <c r="R5880" t="str">
        <f>IF(AND(ISBLANK(טבלה1[[#This Row],[ts_reply_at]]), NOT(ISBLANK(טבלה1[[#This Row],[ts_booking_at]]))), "Error: Booked without Reply", "OK")</f>
        <v>OK</v>
      </c>
      <c r="S5880" t="s">
        <v>6040</v>
      </c>
    </row>
    <row r="5881" spans="1:19" x14ac:dyDescent="0.25">
      <c r="A5881" s="4" t="s">
        <v>4994</v>
      </c>
      <c r="B5881" s="4" t="s">
        <v>2334</v>
      </c>
      <c r="C5881" s="4" t="s">
        <v>2335</v>
      </c>
      <c r="D5881" s="1">
        <v>41911.426388888889</v>
      </c>
      <c r="E5881" s="1">
        <v>41911.43608796296</v>
      </c>
      <c r="H5881" s="2">
        <v>41923</v>
      </c>
      <c r="I5881" s="2">
        <v>41955</v>
      </c>
      <c r="J5881" s="3">
        <v>2</v>
      </c>
      <c r="K5881" s="3">
        <v>14</v>
      </c>
      <c r="L5881">
        <f>טבלה1[[#This Row],[ds_checkout]]-טבלה1[[#This Row],[ds_checkin]]</f>
        <v>32</v>
      </c>
      <c r="M5881">
        <f>IF(ISBLANK(טבלה1[[#This Row],[ts_reply_at]]), "", (טבלה1[[#This Row],[ts_reply_at]] - טבלה1[[#This Row],[ts_contact_at]]) * 24)</f>
        <v>0.23277777770999819</v>
      </c>
      <c r="N5881">
        <f>IF(ISBLANK(טבלה1[[#This Row],[ts_reply_at]]), 0, 1)</f>
        <v>1</v>
      </c>
      <c r="O5881">
        <f>IF(ISBLANK(טבלה1[[#This Row],[ts_accepted_at]]), 0, 1)</f>
        <v>0</v>
      </c>
      <c r="P5881">
        <f>IF(ISBLANK(טבלה1[[#This Row],[ts_booking_at]]), 0, 1)</f>
        <v>0</v>
      </c>
      <c r="Q5881">
        <f>IF(ISBLANK(טבלה1[[#This Row],[ds_checkin]]), "", טבלה1[[#This Row],[ds_checkin]] - טבלה1[[#This Row],[ts_contact_at]])</f>
        <v>11.573611111110949</v>
      </c>
      <c r="R5881" t="str">
        <f>IF(AND(ISBLANK(טבלה1[[#This Row],[ts_reply_at]]), NOT(ISBLANK(טבלה1[[#This Row],[ts_booking_at]]))), "Error: Booked without Reply", "OK")</f>
        <v>OK</v>
      </c>
      <c r="S5881" t="s">
        <v>6040</v>
      </c>
    </row>
    <row r="5882" spans="1:19" x14ac:dyDescent="0.25">
      <c r="A5882" s="4" t="s">
        <v>4994</v>
      </c>
      <c r="B5882" s="4" t="s">
        <v>2917</v>
      </c>
      <c r="C5882" s="4" t="s">
        <v>2918</v>
      </c>
      <c r="D5882" s="1">
        <v>41911.456944444442</v>
      </c>
      <c r="E5882" s="1">
        <v>41911.738807870373</v>
      </c>
      <c r="F5882" s="1">
        <v>41912.299780092595</v>
      </c>
      <c r="H5882" s="2">
        <v>41923</v>
      </c>
      <c r="I5882" s="2">
        <v>41955</v>
      </c>
      <c r="J5882" s="3">
        <v>2</v>
      </c>
      <c r="K5882" s="3">
        <v>9</v>
      </c>
      <c r="L5882">
        <f>טבלה1[[#This Row],[ds_checkout]]-טבלה1[[#This Row],[ds_checkin]]</f>
        <v>32</v>
      </c>
      <c r="M5882">
        <f>IF(ISBLANK(טבלה1[[#This Row],[ts_reply_at]]), "", (טבלה1[[#This Row],[ts_reply_at]] - טבלה1[[#This Row],[ts_contact_at]]) * 24)</f>
        <v>6.7647222223458812</v>
      </c>
      <c r="N5882">
        <f>IF(ISBLANK(טבלה1[[#This Row],[ts_reply_at]]), 0, 1)</f>
        <v>1</v>
      </c>
      <c r="O5882">
        <f>IF(ISBLANK(טבלה1[[#This Row],[ts_accepted_at]]), 0, 1)</f>
        <v>1</v>
      </c>
      <c r="P5882">
        <f>IF(ISBLANK(טבלה1[[#This Row],[ts_booking_at]]), 0, 1)</f>
        <v>0</v>
      </c>
      <c r="Q5882">
        <f>IF(ISBLANK(טבלה1[[#This Row],[ds_checkin]]), "", טבלה1[[#This Row],[ds_checkin]] - טבלה1[[#This Row],[ts_contact_at]])</f>
        <v>11.543055555557657</v>
      </c>
      <c r="R5882" t="str">
        <f>IF(AND(ISBLANK(טבלה1[[#This Row],[ts_reply_at]]), NOT(ISBLANK(טבלה1[[#This Row],[ts_booking_at]]))), "Error: Booked without Reply", "OK")</f>
        <v>OK</v>
      </c>
      <c r="S5882" t="s">
        <v>6040</v>
      </c>
    </row>
    <row r="5883" spans="1:19" x14ac:dyDescent="0.25">
      <c r="A5883" s="4" t="s">
        <v>4994</v>
      </c>
      <c r="B5883" s="4" t="s">
        <v>930</v>
      </c>
      <c r="C5883" s="4" t="s">
        <v>931</v>
      </c>
      <c r="D5883" s="1">
        <v>41911.42291666667</v>
      </c>
      <c r="E5883" s="1">
        <v>41911.42454861111</v>
      </c>
      <c r="H5883" s="2">
        <v>41923</v>
      </c>
      <c r="I5883" s="2">
        <v>41955</v>
      </c>
      <c r="J5883" s="3">
        <v>2</v>
      </c>
      <c r="K5883" s="3">
        <v>2</v>
      </c>
      <c r="L5883">
        <f>טבלה1[[#This Row],[ds_checkout]]-טבלה1[[#This Row],[ds_checkin]]</f>
        <v>32</v>
      </c>
      <c r="M5883">
        <f>IF(ISBLANK(טבלה1[[#This Row],[ts_reply_at]]), "", (טבלה1[[#This Row],[ts_reply_at]] - טבלה1[[#This Row],[ts_contact_at]]) * 24)</f>
        <v>3.9166666567325592E-2</v>
      </c>
      <c r="N5883">
        <f>IF(ISBLANK(טבלה1[[#This Row],[ts_reply_at]]), 0, 1)</f>
        <v>1</v>
      </c>
      <c r="O5883">
        <f>IF(ISBLANK(טבלה1[[#This Row],[ts_accepted_at]]), 0, 1)</f>
        <v>0</v>
      </c>
      <c r="P5883">
        <f>IF(ISBLANK(טבלה1[[#This Row],[ts_booking_at]]), 0, 1)</f>
        <v>0</v>
      </c>
      <c r="Q5883">
        <f>IF(ISBLANK(טבלה1[[#This Row],[ds_checkin]]), "", טבלה1[[#This Row],[ds_checkin]] - טבלה1[[#This Row],[ts_contact_at]])</f>
        <v>11.577083333329938</v>
      </c>
      <c r="R5883" t="str">
        <f>IF(AND(ISBLANK(טבלה1[[#This Row],[ts_reply_at]]), NOT(ISBLANK(טבלה1[[#This Row],[ts_booking_at]]))), "Error: Booked without Reply", "OK")</f>
        <v>OK</v>
      </c>
      <c r="S5883" t="s">
        <v>6040</v>
      </c>
    </row>
    <row r="5884" spans="1:19" x14ac:dyDescent="0.25">
      <c r="A5884" s="4" t="s">
        <v>4997</v>
      </c>
      <c r="B5884" s="4" t="s">
        <v>2772</v>
      </c>
      <c r="C5884" s="4" t="s">
        <v>2773</v>
      </c>
      <c r="D5884" s="1">
        <v>41917.53125</v>
      </c>
      <c r="E5884" s="1">
        <v>41917.637731481482</v>
      </c>
      <c r="F5884" s="1">
        <v>41917.637731481482</v>
      </c>
      <c r="G5884" s="1">
        <v>41917.913182870368</v>
      </c>
      <c r="H5884" s="2">
        <v>41936</v>
      </c>
      <c r="I5884" s="2">
        <v>41938</v>
      </c>
      <c r="J5884" s="3">
        <v>2</v>
      </c>
      <c r="K5884" s="3">
        <v>10</v>
      </c>
      <c r="L5884">
        <f>טבלה1[[#This Row],[ds_checkout]]-טבלה1[[#This Row],[ds_checkin]]</f>
        <v>2</v>
      </c>
      <c r="M5884">
        <f>IF(ISBLANK(טבלה1[[#This Row],[ts_reply_at]]), "", (טבלה1[[#This Row],[ts_reply_at]] - טבלה1[[#This Row],[ts_contact_at]]) * 24)</f>
        <v>2.5555555555620231</v>
      </c>
      <c r="N5884">
        <f>IF(ISBLANK(טבלה1[[#This Row],[ts_reply_at]]), 0, 1)</f>
        <v>1</v>
      </c>
      <c r="O5884">
        <f>IF(ISBLANK(טבלה1[[#This Row],[ts_accepted_at]]), 0, 1)</f>
        <v>1</v>
      </c>
      <c r="P5884">
        <f>IF(ISBLANK(טבלה1[[#This Row],[ts_booking_at]]), 0, 1)</f>
        <v>1</v>
      </c>
      <c r="Q5884">
        <f>IF(ISBLANK(טבלה1[[#This Row],[ds_checkin]]), "", טבלה1[[#This Row],[ds_checkin]] - טבלה1[[#This Row],[ts_contact_at]])</f>
        <v>18.46875</v>
      </c>
      <c r="R5884" t="str">
        <f>IF(AND(ISBLANK(טבלה1[[#This Row],[ts_reply_at]]), NOT(ISBLANK(טבלה1[[#This Row],[ts_booking_at]]))), "Error: Booked without Reply", "OK")</f>
        <v>OK</v>
      </c>
      <c r="S5884" t="s">
        <v>6020</v>
      </c>
    </row>
    <row r="5885" spans="1:19" x14ac:dyDescent="0.25">
      <c r="A5885" s="4" t="s">
        <v>4997</v>
      </c>
      <c r="B5885" s="4" t="s">
        <v>665</v>
      </c>
      <c r="C5885" s="4" t="s">
        <v>666</v>
      </c>
      <c r="D5885" s="1">
        <v>41916.48541666667</v>
      </c>
      <c r="H5885" s="2">
        <v>41936</v>
      </c>
      <c r="I5885" s="2">
        <v>41938</v>
      </c>
      <c r="J5885" s="3">
        <v>2</v>
      </c>
      <c r="K5885" s="3">
        <v>3</v>
      </c>
      <c r="L5885">
        <f>טבלה1[[#This Row],[ds_checkout]]-טבלה1[[#This Row],[ds_checkin]]</f>
        <v>2</v>
      </c>
      <c r="M5885" t="str">
        <f>IF(ISBLANK(טבלה1[[#This Row],[ts_reply_at]]), "", (טבלה1[[#This Row],[ts_reply_at]] - טבלה1[[#This Row],[ts_contact_at]]) * 24)</f>
        <v/>
      </c>
      <c r="N5885">
        <f>IF(ISBLANK(טבלה1[[#This Row],[ts_reply_at]]), 0, 1)</f>
        <v>0</v>
      </c>
      <c r="O5885">
        <f>IF(ISBLANK(טבלה1[[#This Row],[ts_accepted_at]]), 0, 1)</f>
        <v>0</v>
      </c>
      <c r="P5885">
        <f>IF(ISBLANK(טבלה1[[#This Row],[ts_booking_at]]), 0, 1)</f>
        <v>0</v>
      </c>
      <c r="Q5885">
        <f>IF(ISBLANK(טבלה1[[#This Row],[ds_checkin]]), "", טבלה1[[#This Row],[ds_checkin]] - טבלה1[[#This Row],[ts_contact_at]])</f>
        <v>19.514583333329938</v>
      </c>
      <c r="R5885" t="str">
        <f>IF(AND(ISBLANK(טבלה1[[#This Row],[ts_reply_at]]), NOT(ISBLANK(טבלה1[[#This Row],[ts_booking_at]]))), "Error: Booked without Reply", "OK")</f>
        <v>OK</v>
      </c>
      <c r="S5885" t="s">
        <v>6020</v>
      </c>
    </row>
    <row r="5886" spans="1:19" x14ac:dyDescent="0.25">
      <c r="A5886" s="4" t="s">
        <v>4998</v>
      </c>
      <c r="B5886" s="4" t="s">
        <v>248</v>
      </c>
      <c r="C5886" s="4" t="s">
        <v>249</v>
      </c>
      <c r="D5886" s="1">
        <v>41905.454861111109</v>
      </c>
      <c r="E5886" s="1">
        <v>41905.478761574072</v>
      </c>
      <c r="F5886" s="1">
        <v>41905.478761574072</v>
      </c>
      <c r="H5886" s="2">
        <v>41923</v>
      </c>
      <c r="I5886" s="2">
        <v>41944</v>
      </c>
      <c r="J5886" s="3">
        <v>1</v>
      </c>
      <c r="K5886" s="3">
        <v>6</v>
      </c>
      <c r="L5886">
        <f>טבלה1[[#This Row],[ds_checkout]]-טבלה1[[#This Row],[ds_checkin]]</f>
        <v>21</v>
      </c>
      <c r="M5886">
        <f>IF(ISBLANK(טבלה1[[#This Row],[ts_reply_at]]), "", (טבלה1[[#This Row],[ts_reply_at]] - טבלה1[[#This Row],[ts_contact_at]]) * 24)</f>
        <v>0.57361111108912155</v>
      </c>
      <c r="N5886">
        <f>IF(ISBLANK(טבלה1[[#This Row],[ts_reply_at]]), 0, 1)</f>
        <v>1</v>
      </c>
      <c r="O5886">
        <f>IF(ISBLANK(טבלה1[[#This Row],[ts_accepted_at]]), 0, 1)</f>
        <v>1</v>
      </c>
      <c r="P5886">
        <f>IF(ISBLANK(טבלה1[[#This Row],[ts_booking_at]]), 0, 1)</f>
        <v>0</v>
      </c>
      <c r="Q5886">
        <f>IF(ISBLANK(טבלה1[[#This Row],[ds_checkin]]), "", טבלה1[[#This Row],[ds_checkin]] - טבלה1[[#This Row],[ts_contact_at]])</f>
        <v>17.545138888890506</v>
      </c>
      <c r="R5886" t="str">
        <f>IF(AND(ISBLANK(טבלה1[[#This Row],[ts_reply_at]]), NOT(ISBLANK(טבלה1[[#This Row],[ts_booking_at]]))), "Error: Booked without Reply", "OK")</f>
        <v>OK</v>
      </c>
      <c r="S5886" t="s">
        <v>6029</v>
      </c>
    </row>
    <row r="5887" spans="1:19" x14ac:dyDescent="0.25">
      <c r="A5887" s="4" t="s">
        <v>4998</v>
      </c>
      <c r="B5887" s="4" t="s">
        <v>1577</v>
      </c>
      <c r="C5887" s="4" t="s">
        <v>1578</v>
      </c>
      <c r="D5887" s="1">
        <v>41907.554861111108</v>
      </c>
      <c r="E5887" s="1">
        <v>41908.675347222219</v>
      </c>
      <c r="F5887" s="1">
        <v>41913.686527777776</v>
      </c>
      <c r="H5887" s="2">
        <v>41923</v>
      </c>
      <c r="I5887" s="2">
        <v>41944</v>
      </c>
      <c r="J5887" s="3">
        <v>1</v>
      </c>
      <c r="K5887" s="3">
        <v>10</v>
      </c>
      <c r="L5887">
        <f>טבלה1[[#This Row],[ds_checkout]]-טבלה1[[#This Row],[ds_checkin]]</f>
        <v>21</v>
      </c>
      <c r="M5887">
        <f>IF(ISBLANK(טבלה1[[#This Row],[ts_reply_at]]), "", (טבלה1[[#This Row],[ts_reply_at]] - טבלה1[[#This Row],[ts_contact_at]]) * 24)</f>
        <v>26.891666666662786</v>
      </c>
      <c r="N5887">
        <f>IF(ISBLANK(טבלה1[[#This Row],[ts_reply_at]]), 0, 1)</f>
        <v>1</v>
      </c>
      <c r="O5887">
        <f>IF(ISBLANK(טבלה1[[#This Row],[ts_accepted_at]]), 0, 1)</f>
        <v>1</v>
      </c>
      <c r="P5887">
        <f>IF(ISBLANK(טבלה1[[#This Row],[ts_booking_at]]), 0, 1)</f>
        <v>0</v>
      </c>
      <c r="Q5887">
        <f>IF(ISBLANK(טבלה1[[#This Row],[ds_checkin]]), "", טבלה1[[#This Row],[ds_checkin]] - טבלה1[[#This Row],[ts_contact_at]])</f>
        <v>15.445138888891961</v>
      </c>
      <c r="R5887" t="str">
        <f>IF(AND(ISBLANK(טבלה1[[#This Row],[ts_reply_at]]), NOT(ISBLANK(טבלה1[[#This Row],[ts_booking_at]]))), "Error: Booked without Reply", "OK")</f>
        <v>OK</v>
      </c>
      <c r="S5887" t="s">
        <v>6029</v>
      </c>
    </row>
    <row r="5888" spans="1:19" x14ac:dyDescent="0.25">
      <c r="A5888" s="4" t="s">
        <v>4998</v>
      </c>
      <c r="B5888" s="4" t="s">
        <v>4539</v>
      </c>
      <c r="C5888" s="4" t="s">
        <v>4540</v>
      </c>
      <c r="D5888" s="1">
        <v>41915.443749999999</v>
      </c>
      <c r="E5888" s="1">
        <v>41917.432939814818</v>
      </c>
      <c r="F5888" s="1">
        <v>41917.436759259261</v>
      </c>
      <c r="H5888" s="2">
        <v>41923</v>
      </c>
      <c r="I5888" s="2">
        <v>41944</v>
      </c>
      <c r="J5888" s="3">
        <v>1</v>
      </c>
      <c r="K5888" s="3">
        <v>11</v>
      </c>
      <c r="L5888">
        <f>טבלה1[[#This Row],[ds_checkout]]-טבלה1[[#This Row],[ds_checkin]]</f>
        <v>21</v>
      </c>
      <c r="M5888">
        <f>IF(ISBLANK(טבלה1[[#This Row],[ts_reply_at]]), "", (טבלה1[[#This Row],[ts_reply_at]] - טבלה1[[#This Row],[ts_contact_at]]) * 24)</f>
        <v>47.74055555567611</v>
      </c>
      <c r="N5888">
        <f>IF(ISBLANK(טבלה1[[#This Row],[ts_reply_at]]), 0, 1)</f>
        <v>1</v>
      </c>
      <c r="O5888">
        <f>IF(ISBLANK(טבלה1[[#This Row],[ts_accepted_at]]), 0, 1)</f>
        <v>1</v>
      </c>
      <c r="P5888">
        <f>IF(ISBLANK(טבלה1[[#This Row],[ts_booking_at]]), 0, 1)</f>
        <v>0</v>
      </c>
      <c r="Q5888">
        <f>IF(ISBLANK(טבלה1[[#This Row],[ds_checkin]]), "", טבלה1[[#This Row],[ds_checkin]] - טבלה1[[#This Row],[ts_contact_at]])</f>
        <v>7.5562500000014552</v>
      </c>
      <c r="R5888" t="str">
        <f>IF(AND(ISBLANK(טבלה1[[#This Row],[ts_reply_at]]), NOT(ISBLANK(טבלה1[[#This Row],[ts_booking_at]]))), "Error: Booked without Reply", "OK")</f>
        <v>OK</v>
      </c>
      <c r="S5888" t="s">
        <v>6029</v>
      </c>
    </row>
    <row r="5889" spans="1:19" x14ac:dyDescent="0.25">
      <c r="A5889" s="4" t="s">
        <v>4998</v>
      </c>
      <c r="B5889" s="4" t="s">
        <v>963</v>
      </c>
      <c r="C5889" s="4" t="s">
        <v>964</v>
      </c>
      <c r="D5889" s="1">
        <v>41900.622916666667</v>
      </c>
      <c r="E5889" s="1">
        <v>41901.755208333336</v>
      </c>
      <c r="H5889" s="2">
        <v>41923</v>
      </c>
      <c r="I5889" s="2">
        <v>41944</v>
      </c>
      <c r="J5889" s="3">
        <v>1</v>
      </c>
      <c r="K5889" s="3">
        <v>3</v>
      </c>
      <c r="L5889">
        <f>טבלה1[[#This Row],[ds_checkout]]-טבלה1[[#This Row],[ds_checkin]]</f>
        <v>21</v>
      </c>
      <c r="M5889">
        <f>IF(ISBLANK(טבלה1[[#This Row],[ts_reply_at]]), "", (טבלה1[[#This Row],[ts_reply_at]] - טבלה1[[#This Row],[ts_contact_at]]) * 24)</f>
        <v>27.175000000046566</v>
      </c>
      <c r="N5889">
        <f>IF(ISBLANK(טבלה1[[#This Row],[ts_reply_at]]), 0, 1)</f>
        <v>1</v>
      </c>
      <c r="O5889">
        <f>IF(ISBLANK(טבלה1[[#This Row],[ts_accepted_at]]), 0, 1)</f>
        <v>0</v>
      </c>
      <c r="P5889">
        <f>IF(ISBLANK(טבלה1[[#This Row],[ts_booking_at]]), 0, 1)</f>
        <v>0</v>
      </c>
      <c r="Q5889">
        <f>IF(ISBLANK(טבלה1[[#This Row],[ds_checkin]]), "", טבלה1[[#This Row],[ds_checkin]] - טבלה1[[#This Row],[ts_contact_at]])</f>
        <v>22.377083333332848</v>
      </c>
      <c r="R5889" t="str">
        <f>IF(AND(ISBLANK(טבלה1[[#This Row],[ts_reply_at]]), NOT(ISBLANK(טבלה1[[#This Row],[ts_booking_at]]))), "Error: Booked without Reply", "OK")</f>
        <v>OK</v>
      </c>
      <c r="S5889" t="s">
        <v>6029</v>
      </c>
    </row>
    <row r="5890" spans="1:19" x14ac:dyDescent="0.25">
      <c r="A5890" s="4" t="s">
        <v>4998</v>
      </c>
      <c r="B5890" s="4" t="s">
        <v>3404</v>
      </c>
      <c r="C5890" s="4" t="s">
        <v>3405</v>
      </c>
      <c r="D5890" s="1">
        <v>41900.557638888888</v>
      </c>
      <c r="H5890" s="2">
        <v>41923</v>
      </c>
      <c r="I5890" s="2">
        <v>41944</v>
      </c>
      <c r="J5890" s="3">
        <v>1</v>
      </c>
      <c r="K5890" s="3">
        <v>3</v>
      </c>
      <c r="L5890">
        <f>טבלה1[[#This Row],[ds_checkout]]-טבלה1[[#This Row],[ds_checkin]]</f>
        <v>21</v>
      </c>
      <c r="M5890" t="str">
        <f>IF(ISBLANK(טבלה1[[#This Row],[ts_reply_at]]), "", (טבלה1[[#This Row],[ts_reply_at]] - טבלה1[[#This Row],[ts_contact_at]]) * 24)</f>
        <v/>
      </c>
      <c r="N5890">
        <f>IF(ISBLANK(טבלה1[[#This Row],[ts_reply_at]]), 0, 1)</f>
        <v>0</v>
      </c>
      <c r="O5890">
        <f>IF(ISBLANK(טבלה1[[#This Row],[ts_accepted_at]]), 0, 1)</f>
        <v>0</v>
      </c>
      <c r="P5890">
        <f>IF(ISBLANK(טבלה1[[#This Row],[ts_booking_at]]), 0, 1)</f>
        <v>0</v>
      </c>
      <c r="Q5890">
        <f>IF(ISBLANK(טבלה1[[#This Row],[ds_checkin]]), "", טבלה1[[#This Row],[ds_checkin]] - טבלה1[[#This Row],[ts_contact_at]])</f>
        <v>22.442361111112405</v>
      </c>
      <c r="R5890" t="str">
        <f>IF(AND(ISBLANK(טבלה1[[#This Row],[ts_reply_at]]), NOT(ISBLANK(טבלה1[[#This Row],[ts_booking_at]]))), "Error: Booked without Reply", "OK")</f>
        <v>OK</v>
      </c>
      <c r="S5890" t="s">
        <v>6029</v>
      </c>
    </row>
    <row r="5891" spans="1:19" x14ac:dyDescent="0.25">
      <c r="A5891" s="4" t="s">
        <v>4998</v>
      </c>
      <c r="B5891" s="4" t="s">
        <v>3338</v>
      </c>
      <c r="C5891" s="4" t="s">
        <v>3339</v>
      </c>
      <c r="D5891" s="1">
        <v>41901.479166666664</v>
      </c>
      <c r="E5891" s="1">
        <v>41901.494953703703</v>
      </c>
      <c r="F5891" s="1">
        <v>41901.495046296295</v>
      </c>
      <c r="H5891" s="2">
        <v>41923</v>
      </c>
      <c r="I5891" s="2">
        <v>41944</v>
      </c>
      <c r="J5891" s="3">
        <v>1</v>
      </c>
      <c r="K5891" s="3">
        <v>8</v>
      </c>
      <c r="L5891">
        <f>טבלה1[[#This Row],[ds_checkout]]-טבלה1[[#This Row],[ds_checkin]]</f>
        <v>21</v>
      </c>
      <c r="M5891">
        <f>IF(ISBLANK(טבלה1[[#This Row],[ts_reply_at]]), "", (טבלה1[[#This Row],[ts_reply_at]] - טבלה1[[#This Row],[ts_contact_at]]) * 24)</f>
        <v>0.37888888892484829</v>
      </c>
      <c r="N5891">
        <f>IF(ISBLANK(טבלה1[[#This Row],[ts_reply_at]]), 0, 1)</f>
        <v>1</v>
      </c>
      <c r="O5891">
        <f>IF(ISBLANK(טבלה1[[#This Row],[ts_accepted_at]]), 0, 1)</f>
        <v>1</v>
      </c>
      <c r="P5891">
        <f>IF(ISBLANK(טבלה1[[#This Row],[ts_booking_at]]), 0, 1)</f>
        <v>0</v>
      </c>
      <c r="Q5891">
        <f>IF(ISBLANK(טבלה1[[#This Row],[ds_checkin]]), "", טבלה1[[#This Row],[ds_checkin]] - טבלה1[[#This Row],[ts_contact_at]])</f>
        <v>21.520833333335759</v>
      </c>
      <c r="R5891" t="str">
        <f>IF(AND(ISBLANK(טבלה1[[#This Row],[ts_reply_at]]), NOT(ISBLANK(טבלה1[[#This Row],[ts_booking_at]]))), "Error: Booked without Reply", "OK")</f>
        <v>OK</v>
      </c>
      <c r="S5891" t="s">
        <v>6029</v>
      </c>
    </row>
    <row r="5892" spans="1:19" x14ac:dyDescent="0.25">
      <c r="A5892" s="4" t="s">
        <v>4998</v>
      </c>
      <c r="B5892" s="4" t="s">
        <v>269</v>
      </c>
      <c r="C5892" s="4" t="s">
        <v>270</v>
      </c>
      <c r="D5892" s="1">
        <v>41900.518750000003</v>
      </c>
      <c r="E5892" s="1">
        <v>41900.565497685187</v>
      </c>
      <c r="H5892" s="2">
        <v>41923</v>
      </c>
      <c r="I5892" s="2">
        <v>41944</v>
      </c>
      <c r="J5892" s="3">
        <v>1</v>
      </c>
      <c r="K5892" s="3">
        <v>3</v>
      </c>
      <c r="L5892">
        <f>טבלה1[[#This Row],[ds_checkout]]-טבלה1[[#This Row],[ds_checkin]]</f>
        <v>21</v>
      </c>
      <c r="M5892">
        <f>IF(ISBLANK(טבלה1[[#This Row],[ts_reply_at]]), "", (טבלה1[[#This Row],[ts_reply_at]] - טבלה1[[#This Row],[ts_contact_at]]) * 24)</f>
        <v>1.1219444444286637</v>
      </c>
      <c r="N5892">
        <f>IF(ISBLANK(טבלה1[[#This Row],[ts_reply_at]]), 0, 1)</f>
        <v>1</v>
      </c>
      <c r="O5892">
        <f>IF(ISBLANK(טבלה1[[#This Row],[ts_accepted_at]]), 0, 1)</f>
        <v>0</v>
      </c>
      <c r="P5892">
        <f>IF(ISBLANK(טבלה1[[#This Row],[ts_booking_at]]), 0, 1)</f>
        <v>0</v>
      </c>
      <c r="Q5892">
        <f>IF(ISBLANK(טבלה1[[#This Row],[ds_checkin]]), "", טבלה1[[#This Row],[ds_checkin]] - טבלה1[[#This Row],[ts_contact_at]])</f>
        <v>22.48124999999709</v>
      </c>
      <c r="R5892" t="str">
        <f>IF(AND(ISBLANK(טבלה1[[#This Row],[ts_reply_at]]), NOT(ISBLANK(טבלה1[[#This Row],[ts_booking_at]]))), "Error: Booked without Reply", "OK")</f>
        <v>OK</v>
      </c>
      <c r="S5892" t="s">
        <v>6029</v>
      </c>
    </row>
    <row r="5893" spans="1:19" x14ac:dyDescent="0.25">
      <c r="A5893" s="4" t="s">
        <v>4999</v>
      </c>
      <c r="B5893" s="4" t="s">
        <v>159</v>
      </c>
      <c r="C5893" s="4" t="s">
        <v>260</v>
      </c>
      <c r="D5893" s="1">
        <v>41927.781944444447</v>
      </c>
      <c r="E5893" s="1">
        <v>41927.89534722222</v>
      </c>
      <c r="H5893" s="2">
        <v>41936</v>
      </c>
      <c r="I5893" s="2">
        <v>41939</v>
      </c>
      <c r="J5893" s="3">
        <v>4</v>
      </c>
      <c r="K5893" s="3">
        <v>4</v>
      </c>
      <c r="L5893">
        <f>טבלה1[[#This Row],[ds_checkout]]-טבלה1[[#This Row],[ds_checkin]]</f>
        <v>3</v>
      </c>
      <c r="M5893">
        <f>IF(ISBLANK(טבלה1[[#This Row],[ts_reply_at]]), "", (טבלה1[[#This Row],[ts_reply_at]] - טבלה1[[#This Row],[ts_contact_at]]) * 24)</f>
        <v>2.721666666562669</v>
      </c>
      <c r="N5893">
        <f>IF(ISBLANK(טבלה1[[#This Row],[ts_reply_at]]), 0, 1)</f>
        <v>1</v>
      </c>
      <c r="O5893">
        <f>IF(ISBLANK(טבלה1[[#This Row],[ts_accepted_at]]), 0, 1)</f>
        <v>0</v>
      </c>
      <c r="P5893">
        <f>IF(ISBLANK(טבלה1[[#This Row],[ts_booking_at]]), 0, 1)</f>
        <v>0</v>
      </c>
      <c r="Q5893">
        <f>IF(ISBLANK(טבלה1[[#This Row],[ds_checkin]]), "", טבלה1[[#This Row],[ds_checkin]] - טבלה1[[#This Row],[ts_contact_at]])</f>
        <v>8.2180555555532919</v>
      </c>
      <c r="R5893" t="str">
        <f>IF(AND(ISBLANK(טבלה1[[#This Row],[ts_reply_at]]), NOT(ISBLANK(טבלה1[[#This Row],[ts_booking_at]]))), "Error: Booked without Reply", "OK")</f>
        <v>OK</v>
      </c>
      <c r="S5893" t="s">
        <v>6020</v>
      </c>
    </row>
    <row r="5894" spans="1:19" x14ac:dyDescent="0.25">
      <c r="A5894" s="4" t="s">
        <v>5000</v>
      </c>
      <c r="B5894" s="4" t="s">
        <v>165</v>
      </c>
      <c r="C5894" s="4" t="s">
        <v>2062</v>
      </c>
      <c r="D5894" s="1">
        <v>41913.78125</v>
      </c>
      <c r="E5894" s="1">
        <v>41917.585833333331</v>
      </c>
      <c r="H5894" s="2">
        <v>41944</v>
      </c>
      <c r="I5894" s="2">
        <v>41950</v>
      </c>
      <c r="J5894" s="3">
        <v>1</v>
      </c>
      <c r="K5894" s="3">
        <v>5</v>
      </c>
      <c r="L5894">
        <f>טבלה1[[#This Row],[ds_checkout]]-טבלה1[[#This Row],[ds_checkin]]</f>
        <v>6</v>
      </c>
      <c r="M5894">
        <f>IF(ISBLANK(טבלה1[[#This Row],[ts_reply_at]]), "", (טבלה1[[#This Row],[ts_reply_at]] - טבלה1[[#This Row],[ts_contact_at]]) * 24)</f>
        <v>91.309999999939464</v>
      </c>
      <c r="N5894">
        <f>IF(ISBLANK(טבלה1[[#This Row],[ts_reply_at]]), 0, 1)</f>
        <v>1</v>
      </c>
      <c r="O5894">
        <f>IF(ISBLANK(טבלה1[[#This Row],[ts_accepted_at]]), 0, 1)</f>
        <v>0</v>
      </c>
      <c r="P5894">
        <f>IF(ISBLANK(טבלה1[[#This Row],[ts_booking_at]]), 0, 1)</f>
        <v>0</v>
      </c>
      <c r="Q5894">
        <f>IF(ISBLANK(טבלה1[[#This Row],[ds_checkin]]), "", טבלה1[[#This Row],[ds_checkin]] - טבלה1[[#This Row],[ts_contact_at]])</f>
        <v>30.21875</v>
      </c>
      <c r="R5894" t="str">
        <f>IF(AND(ISBLANK(טבלה1[[#This Row],[ts_reply_at]]), NOT(ISBLANK(טבלה1[[#This Row],[ts_booking_at]]))), "Error: Booked without Reply", "OK")</f>
        <v>OK</v>
      </c>
      <c r="S5894" t="s">
        <v>6020</v>
      </c>
    </row>
    <row r="5895" spans="1:19" x14ac:dyDescent="0.25">
      <c r="A5895" s="4" t="s">
        <v>5001</v>
      </c>
      <c r="B5895" s="4" t="s">
        <v>4314</v>
      </c>
      <c r="C5895" s="4" t="s">
        <v>4315</v>
      </c>
      <c r="D5895" s="1">
        <v>41915.931250000001</v>
      </c>
      <c r="E5895" s="1">
        <v>41916.640277777777</v>
      </c>
      <c r="H5895" s="2">
        <v>41930</v>
      </c>
      <c r="I5895" s="2">
        <v>41932</v>
      </c>
      <c r="J5895" s="3">
        <v>2</v>
      </c>
      <c r="K5895" s="3">
        <v>4</v>
      </c>
      <c r="L5895">
        <f>טבלה1[[#This Row],[ds_checkout]]-טבלה1[[#This Row],[ds_checkin]]</f>
        <v>2</v>
      </c>
      <c r="M5895">
        <f>IF(ISBLANK(טבלה1[[#This Row],[ts_reply_at]]), "", (טבלה1[[#This Row],[ts_reply_at]] - טבלה1[[#This Row],[ts_contact_at]]) * 24)</f>
        <v>17.016666666604578</v>
      </c>
      <c r="N5895">
        <f>IF(ISBLANK(טבלה1[[#This Row],[ts_reply_at]]), 0, 1)</f>
        <v>1</v>
      </c>
      <c r="O5895">
        <f>IF(ISBLANK(טבלה1[[#This Row],[ts_accepted_at]]), 0, 1)</f>
        <v>0</v>
      </c>
      <c r="P5895">
        <f>IF(ISBLANK(טבלה1[[#This Row],[ts_booking_at]]), 0, 1)</f>
        <v>0</v>
      </c>
      <c r="Q5895">
        <f>IF(ISBLANK(טבלה1[[#This Row],[ds_checkin]]), "", טבלה1[[#This Row],[ds_checkin]] - טבלה1[[#This Row],[ts_contact_at]])</f>
        <v>14.068749999998545</v>
      </c>
      <c r="R5895" t="str">
        <f>IF(AND(ISBLANK(טבלה1[[#This Row],[ts_reply_at]]), NOT(ISBLANK(טבלה1[[#This Row],[ts_booking_at]]))), "Error: Booked without Reply", "OK")</f>
        <v>OK</v>
      </c>
      <c r="S5895" t="s">
        <v>6020</v>
      </c>
    </row>
    <row r="5896" spans="1:19" x14ac:dyDescent="0.25">
      <c r="A5896" s="4" t="s">
        <v>5002</v>
      </c>
      <c r="B5896" s="4" t="s">
        <v>159</v>
      </c>
      <c r="C5896" s="4" t="s">
        <v>160</v>
      </c>
      <c r="D5896" s="1">
        <v>41917.378472222219</v>
      </c>
      <c r="E5896" s="1">
        <v>41917.906724537039</v>
      </c>
      <c r="H5896" s="2">
        <v>41947</v>
      </c>
      <c r="I5896" s="2">
        <v>41949</v>
      </c>
      <c r="J5896" s="3">
        <v>2</v>
      </c>
      <c r="K5896" s="3">
        <v>2</v>
      </c>
      <c r="L5896">
        <f>טבלה1[[#This Row],[ds_checkout]]-טבלה1[[#This Row],[ds_checkin]]</f>
        <v>2</v>
      </c>
      <c r="M5896">
        <f>IF(ISBLANK(טבלה1[[#This Row],[ts_reply_at]]), "", (טבלה1[[#This Row],[ts_reply_at]] - טבלה1[[#This Row],[ts_contact_at]]) * 24)</f>
        <v>12.67805555567611</v>
      </c>
      <c r="N5896">
        <f>IF(ISBLANK(טבלה1[[#This Row],[ts_reply_at]]), 0, 1)</f>
        <v>1</v>
      </c>
      <c r="O5896">
        <f>IF(ISBLANK(טבלה1[[#This Row],[ts_accepted_at]]), 0, 1)</f>
        <v>0</v>
      </c>
      <c r="P5896">
        <f>IF(ISBLANK(טבלה1[[#This Row],[ts_booking_at]]), 0, 1)</f>
        <v>0</v>
      </c>
      <c r="Q5896">
        <f>IF(ISBLANK(טבלה1[[#This Row],[ds_checkin]]), "", טבלה1[[#This Row],[ds_checkin]] - טבלה1[[#This Row],[ts_contact_at]])</f>
        <v>29.621527777781012</v>
      </c>
      <c r="R5896" t="str">
        <f>IF(AND(ISBLANK(טבלה1[[#This Row],[ts_reply_at]]), NOT(ISBLANK(טבלה1[[#This Row],[ts_booking_at]]))), "Error: Booked without Reply", "OK")</f>
        <v>OK</v>
      </c>
      <c r="S5896" t="s">
        <v>6020</v>
      </c>
    </row>
    <row r="5897" spans="1:19" x14ac:dyDescent="0.25">
      <c r="A5897" s="4" t="s">
        <v>5002</v>
      </c>
      <c r="B5897" s="4" t="s">
        <v>22</v>
      </c>
      <c r="C5897" s="4" t="s">
        <v>23</v>
      </c>
      <c r="D5897" s="1">
        <v>41903.848611111112</v>
      </c>
      <c r="E5897" s="1">
        <v>41904.021215277775</v>
      </c>
      <c r="H5897" s="2">
        <v>41947</v>
      </c>
      <c r="I5897" s="2">
        <v>41949</v>
      </c>
      <c r="J5897" s="3">
        <v>2</v>
      </c>
      <c r="K5897" s="3">
        <v>3</v>
      </c>
      <c r="L5897">
        <f>טבלה1[[#This Row],[ds_checkout]]-טבלה1[[#This Row],[ds_checkin]]</f>
        <v>2</v>
      </c>
      <c r="M5897">
        <f>IF(ISBLANK(טבלה1[[#This Row],[ts_reply_at]]), "", (טבלה1[[#This Row],[ts_reply_at]] - טבלה1[[#This Row],[ts_contact_at]]) * 24)</f>
        <v>4.1424999998998828</v>
      </c>
      <c r="N5897">
        <f>IF(ISBLANK(טבלה1[[#This Row],[ts_reply_at]]), 0, 1)</f>
        <v>1</v>
      </c>
      <c r="O5897">
        <f>IF(ISBLANK(טבלה1[[#This Row],[ts_accepted_at]]), 0, 1)</f>
        <v>0</v>
      </c>
      <c r="P5897">
        <f>IF(ISBLANK(טבלה1[[#This Row],[ts_booking_at]]), 0, 1)</f>
        <v>0</v>
      </c>
      <c r="Q5897">
        <f>IF(ISBLANK(טבלה1[[#This Row],[ds_checkin]]), "", טבלה1[[#This Row],[ds_checkin]] - טבלה1[[#This Row],[ts_contact_at]])</f>
        <v>43.151388888887595</v>
      </c>
      <c r="R5897" t="str">
        <f>IF(AND(ISBLANK(טבלה1[[#This Row],[ts_reply_at]]), NOT(ISBLANK(טבלה1[[#This Row],[ts_booking_at]]))), "Error: Booked without Reply", "OK")</f>
        <v>OK</v>
      </c>
      <c r="S5897" t="s">
        <v>6020</v>
      </c>
    </row>
    <row r="5898" spans="1:19" x14ac:dyDescent="0.25">
      <c r="A5898" s="4" t="s">
        <v>5002</v>
      </c>
      <c r="B5898" s="4" t="s">
        <v>344</v>
      </c>
      <c r="C5898" s="4" t="s">
        <v>345</v>
      </c>
      <c r="D5898" s="1">
        <v>41917.373611111114</v>
      </c>
      <c r="E5898" s="1">
        <v>41917.480844907404</v>
      </c>
      <c r="H5898" s="2">
        <v>41947</v>
      </c>
      <c r="I5898" s="2">
        <v>41949</v>
      </c>
      <c r="J5898" s="3">
        <v>2</v>
      </c>
      <c r="K5898" s="3">
        <v>5</v>
      </c>
      <c r="L5898">
        <f>טבלה1[[#This Row],[ds_checkout]]-טבלה1[[#This Row],[ds_checkin]]</f>
        <v>2</v>
      </c>
      <c r="M5898">
        <f>IF(ISBLANK(טבלה1[[#This Row],[ts_reply_at]]), "", (טבלה1[[#This Row],[ts_reply_at]] - טבלה1[[#This Row],[ts_contact_at]]) * 24)</f>
        <v>2.5736111109727062</v>
      </c>
      <c r="N5898">
        <f>IF(ISBLANK(טבלה1[[#This Row],[ts_reply_at]]), 0, 1)</f>
        <v>1</v>
      </c>
      <c r="O5898">
        <f>IF(ISBLANK(טבלה1[[#This Row],[ts_accepted_at]]), 0, 1)</f>
        <v>0</v>
      </c>
      <c r="P5898">
        <f>IF(ISBLANK(טבלה1[[#This Row],[ts_booking_at]]), 0, 1)</f>
        <v>0</v>
      </c>
      <c r="Q5898">
        <f>IF(ISBLANK(טבלה1[[#This Row],[ds_checkin]]), "", טבלה1[[#This Row],[ds_checkin]] - טבלה1[[#This Row],[ts_contact_at]])</f>
        <v>29.62638888888614</v>
      </c>
      <c r="R5898" t="str">
        <f>IF(AND(ISBLANK(טבלה1[[#This Row],[ts_reply_at]]), NOT(ISBLANK(טבלה1[[#This Row],[ts_booking_at]]))), "Error: Booked without Reply", "OK")</f>
        <v>OK</v>
      </c>
      <c r="S5898" t="s">
        <v>6020</v>
      </c>
    </row>
    <row r="5899" spans="1:19" x14ac:dyDescent="0.25">
      <c r="A5899" s="4" t="s">
        <v>5002</v>
      </c>
      <c r="B5899" s="4" t="s">
        <v>438</v>
      </c>
      <c r="C5899" s="4" t="s">
        <v>439</v>
      </c>
      <c r="D5899" s="1">
        <v>41904.18472222222</v>
      </c>
      <c r="H5899" s="2">
        <v>41947</v>
      </c>
      <c r="I5899" s="2">
        <v>41949</v>
      </c>
      <c r="J5899" s="3">
        <v>2</v>
      </c>
      <c r="K5899" s="3">
        <v>1</v>
      </c>
      <c r="L5899">
        <f>טבלה1[[#This Row],[ds_checkout]]-טבלה1[[#This Row],[ds_checkin]]</f>
        <v>2</v>
      </c>
      <c r="M5899" t="str">
        <f>IF(ISBLANK(טבלה1[[#This Row],[ts_reply_at]]), "", (טבלה1[[#This Row],[ts_reply_at]] - טבלה1[[#This Row],[ts_contact_at]]) * 24)</f>
        <v/>
      </c>
      <c r="N5899">
        <f>IF(ISBLANK(טבלה1[[#This Row],[ts_reply_at]]), 0, 1)</f>
        <v>0</v>
      </c>
      <c r="O5899">
        <f>IF(ISBLANK(טבלה1[[#This Row],[ts_accepted_at]]), 0, 1)</f>
        <v>0</v>
      </c>
      <c r="P5899">
        <f>IF(ISBLANK(טבלה1[[#This Row],[ts_booking_at]]), 0, 1)</f>
        <v>0</v>
      </c>
      <c r="Q5899">
        <f>IF(ISBLANK(טבלה1[[#This Row],[ds_checkin]]), "", טבלה1[[#This Row],[ds_checkin]] - טבלה1[[#This Row],[ts_contact_at]])</f>
        <v>42.815277777779556</v>
      </c>
      <c r="R5899" t="str">
        <f>IF(AND(ISBLANK(טבלה1[[#This Row],[ts_reply_at]]), NOT(ISBLANK(טבלה1[[#This Row],[ts_booking_at]]))), "Error: Booked without Reply", "OK")</f>
        <v>OK</v>
      </c>
      <c r="S5899" t="s">
        <v>6020</v>
      </c>
    </row>
    <row r="5900" spans="1:19" x14ac:dyDescent="0.25">
      <c r="A5900" s="4" t="s">
        <v>5003</v>
      </c>
      <c r="B5900" s="4" t="s">
        <v>1103</v>
      </c>
      <c r="C5900" s="4" t="s">
        <v>1104</v>
      </c>
      <c r="D5900" s="1">
        <v>41926.417361111111</v>
      </c>
      <c r="E5900" s="1">
        <v>41926.436412037037</v>
      </c>
      <c r="F5900" s="1">
        <v>41926.436412037037</v>
      </c>
      <c r="G5900" s="1">
        <v>41926.436412037037</v>
      </c>
      <c r="H5900" s="2">
        <v>41928</v>
      </c>
      <c r="I5900" s="2">
        <v>41931</v>
      </c>
      <c r="J5900" s="3">
        <v>2</v>
      </c>
      <c r="K5900" s="3">
        <v>9</v>
      </c>
      <c r="L5900">
        <f>טבלה1[[#This Row],[ds_checkout]]-טבלה1[[#This Row],[ds_checkin]]</f>
        <v>3</v>
      </c>
      <c r="M5900">
        <f>IF(ISBLANK(טבלה1[[#This Row],[ts_reply_at]]), "", (טבלה1[[#This Row],[ts_reply_at]] - טבלה1[[#This Row],[ts_contact_at]]) * 24)</f>
        <v>0.45722222223412246</v>
      </c>
      <c r="N5900">
        <f>IF(ISBLANK(טבלה1[[#This Row],[ts_reply_at]]), 0, 1)</f>
        <v>1</v>
      </c>
      <c r="O5900">
        <f>IF(ISBLANK(טבלה1[[#This Row],[ts_accepted_at]]), 0, 1)</f>
        <v>1</v>
      </c>
      <c r="P5900">
        <f>IF(ISBLANK(טבלה1[[#This Row],[ts_booking_at]]), 0, 1)</f>
        <v>1</v>
      </c>
      <c r="Q5900">
        <f>IF(ISBLANK(טבלה1[[#This Row],[ds_checkin]]), "", טבלה1[[#This Row],[ds_checkin]] - טבלה1[[#This Row],[ts_contact_at]])</f>
        <v>1.5826388888890506</v>
      </c>
      <c r="R5900" t="str">
        <f>IF(AND(ISBLANK(טבלה1[[#This Row],[ts_reply_at]]), NOT(ISBLANK(טבלה1[[#This Row],[ts_booking_at]]))), "Error: Booked without Reply", "OK")</f>
        <v>OK</v>
      </c>
      <c r="S5900" t="s">
        <v>6024</v>
      </c>
    </row>
    <row r="5901" spans="1:19" x14ac:dyDescent="0.25">
      <c r="A5901" s="4" t="s">
        <v>5004</v>
      </c>
      <c r="B5901" s="4" t="s">
        <v>236</v>
      </c>
      <c r="C5901" s="4" t="s">
        <v>237</v>
      </c>
      <c r="D5901" s="1">
        <v>41926.729861111111</v>
      </c>
      <c r="E5901" s="1">
        <v>41926.898055555554</v>
      </c>
      <c r="F5901" s="1">
        <v>41926.898055555554</v>
      </c>
      <c r="G5901" s="1">
        <v>41926.898055555554</v>
      </c>
      <c r="H5901" s="2">
        <v>42078</v>
      </c>
      <c r="I5901" s="2">
        <v>42081</v>
      </c>
      <c r="J5901" s="3">
        <v>5</v>
      </c>
      <c r="K5901" s="3">
        <v>6</v>
      </c>
      <c r="L5901">
        <f>טבלה1[[#This Row],[ds_checkout]]-טבלה1[[#This Row],[ds_checkin]]</f>
        <v>3</v>
      </c>
      <c r="M5901">
        <f>IF(ISBLANK(טבלה1[[#This Row],[ts_reply_at]]), "", (טבלה1[[#This Row],[ts_reply_at]] - טבלה1[[#This Row],[ts_contact_at]]) * 24)</f>
        <v>4.0366666666232049</v>
      </c>
      <c r="N5901">
        <f>IF(ISBLANK(טבלה1[[#This Row],[ts_reply_at]]), 0, 1)</f>
        <v>1</v>
      </c>
      <c r="O5901">
        <f>IF(ISBLANK(טבלה1[[#This Row],[ts_accepted_at]]), 0, 1)</f>
        <v>1</v>
      </c>
      <c r="P5901">
        <f>IF(ISBLANK(טבלה1[[#This Row],[ts_booking_at]]), 0, 1)</f>
        <v>1</v>
      </c>
      <c r="Q5901">
        <f>IF(ISBLANK(טבלה1[[#This Row],[ds_checkin]]), "", טבלה1[[#This Row],[ds_checkin]] - טבלה1[[#This Row],[ts_contact_at]])</f>
        <v>151.27013888888905</v>
      </c>
      <c r="R5901" t="str">
        <f>IF(AND(ISBLANK(טבלה1[[#This Row],[ts_reply_at]]), NOT(ISBLANK(טבלה1[[#This Row],[ts_booking_at]]))), "Error: Booked without Reply", "OK")</f>
        <v>OK</v>
      </c>
      <c r="S5901" t="s">
        <v>6020</v>
      </c>
    </row>
    <row r="5902" spans="1:19" x14ac:dyDescent="0.25">
      <c r="A5902" s="4" t="s">
        <v>5005</v>
      </c>
      <c r="B5902" s="4" t="s">
        <v>236</v>
      </c>
      <c r="C5902" s="4" t="s">
        <v>237</v>
      </c>
      <c r="D5902" s="1">
        <v>41914.87777777778</v>
      </c>
      <c r="E5902" s="1">
        <v>41914.938391203701</v>
      </c>
      <c r="H5902" s="2">
        <v>42167</v>
      </c>
      <c r="I5902" s="2">
        <v>42169</v>
      </c>
      <c r="J5902" s="3">
        <v>4</v>
      </c>
      <c r="K5902" s="3">
        <v>4</v>
      </c>
      <c r="L5902">
        <f>טבלה1[[#This Row],[ds_checkout]]-טבלה1[[#This Row],[ds_checkin]]</f>
        <v>2</v>
      </c>
      <c r="M5902">
        <f>IF(ISBLANK(טבלה1[[#This Row],[ts_reply_at]]), "", (טבלה1[[#This Row],[ts_reply_at]] - טבלה1[[#This Row],[ts_contact_at]]) * 24)</f>
        <v>1.4547222221153788</v>
      </c>
      <c r="N5902">
        <f>IF(ISBLANK(טבלה1[[#This Row],[ts_reply_at]]), 0, 1)</f>
        <v>1</v>
      </c>
      <c r="O5902">
        <f>IF(ISBLANK(טבלה1[[#This Row],[ts_accepted_at]]), 0, 1)</f>
        <v>0</v>
      </c>
      <c r="P5902">
        <f>IF(ISBLANK(טבלה1[[#This Row],[ts_booking_at]]), 0, 1)</f>
        <v>0</v>
      </c>
      <c r="Q5902">
        <f>IF(ISBLANK(טבלה1[[#This Row],[ds_checkin]]), "", טבלה1[[#This Row],[ds_checkin]] - טבלה1[[#This Row],[ts_contact_at]])</f>
        <v>252.12222222222044</v>
      </c>
      <c r="R5902" t="str">
        <f>IF(AND(ISBLANK(טבלה1[[#This Row],[ts_reply_at]]), NOT(ISBLANK(טבלה1[[#This Row],[ts_booking_at]]))), "Error: Booked without Reply", "OK")</f>
        <v>OK</v>
      </c>
      <c r="S5902" t="s">
        <v>6019</v>
      </c>
    </row>
    <row r="5903" spans="1:19" x14ac:dyDescent="0.25">
      <c r="A5903" s="4" t="s">
        <v>5006</v>
      </c>
      <c r="B5903" s="4" t="s">
        <v>3171</v>
      </c>
      <c r="C5903" s="4" t="s">
        <v>3172</v>
      </c>
      <c r="D5903" s="1">
        <v>41914.270833333336</v>
      </c>
      <c r="E5903" s="1">
        <v>41914.276562500003</v>
      </c>
      <c r="F5903" s="1">
        <v>41914.298055555555</v>
      </c>
      <c r="G5903" s="1">
        <v>41914.298055555555</v>
      </c>
      <c r="H5903" s="2">
        <v>41924</v>
      </c>
      <c r="I5903" s="2">
        <v>41925</v>
      </c>
      <c r="J5903" s="3">
        <v>2</v>
      </c>
      <c r="K5903" s="3">
        <v>15</v>
      </c>
      <c r="L5903">
        <f>טבלה1[[#This Row],[ds_checkout]]-טבלה1[[#This Row],[ds_checkin]]</f>
        <v>1</v>
      </c>
      <c r="M5903">
        <f>IF(ISBLANK(טבלה1[[#This Row],[ts_reply_at]]), "", (טבלה1[[#This Row],[ts_reply_at]] - טבלה1[[#This Row],[ts_contact_at]]) * 24)</f>
        <v>0.13750000001164153</v>
      </c>
      <c r="N5903">
        <f>IF(ISBLANK(טבלה1[[#This Row],[ts_reply_at]]), 0, 1)</f>
        <v>1</v>
      </c>
      <c r="O5903">
        <f>IF(ISBLANK(טבלה1[[#This Row],[ts_accepted_at]]), 0, 1)</f>
        <v>1</v>
      </c>
      <c r="P5903">
        <f>IF(ISBLANK(טבלה1[[#This Row],[ts_booking_at]]), 0, 1)</f>
        <v>1</v>
      </c>
      <c r="Q5903">
        <f>IF(ISBLANK(טבלה1[[#This Row],[ds_checkin]]), "", טבלה1[[#This Row],[ds_checkin]] - טבלה1[[#This Row],[ts_contact_at]])</f>
        <v>9.7291666666642413</v>
      </c>
      <c r="R5903" t="str">
        <f>IF(AND(ISBLANK(טבלה1[[#This Row],[ts_reply_at]]), NOT(ISBLANK(טבלה1[[#This Row],[ts_booking_at]]))), "Error: Booked without Reply", "OK")</f>
        <v>OK</v>
      </c>
      <c r="S5903" t="s">
        <v>6022</v>
      </c>
    </row>
    <row r="5904" spans="1:19" x14ac:dyDescent="0.25">
      <c r="A5904" s="4" t="s">
        <v>5007</v>
      </c>
      <c r="B5904" s="4" t="s">
        <v>326</v>
      </c>
      <c r="C5904" s="4" t="s">
        <v>1908</v>
      </c>
      <c r="D5904" s="1">
        <v>41926.268055555556</v>
      </c>
      <c r="E5904" s="1">
        <v>41926.697164351855</v>
      </c>
      <c r="F5904" s="1">
        <v>41926.723495370374</v>
      </c>
      <c r="G5904" s="1">
        <v>41926.723495370374</v>
      </c>
      <c r="H5904" s="2">
        <v>41927</v>
      </c>
      <c r="I5904" s="2">
        <v>41929</v>
      </c>
      <c r="J5904" s="3">
        <v>2</v>
      </c>
      <c r="K5904" s="3">
        <v>9</v>
      </c>
      <c r="L5904">
        <f>טבלה1[[#This Row],[ds_checkout]]-טבלה1[[#This Row],[ds_checkin]]</f>
        <v>2</v>
      </c>
      <c r="M5904">
        <f>IF(ISBLANK(טבלה1[[#This Row],[ts_reply_at]]), "", (טבלה1[[#This Row],[ts_reply_at]] - טבלה1[[#This Row],[ts_contact_at]]) * 24)</f>
        <v>10.298611111182254</v>
      </c>
      <c r="N5904">
        <f>IF(ISBLANK(טבלה1[[#This Row],[ts_reply_at]]), 0, 1)</f>
        <v>1</v>
      </c>
      <c r="O5904">
        <f>IF(ISBLANK(טבלה1[[#This Row],[ts_accepted_at]]), 0, 1)</f>
        <v>1</v>
      </c>
      <c r="P5904">
        <f>IF(ISBLANK(טבלה1[[#This Row],[ts_booking_at]]), 0, 1)</f>
        <v>1</v>
      </c>
      <c r="Q5904">
        <f>IF(ISBLANK(טבלה1[[#This Row],[ds_checkin]]), "", טבלה1[[#This Row],[ds_checkin]] - טבלה1[[#This Row],[ts_contact_at]])</f>
        <v>0.73194444444379769</v>
      </c>
      <c r="R5904" t="str">
        <f>IF(AND(ISBLANK(טבלה1[[#This Row],[ts_reply_at]]), NOT(ISBLANK(טבלה1[[#This Row],[ts_booking_at]]))), "Error: Booked without Reply", "OK")</f>
        <v>OK</v>
      </c>
      <c r="S5904" t="s">
        <v>6020</v>
      </c>
    </row>
    <row r="5905" spans="1:19" x14ac:dyDescent="0.25">
      <c r="A5905" s="4" t="s">
        <v>5008</v>
      </c>
      <c r="B5905" s="4" t="s">
        <v>129</v>
      </c>
      <c r="C5905" s="4" t="s">
        <v>2347</v>
      </c>
      <c r="D5905" s="1">
        <v>41939.820833333331</v>
      </c>
      <c r="E5905" s="1">
        <v>41939.974108796298</v>
      </c>
      <c r="H5905" s="2">
        <v>41949</v>
      </c>
      <c r="I5905" s="2">
        <v>41951</v>
      </c>
      <c r="J5905" s="3">
        <v>3</v>
      </c>
      <c r="K5905" s="3">
        <v>3</v>
      </c>
      <c r="L5905">
        <f>טבלה1[[#This Row],[ds_checkout]]-טבלה1[[#This Row],[ds_checkin]]</f>
        <v>2</v>
      </c>
      <c r="M5905">
        <f>IF(ISBLANK(טבלה1[[#This Row],[ts_reply_at]]), "", (טבלה1[[#This Row],[ts_reply_at]] - טבלה1[[#This Row],[ts_contact_at]]) * 24)</f>
        <v>3.6786111111869104</v>
      </c>
      <c r="N5905">
        <f>IF(ISBLANK(טבלה1[[#This Row],[ts_reply_at]]), 0, 1)</f>
        <v>1</v>
      </c>
      <c r="O5905">
        <f>IF(ISBLANK(טבלה1[[#This Row],[ts_accepted_at]]), 0, 1)</f>
        <v>0</v>
      </c>
      <c r="P5905">
        <f>IF(ISBLANK(טבלה1[[#This Row],[ts_booking_at]]), 0, 1)</f>
        <v>0</v>
      </c>
      <c r="Q5905">
        <f>IF(ISBLANK(טבלה1[[#This Row],[ds_checkin]]), "", טבלה1[[#This Row],[ds_checkin]] - טבלה1[[#This Row],[ts_contact_at]])</f>
        <v>9.1791666666686069</v>
      </c>
      <c r="R5905" t="str">
        <f>IF(AND(ISBLANK(טבלה1[[#This Row],[ts_reply_at]]), NOT(ISBLANK(טבלה1[[#This Row],[ts_booking_at]]))), "Error: Booked without Reply", "OK")</f>
        <v>OK</v>
      </c>
      <c r="S5905" t="s">
        <v>6020</v>
      </c>
    </row>
    <row r="5906" spans="1:19" x14ac:dyDescent="0.25">
      <c r="A5906" s="4" t="s">
        <v>5009</v>
      </c>
      <c r="B5906" s="4" t="s">
        <v>5010</v>
      </c>
      <c r="C5906" s="4" t="s">
        <v>5011</v>
      </c>
      <c r="D5906" s="1">
        <v>41924.580555555556</v>
      </c>
      <c r="E5906" s="1">
        <v>41924.692106481481</v>
      </c>
      <c r="F5906" s="1">
        <v>41924.692256944443</v>
      </c>
      <c r="H5906" s="2">
        <v>41928</v>
      </c>
      <c r="I5906" s="2">
        <v>41932</v>
      </c>
      <c r="J5906" s="3">
        <v>2</v>
      </c>
      <c r="K5906" s="3">
        <v>3</v>
      </c>
      <c r="L5906">
        <f>טבלה1[[#This Row],[ds_checkout]]-טבלה1[[#This Row],[ds_checkin]]</f>
        <v>4</v>
      </c>
      <c r="M5906">
        <f>IF(ISBLANK(טבלה1[[#This Row],[ts_reply_at]]), "", (טבלה1[[#This Row],[ts_reply_at]] - טבלה1[[#This Row],[ts_contact_at]]) * 24)</f>
        <v>2.6772222222061828</v>
      </c>
      <c r="N5906">
        <f>IF(ISBLANK(טבלה1[[#This Row],[ts_reply_at]]), 0, 1)</f>
        <v>1</v>
      </c>
      <c r="O5906">
        <f>IF(ISBLANK(טבלה1[[#This Row],[ts_accepted_at]]), 0, 1)</f>
        <v>1</v>
      </c>
      <c r="P5906">
        <f>IF(ISBLANK(טבלה1[[#This Row],[ts_booking_at]]), 0, 1)</f>
        <v>0</v>
      </c>
      <c r="Q5906">
        <f>IF(ISBLANK(טבלה1[[#This Row],[ds_checkin]]), "", טבלה1[[#This Row],[ds_checkin]] - טבלה1[[#This Row],[ts_contact_at]])</f>
        <v>3.4194444444437977</v>
      </c>
      <c r="R5906" t="str">
        <f>IF(AND(ISBLANK(טבלה1[[#This Row],[ts_reply_at]]), NOT(ISBLANK(טבלה1[[#This Row],[ts_booking_at]]))), "Error: Booked without Reply", "OK")</f>
        <v>OK</v>
      </c>
      <c r="S5906" t="s">
        <v>6023</v>
      </c>
    </row>
    <row r="5907" spans="1:19" x14ac:dyDescent="0.25">
      <c r="A5907" s="4" t="s">
        <v>5009</v>
      </c>
      <c r="B5907" s="4" t="s">
        <v>640</v>
      </c>
      <c r="C5907" s="4" t="s">
        <v>641</v>
      </c>
      <c r="D5907" s="1">
        <v>41924.57708333333</v>
      </c>
      <c r="E5907" s="1">
        <v>41925.283043981479</v>
      </c>
      <c r="H5907" s="2">
        <v>41928</v>
      </c>
      <c r="I5907" s="2">
        <v>41932</v>
      </c>
      <c r="J5907" s="3">
        <v>2</v>
      </c>
      <c r="K5907" s="3">
        <v>3</v>
      </c>
      <c r="L5907">
        <f>טבלה1[[#This Row],[ds_checkout]]-טבלה1[[#This Row],[ds_checkin]]</f>
        <v>4</v>
      </c>
      <c r="M5907">
        <f>IF(ISBLANK(טבלה1[[#This Row],[ts_reply_at]]), "", (טבלה1[[#This Row],[ts_reply_at]] - טבלה1[[#This Row],[ts_contact_at]]) * 24)</f>
        <v>16.943055555573665</v>
      </c>
      <c r="N5907">
        <f>IF(ISBLANK(טבלה1[[#This Row],[ts_reply_at]]), 0, 1)</f>
        <v>1</v>
      </c>
      <c r="O5907">
        <f>IF(ISBLANK(טבלה1[[#This Row],[ts_accepted_at]]), 0, 1)</f>
        <v>0</v>
      </c>
      <c r="P5907">
        <f>IF(ISBLANK(טבלה1[[#This Row],[ts_booking_at]]), 0, 1)</f>
        <v>0</v>
      </c>
      <c r="Q5907">
        <f>IF(ISBLANK(טבלה1[[#This Row],[ds_checkin]]), "", טבלה1[[#This Row],[ds_checkin]] - טבלה1[[#This Row],[ts_contact_at]])</f>
        <v>3.4229166666700621</v>
      </c>
      <c r="R5907" t="str">
        <f>IF(AND(ISBLANK(טבלה1[[#This Row],[ts_reply_at]]), NOT(ISBLANK(טבלה1[[#This Row],[ts_booking_at]]))), "Error: Booked without Reply", "OK")</f>
        <v>OK</v>
      </c>
      <c r="S5907" t="s">
        <v>6023</v>
      </c>
    </row>
    <row r="5908" spans="1:19" x14ac:dyDescent="0.25">
      <c r="A5908" s="4" t="s">
        <v>5009</v>
      </c>
      <c r="B5908" s="4" t="s">
        <v>988</v>
      </c>
      <c r="C5908" s="4" t="s">
        <v>989</v>
      </c>
      <c r="D5908" s="1">
        <v>41924.57916666667</v>
      </c>
      <c r="E5908" s="1">
        <v>41924.591516203705</v>
      </c>
      <c r="H5908" s="2">
        <v>41928</v>
      </c>
      <c r="I5908" s="2">
        <v>41932</v>
      </c>
      <c r="J5908" s="3">
        <v>2</v>
      </c>
      <c r="K5908" s="3">
        <v>5</v>
      </c>
      <c r="L5908">
        <f>טבלה1[[#This Row],[ds_checkout]]-טבלה1[[#This Row],[ds_checkin]]</f>
        <v>4</v>
      </c>
      <c r="M5908">
        <f>IF(ISBLANK(טבלה1[[#This Row],[ts_reply_at]]), "", (טבלה1[[#This Row],[ts_reply_at]] - טבלה1[[#This Row],[ts_contact_at]]) * 24)</f>
        <v>0.29638888884801418</v>
      </c>
      <c r="N5908">
        <f>IF(ISBLANK(טבלה1[[#This Row],[ts_reply_at]]), 0, 1)</f>
        <v>1</v>
      </c>
      <c r="O5908">
        <f>IF(ISBLANK(טבלה1[[#This Row],[ts_accepted_at]]), 0, 1)</f>
        <v>0</v>
      </c>
      <c r="P5908">
        <f>IF(ISBLANK(טבלה1[[#This Row],[ts_booking_at]]), 0, 1)</f>
        <v>0</v>
      </c>
      <c r="Q5908">
        <f>IF(ISBLANK(טבלה1[[#This Row],[ds_checkin]]), "", טבלה1[[#This Row],[ds_checkin]] - טבלה1[[#This Row],[ts_contact_at]])</f>
        <v>3.4208333333299379</v>
      </c>
      <c r="R5908" t="str">
        <f>IF(AND(ISBLANK(טבלה1[[#This Row],[ts_reply_at]]), NOT(ISBLANK(טבלה1[[#This Row],[ts_booking_at]]))), "Error: Booked without Reply", "OK")</f>
        <v>OK</v>
      </c>
      <c r="S5908" t="s">
        <v>6023</v>
      </c>
    </row>
    <row r="5909" spans="1:19" x14ac:dyDescent="0.25">
      <c r="A5909" s="4" t="s">
        <v>5009</v>
      </c>
      <c r="B5909" s="4" t="s">
        <v>5012</v>
      </c>
      <c r="C5909" s="4" t="s">
        <v>5013</v>
      </c>
      <c r="D5909" s="1">
        <v>41924.575694444444</v>
      </c>
      <c r="E5909" s="1">
        <v>41924.692893518521</v>
      </c>
      <c r="H5909" s="2">
        <v>41928</v>
      </c>
      <c r="I5909" s="2">
        <v>41932</v>
      </c>
      <c r="J5909" s="3">
        <v>2</v>
      </c>
      <c r="K5909" s="3">
        <v>4</v>
      </c>
      <c r="L5909">
        <f>טבלה1[[#This Row],[ds_checkout]]-טבלה1[[#This Row],[ds_checkin]]</f>
        <v>4</v>
      </c>
      <c r="M5909">
        <f>IF(ISBLANK(טבלה1[[#This Row],[ts_reply_at]]), "", (טבלה1[[#This Row],[ts_reply_at]] - טבלה1[[#This Row],[ts_contact_at]]) * 24)</f>
        <v>2.8127777778427117</v>
      </c>
      <c r="N5909">
        <f>IF(ISBLANK(טבלה1[[#This Row],[ts_reply_at]]), 0, 1)</f>
        <v>1</v>
      </c>
      <c r="O5909">
        <f>IF(ISBLANK(טבלה1[[#This Row],[ts_accepted_at]]), 0, 1)</f>
        <v>0</v>
      </c>
      <c r="P5909">
        <f>IF(ISBLANK(טבלה1[[#This Row],[ts_booking_at]]), 0, 1)</f>
        <v>0</v>
      </c>
      <c r="Q5909">
        <f>IF(ISBLANK(טבלה1[[#This Row],[ds_checkin]]), "", טבלה1[[#This Row],[ds_checkin]] - טבלה1[[#This Row],[ts_contact_at]])</f>
        <v>3.4243055555562023</v>
      </c>
      <c r="R5909" t="str">
        <f>IF(AND(ISBLANK(טבלה1[[#This Row],[ts_reply_at]]), NOT(ISBLANK(טבלה1[[#This Row],[ts_booking_at]]))), "Error: Booked without Reply", "OK")</f>
        <v>OK</v>
      </c>
      <c r="S5909" t="s">
        <v>6023</v>
      </c>
    </row>
    <row r="5910" spans="1:19" x14ac:dyDescent="0.25">
      <c r="A5910" s="4" t="s">
        <v>5009</v>
      </c>
      <c r="B5910" s="4" t="s">
        <v>2784</v>
      </c>
      <c r="C5910" s="4" t="s">
        <v>2785</v>
      </c>
      <c r="D5910" s="1">
        <v>41924.576388888891</v>
      </c>
      <c r="E5910" s="1">
        <v>41924.591770833336</v>
      </c>
      <c r="F5910" s="1">
        <v>41924.591828703706</v>
      </c>
      <c r="H5910" s="2">
        <v>41928</v>
      </c>
      <c r="I5910" s="2">
        <v>41932</v>
      </c>
      <c r="J5910" s="3">
        <v>2</v>
      </c>
      <c r="K5910" s="3">
        <v>4</v>
      </c>
      <c r="L5910">
        <f>טבלה1[[#This Row],[ds_checkout]]-טבלה1[[#This Row],[ds_checkin]]</f>
        <v>4</v>
      </c>
      <c r="M5910">
        <f>IF(ISBLANK(טבלה1[[#This Row],[ts_reply_at]]), "", (טבלה1[[#This Row],[ts_reply_at]] - טבלה1[[#This Row],[ts_contact_at]]) * 24)</f>
        <v>0.36916666670003906</v>
      </c>
      <c r="N5910">
        <f>IF(ISBLANK(טבלה1[[#This Row],[ts_reply_at]]), 0, 1)</f>
        <v>1</v>
      </c>
      <c r="O5910">
        <f>IF(ISBLANK(טבלה1[[#This Row],[ts_accepted_at]]), 0, 1)</f>
        <v>1</v>
      </c>
      <c r="P5910">
        <f>IF(ISBLANK(טבלה1[[#This Row],[ts_booking_at]]), 0, 1)</f>
        <v>0</v>
      </c>
      <c r="Q5910">
        <f>IF(ISBLANK(טבלה1[[#This Row],[ds_checkin]]), "", טבלה1[[#This Row],[ds_checkin]] - טבלה1[[#This Row],[ts_contact_at]])</f>
        <v>3.4236111111094942</v>
      </c>
      <c r="R5910" t="str">
        <f>IF(AND(ISBLANK(טבלה1[[#This Row],[ts_reply_at]]), NOT(ISBLANK(טבלה1[[#This Row],[ts_booking_at]]))), "Error: Booked without Reply", "OK")</f>
        <v>OK</v>
      </c>
      <c r="S5910" t="s">
        <v>6023</v>
      </c>
    </row>
    <row r="5911" spans="1:19" x14ac:dyDescent="0.25">
      <c r="A5911" s="4" t="s">
        <v>5009</v>
      </c>
      <c r="B5911" s="4" t="s">
        <v>334</v>
      </c>
      <c r="C5911" s="4" t="s">
        <v>1083</v>
      </c>
      <c r="D5911" s="1">
        <v>41924.577777777777</v>
      </c>
      <c r="E5911" s="1">
        <v>41924.685115740744</v>
      </c>
      <c r="H5911" s="2">
        <v>41928</v>
      </c>
      <c r="I5911" s="2">
        <v>41932</v>
      </c>
      <c r="J5911" s="3">
        <v>2</v>
      </c>
      <c r="K5911" s="3">
        <v>2</v>
      </c>
      <c r="L5911">
        <f>טבלה1[[#This Row],[ds_checkout]]-טבלה1[[#This Row],[ds_checkin]]</f>
        <v>4</v>
      </c>
      <c r="M5911">
        <f>IF(ISBLANK(טבלה1[[#This Row],[ts_reply_at]]), "", (טבלה1[[#This Row],[ts_reply_at]] - טבלה1[[#This Row],[ts_contact_at]]) * 24)</f>
        <v>2.5761111112078652</v>
      </c>
      <c r="N5911">
        <f>IF(ISBLANK(טבלה1[[#This Row],[ts_reply_at]]), 0, 1)</f>
        <v>1</v>
      </c>
      <c r="O5911">
        <f>IF(ISBLANK(טבלה1[[#This Row],[ts_accepted_at]]), 0, 1)</f>
        <v>0</v>
      </c>
      <c r="P5911">
        <f>IF(ISBLANK(טבלה1[[#This Row],[ts_booking_at]]), 0, 1)</f>
        <v>0</v>
      </c>
      <c r="Q5911">
        <f>IF(ISBLANK(טבלה1[[#This Row],[ds_checkin]]), "", טבלה1[[#This Row],[ds_checkin]] - טבלה1[[#This Row],[ts_contact_at]])</f>
        <v>3.422222222223354</v>
      </c>
      <c r="R5911" t="str">
        <f>IF(AND(ISBLANK(טבלה1[[#This Row],[ts_reply_at]]), NOT(ISBLANK(טבלה1[[#This Row],[ts_booking_at]]))), "Error: Booked without Reply", "OK")</f>
        <v>OK</v>
      </c>
      <c r="S5911" t="s">
        <v>6023</v>
      </c>
    </row>
    <row r="5912" spans="1:19" x14ac:dyDescent="0.25">
      <c r="A5912" s="4" t="s">
        <v>5009</v>
      </c>
      <c r="B5912" s="4" t="s">
        <v>209</v>
      </c>
      <c r="C5912" s="4" t="s">
        <v>210</v>
      </c>
      <c r="D5912" s="1">
        <v>41924.574999999997</v>
      </c>
      <c r="E5912" s="1">
        <v>41925.348032407404</v>
      </c>
      <c r="H5912" s="2">
        <v>41928</v>
      </c>
      <c r="I5912" s="2">
        <v>41932</v>
      </c>
      <c r="J5912" s="3">
        <v>2</v>
      </c>
      <c r="K5912" s="3">
        <v>2</v>
      </c>
      <c r="L5912">
        <f>טבלה1[[#This Row],[ds_checkout]]-טבלה1[[#This Row],[ds_checkin]]</f>
        <v>4</v>
      </c>
      <c r="M5912">
        <f>IF(ISBLANK(טבלה1[[#This Row],[ts_reply_at]]), "", (טבלה1[[#This Row],[ts_reply_at]] - טבלה1[[#This Row],[ts_contact_at]]) * 24)</f>
        <v>18.552777777775191</v>
      </c>
      <c r="N5912">
        <f>IF(ISBLANK(טבלה1[[#This Row],[ts_reply_at]]), 0, 1)</f>
        <v>1</v>
      </c>
      <c r="O5912">
        <f>IF(ISBLANK(טבלה1[[#This Row],[ts_accepted_at]]), 0, 1)</f>
        <v>0</v>
      </c>
      <c r="P5912">
        <f>IF(ISBLANK(טבלה1[[#This Row],[ts_booking_at]]), 0, 1)</f>
        <v>0</v>
      </c>
      <c r="Q5912">
        <f>IF(ISBLANK(טבלה1[[#This Row],[ds_checkin]]), "", טבלה1[[#This Row],[ds_checkin]] - טבלה1[[#This Row],[ts_contact_at]])</f>
        <v>3.4250000000029104</v>
      </c>
      <c r="R5912" t="str">
        <f>IF(AND(ISBLANK(טבלה1[[#This Row],[ts_reply_at]]), NOT(ISBLANK(טבלה1[[#This Row],[ts_booking_at]]))), "Error: Booked without Reply", "OK")</f>
        <v>OK</v>
      </c>
      <c r="S5912" t="s">
        <v>6023</v>
      </c>
    </row>
    <row r="5913" spans="1:19" x14ac:dyDescent="0.25">
      <c r="A5913" s="4" t="s">
        <v>5009</v>
      </c>
      <c r="B5913" s="4" t="s">
        <v>992</v>
      </c>
      <c r="C5913" s="4" t="s">
        <v>993</v>
      </c>
      <c r="D5913" s="1">
        <v>41924.57916666667</v>
      </c>
      <c r="E5913" s="1">
        <v>41924.882662037038</v>
      </c>
      <c r="H5913" s="2">
        <v>41928</v>
      </c>
      <c r="I5913" s="2">
        <v>41932</v>
      </c>
      <c r="J5913" s="3">
        <v>2</v>
      </c>
      <c r="K5913" s="3">
        <v>4</v>
      </c>
      <c r="L5913">
        <f>טבלה1[[#This Row],[ds_checkout]]-טבלה1[[#This Row],[ds_checkin]]</f>
        <v>4</v>
      </c>
      <c r="M5913">
        <f>IF(ISBLANK(טבלה1[[#This Row],[ts_reply_at]]), "", (טבלה1[[#This Row],[ts_reply_at]] - טבלה1[[#This Row],[ts_contact_at]]) * 24)</f>
        <v>7.2838888888363726</v>
      </c>
      <c r="N5913">
        <f>IF(ISBLANK(טבלה1[[#This Row],[ts_reply_at]]), 0, 1)</f>
        <v>1</v>
      </c>
      <c r="O5913">
        <f>IF(ISBLANK(טבלה1[[#This Row],[ts_accepted_at]]), 0, 1)</f>
        <v>0</v>
      </c>
      <c r="P5913">
        <f>IF(ISBLANK(טבלה1[[#This Row],[ts_booking_at]]), 0, 1)</f>
        <v>0</v>
      </c>
      <c r="Q5913">
        <f>IF(ISBLANK(טבלה1[[#This Row],[ds_checkin]]), "", טבלה1[[#This Row],[ds_checkin]] - טבלה1[[#This Row],[ts_contact_at]])</f>
        <v>3.4208333333299379</v>
      </c>
      <c r="R5913" t="str">
        <f>IF(AND(ISBLANK(טבלה1[[#This Row],[ts_reply_at]]), NOT(ISBLANK(טבלה1[[#This Row],[ts_booking_at]]))), "Error: Booked without Reply", "OK")</f>
        <v>OK</v>
      </c>
      <c r="S5913" t="s">
        <v>6023</v>
      </c>
    </row>
    <row r="5914" spans="1:19" x14ac:dyDescent="0.25">
      <c r="A5914" s="4" t="s">
        <v>5009</v>
      </c>
      <c r="B5914" s="4" t="s">
        <v>1422</v>
      </c>
      <c r="C5914" s="4" t="s">
        <v>1423</v>
      </c>
      <c r="D5914" s="1">
        <v>41924.575694444444</v>
      </c>
      <c r="E5914" s="1">
        <v>41925.256215277775</v>
      </c>
      <c r="H5914" s="2">
        <v>41928</v>
      </c>
      <c r="I5914" s="2">
        <v>41932</v>
      </c>
      <c r="J5914" s="3">
        <v>2</v>
      </c>
      <c r="K5914" s="3">
        <v>2</v>
      </c>
      <c r="L5914">
        <f>טבלה1[[#This Row],[ds_checkout]]-טבלה1[[#This Row],[ds_checkin]]</f>
        <v>4</v>
      </c>
      <c r="M5914">
        <f>IF(ISBLANK(טבלה1[[#This Row],[ts_reply_at]]), "", (טבלה1[[#This Row],[ts_reply_at]] - טבלה1[[#This Row],[ts_contact_at]]) * 24)</f>
        <v>16.332499999960419</v>
      </c>
      <c r="N5914">
        <f>IF(ISBLANK(טבלה1[[#This Row],[ts_reply_at]]), 0, 1)</f>
        <v>1</v>
      </c>
      <c r="O5914">
        <f>IF(ISBLANK(טבלה1[[#This Row],[ts_accepted_at]]), 0, 1)</f>
        <v>0</v>
      </c>
      <c r="P5914">
        <f>IF(ISBLANK(טבלה1[[#This Row],[ts_booking_at]]), 0, 1)</f>
        <v>0</v>
      </c>
      <c r="Q5914">
        <f>IF(ISBLANK(טבלה1[[#This Row],[ds_checkin]]), "", טבלה1[[#This Row],[ds_checkin]] - טבלה1[[#This Row],[ts_contact_at]])</f>
        <v>3.4243055555562023</v>
      </c>
      <c r="R5914" t="str">
        <f>IF(AND(ISBLANK(טבלה1[[#This Row],[ts_reply_at]]), NOT(ISBLANK(טבלה1[[#This Row],[ts_booking_at]]))), "Error: Booked without Reply", "OK")</f>
        <v>OK</v>
      </c>
      <c r="S5914" t="s">
        <v>6023</v>
      </c>
    </row>
    <row r="5915" spans="1:19" x14ac:dyDescent="0.25">
      <c r="A5915" s="4" t="s">
        <v>5009</v>
      </c>
      <c r="B5915" s="4" t="s">
        <v>510</v>
      </c>
      <c r="C5915" s="4" t="s">
        <v>511</v>
      </c>
      <c r="D5915" s="1">
        <v>41924.565972222219</v>
      </c>
      <c r="E5915" s="1">
        <v>41924.569837962961</v>
      </c>
      <c r="H5915" s="2">
        <v>41928</v>
      </c>
      <c r="I5915" s="2">
        <v>41932</v>
      </c>
      <c r="J5915" s="3">
        <v>2</v>
      </c>
      <c r="K5915" s="3">
        <v>2</v>
      </c>
      <c r="L5915">
        <f>טבלה1[[#This Row],[ds_checkout]]-טבלה1[[#This Row],[ds_checkin]]</f>
        <v>4</v>
      </c>
      <c r="M5915">
        <f>IF(ISBLANK(טבלה1[[#This Row],[ts_reply_at]]), "", (טבלה1[[#This Row],[ts_reply_at]] - טבלה1[[#This Row],[ts_contact_at]]) * 24)</f>
        <v>9.2777777812443674E-2</v>
      </c>
      <c r="N5915">
        <f>IF(ISBLANK(טבלה1[[#This Row],[ts_reply_at]]), 0, 1)</f>
        <v>1</v>
      </c>
      <c r="O5915">
        <f>IF(ISBLANK(טבלה1[[#This Row],[ts_accepted_at]]), 0, 1)</f>
        <v>0</v>
      </c>
      <c r="P5915">
        <f>IF(ISBLANK(טבלה1[[#This Row],[ts_booking_at]]), 0, 1)</f>
        <v>0</v>
      </c>
      <c r="Q5915">
        <f>IF(ISBLANK(טבלה1[[#This Row],[ds_checkin]]), "", טבלה1[[#This Row],[ds_checkin]] - טבלה1[[#This Row],[ts_contact_at]])</f>
        <v>3.4340277777810115</v>
      </c>
      <c r="R5915" t="str">
        <f>IF(AND(ISBLANK(טבלה1[[#This Row],[ts_reply_at]]), NOT(ISBLANK(טבלה1[[#This Row],[ts_booking_at]]))), "Error: Booked without Reply", "OK")</f>
        <v>OK</v>
      </c>
      <c r="S5915" t="s">
        <v>6023</v>
      </c>
    </row>
    <row r="5916" spans="1:19" x14ac:dyDescent="0.25">
      <c r="A5916" s="4" t="s">
        <v>5009</v>
      </c>
      <c r="B5916" s="4" t="s">
        <v>683</v>
      </c>
      <c r="C5916" s="4" t="s">
        <v>684</v>
      </c>
      <c r="D5916" s="1">
        <v>41924.564583333333</v>
      </c>
      <c r="E5916" s="1">
        <v>41924.58662037037</v>
      </c>
      <c r="H5916" s="2">
        <v>41928</v>
      </c>
      <c r="I5916" s="2">
        <v>41932</v>
      </c>
      <c r="J5916" s="3">
        <v>2</v>
      </c>
      <c r="K5916" s="3">
        <v>4</v>
      </c>
      <c r="L5916">
        <f>טבלה1[[#This Row],[ds_checkout]]-טבלה1[[#This Row],[ds_checkin]]</f>
        <v>4</v>
      </c>
      <c r="M5916">
        <f>IF(ISBLANK(טבלה1[[#This Row],[ts_reply_at]]), "", (טבלה1[[#This Row],[ts_reply_at]] - טבלה1[[#This Row],[ts_contact_at]]) * 24)</f>
        <v>0.52888888888992369</v>
      </c>
      <c r="N5916">
        <f>IF(ISBLANK(טבלה1[[#This Row],[ts_reply_at]]), 0, 1)</f>
        <v>1</v>
      </c>
      <c r="O5916">
        <f>IF(ISBLANK(טבלה1[[#This Row],[ts_accepted_at]]), 0, 1)</f>
        <v>0</v>
      </c>
      <c r="P5916">
        <f>IF(ISBLANK(טבלה1[[#This Row],[ts_booking_at]]), 0, 1)</f>
        <v>0</v>
      </c>
      <c r="Q5916">
        <f>IF(ISBLANK(טבלה1[[#This Row],[ds_checkin]]), "", טבלה1[[#This Row],[ds_checkin]] - טבלה1[[#This Row],[ts_contact_at]])</f>
        <v>3.4354166666671517</v>
      </c>
      <c r="R5916" t="str">
        <f>IF(AND(ISBLANK(טבלה1[[#This Row],[ts_reply_at]]), NOT(ISBLANK(טבלה1[[#This Row],[ts_booking_at]]))), "Error: Booked without Reply", "OK")</f>
        <v>OK</v>
      </c>
      <c r="S5916" t="s">
        <v>6023</v>
      </c>
    </row>
    <row r="5917" spans="1:19" x14ac:dyDescent="0.25">
      <c r="A5917" s="4" t="s">
        <v>5009</v>
      </c>
      <c r="B5917" s="4" t="s">
        <v>4020</v>
      </c>
      <c r="C5917" s="4" t="s">
        <v>4021</v>
      </c>
      <c r="D5917" s="1">
        <v>41924.609722222223</v>
      </c>
      <c r="E5917" s="1">
        <v>41924.621423611112</v>
      </c>
      <c r="H5917" s="2">
        <v>41928</v>
      </c>
      <c r="I5917" s="2">
        <v>41932</v>
      </c>
      <c r="J5917" s="3">
        <v>2</v>
      </c>
      <c r="K5917" s="3">
        <v>3</v>
      </c>
      <c r="L5917">
        <f>טבלה1[[#This Row],[ds_checkout]]-טבלה1[[#This Row],[ds_checkin]]</f>
        <v>4</v>
      </c>
      <c r="M5917">
        <f>IF(ISBLANK(טבלה1[[#This Row],[ts_reply_at]]), "", (טבלה1[[#This Row],[ts_reply_at]] - טבלה1[[#This Row],[ts_contact_at]]) * 24)</f>
        <v>0.28083333332324401</v>
      </c>
      <c r="N5917">
        <f>IF(ISBLANK(טבלה1[[#This Row],[ts_reply_at]]), 0, 1)</f>
        <v>1</v>
      </c>
      <c r="O5917">
        <f>IF(ISBLANK(טבלה1[[#This Row],[ts_accepted_at]]), 0, 1)</f>
        <v>0</v>
      </c>
      <c r="P5917">
        <f>IF(ISBLANK(טבלה1[[#This Row],[ts_booking_at]]), 0, 1)</f>
        <v>0</v>
      </c>
      <c r="Q5917">
        <f>IF(ISBLANK(טבלה1[[#This Row],[ds_checkin]]), "", טבלה1[[#This Row],[ds_checkin]] - טבלה1[[#This Row],[ts_contact_at]])</f>
        <v>3.390277777776646</v>
      </c>
      <c r="R5917" t="str">
        <f>IF(AND(ISBLANK(טבלה1[[#This Row],[ts_reply_at]]), NOT(ISBLANK(טבלה1[[#This Row],[ts_booking_at]]))), "Error: Booked without Reply", "OK")</f>
        <v>OK</v>
      </c>
      <c r="S5917" t="s">
        <v>6023</v>
      </c>
    </row>
    <row r="5918" spans="1:19" x14ac:dyDescent="0.25">
      <c r="A5918" s="4" t="s">
        <v>5009</v>
      </c>
      <c r="B5918" s="4" t="s">
        <v>2849</v>
      </c>
      <c r="C5918" s="4" t="s">
        <v>2850</v>
      </c>
      <c r="D5918" s="1">
        <v>41924.583333333336</v>
      </c>
      <c r="E5918" s="1">
        <v>41924.588148148148</v>
      </c>
      <c r="H5918" s="2">
        <v>41928</v>
      </c>
      <c r="I5918" s="2">
        <v>41932</v>
      </c>
      <c r="J5918" s="3">
        <v>2</v>
      </c>
      <c r="K5918" s="3">
        <v>2</v>
      </c>
      <c r="L5918">
        <f>טבלה1[[#This Row],[ds_checkout]]-טבלה1[[#This Row],[ds_checkin]]</f>
        <v>4</v>
      </c>
      <c r="M5918">
        <f>IF(ISBLANK(טבלה1[[#This Row],[ts_reply_at]]), "", (טבלה1[[#This Row],[ts_reply_at]] - טבלה1[[#This Row],[ts_contact_at]]) * 24)</f>
        <v>0.11555555550148711</v>
      </c>
      <c r="N5918">
        <f>IF(ISBLANK(טבלה1[[#This Row],[ts_reply_at]]), 0, 1)</f>
        <v>1</v>
      </c>
      <c r="O5918">
        <f>IF(ISBLANK(טבלה1[[#This Row],[ts_accepted_at]]), 0, 1)</f>
        <v>0</v>
      </c>
      <c r="P5918">
        <f>IF(ISBLANK(טבלה1[[#This Row],[ts_booking_at]]), 0, 1)</f>
        <v>0</v>
      </c>
      <c r="Q5918">
        <f>IF(ISBLANK(טבלה1[[#This Row],[ds_checkin]]), "", טבלה1[[#This Row],[ds_checkin]] - טבלה1[[#This Row],[ts_contact_at]])</f>
        <v>3.4166666666642413</v>
      </c>
      <c r="R5918" t="str">
        <f>IF(AND(ISBLANK(טבלה1[[#This Row],[ts_reply_at]]), NOT(ISBLANK(טבלה1[[#This Row],[ts_booking_at]]))), "Error: Booked without Reply", "OK")</f>
        <v>OK</v>
      </c>
      <c r="S5918" t="s">
        <v>6023</v>
      </c>
    </row>
    <row r="5919" spans="1:19" x14ac:dyDescent="0.25">
      <c r="A5919" s="4" t="s">
        <v>5009</v>
      </c>
      <c r="B5919" s="4" t="s">
        <v>222</v>
      </c>
      <c r="C5919" s="4" t="s">
        <v>223</v>
      </c>
      <c r="D5919" s="1">
        <v>41924.524305555555</v>
      </c>
      <c r="E5919" s="1">
        <v>41924.528611111113</v>
      </c>
      <c r="H5919" s="2">
        <v>41928</v>
      </c>
      <c r="I5919" s="2">
        <v>41932</v>
      </c>
      <c r="J5919" s="3">
        <v>2</v>
      </c>
      <c r="K5919" s="3">
        <v>3</v>
      </c>
      <c r="L5919">
        <f>טבלה1[[#This Row],[ds_checkout]]-טבלה1[[#This Row],[ds_checkin]]</f>
        <v>4</v>
      </c>
      <c r="M5919">
        <f>IF(ISBLANK(טבלה1[[#This Row],[ts_reply_at]]), "", (טבלה1[[#This Row],[ts_reply_at]] - טבלה1[[#This Row],[ts_contact_at]]) * 24)</f>
        <v>0.10333333339076489</v>
      </c>
      <c r="N5919">
        <f>IF(ISBLANK(טבלה1[[#This Row],[ts_reply_at]]), 0, 1)</f>
        <v>1</v>
      </c>
      <c r="O5919">
        <f>IF(ISBLANK(טבלה1[[#This Row],[ts_accepted_at]]), 0, 1)</f>
        <v>0</v>
      </c>
      <c r="P5919">
        <f>IF(ISBLANK(טבלה1[[#This Row],[ts_booking_at]]), 0, 1)</f>
        <v>0</v>
      </c>
      <c r="Q5919">
        <f>IF(ISBLANK(טבלה1[[#This Row],[ds_checkin]]), "", טבלה1[[#This Row],[ds_checkin]] - טבלה1[[#This Row],[ts_contact_at]])</f>
        <v>3.4756944444452529</v>
      </c>
      <c r="R5919" t="str">
        <f>IF(AND(ISBLANK(טבלה1[[#This Row],[ts_reply_at]]), NOT(ISBLANK(טבלה1[[#This Row],[ts_booking_at]]))), "Error: Booked without Reply", "OK")</f>
        <v>OK</v>
      </c>
      <c r="S5919" t="s">
        <v>6023</v>
      </c>
    </row>
    <row r="5920" spans="1:19" x14ac:dyDescent="0.25">
      <c r="A5920" s="4" t="s">
        <v>5009</v>
      </c>
      <c r="B5920" s="4" t="s">
        <v>213</v>
      </c>
      <c r="C5920" s="4" t="s">
        <v>214</v>
      </c>
      <c r="D5920" s="1">
        <v>41924.57708333333</v>
      </c>
      <c r="E5920" s="1">
        <v>41924.756030092591</v>
      </c>
      <c r="H5920" s="2">
        <v>41928</v>
      </c>
      <c r="I5920" s="2">
        <v>41932</v>
      </c>
      <c r="J5920" s="3">
        <v>2</v>
      </c>
      <c r="K5920" s="3">
        <v>3</v>
      </c>
      <c r="L5920">
        <f>טבלה1[[#This Row],[ds_checkout]]-טבלה1[[#This Row],[ds_checkin]]</f>
        <v>4</v>
      </c>
      <c r="M5920">
        <f>IF(ISBLANK(טבלה1[[#This Row],[ts_reply_at]]), "", (טבלה1[[#This Row],[ts_reply_at]] - טבלה1[[#This Row],[ts_contact_at]]) * 24)</f>
        <v>4.2947222222574055</v>
      </c>
      <c r="N5920">
        <f>IF(ISBLANK(טבלה1[[#This Row],[ts_reply_at]]), 0, 1)</f>
        <v>1</v>
      </c>
      <c r="O5920">
        <f>IF(ISBLANK(טבלה1[[#This Row],[ts_accepted_at]]), 0, 1)</f>
        <v>0</v>
      </c>
      <c r="P5920">
        <f>IF(ISBLANK(טבלה1[[#This Row],[ts_booking_at]]), 0, 1)</f>
        <v>0</v>
      </c>
      <c r="Q5920">
        <f>IF(ISBLANK(טבלה1[[#This Row],[ds_checkin]]), "", טבלה1[[#This Row],[ds_checkin]] - טבלה1[[#This Row],[ts_contact_at]])</f>
        <v>3.4229166666700621</v>
      </c>
      <c r="R5920" t="str">
        <f>IF(AND(ISBLANK(טבלה1[[#This Row],[ts_reply_at]]), NOT(ISBLANK(טבלה1[[#This Row],[ts_booking_at]]))), "Error: Booked without Reply", "OK")</f>
        <v>OK</v>
      </c>
      <c r="S5920" t="s">
        <v>6023</v>
      </c>
    </row>
    <row r="5921" spans="1:19" x14ac:dyDescent="0.25">
      <c r="A5921" s="4" t="s">
        <v>5009</v>
      </c>
      <c r="B5921" s="4" t="s">
        <v>2892</v>
      </c>
      <c r="C5921" s="4" t="s">
        <v>2893</v>
      </c>
      <c r="D5921" s="1">
        <v>41924.57916666667</v>
      </c>
      <c r="E5921" s="1">
        <v>41924.630543981482</v>
      </c>
      <c r="F5921" s="1">
        <v>41924.630543981482</v>
      </c>
      <c r="H5921" s="2">
        <v>41928</v>
      </c>
      <c r="I5921" s="2">
        <v>41932</v>
      </c>
      <c r="J5921" s="3">
        <v>2</v>
      </c>
      <c r="K5921" s="3">
        <v>4</v>
      </c>
      <c r="L5921">
        <f>טבלה1[[#This Row],[ds_checkout]]-טבלה1[[#This Row],[ds_checkin]]</f>
        <v>4</v>
      </c>
      <c r="M5921">
        <f>IF(ISBLANK(טבלה1[[#This Row],[ts_reply_at]]), "", (טבלה1[[#This Row],[ts_reply_at]] - טבלה1[[#This Row],[ts_contact_at]]) * 24)</f>
        <v>1.2330555554945022</v>
      </c>
      <c r="N5921">
        <f>IF(ISBLANK(טבלה1[[#This Row],[ts_reply_at]]), 0, 1)</f>
        <v>1</v>
      </c>
      <c r="O5921">
        <f>IF(ISBLANK(טבלה1[[#This Row],[ts_accepted_at]]), 0, 1)</f>
        <v>1</v>
      </c>
      <c r="P5921">
        <f>IF(ISBLANK(טבלה1[[#This Row],[ts_booking_at]]), 0, 1)</f>
        <v>0</v>
      </c>
      <c r="Q5921">
        <f>IF(ISBLANK(טבלה1[[#This Row],[ds_checkin]]), "", טבלה1[[#This Row],[ds_checkin]] - טבלה1[[#This Row],[ts_contact_at]])</f>
        <v>3.4208333333299379</v>
      </c>
      <c r="R5921" t="str">
        <f>IF(AND(ISBLANK(טבלה1[[#This Row],[ts_reply_at]]), NOT(ISBLANK(טבלה1[[#This Row],[ts_booking_at]]))), "Error: Booked without Reply", "OK")</f>
        <v>OK</v>
      </c>
      <c r="S5921" t="s">
        <v>6023</v>
      </c>
    </row>
    <row r="5922" spans="1:19" x14ac:dyDescent="0.25">
      <c r="A5922" s="4" t="s">
        <v>5009</v>
      </c>
      <c r="B5922" s="4" t="s">
        <v>81</v>
      </c>
      <c r="C5922" s="4" t="s">
        <v>2293</v>
      </c>
      <c r="D5922" s="1">
        <v>41924.583333333336</v>
      </c>
      <c r="E5922" s="1">
        <v>41924.62263888889</v>
      </c>
      <c r="H5922" s="2">
        <v>41928</v>
      </c>
      <c r="I5922" s="2">
        <v>41932</v>
      </c>
      <c r="J5922" s="3">
        <v>2</v>
      </c>
      <c r="K5922" s="3">
        <v>7</v>
      </c>
      <c r="L5922">
        <f>טבלה1[[#This Row],[ds_checkout]]-טבלה1[[#This Row],[ds_checkin]]</f>
        <v>4</v>
      </c>
      <c r="M5922">
        <f>IF(ISBLANK(טבלה1[[#This Row],[ts_reply_at]]), "", (טבלה1[[#This Row],[ts_reply_at]] - טבלה1[[#This Row],[ts_contact_at]]) * 24)</f>
        <v>0.94333333329996094</v>
      </c>
      <c r="N5922">
        <f>IF(ISBLANK(טבלה1[[#This Row],[ts_reply_at]]), 0, 1)</f>
        <v>1</v>
      </c>
      <c r="O5922">
        <f>IF(ISBLANK(טבלה1[[#This Row],[ts_accepted_at]]), 0, 1)</f>
        <v>0</v>
      </c>
      <c r="P5922">
        <f>IF(ISBLANK(טבלה1[[#This Row],[ts_booking_at]]), 0, 1)</f>
        <v>0</v>
      </c>
      <c r="Q5922">
        <f>IF(ISBLANK(טבלה1[[#This Row],[ds_checkin]]), "", טבלה1[[#This Row],[ds_checkin]] - טבלה1[[#This Row],[ts_contact_at]])</f>
        <v>3.4166666666642413</v>
      </c>
      <c r="R5922" t="str">
        <f>IF(AND(ISBLANK(טבלה1[[#This Row],[ts_reply_at]]), NOT(ISBLANK(טבלה1[[#This Row],[ts_booking_at]]))), "Error: Booked without Reply", "OK")</f>
        <v>OK</v>
      </c>
      <c r="S5922" t="s">
        <v>6023</v>
      </c>
    </row>
    <row r="5923" spans="1:19" x14ac:dyDescent="0.25">
      <c r="A5923" s="4" t="s">
        <v>5009</v>
      </c>
      <c r="B5923" s="4" t="s">
        <v>1558</v>
      </c>
      <c r="C5923" s="4" t="s">
        <v>1559</v>
      </c>
      <c r="D5923" s="1">
        <v>41924.563888888886</v>
      </c>
      <c r="E5923" s="1">
        <v>41924.934421296297</v>
      </c>
      <c r="H5923" s="2">
        <v>41928</v>
      </c>
      <c r="I5923" s="2">
        <v>41932</v>
      </c>
      <c r="J5923" s="3">
        <v>2</v>
      </c>
      <c r="K5923" s="3">
        <v>3</v>
      </c>
      <c r="L5923">
        <f>טבלה1[[#This Row],[ds_checkout]]-טבלה1[[#This Row],[ds_checkin]]</f>
        <v>4</v>
      </c>
      <c r="M5923">
        <f>IF(ISBLANK(טבלה1[[#This Row],[ts_reply_at]]), "", (טבלה1[[#This Row],[ts_reply_at]] - טבלה1[[#This Row],[ts_contact_at]]) * 24)</f>
        <v>8.8927777778590098</v>
      </c>
      <c r="N5923">
        <f>IF(ISBLANK(טבלה1[[#This Row],[ts_reply_at]]), 0, 1)</f>
        <v>1</v>
      </c>
      <c r="O5923">
        <f>IF(ISBLANK(טבלה1[[#This Row],[ts_accepted_at]]), 0, 1)</f>
        <v>0</v>
      </c>
      <c r="P5923">
        <f>IF(ISBLANK(טבלה1[[#This Row],[ts_booking_at]]), 0, 1)</f>
        <v>0</v>
      </c>
      <c r="Q5923">
        <f>IF(ISBLANK(טבלה1[[#This Row],[ds_checkin]]), "", טבלה1[[#This Row],[ds_checkin]] - טבלה1[[#This Row],[ts_contact_at]])</f>
        <v>3.4361111111138598</v>
      </c>
      <c r="R5923" t="str">
        <f>IF(AND(ISBLANK(טבלה1[[#This Row],[ts_reply_at]]), NOT(ISBLANK(טבלה1[[#This Row],[ts_booking_at]]))), "Error: Booked without Reply", "OK")</f>
        <v>OK</v>
      </c>
      <c r="S5923" t="s">
        <v>6023</v>
      </c>
    </row>
    <row r="5924" spans="1:19" x14ac:dyDescent="0.25">
      <c r="A5924" s="4" t="s">
        <v>5009</v>
      </c>
      <c r="B5924" s="4" t="s">
        <v>2480</v>
      </c>
      <c r="C5924" s="4" t="s">
        <v>5014</v>
      </c>
      <c r="D5924" s="1">
        <v>41924.579861111109</v>
      </c>
      <c r="H5924" s="2">
        <v>41928</v>
      </c>
      <c r="I5924" s="2">
        <v>41932</v>
      </c>
      <c r="J5924" s="3">
        <v>2</v>
      </c>
      <c r="K5924" s="3">
        <v>1</v>
      </c>
      <c r="L5924">
        <f>טבלה1[[#This Row],[ds_checkout]]-טבלה1[[#This Row],[ds_checkin]]</f>
        <v>4</v>
      </c>
      <c r="M5924" t="str">
        <f>IF(ISBLANK(טבלה1[[#This Row],[ts_reply_at]]), "", (טבלה1[[#This Row],[ts_reply_at]] - טבלה1[[#This Row],[ts_contact_at]]) * 24)</f>
        <v/>
      </c>
      <c r="N5924">
        <f>IF(ISBLANK(טבלה1[[#This Row],[ts_reply_at]]), 0, 1)</f>
        <v>0</v>
      </c>
      <c r="O5924">
        <f>IF(ISBLANK(טבלה1[[#This Row],[ts_accepted_at]]), 0, 1)</f>
        <v>0</v>
      </c>
      <c r="P5924">
        <f>IF(ISBLANK(טבלה1[[#This Row],[ts_booking_at]]), 0, 1)</f>
        <v>0</v>
      </c>
      <c r="Q5924">
        <f>IF(ISBLANK(טבלה1[[#This Row],[ds_checkin]]), "", טבלה1[[#This Row],[ds_checkin]] - טבלה1[[#This Row],[ts_contact_at]])</f>
        <v>3.4201388888905058</v>
      </c>
      <c r="R5924" t="str">
        <f>IF(AND(ISBLANK(טבלה1[[#This Row],[ts_reply_at]]), NOT(ISBLANK(טבלה1[[#This Row],[ts_booking_at]]))), "Error: Booked without Reply", "OK")</f>
        <v>OK</v>
      </c>
      <c r="S5924" t="s">
        <v>6023</v>
      </c>
    </row>
    <row r="5925" spans="1:19" x14ac:dyDescent="0.25">
      <c r="A5925" s="4" t="s">
        <v>5009</v>
      </c>
      <c r="B5925" s="4" t="s">
        <v>2480</v>
      </c>
      <c r="C5925" s="4" t="s">
        <v>2481</v>
      </c>
      <c r="D5925" s="1">
        <v>41924.580555555556</v>
      </c>
      <c r="E5925" s="1">
        <v>41924.588750000003</v>
      </c>
      <c r="H5925" s="2">
        <v>41928</v>
      </c>
      <c r="I5925" s="2">
        <v>41932</v>
      </c>
      <c r="J5925" s="3">
        <v>2</v>
      </c>
      <c r="K5925" s="3">
        <v>3</v>
      </c>
      <c r="L5925">
        <f>טבלה1[[#This Row],[ds_checkout]]-טבלה1[[#This Row],[ds_checkin]]</f>
        <v>4</v>
      </c>
      <c r="M5925">
        <f>IF(ISBLANK(טבלה1[[#This Row],[ts_reply_at]]), "", (טבלה1[[#This Row],[ts_reply_at]] - טבלה1[[#This Row],[ts_contact_at]]) * 24)</f>
        <v>0.1966666667140089</v>
      </c>
      <c r="N5925">
        <f>IF(ISBLANK(טבלה1[[#This Row],[ts_reply_at]]), 0, 1)</f>
        <v>1</v>
      </c>
      <c r="O5925">
        <f>IF(ISBLANK(טבלה1[[#This Row],[ts_accepted_at]]), 0, 1)</f>
        <v>0</v>
      </c>
      <c r="P5925">
        <f>IF(ISBLANK(טבלה1[[#This Row],[ts_booking_at]]), 0, 1)</f>
        <v>0</v>
      </c>
      <c r="Q5925">
        <f>IF(ISBLANK(טבלה1[[#This Row],[ds_checkin]]), "", טבלה1[[#This Row],[ds_checkin]] - טבלה1[[#This Row],[ts_contact_at]])</f>
        <v>3.4194444444437977</v>
      </c>
      <c r="R5925" t="str">
        <f>IF(AND(ISBLANK(טבלה1[[#This Row],[ts_reply_at]]), NOT(ISBLANK(טבלה1[[#This Row],[ts_booking_at]]))), "Error: Booked without Reply", "OK")</f>
        <v>OK</v>
      </c>
      <c r="S5925" t="s">
        <v>6023</v>
      </c>
    </row>
    <row r="5926" spans="1:19" x14ac:dyDescent="0.25">
      <c r="A5926" s="4" t="s">
        <v>5009</v>
      </c>
      <c r="B5926" s="4" t="s">
        <v>2341</v>
      </c>
      <c r="C5926" s="4" t="s">
        <v>2342</v>
      </c>
      <c r="D5926" s="1">
        <v>41924.575694444444</v>
      </c>
      <c r="E5926" s="1">
        <v>41924.659270833334</v>
      </c>
      <c r="H5926" s="2">
        <v>41928</v>
      </c>
      <c r="I5926" s="2">
        <v>41932</v>
      </c>
      <c r="J5926" s="3">
        <v>2</v>
      </c>
      <c r="K5926" s="3">
        <v>2</v>
      </c>
      <c r="L5926">
        <f>טבלה1[[#This Row],[ds_checkout]]-טבלה1[[#This Row],[ds_checkin]]</f>
        <v>4</v>
      </c>
      <c r="M5926">
        <f>IF(ISBLANK(טבלה1[[#This Row],[ts_reply_at]]), "", (טבלה1[[#This Row],[ts_reply_at]] - טבלה1[[#This Row],[ts_contact_at]]) * 24)</f>
        <v>2.0058333333581686</v>
      </c>
      <c r="N5926">
        <f>IF(ISBLANK(טבלה1[[#This Row],[ts_reply_at]]), 0, 1)</f>
        <v>1</v>
      </c>
      <c r="O5926">
        <f>IF(ISBLANK(טבלה1[[#This Row],[ts_accepted_at]]), 0, 1)</f>
        <v>0</v>
      </c>
      <c r="P5926">
        <f>IF(ISBLANK(טבלה1[[#This Row],[ts_booking_at]]), 0, 1)</f>
        <v>0</v>
      </c>
      <c r="Q5926">
        <f>IF(ISBLANK(טבלה1[[#This Row],[ds_checkin]]), "", טבלה1[[#This Row],[ds_checkin]] - טבלה1[[#This Row],[ts_contact_at]])</f>
        <v>3.4243055555562023</v>
      </c>
      <c r="R5926" t="str">
        <f>IF(AND(ISBLANK(טבלה1[[#This Row],[ts_reply_at]]), NOT(ISBLANK(טבלה1[[#This Row],[ts_booking_at]]))), "Error: Booked without Reply", "OK")</f>
        <v>OK</v>
      </c>
      <c r="S5926" t="s">
        <v>6023</v>
      </c>
    </row>
    <row r="5927" spans="1:19" x14ac:dyDescent="0.25">
      <c r="A5927" s="4" t="s">
        <v>5009</v>
      </c>
      <c r="B5927" s="4" t="s">
        <v>378</v>
      </c>
      <c r="C5927" s="4" t="s">
        <v>379</v>
      </c>
      <c r="D5927" s="1">
        <v>41924.579861111109</v>
      </c>
      <c r="E5927" s="1">
        <v>41924.708819444444</v>
      </c>
      <c r="F5927" s="1">
        <v>41924.709328703706</v>
      </c>
      <c r="H5927" s="2">
        <v>41928</v>
      </c>
      <c r="I5927" s="2">
        <v>41932</v>
      </c>
      <c r="J5927" s="3">
        <v>2</v>
      </c>
      <c r="K5927" s="3">
        <v>3</v>
      </c>
      <c r="L5927">
        <f>טבלה1[[#This Row],[ds_checkout]]-טבלה1[[#This Row],[ds_checkin]]</f>
        <v>4</v>
      </c>
      <c r="M5927">
        <f>IF(ISBLANK(טבלה1[[#This Row],[ts_reply_at]]), "", (טבלה1[[#This Row],[ts_reply_at]] - טבלה1[[#This Row],[ts_contact_at]]) * 24)</f>
        <v>3.095000000030268</v>
      </c>
      <c r="N5927">
        <f>IF(ISBLANK(טבלה1[[#This Row],[ts_reply_at]]), 0, 1)</f>
        <v>1</v>
      </c>
      <c r="O5927">
        <f>IF(ISBLANK(טבלה1[[#This Row],[ts_accepted_at]]), 0, 1)</f>
        <v>1</v>
      </c>
      <c r="P5927">
        <f>IF(ISBLANK(טבלה1[[#This Row],[ts_booking_at]]), 0, 1)</f>
        <v>0</v>
      </c>
      <c r="Q5927">
        <f>IF(ISBLANK(טבלה1[[#This Row],[ds_checkin]]), "", טבלה1[[#This Row],[ds_checkin]] - טבלה1[[#This Row],[ts_contact_at]])</f>
        <v>3.4201388888905058</v>
      </c>
      <c r="R5927" t="str">
        <f>IF(AND(ISBLANK(טבלה1[[#This Row],[ts_reply_at]]), NOT(ISBLANK(טבלה1[[#This Row],[ts_booking_at]]))), "Error: Booked without Reply", "OK")</f>
        <v>OK</v>
      </c>
      <c r="S5927" t="s">
        <v>6023</v>
      </c>
    </row>
    <row r="5928" spans="1:19" x14ac:dyDescent="0.25">
      <c r="A5928" s="4" t="s">
        <v>5009</v>
      </c>
      <c r="B5928" s="4" t="s">
        <v>5015</v>
      </c>
      <c r="C5928" s="4" t="s">
        <v>5016</v>
      </c>
      <c r="D5928" s="1">
        <v>41924.605555555558</v>
      </c>
      <c r="H5928" s="2">
        <v>41928</v>
      </c>
      <c r="I5928" s="2">
        <v>41932</v>
      </c>
      <c r="J5928" s="3">
        <v>2</v>
      </c>
      <c r="K5928" s="3">
        <v>1</v>
      </c>
      <c r="L5928">
        <f>טבלה1[[#This Row],[ds_checkout]]-טבלה1[[#This Row],[ds_checkin]]</f>
        <v>4</v>
      </c>
      <c r="M5928" t="str">
        <f>IF(ISBLANK(טבלה1[[#This Row],[ts_reply_at]]), "", (טבלה1[[#This Row],[ts_reply_at]] - טבלה1[[#This Row],[ts_contact_at]]) * 24)</f>
        <v/>
      </c>
      <c r="N5928">
        <f>IF(ISBLANK(טבלה1[[#This Row],[ts_reply_at]]), 0, 1)</f>
        <v>0</v>
      </c>
      <c r="O5928">
        <f>IF(ISBLANK(טבלה1[[#This Row],[ts_accepted_at]]), 0, 1)</f>
        <v>0</v>
      </c>
      <c r="P5928">
        <f>IF(ISBLANK(טבלה1[[#This Row],[ts_booking_at]]), 0, 1)</f>
        <v>0</v>
      </c>
      <c r="Q5928">
        <f>IF(ISBLANK(טבלה1[[#This Row],[ds_checkin]]), "", טבלה1[[#This Row],[ds_checkin]] - טבלה1[[#This Row],[ts_contact_at]])</f>
        <v>3.3944444444423425</v>
      </c>
      <c r="R5928" t="str">
        <f>IF(AND(ISBLANK(טבלה1[[#This Row],[ts_reply_at]]), NOT(ISBLANK(טבלה1[[#This Row],[ts_booking_at]]))), "Error: Booked without Reply", "OK")</f>
        <v>OK</v>
      </c>
      <c r="S5928" t="s">
        <v>6023</v>
      </c>
    </row>
    <row r="5929" spans="1:19" x14ac:dyDescent="0.25">
      <c r="A5929" s="4" t="s">
        <v>5009</v>
      </c>
      <c r="B5929" s="4" t="s">
        <v>219</v>
      </c>
      <c r="C5929" s="4" t="s">
        <v>220</v>
      </c>
      <c r="D5929" s="1">
        <v>41924.574305555558</v>
      </c>
      <c r="E5929" s="1">
        <v>41925.500231481485</v>
      </c>
      <c r="H5929" s="2">
        <v>41928</v>
      </c>
      <c r="I5929" s="2">
        <v>41932</v>
      </c>
      <c r="J5929" s="3">
        <v>2</v>
      </c>
      <c r="K5929" s="3">
        <v>2</v>
      </c>
      <c r="L5929">
        <f>טבלה1[[#This Row],[ds_checkout]]-טבלה1[[#This Row],[ds_checkin]]</f>
        <v>4</v>
      </c>
      <c r="M5929">
        <f>IF(ISBLANK(טבלה1[[#This Row],[ts_reply_at]]), "", (טבלה1[[#This Row],[ts_reply_at]] - טבלה1[[#This Row],[ts_contact_at]]) * 24)</f>
        <v>22.222222222248092</v>
      </c>
      <c r="N5929">
        <f>IF(ISBLANK(טבלה1[[#This Row],[ts_reply_at]]), 0, 1)</f>
        <v>1</v>
      </c>
      <c r="O5929">
        <f>IF(ISBLANK(טבלה1[[#This Row],[ts_accepted_at]]), 0, 1)</f>
        <v>0</v>
      </c>
      <c r="P5929">
        <f>IF(ISBLANK(טבלה1[[#This Row],[ts_booking_at]]), 0, 1)</f>
        <v>0</v>
      </c>
      <c r="Q5929">
        <f>IF(ISBLANK(טבלה1[[#This Row],[ds_checkin]]), "", טבלה1[[#This Row],[ds_checkin]] - טבלה1[[#This Row],[ts_contact_at]])</f>
        <v>3.4256944444423425</v>
      </c>
      <c r="R5929" t="str">
        <f>IF(AND(ISBLANK(טבלה1[[#This Row],[ts_reply_at]]), NOT(ISBLANK(טבלה1[[#This Row],[ts_booking_at]]))), "Error: Booked without Reply", "OK")</f>
        <v>OK</v>
      </c>
      <c r="S5929" t="s">
        <v>6023</v>
      </c>
    </row>
    <row r="5930" spans="1:19" x14ac:dyDescent="0.25">
      <c r="A5930" s="4" t="s">
        <v>5009</v>
      </c>
      <c r="B5930" s="4" t="s">
        <v>392</v>
      </c>
      <c r="C5930" s="4" t="s">
        <v>393</v>
      </c>
      <c r="D5930" s="1">
        <v>41924.576388888891</v>
      </c>
      <c r="E5930" s="1">
        <v>41924.589571759258</v>
      </c>
      <c r="F5930" s="1">
        <v>41924.589571759258</v>
      </c>
      <c r="H5930" s="2">
        <v>41928</v>
      </c>
      <c r="I5930" s="2">
        <v>41932</v>
      </c>
      <c r="J5930" s="3">
        <v>2</v>
      </c>
      <c r="K5930" s="3">
        <v>7</v>
      </c>
      <c r="L5930">
        <f>טבלה1[[#This Row],[ds_checkout]]-טבלה1[[#This Row],[ds_checkin]]</f>
        <v>4</v>
      </c>
      <c r="M5930">
        <f>IF(ISBLANK(טבלה1[[#This Row],[ts_reply_at]]), "", (טבלה1[[#This Row],[ts_reply_at]] - טבלה1[[#This Row],[ts_contact_at]]) * 24)</f>
        <v>0.31638888880843297</v>
      </c>
      <c r="N5930">
        <f>IF(ISBLANK(טבלה1[[#This Row],[ts_reply_at]]), 0, 1)</f>
        <v>1</v>
      </c>
      <c r="O5930">
        <f>IF(ISBLANK(טבלה1[[#This Row],[ts_accepted_at]]), 0, 1)</f>
        <v>1</v>
      </c>
      <c r="P5930">
        <f>IF(ISBLANK(טבלה1[[#This Row],[ts_booking_at]]), 0, 1)</f>
        <v>0</v>
      </c>
      <c r="Q5930">
        <f>IF(ISBLANK(טבלה1[[#This Row],[ds_checkin]]), "", טבלה1[[#This Row],[ds_checkin]] - טבלה1[[#This Row],[ts_contact_at]])</f>
        <v>3.4236111111094942</v>
      </c>
      <c r="R5930" t="str">
        <f>IF(AND(ISBLANK(טבלה1[[#This Row],[ts_reply_at]]), NOT(ISBLANK(טבלה1[[#This Row],[ts_booking_at]]))), "Error: Booked without Reply", "OK")</f>
        <v>OK</v>
      </c>
      <c r="S5930" t="s">
        <v>6023</v>
      </c>
    </row>
    <row r="5931" spans="1:19" x14ac:dyDescent="0.25">
      <c r="A5931" s="4" t="s">
        <v>5009</v>
      </c>
      <c r="B5931" s="4" t="s">
        <v>1499</v>
      </c>
      <c r="C5931" s="4" t="s">
        <v>1500</v>
      </c>
      <c r="D5931" s="1">
        <v>41924.576388888891</v>
      </c>
      <c r="E5931" s="1">
        <v>41924.616875</v>
      </c>
      <c r="F5931" s="1">
        <v>41924.870729166665</v>
      </c>
      <c r="H5931" s="2">
        <v>41928</v>
      </c>
      <c r="I5931" s="2">
        <v>41932</v>
      </c>
      <c r="J5931" s="3">
        <v>2</v>
      </c>
      <c r="K5931" s="3">
        <v>4</v>
      </c>
      <c r="L5931">
        <f>טבלה1[[#This Row],[ds_checkout]]-טבלה1[[#This Row],[ds_checkin]]</f>
        <v>4</v>
      </c>
      <c r="M5931">
        <f>IF(ISBLANK(טבלה1[[#This Row],[ts_reply_at]]), "", (טבלה1[[#This Row],[ts_reply_at]] - טבלה1[[#This Row],[ts_contact_at]]) * 24)</f>
        <v>0.97166666662087664</v>
      </c>
      <c r="N5931">
        <f>IF(ISBLANK(טבלה1[[#This Row],[ts_reply_at]]), 0, 1)</f>
        <v>1</v>
      </c>
      <c r="O5931">
        <f>IF(ISBLANK(טבלה1[[#This Row],[ts_accepted_at]]), 0, 1)</f>
        <v>1</v>
      </c>
      <c r="P5931">
        <f>IF(ISBLANK(טבלה1[[#This Row],[ts_booking_at]]), 0, 1)</f>
        <v>0</v>
      </c>
      <c r="Q5931">
        <f>IF(ISBLANK(טבלה1[[#This Row],[ds_checkin]]), "", טבלה1[[#This Row],[ds_checkin]] - טבלה1[[#This Row],[ts_contact_at]])</f>
        <v>3.4236111111094942</v>
      </c>
      <c r="R5931" t="str">
        <f>IF(AND(ISBLANK(טבלה1[[#This Row],[ts_reply_at]]), NOT(ISBLANK(טבלה1[[#This Row],[ts_booking_at]]))), "Error: Booked without Reply", "OK")</f>
        <v>OK</v>
      </c>
      <c r="S5931" t="s">
        <v>6023</v>
      </c>
    </row>
    <row r="5932" spans="1:19" x14ac:dyDescent="0.25">
      <c r="A5932" s="4" t="s">
        <v>5009</v>
      </c>
      <c r="B5932" s="4" t="s">
        <v>269</v>
      </c>
      <c r="C5932" s="4" t="s">
        <v>270</v>
      </c>
      <c r="D5932" s="1">
        <v>41924.577777777777</v>
      </c>
      <c r="E5932" s="1">
        <v>41924.758634259262</v>
      </c>
      <c r="H5932" s="2">
        <v>41928</v>
      </c>
      <c r="I5932" s="2">
        <v>41932</v>
      </c>
      <c r="J5932" s="3">
        <v>2</v>
      </c>
      <c r="K5932" s="3">
        <v>2</v>
      </c>
      <c r="L5932">
        <f>טבלה1[[#This Row],[ds_checkout]]-טבלה1[[#This Row],[ds_checkin]]</f>
        <v>4</v>
      </c>
      <c r="M5932">
        <f>IF(ISBLANK(טבלה1[[#This Row],[ts_reply_at]]), "", (טבלה1[[#This Row],[ts_reply_at]] - טבלה1[[#This Row],[ts_contact_at]]) * 24)</f>
        <v>4.340555555652827</v>
      </c>
      <c r="N5932">
        <f>IF(ISBLANK(טבלה1[[#This Row],[ts_reply_at]]), 0, 1)</f>
        <v>1</v>
      </c>
      <c r="O5932">
        <f>IF(ISBLANK(טבלה1[[#This Row],[ts_accepted_at]]), 0, 1)</f>
        <v>0</v>
      </c>
      <c r="P5932">
        <f>IF(ISBLANK(טבלה1[[#This Row],[ts_booking_at]]), 0, 1)</f>
        <v>0</v>
      </c>
      <c r="Q5932">
        <f>IF(ISBLANK(טבלה1[[#This Row],[ds_checkin]]), "", טבלה1[[#This Row],[ds_checkin]] - טבלה1[[#This Row],[ts_contact_at]])</f>
        <v>3.422222222223354</v>
      </c>
      <c r="R5932" t="str">
        <f>IF(AND(ISBLANK(טבלה1[[#This Row],[ts_reply_at]]), NOT(ISBLANK(טבלה1[[#This Row],[ts_booking_at]]))), "Error: Booked without Reply", "OK")</f>
        <v>OK</v>
      </c>
      <c r="S5932" t="s">
        <v>6023</v>
      </c>
    </row>
    <row r="5933" spans="1:19" x14ac:dyDescent="0.25">
      <c r="A5933" s="4" t="s">
        <v>5009</v>
      </c>
      <c r="B5933" s="4" t="s">
        <v>271</v>
      </c>
      <c r="C5933" s="4" t="s">
        <v>272</v>
      </c>
      <c r="D5933" s="1">
        <v>41924.577777777777</v>
      </c>
      <c r="E5933" s="1">
        <v>41924.822997685187</v>
      </c>
      <c r="H5933" s="2">
        <v>41928</v>
      </c>
      <c r="I5933" s="2">
        <v>41932</v>
      </c>
      <c r="J5933" s="3">
        <v>2</v>
      </c>
      <c r="K5933" s="3">
        <v>2</v>
      </c>
      <c r="L5933">
        <f>טבלה1[[#This Row],[ds_checkout]]-טבלה1[[#This Row],[ds_checkin]]</f>
        <v>4</v>
      </c>
      <c r="M5933">
        <f>IF(ISBLANK(טבלה1[[#This Row],[ts_reply_at]]), "", (טבלה1[[#This Row],[ts_reply_at]] - טבלה1[[#This Row],[ts_contact_at]]) * 24)</f>
        <v>5.8852777778520249</v>
      </c>
      <c r="N5933">
        <f>IF(ISBLANK(טבלה1[[#This Row],[ts_reply_at]]), 0, 1)</f>
        <v>1</v>
      </c>
      <c r="O5933">
        <f>IF(ISBLANK(טבלה1[[#This Row],[ts_accepted_at]]), 0, 1)</f>
        <v>0</v>
      </c>
      <c r="P5933">
        <f>IF(ISBLANK(טבלה1[[#This Row],[ts_booking_at]]), 0, 1)</f>
        <v>0</v>
      </c>
      <c r="Q5933">
        <f>IF(ISBLANK(טבלה1[[#This Row],[ds_checkin]]), "", טבלה1[[#This Row],[ds_checkin]] - טבלה1[[#This Row],[ts_contact_at]])</f>
        <v>3.422222222223354</v>
      </c>
      <c r="R5933" t="str">
        <f>IF(AND(ISBLANK(טבלה1[[#This Row],[ts_reply_at]]), NOT(ISBLANK(טבלה1[[#This Row],[ts_booking_at]]))), "Error: Booked without Reply", "OK")</f>
        <v>OK</v>
      </c>
      <c r="S5933" t="s">
        <v>6023</v>
      </c>
    </row>
    <row r="5934" spans="1:19" x14ac:dyDescent="0.25">
      <c r="A5934" s="4" t="s">
        <v>5017</v>
      </c>
      <c r="B5934" s="4" t="s">
        <v>1395</v>
      </c>
      <c r="C5934" s="4" t="s">
        <v>1396</v>
      </c>
      <c r="D5934" s="1">
        <v>41913.88958333333</v>
      </c>
      <c r="E5934" s="1">
        <v>41913.912326388891</v>
      </c>
      <c r="H5934" s="2">
        <v>41922</v>
      </c>
      <c r="I5934" s="2">
        <v>41925</v>
      </c>
      <c r="J5934" s="3">
        <v>2</v>
      </c>
      <c r="K5934" s="3">
        <v>2</v>
      </c>
      <c r="L5934">
        <f>טבלה1[[#This Row],[ds_checkout]]-טבלה1[[#This Row],[ds_checkin]]</f>
        <v>3</v>
      </c>
      <c r="M5934">
        <f>IF(ISBLANK(טבלה1[[#This Row],[ts_reply_at]]), "", (טבלה1[[#This Row],[ts_reply_at]] - טבלה1[[#This Row],[ts_contact_at]]) * 24)</f>
        <v>0.54583333345362917</v>
      </c>
      <c r="N5934">
        <f>IF(ISBLANK(טבלה1[[#This Row],[ts_reply_at]]), 0, 1)</f>
        <v>1</v>
      </c>
      <c r="O5934">
        <f>IF(ISBLANK(טבלה1[[#This Row],[ts_accepted_at]]), 0, 1)</f>
        <v>0</v>
      </c>
      <c r="P5934">
        <f>IF(ISBLANK(טבלה1[[#This Row],[ts_booking_at]]), 0, 1)</f>
        <v>0</v>
      </c>
      <c r="Q5934">
        <f>IF(ISBLANK(טבלה1[[#This Row],[ds_checkin]]), "", טבלה1[[#This Row],[ds_checkin]] - טבלה1[[#This Row],[ts_contact_at]])</f>
        <v>8.1104166666700621</v>
      </c>
      <c r="R5934" t="str">
        <f>IF(AND(ISBLANK(טבלה1[[#This Row],[ts_reply_at]]), NOT(ISBLANK(טבלה1[[#This Row],[ts_booking_at]]))), "Error: Booked without Reply", "OK")</f>
        <v>OK</v>
      </c>
      <c r="S5934" t="s">
        <v>6020</v>
      </c>
    </row>
    <row r="5935" spans="1:19" x14ac:dyDescent="0.25">
      <c r="A5935" s="4" t="s">
        <v>5017</v>
      </c>
      <c r="B5935" s="4" t="s">
        <v>1397</v>
      </c>
      <c r="C5935" s="4" t="s">
        <v>1398</v>
      </c>
      <c r="D5935" s="1">
        <v>41913.898611111108</v>
      </c>
      <c r="E5935" s="1">
        <v>41913.901550925926</v>
      </c>
      <c r="H5935" s="2">
        <v>41922</v>
      </c>
      <c r="I5935" s="2">
        <v>41925</v>
      </c>
      <c r="J5935" s="3">
        <v>2</v>
      </c>
      <c r="K5935" s="3">
        <v>2</v>
      </c>
      <c r="L5935">
        <f>טבלה1[[#This Row],[ds_checkout]]-טבלה1[[#This Row],[ds_checkin]]</f>
        <v>3</v>
      </c>
      <c r="M5935">
        <f>IF(ISBLANK(טבלה1[[#This Row],[ts_reply_at]]), "", (טבלה1[[#This Row],[ts_reply_at]] - טבלה1[[#This Row],[ts_contact_at]]) * 24)</f>
        <v>7.0555555634200573E-2</v>
      </c>
      <c r="N5935">
        <f>IF(ISBLANK(טבלה1[[#This Row],[ts_reply_at]]), 0, 1)</f>
        <v>1</v>
      </c>
      <c r="O5935">
        <f>IF(ISBLANK(טבלה1[[#This Row],[ts_accepted_at]]), 0, 1)</f>
        <v>0</v>
      </c>
      <c r="P5935">
        <f>IF(ISBLANK(טבלה1[[#This Row],[ts_booking_at]]), 0, 1)</f>
        <v>0</v>
      </c>
      <c r="Q5935">
        <f>IF(ISBLANK(טבלה1[[#This Row],[ds_checkin]]), "", טבלה1[[#This Row],[ds_checkin]] - טבלה1[[#This Row],[ts_contact_at]])</f>
        <v>8.101388888891961</v>
      </c>
      <c r="R5935" t="str">
        <f>IF(AND(ISBLANK(טבלה1[[#This Row],[ts_reply_at]]), NOT(ISBLANK(טבלה1[[#This Row],[ts_booking_at]]))), "Error: Booked without Reply", "OK")</f>
        <v>OK</v>
      </c>
      <c r="S5935" t="s">
        <v>6020</v>
      </c>
    </row>
    <row r="5936" spans="1:19" x14ac:dyDescent="0.25">
      <c r="A5936" s="4" t="s">
        <v>5017</v>
      </c>
      <c r="B5936" s="4" t="s">
        <v>800</v>
      </c>
      <c r="C5936" s="4" t="s">
        <v>801</v>
      </c>
      <c r="D5936" s="1">
        <v>41913.894444444442</v>
      </c>
      <c r="E5936" s="1">
        <v>41914.004583333335</v>
      </c>
      <c r="H5936" s="2">
        <v>41922</v>
      </c>
      <c r="I5936" s="2">
        <v>41925</v>
      </c>
      <c r="J5936" s="3">
        <v>2</v>
      </c>
      <c r="K5936" s="3">
        <v>8</v>
      </c>
      <c r="L5936">
        <f>טבלה1[[#This Row],[ds_checkout]]-טבלה1[[#This Row],[ds_checkin]]</f>
        <v>3</v>
      </c>
      <c r="M5936">
        <f>IF(ISBLANK(טבלה1[[#This Row],[ts_reply_at]]), "", (טבלה1[[#This Row],[ts_reply_at]] - טבלה1[[#This Row],[ts_contact_at]]) * 24)</f>
        <v>2.6433333334280178</v>
      </c>
      <c r="N5936">
        <f>IF(ISBLANK(טבלה1[[#This Row],[ts_reply_at]]), 0, 1)</f>
        <v>1</v>
      </c>
      <c r="O5936">
        <f>IF(ISBLANK(טבלה1[[#This Row],[ts_accepted_at]]), 0, 1)</f>
        <v>0</v>
      </c>
      <c r="P5936">
        <f>IF(ISBLANK(טבלה1[[#This Row],[ts_booking_at]]), 0, 1)</f>
        <v>0</v>
      </c>
      <c r="Q5936">
        <f>IF(ISBLANK(טבלה1[[#This Row],[ds_checkin]]), "", טבלה1[[#This Row],[ds_checkin]] - טבלה1[[#This Row],[ts_contact_at]])</f>
        <v>8.1055555555576575</v>
      </c>
      <c r="R5936" t="str">
        <f>IF(AND(ISBLANK(טבלה1[[#This Row],[ts_reply_at]]), NOT(ISBLANK(טבלה1[[#This Row],[ts_booking_at]]))), "Error: Booked without Reply", "OK")</f>
        <v>OK</v>
      </c>
      <c r="S5936" t="s">
        <v>6020</v>
      </c>
    </row>
    <row r="5937" spans="1:19" x14ac:dyDescent="0.25">
      <c r="A5937" s="4" t="s">
        <v>5017</v>
      </c>
      <c r="B5937" s="4" t="s">
        <v>69</v>
      </c>
      <c r="C5937" s="4" t="s">
        <v>70</v>
      </c>
      <c r="D5937" s="1">
        <v>41919.46875</v>
      </c>
      <c r="E5937" s="1">
        <v>41919.471770833334</v>
      </c>
      <c r="F5937" s="1">
        <v>41919.471979166665</v>
      </c>
      <c r="G5937" s="1">
        <v>41919.471979166665</v>
      </c>
      <c r="H5937" s="2">
        <v>41922</v>
      </c>
      <c r="I5937" s="2">
        <v>41925</v>
      </c>
      <c r="J5937" s="3">
        <v>2</v>
      </c>
      <c r="K5937" s="3">
        <v>12</v>
      </c>
      <c r="L5937">
        <f>טבלה1[[#This Row],[ds_checkout]]-טבלה1[[#This Row],[ds_checkin]]</f>
        <v>3</v>
      </c>
      <c r="M5937">
        <f>IF(ISBLANK(טבלה1[[#This Row],[ts_reply_at]]), "", (טבלה1[[#This Row],[ts_reply_at]] - טבלה1[[#This Row],[ts_contact_at]]) * 24)</f>
        <v>7.2500000009313226E-2</v>
      </c>
      <c r="N5937">
        <f>IF(ISBLANK(טבלה1[[#This Row],[ts_reply_at]]), 0, 1)</f>
        <v>1</v>
      </c>
      <c r="O5937">
        <f>IF(ISBLANK(טבלה1[[#This Row],[ts_accepted_at]]), 0, 1)</f>
        <v>1</v>
      </c>
      <c r="P5937">
        <f>IF(ISBLANK(טבלה1[[#This Row],[ts_booking_at]]), 0, 1)</f>
        <v>1</v>
      </c>
      <c r="Q5937">
        <f>IF(ISBLANK(טבלה1[[#This Row],[ds_checkin]]), "", טבלה1[[#This Row],[ds_checkin]] - טבלה1[[#This Row],[ts_contact_at]])</f>
        <v>2.53125</v>
      </c>
      <c r="R5937" t="str">
        <f>IF(AND(ISBLANK(טבלה1[[#This Row],[ts_reply_at]]), NOT(ISBLANK(טבלה1[[#This Row],[ts_booking_at]]))), "Error: Booked without Reply", "OK")</f>
        <v>OK</v>
      </c>
      <c r="S5937" t="s">
        <v>6020</v>
      </c>
    </row>
    <row r="5938" spans="1:19" x14ac:dyDescent="0.25">
      <c r="A5938" s="4" t="s">
        <v>5018</v>
      </c>
      <c r="B5938" s="4" t="s">
        <v>236</v>
      </c>
      <c r="C5938" s="4" t="s">
        <v>237</v>
      </c>
      <c r="D5938" s="1">
        <v>41924.986805555556</v>
      </c>
      <c r="E5938" s="1">
        <v>41925.292291666665</v>
      </c>
      <c r="F5938" s="1">
        <v>41925.292291666665</v>
      </c>
      <c r="H5938" s="2">
        <v>42196</v>
      </c>
      <c r="I5938" s="2">
        <v>42198</v>
      </c>
      <c r="J5938" s="3">
        <v>4</v>
      </c>
      <c r="K5938" s="3">
        <v>2</v>
      </c>
      <c r="L5938">
        <f>טבלה1[[#This Row],[ds_checkout]]-טבלה1[[#This Row],[ds_checkin]]</f>
        <v>2</v>
      </c>
      <c r="M5938">
        <f>IF(ISBLANK(טבלה1[[#This Row],[ts_reply_at]]), "", (טבלה1[[#This Row],[ts_reply_at]] - טבלה1[[#This Row],[ts_contact_at]]) * 24)</f>
        <v>7.3316666666069068</v>
      </c>
      <c r="N5938">
        <f>IF(ISBLANK(טבלה1[[#This Row],[ts_reply_at]]), 0, 1)</f>
        <v>1</v>
      </c>
      <c r="O5938">
        <f>IF(ISBLANK(טבלה1[[#This Row],[ts_accepted_at]]), 0, 1)</f>
        <v>1</v>
      </c>
      <c r="P5938">
        <f>IF(ISBLANK(טבלה1[[#This Row],[ts_booking_at]]), 0, 1)</f>
        <v>0</v>
      </c>
      <c r="Q5938">
        <f>IF(ISBLANK(טבלה1[[#This Row],[ds_checkin]]), "", טבלה1[[#This Row],[ds_checkin]] - טבלה1[[#This Row],[ts_contact_at]])</f>
        <v>271.0131944444438</v>
      </c>
      <c r="R5938" t="str">
        <f>IF(AND(ISBLANK(טבלה1[[#This Row],[ts_reply_at]]), NOT(ISBLANK(טבלה1[[#This Row],[ts_booking_at]]))), "Error: Booked without Reply", "OK")</f>
        <v>OK</v>
      </c>
      <c r="S5938" t="s">
        <v>6033</v>
      </c>
    </row>
    <row r="5939" spans="1:19" x14ac:dyDescent="0.25">
      <c r="A5939" s="4" t="s">
        <v>5019</v>
      </c>
      <c r="B5939" s="4" t="s">
        <v>355</v>
      </c>
      <c r="C5939" s="4" t="s">
        <v>356</v>
      </c>
      <c r="D5939" s="1">
        <v>41914.845138888886</v>
      </c>
      <c r="E5939" s="1">
        <v>41915.445914351854</v>
      </c>
      <c r="H5939" s="2">
        <v>41917</v>
      </c>
      <c r="I5939" s="2">
        <v>41924</v>
      </c>
      <c r="J5939" s="3">
        <v>1</v>
      </c>
      <c r="K5939" s="3">
        <v>3</v>
      </c>
      <c r="L5939">
        <f>טבלה1[[#This Row],[ds_checkout]]-טבלה1[[#This Row],[ds_checkin]]</f>
        <v>7</v>
      </c>
      <c r="M5939">
        <f>IF(ISBLANK(טבלה1[[#This Row],[ts_reply_at]]), "", (טבלה1[[#This Row],[ts_reply_at]] - טבלה1[[#This Row],[ts_contact_at]]) * 24)</f>
        <v>14.418611111235805</v>
      </c>
      <c r="N5939">
        <f>IF(ISBLANK(טבלה1[[#This Row],[ts_reply_at]]), 0, 1)</f>
        <v>1</v>
      </c>
      <c r="O5939">
        <f>IF(ISBLANK(טבלה1[[#This Row],[ts_accepted_at]]), 0, 1)</f>
        <v>0</v>
      </c>
      <c r="P5939">
        <f>IF(ISBLANK(טבלה1[[#This Row],[ts_booking_at]]), 0, 1)</f>
        <v>0</v>
      </c>
      <c r="Q5939">
        <f>IF(ISBLANK(טבלה1[[#This Row],[ds_checkin]]), "", טבלה1[[#This Row],[ds_checkin]] - טבלה1[[#This Row],[ts_contact_at]])</f>
        <v>2.1548611111138598</v>
      </c>
      <c r="R5939" t="str">
        <f>IF(AND(ISBLANK(טבלה1[[#This Row],[ts_reply_at]]), NOT(ISBLANK(טבלה1[[#This Row],[ts_booking_at]]))), "Error: Booked without Reply", "OK")</f>
        <v>OK</v>
      </c>
      <c r="S5939" t="s">
        <v>6029</v>
      </c>
    </row>
    <row r="5940" spans="1:19" x14ac:dyDescent="0.25">
      <c r="A5940" s="4" t="s">
        <v>5019</v>
      </c>
      <c r="B5940" s="4" t="s">
        <v>3030</v>
      </c>
      <c r="C5940" s="4" t="s">
        <v>3031</v>
      </c>
      <c r="D5940" s="1">
        <v>41915.561805555553</v>
      </c>
      <c r="E5940" s="1">
        <v>41928.910787037035</v>
      </c>
      <c r="H5940" s="2">
        <v>41917</v>
      </c>
      <c r="I5940" s="2">
        <v>41924</v>
      </c>
      <c r="J5940" s="3">
        <v>1</v>
      </c>
      <c r="K5940" s="3">
        <v>2</v>
      </c>
      <c r="L5940">
        <f>טבלה1[[#This Row],[ds_checkout]]-טבלה1[[#This Row],[ds_checkin]]</f>
        <v>7</v>
      </c>
      <c r="M5940">
        <f>IF(ISBLANK(טבלה1[[#This Row],[ts_reply_at]]), "", (טבלה1[[#This Row],[ts_reply_at]] - טבלה1[[#This Row],[ts_contact_at]]) * 24)</f>
        <v>320.37555555556901</v>
      </c>
      <c r="N5940">
        <f>IF(ISBLANK(טבלה1[[#This Row],[ts_reply_at]]), 0, 1)</f>
        <v>1</v>
      </c>
      <c r="O5940">
        <f>IF(ISBLANK(טבלה1[[#This Row],[ts_accepted_at]]), 0, 1)</f>
        <v>0</v>
      </c>
      <c r="P5940">
        <f>IF(ISBLANK(טבלה1[[#This Row],[ts_booking_at]]), 0, 1)</f>
        <v>0</v>
      </c>
      <c r="Q5940">
        <f>IF(ISBLANK(טבלה1[[#This Row],[ds_checkin]]), "", טבלה1[[#This Row],[ds_checkin]] - טבלה1[[#This Row],[ts_contact_at]])</f>
        <v>1.4381944444467081</v>
      </c>
      <c r="R5940" t="str">
        <f>IF(AND(ISBLANK(טבלה1[[#This Row],[ts_reply_at]]), NOT(ISBLANK(טבלה1[[#This Row],[ts_booking_at]]))), "Error: Booked without Reply", "OK")</f>
        <v>OK</v>
      </c>
      <c r="S5940" t="s">
        <v>6029</v>
      </c>
    </row>
    <row r="5941" spans="1:19" x14ac:dyDescent="0.25">
      <c r="A5941" s="4" t="s">
        <v>5019</v>
      </c>
      <c r="B5941" s="4" t="s">
        <v>415</v>
      </c>
      <c r="C5941" s="4" t="s">
        <v>416</v>
      </c>
      <c r="D5941" s="1">
        <v>41914.842361111114</v>
      </c>
      <c r="E5941" s="1">
        <v>41915.352627314816</v>
      </c>
      <c r="H5941" s="2">
        <v>41917</v>
      </c>
      <c r="I5941" s="2">
        <v>41924</v>
      </c>
      <c r="J5941" s="3">
        <v>1</v>
      </c>
      <c r="K5941" s="3">
        <v>2</v>
      </c>
      <c r="L5941">
        <f>טבלה1[[#This Row],[ds_checkout]]-טבלה1[[#This Row],[ds_checkin]]</f>
        <v>7</v>
      </c>
      <c r="M5941">
        <f>IF(ISBLANK(טבלה1[[#This Row],[ts_reply_at]]), "", (טבלה1[[#This Row],[ts_reply_at]] - טבלה1[[#This Row],[ts_contact_at]]) * 24)</f>
        <v>12.246388888859656</v>
      </c>
      <c r="N5941">
        <f>IF(ISBLANK(טבלה1[[#This Row],[ts_reply_at]]), 0, 1)</f>
        <v>1</v>
      </c>
      <c r="O5941">
        <f>IF(ISBLANK(טבלה1[[#This Row],[ts_accepted_at]]), 0, 1)</f>
        <v>0</v>
      </c>
      <c r="P5941">
        <f>IF(ISBLANK(טבלה1[[#This Row],[ts_booking_at]]), 0, 1)</f>
        <v>0</v>
      </c>
      <c r="Q5941">
        <f>IF(ISBLANK(טבלה1[[#This Row],[ds_checkin]]), "", טבלה1[[#This Row],[ds_checkin]] - טבלה1[[#This Row],[ts_contact_at]])</f>
        <v>2.1576388888861402</v>
      </c>
      <c r="R5941" t="str">
        <f>IF(AND(ISBLANK(טבלה1[[#This Row],[ts_reply_at]]), NOT(ISBLANK(טבלה1[[#This Row],[ts_booking_at]]))), "Error: Booked without Reply", "OK")</f>
        <v>OK</v>
      </c>
      <c r="S5941" t="s">
        <v>6029</v>
      </c>
    </row>
    <row r="5942" spans="1:19" x14ac:dyDescent="0.25">
      <c r="A5942" s="4" t="s">
        <v>5019</v>
      </c>
      <c r="B5942" s="4" t="s">
        <v>367</v>
      </c>
      <c r="C5942" s="4" t="s">
        <v>368</v>
      </c>
      <c r="D5942" s="1">
        <v>41914.831250000003</v>
      </c>
      <c r="E5942" s="1">
        <v>41915.279282407406</v>
      </c>
      <c r="F5942" s="1">
        <v>41915.344525462962</v>
      </c>
      <c r="H5942" s="2">
        <v>41917</v>
      </c>
      <c r="I5942" s="2">
        <v>41924</v>
      </c>
      <c r="J5942" s="3">
        <v>1</v>
      </c>
      <c r="K5942" s="3">
        <v>10</v>
      </c>
      <c r="L5942">
        <f>טבלה1[[#This Row],[ds_checkout]]-טבלה1[[#This Row],[ds_checkin]]</f>
        <v>7</v>
      </c>
      <c r="M5942">
        <f>IF(ISBLANK(טבלה1[[#This Row],[ts_reply_at]]), "", (טבלה1[[#This Row],[ts_reply_at]] - טבלה1[[#This Row],[ts_contact_at]]) * 24)</f>
        <v>10.752777777670417</v>
      </c>
      <c r="N5942">
        <f>IF(ISBLANK(טבלה1[[#This Row],[ts_reply_at]]), 0, 1)</f>
        <v>1</v>
      </c>
      <c r="O5942">
        <f>IF(ISBLANK(טבלה1[[#This Row],[ts_accepted_at]]), 0, 1)</f>
        <v>1</v>
      </c>
      <c r="P5942">
        <f>IF(ISBLANK(טבלה1[[#This Row],[ts_booking_at]]), 0, 1)</f>
        <v>0</v>
      </c>
      <c r="Q5942">
        <f>IF(ISBLANK(טבלה1[[#This Row],[ds_checkin]]), "", טבלה1[[#This Row],[ds_checkin]] - טבלה1[[#This Row],[ts_contact_at]])</f>
        <v>2.1687499999970896</v>
      </c>
      <c r="R5942" t="str">
        <f>IF(AND(ISBLANK(טבלה1[[#This Row],[ts_reply_at]]), NOT(ISBLANK(טבלה1[[#This Row],[ts_booking_at]]))), "Error: Booked without Reply", "OK")</f>
        <v>OK</v>
      </c>
      <c r="S5942" t="s">
        <v>6029</v>
      </c>
    </row>
    <row r="5943" spans="1:19" x14ac:dyDescent="0.25">
      <c r="A5943" s="4" t="s">
        <v>5020</v>
      </c>
      <c r="B5943" s="4" t="s">
        <v>741</v>
      </c>
      <c r="C5943" s="4" t="s">
        <v>742</v>
      </c>
      <c r="D5943" s="1">
        <v>41926.852777777778</v>
      </c>
      <c r="E5943" s="1">
        <v>41926.913402777776</v>
      </c>
      <c r="F5943" s="1">
        <v>41927.488530092596</v>
      </c>
      <c r="G5943" s="1">
        <v>41932.635370370372</v>
      </c>
      <c r="H5943" s="2">
        <v>41946</v>
      </c>
      <c r="I5943" s="2">
        <v>41947</v>
      </c>
      <c r="J5943" s="3">
        <v>2</v>
      </c>
      <c r="K5943" s="3">
        <v>18</v>
      </c>
      <c r="L5943">
        <f>טבלה1[[#This Row],[ds_checkout]]-טבלה1[[#This Row],[ds_checkin]]</f>
        <v>1</v>
      </c>
      <c r="M5943">
        <f>IF(ISBLANK(טבלה1[[#This Row],[ts_reply_at]]), "", (טבלה1[[#This Row],[ts_reply_at]] - טבלה1[[#This Row],[ts_contact_at]]) * 24)</f>
        <v>1.4549999999580905</v>
      </c>
      <c r="N5943">
        <f>IF(ISBLANK(טבלה1[[#This Row],[ts_reply_at]]), 0, 1)</f>
        <v>1</v>
      </c>
      <c r="O5943">
        <f>IF(ISBLANK(טבלה1[[#This Row],[ts_accepted_at]]), 0, 1)</f>
        <v>1</v>
      </c>
      <c r="P5943">
        <f>IF(ISBLANK(טבלה1[[#This Row],[ts_booking_at]]), 0, 1)</f>
        <v>1</v>
      </c>
      <c r="Q5943">
        <f>IF(ISBLANK(טבלה1[[#This Row],[ds_checkin]]), "", טבלה1[[#This Row],[ds_checkin]] - טבלה1[[#This Row],[ts_contact_at]])</f>
        <v>19.147222222221899</v>
      </c>
      <c r="R5943" t="str">
        <f>IF(AND(ISBLANK(טבלה1[[#This Row],[ts_reply_at]]), NOT(ISBLANK(טבלה1[[#This Row],[ts_booking_at]]))), "Error: Booked without Reply", "OK")</f>
        <v>OK</v>
      </c>
      <c r="S5943" t="s">
        <v>6020</v>
      </c>
    </row>
    <row r="5944" spans="1:19" x14ac:dyDescent="0.25">
      <c r="A5944" s="4" t="s">
        <v>5021</v>
      </c>
      <c r="B5944" s="4" t="s">
        <v>2256</v>
      </c>
      <c r="C5944" s="4" t="s">
        <v>2257</v>
      </c>
      <c r="D5944" s="1">
        <v>41918.792361111111</v>
      </c>
      <c r="E5944" s="1">
        <v>41918.814479166664</v>
      </c>
      <c r="H5944" s="2">
        <v>41921</v>
      </c>
      <c r="I5944" s="2">
        <v>41923</v>
      </c>
      <c r="J5944" s="3">
        <v>4</v>
      </c>
      <c r="K5944" s="3">
        <v>4</v>
      </c>
      <c r="L5944">
        <f>טבלה1[[#This Row],[ds_checkout]]-טבלה1[[#This Row],[ds_checkin]]</f>
        <v>2</v>
      </c>
      <c r="M5944">
        <f>IF(ISBLANK(טבלה1[[#This Row],[ts_reply_at]]), "", (טבלה1[[#This Row],[ts_reply_at]] - טבלה1[[#This Row],[ts_contact_at]]) * 24)</f>
        <v>0.53083333326503634</v>
      </c>
      <c r="N5944">
        <f>IF(ISBLANK(טבלה1[[#This Row],[ts_reply_at]]), 0, 1)</f>
        <v>1</v>
      </c>
      <c r="O5944">
        <f>IF(ISBLANK(טבלה1[[#This Row],[ts_accepted_at]]), 0, 1)</f>
        <v>0</v>
      </c>
      <c r="P5944">
        <f>IF(ISBLANK(טבלה1[[#This Row],[ts_booking_at]]), 0, 1)</f>
        <v>0</v>
      </c>
      <c r="Q5944">
        <f>IF(ISBLANK(טבלה1[[#This Row],[ds_checkin]]), "", טבלה1[[#This Row],[ds_checkin]] - טבלה1[[#This Row],[ts_contact_at]])</f>
        <v>2.2076388888890506</v>
      </c>
      <c r="R5944" t="str">
        <f>IF(AND(ISBLANK(טבלה1[[#This Row],[ts_reply_at]]), NOT(ISBLANK(טבלה1[[#This Row],[ts_booking_at]]))), "Error: Booked without Reply", "OK")</f>
        <v>OK</v>
      </c>
      <c r="S5944" t="s">
        <v>6020</v>
      </c>
    </row>
    <row r="5945" spans="1:19" x14ac:dyDescent="0.25">
      <c r="A5945" s="4" t="s">
        <v>5022</v>
      </c>
      <c r="B5945" s="4" t="s">
        <v>1373</v>
      </c>
      <c r="C5945" s="4" t="s">
        <v>1374</v>
      </c>
      <c r="D5945" s="1">
        <v>41884.481249999997</v>
      </c>
      <c r="E5945" s="1">
        <v>41884.490347222221</v>
      </c>
      <c r="F5945" s="1">
        <v>41884.490428240744</v>
      </c>
      <c r="H5945" s="2">
        <v>41922</v>
      </c>
      <c r="I5945" s="2">
        <v>41924</v>
      </c>
      <c r="J5945" s="3">
        <v>2</v>
      </c>
      <c r="K5945" s="3">
        <v>4</v>
      </c>
      <c r="L5945">
        <f>טבלה1[[#This Row],[ds_checkout]]-טבלה1[[#This Row],[ds_checkin]]</f>
        <v>2</v>
      </c>
      <c r="M5945">
        <f>IF(ISBLANK(טבלה1[[#This Row],[ts_reply_at]]), "", (טבלה1[[#This Row],[ts_reply_at]] - טבלה1[[#This Row],[ts_contact_at]]) * 24)</f>
        <v>0.21833333338145167</v>
      </c>
      <c r="N5945">
        <f>IF(ISBLANK(טבלה1[[#This Row],[ts_reply_at]]), 0, 1)</f>
        <v>1</v>
      </c>
      <c r="O5945">
        <f>IF(ISBLANK(טבלה1[[#This Row],[ts_accepted_at]]), 0, 1)</f>
        <v>1</v>
      </c>
      <c r="P5945">
        <f>IF(ISBLANK(טבלה1[[#This Row],[ts_booking_at]]), 0, 1)</f>
        <v>0</v>
      </c>
      <c r="Q5945">
        <f>IF(ISBLANK(טבלה1[[#This Row],[ds_checkin]]), "", טבלה1[[#This Row],[ds_checkin]] - טבלה1[[#This Row],[ts_contact_at]])</f>
        <v>37.51875000000291</v>
      </c>
      <c r="R5945" t="str">
        <f>IF(AND(ISBLANK(טבלה1[[#This Row],[ts_reply_at]]), NOT(ISBLANK(טבלה1[[#This Row],[ts_booking_at]]))), "Error: Booked without Reply", "OK")</f>
        <v>OK</v>
      </c>
      <c r="S5945" t="s">
        <v>6029</v>
      </c>
    </row>
    <row r="5946" spans="1:19" x14ac:dyDescent="0.25">
      <c r="A5946" s="4" t="s">
        <v>5022</v>
      </c>
      <c r="B5946" s="4" t="s">
        <v>1812</v>
      </c>
      <c r="C5946" s="4" t="s">
        <v>1813</v>
      </c>
      <c r="D5946" s="1">
        <v>41889.651388888888</v>
      </c>
      <c r="E5946" s="1">
        <v>41889.677152777775</v>
      </c>
      <c r="H5946" s="2">
        <v>41922</v>
      </c>
      <c r="I5946" s="2">
        <v>41924</v>
      </c>
      <c r="J5946" s="3">
        <v>2</v>
      </c>
      <c r="K5946" s="3">
        <v>3</v>
      </c>
      <c r="L5946">
        <f>טבלה1[[#This Row],[ds_checkout]]-טבלה1[[#This Row],[ds_checkin]]</f>
        <v>2</v>
      </c>
      <c r="M5946">
        <f>IF(ISBLANK(טבלה1[[#This Row],[ts_reply_at]]), "", (טבלה1[[#This Row],[ts_reply_at]] - טבלה1[[#This Row],[ts_contact_at]]) * 24)</f>
        <v>0.61833333328831941</v>
      </c>
      <c r="N5946">
        <f>IF(ISBLANK(טבלה1[[#This Row],[ts_reply_at]]), 0, 1)</f>
        <v>1</v>
      </c>
      <c r="O5946">
        <f>IF(ISBLANK(טבלה1[[#This Row],[ts_accepted_at]]), 0, 1)</f>
        <v>0</v>
      </c>
      <c r="P5946">
        <f>IF(ISBLANK(טבלה1[[#This Row],[ts_booking_at]]), 0, 1)</f>
        <v>0</v>
      </c>
      <c r="Q5946">
        <f>IF(ISBLANK(טבלה1[[#This Row],[ds_checkin]]), "", טבלה1[[#This Row],[ds_checkin]] - טבלה1[[#This Row],[ts_contact_at]])</f>
        <v>32.348611111112405</v>
      </c>
      <c r="R5946" t="str">
        <f>IF(AND(ISBLANK(טבלה1[[#This Row],[ts_reply_at]]), NOT(ISBLANK(טבלה1[[#This Row],[ts_booking_at]]))), "Error: Booked without Reply", "OK")</f>
        <v>OK</v>
      </c>
      <c r="S5946" t="s">
        <v>6029</v>
      </c>
    </row>
    <row r="5947" spans="1:19" x14ac:dyDescent="0.25">
      <c r="A5947" s="4" t="s">
        <v>5022</v>
      </c>
      <c r="B5947" s="4" t="s">
        <v>395</v>
      </c>
      <c r="C5947" s="4" t="s">
        <v>396</v>
      </c>
      <c r="D5947" s="1">
        <v>41889.84097222222</v>
      </c>
      <c r="E5947" s="1">
        <v>41889.846006944441</v>
      </c>
      <c r="F5947" s="1">
        <v>41889.846145833333</v>
      </c>
      <c r="H5947" s="2">
        <v>41922</v>
      </c>
      <c r="I5947" s="2">
        <v>41924</v>
      </c>
      <c r="J5947" s="3">
        <v>2</v>
      </c>
      <c r="K5947" s="3">
        <v>8</v>
      </c>
      <c r="L5947">
        <f>טבלה1[[#This Row],[ds_checkout]]-טבלה1[[#This Row],[ds_checkin]]</f>
        <v>2</v>
      </c>
      <c r="M5947">
        <f>IF(ISBLANK(טבלה1[[#This Row],[ts_reply_at]]), "", (טבלה1[[#This Row],[ts_reply_at]] - טבלה1[[#This Row],[ts_contact_at]]) * 24)</f>
        <v>0.12083333329064772</v>
      </c>
      <c r="N5947">
        <f>IF(ISBLANK(טבלה1[[#This Row],[ts_reply_at]]), 0, 1)</f>
        <v>1</v>
      </c>
      <c r="O5947">
        <f>IF(ISBLANK(טבלה1[[#This Row],[ts_accepted_at]]), 0, 1)</f>
        <v>1</v>
      </c>
      <c r="P5947">
        <f>IF(ISBLANK(טבלה1[[#This Row],[ts_booking_at]]), 0, 1)</f>
        <v>0</v>
      </c>
      <c r="Q5947">
        <f>IF(ISBLANK(טבלה1[[#This Row],[ds_checkin]]), "", טבלה1[[#This Row],[ds_checkin]] - טבלה1[[#This Row],[ts_contact_at]])</f>
        <v>32.159027777779556</v>
      </c>
      <c r="R5947" t="str">
        <f>IF(AND(ISBLANK(טבלה1[[#This Row],[ts_reply_at]]), NOT(ISBLANK(טבלה1[[#This Row],[ts_booking_at]]))), "Error: Booked without Reply", "OK")</f>
        <v>OK</v>
      </c>
      <c r="S5947" t="s">
        <v>6029</v>
      </c>
    </row>
    <row r="5948" spans="1:19" x14ac:dyDescent="0.25">
      <c r="A5948" s="4" t="s">
        <v>5022</v>
      </c>
      <c r="B5948" s="4" t="s">
        <v>347</v>
      </c>
      <c r="C5948" s="4" t="s">
        <v>348</v>
      </c>
      <c r="D5948" s="1">
        <v>41890.447222222225</v>
      </c>
      <c r="E5948" s="1">
        <v>41890.46806712963</v>
      </c>
      <c r="F5948" s="1">
        <v>41890.46806712963</v>
      </c>
      <c r="G5948" s="1">
        <v>41890.604398148149</v>
      </c>
      <c r="H5948" s="2">
        <v>41922</v>
      </c>
      <c r="I5948" s="2">
        <v>41924</v>
      </c>
      <c r="J5948" s="3">
        <v>2</v>
      </c>
      <c r="K5948" s="3">
        <v>8</v>
      </c>
      <c r="L5948">
        <f>טבלה1[[#This Row],[ds_checkout]]-טבלה1[[#This Row],[ds_checkin]]</f>
        <v>2</v>
      </c>
      <c r="M5948">
        <f>IF(ISBLANK(טבלה1[[#This Row],[ts_reply_at]]), "", (טבלה1[[#This Row],[ts_reply_at]] - טבלה1[[#This Row],[ts_contact_at]]) * 24)</f>
        <v>0.50027777772629634</v>
      </c>
      <c r="N5948">
        <f>IF(ISBLANK(טבלה1[[#This Row],[ts_reply_at]]), 0, 1)</f>
        <v>1</v>
      </c>
      <c r="O5948">
        <f>IF(ISBLANK(טבלה1[[#This Row],[ts_accepted_at]]), 0, 1)</f>
        <v>1</v>
      </c>
      <c r="P5948">
        <f>IF(ISBLANK(טבלה1[[#This Row],[ts_booking_at]]), 0, 1)</f>
        <v>1</v>
      </c>
      <c r="Q5948">
        <f>IF(ISBLANK(טבלה1[[#This Row],[ds_checkin]]), "", טבלה1[[#This Row],[ds_checkin]] - טבלה1[[#This Row],[ts_contact_at]])</f>
        <v>31.552777777775191</v>
      </c>
      <c r="R5948" t="str">
        <f>IF(AND(ISBLANK(טבלה1[[#This Row],[ts_reply_at]]), NOT(ISBLANK(טבלה1[[#This Row],[ts_booking_at]]))), "Error: Booked without Reply", "OK")</f>
        <v>OK</v>
      </c>
      <c r="S5948" t="s">
        <v>6029</v>
      </c>
    </row>
    <row r="5949" spans="1:19" x14ac:dyDescent="0.25">
      <c r="A5949" s="4" t="s">
        <v>5022</v>
      </c>
      <c r="B5949" s="4" t="s">
        <v>707</v>
      </c>
      <c r="C5949" s="4" t="s">
        <v>708</v>
      </c>
      <c r="D5949" s="1">
        <v>41884.473611111112</v>
      </c>
      <c r="E5949" s="1">
        <v>41884.490370370368</v>
      </c>
      <c r="F5949" s="1">
        <v>41884.490370370368</v>
      </c>
      <c r="H5949" s="2">
        <v>41922</v>
      </c>
      <c r="I5949" s="2">
        <v>41924</v>
      </c>
      <c r="J5949" s="3">
        <v>2</v>
      </c>
      <c r="K5949" s="3">
        <v>3</v>
      </c>
      <c r="L5949">
        <f>טבלה1[[#This Row],[ds_checkout]]-טבלה1[[#This Row],[ds_checkin]]</f>
        <v>2</v>
      </c>
      <c r="M5949">
        <f>IF(ISBLANK(טבלה1[[#This Row],[ts_reply_at]]), "", (טבלה1[[#This Row],[ts_reply_at]] - טבלה1[[#This Row],[ts_contact_at]]) * 24)</f>
        <v>0.40222222212469205</v>
      </c>
      <c r="N5949">
        <f>IF(ISBLANK(טבלה1[[#This Row],[ts_reply_at]]), 0, 1)</f>
        <v>1</v>
      </c>
      <c r="O5949">
        <f>IF(ISBLANK(טבלה1[[#This Row],[ts_accepted_at]]), 0, 1)</f>
        <v>1</v>
      </c>
      <c r="P5949">
        <f>IF(ISBLANK(טבלה1[[#This Row],[ts_booking_at]]), 0, 1)</f>
        <v>0</v>
      </c>
      <c r="Q5949">
        <f>IF(ISBLANK(טבלה1[[#This Row],[ds_checkin]]), "", טבלה1[[#This Row],[ds_checkin]] - טבלה1[[#This Row],[ts_contact_at]])</f>
        <v>37.526388888887595</v>
      </c>
      <c r="R5949" t="str">
        <f>IF(AND(ISBLANK(טבלה1[[#This Row],[ts_reply_at]]), NOT(ISBLANK(טבלה1[[#This Row],[ts_booking_at]]))), "Error: Booked without Reply", "OK")</f>
        <v>OK</v>
      </c>
      <c r="S5949" t="s">
        <v>6029</v>
      </c>
    </row>
    <row r="5950" spans="1:19" x14ac:dyDescent="0.25">
      <c r="A5950" s="4" t="s">
        <v>5022</v>
      </c>
      <c r="B5950" s="4" t="s">
        <v>3278</v>
      </c>
      <c r="C5950" s="4" t="s">
        <v>4011</v>
      </c>
      <c r="D5950" s="1">
        <v>41889.65625</v>
      </c>
      <c r="E5950" s="1">
        <v>41889.660243055558</v>
      </c>
      <c r="F5950" s="1">
        <v>41889.662222222221</v>
      </c>
      <c r="H5950" s="2">
        <v>41922</v>
      </c>
      <c r="I5950" s="2">
        <v>41924</v>
      </c>
      <c r="J5950" s="3">
        <v>2</v>
      </c>
      <c r="K5950" s="3">
        <v>9</v>
      </c>
      <c r="L5950">
        <f>טבלה1[[#This Row],[ds_checkout]]-טבלה1[[#This Row],[ds_checkin]]</f>
        <v>2</v>
      </c>
      <c r="M5950">
        <f>IF(ISBLANK(טבלה1[[#This Row],[ts_reply_at]]), "", (טבלה1[[#This Row],[ts_reply_at]] - טבלה1[[#This Row],[ts_contact_at]]) * 24)</f>
        <v>9.5833333383779973E-2</v>
      </c>
      <c r="N5950">
        <f>IF(ISBLANK(טבלה1[[#This Row],[ts_reply_at]]), 0, 1)</f>
        <v>1</v>
      </c>
      <c r="O5950">
        <f>IF(ISBLANK(טבלה1[[#This Row],[ts_accepted_at]]), 0, 1)</f>
        <v>1</v>
      </c>
      <c r="P5950">
        <f>IF(ISBLANK(טבלה1[[#This Row],[ts_booking_at]]), 0, 1)</f>
        <v>0</v>
      </c>
      <c r="Q5950">
        <f>IF(ISBLANK(טבלה1[[#This Row],[ds_checkin]]), "", טבלה1[[#This Row],[ds_checkin]] - טבלה1[[#This Row],[ts_contact_at]])</f>
        <v>32.34375</v>
      </c>
      <c r="R5950" t="str">
        <f>IF(AND(ISBLANK(טבלה1[[#This Row],[ts_reply_at]]), NOT(ISBLANK(טבלה1[[#This Row],[ts_booking_at]]))), "Error: Booked without Reply", "OK")</f>
        <v>OK</v>
      </c>
      <c r="S5950" t="s">
        <v>6029</v>
      </c>
    </row>
    <row r="5951" spans="1:19" x14ac:dyDescent="0.25">
      <c r="A5951" s="4" t="s">
        <v>5022</v>
      </c>
      <c r="B5951" s="4" t="s">
        <v>5023</v>
      </c>
      <c r="C5951" s="4" t="s">
        <v>5024</v>
      </c>
      <c r="D5951" s="1">
        <v>41823.75</v>
      </c>
      <c r="E5951" s="1">
        <v>41823.790949074071</v>
      </c>
      <c r="F5951" s="1">
        <v>41823.790995370371</v>
      </c>
      <c r="H5951" s="2">
        <v>41922</v>
      </c>
      <c r="I5951" s="2">
        <v>41924</v>
      </c>
      <c r="J5951" s="3">
        <v>2</v>
      </c>
      <c r="K5951" s="3">
        <v>4</v>
      </c>
      <c r="L5951">
        <f>טבלה1[[#This Row],[ds_checkout]]-טבלה1[[#This Row],[ds_checkin]]</f>
        <v>2</v>
      </c>
      <c r="M5951">
        <f>IF(ISBLANK(טבלה1[[#This Row],[ts_reply_at]]), "", (טבלה1[[#This Row],[ts_reply_at]] - טבלה1[[#This Row],[ts_contact_at]]) * 24)</f>
        <v>0.98277777770999819</v>
      </c>
      <c r="N5951">
        <f>IF(ISBLANK(טבלה1[[#This Row],[ts_reply_at]]), 0, 1)</f>
        <v>1</v>
      </c>
      <c r="O5951">
        <f>IF(ISBLANK(טבלה1[[#This Row],[ts_accepted_at]]), 0, 1)</f>
        <v>1</v>
      </c>
      <c r="P5951">
        <f>IF(ISBLANK(טבלה1[[#This Row],[ts_booking_at]]), 0, 1)</f>
        <v>0</v>
      </c>
      <c r="Q5951">
        <f>IF(ISBLANK(טבלה1[[#This Row],[ds_checkin]]), "", טבלה1[[#This Row],[ds_checkin]] - טבלה1[[#This Row],[ts_contact_at]])</f>
        <v>98.25</v>
      </c>
      <c r="R5951" t="str">
        <f>IF(AND(ISBLANK(טבלה1[[#This Row],[ts_reply_at]]), NOT(ISBLANK(טבלה1[[#This Row],[ts_booking_at]]))), "Error: Booked without Reply", "OK")</f>
        <v>OK</v>
      </c>
      <c r="S5951" t="s">
        <v>6029</v>
      </c>
    </row>
    <row r="5952" spans="1:19" x14ac:dyDescent="0.25">
      <c r="A5952" s="4" t="s">
        <v>5022</v>
      </c>
      <c r="B5952" s="4" t="s">
        <v>2648</v>
      </c>
      <c r="C5952" s="4" t="s">
        <v>2649</v>
      </c>
      <c r="D5952" s="1">
        <v>41823.748611111114</v>
      </c>
      <c r="E5952" s="1">
        <v>41825.50341435185</v>
      </c>
      <c r="H5952" s="2">
        <v>41922</v>
      </c>
      <c r="I5952" s="2">
        <v>41924</v>
      </c>
      <c r="J5952" s="3">
        <v>2</v>
      </c>
      <c r="K5952" s="3">
        <v>3</v>
      </c>
      <c r="L5952">
        <f>טבלה1[[#This Row],[ds_checkout]]-טבלה1[[#This Row],[ds_checkin]]</f>
        <v>2</v>
      </c>
      <c r="M5952">
        <f>IF(ISBLANK(טבלה1[[#This Row],[ts_reply_at]]), "", (טבלה1[[#This Row],[ts_reply_at]] - טבלה1[[#This Row],[ts_contact_at]]) * 24)</f>
        <v>42.115277777658775</v>
      </c>
      <c r="N5952">
        <f>IF(ISBLANK(טבלה1[[#This Row],[ts_reply_at]]), 0, 1)</f>
        <v>1</v>
      </c>
      <c r="O5952">
        <f>IF(ISBLANK(טבלה1[[#This Row],[ts_accepted_at]]), 0, 1)</f>
        <v>0</v>
      </c>
      <c r="P5952">
        <f>IF(ISBLANK(טבלה1[[#This Row],[ts_booking_at]]), 0, 1)</f>
        <v>0</v>
      </c>
      <c r="Q5952">
        <f>IF(ISBLANK(טבלה1[[#This Row],[ds_checkin]]), "", טבלה1[[#This Row],[ds_checkin]] - טבלה1[[#This Row],[ts_contact_at]])</f>
        <v>98.25138888888614</v>
      </c>
      <c r="R5952" t="str">
        <f>IF(AND(ISBLANK(טבלה1[[#This Row],[ts_reply_at]]), NOT(ISBLANK(טבלה1[[#This Row],[ts_booking_at]]))), "Error: Booked without Reply", "OK")</f>
        <v>OK</v>
      </c>
      <c r="S5952" t="s">
        <v>6029</v>
      </c>
    </row>
    <row r="5953" spans="1:19" x14ac:dyDescent="0.25">
      <c r="A5953" s="4" t="s">
        <v>5022</v>
      </c>
      <c r="B5953" s="4" t="s">
        <v>890</v>
      </c>
      <c r="C5953" s="4" t="s">
        <v>891</v>
      </c>
      <c r="D5953" s="1">
        <v>41884.520833333336</v>
      </c>
      <c r="E5953" s="1">
        <v>41884.527754629627</v>
      </c>
      <c r="F5953" s="1">
        <v>41884.527754629627</v>
      </c>
      <c r="H5953" s="2">
        <v>41922</v>
      </c>
      <c r="I5953" s="2">
        <v>41924</v>
      </c>
      <c r="J5953" s="3">
        <v>2</v>
      </c>
      <c r="K5953" s="3">
        <v>3</v>
      </c>
      <c r="L5953">
        <f>טבלה1[[#This Row],[ds_checkout]]-טבלה1[[#This Row],[ds_checkin]]</f>
        <v>2</v>
      </c>
      <c r="M5953">
        <f>IF(ISBLANK(טבלה1[[#This Row],[ts_reply_at]]), "", (טבלה1[[#This Row],[ts_reply_at]] - טבלה1[[#This Row],[ts_contact_at]]) * 24)</f>
        <v>0.16611111100064591</v>
      </c>
      <c r="N5953">
        <f>IF(ISBLANK(טבלה1[[#This Row],[ts_reply_at]]), 0, 1)</f>
        <v>1</v>
      </c>
      <c r="O5953">
        <f>IF(ISBLANK(טבלה1[[#This Row],[ts_accepted_at]]), 0, 1)</f>
        <v>1</v>
      </c>
      <c r="P5953">
        <f>IF(ISBLANK(טבלה1[[#This Row],[ts_booking_at]]), 0, 1)</f>
        <v>0</v>
      </c>
      <c r="Q5953">
        <f>IF(ISBLANK(טבלה1[[#This Row],[ds_checkin]]), "", טבלה1[[#This Row],[ds_checkin]] - טבלה1[[#This Row],[ts_contact_at]])</f>
        <v>37.479166666664241</v>
      </c>
      <c r="R5953" t="str">
        <f>IF(AND(ISBLANK(טבלה1[[#This Row],[ts_reply_at]]), NOT(ISBLANK(טבלה1[[#This Row],[ts_booking_at]]))), "Error: Booked without Reply", "OK")</f>
        <v>OK</v>
      </c>
      <c r="S5953" t="s">
        <v>6029</v>
      </c>
    </row>
    <row r="5954" spans="1:19" x14ac:dyDescent="0.25">
      <c r="A5954" s="4" t="s">
        <v>5022</v>
      </c>
      <c r="B5954" s="4" t="s">
        <v>3977</v>
      </c>
      <c r="C5954" s="4" t="s">
        <v>3978</v>
      </c>
      <c r="D5954" s="1">
        <v>41890.440972222219</v>
      </c>
      <c r="H5954" s="2">
        <v>41922</v>
      </c>
      <c r="I5954" s="2">
        <v>41924</v>
      </c>
      <c r="J5954" s="3">
        <v>2</v>
      </c>
      <c r="K5954" s="3">
        <v>2</v>
      </c>
      <c r="L5954">
        <f>טבלה1[[#This Row],[ds_checkout]]-טבלה1[[#This Row],[ds_checkin]]</f>
        <v>2</v>
      </c>
      <c r="M5954" t="str">
        <f>IF(ISBLANK(טבלה1[[#This Row],[ts_reply_at]]), "", (טבלה1[[#This Row],[ts_reply_at]] - טבלה1[[#This Row],[ts_contact_at]]) * 24)</f>
        <v/>
      </c>
      <c r="N5954">
        <f>IF(ISBLANK(טבלה1[[#This Row],[ts_reply_at]]), 0, 1)</f>
        <v>0</v>
      </c>
      <c r="O5954">
        <f>IF(ISBLANK(טבלה1[[#This Row],[ts_accepted_at]]), 0, 1)</f>
        <v>0</v>
      </c>
      <c r="P5954">
        <f>IF(ISBLANK(טבלה1[[#This Row],[ts_booking_at]]), 0, 1)</f>
        <v>0</v>
      </c>
      <c r="Q5954">
        <f>IF(ISBLANK(טבלה1[[#This Row],[ds_checkin]]), "", טבלה1[[#This Row],[ds_checkin]] - טבלה1[[#This Row],[ts_contact_at]])</f>
        <v>31.559027777781012</v>
      </c>
      <c r="R5954" t="str">
        <f>IF(AND(ISBLANK(טבלה1[[#This Row],[ts_reply_at]]), NOT(ISBLANK(טבלה1[[#This Row],[ts_booking_at]]))), "Error: Booked without Reply", "OK")</f>
        <v>OK</v>
      </c>
      <c r="S5954" t="s">
        <v>6029</v>
      </c>
    </row>
    <row r="5955" spans="1:19" x14ac:dyDescent="0.25">
      <c r="A5955" s="4" t="s">
        <v>5022</v>
      </c>
      <c r="B5955" s="4" t="s">
        <v>558</v>
      </c>
      <c r="C5955" s="4" t="s">
        <v>559</v>
      </c>
      <c r="D5955" s="1">
        <v>41823.736805555556</v>
      </c>
      <c r="E5955" s="1">
        <v>41823.748344907406</v>
      </c>
      <c r="H5955" s="2">
        <v>41922</v>
      </c>
      <c r="I5955" s="2">
        <v>41924</v>
      </c>
      <c r="J5955" s="3">
        <v>2</v>
      </c>
      <c r="K5955" s="3">
        <v>7</v>
      </c>
      <c r="L5955">
        <f>טבלה1[[#This Row],[ds_checkout]]-טבלה1[[#This Row],[ds_checkin]]</f>
        <v>2</v>
      </c>
      <c r="M5955">
        <f>IF(ISBLANK(טבלה1[[#This Row],[ts_reply_at]]), "", (טבלה1[[#This Row],[ts_reply_at]] - טבלה1[[#This Row],[ts_contact_at]]) * 24)</f>
        <v>0.27694444439839572</v>
      </c>
      <c r="N5955">
        <f>IF(ISBLANK(טבלה1[[#This Row],[ts_reply_at]]), 0, 1)</f>
        <v>1</v>
      </c>
      <c r="O5955">
        <f>IF(ISBLANK(טבלה1[[#This Row],[ts_accepted_at]]), 0, 1)</f>
        <v>0</v>
      </c>
      <c r="P5955">
        <f>IF(ISBLANK(טבלה1[[#This Row],[ts_booking_at]]), 0, 1)</f>
        <v>0</v>
      </c>
      <c r="Q5955">
        <f>IF(ISBLANK(טבלה1[[#This Row],[ds_checkin]]), "", טבלה1[[#This Row],[ds_checkin]] - טבלה1[[#This Row],[ts_contact_at]])</f>
        <v>98.263194444443798</v>
      </c>
      <c r="R5955" t="str">
        <f>IF(AND(ISBLANK(טבלה1[[#This Row],[ts_reply_at]]), NOT(ISBLANK(טבלה1[[#This Row],[ts_booking_at]]))), "Error: Booked without Reply", "OK")</f>
        <v>OK</v>
      </c>
      <c r="S5955" t="s">
        <v>6029</v>
      </c>
    </row>
    <row r="5956" spans="1:19" x14ac:dyDescent="0.25">
      <c r="A5956" s="4" t="s">
        <v>5025</v>
      </c>
      <c r="B5956" s="4" t="s">
        <v>334</v>
      </c>
      <c r="C5956" s="4" t="s">
        <v>335</v>
      </c>
      <c r="D5956" s="1">
        <v>41926.574305555558</v>
      </c>
      <c r="E5956" s="1">
        <v>41926.829247685186</v>
      </c>
      <c r="H5956" s="2">
        <v>41951</v>
      </c>
      <c r="I5956" s="2">
        <v>41952</v>
      </c>
      <c r="J5956" s="3">
        <v>6</v>
      </c>
      <c r="K5956" s="3">
        <v>2</v>
      </c>
      <c r="L5956">
        <f>טבלה1[[#This Row],[ds_checkout]]-טבלה1[[#This Row],[ds_checkin]]</f>
        <v>1</v>
      </c>
      <c r="M5956">
        <f>IF(ISBLANK(טבלה1[[#This Row],[ts_reply_at]]), "", (טבלה1[[#This Row],[ts_reply_at]] - טבלה1[[#This Row],[ts_contact_at]]) * 24)</f>
        <v>6.1186111110728234</v>
      </c>
      <c r="N5956">
        <f>IF(ISBLANK(טבלה1[[#This Row],[ts_reply_at]]), 0, 1)</f>
        <v>1</v>
      </c>
      <c r="O5956">
        <f>IF(ISBLANK(טבלה1[[#This Row],[ts_accepted_at]]), 0, 1)</f>
        <v>0</v>
      </c>
      <c r="P5956">
        <f>IF(ISBLANK(טבלה1[[#This Row],[ts_booking_at]]), 0, 1)</f>
        <v>0</v>
      </c>
      <c r="Q5956">
        <f>IF(ISBLANK(טבלה1[[#This Row],[ds_checkin]]), "", טבלה1[[#This Row],[ds_checkin]] - טבלה1[[#This Row],[ts_contact_at]])</f>
        <v>24.425694444442343</v>
      </c>
      <c r="R5956" t="str">
        <f>IF(AND(ISBLANK(טבלה1[[#This Row],[ts_reply_at]]), NOT(ISBLANK(טבלה1[[#This Row],[ts_booking_at]]))), "Error: Booked without Reply", "OK")</f>
        <v>OK</v>
      </c>
      <c r="S5956" t="s">
        <v>6022</v>
      </c>
    </row>
    <row r="5957" spans="1:19" x14ac:dyDescent="0.25">
      <c r="A5957" s="4" t="s">
        <v>5026</v>
      </c>
      <c r="B5957" s="4" t="s">
        <v>18</v>
      </c>
      <c r="C5957" s="4" t="s">
        <v>620</v>
      </c>
      <c r="D5957" s="1">
        <v>41924.833333333336</v>
      </c>
      <c r="H5957" s="2">
        <v>41930</v>
      </c>
      <c r="I5957" s="2">
        <v>41932</v>
      </c>
      <c r="J5957" s="3">
        <v>4</v>
      </c>
      <c r="K5957" s="3">
        <v>1</v>
      </c>
      <c r="L5957">
        <f>טבלה1[[#This Row],[ds_checkout]]-טבלה1[[#This Row],[ds_checkin]]</f>
        <v>2</v>
      </c>
      <c r="M5957" t="str">
        <f>IF(ISBLANK(טבלה1[[#This Row],[ts_reply_at]]), "", (טבלה1[[#This Row],[ts_reply_at]] - טבלה1[[#This Row],[ts_contact_at]]) * 24)</f>
        <v/>
      </c>
      <c r="N5957">
        <f>IF(ISBLANK(טבלה1[[#This Row],[ts_reply_at]]), 0, 1)</f>
        <v>0</v>
      </c>
      <c r="O5957">
        <f>IF(ISBLANK(טבלה1[[#This Row],[ts_accepted_at]]), 0, 1)</f>
        <v>0</v>
      </c>
      <c r="P5957">
        <f>IF(ISBLANK(טבלה1[[#This Row],[ts_booking_at]]), 0, 1)</f>
        <v>0</v>
      </c>
      <c r="Q5957">
        <f>IF(ISBLANK(טבלה1[[#This Row],[ds_checkin]]), "", טבלה1[[#This Row],[ds_checkin]] - טבלה1[[#This Row],[ts_contact_at]])</f>
        <v>5.1666666666642413</v>
      </c>
      <c r="R5957" t="str">
        <f>IF(AND(ISBLANK(טבלה1[[#This Row],[ts_reply_at]]), NOT(ISBLANK(טבלה1[[#This Row],[ts_booking_at]]))), "Error: Booked without Reply", "OK")</f>
        <v>OK</v>
      </c>
      <c r="S5957" t="s">
        <v>6019</v>
      </c>
    </row>
    <row r="5958" spans="1:19" x14ac:dyDescent="0.25">
      <c r="A5958" s="4" t="s">
        <v>5027</v>
      </c>
      <c r="B5958" s="4" t="s">
        <v>1620</v>
      </c>
      <c r="C5958" s="4" t="s">
        <v>2712</v>
      </c>
      <c r="D5958" s="1">
        <v>42002.564583333333</v>
      </c>
      <c r="E5958" s="1">
        <v>42002.565243055556</v>
      </c>
      <c r="F5958" s="1">
        <v>42002.565243055556</v>
      </c>
      <c r="G5958" s="1">
        <v>42002.565243055556</v>
      </c>
      <c r="H5958" s="2">
        <v>42020</v>
      </c>
      <c r="I5958" s="2">
        <v>42022</v>
      </c>
      <c r="J5958" s="3">
        <v>5</v>
      </c>
      <c r="K5958" s="3">
        <v>11</v>
      </c>
      <c r="L5958">
        <f>טבלה1[[#This Row],[ds_checkout]]-טבלה1[[#This Row],[ds_checkin]]</f>
        <v>2</v>
      </c>
      <c r="M5958">
        <f>IF(ISBLANK(טבלה1[[#This Row],[ts_reply_at]]), "", (טבלה1[[#This Row],[ts_reply_at]] - טבלה1[[#This Row],[ts_contact_at]]) * 24)</f>
        <v>1.5833333367481828E-2</v>
      </c>
      <c r="N5958">
        <f>IF(ISBLANK(טבלה1[[#This Row],[ts_reply_at]]), 0, 1)</f>
        <v>1</v>
      </c>
      <c r="O5958">
        <f>IF(ISBLANK(טבלה1[[#This Row],[ts_accepted_at]]), 0, 1)</f>
        <v>1</v>
      </c>
      <c r="P5958">
        <f>IF(ISBLANK(טבלה1[[#This Row],[ts_booking_at]]), 0, 1)</f>
        <v>1</v>
      </c>
      <c r="Q5958">
        <f>IF(ISBLANK(טבלה1[[#This Row],[ds_checkin]]), "", טבלה1[[#This Row],[ds_checkin]] - טבלה1[[#This Row],[ts_contact_at]])</f>
        <v>17.435416666667152</v>
      </c>
      <c r="R5958" t="str">
        <f>IF(AND(ISBLANK(טבלה1[[#This Row],[ts_reply_at]]), NOT(ISBLANK(טבלה1[[#This Row],[ts_booking_at]]))), "Error: Booked without Reply", "OK")</f>
        <v>OK</v>
      </c>
      <c r="S5958" t="s">
        <v>6019</v>
      </c>
    </row>
    <row r="5959" spans="1:19" x14ac:dyDescent="0.25">
      <c r="A5959" s="4" t="s">
        <v>5028</v>
      </c>
      <c r="B5959" s="4" t="s">
        <v>615</v>
      </c>
      <c r="C5959" s="4" t="s">
        <v>616</v>
      </c>
      <c r="D5959" s="1">
        <v>41926.707638888889</v>
      </c>
      <c r="E5959" s="1">
        <v>41926.767395833333</v>
      </c>
      <c r="F5959" s="1">
        <v>41926.767395833333</v>
      </c>
      <c r="G5959" s="1">
        <v>41926.767395833333</v>
      </c>
      <c r="H5959" s="2">
        <v>41930</v>
      </c>
      <c r="I5959" s="2">
        <v>41931</v>
      </c>
      <c r="J5959" s="3">
        <v>1</v>
      </c>
      <c r="K5959" s="3">
        <v>13</v>
      </c>
      <c r="L5959">
        <f>טבלה1[[#This Row],[ds_checkout]]-טבלה1[[#This Row],[ds_checkin]]</f>
        <v>1</v>
      </c>
      <c r="M5959">
        <f>IF(ISBLANK(טבלה1[[#This Row],[ts_reply_at]]), "", (טבלה1[[#This Row],[ts_reply_at]] - טבלה1[[#This Row],[ts_contact_at]]) * 24)</f>
        <v>1.4341666666441597</v>
      </c>
      <c r="N5959">
        <f>IF(ISBLANK(טבלה1[[#This Row],[ts_reply_at]]), 0, 1)</f>
        <v>1</v>
      </c>
      <c r="O5959">
        <f>IF(ISBLANK(טבלה1[[#This Row],[ts_accepted_at]]), 0, 1)</f>
        <v>1</v>
      </c>
      <c r="P5959">
        <f>IF(ISBLANK(טבלה1[[#This Row],[ts_booking_at]]), 0, 1)</f>
        <v>1</v>
      </c>
      <c r="Q5959">
        <f>IF(ISBLANK(טבלה1[[#This Row],[ds_checkin]]), "", טבלה1[[#This Row],[ds_checkin]] - טבלה1[[#This Row],[ts_contact_at]])</f>
        <v>3.2923611111109494</v>
      </c>
      <c r="R5959" t="str">
        <f>IF(AND(ISBLANK(טבלה1[[#This Row],[ts_reply_at]]), NOT(ISBLANK(טבלה1[[#This Row],[ts_booking_at]]))), "Error: Booked without Reply", "OK")</f>
        <v>OK</v>
      </c>
      <c r="S5959" t="s">
        <v>6020</v>
      </c>
    </row>
    <row r="5960" spans="1:19" x14ac:dyDescent="0.25">
      <c r="A5960" s="4" t="s">
        <v>5029</v>
      </c>
      <c r="B5960" s="4" t="s">
        <v>3188</v>
      </c>
      <c r="C5960" s="4" t="s">
        <v>3189</v>
      </c>
      <c r="D5960" s="1">
        <v>41924.40347222222</v>
      </c>
      <c r="E5960" s="1">
        <v>41924.406481481485</v>
      </c>
      <c r="H5960" s="2">
        <v>42080</v>
      </c>
      <c r="I5960" s="2">
        <v>42081</v>
      </c>
      <c r="J5960" s="3">
        <v>2</v>
      </c>
      <c r="K5960" s="3">
        <v>3</v>
      </c>
      <c r="L5960">
        <f>טבלה1[[#This Row],[ds_checkout]]-טבלה1[[#This Row],[ds_checkin]]</f>
        <v>1</v>
      </c>
      <c r="M5960">
        <f>IF(ISBLANK(טבלה1[[#This Row],[ts_reply_at]]), "", (טבלה1[[#This Row],[ts_reply_at]] - טבלה1[[#This Row],[ts_contact_at]]) * 24)</f>
        <v>7.2222222341224551E-2</v>
      </c>
      <c r="N5960">
        <f>IF(ISBLANK(טבלה1[[#This Row],[ts_reply_at]]), 0, 1)</f>
        <v>1</v>
      </c>
      <c r="O5960">
        <f>IF(ISBLANK(טבלה1[[#This Row],[ts_accepted_at]]), 0, 1)</f>
        <v>0</v>
      </c>
      <c r="P5960">
        <f>IF(ISBLANK(טבלה1[[#This Row],[ts_booking_at]]), 0, 1)</f>
        <v>0</v>
      </c>
      <c r="Q5960">
        <f>IF(ISBLANK(טבלה1[[#This Row],[ds_checkin]]), "", טבלה1[[#This Row],[ds_checkin]] - טבלה1[[#This Row],[ts_contact_at]])</f>
        <v>155.59652777777956</v>
      </c>
      <c r="R5960" t="str">
        <f>IF(AND(ISBLANK(טבלה1[[#This Row],[ts_reply_at]]), NOT(ISBLANK(טבלה1[[#This Row],[ts_booking_at]]))), "Error: Booked without Reply", "OK")</f>
        <v>OK</v>
      </c>
      <c r="S5960" t="s">
        <v>6019</v>
      </c>
    </row>
    <row r="5961" spans="1:19" x14ac:dyDescent="0.25">
      <c r="A5961" s="4" t="s">
        <v>5030</v>
      </c>
      <c r="B5961" s="4" t="s">
        <v>3832</v>
      </c>
      <c r="C5961" s="4" t="s">
        <v>3833</v>
      </c>
      <c r="D5961" s="1">
        <v>41927.759027777778</v>
      </c>
      <c r="E5961" s="1">
        <v>41927.76421296296</v>
      </c>
      <c r="F5961" s="1">
        <v>41927.764236111114</v>
      </c>
      <c r="H5961" s="2">
        <v>41948</v>
      </c>
      <c r="I5961" s="2">
        <v>41952</v>
      </c>
      <c r="J5961" s="3">
        <v>1</v>
      </c>
      <c r="K5961" s="3">
        <v>8</v>
      </c>
      <c r="L5961">
        <f>טבלה1[[#This Row],[ds_checkout]]-טבלה1[[#This Row],[ds_checkin]]</f>
        <v>4</v>
      </c>
      <c r="M5961">
        <f>IF(ISBLANK(טבלה1[[#This Row],[ts_reply_at]]), "", (טבלה1[[#This Row],[ts_reply_at]] - טבלה1[[#This Row],[ts_contact_at]]) * 24)</f>
        <v>0.12444444437278435</v>
      </c>
      <c r="N5961">
        <f>IF(ISBLANK(טבלה1[[#This Row],[ts_reply_at]]), 0, 1)</f>
        <v>1</v>
      </c>
      <c r="O5961">
        <f>IF(ISBLANK(טבלה1[[#This Row],[ts_accepted_at]]), 0, 1)</f>
        <v>1</v>
      </c>
      <c r="P5961">
        <f>IF(ISBLANK(טבלה1[[#This Row],[ts_booking_at]]), 0, 1)</f>
        <v>0</v>
      </c>
      <c r="Q5961">
        <f>IF(ISBLANK(טבלה1[[#This Row],[ds_checkin]]), "", טבלה1[[#This Row],[ds_checkin]] - טבלה1[[#This Row],[ts_contact_at]])</f>
        <v>20.240972222221899</v>
      </c>
      <c r="R5961" t="str">
        <f>IF(AND(ISBLANK(טבלה1[[#This Row],[ts_reply_at]]), NOT(ISBLANK(טבלה1[[#This Row],[ts_booking_at]]))), "Error: Booked without Reply", "OK")</f>
        <v>OK</v>
      </c>
      <c r="S5961" t="s">
        <v>6039</v>
      </c>
    </row>
    <row r="5962" spans="1:19" x14ac:dyDescent="0.25">
      <c r="A5962" s="4" t="s">
        <v>5031</v>
      </c>
      <c r="B5962" s="4" t="s">
        <v>1116</v>
      </c>
      <c r="C5962" s="4" t="s">
        <v>1117</v>
      </c>
      <c r="D5962" s="1">
        <v>41926.636111111111</v>
      </c>
      <c r="E5962" s="1">
        <v>41926.641712962963</v>
      </c>
      <c r="F5962" s="1">
        <v>41926.641712962963</v>
      </c>
      <c r="G5962" s="1">
        <v>41926.641712962963</v>
      </c>
      <c r="H5962" s="2">
        <v>41928</v>
      </c>
      <c r="I5962" s="2">
        <v>41931</v>
      </c>
      <c r="J5962" s="3">
        <v>1</v>
      </c>
      <c r="K5962" s="3">
        <v>18</v>
      </c>
      <c r="L5962">
        <f>טבלה1[[#This Row],[ds_checkout]]-טבלה1[[#This Row],[ds_checkin]]</f>
        <v>3</v>
      </c>
      <c r="M5962">
        <f>IF(ISBLANK(טבלה1[[#This Row],[ts_reply_at]]), "", (טבלה1[[#This Row],[ts_reply_at]] - טבלה1[[#This Row],[ts_contact_at]]) * 24)</f>
        <v>0.13444444444030523</v>
      </c>
      <c r="N5962">
        <f>IF(ISBLANK(טבלה1[[#This Row],[ts_reply_at]]), 0, 1)</f>
        <v>1</v>
      </c>
      <c r="O5962">
        <f>IF(ISBLANK(טבלה1[[#This Row],[ts_accepted_at]]), 0, 1)</f>
        <v>1</v>
      </c>
      <c r="P5962">
        <f>IF(ISBLANK(טבלה1[[#This Row],[ts_booking_at]]), 0, 1)</f>
        <v>1</v>
      </c>
      <c r="Q5962">
        <f>IF(ISBLANK(טבלה1[[#This Row],[ds_checkin]]), "", טבלה1[[#This Row],[ds_checkin]] - טבלה1[[#This Row],[ts_contact_at]])</f>
        <v>1.3638888888890506</v>
      </c>
      <c r="R5962" t="str">
        <f>IF(AND(ISBLANK(טבלה1[[#This Row],[ts_reply_at]]), NOT(ISBLANK(טבלה1[[#This Row],[ts_booking_at]]))), "Error: Booked without Reply", "OK")</f>
        <v>OK</v>
      </c>
      <c r="S5962" t="s">
        <v>6025</v>
      </c>
    </row>
    <row r="5963" spans="1:19" x14ac:dyDescent="0.25">
      <c r="A5963" s="4" t="s">
        <v>5032</v>
      </c>
      <c r="B5963" s="4" t="s">
        <v>3185</v>
      </c>
      <c r="C5963" s="4" t="s">
        <v>3186</v>
      </c>
      <c r="D5963" s="1">
        <v>41914.043749999997</v>
      </c>
      <c r="E5963" s="1">
        <v>41914.208634259259</v>
      </c>
      <c r="H5963" s="2">
        <v>41914</v>
      </c>
      <c r="I5963" s="2">
        <v>41916</v>
      </c>
      <c r="J5963" s="3">
        <v>2</v>
      </c>
      <c r="K5963" s="3">
        <v>3</v>
      </c>
      <c r="L5963">
        <f>טבלה1[[#This Row],[ds_checkout]]-טבלה1[[#This Row],[ds_checkin]]</f>
        <v>2</v>
      </c>
      <c r="M5963">
        <f>IF(ISBLANK(טבלה1[[#This Row],[ts_reply_at]]), "", (טבלה1[[#This Row],[ts_reply_at]] - טבלה1[[#This Row],[ts_contact_at]]) * 24)</f>
        <v>3.9572222222923301</v>
      </c>
      <c r="N5963">
        <f>IF(ISBLANK(טבלה1[[#This Row],[ts_reply_at]]), 0, 1)</f>
        <v>1</v>
      </c>
      <c r="O5963">
        <f>IF(ISBLANK(טבלה1[[#This Row],[ts_accepted_at]]), 0, 1)</f>
        <v>0</v>
      </c>
      <c r="P5963">
        <f>IF(ISBLANK(טבלה1[[#This Row],[ts_booking_at]]), 0, 1)</f>
        <v>0</v>
      </c>
      <c r="Q5963">
        <f>IF(ISBLANK(טבלה1[[#This Row],[ds_checkin]]), "", טבלה1[[#This Row],[ds_checkin]] - טבלה1[[#This Row],[ts_contact_at]])</f>
        <v>-4.3749999997089617E-2</v>
      </c>
      <c r="R5963" t="str">
        <f>IF(AND(ISBLANK(טבלה1[[#This Row],[ts_reply_at]]), NOT(ISBLANK(טבלה1[[#This Row],[ts_booking_at]]))), "Error: Booked without Reply", "OK")</f>
        <v>OK</v>
      </c>
      <c r="S5963" t="s">
        <v>6019</v>
      </c>
    </row>
    <row r="5964" spans="1:19" x14ac:dyDescent="0.25">
      <c r="A5964" s="4" t="s">
        <v>5032</v>
      </c>
      <c r="B5964" s="4" t="s">
        <v>2884</v>
      </c>
      <c r="C5964" s="4" t="s">
        <v>2885</v>
      </c>
      <c r="D5964" s="1">
        <v>41914.262499999997</v>
      </c>
      <c r="E5964" s="1">
        <v>41914.26761574074</v>
      </c>
      <c r="F5964" s="1">
        <v>41914.28052083333</v>
      </c>
      <c r="G5964" s="1">
        <v>41914.298148148147</v>
      </c>
      <c r="H5964" s="2">
        <v>41914</v>
      </c>
      <c r="I5964" s="2">
        <v>41916</v>
      </c>
      <c r="J5964" s="3">
        <v>2</v>
      </c>
      <c r="K5964" s="3">
        <v>13</v>
      </c>
      <c r="L5964">
        <f>טבלה1[[#This Row],[ds_checkout]]-טבלה1[[#This Row],[ds_checkin]]</f>
        <v>2</v>
      </c>
      <c r="M5964">
        <f>IF(ISBLANK(טבלה1[[#This Row],[ts_reply_at]]), "", (טבלה1[[#This Row],[ts_reply_at]] - טבלה1[[#This Row],[ts_contact_at]]) * 24)</f>
        <v>0.12277777784038335</v>
      </c>
      <c r="N5964">
        <f>IF(ISBLANK(טבלה1[[#This Row],[ts_reply_at]]), 0, 1)</f>
        <v>1</v>
      </c>
      <c r="O5964">
        <f>IF(ISBLANK(טבלה1[[#This Row],[ts_accepted_at]]), 0, 1)</f>
        <v>1</v>
      </c>
      <c r="P5964">
        <f>IF(ISBLANK(טבלה1[[#This Row],[ts_booking_at]]), 0, 1)</f>
        <v>1</v>
      </c>
      <c r="Q5964">
        <f>IF(ISBLANK(טבלה1[[#This Row],[ds_checkin]]), "", טבלה1[[#This Row],[ds_checkin]] - טבלה1[[#This Row],[ts_contact_at]])</f>
        <v>-0.26249999999708962</v>
      </c>
      <c r="R5964" t="str">
        <f>IF(AND(ISBLANK(טבלה1[[#This Row],[ts_reply_at]]), NOT(ISBLANK(טבלה1[[#This Row],[ts_booking_at]]))), "Error: Booked without Reply", "OK")</f>
        <v>OK</v>
      </c>
      <c r="S5964" t="s">
        <v>6019</v>
      </c>
    </row>
    <row r="5965" spans="1:19" x14ac:dyDescent="0.25">
      <c r="A5965" s="4" t="s">
        <v>5032</v>
      </c>
      <c r="B5965" s="4" t="s">
        <v>4094</v>
      </c>
      <c r="C5965" s="4" t="s">
        <v>4095</v>
      </c>
      <c r="D5965" s="1">
        <v>41914.049305555556</v>
      </c>
      <c r="E5965" s="1">
        <v>41914.177766203706</v>
      </c>
      <c r="H5965" s="2">
        <v>41914</v>
      </c>
      <c r="I5965" s="2">
        <v>41916</v>
      </c>
      <c r="J5965" s="3">
        <v>2</v>
      </c>
      <c r="K5965" s="3">
        <v>3</v>
      </c>
      <c r="L5965">
        <f>טבלה1[[#This Row],[ds_checkout]]-טבלה1[[#This Row],[ds_checkin]]</f>
        <v>2</v>
      </c>
      <c r="M5965">
        <f>IF(ISBLANK(טבלה1[[#This Row],[ts_reply_at]]), "", (טבלה1[[#This Row],[ts_reply_at]] - טבלה1[[#This Row],[ts_contact_at]]) * 24)</f>
        <v>3.0830555555876344</v>
      </c>
      <c r="N5965">
        <f>IF(ISBLANK(טבלה1[[#This Row],[ts_reply_at]]), 0, 1)</f>
        <v>1</v>
      </c>
      <c r="O5965">
        <f>IF(ISBLANK(טבלה1[[#This Row],[ts_accepted_at]]), 0, 1)</f>
        <v>0</v>
      </c>
      <c r="P5965">
        <f>IF(ISBLANK(טבלה1[[#This Row],[ts_booking_at]]), 0, 1)</f>
        <v>0</v>
      </c>
      <c r="Q5965">
        <f>IF(ISBLANK(טבלה1[[#This Row],[ds_checkin]]), "", טבלה1[[#This Row],[ds_checkin]] - טבלה1[[#This Row],[ts_contact_at]])</f>
        <v>-4.9305555556202307E-2</v>
      </c>
      <c r="R5965" t="str">
        <f>IF(AND(ISBLANK(טבלה1[[#This Row],[ts_reply_at]]), NOT(ISBLANK(טבלה1[[#This Row],[ts_booking_at]]))), "Error: Booked without Reply", "OK")</f>
        <v>OK</v>
      </c>
      <c r="S5965" t="s">
        <v>6019</v>
      </c>
    </row>
    <row r="5966" spans="1:19" x14ac:dyDescent="0.25">
      <c r="A5966" s="4" t="s">
        <v>5033</v>
      </c>
      <c r="B5966" s="4" t="s">
        <v>890</v>
      </c>
      <c r="C5966" s="4" t="s">
        <v>891</v>
      </c>
      <c r="D5966" s="1">
        <v>41896.9</v>
      </c>
      <c r="H5966" s="2">
        <v>41950</v>
      </c>
      <c r="I5966" s="2">
        <v>41952</v>
      </c>
      <c r="J5966" s="3">
        <v>1</v>
      </c>
      <c r="K5966" s="3">
        <v>3</v>
      </c>
      <c r="L5966">
        <f>טבלה1[[#This Row],[ds_checkout]]-טבלה1[[#This Row],[ds_checkin]]</f>
        <v>2</v>
      </c>
      <c r="M5966" t="str">
        <f>IF(ISBLANK(טבלה1[[#This Row],[ts_reply_at]]), "", (טבלה1[[#This Row],[ts_reply_at]] - טבלה1[[#This Row],[ts_contact_at]]) * 24)</f>
        <v/>
      </c>
      <c r="N5966">
        <f>IF(ISBLANK(טבלה1[[#This Row],[ts_reply_at]]), 0, 1)</f>
        <v>0</v>
      </c>
      <c r="O5966">
        <f>IF(ISBLANK(טבלה1[[#This Row],[ts_accepted_at]]), 0, 1)</f>
        <v>0</v>
      </c>
      <c r="P5966">
        <f>IF(ISBLANK(טבלה1[[#This Row],[ts_booking_at]]), 0, 1)</f>
        <v>0</v>
      </c>
      <c r="Q5966">
        <f>IF(ISBLANK(טבלה1[[#This Row],[ds_checkin]]), "", טבלה1[[#This Row],[ds_checkin]] - טבלה1[[#This Row],[ts_contact_at]])</f>
        <v>53.099999999998545</v>
      </c>
      <c r="R5966" t="str">
        <f>IF(AND(ISBLANK(טבלה1[[#This Row],[ts_reply_at]]), NOT(ISBLANK(טבלה1[[#This Row],[ts_booking_at]]))), "Error: Booked without Reply", "OK")</f>
        <v>OK</v>
      </c>
      <c r="S5966" t="s">
        <v>6022</v>
      </c>
    </row>
    <row r="5967" spans="1:19" x14ac:dyDescent="0.25">
      <c r="A5967" s="4" t="s">
        <v>5033</v>
      </c>
      <c r="B5967" s="4" t="s">
        <v>1187</v>
      </c>
      <c r="C5967" s="4" t="s">
        <v>1188</v>
      </c>
      <c r="D5967" s="1">
        <v>41920.56527777778</v>
      </c>
      <c r="E5967" s="1">
        <v>41920.565729166665</v>
      </c>
      <c r="F5967" s="1">
        <v>41920.565729166665</v>
      </c>
      <c r="G5967" s="1">
        <v>41920.565729166665</v>
      </c>
      <c r="H5967" s="2">
        <v>41950</v>
      </c>
      <c r="I5967" s="2">
        <v>41952</v>
      </c>
      <c r="J5967" s="3">
        <v>1</v>
      </c>
      <c r="K5967" s="3">
        <v>11</v>
      </c>
      <c r="L5967">
        <f>טבלה1[[#This Row],[ds_checkout]]-טבלה1[[#This Row],[ds_checkin]]</f>
        <v>2</v>
      </c>
      <c r="M5967">
        <f>IF(ISBLANK(טבלה1[[#This Row],[ts_reply_at]]), "", (טבלה1[[#This Row],[ts_reply_at]] - טבלה1[[#This Row],[ts_contact_at]]) * 24)</f>
        <v>1.0833333246409893E-2</v>
      </c>
      <c r="N5967">
        <f>IF(ISBLANK(טבלה1[[#This Row],[ts_reply_at]]), 0, 1)</f>
        <v>1</v>
      </c>
      <c r="O5967">
        <f>IF(ISBLANK(טבלה1[[#This Row],[ts_accepted_at]]), 0, 1)</f>
        <v>1</v>
      </c>
      <c r="P5967">
        <f>IF(ISBLANK(טבלה1[[#This Row],[ts_booking_at]]), 0, 1)</f>
        <v>1</v>
      </c>
      <c r="Q5967">
        <f>IF(ISBLANK(טבלה1[[#This Row],[ds_checkin]]), "", טבלה1[[#This Row],[ds_checkin]] - טבלה1[[#This Row],[ts_contact_at]])</f>
        <v>29.434722222220444</v>
      </c>
      <c r="R5967" t="str">
        <f>IF(AND(ISBLANK(טבלה1[[#This Row],[ts_reply_at]]), NOT(ISBLANK(טבלה1[[#This Row],[ts_booking_at]]))), "Error: Booked without Reply", "OK")</f>
        <v>OK</v>
      </c>
      <c r="S5967" t="s">
        <v>6022</v>
      </c>
    </row>
    <row r="5968" spans="1:19" x14ac:dyDescent="0.25">
      <c r="A5968" s="4" t="s">
        <v>5034</v>
      </c>
      <c r="B5968" s="4" t="s">
        <v>852</v>
      </c>
      <c r="C5968" s="4" t="s">
        <v>853</v>
      </c>
      <c r="D5968" s="1">
        <v>41907.46597222222</v>
      </c>
      <c r="E5968" s="1">
        <v>41911.316967592589</v>
      </c>
      <c r="H5968" s="2">
        <v>41926</v>
      </c>
      <c r="I5968" s="2">
        <v>41942</v>
      </c>
      <c r="J5968" s="3">
        <v>4</v>
      </c>
      <c r="K5968" s="3">
        <v>2</v>
      </c>
      <c r="L5968">
        <f>טבלה1[[#This Row],[ds_checkout]]-טבלה1[[#This Row],[ds_checkin]]</f>
        <v>16</v>
      </c>
      <c r="M5968">
        <f>IF(ISBLANK(טבלה1[[#This Row],[ts_reply_at]]), "", (טבלה1[[#This Row],[ts_reply_at]] - טבלה1[[#This Row],[ts_contact_at]]) * 24)</f>
        <v>92.423888888850342</v>
      </c>
      <c r="N5968">
        <f>IF(ISBLANK(טבלה1[[#This Row],[ts_reply_at]]), 0, 1)</f>
        <v>1</v>
      </c>
      <c r="O5968">
        <f>IF(ISBLANK(טבלה1[[#This Row],[ts_accepted_at]]), 0, 1)</f>
        <v>0</v>
      </c>
      <c r="P5968">
        <f>IF(ISBLANK(טבלה1[[#This Row],[ts_booking_at]]), 0, 1)</f>
        <v>0</v>
      </c>
      <c r="Q5968">
        <f>IF(ISBLANK(טבלה1[[#This Row],[ds_checkin]]), "", טבלה1[[#This Row],[ds_checkin]] - טבלה1[[#This Row],[ts_contact_at]])</f>
        <v>18.534027777779556</v>
      </c>
      <c r="R5968" t="str">
        <f>IF(AND(ISBLANK(טבלה1[[#This Row],[ts_reply_at]]), NOT(ISBLANK(טבלה1[[#This Row],[ts_booking_at]]))), "Error: Booked without Reply", "OK")</f>
        <v>OK</v>
      </c>
      <c r="S5968" t="s">
        <v>6021</v>
      </c>
    </row>
    <row r="5969" spans="1:19" x14ac:dyDescent="0.25">
      <c r="A5969" s="4" t="s">
        <v>5034</v>
      </c>
      <c r="B5969" s="4" t="s">
        <v>5035</v>
      </c>
      <c r="C5969" s="4" t="s">
        <v>5036</v>
      </c>
      <c r="D5969" s="1">
        <v>41914.34097222222</v>
      </c>
      <c r="E5969" s="1">
        <v>41914.44091435185</v>
      </c>
      <c r="H5969" s="2">
        <v>41926</v>
      </c>
      <c r="I5969" s="2">
        <v>41942</v>
      </c>
      <c r="J5969" s="3">
        <v>4</v>
      </c>
      <c r="K5969" s="3">
        <v>7</v>
      </c>
      <c r="L5969">
        <f>טבלה1[[#This Row],[ds_checkout]]-טבלה1[[#This Row],[ds_checkin]]</f>
        <v>16</v>
      </c>
      <c r="M5969">
        <f>IF(ISBLANK(טבלה1[[#This Row],[ts_reply_at]]), "", (טבלה1[[#This Row],[ts_reply_at]] - טבלה1[[#This Row],[ts_contact_at]]) * 24)</f>
        <v>2.3986111111007631</v>
      </c>
      <c r="N5969">
        <f>IF(ISBLANK(טבלה1[[#This Row],[ts_reply_at]]), 0, 1)</f>
        <v>1</v>
      </c>
      <c r="O5969">
        <f>IF(ISBLANK(טבלה1[[#This Row],[ts_accepted_at]]), 0, 1)</f>
        <v>0</v>
      </c>
      <c r="P5969">
        <f>IF(ISBLANK(טבלה1[[#This Row],[ts_booking_at]]), 0, 1)</f>
        <v>0</v>
      </c>
      <c r="Q5969">
        <f>IF(ISBLANK(טבלה1[[#This Row],[ds_checkin]]), "", טבלה1[[#This Row],[ds_checkin]] - טבלה1[[#This Row],[ts_contact_at]])</f>
        <v>11.659027777779556</v>
      </c>
      <c r="R5969" t="str">
        <f>IF(AND(ISBLANK(טבלה1[[#This Row],[ts_reply_at]]), NOT(ISBLANK(טבלה1[[#This Row],[ts_booking_at]]))), "Error: Booked without Reply", "OK")</f>
        <v>OK</v>
      </c>
      <c r="S5969" t="s">
        <v>6021</v>
      </c>
    </row>
    <row r="5970" spans="1:19" x14ac:dyDescent="0.25">
      <c r="A5970" s="4" t="s">
        <v>5034</v>
      </c>
      <c r="B5970" s="4" t="s">
        <v>621</v>
      </c>
      <c r="C5970" s="4" t="s">
        <v>622</v>
      </c>
      <c r="D5970" s="1">
        <v>41914.334722222222</v>
      </c>
      <c r="E5970" s="1">
        <v>41914.922129629631</v>
      </c>
      <c r="H5970" s="2">
        <v>41926</v>
      </c>
      <c r="I5970" s="2">
        <v>41942</v>
      </c>
      <c r="J5970" s="3">
        <v>4</v>
      </c>
      <c r="K5970" s="3">
        <v>2</v>
      </c>
      <c r="L5970">
        <f>טבלה1[[#This Row],[ds_checkout]]-טבלה1[[#This Row],[ds_checkin]]</f>
        <v>16</v>
      </c>
      <c r="M5970">
        <f>IF(ISBLANK(טבלה1[[#This Row],[ts_reply_at]]), "", (טבלה1[[#This Row],[ts_reply_at]] - טבלה1[[#This Row],[ts_contact_at]]) * 24)</f>
        <v>14.0977777778171</v>
      </c>
      <c r="N5970">
        <f>IF(ISBLANK(טבלה1[[#This Row],[ts_reply_at]]), 0, 1)</f>
        <v>1</v>
      </c>
      <c r="O5970">
        <f>IF(ISBLANK(טבלה1[[#This Row],[ts_accepted_at]]), 0, 1)</f>
        <v>0</v>
      </c>
      <c r="P5970">
        <f>IF(ISBLANK(טבלה1[[#This Row],[ts_booking_at]]), 0, 1)</f>
        <v>0</v>
      </c>
      <c r="Q5970">
        <f>IF(ISBLANK(טבלה1[[#This Row],[ds_checkin]]), "", טבלה1[[#This Row],[ds_checkin]] - טבלה1[[#This Row],[ts_contact_at]])</f>
        <v>11.665277777778101</v>
      </c>
      <c r="R5970" t="str">
        <f>IF(AND(ISBLANK(טבלה1[[#This Row],[ts_reply_at]]), NOT(ISBLANK(טבלה1[[#This Row],[ts_booking_at]]))), "Error: Booked without Reply", "OK")</f>
        <v>OK</v>
      </c>
      <c r="S5970" t="s">
        <v>6021</v>
      </c>
    </row>
    <row r="5971" spans="1:19" x14ac:dyDescent="0.25">
      <c r="A5971" s="4" t="s">
        <v>5034</v>
      </c>
      <c r="B5971" s="4" t="s">
        <v>113</v>
      </c>
      <c r="C5971" s="4" t="s">
        <v>114</v>
      </c>
      <c r="D5971" s="1">
        <v>41914.334027777775</v>
      </c>
      <c r="E5971" s="1">
        <v>41917.791435185187</v>
      </c>
      <c r="H5971" s="2">
        <v>41926</v>
      </c>
      <c r="I5971" s="2">
        <v>41942</v>
      </c>
      <c r="J5971" s="3">
        <v>4</v>
      </c>
      <c r="K5971" s="3">
        <v>2</v>
      </c>
      <c r="L5971">
        <f>טבלה1[[#This Row],[ds_checkout]]-טבלה1[[#This Row],[ds_checkin]]</f>
        <v>16</v>
      </c>
      <c r="M5971">
        <f>IF(ISBLANK(טבלה1[[#This Row],[ts_reply_at]]), "", (טבלה1[[#This Row],[ts_reply_at]] - טבלה1[[#This Row],[ts_contact_at]]) * 24)</f>
        <v>82.977777777879965</v>
      </c>
      <c r="N5971">
        <f>IF(ISBLANK(טבלה1[[#This Row],[ts_reply_at]]), 0, 1)</f>
        <v>1</v>
      </c>
      <c r="O5971">
        <f>IF(ISBLANK(טבלה1[[#This Row],[ts_accepted_at]]), 0, 1)</f>
        <v>0</v>
      </c>
      <c r="P5971">
        <f>IF(ISBLANK(טבלה1[[#This Row],[ts_booking_at]]), 0, 1)</f>
        <v>0</v>
      </c>
      <c r="Q5971">
        <f>IF(ISBLANK(טבלה1[[#This Row],[ds_checkin]]), "", טבלה1[[#This Row],[ds_checkin]] - טבלה1[[#This Row],[ts_contact_at]])</f>
        <v>11.665972222224809</v>
      </c>
      <c r="R5971" t="str">
        <f>IF(AND(ISBLANK(טבלה1[[#This Row],[ts_reply_at]]), NOT(ISBLANK(טבלה1[[#This Row],[ts_booking_at]]))), "Error: Booked without Reply", "OK")</f>
        <v>OK</v>
      </c>
      <c r="S5971" t="s">
        <v>6021</v>
      </c>
    </row>
    <row r="5972" spans="1:19" x14ac:dyDescent="0.25">
      <c r="A5972" s="4" t="s">
        <v>5037</v>
      </c>
      <c r="B5972" s="4" t="s">
        <v>748</v>
      </c>
      <c r="C5972" s="4" t="s">
        <v>749</v>
      </c>
      <c r="D5972" s="1">
        <v>41930.36041666667</v>
      </c>
      <c r="E5972" s="1">
        <v>41933.824340277781</v>
      </c>
      <c r="F5972" s="1">
        <v>41933.824340277781</v>
      </c>
      <c r="G5972" s="1">
        <v>41933.824340277781</v>
      </c>
      <c r="H5972" s="2">
        <v>41971</v>
      </c>
      <c r="I5972" s="2">
        <v>41973</v>
      </c>
      <c r="J5972" s="3">
        <v>2</v>
      </c>
      <c r="K5972" s="3">
        <v>17</v>
      </c>
      <c r="L5972">
        <f>טבלה1[[#This Row],[ds_checkout]]-טבלה1[[#This Row],[ds_checkin]]</f>
        <v>2</v>
      </c>
      <c r="M5972">
        <f>IF(ISBLANK(טבלה1[[#This Row],[ts_reply_at]]), "", (טבלה1[[#This Row],[ts_reply_at]] - טבלה1[[#This Row],[ts_contact_at]]) * 24)</f>
        <v>83.134166666655801</v>
      </c>
      <c r="N5972">
        <f>IF(ISBLANK(טבלה1[[#This Row],[ts_reply_at]]), 0, 1)</f>
        <v>1</v>
      </c>
      <c r="O5972">
        <f>IF(ISBLANK(טבלה1[[#This Row],[ts_accepted_at]]), 0, 1)</f>
        <v>1</v>
      </c>
      <c r="P5972">
        <f>IF(ISBLANK(טבלה1[[#This Row],[ts_booking_at]]), 0, 1)</f>
        <v>1</v>
      </c>
      <c r="Q5972">
        <f>IF(ISBLANK(טבלה1[[#This Row],[ds_checkin]]), "", טבלה1[[#This Row],[ds_checkin]] - טבלה1[[#This Row],[ts_contact_at]])</f>
        <v>40.639583333329938</v>
      </c>
      <c r="R5972" t="str">
        <f>IF(AND(ISBLANK(טבלה1[[#This Row],[ts_reply_at]]), NOT(ISBLANK(טבלה1[[#This Row],[ts_booking_at]]))), "Error: Booked without Reply", "OK")</f>
        <v>OK</v>
      </c>
      <c r="S5972" t="s">
        <v>6021</v>
      </c>
    </row>
    <row r="5973" spans="1:19" x14ac:dyDescent="0.25">
      <c r="A5973" s="4" t="s">
        <v>5038</v>
      </c>
      <c r="B5973" s="4" t="s">
        <v>1103</v>
      </c>
      <c r="C5973" s="4" t="s">
        <v>1104</v>
      </c>
      <c r="D5973" s="1">
        <v>41924.831944444442</v>
      </c>
      <c r="E5973" s="1">
        <v>41925.198541666665</v>
      </c>
      <c r="F5973" s="1">
        <v>41925.198541666665</v>
      </c>
      <c r="G5973" s="1">
        <v>41925.475995370369</v>
      </c>
      <c r="H5973" s="2">
        <v>41939</v>
      </c>
      <c r="I5973" s="2">
        <v>41941</v>
      </c>
      <c r="J5973" s="3">
        <v>2</v>
      </c>
      <c r="K5973" s="3">
        <v>11</v>
      </c>
      <c r="L5973">
        <f>טבלה1[[#This Row],[ds_checkout]]-טבלה1[[#This Row],[ds_checkin]]</f>
        <v>2</v>
      </c>
      <c r="M5973">
        <f>IF(ISBLANK(טבלה1[[#This Row],[ts_reply_at]]), "", (טבלה1[[#This Row],[ts_reply_at]] - טבלה1[[#This Row],[ts_contact_at]]) * 24)</f>
        <v>8.7983333333395422</v>
      </c>
      <c r="N5973">
        <f>IF(ISBLANK(טבלה1[[#This Row],[ts_reply_at]]), 0, 1)</f>
        <v>1</v>
      </c>
      <c r="O5973">
        <f>IF(ISBLANK(טבלה1[[#This Row],[ts_accepted_at]]), 0, 1)</f>
        <v>1</v>
      </c>
      <c r="P5973">
        <f>IF(ISBLANK(טבלה1[[#This Row],[ts_booking_at]]), 0, 1)</f>
        <v>1</v>
      </c>
      <c r="Q5973">
        <f>IF(ISBLANK(טבלה1[[#This Row],[ds_checkin]]), "", טבלה1[[#This Row],[ds_checkin]] - טבלה1[[#This Row],[ts_contact_at]])</f>
        <v>14.168055555557657</v>
      </c>
      <c r="R5973" t="str">
        <f>IF(AND(ISBLANK(טבלה1[[#This Row],[ts_reply_at]]), NOT(ISBLANK(טבלה1[[#This Row],[ts_booking_at]]))), "Error: Booked without Reply", "OK")</f>
        <v>OK</v>
      </c>
      <c r="S5973" t="s">
        <v>6022</v>
      </c>
    </row>
    <row r="5974" spans="1:19" x14ac:dyDescent="0.25">
      <c r="A5974" s="4" t="s">
        <v>5039</v>
      </c>
      <c r="B5974" s="4" t="s">
        <v>717</v>
      </c>
      <c r="C5974" s="4" t="s">
        <v>1228</v>
      </c>
      <c r="D5974" s="1">
        <v>41912.995138888888</v>
      </c>
      <c r="E5974" s="1">
        <v>41913.440057870372</v>
      </c>
      <c r="H5974" s="2">
        <v>41944</v>
      </c>
      <c r="I5974" s="2">
        <v>41974</v>
      </c>
      <c r="J5974" s="3">
        <v>1</v>
      </c>
      <c r="K5974" s="3">
        <v>4</v>
      </c>
      <c r="L5974">
        <f>טבלה1[[#This Row],[ds_checkout]]-טבלה1[[#This Row],[ds_checkin]]</f>
        <v>30</v>
      </c>
      <c r="M5974">
        <f>IF(ISBLANK(טבלה1[[#This Row],[ts_reply_at]]), "", (טבלה1[[#This Row],[ts_reply_at]] - טבלה1[[#This Row],[ts_contact_at]]) * 24)</f>
        <v>10.678055555617902</v>
      </c>
      <c r="N5974">
        <f>IF(ISBLANK(טבלה1[[#This Row],[ts_reply_at]]), 0, 1)</f>
        <v>1</v>
      </c>
      <c r="O5974">
        <f>IF(ISBLANK(טבלה1[[#This Row],[ts_accepted_at]]), 0, 1)</f>
        <v>0</v>
      </c>
      <c r="P5974">
        <f>IF(ISBLANK(טבלה1[[#This Row],[ts_booking_at]]), 0, 1)</f>
        <v>0</v>
      </c>
      <c r="Q5974">
        <f>IF(ISBLANK(טבלה1[[#This Row],[ds_checkin]]), "", טבלה1[[#This Row],[ds_checkin]] - טבלה1[[#This Row],[ts_contact_at]])</f>
        <v>31.004861111112405</v>
      </c>
      <c r="R5974" t="str">
        <f>IF(AND(ISBLANK(טבלה1[[#This Row],[ts_reply_at]]), NOT(ISBLANK(טבלה1[[#This Row],[ts_booking_at]]))), "Error: Booked without Reply", "OK")</f>
        <v>OK</v>
      </c>
      <c r="S5974" t="s">
        <v>6016</v>
      </c>
    </row>
    <row r="5975" spans="1:19" x14ac:dyDescent="0.25">
      <c r="A5975" s="4" t="s">
        <v>5040</v>
      </c>
      <c r="B5975" s="4" t="s">
        <v>624</v>
      </c>
      <c r="C5975" s="4" t="s">
        <v>625</v>
      </c>
      <c r="D5975" s="1">
        <v>41907.504861111112</v>
      </c>
      <c r="E5975" s="1">
        <v>41907.58929398148</v>
      </c>
      <c r="H5975" s="2">
        <v>41915</v>
      </c>
      <c r="I5975" s="2">
        <v>41916</v>
      </c>
      <c r="J5975" s="3">
        <v>6</v>
      </c>
      <c r="K5975" s="3">
        <v>3</v>
      </c>
      <c r="L5975">
        <f>טבלה1[[#This Row],[ds_checkout]]-טבלה1[[#This Row],[ds_checkin]]</f>
        <v>1</v>
      </c>
      <c r="M5975">
        <f>IF(ISBLANK(טבלה1[[#This Row],[ts_reply_at]]), "", (טבלה1[[#This Row],[ts_reply_at]] - טבלה1[[#This Row],[ts_contact_at]]) * 24)</f>
        <v>2.0263888888293877</v>
      </c>
      <c r="N5975">
        <f>IF(ISBLANK(טבלה1[[#This Row],[ts_reply_at]]), 0, 1)</f>
        <v>1</v>
      </c>
      <c r="O5975">
        <f>IF(ISBLANK(טבלה1[[#This Row],[ts_accepted_at]]), 0, 1)</f>
        <v>0</v>
      </c>
      <c r="P5975">
        <f>IF(ISBLANK(טבלה1[[#This Row],[ts_booking_at]]), 0, 1)</f>
        <v>0</v>
      </c>
      <c r="Q5975">
        <f>IF(ISBLANK(טבלה1[[#This Row],[ds_checkin]]), "", טבלה1[[#This Row],[ds_checkin]] - טבלה1[[#This Row],[ts_contact_at]])</f>
        <v>7.4951388888875954</v>
      </c>
      <c r="R5975" t="str">
        <f>IF(AND(ISBLANK(טבלה1[[#This Row],[ts_reply_at]]), NOT(ISBLANK(טבלה1[[#This Row],[ts_booking_at]]))), "Error: Booked without Reply", "OK")</f>
        <v>OK</v>
      </c>
      <c r="S5975" t="s">
        <v>6022</v>
      </c>
    </row>
    <row r="5976" spans="1:19" x14ac:dyDescent="0.25">
      <c r="A5976" s="4" t="s">
        <v>5040</v>
      </c>
      <c r="B5976" s="4" t="s">
        <v>1136</v>
      </c>
      <c r="C5976" s="4" t="s">
        <v>1137</v>
      </c>
      <c r="D5976" s="1">
        <v>41908.560416666667</v>
      </c>
      <c r="E5976" s="1">
        <v>41908.72755787037</v>
      </c>
      <c r="H5976" s="2">
        <v>41915</v>
      </c>
      <c r="I5976" s="2">
        <v>41916</v>
      </c>
      <c r="J5976" s="3">
        <v>4</v>
      </c>
      <c r="K5976" s="3">
        <v>3</v>
      </c>
      <c r="L5976">
        <f>טבלה1[[#This Row],[ds_checkout]]-טבלה1[[#This Row],[ds_checkin]]</f>
        <v>1</v>
      </c>
      <c r="M5976">
        <f>IF(ISBLANK(טבלה1[[#This Row],[ts_reply_at]]), "", (טבלה1[[#This Row],[ts_reply_at]] - טבלה1[[#This Row],[ts_contact_at]]) * 24)</f>
        <v>4.0113888888736255</v>
      </c>
      <c r="N5976">
        <f>IF(ISBLANK(טבלה1[[#This Row],[ts_reply_at]]), 0, 1)</f>
        <v>1</v>
      </c>
      <c r="O5976">
        <f>IF(ISBLANK(טבלה1[[#This Row],[ts_accepted_at]]), 0, 1)</f>
        <v>0</v>
      </c>
      <c r="P5976">
        <f>IF(ISBLANK(טבלה1[[#This Row],[ts_booking_at]]), 0, 1)</f>
        <v>0</v>
      </c>
      <c r="Q5976">
        <f>IF(ISBLANK(טבלה1[[#This Row],[ds_checkin]]), "", טבלה1[[#This Row],[ds_checkin]] - טבלה1[[#This Row],[ts_contact_at]])</f>
        <v>6.4395833333328483</v>
      </c>
      <c r="R5976" t="str">
        <f>IF(AND(ISBLANK(טבלה1[[#This Row],[ts_reply_at]]), NOT(ISBLANK(טבלה1[[#This Row],[ts_booking_at]]))), "Error: Booked without Reply", "OK")</f>
        <v>OK</v>
      </c>
      <c r="S5976" t="s">
        <v>6022</v>
      </c>
    </row>
    <row r="5977" spans="1:19" x14ac:dyDescent="0.25">
      <c r="A5977" s="4" t="s">
        <v>5040</v>
      </c>
      <c r="B5977" s="4" t="s">
        <v>27</v>
      </c>
      <c r="C5977" s="4" t="s">
        <v>1299</v>
      </c>
      <c r="D5977" s="1">
        <v>41908.535416666666</v>
      </c>
      <c r="E5977" s="1">
        <v>41910.58021990741</v>
      </c>
      <c r="F5977" s="1">
        <v>41910.58021990741</v>
      </c>
      <c r="H5977" s="2">
        <v>41915</v>
      </c>
      <c r="I5977" s="2">
        <v>41916</v>
      </c>
      <c r="J5977" s="3">
        <v>5</v>
      </c>
      <c r="K5977" s="3">
        <v>11</v>
      </c>
      <c r="L5977">
        <f>טבלה1[[#This Row],[ds_checkout]]-טבלה1[[#This Row],[ds_checkin]]</f>
        <v>1</v>
      </c>
      <c r="M5977">
        <f>IF(ISBLANK(טבלה1[[#This Row],[ts_reply_at]]), "", (טבלה1[[#This Row],[ts_reply_at]] - טבלה1[[#This Row],[ts_contact_at]]) * 24)</f>
        <v>49.075277777854353</v>
      </c>
      <c r="N5977">
        <f>IF(ISBLANK(טבלה1[[#This Row],[ts_reply_at]]), 0, 1)</f>
        <v>1</v>
      </c>
      <c r="O5977">
        <f>IF(ISBLANK(טבלה1[[#This Row],[ts_accepted_at]]), 0, 1)</f>
        <v>1</v>
      </c>
      <c r="P5977">
        <f>IF(ISBLANK(טבלה1[[#This Row],[ts_booking_at]]), 0, 1)</f>
        <v>0</v>
      </c>
      <c r="Q5977">
        <f>IF(ISBLANK(טבלה1[[#This Row],[ds_checkin]]), "", טבלה1[[#This Row],[ds_checkin]] - טבלה1[[#This Row],[ts_contact_at]])</f>
        <v>6.4645833333343035</v>
      </c>
      <c r="R5977" t="str">
        <f>IF(AND(ISBLANK(טבלה1[[#This Row],[ts_reply_at]]), NOT(ISBLANK(טבלה1[[#This Row],[ts_booking_at]]))), "Error: Booked without Reply", "OK")</f>
        <v>OK</v>
      </c>
      <c r="S5977" t="s">
        <v>6022</v>
      </c>
    </row>
    <row r="5978" spans="1:19" x14ac:dyDescent="0.25">
      <c r="A5978" s="4" t="s">
        <v>5040</v>
      </c>
      <c r="B5978" s="4" t="s">
        <v>159</v>
      </c>
      <c r="C5978" s="4" t="s">
        <v>822</v>
      </c>
      <c r="D5978" s="1">
        <v>41907.486111111109</v>
      </c>
      <c r="E5978" s="1">
        <v>41908.809907407405</v>
      </c>
      <c r="H5978" s="2">
        <v>41915</v>
      </c>
      <c r="I5978" s="2">
        <v>41916</v>
      </c>
      <c r="J5978" s="3">
        <v>6</v>
      </c>
      <c r="K5978" s="3">
        <v>2</v>
      </c>
      <c r="L5978">
        <f>טבלה1[[#This Row],[ds_checkout]]-טבלה1[[#This Row],[ds_checkin]]</f>
        <v>1</v>
      </c>
      <c r="M5978">
        <f>IF(ISBLANK(טבלה1[[#This Row],[ts_reply_at]]), "", (טבלה1[[#This Row],[ts_reply_at]] - טבלה1[[#This Row],[ts_contact_at]]) * 24)</f>
        <v>31.771111111098435</v>
      </c>
      <c r="N5978">
        <f>IF(ISBLANK(טבלה1[[#This Row],[ts_reply_at]]), 0, 1)</f>
        <v>1</v>
      </c>
      <c r="O5978">
        <f>IF(ISBLANK(טבלה1[[#This Row],[ts_accepted_at]]), 0, 1)</f>
        <v>0</v>
      </c>
      <c r="P5978">
        <f>IF(ISBLANK(טבלה1[[#This Row],[ts_booking_at]]), 0, 1)</f>
        <v>0</v>
      </c>
      <c r="Q5978">
        <f>IF(ISBLANK(טבלה1[[#This Row],[ds_checkin]]), "", טבלה1[[#This Row],[ds_checkin]] - טבלה1[[#This Row],[ts_contact_at]])</f>
        <v>7.5138888888905058</v>
      </c>
      <c r="R5978" t="str">
        <f>IF(AND(ISBLANK(טבלה1[[#This Row],[ts_reply_at]]), NOT(ISBLANK(טבלה1[[#This Row],[ts_booking_at]]))), "Error: Booked without Reply", "OK")</f>
        <v>OK</v>
      </c>
      <c r="S5978" t="s">
        <v>6022</v>
      </c>
    </row>
    <row r="5979" spans="1:19" x14ac:dyDescent="0.25">
      <c r="A5979" s="4" t="s">
        <v>5040</v>
      </c>
      <c r="B5979" s="4" t="s">
        <v>328</v>
      </c>
      <c r="C5979" s="4" t="s">
        <v>532</v>
      </c>
      <c r="D5979" s="1">
        <v>41908.557638888888</v>
      </c>
      <c r="E5979" s="1">
        <v>41910.537766203706</v>
      </c>
      <c r="H5979" s="2">
        <v>41915</v>
      </c>
      <c r="I5979" s="2">
        <v>41916</v>
      </c>
      <c r="J5979" s="3">
        <v>4</v>
      </c>
      <c r="K5979" s="3">
        <v>2</v>
      </c>
      <c r="L5979">
        <f>טבלה1[[#This Row],[ds_checkout]]-טבלה1[[#This Row],[ds_checkin]]</f>
        <v>1</v>
      </c>
      <c r="M5979">
        <f>IF(ISBLANK(טבלה1[[#This Row],[ts_reply_at]]), "", (טבלה1[[#This Row],[ts_reply_at]] - טבלה1[[#This Row],[ts_contact_at]]) * 24)</f>
        <v>47.52305555564817</v>
      </c>
      <c r="N5979">
        <f>IF(ISBLANK(טבלה1[[#This Row],[ts_reply_at]]), 0, 1)</f>
        <v>1</v>
      </c>
      <c r="O5979">
        <f>IF(ISBLANK(טבלה1[[#This Row],[ts_accepted_at]]), 0, 1)</f>
        <v>0</v>
      </c>
      <c r="P5979">
        <f>IF(ISBLANK(טבלה1[[#This Row],[ts_booking_at]]), 0, 1)</f>
        <v>0</v>
      </c>
      <c r="Q5979">
        <f>IF(ISBLANK(טבלה1[[#This Row],[ds_checkin]]), "", טבלה1[[#This Row],[ds_checkin]] - טבלה1[[#This Row],[ts_contact_at]])</f>
        <v>6.4423611111124046</v>
      </c>
      <c r="R5979" t="str">
        <f>IF(AND(ISBLANK(טבלה1[[#This Row],[ts_reply_at]]), NOT(ISBLANK(טבלה1[[#This Row],[ts_booking_at]]))), "Error: Booked without Reply", "OK")</f>
        <v>OK</v>
      </c>
      <c r="S5979" t="s">
        <v>6022</v>
      </c>
    </row>
    <row r="5980" spans="1:19" x14ac:dyDescent="0.25">
      <c r="A5980" s="4" t="s">
        <v>5041</v>
      </c>
      <c r="B5980" s="4" t="s">
        <v>119</v>
      </c>
      <c r="C5980" s="4" t="s">
        <v>120</v>
      </c>
      <c r="D5980" s="1">
        <v>41926.368750000001</v>
      </c>
      <c r="E5980" s="1">
        <v>41926.477766203701</v>
      </c>
      <c r="F5980" s="1">
        <v>41926.477766203701</v>
      </c>
      <c r="G5980" s="1">
        <v>41930.419317129628</v>
      </c>
      <c r="H5980" s="2">
        <v>41957</v>
      </c>
      <c r="I5980" s="2">
        <v>41959</v>
      </c>
      <c r="J5980" s="3">
        <v>2</v>
      </c>
      <c r="K5980" s="3">
        <v>10</v>
      </c>
      <c r="L5980">
        <f>טבלה1[[#This Row],[ds_checkout]]-טבלה1[[#This Row],[ds_checkin]]</f>
        <v>2</v>
      </c>
      <c r="M5980">
        <f>IF(ISBLANK(טבלה1[[#This Row],[ts_reply_at]]), "", (טבלה1[[#This Row],[ts_reply_at]] - טבלה1[[#This Row],[ts_contact_at]]) * 24)</f>
        <v>2.6163888887967914</v>
      </c>
      <c r="N5980">
        <f>IF(ISBLANK(טבלה1[[#This Row],[ts_reply_at]]), 0, 1)</f>
        <v>1</v>
      </c>
      <c r="O5980">
        <f>IF(ISBLANK(טבלה1[[#This Row],[ts_accepted_at]]), 0, 1)</f>
        <v>1</v>
      </c>
      <c r="P5980">
        <f>IF(ISBLANK(טבלה1[[#This Row],[ts_booking_at]]), 0, 1)</f>
        <v>1</v>
      </c>
      <c r="Q5980">
        <f>IF(ISBLANK(טבלה1[[#This Row],[ds_checkin]]), "", טבלה1[[#This Row],[ds_checkin]] - טבלה1[[#This Row],[ts_contact_at]])</f>
        <v>30.631249999998545</v>
      </c>
      <c r="R5980" t="str">
        <f>IF(AND(ISBLANK(טבלה1[[#This Row],[ts_reply_at]]), NOT(ISBLANK(טבלה1[[#This Row],[ts_booking_at]]))), "Error: Booked without Reply", "OK")</f>
        <v>OK</v>
      </c>
      <c r="S5980" t="s">
        <v>6030</v>
      </c>
    </row>
    <row r="5981" spans="1:19" x14ac:dyDescent="0.25">
      <c r="A5981" s="4" t="s">
        <v>5041</v>
      </c>
      <c r="B5981" s="4" t="s">
        <v>1823</v>
      </c>
      <c r="C5981" s="4" t="s">
        <v>1824</v>
      </c>
      <c r="D5981" s="1">
        <v>41926.367361111108</v>
      </c>
      <c r="E5981" s="1">
        <v>41926.449930555558</v>
      </c>
      <c r="F5981" s="1">
        <v>41926.826944444445</v>
      </c>
      <c r="H5981" s="2">
        <v>41957</v>
      </c>
      <c r="I5981" s="2">
        <v>41959</v>
      </c>
      <c r="J5981" s="3">
        <v>2</v>
      </c>
      <c r="K5981" s="3">
        <v>3</v>
      </c>
      <c r="L5981">
        <f>טבלה1[[#This Row],[ds_checkout]]-טבלה1[[#This Row],[ds_checkin]]</f>
        <v>2</v>
      </c>
      <c r="M5981">
        <f>IF(ISBLANK(טבלה1[[#This Row],[ts_reply_at]]), "", (טבלה1[[#This Row],[ts_reply_at]] - טבלה1[[#This Row],[ts_contact_at]]) * 24)</f>
        <v>1.9816666668048128</v>
      </c>
      <c r="N5981">
        <f>IF(ISBLANK(טבלה1[[#This Row],[ts_reply_at]]), 0, 1)</f>
        <v>1</v>
      </c>
      <c r="O5981">
        <f>IF(ISBLANK(טבלה1[[#This Row],[ts_accepted_at]]), 0, 1)</f>
        <v>1</v>
      </c>
      <c r="P5981">
        <f>IF(ISBLANK(טבלה1[[#This Row],[ts_booking_at]]), 0, 1)</f>
        <v>0</v>
      </c>
      <c r="Q5981">
        <f>IF(ISBLANK(טבלה1[[#This Row],[ds_checkin]]), "", טבלה1[[#This Row],[ds_checkin]] - טבלה1[[#This Row],[ts_contact_at]])</f>
        <v>30.632638888891961</v>
      </c>
      <c r="R5981" t="str">
        <f>IF(AND(ISBLANK(טבלה1[[#This Row],[ts_reply_at]]), NOT(ISBLANK(טבלה1[[#This Row],[ts_booking_at]]))), "Error: Booked without Reply", "OK")</f>
        <v>OK</v>
      </c>
      <c r="S5981" t="s">
        <v>6030</v>
      </c>
    </row>
    <row r="5982" spans="1:19" x14ac:dyDescent="0.25">
      <c r="A5982" s="4" t="s">
        <v>5041</v>
      </c>
      <c r="B5982" s="4" t="s">
        <v>277</v>
      </c>
      <c r="C5982" s="4" t="s">
        <v>278</v>
      </c>
      <c r="D5982" s="1">
        <v>41926.368055555555</v>
      </c>
      <c r="E5982" s="1">
        <v>41928.447337962964</v>
      </c>
      <c r="H5982" s="2">
        <v>41957</v>
      </c>
      <c r="I5982" s="2">
        <v>41959</v>
      </c>
      <c r="J5982" s="3">
        <v>2</v>
      </c>
      <c r="K5982" s="3">
        <v>2</v>
      </c>
      <c r="L5982">
        <f>טבלה1[[#This Row],[ds_checkout]]-טבלה1[[#This Row],[ds_checkin]]</f>
        <v>2</v>
      </c>
      <c r="M5982">
        <f>IF(ISBLANK(טבלה1[[#This Row],[ts_reply_at]]), "", (טבלה1[[#This Row],[ts_reply_at]] - טבלה1[[#This Row],[ts_contact_at]]) * 24)</f>
        <v>49.902777777810115</v>
      </c>
      <c r="N5982">
        <f>IF(ISBLANK(טבלה1[[#This Row],[ts_reply_at]]), 0, 1)</f>
        <v>1</v>
      </c>
      <c r="O5982">
        <f>IF(ISBLANK(טבלה1[[#This Row],[ts_accepted_at]]), 0, 1)</f>
        <v>0</v>
      </c>
      <c r="P5982">
        <f>IF(ISBLANK(טבלה1[[#This Row],[ts_booking_at]]), 0, 1)</f>
        <v>0</v>
      </c>
      <c r="Q5982">
        <f>IF(ISBLANK(טבלה1[[#This Row],[ds_checkin]]), "", טבלה1[[#This Row],[ds_checkin]] - טבלה1[[#This Row],[ts_contact_at]])</f>
        <v>30.631944444445253</v>
      </c>
      <c r="R5982" t="str">
        <f>IF(AND(ISBLANK(טבלה1[[#This Row],[ts_reply_at]]), NOT(ISBLANK(טבלה1[[#This Row],[ts_booking_at]]))), "Error: Booked without Reply", "OK")</f>
        <v>OK</v>
      </c>
      <c r="S5982" t="s">
        <v>6030</v>
      </c>
    </row>
    <row r="5983" spans="1:19" x14ac:dyDescent="0.25">
      <c r="A5983" s="4" t="s">
        <v>5042</v>
      </c>
      <c r="B5983" s="4" t="s">
        <v>144</v>
      </c>
      <c r="C5983" s="4" t="s">
        <v>884</v>
      </c>
      <c r="D5983" s="1">
        <v>41937.800694444442</v>
      </c>
      <c r="E5983" s="1">
        <v>41937.835196759261</v>
      </c>
      <c r="F5983" s="1">
        <v>41937.835196759261</v>
      </c>
      <c r="H5983" s="2">
        <v>41964</v>
      </c>
      <c r="I5983" s="2">
        <v>41968</v>
      </c>
      <c r="J5983" s="3">
        <v>3</v>
      </c>
      <c r="K5983" s="3">
        <v>3</v>
      </c>
      <c r="L5983">
        <f>טבלה1[[#This Row],[ds_checkout]]-טבלה1[[#This Row],[ds_checkin]]</f>
        <v>4</v>
      </c>
      <c r="M5983">
        <f>IF(ISBLANK(טבלה1[[#This Row],[ts_reply_at]]), "", (טבלה1[[#This Row],[ts_reply_at]] - טבלה1[[#This Row],[ts_contact_at]]) * 24)</f>
        <v>0.82805555564118549</v>
      </c>
      <c r="N5983">
        <f>IF(ISBLANK(טבלה1[[#This Row],[ts_reply_at]]), 0, 1)</f>
        <v>1</v>
      </c>
      <c r="O5983">
        <f>IF(ISBLANK(טבלה1[[#This Row],[ts_accepted_at]]), 0, 1)</f>
        <v>1</v>
      </c>
      <c r="P5983">
        <f>IF(ISBLANK(טבלה1[[#This Row],[ts_booking_at]]), 0, 1)</f>
        <v>0</v>
      </c>
      <c r="Q5983">
        <f>IF(ISBLANK(טבלה1[[#This Row],[ds_checkin]]), "", טבלה1[[#This Row],[ds_checkin]] - טבלה1[[#This Row],[ts_contact_at]])</f>
        <v>26.199305555557657</v>
      </c>
      <c r="R5983" t="str">
        <f>IF(AND(ISBLANK(טבלה1[[#This Row],[ts_reply_at]]), NOT(ISBLANK(טבלה1[[#This Row],[ts_booking_at]]))), "Error: Booked without Reply", "OK")</f>
        <v>OK</v>
      </c>
      <c r="S5983" t="s">
        <v>6052</v>
      </c>
    </row>
    <row r="5984" spans="1:19" x14ac:dyDescent="0.25">
      <c r="A5984" s="4" t="s">
        <v>5042</v>
      </c>
      <c r="B5984" s="4" t="s">
        <v>2737</v>
      </c>
      <c r="C5984" s="4" t="s">
        <v>2738</v>
      </c>
      <c r="D5984" s="1">
        <v>41937.811805555553</v>
      </c>
      <c r="E5984" s="1">
        <v>41937.81927083333</v>
      </c>
      <c r="H5984" s="2">
        <v>41964</v>
      </c>
      <c r="I5984" s="2">
        <v>41968</v>
      </c>
      <c r="J5984" s="3">
        <v>3</v>
      </c>
      <c r="K5984" s="3">
        <v>6</v>
      </c>
      <c r="L5984">
        <f>טבלה1[[#This Row],[ds_checkout]]-טבלה1[[#This Row],[ds_checkin]]</f>
        <v>4</v>
      </c>
      <c r="M5984">
        <f>IF(ISBLANK(טבלה1[[#This Row],[ts_reply_at]]), "", (טבלה1[[#This Row],[ts_reply_at]] - טבלה1[[#This Row],[ts_contact_at]]) * 24)</f>
        <v>0.17916666663950309</v>
      </c>
      <c r="N5984">
        <f>IF(ISBLANK(טבלה1[[#This Row],[ts_reply_at]]), 0, 1)</f>
        <v>1</v>
      </c>
      <c r="O5984">
        <f>IF(ISBLANK(טבלה1[[#This Row],[ts_accepted_at]]), 0, 1)</f>
        <v>0</v>
      </c>
      <c r="P5984">
        <f>IF(ISBLANK(טבלה1[[#This Row],[ts_booking_at]]), 0, 1)</f>
        <v>0</v>
      </c>
      <c r="Q5984">
        <f>IF(ISBLANK(טבלה1[[#This Row],[ds_checkin]]), "", טבלה1[[#This Row],[ds_checkin]] - טבלה1[[#This Row],[ts_contact_at]])</f>
        <v>26.188194444446708</v>
      </c>
      <c r="R5984" t="str">
        <f>IF(AND(ISBLANK(טבלה1[[#This Row],[ts_reply_at]]), NOT(ISBLANK(טבלה1[[#This Row],[ts_booking_at]]))), "Error: Booked without Reply", "OK")</f>
        <v>OK</v>
      </c>
      <c r="S5984" t="s">
        <v>6052</v>
      </c>
    </row>
    <row r="5985" spans="1:19" x14ac:dyDescent="0.25">
      <c r="A5985" s="4" t="s">
        <v>5042</v>
      </c>
      <c r="B5985" s="4" t="s">
        <v>159</v>
      </c>
      <c r="C5985" s="4" t="s">
        <v>600</v>
      </c>
      <c r="D5985" s="1">
        <v>41943.765277777777</v>
      </c>
      <c r="E5985" s="1">
        <v>41945.070173611108</v>
      </c>
      <c r="F5985" s="1">
        <v>41945.070173611108</v>
      </c>
      <c r="H5985" s="2">
        <v>41964</v>
      </c>
      <c r="I5985" s="2">
        <v>41968</v>
      </c>
      <c r="J5985" s="3">
        <v>3</v>
      </c>
      <c r="K5985" s="3">
        <v>6</v>
      </c>
      <c r="L5985">
        <f>טבלה1[[#This Row],[ds_checkout]]-טבלה1[[#This Row],[ds_checkin]]</f>
        <v>4</v>
      </c>
      <c r="M5985">
        <f>IF(ISBLANK(טבלה1[[#This Row],[ts_reply_at]]), "", (טבלה1[[#This Row],[ts_reply_at]] - טבלה1[[#This Row],[ts_contact_at]]) * 24)</f>
        <v>31.317499999946449</v>
      </c>
      <c r="N5985">
        <f>IF(ISBLANK(טבלה1[[#This Row],[ts_reply_at]]), 0, 1)</f>
        <v>1</v>
      </c>
      <c r="O5985">
        <f>IF(ISBLANK(טבלה1[[#This Row],[ts_accepted_at]]), 0, 1)</f>
        <v>1</v>
      </c>
      <c r="P5985">
        <f>IF(ISBLANK(טבלה1[[#This Row],[ts_booking_at]]), 0, 1)</f>
        <v>0</v>
      </c>
      <c r="Q5985">
        <f>IF(ISBLANK(טבלה1[[#This Row],[ds_checkin]]), "", טבלה1[[#This Row],[ds_checkin]] - טבלה1[[#This Row],[ts_contact_at]])</f>
        <v>20.234722222223354</v>
      </c>
      <c r="R5985" t="str">
        <f>IF(AND(ISBLANK(טבלה1[[#This Row],[ts_reply_at]]), NOT(ISBLANK(טבלה1[[#This Row],[ts_booking_at]]))), "Error: Booked without Reply", "OK")</f>
        <v>OK</v>
      </c>
      <c r="S5985" t="s">
        <v>6052</v>
      </c>
    </row>
    <row r="5986" spans="1:19" x14ac:dyDescent="0.25">
      <c r="A5986" s="4" t="s">
        <v>5042</v>
      </c>
      <c r="B5986" s="4" t="s">
        <v>536</v>
      </c>
      <c r="C5986" s="4" t="s">
        <v>2095</v>
      </c>
      <c r="D5986" s="1">
        <v>41937.806944444441</v>
      </c>
      <c r="E5986" s="1">
        <v>41937.814618055556</v>
      </c>
      <c r="F5986" s="1">
        <v>41937.814675925925</v>
      </c>
      <c r="H5986" s="2">
        <v>41964</v>
      </c>
      <c r="I5986" s="2">
        <v>41968</v>
      </c>
      <c r="J5986" s="3">
        <v>3</v>
      </c>
      <c r="K5986" s="3">
        <v>5</v>
      </c>
      <c r="L5986">
        <f>טבלה1[[#This Row],[ds_checkout]]-טבלה1[[#This Row],[ds_checkin]]</f>
        <v>4</v>
      </c>
      <c r="M5986">
        <f>IF(ISBLANK(טבלה1[[#This Row],[ts_reply_at]]), "", (טבלה1[[#This Row],[ts_reply_at]] - טבלה1[[#This Row],[ts_contact_at]]) * 24)</f>
        <v>0.18416666676057503</v>
      </c>
      <c r="N5986">
        <f>IF(ISBLANK(טבלה1[[#This Row],[ts_reply_at]]), 0, 1)</f>
        <v>1</v>
      </c>
      <c r="O5986">
        <f>IF(ISBLANK(טבלה1[[#This Row],[ts_accepted_at]]), 0, 1)</f>
        <v>1</v>
      </c>
      <c r="P5986">
        <f>IF(ISBLANK(טבלה1[[#This Row],[ts_booking_at]]), 0, 1)</f>
        <v>0</v>
      </c>
      <c r="Q5986">
        <f>IF(ISBLANK(טבלה1[[#This Row],[ds_checkin]]), "", טבלה1[[#This Row],[ds_checkin]] - טבלה1[[#This Row],[ts_contact_at]])</f>
        <v>26.193055555559113</v>
      </c>
      <c r="R5986" t="str">
        <f>IF(AND(ISBLANK(טבלה1[[#This Row],[ts_reply_at]]), NOT(ISBLANK(טבלה1[[#This Row],[ts_booking_at]]))), "Error: Booked without Reply", "OK")</f>
        <v>OK</v>
      </c>
      <c r="S5986" t="s">
        <v>6052</v>
      </c>
    </row>
    <row r="5987" spans="1:19" x14ac:dyDescent="0.25">
      <c r="A5987" s="4" t="s">
        <v>5042</v>
      </c>
      <c r="B5987" s="4" t="s">
        <v>686</v>
      </c>
      <c r="C5987" s="4" t="s">
        <v>2598</v>
      </c>
      <c r="D5987" s="1">
        <v>41937.798611111109</v>
      </c>
      <c r="E5987" s="1">
        <v>41937.868055555555</v>
      </c>
      <c r="H5987" s="2">
        <v>41964</v>
      </c>
      <c r="I5987" s="2">
        <v>41968</v>
      </c>
      <c r="J5987" s="3">
        <v>3</v>
      </c>
      <c r="K5987" s="3">
        <v>2</v>
      </c>
      <c r="L5987">
        <f>טבלה1[[#This Row],[ds_checkout]]-טבלה1[[#This Row],[ds_checkin]]</f>
        <v>4</v>
      </c>
      <c r="M5987">
        <f>IF(ISBLANK(טבלה1[[#This Row],[ts_reply_at]]), "", (טבלה1[[#This Row],[ts_reply_at]] - טבלה1[[#This Row],[ts_contact_at]]) * 24)</f>
        <v>1.6666666666860692</v>
      </c>
      <c r="N5987">
        <f>IF(ISBLANK(טבלה1[[#This Row],[ts_reply_at]]), 0, 1)</f>
        <v>1</v>
      </c>
      <c r="O5987">
        <f>IF(ISBLANK(טבלה1[[#This Row],[ts_accepted_at]]), 0, 1)</f>
        <v>0</v>
      </c>
      <c r="P5987">
        <f>IF(ISBLANK(טבלה1[[#This Row],[ts_booking_at]]), 0, 1)</f>
        <v>0</v>
      </c>
      <c r="Q5987">
        <f>IF(ISBLANK(טבלה1[[#This Row],[ds_checkin]]), "", טבלה1[[#This Row],[ds_checkin]] - טבלה1[[#This Row],[ts_contact_at]])</f>
        <v>26.201388888890506</v>
      </c>
      <c r="R5987" t="str">
        <f>IF(AND(ISBLANK(טבלה1[[#This Row],[ts_reply_at]]), NOT(ISBLANK(טבלה1[[#This Row],[ts_booking_at]]))), "Error: Booked without Reply", "OK")</f>
        <v>OK</v>
      </c>
      <c r="S5987" t="s">
        <v>6052</v>
      </c>
    </row>
    <row r="5988" spans="1:19" x14ac:dyDescent="0.25">
      <c r="A5988" s="4" t="s">
        <v>5042</v>
      </c>
      <c r="B5988" s="4" t="s">
        <v>612</v>
      </c>
      <c r="C5988" s="4" t="s">
        <v>613</v>
      </c>
      <c r="D5988" s="1">
        <v>41936.523611111108</v>
      </c>
      <c r="E5988" s="1">
        <v>41936.664803240739</v>
      </c>
      <c r="F5988" s="1">
        <v>41938.687025462961</v>
      </c>
      <c r="H5988" s="2">
        <v>41964</v>
      </c>
      <c r="I5988" s="2">
        <v>41968</v>
      </c>
      <c r="J5988" s="3">
        <v>3</v>
      </c>
      <c r="K5988" s="3">
        <v>12</v>
      </c>
      <c r="L5988">
        <f>טבלה1[[#This Row],[ds_checkout]]-טבלה1[[#This Row],[ds_checkin]]</f>
        <v>4</v>
      </c>
      <c r="M5988">
        <f>IF(ISBLANK(טבלה1[[#This Row],[ts_reply_at]]), "", (טבלה1[[#This Row],[ts_reply_at]] - טבלה1[[#This Row],[ts_contact_at]]) * 24)</f>
        <v>3.3886111111496575</v>
      </c>
      <c r="N5988">
        <f>IF(ISBLANK(טבלה1[[#This Row],[ts_reply_at]]), 0, 1)</f>
        <v>1</v>
      </c>
      <c r="O5988">
        <f>IF(ISBLANK(טבלה1[[#This Row],[ts_accepted_at]]), 0, 1)</f>
        <v>1</v>
      </c>
      <c r="P5988">
        <f>IF(ISBLANK(טבלה1[[#This Row],[ts_booking_at]]), 0, 1)</f>
        <v>0</v>
      </c>
      <c r="Q5988">
        <f>IF(ISBLANK(טבלה1[[#This Row],[ds_checkin]]), "", טבלה1[[#This Row],[ds_checkin]] - טבלה1[[#This Row],[ts_contact_at]])</f>
        <v>27.476388888891961</v>
      </c>
      <c r="R5988" t="str">
        <f>IF(AND(ISBLANK(טבלה1[[#This Row],[ts_reply_at]]), NOT(ISBLANK(טבלה1[[#This Row],[ts_booking_at]]))), "Error: Booked without Reply", "OK")</f>
        <v>OK</v>
      </c>
      <c r="S5988" t="s">
        <v>6052</v>
      </c>
    </row>
    <row r="5989" spans="1:19" x14ac:dyDescent="0.25">
      <c r="A5989" s="4" t="s">
        <v>5042</v>
      </c>
      <c r="B5989" s="4" t="s">
        <v>2575</v>
      </c>
      <c r="C5989" s="4" t="s">
        <v>2746</v>
      </c>
      <c r="D5989" s="1">
        <v>41937.808333333334</v>
      </c>
      <c r="E5989" s="1">
        <v>41937.880613425928</v>
      </c>
      <c r="F5989" s="1">
        <v>41937.880613425928</v>
      </c>
      <c r="H5989" s="2">
        <v>41964</v>
      </c>
      <c r="I5989" s="2">
        <v>41968</v>
      </c>
      <c r="J5989" s="3">
        <v>3</v>
      </c>
      <c r="K5989" s="3">
        <v>5</v>
      </c>
      <c r="L5989">
        <f>טבלה1[[#This Row],[ds_checkout]]-טבלה1[[#This Row],[ds_checkin]]</f>
        <v>4</v>
      </c>
      <c r="M5989">
        <f>IF(ISBLANK(טבלה1[[#This Row],[ts_reply_at]]), "", (טבלה1[[#This Row],[ts_reply_at]] - טבלה1[[#This Row],[ts_contact_at]]) * 24)</f>
        <v>1.7347222222597338</v>
      </c>
      <c r="N5989">
        <f>IF(ISBLANK(טבלה1[[#This Row],[ts_reply_at]]), 0, 1)</f>
        <v>1</v>
      </c>
      <c r="O5989">
        <f>IF(ISBLANK(טבלה1[[#This Row],[ts_accepted_at]]), 0, 1)</f>
        <v>1</v>
      </c>
      <c r="P5989">
        <f>IF(ISBLANK(טבלה1[[#This Row],[ts_booking_at]]), 0, 1)</f>
        <v>0</v>
      </c>
      <c r="Q5989">
        <f>IF(ISBLANK(טבלה1[[#This Row],[ds_checkin]]), "", טבלה1[[#This Row],[ds_checkin]] - טבלה1[[#This Row],[ts_contact_at]])</f>
        <v>26.191666666665697</v>
      </c>
      <c r="R5989" t="str">
        <f>IF(AND(ISBLANK(טבלה1[[#This Row],[ts_reply_at]]), NOT(ISBLANK(טבלה1[[#This Row],[ts_booking_at]]))), "Error: Booked without Reply", "OK")</f>
        <v>OK</v>
      </c>
      <c r="S5989" t="s">
        <v>6052</v>
      </c>
    </row>
    <row r="5990" spans="1:19" x14ac:dyDescent="0.25">
      <c r="A5990" s="4" t="s">
        <v>5042</v>
      </c>
      <c r="B5990" s="4" t="s">
        <v>271</v>
      </c>
      <c r="C5990" s="4" t="s">
        <v>272</v>
      </c>
      <c r="D5990" s="1">
        <v>41936.546527777777</v>
      </c>
      <c r="E5990" s="1">
        <v>41937.474629629629</v>
      </c>
      <c r="H5990" s="2">
        <v>41964</v>
      </c>
      <c r="I5990" s="2">
        <v>41968</v>
      </c>
      <c r="J5990" s="3">
        <v>3</v>
      </c>
      <c r="K5990" s="3">
        <v>3</v>
      </c>
      <c r="L5990">
        <f>טבלה1[[#This Row],[ds_checkout]]-טבלה1[[#This Row],[ds_checkin]]</f>
        <v>4</v>
      </c>
      <c r="M5990">
        <f>IF(ISBLANK(טבלה1[[#This Row],[ts_reply_at]]), "", (טבלה1[[#This Row],[ts_reply_at]] - טבלה1[[#This Row],[ts_contact_at]]) * 24)</f>
        <v>22.274444444454275</v>
      </c>
      <c r="N5990">
        <f>IF(ISBLANK(טבלה1[[#This Row],[ts_reply_at]]), 0, 1)</f>
        <v>1</v>
      </c>
      <c r="O5990">
        <f>IF(ISBLANK(טבלה1[[#This Row],[ts_accepted_at]]), 0, 1)</f>
        <v>0</v>
      </c>
      <c r="P5990">
        <f>IF(ISBLANK(טבלה1[[#This Row],[ts_booking_at]]), 0, 1)</f>
        <v>0</v>
      </c>
      <c r="Q5990">
        <f>IF(ISBLANK(טבלה1[[#This Row],[ds_checkin]]), "", טבלה1[[#This Row],[ds_checkin]] - טבלה1[[#This Row],[ts_contact_at]])</f>
        <v>27.453472222223354</v>
      </c>
      <c r="R5990" t="str">
        <f>IF(AND(ISBLANK(טבלה1[[#This Row],[ts_reply_at]]), NOT(ISBLANK(טבלה1[[#This Row],[ts_booking_at]]))), "Error: Booked without Reply", "OK")</f>
        <v>OK</v>
      </c>
      <c r="S5990" t="s">
        <v>6052</v>
      </c>
    </row>
    <row r="5991" spans="1:19" x14ac:dyDescent="0.25">
      <c r="A5991" s="4" t="s">
        <v>5043</v>
      </c>
      <c r="B5991" s="4" t="s">
        <v>89</v>
      </c>
      <c r="C5991" s="4" t="s">
        <v>1467</v>
      </c>
      <c r="D5991" s="1">
        <v>41922.750694444447</v>
      </c>
      <c r="E5991" s="1">
        <v>41923.233553240738</v>
      </c>
      <c r="F5991" s="1">
        <v>41923.352743055555</v>
      </c>
      <c r="G5991" s="1">
        <v>41923.233553240738</v>
      </c>
      <c r="H5991" s="2">
        <v>41930</v>
      </c>
      <c r="I5991" s="2">
        <v>41932</v>
      </c>
      <c r="J5991" s="3">
        <v>2</v>
      </c>
      <c r="K5991" s="3">
        <v>12</v>
      </c>
      <c r="L5991">
        <f>טבלה1[[#This Row],[ds_checkout]]-טבלה1[[#This Row],[ds_checkin]]</f>
        <v>2</v>
      </c>
      <c r="M5991">
        <f>IF(ISBLANK(טבלה1[[#This Row],[ts_reply_at]]), "", (טבלה1[[#This Row],[ts_reply_at]] - טבלה1[[#This Row],[ts_contact_at]]) * 24)</f>
        <v>11.588611110986676</v>
      </c>
      <c r="N5991">
        <f>IF(ISBLANK(טבלה1[[#This Row],[ts_reply_at]]), 0, 1)</f>
        <v>1</v>
      </c>
      <c r="O5991">
        <f>IF(ISBLANK(טבלה1[[#This Row],[ts_accepted_at]]), 0, 1)</f>
        <v>1</v>
      </c>
      <c r="P5991">
        <f>IF(ISBLANK(טבלה1[[#This Row],[ts_booking_at]]), 0, 1)</f>
        <v>1</v>
      </c>
      <c r="Q5991">
        <f>IF(ISBLANK(טבלה1[[#This Row],[ds_checkin]]), "", טבלה1[[#This Row],[ds_checkin]] - טבלה1[[#This Row],[ts_contact_at]])</f>
        <v>7.2493055555532919</v>
      </c>
      <c r="R5991" t="str">
        <f>IF(AND(ISBLANK(טבלה1[[#This Row],[ts_reply_at]]), NOT(ISBLANK(טבלה1[[#This Row],[ts_booking_at]]))), "Error: Booked without Reply", "OK")</f>
        <v>OK</v>
      </c>
      <c r="S5991" t="s">
        <v>6023</v>
      </c>
    </row>
    <row r="5992" spans="1:19" x14ac:dyDescent="0.25">
      <c r="A5992" s="4" t="s">
        <v>5044</v>
      </c>
      <c r="B5992" s="4" t="s">
        <v>695</v>
      </c>
      <c r="C5992" s="4" t="s">
        <v>696</v>
      </c>
      <c r="D5992" s="1">
        <v>41922.513888888891</v>
      </c>
      <c r="E5992" s="1">
        <v>41922.5156712963</v>
      </c>
      <c r="F5992" s="1">
        <v>41922.5156712963</v>
      </c>
      <c r="G5992" s="1">
        <v>41922.5156712963</v>
      </c>
      <c r="H5992" s="2">
        <v>42048</v>
      </c>
      <c r="I5992" s="2">
        <v>42050</v>
      </c>
      <c r="J5992" s="3">
        <v>3</v>
      </c>
      <c r="K5992" s="3">
        <v>7</v>
      </c>
      <c r="L5992">
        <f>טבלה1[[#This Row],[ds_checkout]]-טבלה1[[#This Row],[ds_checkin]]</f>
        <v>2</v>
      </c>
      <c r="M5992">
        <f>IF(ISBLANK(טבלה1[[#This Row],[ts_reply_at]]), "", (טבלה1[[#This Row],[ts_reply_at]] - טבלה1[[#This Row],[ts_contact_at]]) * 24)</f>
        <v>4.2777777824085206E-2</v>
      </c>
      <c r="N5992">
        <f>IF(ISBLANK(טבלה1[[#This Row],[ts_reply_at]]), 0, 1)</f>
        <v>1</v>
      </c>
      <c r="O5992">
        <f>IF(ISBLANK(טבלה1[[#This Row],[ts_accepted_at]]), 0, 1)</f>
        <v>1</v>
      </c>
      <c r="P5992">
        <f>IF(ISBLANK(טבלה1[[#This Row],[ts_booking_at]]), 0, 1)</f>
        <v>1</v>
      </c>
      <c r="Q5992">
        <f>IF(ISBLANK(טבלה1[[#This Row],[ds_checkin]]), "", טבלה1[[#This Row],[ds_checkin]] - טבלה1[[#This Row],[ts_contact_at]])</f>
        <v>125.48611111110949</v>
      </c>
      <c r="R5992" t="str">
        <f>IF(AND(ISBLANK(טבלה1[[#This Row],[ts_reply_at]]), NOT(ISBLANK(טבלה1[[#This Row],[ts_booking_at]]))), "Error: Booked without Reply", "OK")</f>
        <v>OK</v>
      </c>
      <c r="S5992" t="s">
        <v>6019</v>
      </c>
    </row>
    <row r="5993" spans="1:19" x14ac:dyDescent="0.25">
      <c r="A5993" s="4" t="s">
        <v>5045</v>
      </c>
      <c r="B5993" s="4" t="s">
        <v>127</v>
      </c>
      <c r="C5993" s="4" t="s">
        <v>128</v>
      </c>
      <c r="D5993" s="1">
        <v>41955.759722222225</v>
      </c>
      <c r="E5993" s="1">
        <v>41956.010740740741</v>
      </c>
      <c r="F5993" s="1">
        <v>41956.010740740741</v>
      </c>
      <c r="G5993" s="1">
        <v>41956.010740740741</v>
      </c>
      <c r="H5993" s="2">
        <v>41963</v>
      </c>
      <c r="I5993" s="2">
        <v>41967</v>
      </c>
      <c r="J5993" s="3">
        <v>2</v>
      </c>
      <c r="K5993" s="3">
        <v>62</v>
      </c>
      <c r="L5993">
        <f>טבלה1[[#This Row],[ds_checkout]]-טבלה1[[#This Row],[ds_checkin]]</f>
        <v>4</v>
      </c>
      <c r="M5993">
        <f>IF(ISBLANK(טבלה1[[#This Row],[ts_reply_at]]), "", (טבלה1[[#This Row],[ts_reply_at]] - טבלה1[[#This Row],[ts_contact_at]]) * 24)</f>
        <v>6.0244444443960674</v>
      </c>
      <c r="N5993">
        <f>IF(ISBLANK(טבלה1[[#This Row],[ts_reply_at]]), 0, 1)</f>
        <v>1</v>
      </c>
      <c r="O5993">
        <f>IF(ISBLANK(טבלה1[[#This Row],[ts_accepted_at]]), 0, 1)</f>
        <v>1</v>
      </c>
      <c r="P5993">
        <f>IF(ISBLANK(טבלה1[[#This Row],[ts_booking_at]]), 0, 1)</f>
        <v>1</v>
      </c>
      <c r="Q5993">
        <f>IF(ISBLANK(טבלה1[[#This Row],[ds_checkin]]), "", טבלה1[[#This Row],[ds_checkin]] - טבלה1[[#This Row],[ts_contact_at]])</f>
        <v>7.2402777777751908</v>
      </c>
      <c r="R5993" t="str">
        <f>IF(AND(ISBLANK(טבלה1[[#This Row],[ts_reply_at]]), NOT(ISBLANK(טבלה1[[#This Row],[ts_booking_at]]))), "Error: Booked without Reply", "OK")</f>
        <v>OK</v>
      </c>
      <c r="S5993" t="s">
        <v>6023</v>
      </c>
    </row>
    <row r="5994" spans="1:19" x14ac:dyDescent="0.25">
      <c r="A5994" s="4" t="s">
        <v>5045</v>
      </c>
      <c r="B5994" s="4" t="s">
        <v>159</v>
      </c>
      <c r="C5994" s="4" t="s">
        <v>600</v>
      </c>
      <c r="D5994" s="1">
        <v>41954.65902777778</v>
      </c>
      <c r="H5994" s="2">
        <v>41963</v>
      </c>
      <c r="I5994" s="2">
        <v>41967</v>
      </c>
      <c r="J5994" s="3">
        <v>2</v>
      </c>
      <c r="K5994" s="3">
        <v>1</v>
      </c>
      <c r="L5994">
        <f>טבלה1[[#This Row],[ds_checkout]]-טבלה1[[#This Row],[ds_checkin]]</f>
        <v>4</v>
      </c>
      <c r="M5994" t="str">
        <f>IF(ISBLANK(טבלה1[[#This Row],[ts_reply_at]]), "", (טבלה1[[#This Row],[ts_reply_at]] - טבלה1[[#This Row],[ts_contact_at]]) * 24)</f>
        <v/>
      </c>
      <c r="N5994">
        <f>IF(ISBLANK(טבלה1[[#This Row],[ts_reply_at]]), 0, 1)</f>
        <v>0</v>
      </c>
      <c r="O5994">
        <f>IF(ISBLANK(טבלה1[[#This Row],[ts_accepted_at]]), 0, 1)</f>
        <v>0</v>
      </c>
      <c r="P5994">
        <f>IF(ISBLANK(טבלה1[[#This Row],[ts_booking_at]]), 0, 1)</f>
        <v>0</v>
      </c>
      <c r="Q5994">
        <f>IF(ISBLANK(טבלה1[[#This Row],[ds_checkin]]), "", טבלה1[[#This Row],[ds_checkin]] - טבלה1[[#This Row],[ts_contact_at]])</f>
        <v>8.3409722222204437</v>
      </c>
      <c r="R5994" t="str">
        <f>IF(AND(ISBLANK(טבלה1[[#This Row],[ts_reply_at]]), NOT(ISBLANK(טבלה1[[#This Row],[ts_booking_at]]))), "Error: Booked without Reply", "OK")</f>
        <v>OK</v>
      </c>
      <c r="S5994" t="s">
        <v>6023</v>
      </c>
    </row>
    <row r="5995" spans="1:19" x14ac:dyDescent="0.25">
      <c r="A5995" s="4" t="s">
        <v>5045</v>
      </c>
      <c r="B5995" s="4" t="s">
        <v>3977</v>
      </c>
      <c r="C5995" s="4" t="s">
        <v>3978</v>
      </c>
      <c r="D5995" s="1">
        <v>41953.897916666669</v>
      </c>
      <c r="E5995" s="1">
        <v>41954.65215277778</v>
      </c>
      <c r="H5995" s="2">
        <v>41963</v>
      </c>
      <c r="I5995" s="2">
        <v>41967</v>
      </c>
      <c r="J5995" s="3">
        <v>2</v>
      </c>
      <c r="K5995" s="3">
        <v>2</v>
      </c>
      <c r="L5995">
        <f>טבלה1[[#This Row],[ds_checkout]]-טבלה1[[#This Row],[ds_checkin]]</f>
        <v>4</v>
      </c>
      <c r="M5995">
        <f>IF(ISBLANK(טבלה1[[#This Row],[ts_reply_at]]), "", (טבלה1[[#This Row],[ts_reply_at]] - טבלה1[[#This Row],[ts_contact_at]]) * 24)</f>
        <v>18.101666666683741</v>
      </c>
      <c r="N5995">
        <f>IF(ISBLANK(טבלה1[[#This Row],[ts_reply_at]]), 0, 1)</f>
        <v>1</v>
      </c>
      <c r="O5995">
        <f>IF(ISBLANK(טבלה1[[#This Row],[ts_accepted_at]]), 0, 1)</f>
        <v>0</v>
      </c>
      <c r="P5995">
        <f>IF(ISBLANK(טבלה1[[#This Row],[ts_booking_at]]), 0, 1)</f>
        <v>0</v>
      </c>
      <c r="Q5995">
        <f>IF(ISBLANK(טבלה1[[#This Row],[ds_checkin]]), "", טבלה1[[#This Row],[ds_checkin]] - טבלה1[[#This Row],[ts_contact_at]])</f>
        <v>9.1020833333313931</v>
      </c>
      <c r="R5995" t="str">
        <f>IF(AND(ISBLANK(טבלה1[[#This Row],[ts_reply_at]]), NOT(ISBLANK(טבלה1[[#This Row],[ts_booking_at]]))), "Error: Booked without Reply", "OK")</f>
        <v>OK</v>
      </c>
      <c r="S5995" t="s">
        <v>6023</v>
      </c>
    </row>
    <row r="5996" spans="1:19" x14ac:dyDescent="0.25">
      <c r="A5996" s="4" t="s">
        <v>5046</v>
      </c>
      <c r="B5996" s="4" t="s">
        <v>1136</v>
      </c>
      <c r="C5996" s="4" t="s">
        <v>1137</v>
      </c>
      <c r="D5996" s="1">
        <v>41918.378472222219</v>
      </c>
      <c r="E5996" s="1">
        <v>41918.426550925928</v>
      </c>
      <c r="H5996" s="2">
        <v>41978</v>
      </c>
      <c r="I5996" s="2">
        <v>41980</v>
      </c>
      <c r="J5996" s="3">
        <v>5</v>
      </c>
      <c r="K5996" s="3">
        <v>4</v>
      </c>
      <c r="L5996">
        <f>טבלה1[[#This Row],[ds_checkout]]-טבלה1[[#This Row],[ds_checkin]]</f>
        <v>2</v>
      </c>
      <c r="M5996">
        <f>IF(ISBLANK(טבלה1[[#This Row],[ts_reply_at]]), "", (טבלה1[[#This Row],[ts_reply_at]] - טבלה1[[#This Row],[ts_contact_at]]) * 24)</f>
        <v>1.153888889006339</v>
      </c>
      <c r="N5996">
        <f>IF(ISBLANK(טבלה1[[#This Row],[ts_reply_at]]), 0, 1)</f>
        <v>1</v>
      </c>
      <c r="O5996">
        <f>IF(ISBLANK(טבלה1[[#This Row],[ts_accepted_at]]), 0, 1)</f>
        <v>0</v>
      </c>
      <c r="P5996">
        <f>IF(ISBLANK(טבלה1[[#This Row],[ts_booking_at]]), 0, 1)</f>
        <v>0</v>
      </c>
      <c r="Q5996">
        <f>IF(ISBLANK(טבלה1[[#This Row],[ds_checkin]]), "", טבלה1[[#This Row],[ds_checkin]] - טבלה1[[#This Row],[ts_contact_at]])</f>
        <v>59.621527777781012</v>
      </c>
      <c r="R5996" t="str">
        <f>IF(AND(ISBLANK(טבלה1[[#This Row],[ts_reply_at]]), NOT(ISBLANK(טבלה1[[#This Row],[ts_booking_at]]))), "Error: Booked without Reply", "OK")</f>
        <v>OK</v>
      </c>
      <c r="S5996" t="s">
        <v>6019</v>
      </c>
    </row>
    <row r="5997" spans="1:19" x14ac:dyDescent="0.25">
      <c r="A5997" s="4" t="s">
        <v>5046</v>
      </c>
      <c r="B5997" s="4" t="s">
        <v>1473</v>
      </c>
      <c r="C5997" s="4" t="s">
        <v>1474</v>
      </c>
      <c r="D5997" s="1">
        <v>41915.430555555555</v>
      </c>
      <c r="E5997" s="1">
        <v>41915.578553240739</v>
      </c>
      <c r="H5997" s="2">
        <v>41978</v>
      </c>
      <c r="I5997" s="2">
        <v>41980</v>
      </c>
      <c r="J5997" s="3">
        <v>5</v>
      </c>
      <c r="K5997" s="3">
        <v>3</v>
      </c>
      <c r="L5997">
        <f>טבלה1[[#This Row],[ds_checkout]]-טבלה1[[#This Row],[ds_checkin]]</f>
        <v>2</v>
      </c>
      <c r="M5997">
        <f>IF(ISBLANK(טבלה1[[#This Row],[ts_reply_at]]), "", (טבלה1[[#This Row],[ts_reply_at]] - טבלה1[[#This Row],[ts_contact_at]]) * 24)</f>
        <v>3.5519444444216788</v>
      </c>
      <c r="N5997">
        <f>IF(ISBLANK(טבלה1[[#This Row],[ts_reply_at]]), 0, 1)</f>
        <v>1</v>
      </c>
      <c r="O5997">
        <f>IF(ISBLANK(טבלה1[[#This Row],[ts_accepted_at]]), 0, 1)</f>
        <v>0</v>
      </c>
      <c r="P5997">
        <f>IF(ISBLANK(טבלה1[[#This Row],[ts_booking_at]]), 0, 1)</f>
        <v>0</v>
      </c>
      <c r="Q5997">
        <f>IF(ISBLANK(טבלה1[[#This Row],[ds_checkin]]), "", טבלה1[[#This Row],[ds_checkin]] - טבלה1[[#This Row],[ts_contact_at]])</f>
        <v>62.569444444445253</v>
      </c>
      <c r="R5997" t="str">
        <f>IF(AND(ISBLANK(טבלה1[[#This Row],[ts_reply_at]]), NOT(ISBLANK(טבלה1[[#This Row],[ts_booking_at]]))), "Error: Booked without Reply", "OK")</f>
        <v>OK</v>
      </c>
      <c r="S5997" t="s">
        <v>6019</v>
      </c>
    </row>
    <row r="5998" spans="1:19" x14ac:dyDescent="0.25">
      <c r="A5998" s="4" t="s">
        <v>5047</v>
      </c>
      <c r="B5998" s="4" t="s">
        <v>2247</v>
      </c>
      <c r="C5998" s="4" t="s">
        <v>2248</v>
      </c>
      <c r="D5998" s="1">
        <v>41913.571527777778</v>
      </c>
      <c r="E5998" s="1">
        <v>41913.719247685185</v>
      </c>
      <c r="F5998" s="1">
        <v>41915.710636574076</v>
      </c>
      <c r="G5998" s="1">
        <v>41915.710636574076</v>
      </c>
      <c r="H5998" s="2">
        <v>41923</v>
      </c>
      <c r="I5998" s="2">
        <v>41924</v>
      </c>
      <c r="J5998" s="3">
        <v>3</v>
      </c>
      <c r="K5998" s="3">
        <v>23</v>
      </c>
      <c r="L5998">
        <f>טבלה1[[#This Row],[ds_checkout]]-טבלה1[[#This Row],[ds_checkin]]</f>
        <v>1</v>
      </c>
      <c r="M5998">
        <f>IF(ISBLANK(טבלה1[[#This Row],[ts_reply_at]]), "", (טבלה1[[#This Row],[ts_reply_at]] - טבלה1[[#This Row],[ts_contact_at]]) * 24)</f>
        <v>3.5452777777682059</v>
      </c>
      <c r="N5998">
        <f>IF(ISBLANK(טבלה1[[#This Row],[ts_reply_at]]), 0, 1)</f>
        <v>1</v>
      </c>
      <c r="O5998">
        <f>IF(ISBLANK(טבלה1[[#This Row],[ts_accepted_at]]), 0, 1)</f>
        <v>1</v>
      </c>
      <c r="P5998">
        <f>IF(ISBLANK(טבלה1[[#This Row],[ts_booking_at]]), 0, 1)</f>
        <v>1</v>
      </c>
      <c r="Q5998">
        <f>IF(ISBLANK(טבלה1[[#This Row],[ds_checkin]]), "", טבלה1[[#This Row],[ds_checkin]] - טבלה1[[#This Row],[ts_contact_at]])</f>
        <v>9.4284722222218988</v>
      </c>
      <c r="R5998" t="str">
        <f>IF(AND(ISBLANK(טבלה1[[#This Row],[ts_reply_at]]), NOT(ISBLANK(טבלה1[[#This Row],[ts_booking_at]]))), "Error: Booked without Reply", "OK")</f>
        <v>OK</v>
      </c>
      <c r="S5998" t="s">
        <v>6023</v>
      </c>
    </row>
    <row r="5999" spans="1:19" x14ac:dyDescent="0.25">
      <c r="A5999" s="4" t="s">
        <v>5047</v>
      </c>
      <c r="B5999" s="4" t="s">
        <v>409</v>
      </c>
      <c r="C5999" s="4" t="s">
        <v>410</v>
      </c>
      <c r="D5999" s="1">
        <v>41913.573611111111</v>
      </c>
      <c r="H5999" s="2">
        <v>41923</v>
      </c>
      <c r="I5999" s="2">
        <v>41924</v>
      </c>
      <c r="J5999" s="3">
        <v>3</v>
      </c>
      <c r="K5999" s="3">
        <v>1</v>
      </c>
      <c r="L5999">
        <f>טבלה1[[#This Row],[ds_checkout]]-טבלה1[[#This Row],[ds_checkin]]</f>
        <v>1</v>
      </c>
      <c r="M5999" t="str">
        <f>IF(ISBLANK(טבלה1[[#This Row],[ts_reply_at]]), "", (טבלה1[[#This Row],[ts_reply_at]] - טבלה1[[#This Row],[ts_contact_at]]) * 24)</f>
        <v/>
      </c>
      <c r="N5999">
        <f>IF(ISBLANK(טבלה1[[#This Row],[ts_reply_at]]), 0, 1)</f>
        <v>0</v>
      </c>
      <c r="O5999">
        <f>IF(ISBLANK(טבלה1[[#This Row],[ts_accepted_at]]), 0, 1)</f>
        <v>0</v>
      </c>
      <c r="P5999">
        <f>IF(ISBLANK(טבלה1[[#This Row],[ts_booking_at]]), 0, 1)</f>
        <v>0</v>
      </c>
      <c r="Q5999">
        <f>IF(ISBLANK(טבלה1[[#This Row],[ds_checkin]]), "", טבלה1[[#This Row],[ds_checkin]] - טבלה1[[#This Row],[ts_contact_at]])</f>
        <v>9.4263888888890506</v>
      </c>
      <c r="R5999" t="str">
        <f>IF(AND(ISBLANK(טבלה1[[#This Row],[ts_reply_at]]), NOT(ISBLANK(טבלה1[[#This Row],[ts_booking_at]]))), "Error: Booked without Reply", "OK")</f>
        <v>OK</v>
      </c>
      <c r="S5999" t="s">
        <v>6023</v>
      </c>
    </row>
    <row r="6000" spans="1:19" x14ac:dyDescent="0.25">
      <c r="A6000" s="4" t="s">
        <v>5047</v>
      </c>
      <c r="B6000" s="4" t="s">
        <v>271</v>
      </c>
      <c r="C6000" s="4" t="s">
        <v>272</v>
      </c>
      <c r="D6000" s="1">
        <v>41913.568749999999</v>
      </c>
      <c r="E6000" s="1">
        <v>41913.605358796296</v>
      </c>
      <c r="H6000" s="2">
        <v>41923</v>
      </c>
      <c r="I6000" s="2">
        <v>41924</v>
      </c>
      <c r="J6000" s="3">
        <v>3</v>
      </c>
      <c r="K6000" s="3">
        <v>4</v>
      </c>
      <c r="L6000">
        <f>טבלה1[[#This Row],[ds_checkout]]-טבלה1[[#This Row],[ds_checkin]]</f>
        <v>1</v>
      </c>
      <c r="M6000">
        <f>IF(ISBLANK(טבלה1[[#This Row],[ts_reply_at]]), "", (טבלה1[[#This Row],[ts_reply_at]] - טבלה1[[#This Row],[ts_contact_at]]) * 24)</f>
        <v>0.87861111114034429</v>
      </c>
      <c r="N6000">
        <f>IF(ISBLANK(טבלה1[[#This Row],[ts_reply_at]]), 0, 1)</f>
        <v>1</v>
      </c>
      <c r="O6000">
        <f>IF(ISBLANK(טבלה1[[#This Row],[ts_accepted_at]]), 0, 1)</f>
        <v>0</v>
      </c>
      <c r="P6000">
        <f>IF(ISBLANK(טבלה1[[#This Row],[ts_booking_at]]), 0, 1)</f>
        <v>0</v>
      </c>
      <c r="Q6000">
        <f>IF(ISBLANK(טבלה1[[#This Row],[ds_checkin]]), "", טבלה1[[#This Row],[ds_checkin]] - טבלה1[[#This Row],[ts_contact_at]])</f>
        <v>9.4312500000014552</v>
      </c>
      <c r="R6000" t="str">
        <f>IF(AND(ISBLANK(טבלה1[[#This Row],[ts_reply_at]]), NOT(ISBLANK(טבלה1[[#This Row],[ts_booking_at]]))), "Error: Booked without Reply", "OK")</f>
        <v>OK</v>
      </c>
      <c r="S6000" t="s">
        <v>6023</v>
      </c>
    </row>
    <row r="6001" spans="1:19" x14ac:dyDescent="0.25">
      <c r="A6001" s="4" t="s">
        <v>5048</v>
      </c>
      <c r="B6001" s="4" t="s">
        <v>2516</v>
      </c>
      <c r="C6001" s="4" t="s">
        <v>2517</v>
      </c>
      <c r="D6001" s="1">
        <v>41925.736805555556</v>
      </c>
      <c r="E6001" s="1">
        <v>41926.374062499999</v>
      </c>
      <c r="F6001" s="1">
        <v>41926.374062499999</v>
      </c>
      <c r="G6001" s="1">
        <v>41926.374062499999</v>
      </c>
      <c r="H6001" s="2">
        <v>41958</v>
      </c>
      <c r="I6001" s="2">
        <v>41961</v>
      </c>
      <c r="J6001" s="3">
        <v>2</v>
      </c>
      <c r="K6001" s="3">
        <v>8</v>
      </c>
      <c r="L6001">
        <f>טבלה1[[#This Row],[ds_checkout]]-טבלה1[[#This Row],[ds_checkin]]</f>
        <v>3</v>
      </c>
      <c r="M6001">
        <f>IF(ISBLANK(טבלה1[[#This Row],[ts_reply_at]]), "", (טבלה1[[#This Row],[ts_reply_at]] - טבלה1[[#This Row],[ts_contact_at]]) * 24)</f>
        <v>15.29416666663019</v>
      </c>
      <c r="N6001">
        <f>IF(ISBLANK(טבלה1[[#This Row],[ts_reply_at]]), 0, 1)</f>
        <v>1</v>
      </c>
      <c r="O6001">
        <f>IF(ISBLANK(טבלה1[[#This Row],[ts_accepted_at]]), 0, 1)</f>
        <v>1</v>
      </c>
      <c r="P6001">
        <f>IF(ISBLANK(טבלה1[[#This Row],[ts_booking_at]]), 0, 1)</f>
        <v>1</v>
      </c>
      <c r="Q6001">
        <f>IF(ISBLANK(טבלה1[[#This Row],[ds_checkin]]), "", טבלה1[[#This Row],[ds_checkin]] - טבלה1[[#This Row],[ts_contact_at]])</f>
        <v>32.263194444443798</v>
      </c>
      <c r="R6001" t="str">
        <f>IF(AND(ISBLANK(טבלה1[[#This Row],[ts_reply_at]]), NOT(ISBLANK(טבלה1[[#This Row],[ts_booking_at]]))), "Error: Booked without Reply", "OK")</f>
        <v>OK</v>
      </c>
      <c r="S6001" t="s">
        <v>6026</v>
      </c>
    </row>
    <row r="6002" spans="1:19" x14ac:dyDescent="0.25">
      <c r="A6002" s="4" t="s">
        <v>5049</v>
      </c>
      <c r="B6002" s="4" t="s">
        <v>1373</v>
      </c>
      <c r="C6002" s="4" t="s">
        <v>1374</v>
      </c>
      <c r="D6002" s="1">
        <v>41926.593055555553</v>
      </c>
      <c r="E6002" s="1">
        <v>41926.602372685185</v>
      </c>
      <c r="F6002" s="1">
        <v>41926.602719907409</v>
      </c>
      <c r="G6002" s="1">
        <v>41926.602719907409</v>
      </c>
      <c r="H6002" s="2">
        <v>41947</v>
      </c>
      <c r="I6002" s="2">
        <v>41949</v>
      </c>
      <c r="J6002" s="3">
        <v>1</v>
      </c>
      <c r="K6002" s="3">
        <v>10</v>
      </c>
      <c r="L6002">
        <f>טבלה1[[#This Row],[ds_checkout]]-טבלה1[[#This Row],[ds_checkin]]</f>
        <v>2</v>
      </c>
      <c r="M6002">
        <f>IF(ISBLANK(טבלה1[[#This Row],[ts_reply_at]]), "", (טבלה1[[#This Row],[ts_reply_at]] - טבלה1[[#This Row],[ts_contact_at]]) * 24)</f>
        <v>0.22361111117061228</v>
      </c>
      <c r="N6002">
        <f>IF(ISBLANK(טבלה1[[#This Row],[ts_reply_at]]), 0, 1)</f>
        <v>1</v>
      </c>
      <c r="O6002">
        <f>IF(ISBLANK(טבלה1[[#This Row],[ts_accepted_at]]), 0, 1)</f>
        <v>1</v>
      </c>
      <c r="P6002">
        <f>IF(ISBLANK(טבלה1[[#This Row],[ts_booking_at]]), 0, 1)</f>
        <v>1</v>
      </c>
      <c r="Q6002">
        <f>IF(ISBLANK(טבלה1[[#This Row],[ds_checkin]]), "", טבלה1[[#This Row],[ds_checkin]] - טבלה1[[#This Row],[ts_contact_at]])</f>
        <v>20.406944444446708</v>
      </c>
      <c r="R6002" t="str">
        <f>IF(AND(ISBLANK(טבלה1[[#This Row],[ts_reply_at]]), NOT(ISBLANK(טבלה1[[#This Row],[ts_booking_at]]))), "Error: Booked without Reply", "OK")</f>
        <v>OK</v>
      </c>
      <c r="S6002" t="s">
        <v>6020</v>
      </c>
    </row>
    <row r="6003" spans="1:19" x14ac:dyDescent="0.25">
      <c r="A6003" s="4" t="s">
        <v>5050</v>
      </c>
      <c r="B6003" s="4" t="s">
        <v>564</v>
      </c>
      <c r="C6003" s="4" t="s">
        <v>565</v>
      </c>
      <c r="D6003" s="1">
        <v>41921.565972222219</v>
      </c>
      <c r="E6003" s="1">
        <v>41921.56653935185</v>
      </c>
      <c r="F6003" s="1">
        <v>41921.56653935185</v>
      </c>
      <c r="G6003" s="1">
        <v>41921.56653935185</v>
      </c>
      <c r="H6003" s="2">
        <v>41930</v>
      </c>
      <c r="I6003" s="2">
        <v>41933</v>
      </c>
      <c r="J6003" s="3">
        <v>3</v>
      </c>
      <c r="K6003" s="3">
        <v>19</v>
      </c>
      <c r="L6003">
        <f>טבלה1[[#This Row],[ds_checkout]]-טבלה1[[#This Row],[ds_checkin]]</f>
        <v>3</v>
      </c>
      <c r="M6003">
        <f>IF(ISBLANK(טבלה1[[#This Row],[ts_reply_at]]), "", (טבלה1[[#This Row],[ts_reply_at]] - טבלה1[[#This Row],[ts_contact_at]]) * 24)</f>
        <v>1.3611111149657518E-2</v>
      </c>
      <c r="N6003">
        <f>IF(ISBLANK(טבלה1[[#This Row],[ts_reply_at]]), 0, 1)</f>
        <v>1</v>
      </c>
      <c r="O6003">
        <f>IF(ISBLANK(טבלה1[[#This Row],[ts_accepted_at]]), 0, 1)</f>
        <v>1</v>
      </c>
      <c r="P6003">
        <f>IF(ISBLANK(טבלה1[[#This Row],[ts_booking_at]]), 0, 1)</f>
        <v>1</v>
      </c>
      <c r="Q6003">
        <f>IF(ISBLANK(טבלה1[[#This Row],[ds_checkin]]), "", טבלה1[[#This Row],[ds_checkin]] - טבלה1[[#This Row],[ts_contact_at]])</f>
        <v>8.4340277777810115</v>
      </c>
      <c r="R6003" t="str">
        <f>IF(AND(ISBLANK(טבלה1[[#This Row],[ts_reply_at]]), NOT(ISBLANK(טבלה1[[#This Row],[ts_booking_at]]))), "Error: Booked without Reply", "OK")</f>
        <v>OK</v>
      </c>
      <c r="S6003" t="s">
        <v>6019</v>
      </c>
    </row>
    <row r="6004" spans="1:19" x14ac:dyDescent="0.25">
      <c r="A6004" s="4" t="s">
        <v>5050</v>
      </c>
      <c r="B6004" s="4" t="s">
        <v>444</v>
      </c>
      <c r="C6004" s="4" t="s">
        <v>445</v>
      </c>
      <c r="D6004" s="1">
        <v>41921.53402777778</v>
      </c>
      <c r="E6004" s="1">
        <v>41921.545231481483</v>
      </c>
      <c r="H6004" s="2">
        <v>41930</v>
      </c>
      <c r="I6004" s="2">
        <v>41933</v>
      </c>
      <c r="J6004" s="3">
        <v>3</v>
      </c>
      <c r="K6004" s="3">
        <v>4</v>
      </c>
      <c r="L6004">
        <f>טבלה1[[#This Row],[ds_checkout]]-טבלה1[[#This Row],[ds_checkin]]</f>
        <v>3</v>
      </c>
      <c r="M6004">
        <f>IF(ISBLANK(טבלה1[[#This Row],[ts_reply_at]]), "", (טבלה1[[#This Row],[ts_reply_at]] - טבלה1[[#This Row],[ts_contact_at]]) * 24)</f>
        <v>0.26888888888061047</v>
      </c>
      <c r="N6004">
        <f>IF(ISBLANK(טבלה1[[#This Row],[ts_reply_at]]), 0, 1)</f>
        <v>1</v>
      </c>
      <c r="O6004">
        <f>IF(ISBLANK(טבלה1[[#This Row],[ts_accepted_at]]), 0, 1)</f>
        <v>0</v>
      </c>
      <c r="P6004">
        <f>IF(ISBLANK(טבלה1[[#This Row],[ts_booking_at]]), 0, 1)</f>
        <v>0</v>
      </c>
      <c r="Q6004">
        <f>IF(ISBLANK(טבלה1[[#This Row],[ds_checkin]]), "", טבלה1[[#This Row],[ds_checkin]] - טבלה1[[#This Row],[ts_contact_at]])</f>
        <v>8.4659722222204437</v>
      </c>
      <c r="R6004" t="str">
        <f>IF(AND(ISBLANK(טבלה1[[#This Row],[ts_reply_at]]), NOT(ISBLANK(טבלה1[[#This Row],[ts_booking_at]]))), "Error: Booked without Reply", "OK")</f>
        <v>OK</v>
      </c>
      <c r="S6004" t="s">
        <v>6019</v>
      </c>
    </row>
    <row r="6005" spans="1:19" x14ac:dyDescent="0.25">
      <c r="A6005" s="4" t="s">
        <v>5051</v>
      </c>
      <c r="B6005" s="4" t="s">
        <v>441</v>
      </c>
      <c r="C6005" s="4" t="s">
        <v>983</v>
      </c>
      <c r="D6005" s="1">
        <v>41916.306250000001</v>
      </c>
      <c r="H6005" s="2">
        <v>41944</v>
      </c>
      <c r="I6005" s="2">
        <v>41973</v>
      </c>
      <c r="J6005" s="3">
        <v>1</v>
      </c>
      <c r="K6005" s="3">
        <v>2</v>
      </c>
      <c r="L6005">
        <f>טבלה1[[#This Row],[ds_checkout]]-טבלה1[[#This Row],[ds_checkin]]</f>
        <v>29</v>
      </c>
      <c r="M6005" t="str">
        <f>IF(ISBLANK(טבלה1[[#This Row],[ts_reply_at]]), "", (טבלה1[[#This Row],[ts_reply_at]] - טבלה1[[#This Row],[ts_contact_at]]) * 24)</f>
        <v/>
      </c>
      <c r="N6005">
        <f>IF(ISBLANK(טבלה1[[#This Row],[ts_reply_at]]), 0, 1)</f>
        <v>0</v>
      </c>
      <c r="O6005">
        <f>IF(ISBLANK(טבלה1[[#This Row],[ts_accepted_at]]), 0, 1)</f>
        <v>0</v>
      </c>
      <c r="P6005">
        <f>IF(ISBLANK(טבלה1[[#This Row],[ts_booking_at]]), 0, 1)</f>
        <v>0</v>
      </c>
      <c r="Q6005">
        <f>IF(ISBLANK(טבלה1[[#This Row],[ds_checkin]]), "", טבלה1[[#This Row],[ds_checkin]] - טבלה1[[#This Row],[ts_contact_at]])</f>
        <v>27.693749999998545</v>
      </c>
      <c r="R6005" t="str">
        <f>IF(AND(ISBLANK(טבלה1[[#This Row],[ts_reply_at]]), NOT(ISBLANK(טבלה1[[#This Row],[ts_booking_at]]))), "Error: Booked without Reply", "OK")</f>
        <v>OK</v>
      </c>
      <c r="S6005" t="s">
        <v>6024</v>
      </c>
    </row>
    <row r="6006" spans="1:19" x14ac:dyDescent="0.25">
      <c r="A6006" s="4" t="s">
        <v>5052</v>
      </c>
      <c r="B6006" s="4" t="s">
        <v>564</v>
      </c>
      <c r="C6006" s="4" t="s">
        <v>565</v>
      </c>
      <c r="D6006" s="1">
        <v>41926.818749999999</v>
      </c>
      <c r="E6006" s="1">
        <v>41927.448796296296</v>
      </c>
      <c r="F6006" s="1">
        <v>41927.448796296296</v>
      </c>
      <c r="H6006" s="2">
        <v>41951</v>
      </c>
      <c r="I6006" s="2">
        <v>41955</v>
      </c>
      <c r="J6006" s="3">
        <v>5</v>
      </c>
      <c r="K6006" s="3">
        <v>2</v>
      </c>
      <c r="L6006">
        <f>טבלה1[[#This Row],[ds_checkout]]-טבלה1[[#This Row],[ds_checkin]]</f>
        <v>4</v>
      </c>
      <c r="M6006">
        <f>IF(ISBLANK(טבלה1[[#This Row],[ts_reply_at]]), "", (טבלה1[[#This Row],[ts_reply_at]] - טבלה1[[#This Row],[ts_contact_at]]) * 24)</f>
        <v>15.121111111133359</v>
      </c>
      <c r="N6006">
        <f>IF(ISBLANK(טבלה1[[#This Row],[ts_reply_at]]), 0, 1)</f>
        <v>1</v>
      </c>
      <c r="O6006">
        <f>IF(ISBLANK(טבלה1[[#This Row],[ts_accepted_at]]), 0, 1)</f>
        <v>1</v>
      </c>
      <c r="P6006">
        <f>IF(ISBLANK(טבלה1[[#This Row],[ts_booking_at]]), 0, 1)</f>
        <v>0</v>
      </c>
      <c r="Q6006">
        <f>IF(ISBLANK(טבלה1[[#This Row],[ds_checkin]]), "", טבלה1[[#This Row],[ds_checkin]] - טבלה1[[#This Row],[ts_contact_at]])</f>
        <v>24.181250000001455</v>
      </c>
      <c r="R6006" t="str">
        <f>IF(AND(ISBLANK(טבלה1[[#This Row],[ts_reply_at]]), NOT(ISBLANK(טבלה1[[#This Row],[ts_booking_at]]))), "Error: Booked without Reply", "OK")</f>
        <v>OK</v>
      </c>
      <c r="S6006" t="s">
        <v>6044</v>
      </c>
    </row>
    <row r="6007" spans="1:19" x14ac:dyDescent="0.25">
      <c r="A6007" s="4" t="s">
        <v>5052</v>
      </c>
      <c r="B6007" s="4" t="s">
        <v>758</v>
      </c>
      <c r="C6007" s="4" t="s">
        <v>759</v>
      </c>
      <c r="D6007" s="1">
        <v>41926.834722222222</v>
      </c>
      <c r="E6007" s="1">
        <v>41926.87537037037</v>
      </c>
      <c r="F6007" s="1">
        <v>41926.87537037037</v>
      </c>
      <c r="H6007" s="2">
        <v>41951</v>
      </c>
      <c r="I6007" s="2">
        <v>41955</v>
      </c>
      <c r="J6007" s="3">
        <v>5</v>
      </c>
      <c r="K6007" s="3">
        <v>6</v>
      </c>
      <c r="L6007">
        <f>טבלה1[[#This Row],[ds_checkout]]-טבלה1[[#This Row],[ds_checkin]]</f>
        <v>4</v>
      </c>
      <c r="M6007">
        <f>IF(ISBLANK(טבלה1[[#This Row],[ts_reply_at]]), "", (טבלה1[[#This Row],[ts_reply_at]] - טבלה1[[#This Row],[ts_contact_at]]) * 24)</f>
        <v>0.97555555554572493</v>
      </c>
      <c r="N6007">
        <f>IF(ISBLANK(טבלה1[[#This Row],[ts_reply_at]]), 0, 1)</f>
        <v>1</v>
      </c>
      <c r="O6007">
        <f>IF(ISBLANK(טבלה1[[#This Row],[ts_accepted_at]]), 0, 1)</f>
        <v>1</v>
      </c>
      <c r="P6007">
        <f>IF(ISBLANK(טבלה1[[#This Row],[ts_booking_at]]), 0, 1)</f>
        <v>0</v>
      </c>
      <c r="Q6007">
        <f>IF(ISBLANK(טבלה1[[#This Row],[ds_checkin]]), "", טבלה1[[#This Row],[ds_checkin]] - טבלה1[[#This Row],[ts_contact_at]])</f>
        <v>24.165277777778101</v>
      </c>
      <c r="R6007" t="str">
        <f>IF(AND(ISBLANK(טבלה1[[#This Row],[ts_reply_at]]), NOT(ISBLANK(טבלה1[[#This Row],[ts_booking_at]]))), "Error: Booked without Reply", "OK")</f>
        <v>OK</v>
      </c>
      <c r="S6007" t="s">
        <v>6044</v>
      </c>
    </row>
    <row r="6008" spans="1:19" x14ac:dyDescent="0.25">
      <c r="A6008" s="4" t="s">
        <v>5052</v>
      </c>
      <c r="B6008" s="4" t="s">
        <v>326</v>
      </c>
      <c r="C6008" s="4" t="s">
        <v>327</v>
      </c>
      <c r="D6008" s="1">
        <v>41926.814583333333</v>
      </c>
      <c r="E6008" s="1">
        <v>41926.818969907406</v>
      </c>
      <c r="F6008" s="1">
        <v>41926.819039351853</v>
      </c>
      <c r="H6008" s="2">
        <v>41951</v>
      </c>
      <c r="I6008" s="2">
        <v>41955</v>
      </c>
      <c r="J6008" s="3">
        <v>5</v>
      </c>
      <c r="K6008" s="3">
        <v>7</v>
      </c>
      <c r="L6008">
        <f>טבלה1[[#This Row],[ds_checkout]]-טבלה1[[#This Row],[ds_checkin]]</f>
        <v>4</v>
      </c>
      <c r="M6008">
        <f>IF(ISBLANK(טבלה1[[#This Row],[ts_reply_at]]), "", (טבלה1[[#This Row],[ts_reply_at]] - טבלה1[[#This Row],[ts_contact_at]]) * 24)</f>
        <v>0.10527777776587754</v>
      </c>
      <c r="N6008">
        <f>IF(ISBLANK(טבלה1[[#This Row],[ts_reply_at]]), 0, 1)</f>
        <v>1</v>
      </c>
      <c r="O6008">
        <f>IF(ISBLANK(טבלה1[[#This Row],[ts_accepted_at]]), 0, 1)</f>
        <v>1</v>
      </c>
      <c r="P6008">
        <f>IF(ISBLANK(טבלה1[[#This Row],[ts_booking_at]]), 0, 1)</f>
        <v>0</v>
      </c>
      <c r="Q6008">
        <f>IF(ISBLANK(טבלה1[[#This Row],[ds_checkin]]), "", טבלה1[[#This Row],[ds_checkin]] - טבלה1[[#This Row],[ts_contact_at]])</f>
        <v>24.185416666667152</v>
      </c>
      <c r="R6008" t="str">
        <f>IF(AND(ISBLANK(טבלה1[[#This Row],[ts_reply_at]]), NOT(ISBLANK(טבלה1[[#This Row],[ts_booking_at]]))), "Error: Booked without Reply", "OK")</f>
        <v>OK</v>
      </c>
      <c r="S6008" t="s">
        <v>6044</v>
      </c>
    </row>
    <row r="6009" spans="1:19" x14ac:dyDescent="0.25">
      <c r="A6009" s="4" t="s">
        <v>5052</v>
      </c>
      <c r="B6009" s="4" t="s">
        <v>1261</v>
      </c>
      <c r="C6009" s="4" t="s">
        <v>5053</v>
      </c>
      <c r="D6009" s="1">
        <v>41933.822222222225</v>
      </c>
      <c r="E6009" s="1">
        <v>41933.824432870373</v>
      </c>
      <c r="F6009" s="1">
        <v>41933.824432870373</v>
      </c>
      <c r="G6009" s="1">
        <v>41933.824432870373</v>
      </c>
      <c r="H6009" s="2">
        <v>41951</v>
      </c>
      <c r="I6009" s="2">
        <v>41955</v>
      </c>
      <c r="J6009" s="3">
        <v>1</v>
      </c>
      <c r="K6009" s="3">
        <v>11</v>
      </c>
      <c r="L6009">
        <f>טבלה1[[#This Row],[ds_checkout]]-טבלה1[[#This Row],[ds_checkin]]</f>
        <v>4</v>
      </c>
      <c r="M6009">
        <f>IF(ISBLANK(טבלה1[[#This Row],[ts_reply_at]]), "", (טבלה1[[#This Row],[ts_reply_at]] - טבלה1[[#This Row],[ts_contact_at]]) * 24)</f>
        <v>5.3055555559694767E-2</v>
      </c>
      <c r="N6009">
        <f>IF(ISBLANK(טבלה1[[#This Row],[ts_reply_at]]), 0, 1)</f>
        <v>1</v>
      </c>
      <c r="O6009">
        <f>IF(ISBLANK(טבלה1[[#This Row],[ts_accepted_at]]), 0, 1)</f>
        <v>1</v>
      </c>
      <c r="P6009">
        <f>IF(ISBLANK(טבלה1[[#This Row],[ts_booking_at]]), 0, 1)</f>
        <v>1</v>
      </c>
      <c r="Q6009">
        <f>IF(ISBLANK(טבלה1[[#This Row],[ds_checkin]]), "", טבלה1[[#This Row],[ds_checkin]] - טבלה1[[#This Row],[ts_contact_at]])</f>
        <v>17.177777777775191</v>
      </c>
      <c r="R6009" t="str">
        <f>IF(AND(ISBLANK(טבלה1[[#This Row],[ts_reply_at]]), NOT(ISBLANK(טבלה1[[#This Row],[ts_booking_at]]))), "Error: Booked without Reply", "OK")</f>
        <v>OK</v>
      </c>
      <c r="S6009" t="s">
        <v>6044</v>
      </c>
    </row>
    <row r="6010" spans="1:19" x14ac:dyDescent="0.25">
      <c r="A6010" s="4" t="s">
        <v>5052</v>
      </c>
      <c r="B6010" s="4" t="s">
        <v>1261</v>
      </c>
      <c r="C6010" s="4" t="s">
        <v>1291</v>
      </c>
      <c r="D6010" s="1">
        <v>41926.815972222219</v>
      </c>
      <c r="E6010" s="1">
        <v>41926.824548611112</v>
      </c>
      <c r="F6010" s="1">
        <v>41926.824548611112</v>
      </c>
      <c r="H6010" s="2">
        <v>41951</v>
      </c>
      <c r="I6010" s="2">
        <v>41955</v>
      </c>
      <c r="J6010" s="3">
        <v>5</v>
      </c>
      <c r="K6010" s="3">
        <v>11</v>
      </c>
      <c r="L6010">
        <f>טבלה1[[#This Row],[ds_checkout]]-טבלה1[[#This Row],[ds_checkin]]</f>
        <v>4</v>
      </c>
      <c r="M6010">
        <f>IF(ISBLANK(טבלה1[[#This Row],[ts_reply_at]]), "", (טבלה1[[#This Row],[ts_reply_at]] - טבלה1[[#This Row],[ts_contact_at]]) * 24)</f>
        <v>0.2058333334280178</v>
      </c>
      <c r="N6010">
        <f>IF(ISBLANK(טבלה1[[#This Row],[ts_reply_at]]), 0, 1)</f>
        <v>1</v>
      </c>
      <c r="O6010">
        <f>IF(ISBLANK(טבלה1[[#This Row],[ts_accepted_at]]), 0, 1)</f>
        <v>1</v>
      </c>
      <c r="P6010">
        <f>IF(ISBLANK(טבלה1[[#This Row],[ts_booking_at]]), 0, 1)</f>
        <v>0</v>
      </c>
      <c r="Q6010">
        <f>IF(ISBLANK(טבלה1[[#This Row],[ds_checkin]]), "", טבלה1[[#This Row],[ds_checkin]] - טבלה1[[#This Row],[ts_contact_at]])</f>
        <v>24.184027777781012</v>
      </c>
      <c r="R6010" t="str">
        <f>IF(AND(ISBLANK(טבלה1[[#This Row],[ts_reply_at]]), NOT(ISBLANK(טבלה1[[#This Row],[ts_booking_at]]))), "Error: Booked without Reply", "OK")</f>
        <v>OK</v>
      </c>
      <c r="S6010" t="s">
        <v>6044</v>
      </c>
    </row>
    <row r="6011" spans="1:19" x14ac:dyDescent="0.25">
      <c r="A6011" s="4" t="s">
        <v>5054</v>
      </c>
      <c r="B6011" s="4" t="s">
        <v>468</v>
      </c>
      <c r="C6011" s="4" t="s">
        <v>757</v>
      </c>
      <c r="D6011" s="1">
        <v>41922.890972222223</v>
      </c>
      <c r="E6011" s="1">
        <v>41922.908194444448</v>
      </c>
      <c r="F6011" s="1">
        <v>41922.908194444448</v>
      </c>
      <c r="G6011" s="1">
        <v>41922.908194444448</v>
      </c>
      <c r="H6011" s="2">
        <v>41930</v>
      </c>
      <c r="I6011" s="2">
        <v>41933</v>
      </c>
      <c r="J6011" s="3">
        <v>6</v>
      </c>
      <c r="K6011" s="3">
        <v>3</v>
      </c>
      <c r="L6011">
        <f>טבלה1[[#This Row],[ds_checkout]]-טבלה1[[#This Row],[ds_checkin]]</f>
        <v>3</v>
      </c>
      <c r="M6011">
        <f>IF(ISBLANK(טבלה1[[#This Row],[ts_reply_at]]), "", (טבלה1[[#This Row],[ts_reply_at]] - טבלה1[[#This Row],[ts_contact_at]]) * 24)</f>
        <v>0.41333333338843659</v>
      </c>
      <c r="N6011">
        <f>IF(ISBLANK(טבלה1[[#This Row],[ts_reply_at]]), 0, 1)</f>
        <v>1</v>
      </c>
      <c r="O6011">
        <f>IF(ISBLANK(טבלה1[[#This Row],[ts_accepted_at]]), 0, 1)</f>
        <v>1</v>
      </c>
      <c r="P6011">
        <f>IF(ISBLANK(טבלה1[[#This Row],[ts_booking_at]]), 0, 1)</f>
        <v>1</v>
      </c>
      <c r="Q6011">
        <f>IF(ISBLANK(טבלה1[[#This Row],[ds_checkin]]), "", טבלה1[[#This Row],[ds_checkin]] - טבלה1[[#This Row],[ts_contact_at]])</f>
        <v>7.109027777776646</v>
      </c>
      <c r="R6011" t="str">
        <f>IF(AND(ISBLANK(טבלה1[[#This Row],[ts_reply_at]]), NOT(ISBLANK(טבלה1[[#This Row],[ts_booking_at]]))), "Error: Booked without Reply", "OK")</f>
        <v>OK</v>
      </c>
      <c r="S6011" t="s">
        <v>6029</v>
      </c>
    </row>
    <row r="6012" spans="1:19" x14ac:dyDescent="0.25">
      <c r="A6012" s="4" t="s">
        <v>5055</v>
      </c>
      <c r="B6012" s="4" t="s">
        <v>640</v>
      </c>
      <c r="C6012" s="4" t="s">
        <v>641</v>
      </c>
      <c r="D6012" s="1">
        <v>41915.393750000003</v>
      </c>
      <c r="E6012" s="1">
        <v>41925.292048611111</v>
      </c>
      <c r="H6012" s="2">
        <v>41922</v>
      </c>
      <c r="I6012" s="2">
        <v>41924</v>
      </c>
      <c r="J6012" s="3">
        <v>2</v>
      </c>
      <c r="K6012" s="3">
        <v>4</v>
      </c>
      <c r="L6012">
        <f>טבלה1[[#This Row],[ds_checkout]]-טבלה1[[#This Row],[ds_checkin]]</f>
        <v>2</v>
      </c>
      <c r="M6012">
        <f>IF(ISBLANK(טבלה1[[#This Row],[ts_reply_at]]), "", (טבלה1[[#This Row],[ts_reply_at]] - טבלה1[[#This Row],[ts_contact_at]]) * 24)</f>
        <v>237.55916666658595</v>
      </c>
      <c r="N6012">
        <f>IF(ISBLANK(טבלה1[[#This Row],[ts_reply_at]]), 0, 1)</f>
        <v>1</v>
      </c>
      <c r="O6012">
        <f>IF(ISBLANK(טבלה1[[#This Row],[ts_accepted_at]]), 0, 1)</f>
        <v>0</v>
      </c>
      <c r="P6012">
        <f>IF(ISBLANK(טבלה1[[#This Row],[ts_booking_at]]), 0, 1)</f>
        <v>0</v>
      </c>
      <c r="Q6012">
        <f>IF(ISBLANK(טבלה1[[#This Row],[ds_checkin]]), "", טבלה1[[#This Row],[ds_checkin]] - טבלה1[[#This Row],[ts_contact_at]])</f>
        <v>6.6062499999970896</v>
      </c>
      <c r="R6012" t="str">
        <f>IF(AND(ISBLANK(טבלה1[[#This Row],[ts_reply_at]]), NOT(ISBLANK(טבלה1[[#This Row],[ts_booking_at]]))), "Error: Booked without Reply", "OK")</f>
        <v>OK</v>
      </c>
      <c r="S6012" t="s">
        <v>6021</v>
      </c>
    </row>
    <row r="6013" spans="1:19" x14ac:dyDescent="0.25">
      <c r="A6013" s="4" t="s">
        <v>5055</v>
      </c>
      <c r="B6013" s="4" t="s">
        <v>81</v>
      </c>
      <c r="C6013" s="4" t="s">
        <v>2293</v>
      </c>
      <c r="D6013" s="1">
        <v>41912.75</v>
      </c>
      <c r="E6013" s="1">
        <v>41912.750520833331</v>
      </c>
      <c r="F6013" s="1">
        <v>41912.750520833331</v>
      </c>
      <c r="G6013" s="1">
        <v>41912.750520833331</v>
      </c>
      <c r="H6013" s="2">
        <v>41922</v>
      </c>
      <c r="I6013" s="2">
        <v>41924</v>
      </c>
      <c r="J6013" s="3">
        <v>2</v>
      </c>
      <c r="K6013" s="3">
        <v>3</v>
      </c>
      <c r="L6013">
        <f>טבלה1[[#This Row],[ds_checkout]]-טבלה1[[#This Row],[ds_checkin]]</f>
        <v>2</v>
      </c>
      <c r="M6013">
        <f>IF(ISBLANK(טבלה1[[#This Row],[ts_reply_at]]), "", (טבלה1[[#This Row],[ts_reply_at]] - טבלה1[[#This Row],[ts_contact_at]]) * 24)</f>
        <v>1.2499999953433871E-2</v>
      </c>
      <c r="N6013">
        <f>IF(ISBLANK(טבלה1[[#This Row],[ts_reply_at]]), 0, 1)</f>
        <v>1</v>
      </c>
      <c r="O6013">
        <f>IF(ISBLANK(טבלה1[[#This Row],[ts_accepted_at]]), 0, 1)</f>
        <v>1</v>
      </c>
      <c r="P6013">
        <f>IF(ISBLANK(טבלה1[[#This Row],[ts_booking_at]]), 0, 1)</f>
        <v>1</v>
      </c>
      <c r="Q6013">
        <f>IF(ISBLANK(טבלה1[[#This Row],[ds_checkin]]), "", טבלה1[[#This Row],[ds_checkin]] - טבלה1[[#This Row],[ts_contact_at]])</f>
        <v>9.25</v>
      </c>
      <c r="R6013" t="str">
        <f>IF(AND(ISBLANK(טבלה1[[#This Row],[ts_reply_at]]), NOT(ISBLANK(טבלה1[[#This Row],[ts_booking_at]]))), "Error: Booked without Reply", "OK")</f>
        <v>OK</v>
      </c>
      <c r="S6013" t="s">
        <v>6021</v>
      </c>
    </row>
    <row r="6014" spans="1:19" x14ac:dyDescent="0.25">
      <c r="A6014" s="4" t="s">
        <v>5055</v>
      </c>
      <c r="B6014" s="4" t="s">
        <v>350</v>
      </c>
      <c r="C6014" s="4" t="s">
        <v>351</v>
      </c>
      <c r="D6014" s="1">
        <v>41916.870138888888</v>
      </c>
      <c r="E6014" s="1">
        <v>41916.876134259262</v>
      </c>
      <c r="F6014" s="1">
        <v>41916.876145833332</v>
      </c>
      <c r="G6014" s="1">
        <v>41916.876145833332</v>
      </c>
      <c r="H6014" s="2">
        <v>41922</v>
      </c>
      <c r="I6014" s="2">
        <v>41924</v>
      </c>
      <c r="J6014" s="3">
        <v>2</v>
      </c>
      <c r="K6014" s="3">
        <v>20</v>
      </c>
      <c r="L6014">
        <f>טבלה1[[#This Row],[ds_checkout]]-טבלה1[[#This Row],[ds_checkin]]</f>
        <v>2</v>
      </c>
      <c r="M6014">
        <f>IF(ISBLANK(טבלה1[[#This Row],[ts_reply_at]]), "", (טבלה1[[#This Row],[ts_reply_at]] - טבלה1[[#This Row],[ts_contact_at]]) * 24)</f>
        <v>0.14388888899702579</v>
      </c>
      <c r="N6014">
        <f>IF(ISBLANK(טבלה1[[#This Row],[ts_reply_at]]), 0, 1)</f>
        <v>1</v>
      </c>
      <c r="O6014">
        <f>IF(ISBLANK(טבלה1[[#This Row],[ts_accepted_at]]), 0, 1)</f>
        <v>1</v>
      </c>
      <c r="P6014">
        <f>IF(ISBLANK(טבלה1[[#This Row],[ts_booking_at]]), 0, 1)</f>
        <v>1</v>
      </c>
      <c r="Q6014">
        <f>IF(ISBLANK(טבלה1[[#This Row],[ds_checkin]]), "", טבלה1[[#This Row],[ds_checkin]] - טבלה1[[#This Row],[ts_contact_at]])</f>
        <v>5.1298611111124046</v>
      </c>
      <c r="R6014" t="str">
        <f>IF(AND(ISBLANK(טבלה1[[#This Row],[ts_reply_at]]), NOT(ISBLANK(טבלה1[[#This Row],[ts_booking_at]]))), "Error: Booked without Reply", "OK")</f>
        <v>OK</v>
      </c>
      <c r="S6014" t="s">
        <v>6021</v>
      </c>
    </row>
    <row r="6015" spans="1:19" x14ac:dyDescent="0.25">
      <c r="A6015" s="4" t="s">
        <v>5055</v>
      </c>
      <c r="B6015" s="4" t="s">
        <v>33</v>
      </c>
      <c r="C6015" s="4" t="s">
        <v>664</v>
      </c>
      <c r="D6015" s="1">
        <v>41912.40902777778</v>
      </c>
      <c r="E6015" s="1">
        <v>41912.737800925926</v>
      </c>
      <c r="H6015" s="2">
        <v>41922</v>
      </c>
      <c r="I6015" s="2">
        <v>41924</v>
      </c>
      <c r="J6015" s="3">
        <v>2</v>
      </c>
      <c r="K6015" s="3">
        <v>4</v>
      </c>
      <c r="L6015">
        <f>טבלה1[[#This Row],[ds_checkout]]-טבלה1[[#This Row],[ds_checkin]]</f>
        <v>2</v>
      </c>
      <c r="M6015">
        <f>IF(ISBLANK(טבלה1[[#This Row],[ts_reply_at]]), "", (טבלה1[[#This Row],[ts_reply_at]] - טבלה1[[#This Row],[ts_contact_at]]) * 24)</f>
        <v>7.8905555555247702</v>
      </c>
      <c r="N6015">
        <f>IF(ISBLANK(טבלה1[[#This Row],[ts_reply_at]]), 0, 1)</f>
        <v>1</v>
      </c>
      <c r="O6015">
        <f>IF(ISBLANK(טבלה1[[#This Row],[ts_accepted_at]]), 0, 1)</f>
        <v>0</v>
      </c>
      <c r="P6015">
        <f>IF(ISBLANK(טבלה1[[#This Row],[ts_booking_at]]), 0, 1)</f>
        <v>0</v>
      </c>
      <c r="Q6015">
        <f>IF(ISBLANK(טבלה1[[#This Row],[ds_checkin]]), "", טבלה1[[#This Row],[ds_checkin]] - טבלה1[[#This Row],[ts_contact_at]])</f>
        <v>9.5909722222204437</v>
      </c>
      <c r="R6015" t="str">
        <f>IF(AND(ISBLANK(טבלה1[[#This Row],[ts_reply_at]]), NOT(ISBLANK(טבלה1[[#This Row],[ts_booking_at]]))), "Error: Booked without Reply", "OK")</f>
        <v>OK</v>
      </c>
      <c r="S6015" t="s">
        <v>6021</v>
      </c>
    </row>
    <row r="6016" spans="1:19" x14ac:dyDescent="0.25">
      <c r="A6016" s="4" t="s">
        <v>5056</v>
      </c>
      <c r="B6016" s="4" t="s">
        <v>2242</v>
      </c>
      <c r="C6016" s="4" t="s">
        <v>2243</v>
      </c>
      <c r="D6016" s="1">
        <v>41920.783333333333</v>
      </c>
      <c r="E6016" s="1">
        <v>41920.82267361111</v>
      </c>
      <c r="H6016" s="2">
        <v>41920</v>
      </c>
      <c r="I6016" s="2">
        <v>41936</v>
      </c>
      <c r="J6016" s="3">
        <v>1</v>
      </c>
      <c r="K6016" s="3">
        <v>2</v>
      </c>
      <c r="L6016">
        <f>טבלה1[[#This Row],[ds_checkout]]-טבלה1[[#This Row],[ds_checkin]]</f>
        <v>16</v>
      </c>
      <c r="M6016">
        <f>IF(ISBLANK(טבלה1[[#This Row],[ts_reply_at]]), "", (טבלה1[[#This Row],[ts_reply_at]] - טבלה1[[#This Row],[ts_contact_at]]) * 24)</f>
        <v>0.94416666665347293</v>
      </c>
      <c r="N6016">
        <f>IF(ISBLANK(טבלה1[[#This Row],[ts_reply_at]]), 0, 1)</f>
        <v>1</v>
      </c>
      <c r="O6016">
        <f>IF(ISBLANK(טבלה1[[#This Row],[ts_accepted_at]]), 0, 1)</f>
        <v>0</v>
      </c>
      <c r="P6016">
        <f>IF(ISBLANK(טבלה1[[#This Row],[ts_booking_at]]), 0, 1)</f>
        <v>0</v>
      </c>
      <c r="Q6016">
        <f>IF(ISBLANK(טבלה1[[#This Row],[ds_checkin]]), "", טבלה1[[#This Row],[ds_checkin]] - טבלה1[[#This Row],[ts_contact_at]])</f>
        <v>-0.78333333333284827</v>
      </c>
      <c r="R6016" t="str">
        <f>IF(AND(ISBLANK(טבלה1[[#This Row],[ts_reply_at]]), NOT(ISBLANK(טבלה1[[#This Row],[ts_booking_at]]))), "Error: Booked without Reply", "OK")</f>
        <v>OK</v>
      </c>
      <c r="S6016" t="s">
        <v>6022</v>
      </c>
    </row>
    <row r="6017" spans="1:19" x14ac:dyDescent="0.25">
      <c r="A6017" s="4" t="s">
        <v>5057</v>
      </c>
      <c r="B6017" s="4" t="s">
        <v>225</v>
      </c>
      <c r="C6017" s="4" t="s">
        <v>4867</v>
      </c>
      <c r="D6017" s="1">
        <v>41911.47152777778</v>
      </c>
      <c r="E6017" s="1">
        <v>41911.659212962964</v>
      </c>
      <c r="F6017" s="1">
        <v>41911.659212962964</v>
      </c>
      <c r="G6017" s="1">
        <v>41911.935729166667</v>
      </c>
      <c r="H6017" s="2">
        <v>41913</v>
      </c>
      <c r="I6017" s="2">
        <v>41918</v>
      </c>
      <c r="J6017" s="3">
        <v>2</v>
      </c>
      <c r="K6017" s="3">
        <v>6</v>
      </c>
      <c r="L6017">
        <f>טבלה1[[#This Row],[ds_checkout]]-טבלה1[[#This Row],[ds_checkin]]</f>
        <v>5</v>
      </c>
      <c r="M6017">
        <f>IF(ISBLANK(טבלה1[[#This Row],[ts_reply_at]]), "", (טבלה1[[#This Row],[ts_reply_at]] - טבלה1[[#This Row],[ts_contact_at]]) * 24)</f>
        <v>4.5044444444356486</v>
      </c>
      <c r="N6017">
        <f>IF(ISBLANK(טבלה1[[#This Row],[ts_reply_at]]), 0, 1)</f>
        <v>1</v>
      </c>
      <c r="O6017">
        <f>IF(ISBLANK(טבלה1[[#This Row],[ts_accepted_at]]), 0, 1)</f>
        <v>1</v>
      </c>
      <c r="P6017">
        <f>IF(ISBLANK(טבלה1[[#This Row],[ts_booking_at]]), 0, 1)</f>
        <v>1</v>
      </c>
      <c r="Q6017">
        <f>IF(ISBLANK(טבלה1[[#This Row],[ds_checkin]]), "", טבלה1[[#This Row],[ds_checkin]] - טבלה1[[#This Row],[ts_contact_at]])</f>
        <v>1.5284722222204437</v>
      </c>
      <c r="R6017" t="str">
        <f>IF(AND(ISBLANK(טבלה1[[#This Row],[ts_reply_at]]), NOT(ISBLANK(טבלה1[[#This Row],[ts_booking_at]]))), "Error: Booked without Reply", "OK")</f>
        <v>OK</v>
      </c>
      <c r="S6017" t="s">
        <v>6025</v>
      </c>
    </row>
    <row r="6018" spans="1:19" x14ac:dyDescent="0.25">
      <c r="A6018" s="4" t="s">
        <v>5057</v>
      </c>
      <c r="B6018" s="4" t="s">
        <v>81</v>
      </c>
      <c r="C6018" s="4" t="s">
        <v>2545</v>
      </c>
      <c r="D6018" s="1">
        <v>41911.462500000001</v>
      </c>
      <c r="H6018" s="2">
        <v>41913</v>
      </c>
      <c r="I6018" s="2">
        <v>41918</v>
      </c>
      <c r="J6018" s="3">
        <v>2</v>
      </c>
      <c r="K6018" s="3">
        <v>1</v>
      </c>
      <c r="L6018">
        <f>טבלה1[[#This Row],[ds_checkout]]-טבלה1[[#This Row],[ds_checkin]]</f>
        <v>5</v>
      </c>
      <c r="M6018" t="str">
        <f>IF(ISBLANK(טבלה1[[#This Row],[ts_reply_at]]), "", (טבלה1[[#This Row],[ts_reply_at]] - טבלה1[[#This Row],[ts_contact_at]]) * 24)</f>
        <v/>
      </c>
      <c r="N6018">
        <f>IF(ISBLANK(טבלה1[[#This Row],[ts_reply_at]]), 0, 1)</f>
        <v>0</v>
      </c>
      <c r="O6018">
        <f>IF(ISBLANK(טבלה1[[#This Row],[ts_accepted_at]]), 0, 1)</f>
        <v>0</v>
      </c>
      <c r="P6018">
        <f>IF(ISBLANK(טבלה1[[#This Row],[ts_booking_at]]), 0, 1)</f>
        <v>0</v>
      </c>
      <c r="Q6018">
        <f>IF(ISBLANK(טבלה1[[#This Row],[ds_checkin]]), "", טבלה1[[#This Row],[ds_checkin]] - טבלה1[[#This Row],[ts_contact_at]])</f>
        <v>1.5374999999985448</v>
      </c>
      <c r="R6018" t="str">
        <f>IF(AND(ISBLANK(טבלה1[[#This Row],[ts_reply_at]]), NOT(ISBLANK(טבלה1[[#This Row],[ts_booking_at]]))), "Error: Booked without Reply", "OK")</f>
        <v>OK</v>
      </c>
      <c r="S6018" t="s">
        <v>6025</v>
      </c>
    </row>
    <row r="6019" spans="1:19" x14ac:dyDescent="0.25">
      <c r="A6019" s="4" t="s">
        <v>5058</v>
      </c>
      <c r="B6019" s="4" t="s">
        <v>1168</v>
      </c>
      <c r="C6019" s="4" t="s">
        <v>1169</v>
      </c>
      <c r="D6019" s="1">
        <v>41891.541666666664</v>
      </c>
      <c r="E6019" s="1">
        <v>41891.723460648151</v>
      </c>
      <c r="F6019" s="1">
        <v>41891.723900462966</v>
      </c>
      <c r="G6019" s="1">
        <v>41891.723900462966</v>
      </c>
      <c r="H6019" s="2">
        <v>41922</v>
      </c>
      <c r="I6019" s="2">
        <v>41925</v>
      </c>
      <c r="J6019" s="3">
        <v>2</v>
      </c>
      <c r="K6019" s="3">
        <v>8</v>
      </c>
      <c r="L6019">
        <f>טבלה1[[#This Row],[ds_checkout]]-טבלה1[[#This Row],[ds_checkin]]</f>
        <v>3</v>
      </c>
      <c r="M6019">
        <f>IF(ISBLANK(טבלה1[[#This Row],[ts_reply_at]]), "", (טבלה1[[#This Row],[ts_reply_at]] - טבלה1[[#This Row],[ts_contact_at]]) * 24)</f>
        <v>4.3630555556737818</v>
      </c>
      <c r="N6019">
        <f>IF(ISBLANK(טבלה1[[#This Row],[ts_reply_at]]), 0, 1)</f>
        <v>1</v>
      </c>
      <c r="O6019">
        <f>IF(ISBLANK(טבלה1[[#This Row],[ts_accepted_at]]), 0, 1)</f>
        <v>1</v>
      </c>
      <c r="P6019">
        <f>IF(ISBLANK(טבלה1[[#This Row],[ts_booking_at]]), 0, 1)</f>
        <v>1</v>
      </c>
      <c r="Q6019">
        <f>IF(ISBLANK(טבלה1[[#This Row],[ds_checkin]]), "", טבלה1[[#This Row],[ds_checkin]] - טבלה1[[#This Row],[ts_contact_at]])</f>
        <v>30.458333333335759</v>
      </c>
      <c r="R6019" t="str">
        <f>IF(AND(ISBLANK(טבלה1[[#This Row],[ts_reply_at]]), NOT(ISBLANK(טבלה1[[#This Row],[ts_booking_at]]))), "Error: Booked without Reply", "OK")</f>
        <v>OK</v>
      </c>
      <c r="S6019" t="s">
        <v>6029</v>
      </c>
    </row>
    <row r="6020" spans="1:19" x14ac:dyDescent="0.25">
      <c r="A6020" s="4" t="s">
        <v>5059</v>
      </c>
      <c r="B6020" s="4" t="s">
        <v>3185</v>
      </c>
      <c r="C6020" s="4" t="s">
        <v>3186</v>
      </c>
      <c r="D6020" s="1">
        <v>41911.749305555553</v>
      </c>
      <c r="E6020" s="1">
        <v>41911.772777777776</v>
      </c>
      <c r="F6020" s="1">
        <v>41911.772777777776</v>
      </c>
      <c r="H6020" s="2">
        <v>41915</v>
      </c>
      <c r="I6020" s="2">
        <v>41918</v>
      </c>
      <c r="J6020" s="3">
        <v>4</v>
      </c>
      <c r="K6020" s="3">
        <v>4</v>
      </c>
      <c r="L6020">
        <f>טבלה1[[#This Row],[ds_checkout]]-טבלה1[[#This Row],[ds_checkin]]</f>
        <v>3</v>
      </c>
      <c r="M6020">
        <f>IF(ISBLANK(טבלה1[[#This Row],[ts_reply_at]]), "", (טבלה1[[#This Row],[ts_reply_at]] - טבלה1[[#This Row],[ts_contact_at]]) * 24)</f>
        <v>0.56333333335351199</v>
      </c>
      <c r="N6020">
        <f>IF(ISBLANK(טבלה1[[#This Row],[ts_reply_at]]), 0, 1)</f>
        <v>1</v>
      </c>
      <c r="O6020">
        <f>IF(ISBLANK(טבלה1[[#This Row],[ts_accepted_at]]), 0, 1)</f>
        <v>1</v>
      </c>
      <c r="P6020">
        <f>IF(ISBLANK(טבלה1[[#This Row],[ts_booking_at]]), 0, 1)</f>
        <v>0</v>
      </c>
      <c r="Q6020">
        <f>IF(ISBLANK(טבלה1[[#This Row],[ds_checkin]]), "", טבלה1[[#This Row],[ds_checkin]] - טבלה1[[#This Row],[ts_contact_at]])</f>
        <v>3.2506944444467081</v>
      </c>
      <c r="R6020" t="str">
        <f>IF(AND(ISBLANK(טבלה1[[#This Row],[ts_reply_at]]), NOT(ISBLANK(טבלה1[[#This Row],[ts_booking_at]]))), "Error: Booked without Reply", "OK")</f>
        <v>OK</v>
      </c>
      <c r="S6020" t="s">
        <v>6020</v>
      </c>
    </row>
    <row r="6021" spans="1:19" x14ac:dyDescent="0.25">
      <c r="A6021" s="4" t="s">
        <v>5059</v>
      </c>
      <c r="B6021" s="4" t="s">
        <v>1397</v>
      </c>
      <c r="C6021" s="4" t="s">
        <v>1398</v>
      </c>
      <c r="D6021" s="1">
        <v>41911.748611111114</v>
      </c>
      <c r="E6021" s="1">
        <v>41911.809884259259</v>
      </c>
      <c r="H6021" s="2">
        <v>41915</v>
      </c>
      <c r="I6021" s="2">
        <v>41918</v>
      </c>
      <c r="J6021" s="3">
        <v>4</v>
      </c>
      <c r="K6021" s="3">
        <v>2</v>
      </c>
      <c r="L6021">
        <f>טבלה1[[#This Row],[ds_checkout]]-טבלה1[[#This Row],[ds_checkin]]</f>
        <v>3</v>
      </c>
      <c r="M6021">
        <f>IF(ISBLANK(טבלה1[[#This Row],[ts_reply_at]]), "", (טבלה1[[#This Row],[ts_reply_at]] - טבלה1[[#This Row],[ts_contact_at]]) * 24)</f>
        <v>1.4705555554828607</v>
      </c>
      <c r="N6021">
        <f>IF(ISBLANK(טבלה1[[#This Row],[ts_reply_at]]), 0, 1)</f>
        <v>1</v>
      </c>
      <c r="O6021">
        <f>IF(ISBLANK(טבלה1[[#This Row],[ts_accepted_at]]), 0, 1)</f>
        <v>0</v>
      </c>
      <c r="P6021">
        <f>IF(ISBLANK(טבלה1[[#This Row],[ts_booking_at]]), 0, 1)</f>
        <v>0</v>
      </c>
      <c r="Q6021">
        <f>IF(ISBLANK(טבלה1[[#This Row],[ds_checkin]]), "", טבלה1[[#This Row],[ds_checkin]] - טבלה1[[#This Row],[ts_contact_at]])</f>
        <v>3.2513888888861402</v>
      </c>
      <c r="R6021" t="str">
        <f>IF(AND(ISBLANK(טבלה1[[#This Row],[ts_reply_at]]), NOT(ISBLANK(טבלה1[[#This Row],[ts_booking_at]]))), "Error: Booked without Reply", "OK")</f>
        <v>OK</v>
      </c>
      <c r="S6021" t="s">
        <v>6020</v>
      </c>
    </row>
    <row r="6022" spans="1:19" x14ac:dyDescent="0.25">
      <c r="A6022" s="4" t="s">
        <v>5059</v>
      </c>
      <c r="B6022" s="4" t="s">
        <v>441</v>
      </c>
      <c r="C6022" s="4" t="s">
        <v>983</v>
      </c>
      <c r="D6022" s="1">
        <v>41911.742361111108</v>
      </c>
      <c r="E6022" s="1">
        <v>41913.820162037038</v>
      </c>
      <c r="H6022" s="2">
        <v>41915</v>
      </c>
      <c r="I6022" s="2">
        <v>41918</v>
      </c>
      <c r="J6022" s="3">
        <v>4</v>
      </c>
      <c r="K6022" s="3">
        <v>3</v>
      </c>
      <c r="L6022">
        <f>טבלה1[[#This Row],[ds_checkout]]-טבלה1[[#This Row],[ds_checkin]]</f>
        <v>3</v>
      </c>
      <c r="M6022">
        <f>IF(ISBLANK(טבלה1[[#This Row],[ts_reply_at]]), "", (טבלה1[[#This Row],[ts_reply_at]] - טבלה1[[#This Row],[ts_contact_at]]) * 24)</f>
        <v>49.867222222324926</v>
      </c>
      <c r="N6022">
        <f>IF(ISBLANK(טבלה1[[#This Row],[ts_reply_at]]), 0, 1)</f>
        <v>1</v>
      </c>
      <c r="O6022">
        <f>IF(ISBLANK(טבלה1[[#This Row],[ts_accepted_at]]), 0, 1)</f>
        <v>0</v>
      </c>
      <c r="P6022">
        <f>IF(ISBLANK(טבלה1[[#This Row],[ts_booking_at]]), 0, 1)</f>
        <v>0</v>
      </c>
      <c r="Q6022">
        <f>IF(ISBLANK(טבלה1[[#This Row],[ds_checkin]]), "", טבלה1[[#This Row],[ds_checkin]] - טבלה1[[#This Row],[ts_contact_at]])</f>
        <v>3.257638888891961</v>
      </c>
      <c r="R6022" t="str">
        <f>IF(AND(ISBLANK(טבלה1[[#This Row],[ts_reply_at]]), NOT(ISBLANK(טבלה1[[#This Row],[ts_booking_at]]))), "Error: Booked without Reply", "OK")</f>
        <v>OK</v>
      </c>
      <c r="S6022" t="s">
        <v>6020</v>
      </c>
    </row>
    <row r="6023" spans="1:19" x14ac:dyDescent="0.25">
      <c r="A6023" s="4" t="s">
        <v>5059</v>
      </c>
      <c r="B6023" s="4" t="s">
        <v>602</v>
      </c>
      <c r="C6023" s="4" t="s">
        <v>603</v>
      </c>
      <c r="D6023" s="1">
        <v>41911.740972222222</v>
      </c>
      <c r="E6023" s="1">
        <v>41911.877569444441</v>
      </c>
      <c r="H6023" s="2">
        <v>41915</v>
      </c>
      <c r="I6023" s="2">
        <v>41918</v>
      </c>
      <c r="J6023" s="3">
        <v>4</v>
      </c>
      <c r="K6023" s="3">
        <v>3</v>
      </c>
      <c r="L6023">
        <f>טבלה1[[#This Row],[ds_checkout]]-טבלה1[[#This Row],[ds_checkin]]</f>
        <v>3</v>
      </c>
      <c r="M6023">
        <f>IF(ISBLANK(טבלה1[[#This Row],[ts_reply_at]]), "", (טבלה1[[#This Row],[ts_reply_at]] - טבלה1[[#This Row],[ts_contact_at]]) * 24)</f>
        <v>3.278333333262708</v>
      </c>
      <c r="N6023">
        <f>IF(ISBLANK(טבלה1[[#This Row],[ts_reply_at]]), 0, 1)</f>
        <v>1</v>
      </c>
      <c r="O6023">
        <f>IF(ISBLANK(טבלה1[[#This Row],[ts_accepted_at]]), 0, 1)</f>
        <v>0</v>
      </c>
      <c r="P6023">
        <f>IF(ISBLANK(טבלה1[[#This Row],[ts_booking_at]]), 0, 1)</f>
        <v>0</v>
      </c>
      <c r="Q6023">
        <f>IF(ISBLANK(טבלה1[[#This Row],[ds_checkin]]), "", טבלה1[[#This Row],[ds_checkin]] - טבלה1[[#This Row],[ts_contact_at]])</f>
        <v>3.2590277777781012</v>
      </c>
      <c r="R6023" t="str">
        <f>IF(AND(ISBLANK(טבלה1[[#This Row],[ts_reply_at]]), NOT(ISBLANK(טבלה1[[#This Row],[ts_booking_at]]))), "Error: Booked without Reply", "OK")</f>
        <v>OK</v>
      </c>
      <c r="S6023" t="s">
        <v>6020</v>
      </c>
    </row>
    <row r="6024" spans="1:19" x14ac:dyDescent="0.25">
      <c r="A6024" s="4" t="s">
        <v>5059</v>
      </c>
      <c r="B6024" s="4" t="s">
        <v>460</v>
      </c>
      <c r="C6024" s="4" t="s">
        <v>461</v>
      </c>
      <c r="D6024" s="1">
        <v>41911.739583333336</v>
      </c>
      <c r="E6024" s="1">
        <v>41918.432349537034</v>
      </c>
      <c r="H6024" s="2">
        <v>41915</v>
      </c>
      <c r="I6024" s="2">
        <v>41918</v>
      </c>
      <c r="J6024" s="3">
        <v>4</v>
      </c>
      <c r="K6024" s="3">
        <v>4</v>
      </c>
      <c r="L6024">
        <f>טבלה1[[#This Row],[ds_checkout]]-טבלה1[[#This Row],[ds_checkin]]</f>
        <v>3</v>
      </c>
      <c r="M6024">
        <f>IF(ISBLANK(טבלה1[[#This Row],[ts_reply_at]]), "", (טבלה1[[#This Row],[ts_reply_at]] - טבלה1[[#This Row],[ts_contact_at]]) * 24)</f>
        <v>160.6263888887479</v>
      </c>
      <c r="N6024">
        <f>IF(ISBLANK(טבלה1[[#This Row],[ts_reply_at]]), 0, 1)</f>
        <v>1</v>
      </c>
      <c r="O6024">
        <f>IF(ISBLANK(טבלה1[[#This Row],[ts_accepted_at]]), 0, 1)</f>
        <v>0</v>
      </c>
      <c r="P6024">
        <f>IF(ISBLANK(טבלה1[[#This Row],[ts_booking_at]]), 0, 1)</f>
        <v>0</v>
      </c>
      <c r="Q6024">
        <f>IF(ISBLANK(טבלה1[[#This Row],[ds_checkin]]), "", טבלה1[[#This Row],[ds_checkin]] - טבלה1[[#This Row],[ts_contact_at]])</f>
        <v>3.2604166666642413</v>
      </c>
      <c r="R6024" t="str">
        <f>IF(AND(ISBLANK(טבלה1[[#This Row],[ts_reply_at]]), NOT(ISBLANK(טבלה1[[#This Row],[ts_booking_at]]))), "Error: Booked without Reply", "OK")</f>
        <v>OK</v>
      </c>
      <c r="S6024" t="s">
        <v>6020</v>
      </c>
    </row>
    <row r="6025" spans="1:19" x14ac:dyDescent="0.25">
      <c r="A6025" s="4" t="s">
        <v>5060</v>
      </c>
      <c r="B6025" s="4" t="s">
        <v>2197</v>
      </c>
      <c r="C6025" s="4" t="s">
        <v>2198</v>
      </c>
      <c r="D6025" s="1">
        <v>41914.503472222219</v>
      </c>
      <c r="E6025" s="1">
        <v>41914.513923611114</v>
      </c>
      <c r="H6025" s="2">
        <v>41915</v>
      </c>
      <c r="I6025" s="2">
        <v>41917</v>
      </c>
      <c r="J6025" s="3">
        <v>2</v>
      </c>
      <c r="K6025" s="3">
        <v>4</v>
      </c>
      <c r="L6025">
        <f>טבלה1[[#This Row],[ds_checkout]]-טבלה1[[#This Row],[ds_checkin]]</f>
        <v>2</v>
      </c>
      <c r="M6025">
        <f>IF(ISBLANK(טבלה1[[#This Row],[ts_reply_at]]), "", (טבלה1[[#This Row],[ts_reply_at]] - טבלה1[[#This Row],[ts_contact_at]]) * 24)</f>
        <v>0.25083333346992731</v>
      </c>
      <c r="N6025">
        <f>IF(ISBLANK(טבלה1[[#This Row],[ts_reply_at]]), 0, 1)</f>
        <v>1</v>
      </c>
      <c r="O6025">
        <f>IF(ISBLANK(טבלה1[[#This Row],[ts_accepted_at]]), 0, 1)</f>
        <v>0</v>
      </c>
      <c r="P6025">
        <f>IF(ISBLANK(טבלה1[[#This Row],[ts_booking_at]]), 0, 1)</f>
        <v>0</v>
      </c>
      <c r="Q6025">
        <f>IF(ISBLANK(טבלה1[[#This Row],[ds_checkin]]), "", טבלה1[[#This Row],[ds_checkin]] - טבלה1[[#This Row],[ts_contact_at]])</f>
        <v>0.49652777778101154</v>
      </c>
      <c r="R6025" t="str">
        <f>IF(AND(ISBLANK(טבלה1[[#This Row],[ts_reply_at]]), NOT(ISBLANK(טבלה1[[#This Row],[ts_booking_at]]))), "Error: Booked without Reply", "OK")</f>
        <v>OK</v>
      </c>
      <c r="S6025" t="s">
        <v>6026</v>
      </c>
    </row>
    <row r="6026" spans="1:19" x14ac:dyDescent="0.25">
      <c r="A6026" s="4" t="s">
        <v>5060</v>
      </c>
      <c r="B6026" s="4" t="s">
        <v>315</v>
      </c>
      <c r="C6026" s="4" t="s">
        <v>316</v>
      </c>
      <c r="D6026" s="1">
        <v>41914.504166666666</v>
      </c>
      <c r="E6026" s="1">
        <v>41914.508344907408</v>
      </c>
      <c r="F6026" s="1">
        <v>41914.508819444447</v>
      </c>
      <c r="H6026" s="2">
        <v>41915</v>
      </c>
      <c r="I6026" s="2">
        <v>41917</v>
      </c>
      <c r="J6026" s="3">
        <v>2</v>
      </c>
      <c r="K6026" s="3">
        <v>7</v>
      </c>
      <c r="L6026">
        <f>טבלה1[[#This Row],[ds_checkout]]-טבלה1[[#This Row],[ds_checkin]]</f>
        <v>2</v>
      </c>
      <c r="M6026">
        <f>IF(ISBLANK(טבלה1[[#This Row],[ts_reply_at]]), "", (טבלה1[[#This Row],[ts_reply_at]] - טבלה1[[#This Row],[ts_contact_at]]) * 24)</f>
        <v>0.10027777781942859</v>
      </c>
      <c r="N6026">
        <f>IF(ISBLANK(טבלה1[[#This Row],[ts_reply_at]]), 0, 1)</f>
        <v>1</v>
      </c>
      <c r="O6026">
        <f>IF(ISBLANK(טבלה1[[#This Row],[ts_accepted_at]]), 0, 1)</f>
        <v>1</v>
      </c>
      <c r="P6026">
        <f>IF(ISBLANK(טבלה1[[#This Row],[ts_booking_at]]), 0, 1)</f>
        <v>0</v>
      </c>
      <c r="Q6026">
        <f>IF(ISBLANK(טבלה1[[#This Row],[ds_checkin]]), "", טבלה1[[#This Row],[ds_checkin]] - טבלה1[[#This Row],[ts_contact_at]])</f>
        <v>0.49583333333430346</v>
      </c>
      <c r="R6026" t="str">
        <f>IF(AND(ISBLANK(טבלה1[[#This Row],[ts_reply_at]]), NOT(ISBLANK(טבלה1[[#This Row],[ts_booking_at]]))), "Error: Booked without Reply", "OK")</f>
        <v>OK</v>
      </c>
      <c r="S6026" t="s">
        <v>6026</v>
      </c>
    </row>
    <row r="6027" spans="1:19" x14ac:dyDescent="0.25">
      <c r="A6027" s="4" t="s">
        <v>5060</v>
      </c>
      <c r="B6027" s="4" t="s">
        <v>419</v>
      </c>
      <c r="C6027" s="4" t="s">
        <v>5061</v>
      </c>
      <c r="D6027" s="1">
        <v>41914.504861111112</v>
      </c>
      <c r="E6027" s="1">
        <v>41914.522962962961</v>
      </c>
      <c r="F6027" s="1">
        <v>41914.522962962961</v>
      </c>
      <c r="G6027" s="1">
        <v>41915.610625000001</v>
      </c>
      <c r="H6027" s="2">
        <v>41915</v>
      </c>
      <c r="I6027" s="2">
        <v>41917</v>
      </c>
      <c r="J6027" s="3">
        <v>2</v>
      </c>
      <c r="K6027" s="3">
        <v>13</v>
      </c>
      <c r="L6027">
        <f>טבלה1[[#This Row],[ds_checkout]]-טבלה1[[#This Row],[ds_checkin]]</f>
        <v>2</v>
      </c>
      <c r="M6027">
        <f>IF(ISBLANK(טבלה1[[#This Row],[ts_reply_at]]), "", (טבלה1[[#This Row],[ts_reply_at]] - טבלה1[[#This Row],[ts_contact_at]]) * 24)</f>
        <v>0.43444444437045604</v>
      </c>
      <c r="N6027">
        <f>IF(ISBLANK(טבלה1[[#This Row],[ts_reply_at]]), 0, 1)</f>
        <v>1</v>
      </c>
      <c r="O6027">
        <f>IF(ISBLANK(טבלה1[[#This Row],[ts_accepted_at]]), 0, 1)</f>
        <v>1</v>
      </c>
      <c r="P6027">
        <f>IF(ISBLANK(טבלה1[[#This Row],[ts_booking_at]]), 0, 1)</f>
        <v>1</v>
      </c>
      <c r="Q6027">
        <f>IF(ISBLANK(טבלה1[[#This Row],[ds_checkin]]), "", טבלה1[[#This Row],[ds_checkin]] - טבלה1[[#This Row],[ts_contact_at]])</f>
        <v>0.49513888888759539</v>
      </c>
      <c r="R6027" t="str">
        <f>IF(AND(ISBLANK(טבלה1[[#This Row],[ts_reply_at]]), NOT(ISBLANK(טבלה1[[#This Row],[ts_booking_at]]))), "Error: Booked without Reply", "OK")</f>
        <v>OK</v>
      </c>
      <c r="S6027" t="s">
        <v>6026</v>
      </c>
    </row>
    <row r="6028" spans="1:19" x14ac:dyDescent="0.25">
      <c r="A6028" s="4" t="s">
        <v>5062</v>
      </c>
      <c r="B6028" s="4" t="s">
        <v>3028</v>
      </c>
      <c r="C6028" s="4" t="s">
        <v>3029</v>
      </c>
      <c r="D6028" s="1">
        <v>41921.259027777778</v>
      </c>
      <c r="E6028" s="1">
        <v>41921.720451388886</v>
      </c>
      <c r="F6028" s="1">
        <v>41921.720451388886</v>
      </c>
      <c r="G6028" s="1">
        <v>41921.720451388886</v>
      </c>
      <c r="H6028" s="2">
        <v>41950</v>
      </c>
      <c r="I6028" s="2">
        <v>41953</v>
      </c>
      <c r="J6028" s="3">
        <v>1</v>
      </c>
      <c r="K6028" s="3">
        <v>9</v>
      </c>
      <c r="L6028">
        <f>טבלה1[[#This Row],[ds_checkout]]-טבלה1[[#This Row],[ds_checkin]]</f>
        <v>3</v>
      </c>
      <c r="M6028">
        <f>IF(ISBLANK(טבלה1[[#This Row],[ts_reply_at]]), "", (טבלה1[[#This Row],[ts_reply_at]] - טבלה1[[#This Row],[ts_contact_at]]) * 24)</f>
        <v>11.074166666599922</v>
      </c>
      <c r="N6028">
        <f>IF(ISBLANK(טבלה1[[#This Row],[ts_reply_at]]), 0, 1)</f>
        <v>1</v>
      </c>
      <c r="O6028">
        <f>IF(ISBLANK(טבלה1[[#This Row],[ts_accepted_at]]), 0, 1)</f>
        <v>1</v>
      </c>
      <c r="P6028">
        <f>IF(ISBLANK(טבלה1[[#This Row],[ts_booking_at]]), 0, 1)</f>
        <v>1</v>
      </c>
      <c r="Q6028">
        <f>IF(ISBLANK(טבלה1[[#This Row],[ds_checkin]]), "", טבלה1[[#This Row],[ds_checkin]] - טבלה1[[#This Row],[ts_contact_at]])</f>
        <v>28.740972222221899</v>
      </c>
      <c r="R6028" t="str">
        <f>IF(AND(ISBLANK(טבלה1[[#This Row],[ts_reply_at]]), NOT(ISBLANK(טבלה1[[#This Row],[ts_booking_at]]))), "Error: Booked without Reply", "OK")</f>
        <v>OK</v>
      </c>
      <c r="S6028" t="s">
        <v>6024</v>
      </c>
    </row>
    <row r="6029" spans="1:19" x14ac:dyDescent="0.25">
      <c r="A6029" s="4" t="s">
        <v>5063</v>
      </c>
      <c r="B6029" s="4" t="s">
        <v>818</v>
      </c>
      <c r="C6029" s="4" t="s">
        <v>819</v>
      </c>
      <c r="D6029" s="1">
        <v>41926.660416666666</v>
      </c>
      <c r="E6029" s="1">
        <v>41926.666990740741</v>
      </c>
      <c r="F6029" s="1">
        <v>41926.66746527778</v>
      </c>
      <c r="G6029" s="1">
        <v>41926.66746527778</v>
      </c>
      <c r="H6029" s="2">
        <v>41929</v>
      </c>
      <c r="I6029" s="2">
        <v>41931</v>
      </c>
      <c r="J6029" s="3">
        <v>6</v>
      </c>
      <c r="K6029" s="3">
        <v>11</v>
      </c>
      <c r="L6029">
        <f>טבלה1[[#This Row],[ds_checkout]]-טבלה1[[#This Row],[ds_checkin]]</f>
        <v>2</v>
      </c>
      <c r="M6029">
        <f>IF(ISBLANK(טבלה1[[#This Row],[ts_reply_at]]), "", (טבלה1[[#This Row],[ts_reply_at]] - טבלה1[[#This Row],[ts_contact_at]]) * 24)</f>
        <v>0.15777777781477198</v>
      </c>
      <c r="N6029">
        <f>IF(ISBLANK(טבלה1[[#This Row],[ts_reply_at]]), 0, 1)</f>
        <v>1</v>
      </c>
      <c r="O6029">
        <f>IF(ISBLANK(טבלה1[[#This Row],[ts_accepted_at]]), 0, 1)</f>
        <v>1</v>
      </c>
      <c r="P6029">
        <f>IF(ISBLANK(טבלה1[[#This Row],[ts_booking_at]]), 0, 1)</f>
        <v>1</v>
      </c>
      <c r="Q6029">
        <f>IF(ISBLANK(טבלה1[[#This Row],[ds_checkin]]), "", טבלה1[[#This Row],[ds_checkin]] - טבלה1[[#This Row],[ts_contact_at]])</f>
        <v>2.3395833333343035</v>
      </c>
      <c r="R6029" t="str">
        <f>IF(AND(ISBLANK(טבלה1[[#This Row],[ts_reply_at]]), NOT(ISBLANK(טבלה1[[#This Row],[ts_booking_at]]))), "Error: Booked without Reply", "OK")</f>
        <v>OK</v>
      </c>
      <c r="S6029" t="s">
        <v>6054</v>
      </c>
    </row>
    <row r="6030" spans="1:19" x14ac:dyDescent="0.25">
      <c r="A6030" s="4" t="s">
        <v>5063</v>
      </c>
      <c r="B6030" s="4" t="s">
        <v>788</v>
      </c>
      <c r="C6030" s="4" t="s">
        <v>789</v>
      </c>
      <c r="D6030" s="1">
        <v>41926.647222222222</v>
      </c>
      <c r="H6030" s="2">
        <v>41929</v>
      </c>
      <c r="I6030" s="2">
        <v>41931</v>
      </c>
      <c r="J6030" s="3">
        <v>7</v>
      </c>
      <c r="K6030" s="3">
        <v>2</v>
      </c>
      <c r="L6030">
        <f>טבלה1[[#This Row],[ds_checkout]]-טבלה1[[#This Row],[ds_checkin]]</f>
        <v>2</v>
      </c>
      <c r="M6030" t="str">
        <f>IF(ISBLANK(טבלה1[[#This Row],[ts_reply_at]]), "", (טבלה1[[#This Row],[ts_reply_at]] - טבלה1[[#This Row],[ts_contact_at]]) * 24)</f>
        <v/>
      </c>
      <c r="N6030">
        <f>IF(ISBLANK(טבלה1[[#This Row],[ts_reply_at]]), 0, 1)</f>
        <v>0</v>
      </c>
      <c r="O6030">
        <f>IF(ISBLANK(טבלה1[[#This Row],[ts_accepted_at]]), 0, 1)</f>
        <v>0</v>
      </c>
      <c r="P6030">
        <f>IF(ISBLANK(טבלה1[[#This Row],[ts_booking_at]]), 0, 1)</f>
        <v>0</v>
      </c>
      <c r="Q6030">
        <f>IF(ISBLANK(טבלה1[[#This Row],[ds_checkin]]), "", טבלה1[[#This Row],[ds_checkin]] - טבלה1[[#This Row],[ts_contact_at]])</f>
        <v>2.3527777777781012</v>
      </c>
      <c r="R6030" t="str">
        <f>IF(AND(ISBLANK(טבלה1[[#This Row],[ts_reply_at]]), NOT(ISBLANK(טבלה1[[#This Row],[ts_booking_at]]))), "Error: Booked without Reply", "OK")</f>
        <v>OK</v>
      </c>
      <c r="S6030" t="s">
        <v>6054</v>
      </c>
    </row>
    <row r="6031" spans="1:19" x14ac:dyDescent="0.25">
      <c r="A6031" s="4" t="s">
        <v>5063</v>
      </c>
      <c r="B6031" s="4" t="s">
        <v>159</v>
      </c>
      <c r="C6031" s="4" t="s">
        <v>459</v>
      </c>
      <c r="D6031" s="1">
        <v>41926.657638888886</v>
      </c>
      <c r="E6031" s="1">
        <v>41926.868877314817</v>
      </c>
      <c r="H6031" s="2">
        <v>41929</v>
      </c>
      <c r="I6031" s="2">
        <v>41931</v>
      </c>
      <c r="J6031" s="3">
        <v>7</v>
      </c>
      <c r="K6031" s="3">
        <v>4</v>
      </c>
      <c r="L6031">
        <f>טבלה1[[#This Row],[ds_checkout]]-טבלה1[[#This Row],[ds_checkin]]</f>
        <v>2</v>
      </c>
      <c r="M6031">
        <f>IF(ISBLANK(טבלה1[[#This Row],[ts_reply_at]]), "", (טבלה1[[#This Row],[ts_reply_at]] - טבלה1[[#This Row],[ts_contact_at]]) * 24)</f>
        <v>5.0697222223388962</v>
      </c>
      <c r="N6031">
        <f>IF(ISBLANK(טבלה1[[#This Row],[ts_reply_at]]), 0, 1)</f>
        <v>1</v>
      </c>
      <c r="O6031">
        <f>IF(ISBLANK(טבלה1[[#This Row],[ts_accepted_at]]), 0, 1)</f>
        <v>0</v>
      </c>
      <c r="P6031">
        <f>IF(ISBLANK(טבלה1[[#This Row],[ts_booking_at]]), 0, 1)</f>
        <v>0</v>
      </c>
      <c r="Q6031">
        <f>IF(ISBLANK(טבלה1[[#This Row],[ds_checkin]]), "", טבלה1[[#This Row],[ds_checkin]] - טבלה1[[#This Row],[ts_contact_at]])</f>
        <v>2.3423611111138598</v>
      </c>
      <c r="R6031" t="str">
        <f>IF(AND(ISBLANK(טבלה1[[#This Row],[ts_reply_at]]), NOT(ISBLANK(טבלה1[[#This Row],[ts_booking_at]]))), "Error: Booked without Reply", "OK")</f>
        <v>OK</v>
      </c>
      <c r="S6031" t="s">
        <v>6054</v>
      </c>
    </row>
    <row r="6032" spans="1:19" x14ac:dyDescent="0.25">
      <c r="A6032" s="4" t="s">
        <v>5064</v>
      </c>
      <c r="B6032" s="4" t="s">
        <v>2064</v>
      </c>
      <c r="C6032" s="4" t="s">
        <v>2065</v>
      </c>
      <c r="D6032" s="1">
        <v>41920.117361111108</v>
      </c>
      <c r="E6032" s="1">
        <v>41920.379525462966</v>
      </c>
      <c r="F6032" s="1">
        <v>41920.37976851852</v>
      </c>
      <c r="G6032" s="1">
        <v>41920.37976851852</v>
      </c>
      <c r="H6032" s="2">
        <v>41950</v>
      </c>
      <c r="I6032" s="2">
        <v>41952</v>
      </c>
      <c r="J6032" s="3">
        <v>2</v>
      </c>
      <c r="K6032" s="3">
        <v>6</v>
      </c>
      <c r="L6032">
        <f>טבלה1[[#This Row],[ds_checkout]]-טבלה1[[#This Row],[ds_checkin]]</f>
        <v>2</v>
      </c>
      <c r="M6032">
        <f>IF(ISBLANK(טבלה1[[#This Row],[ts_reply_at]]), "", (טבלה1[[#This Row],[ts_reply_at]] - טבלה1[[#This Row],[ts_contact_at]]) * 24)</f>
        <v>6.2919444445869885</v>
      </c>
      <c r="N6032">
        <f>IF(ISBLANK(טבלה1[[#This Row],[ts_reply_at]]), 0, 1)</f>
        <v>1</v>
      </c>
      <c r="O6032">
        <f>IF(ISBLANK(טבלה1[[#This Row],[ts_accepted_at]]), 0, 1)</f>
        <v>1</v>
      </c>
      <c r="P6032">
        <f>IF(ISBLANK(טבלה1[[#This Row],[ts_booking_at]]), 0, 1)</f>
        <v>1</v>
      </c>
      <c r="Q6032">
        <f>IF(ISBLANK(טבלה1[[#This Row],[ds_checkin]]), "", טבלה1[[#This Row],[ds_checkin]] - טבלה1[[#This Row],[ts_contact_at]])</f>
        <v>29.882638888891961</v>
      </c>
      <c r="R6032" t="str">
        <f>IF(AND(ISBLANK(טבלה1[[#This Row],[ts_reply_at]]), NOT(ISBLANK(טבלה1[[#This Row],[ts_booking_at]]))), "Error: Booked without Reply", "OK")</f>
        <v>OK</v>
      </c>
      <c r="S6032" t="s">
        <v>6034</v>
      </c>
    </row>
    <row r="6033" spans="1:19" x14ac:dyDescent="0.25">
      <c r="A6033" s="4" t="s">
        <v>5065</v>
      </c>
      <c r="B6033" s="4" t="s">
        <v>43</v>
      </c>
      <c r="C6033" s="4" t="s">
        <v>1582</v>
      </c>
      <c r="D6033" s="1">
        <v>41871.898611111108</v>
      </c>
      <c r="E6033" s="1">
        <v>41872.352905092594</v>
      </c>
      <c r="H6033" s="2">
        <v>41930</v>
      </c>
      <c r="I6033" s="2">
        <v>41959</v>
      </c>
      <c r="J6033" s="3">
        <v>2</v>
      </c>
      <c r="K6033" s="3">
        <v>3</v>
      </c>
      <c r="L6033">
        <f>טבלה1[[#This Row],[ds_checkout]]-טבלה1[[#This Row],[ds_checkin]]</f>
        <v>29</v>
      </c>
      <c r="M6033">
        <f>IF(ISBLANK(טבלה1[[#This Row],[ts_reply_at]]), "", (טבלה1[[#This Row],[ts_reply_at]] - טבלה1[[#This Row],[ts_contact_at]]) * 24)</f>
        <v>10.903055555652827</v>
      </c>
      <c r="N6033">
        <f>IF(ISBLANK(טבלה1[[#This Row],[ts_reply_at]]), 0, 1)</f>
        <v>1</v>
      </c>
      <c r="O6033">
        <f>IF(ISBLANK(טבלה1[[#This Row],[ts_accepted_at]]), 0, 1)</f>
        <v>0</v>
      </c>
      <c r="P6033">
        <f>IF(ISBLANK(טבלה1[[#This Row],[ts_booking_at]]), 0, 1)</f>
        <v>0</v>
      </c>
      <c r="Q6033">
        <f>IF(ISBLANK(טבלה1[[#This Row],[ds_checkin]]), "", טבלה1[[#This Row],[ds_checkin]] - טבלה1[[#This Row],[ts_contact_at]])</f>
        <v>58.101388888891961</v>
      </c>
      <c r="R6033" t="str">
        <f>IF(AND(ISBLANK(טבלה1[[#This Row],[ts_reply_at]]), NOT(ISBLANK(טבלה1[[#This Row],[ts_booking_at]]))), "Error: Booked without Reply", "OK")</f>
        <v>OK</v>
      </c>
      <c r="S6033" t="s">
        <v>6082</v>
      </c>
    </row>
    <row r="6034" spans="1:19" x14ac:dyDescent="0.25">
      <c r="A6034" s="4" t="s">
        <v>5065</v>
      </c>
      <c r="B6034" s="4" t="s">
        <v>2454</v>
      </c>
      <c r="C6034" s="4" t="s">
        <v>2455</v>
      </c>
      <c r="D6034" s="1">
        <v>41871.900694444441</v>
      </c>
      <c r="E6034" s="1">
        <v>41873.017083333332</v>
      </c>
      <c r="H6034" s="2">
        <v>41930</v>
      </c>
      <c r="I6034" s="2">
        <v>41959</v>
      </c>
      <c r="J6034" s="3">
        <v>2</v>
      </c>
      <c r="K6034" s="3">
        <v>2</v>
      </c>
      <c r="L6034">
        <f>טבלה1[[#This Row],[ds_checkout]]-טבלה1[[#This Row],[ds_checkin]]</f>
        <v>29</v>
      </c>
      <c r="M6034">
        <f>IF(ISBLANK(טבלה1[[#This Row],[ts_reply_at]]), "", (טבלה1[[#This Row],[ts_reply_at]] - טבלה1[[#This Row],[ts_contact_at]]) * 24)</f>
        <v>26.793333333393093</v>
      </c>
      <c r="N6034">
        <f>IF(ISBLANK(טבלה1[[#This Row],[ts_reply_at]]), 0, 1)</f>
        <v>1</v>
      </c>
      <c r="O6034">
        <f>IF(ISBLANK(טבלה1[[#This Row],[ts_accepted_at]]), 0, 1)</f>
        <v>0</v>
      </c>
      <c r="P6034">
        <f>IF(ISBLANK(טבלה1[[#This Row],[ts_booking_at]]), 0, 1)</f>
        <v>0</v>
      </c>
      <c r="Q6034">
        <f>IF(ISBLANK(טבלה1[[#This Row],[ds_checkin]]), "", טבלה1[[#This Row],[ds_checkin]] - טבלה1[[#This Row],[ts_contact_at]])</f>
        <v>58.099305555559113</v>
      </c>
      <c r="R6034" t="str">
        <f>IF(AND(ISBLANK(טבלה1[[#This Row],[ts_reply_at]]), NOT(ISBLANK(טבלה1[[#This Row],[ts_booking_at]]))), "Error: Booked without Reply", "OK")</f>
        <v>OK</v>
      </c>
      <c r="S6034" t="s">
        <v>6082</v>
      </c>
    </row>
    <row r="6035" spans="1:19" x14ac:dyDescent="0.25">
      <c r="A6035" s="4" t="s">
        <v>5065</v>
      </c>
      <c r="B6035" s="4" t="s">
        <v>2659</v>
      </c>
      <c r="C6035" s="4" t="s">
        <v>2660</v>
      </c>
      <c r="D6035" s="1">
        <v>41872.348611111112</v>
      </c>
      <c r="E6035" s="1">
        <v>41872.353518518517</v>
      </c>
      <c r="H6035" s="2">
        <v>41930</v>
      </c>
      <c r="I6035" s="2">
        <v>41959</v>
      </c>
      <c r="J6035" s="3">
        <v>2</v>
      </c>
      <c r="K6035" s="3">
        <v>2</v>
      </c>
      <c r="L6035">
        <f>טבלה1[[#This Row],[ds_checkout]]-טבלה1[[#This Row],[ds_checkin]]</f>
        <v>29</v>
      </c>
      <c r="M6035">
        <f>IF(ISBLANK(טבלה1[[#This Row],[ts_reply_at]]), "", (טבלה1[[#This Row],[ts_reply_at]] - טבלה1[[#This Row],[ts_contact_at]]) * 24)</f>
        <v>0.11777777771931142</v>
      </c>
      <c r="N6035">
        <f>IF(ISBLANK(טבלה1[[#This Row],[ts_reply_at]]), 0, 1)</f>
        <v>1</v>
      </c>
      <c r="O6035">
        <f>IF(ISBLANK(טבלה1[[#This Row],[ts_accepted_at]]), 0, 1)</f>
        <v>0</v>
      </c>
      <c r="P6035">
        <f>IF(ISBLANK(טבלה1[[#This Row],[ts_booking_at]]), 0, 1)</f>
        <v>0</v>
      </c>
      <c r="Q6035">
        <f>IF(ISBLANK(טבלה1[[#This Row],[ds_checkin]]), "", טבלה1[[#This Row],[ds_checkin]] - טבלה1[[#This Row],[ts_contact_at]])</f>
        <v>57.651388888887595</v>
      </c>
      <c r="R6035" t="str">
        <f>IF(AND(ISBLANK(טבלה1[[#This Row],[ts_reply_at]]), NOT(ISBLANK(טבלה1[[#This Row],[ts_booking_at]]))), "Error: Booked without Reply", "OK")</f>
        <v>OK</v>
      </c>
      <c r="S6035" t="s">
        <v>6082</v>
      </c>
    </row>
    <row r="6036" spans="1:19" x14ac:dyDescent="0.25">
      <c r="A6036" s="4" t="s">
        <v>5065</v>
      </c>
      <c r="B6036" s="4" t="s">
        <v>2000</v>
      </c>
      <c r="C6036" s="4" t="s">
        <v>2001</v>
      </c>
      <c r="D6036" s="1">
        <v>41871.893055555556</v>
      </c>
      <c r="E6036" s="1">
        <v>41871.895868055559</v>
      </c>
      <c r="F6036" s="1">
        <v>41871.895868055559</v>
      </c>
      <c r="H6036" s="2">
        <v>41930</v>
      </c>
      <c r="I6036" s="2">
        <v>41959</v>
      </c>
      <c r="J6036" s="3">
        <v>2</v>
      </c>
      <c r="K6036" s="3">
        <v>7</v>
      </c>
      <c r="L6036">
        <f>טבלה1[[#This Row],[ds_checkout]]-טבלה1[[#This Row],[ds_checkin]]</f>
        <v>29</v>
      </c>
      <c r="M6036">
        <f>IF(ISBLANK(טבלה1[[#This Row],[ts_reply_at]]), "", (טבלה1[[#This Row],[ts_reply_at]] - טבלה1[[#This Row],[ts_contact_at]]) * 24)</f>
        <v>6.7500000062864274E-2</v>
      </c>
      <c r="N6036">
        <f>IF(ISBLANK(טבלה1[[#This Row],[ts_reply_at]]), 0, 1)</f>
        <v>1</v>
      </c>
      <c r="O6036">
        <f>IF(ISBLANK(טבלה1[[#This Row],[ts_accepted_at]]), 0, 1)</f>
        <v>1</v>
      </c>
      <c r="P6036">
        <f>IF(ISBLANK(טבלה1[[#This Row],[ts_booking_at]]), 0, 1)</f>
        <v>0</v>
      </c>
      <c r="Q6036">
        <f>IF(ISBLANK(טבלה1[[#This Row],[ds_checkin]]), "", טבלה1[[#This Row],[ds_checkin]] - טבלה1[[#This Row],[ts_contact_at]])</f>
        <v>58.106944444443798</v>
      </c>
      <c r="R6036" t="str">
        <f>IF(AND(ISBLANK(טבלה1[[#This Row],[ts_reply_at]]), NOT(ISBLANK(טבלה1[[#This Row],[ts_booking_at]]))), "Error: Booked without Reply", "OK")</f>
        <v>OK</v>
      </c>
      <c r="S6036" t="s">
        <v>6082</v>
      </c>
    </row>
    <row r="6037" spans="1:19" x14ac:dyDescent="0.25">
      <c r="A6037" s="4" t="s">
        <v>5065</v>
      </c>
      <c r="B6037" s="4" t="s">
        <v>5066</v>
      </c>
      <c r="C6037" s="4" t="s">
        <v>5067</v>
      </c>
      <c r="D6037" s="1">
        <v>41872.350694444445</v>
      </c>
      <c r="E6037" s="1">
        <v>41872.354212962964</v>
      </c>
      <c r="H6037" s="2">
        <v>41930</v>
      </c>
      <c r="I6037" s="2">
        <v>41959</v>
      </c>
      <c r="J6037" s="3">
        <v>2</v>
      </c>
      <c r="K6037" s="3">
        <v>3</v>
      </c>
      <c r="L6037">
        <f>טבלה1[[#This Row],[ds_checkout]]-טבלה1[[#This Row],[ds_checkin]]</f>
        <v>29</v>
      </c>
      <c r="M6037">
        <f>IF(ISBLANK(טבלה1[[#This Row],[ts_reply_at]]), "", (טבלה1[[#This Row],[ts_reply_at]] - טבלה1[[#This Row],[ts_contact_at]]) * 24)</f>
        <v>8.4444444451946765E-2</v>
      </c>
      <c r="N6037">
        <f>IF(ISBLANK(טבלה1[[#This Row],[ts_reply_at]]), 0, 1)</f>
        <v>1</v>
      </c>
      <c r="O6037">
        <f>IF(ISBLANK(טבלה1[[#This Row],[ts_accepted_at]]), 0, 1)</f>
        <v>0</v>
      </c>
      <c r="P6037">
        <f>IF(ISBLANK(טבלה1[[#This Row],[ts_booking_at]]), 0, 1)</f>
        <v>0</v>
      </c>
      <c r="Q6037">
        <f>IF(ISBLANK(טבלה1[[#This Row],[ds_checkin]]), "", טבלה1[[#This Row],[ds_checkin]] - טבלה1[[#This Row],[ts_contact_at]])</f>
        <v>57.649305555554747</v>
      </c>
      <c r="R6037" t="str">
        <f>IF(AND(ISBLANK(טבלה1[[#This Row],[ts_reply_at]]), NOT(ISBLANK(טבלה1[[#This Row],[ts_booking_at]]))), "Error: Booked without Reply", "OK")</f>
        <v>OK</v>
      </c>
      <c r="S6037" t="s">
        <v>6082</v>
      </c>
    </row>
    <row r="6038" spans="1:19" x14ac:dyDescent="0.25">
      <c r="A6038" s="4" t="s">
        <v>5065</v>
      </c>
      <c r="B6038" s="4" t="s">
        <v>2477</v>
      </c>
      <c r="C6038" s="4" t="s">
        <v>2478</v>
      </c>
      <c r="D6038" s="1">
        <v>41890.729166666664</v>
      </c>
      <c r="E6038" s="1">
        <v>41890.809363425928</v>
      </c>
      <c r="F6038" s="1">
        <v>41890.809363425928</v>
      </c>
      <c r="H6038" s="2">
        <v>41930</v>
      </c>
      <c r="I6038" s="2">
        <v>41959</v>
      </c>
      <c r="J6038" s="3">
        <v>2</v>
      </c>
      <c r="K6038" s="3">
        <v>8</v>
      </c>
      <c r="L6038">
        <f>טבלה1[[#This Row],[ds_checkout]]-טבלה1[[#This Row],[ds_checkin]]</f>
        <v>29</v>
      </c>
      <c r="M6038">
        <f>IF(ISBLANK(טבלה1[[#This Row],[ts_reply_at]]), "", (טבלה1[[#This Row],[ts_reply_at]] - טבלה1[[#This Row],[ts_contact_at]]) * 24)</f>
        <v>1.9247222223202698</v>
      </c>
      <c r="N6038">
        <f>IF(ISBLANK(טבלה1[[#This Row],[ts_reply_at]]), 0, 1)</f>
        <v>1</v>
      </c>
      <c r="O6038">
        <f>IF(ISBLANK(טבלה1[[#This Row],[ts_accepted_at]]), 0, 1)</f>
        <v>1</v>
      </c>
      <c r="P6038">
        <f>IF(ISBLANK(טבלה1[[#This Row],[ts_booking_at]]), 0, 1)</f>
        <v>0</v>
      </c>
      <c r="Q6038">
        <f>IF(ISBLANK(טבלה1[[#This Row],[ds_checkin]]), "", טבלה1[[#This Row],[ds_checkin]] - טבלה1[[#This Row],[ts_contact_at]])</f>
        <v>39.270833333335759</v>
      </c>
      <c r="R6038" t="str">
        <f>IF(AND(ISBLANK(טבלה1[[#This Row],[ts_reply_at]]), NOT(ISBLANK(טבלה1[[#This Row],[ts_booking_at]]))), "Error: Booked without Reply", "OK")</f>
        <v>OK</v>
      </c>
      <c r="S6038" t="s">
        <v>6082</v>
      </c>
    </row>
    <row r="6039" spans="1:19" x14ac:dyDescent="0.25">
      <c r="A6039" s="4" t="s">
        <v>5065</v>
      </c>
      <c r="B6039" s="4" t="s">
        <v>779</v>
      </c>
      <c r="C6039" s="4" t="s">
        <v>780</v>
      </c>
      <c r="D6039" s="1">
        <v>41871.895138888889</v>
      </c>
      <c r="E6039" s="1">
        <v>41871.903275462966</v>
      </c>
      <c r="F6039" s="1">
        <v>41871.903333333335</v>
      </c>
      <c r="H6039" s="2">
        <v>41930</v>
      </c>
      <c r="I6039" s="2">
        <v>41959</v>
      </c>
      <c r="J6039" s="3">
        <v>2</v>
      </c>
      <c r="K6039" s="3">
        <v>11</v>
      </c>
      <c r="L6039">
        <f>טבלה1[[#This Row],[ds_checkout]]-טבלה1[[#This Row],[ds_checkin]]</f>
        <v>29</v>
      </c>
      <c r="M6039">
        <f>IF(ISBLANK(טבלה1[[#This Row],[ts_reply_at]]), "", (טבלה1[[#This Row],[ts_reply_at]] - טבלה1[[#This Row],[ts_contact_at]]) * 24)</f>
        <v>0.19527777784969658</v>
      </c>
      <c r="N6039">
        <f>IF(ISBLANK(טבלה1[[#This Row],[ts_reply_at]]), 0, 1)</f>
        <v>1</v>
      </c>
      <c r="O6039">
        <f>IF(ISBLANK(טבלה1[[#This Row],[ts_accepted_at]]), 0, 1)</f>
        <v>1</v>
      </c>
      <c r="P6039">
        <f>IF(ISBLANK(טבלה1[[#This Row],[ts_booking_at]]), 0, 1)</f>
        <v>0</v>
      </c>
      <c r="Q6039">
        <f>IF(ISBLANK(טבלה1[[#This Row],[ds_checkin]]), "", טבלה1[[#This Row],[ds_checkin]] - טבלה1[[#This Row],[ts_contact_at]])</f>
        <v>58.104861111110949</v>
      </c>
      <c r="R6039" t="str">
        <f>IF(AND(ISBLANK(טבלה1[[#This Row],[ts_reply_at]]), NOT(ISBLANK(טבלה1[[#This Row],[ts_booking_at]]))), "Error: Booked without Reply", "OK")</f>
        <v>OK</v>
      </c>
      <c r="S6039" t="s">
        <v>6082</v>
      </c>
    </row>
    <row r="6040" spans="1:19" x14ac:dyDescent="0.25">
      <c r="A6040" s="4" t="s">
        <v>5065</v>
      </c>
      <c r="B6040" s="4" t="s">
        <v>3866</v>
      </c>
      <c r="C6040" s="4" t="s">
        <v>3867</v>
      </c>
      <c r="D6040" s="1">
        <v>41872.359027777777</v>
      </c>
      <c r="E6040" s="1">
        <v>41872.447465277779</v>
      </c>
      <c r="H6040" s="2">
        <v>41930</v>
      </c>
      <c r="I6040" s="2">
        <v>41959</v>
      </c>
      <c r="J6040" s="3">
        <v>2</v>
      </c>
      <c r="K6040" s="3">
        <v>2</v>
      </c>
      <c r="L6040">
        <f>טבלה1[[#This Row],[ds_checkout]]-טבלה1[[#This Row],[ds_checkin]]</f>
        <v>29</v>
      </c>
      <c r="M6040">
        <f>IF(ISBLANK(טבלה1[[#This Row],[ts_reply_at]]), "", (טבלה1[[#This Row],[ts_reply_at]] - טבלה1[[#This Row],[ts_contact_at]]) * 24)</f>
        <v>2.1225000000558794</v>
      </c>
      <c r="N6040">
        <f>IF(ISBLANK(טבלה1[[#This Row],[ts_reply_at]]), 0, 1)</f>
        <v>1</v>
      </c>
      <c r="O6040">
        <f>IF(ISBLANK(טבלה1[[#This Row],[ts_accepted_at]]), 0, 1)</f>
        <v>0</v>
      </c>
      <c r="P6040">
        <f>IF(ISBLANK(טבלה1[[#This Row],[ts_booking_at]]), 0, 1)</f>
        <v>0</v>
      </c>
      <c r="Q6040">
        <f>IF(ISBLANK(טבלה1[[#This Row],[ds_checkin]]), "", טבלה1[[#This Row],[ds_checkin]] - טבלה1[[#This Row],[ts_contact_at]])</f>
        <v>57.640972222223354</v>
      </c>
      <c r="R6040" t="str">
        <f>IF(AND(ISBLANK(טבלה1[[#This Row],[ts_reply_at]]), NOT(ISBLANK(טבלה1[[#This Row],[ts_booking_at]]))), "Error: Booked without Reply", "OK")</f>
        <v>OK</v>
      </c>
      <c r="S6040" t="s">
        <v>6082</v>
      </c>
    </row>
    <row r="6041" spans="1:19" x14ac:dyDescent="0.25">
      <c r="A6041" s="4" t="s">
        <v>5068</v>
      </c>
      <c r="B6041" s="4" t="s">
        <v>142</v>
      </c>
      <c r="C6041" s="4" t="s">
        <v>1640</v>
      </c>
      <c r="D6041" s="1">
        <v>41924.772222222222</v>
      </c>
      <c r="E6041" s="1">
        <v>41925.394930555558</v>
      </c>
      <c r="H6041" s="2">
        <v>41946</v>
      </c>
      <c r="I6041" s="2">
        <v>41949</v>
      </c>
      <c r="J6041" s="3">
        <v>1</v>
      </c>
      <c r="K6041" s="3">
        <v>5</v>
      </c>
      <c r="L6041">
        <f>טבלה1[[#This Row],[ds_checkout]]-טבלה1[[#This Row],[ds_checkin]]</f>
        <v>3</v>
      </c>
      <c r="M6041">
        <f>IF(ISBLANK(טבלה1[[#This Row],[ts_reply_at]]), "", (טבלה1[[#This Row],[ts_reply_at]] - טבלה1[[#This Row],[ts_contact_at]]) * 24)</f>
        <v>14.945000000065193</v>
      </c>
      <c r="N6041">
        <f>IF(ISBLANK(טבלה1[[#This Row],[ts_reply_at]]), 0, 1)</f>
        <v>1</v>
      </c>
      <c r="O6041">
        <f>IF(ISBLANK(טבלה1[[#This Row],[ts_accepted_at]]), 0, 1)</f>
        <v>0</v>
      </c>
      <c r="P6041">
        <f>IF(ISBLANK(טבלה1[[#This Row],[ts_booking_at]]), 0, 1)</f>
        <v>0</v>
      </c>
      <c r="Q6041">
        <f>IF(ISBLANK(טבלה1[[#This Row],[ds_checkin]]), "", טבלה1[[#This Row],[ds_checkin]] - טבלה1[[#This Row],[ts_contact_at]])</f>
        <v>21.227777777778101</v>
      </c>
      <c r="R6041" t="str">
        <f>IF(AND(ISBLANK(טבלה1[[#This Row],[ts_reply_at]]), NOT(ISBLANK(טבלה1[[#This Row],[ts_booking_at]]))), "Error: Booked without Reply", "OK")</f>
        <v>OK</v>
      </c>
      <c r="S6041" t="s">
        <v>6019</v>
      </c>
    </row>
    <row r="6042" spans="1:19" x14ac:dyDescent="0.25">
      <c r="A6042" s="4" t="s">
        <v>5068</v>
      </c>
      <c r="B6042" s="4" t="s">
        <v>2656</v>
      </c>
      <c r="C6042" s="4" t="s">
        <v>2657</v>
      </c>
      <c r="D6042" s="1">
        <v>41921.894444444442</v>
      </c>
      <c r="E6042" s="1">
        <v>41922.409768518519</v>
      </c>
      <c r="H6042" s="2">
        <v>41946</v>
      </c>
      <c r="I6042" s="2">
        <v>41949</v>
      </c>
      <c r="J6042" s="3">
        <v>1</v>
      </c>
      <c r="K6042" s="3">
        <v>4</v>
      </c>
      <c r="L6042">
        <f>טבלה1[[#This Row],[ds_checkout]]-טבלה1[[#This Row],[ds_checkin]]</f>
        <v>3</v>
      </c>
      <c r="M6042">
        <f>IF(ISBLANK(טבלה1[[#This Row],[ts_reply_at]]), "", (טבלה1[[#This Row],[ts_reply_at]] - טבלה1[[#This Row],[ts_contact_at]]) * 24)</f>
        <v>12.367777777835727</v>
      </c>
      <c r="N6042">
        <f>IF(ISBLANK(טבלה1[[#This Row],[ts_reply_at]]), 0, 1)</f>
        <v>1</v>
      </c>
      <c r="O6042">
        <f>IF(ISBLANK(טבלה1[[#This Row],[ts_accepted_at]]), 0, 1)</f>
        <v>0</v>
      </c>
      <c r="P6042">
        <f>IF(ISBLANK(טבלה1[[#This Row],[ts_booking_at]]), 0, 1)</f>
        <v>0</v>
      </c>
      <c r="Q6042">
        <f>IF(ISBLANK(טבלה1[[#This Row],[ds_checkin]]), "", טבלה1[[#This Row],[ds_checkin]] - טבלה1[[#This Row],[ts_contact_at]])</f>
        <v>24.105555555557657</v>
      </c>
      <c r="R6042" t="str">
        <f>IF(AND(ISBLANK(טבלה1[[#This Row],[ts_reply_at]]), NOT(ISBLANK(טבלה1[[#This Row],[ts_booking_at]]))), "Error: Booked without Reply", "OK")</f>
        <v>OK</v>
      </c>
      <c r="S6042" t="s">
        <v>6019</v>
      </c>
    </row>
    <row r="6043" spans="1:19" x14ac:dyDescent="0.25">
      <c r="A6043" s="4" t="s">
        <v>5068</v>
      </c>
      <c r="B6043" s="4" t="s">
        <v>2855</v>
      </c>
      <c r="C6043" s="4" t="s">
        <v>3184</v>
      </c>
      <c r="D6043" s="1">
        <v>41921.727083333331</v>
      </c>
      <c r="E6043" s="1">
        <v>41921.81827546296</v>
      </c>
      <c r="H6043" s="2">
        <v>41946</v>
      </c>
      <c r="I6043" s="2">
        <v>41949</v>
      </c>
      <c r="J6043" s="3">
        <v>1</v>
      </c>
      <c r="K6043" s="3">
        <v>2</v>
      </c>
      <c r="L6043">
        <f>טבלה1[[#This Row],[ds_checkout]]-טבלה1[[#This Row],[ds_checkin]]</f>
        <v>3</v>
      </c>
      <c r="M6043">
        <f>IF(ISBLANK(טבלה1[[#This Row],[ts_reply_at]]), "", (טבלה1[[#This Row],[ts_reply_at]] - טבלה1[[#This Row],[ts_contact_at]]) * 24)</f>
        <v>2.1886111110798083</v>
      </c>
      <c r="N6043">
        <f>IF(ISBLANK(טבלה1[[#This Row],[ts_reply_at]]), 0, 1)</f>
        <v>1</v>
      </c>
      <c r="O6043">
        <f>IF(ISBLANK(טבלה1[[#This Row],[ts_accepted_at]]), 0, 1)</f>
        <v>0</v>
      </c>
      <c r="P6043">
        <f>IF(ISBLANK(טבלה1[[#This Row],[ts_booking_at]]), 0, 1)</f>
        <v>0</v>
      </c>
      <c r="Q6043">
        <f>IF(ISBLANK(טבלה1[[#This Row],[ds_checkin]]), "", טבלה1[[#This Row],[ds_checkin]] - טבלה1[[#This Row],[ts_contact_at]])</f>
        <v>24.272916666668607</v>
      </c>
      <c r="R6043" t="str">
        <f>IF(AND(ISBLANK(טבלה1[[#This Row],[ts_reply_at]]), NOT(ISBLANK(טבלה1[[#This Row],[ts_booking_at]]))), "Error: Booked without Reply", "OK")</f>
        <v>OK</v>
      </c>
      <c r="S6043" t="s">
        <v>6019</v>
      </c>
    </row>
    <row r="6044" spans="1:19" x14ac:dyDescent="0.25">
      <c r="A6044" s="4" t="s">
        <v>5068</v>
      </c>
      <c r="B6044" s="4" t="s">
        <v>433</v>
      </c>
      <c r="C6044" s="4" t="s">
        <v>434</v>
      </c>
      <c r="D6044" s="1">
        <v>41921.885416666664</v>
      </c>
      <c r="E6044" s="1">
        <v>41921.90415509259</v>
      </c>
      <c r="F6044" s="1">
        <v>41921.906018518515</v>
      </c>
      <c r="H6044" s="2">
        <v>41946</v>
      </c>
      <c r="I6044" s="2">
        <v>41949</v>
      </c>
      <c r="J6044" s="3">
        <v>1</v>
      </c>
      <c r="K6044" s="3">
        <v>5</v>
      </c>
      <c r="L6044">
        <f>טבלה1[[#This Row],[ds_checkout]]-טבלה1[[#This Row],[ds_checkin]]</f>
        <v>3</v>
      </c>
      <c r="M6044">
        <f>IF(ISBLANK(טבלה1[[#This Row],[ts_reply_at]]), "", (טבלה1[[#This Row],[ts_reply_at]] - טבלה1[[#This Row],[ts_contact_at]]) * 24)</f>
        <v>0.44972222222713754</v>
      </c>
      <c r="N6044">
        <f>IF(ISBLANK(טבלה1[[#This Row],[ts_reply_at]]), 0, 1)</f>
        <v>1</v>
      </c>
      <c r="O6044">
        <f>IF(ISBLANK(טבלה1[[#This Row],[ts_accepted_at]]), 0, 1)</f>
        <v>1</v>
      </c>
      <c r="P6044">
        <f>IF(ISBLANK(טבלה1[[#This Row],[ts_booking_at]]), 0, 1)</f>
        <v>0</v>
      </c>
      <c r="Q6044">
        <f>IF(ISBLANK(טבלה1[[#This Row],[ds_checkin]]), "", טבלה1[[#This Row],[ds_checkin]] - טבלה1[[#This Row],[ts_contact_at]])</f>
        <v>24.114583333335759</v>
      </c>
      <c r="R6044" t="str">
        <f>IF(AND(ISBLANK(טבלה1[[#This Row],[ts_reply_at]]), NOT(ISBLANK(טבלה1[[#This Row],[ts_booking_at]]))), "Error: Booked without Reply", "OK")</f>
        <v>OK</v>
      </c>
      <c r="S6044" t="s">
        <v>6019</v>
      </c>
    </row>
    <row r="6045" spans="1:19" x14ac:dyDescent="0.25">
      <c r="A6045" s="4" t="s">
        <v>5068</v>
      </c>
      <c r="B6045" s="4" t="s">
        <v>707</v>
      </c>
      <c r="C6045" s="4" t="s">
        <v>708</v>
      </c>
      <c r="D6045" s="1">
        <v>41924.767361111109</v>
      </c>
      <c r="E6045" s="1">
        <v>41924.874965277777</v>
      </c>
      <c r="F6045" s="1">
        <v>41924.874965277777</v>
      </c>
      <c r="H6045" s="2">
        <v>41946</v>
      </c>
      <c r="I6045" s="2">
        <v>41949</v>
      </c>
      <c r="J6045" s="3">
        <v>1</v>
      </c>
      <c r="K6045" s="3">
        <v>5</v>
      </c>
      <c r="L6045">
        <f>טבלה1[[#This Row],[ds_checkout]]-טבלה1[[#This Row],[ds_checkin]]</f>
        <v>3</v>
      </c>
      <c r="M6045">
        <f>IF(ISBLANK(טבלה1[[#This Row],[ts_reply_at]]), "", (טבלה1[[#This Row],[ts_reply_at]] - טבלה1[[#This Row],[ts_contact_at]]) * 24)</f>
        <v>2.5825000000186265</v>
      </c>
      <c r="N6045">
        <f>IF(ISBLANK(טבלה1[[#This Row],[ts_reply_at]]), 0, 1)</f>
        <v>1</v>
      </c>
      <c r="O6045">
        <f>IF(ISBLANK(טבלה1[[#This Row],[ts_accepted_at]]), 0, 1)</f>
        <v>1</v>
      </c>
      <c r="P6045">
        <f>IF(ISBLANK(טבלה1[[#This Row],[ts_booking_at]]), 0, 1)</f>
        <v>0</v>
      </c>
      <c r="Q6045">
        <f>IF(ISBLANK(טבלה1[[#This Row],[ds_checkin]]), "", טבלה1[[#This Row],[ds_checkin]] - טבלה1[[#This Row],[ts_contact_at]])</f>
        <v>21.232638888890506</v>
      </c>
      <c r="R6045" t="str">
        <f>IF(AND(ISBLANK(טבלה1[[#This Row],[ts_reply_at]]), NOT(ISBLANK(טבלה1[[#This Row],[ts_booking_at]]))), "Error: Booked without Reply", "OK")</f>
        <v>OK</v>
      </c>
      <c r="S6045" t="s">
        <v>6019</v>
      </c>
    </row>
    <row r="6046" spans="1:19" x14ac:dyDescent="0.25">
      <c r="A6046" s="4" t="s">
        <v>5068</v>
      </c>
      <c r="B6046" s="4" t="s">
        <v>683</v>
      </c>
      <c r="C6046" s="4" t="s">
        <v>684</v>
      </c>
      <c r="D6046" s="1">
        <v>41921.704861111109</v>
      </c>
      <c r="E6046" s="1">
        <v>41921.713229166664</v>
      </c>
      <c r="H6046" s="2">
        <v>41946</v>
      </c>
      <c r="I6046" s="2">
        <v>41949</v>
      </c>
      <c r="J6046" s="3">
        <v>1</v>
      </c>
      <c r="K6046" s="3">
        <v>3</v>
      </c>
      <c r="L6046">
        <f>טבלה1[[#This Row],[ds_checkout]]-טבלה1[[#This Row],[ds_checkin]]</f>
        <v>3</v>
      </c>
      <c r="M6046">
        <f>IF(ISBLANK(טבלה1[[#This Row],[ts_reply_at]]), "", (טבלה1[[#This Row],[ts_reply_at]] - טבלה1[[#This Row],[ts_contact_at]]) * 24)</f>
        <v>0.20083333330694586</v>
      </c>
      <c r="N6046">
        <f>IF(ISBLANK(טבלה1[[#This Row],[ts_reply_at]]), 0, 1)</f>
        <v>1</v>
      </c>
      <c r="O6046">
        <f>IF(ISBLANK(טבלה1[[#This Row],[ts_accepted_at]]), 0, 1)</f>
        <v>0</v>
      </c>
      <c r="P6046">
        <f>IF(ISBLANK(טבלה1[[#This Row],[ts_booking_at]]), 0, 1)</f>
        <v>0</v>
      </c>
      <c r="Q6046">
        <f>IF(ISBLANK(טבלה1[[#This Row],[ds_checkin]]), "", טבלה1[[#This Row],[ds_checkin]] - טבלה1[[#This Row],[ts_contact_at]])</f>
        <v>24.295138888890506</v>
      </c>
      <c r="R6046" t="str">
        <f>IF(AND(ISBLANK(טבלה1[[#This Row],[ts_reply_at]]), NOT(ISBLANK(טבלה1[[#This Row],[ts_booking_at]]))), "Error: Booked without Reply", "OK")</f>
        <v>OK</v>
      </c>
      <c r="S6046" t="s">
        <v>6019</v>
      </c>
    </row>
    <row r="6047" spans="1:19" x14ac:dyDescent="0.25">
      <c r="A6047" s="4" t="s">
        <v>5068</v>
      </c>
      <c r="B6047" s="4" t="s">
        <v>1424</v>
      </c>
      <c r="C6047" s="4" t="s">
        <v>1425</v>
      </c>
      <c r="D6047" s="1">
        <v>41924.769444444442</v>
      </c>
      <c r="E6047" s="1">
        <v>41925.66302083333</v>
      </c>
      <c r="H6047" s="2">
        <v>41946</v>
      </c>
      <c r="I6047" s="2">
        <v>41949</v>
      </c>
      <c r="J6047" s="3">
        <v>1</v>
      </c>
      <c r="K6047" s="3">
        <v>6</v>
      </c>
      <c r="L6047">
        <f>טבלה1[[#This Row],[ds_checkout]]-טבלה1[[#This Row],[ds_checkin]]</f>
        <v>3</v>
      </c>
      <c r="M6047">
        <f>IF(ISBLANK(טבלה1[[#This Row],[ts_reply_at]]), "", (טבלה1[[#This Row],[ts_reply_at]] - טבלה1[[#This Row],[ts_contact_at]]) * 24)</f>
        <v>21.445833333302289</v>
      </c>
      <c r="N6047">
        <f>IF(ISBLANK(טבלה1[[#This Row],[ts_reply_at]]), 0, 1)</f>
        <v>1</v>
      </c>
      <c r="O6047">
        <f>IF(ISBLANK(טבלה1[[#This Row],[ts_accepted_at]]), 0, 1)</f>
        <v>0</v>
      </c>
      <c r="P6047">
        <f>IF(ISBLANK(טבלה1[[#This Row],[ts_booking_at]]), 0, 1)</f>
        <v>0</v>
      </c>
      <c r="Q6047">
        <f>IF(ISBLANK(טבלה1[[#This Row],[ds_checkin]]), "", טבלה1[[#This Row],[ds_checkin]] - טבלה1[[#This Row],[ts_contact_at]])</f>
        <v>21.230555555557657</v>
      </c>
      <c r="R6047" t="str">
        <f>IF(AND(ISBLANK(טבלה1[[#This Row],[ts_reply_at]]), NOT(ISBLANK(טבלה1[[#This Row],[ts_booking_at]]))), "Error: Booked without Reply", "OK")</f>
        <v>OK</v>
      </c>
      <c r="S6047" t="s">
        <v>6019</v>
      </c>
    </row>
    <row r="6048" spans="1:19" x14ac:dyDescent="0.25">
      <c r="A6048" s="4" t="s">
        <v>5068</v>
      </c>
      <c r="B6048" s="4" t="s">
        <v>1217</v>
      </c>
      <c r="C6048" s="4" t="s">
        <v>1218</v>
      </c>
      <c r="D6048" s="1">
        <v>41921.87777777778</v>
      </c>
      <c r="E6048" s="1">
        <v>41923.838402777779</v>
      </c>
      <c r="H6048" s="2">
        <v>41946</v>
      </c>
      <c r="I6048" s="2">
        <v>41949</v>
      </c>
      <c r="J6048" s="3">
        <v>1</v>
      </c>
      <c r="K6048" s="3">
        <v>3</v>
      </c>
      <c r="L6048">
        <f>טבלה1[[#This Row],[ds_checkout]]-טבלה1[[#This Row],[ds_checkin]]</f>
        <v>3</v>
      </c>
      <c r="M6048">
        <f>IF(ISBLANK(טבלה1[[#This Row],[ts_reply_at]]), "", (טבלה1[[#This Row],[ts_reply_at]] - טבלה1[[#This Row],[ts_contact_at]]) * 24)</f>
        <v>47.054999999993015</v>
      </c>
      <c r="N6048">
        <f>IF(ISBLANK(טבלה1[[#This Row],[ts_reply_at]]), 0, 1)</f>
        <v>1</v>
      </c>
      <c r="O6048">
        <f>IF(ISBLANK(טבלה1[[#This Row],[ts_accepted_at]]), 0, 1)</f>
        <v>0</v>
      </c>
      <c r="P6048">
        <f>IF(ISBLANK(טבלה1[[#This Row],[ts_booking_at]]), 0, 1)</f>
        <v>0</v>
      </c>
      <c r="Q6048">
        <f>IF(ISBLANK(טבלה1[[#This Row],[ds_checkin]]), "", טבלה1[[#This Row],[ds_checkin]] - טבלה1[[#This Row],[ts_contact_at]])</f>
        <v>24.122222222220444</v>
      </c>
      <c r="R6048" t="str">
        <f>IF(AND(ISBLANK(טבלה1[[#This Row],[ts_reply_at]]), NOT(ISBLANK(טבלה1[[#This Row],[ts_booking_at]]))), "Error: Booked without Reply", "OK")</f>
        <v>OK</v>
      </c>
      <c r="S6048" t="s">
        <v>6019</v>
      </c>
    </row>
    <row r="6049" spans="1:19" x14ac:dyDescent="0.25">
      <c r="A6049" s="4" t="s">
        <v>5068</v>
      </c>
      <c r="B6049" s="4" t="s">
        <v>305</v>
      </c>
      <c r="C6049" s="4" t="s">
        <v>306</v>
      </c>
      <c r="D6049" s="1">
        <v>41924.777083333334</v>
      </c>
      <c r="E6049" s="1">
        <v>41924.778692129628</v>
      </c>
      <c r="F6049" s="1">
        <v>41924.778692129628</v>
      </c>
      <c r="H6049" s="2">
        <v>41946</v>
      </c>
      <c r="I6049" s="2">
        <v>41949</v>
      </c>
      <c r="J6049" s="3">
        <v>1</v>
      </c>
      <c r="K6049" s="3">
        <v>4</v>
      </c>
      <c r="L6049">
        <f>טבלה1[[#This Row],[ds_checkout]]-טבלה1[[#This Row],[ds_checkin]]</f>
        <v>3</v>
      </c>
      <c r="M6049">
        <f>IF(ISBLANK(טבלה1[[#This Row],[ts_reply_at]]), "", (טבלה1[[#This Row],[ts_reply_at]] - טבלה1[[#This Row],[ts_contact_at]]) * 24)</f>
        <v>3.861111105652526E-2</v>
      </c>
      <c r="N6049">
        <f>IF(ISBLANK(טבלה1[[#This Row],[ts_reply_at]]), 0, 1)</f>
        <v>1</v>
      </c>
      <c r="O6049">
        <f>IF(ISBLANK(טבלה1[[#This Row],[ts_accepted_at]]), 0, 1)</f>
        <v>1</v>
      </c>
      <c r="P6049">
        <f>IF(ISBLANK(טבלה1[[#This Row],[ts_booking_at]]), 0, 1)</f>
        <v>0</v>
      </c>
      <c r="Q6049">
        <f>IF(ISBLANK(טבלה1[[#This Row],[ds_checkin]]), "", טבלה1[[#This Row],[ds_checkin]] - טבלה1[[#This Row],[ts_contact_at]])</f>
        <v>21.222916666665697</v>
      </c>
      <c r="R6049" t="str">
        <f>IF(AND(ISBLANK(טבלה1[[#This Row],[ts_reply_at]]), NOT(ISBLANK(טבלה1[[#This Row],[ts_booking_at]]))), "Error: Booked without Reply", "OK")</f>
        <v>OK</v>
      </c>
      <c r="S6049" t="s">
        <v>6019</v>
      </c>
    </row>
    <row r="6050" spans="1:19" x14ac:dyDescent="0.25">
      <c r="A6050" s="4" t="s">
        <v>5068</v>
      </c>
      <c r="B6050" s="4" t="s">
        <v>570</v>
      </c>
      <c r="C6050" s="4" t="s">
        <v>571</v>
      </c>
      <c r="D6050" s="1">
        <v>41923.731249999997</v>
      </c>
      <c r="E6050" s="1">
        <v>41923.74863425926</v>
      </c>
      <c r="H6050" s="2">
        <v>41946</v>
      </c>
      <c r="I6050" s="2">
        <v>41949</v>
      </c>
      <c r="J6050" s="3">
        <v>1</v>
      </c>
      <c r="K6050" s="3">
        <v>2</v>
      </c>
      <c r="L6050">
        <f>טבלה1[[#This Row],[ds_checkout]]-טבלה1[[#This Row],[ds_checkin]]</f>
        <v>3</v>
      </c>
      <c r="M6050">
        <f>IF(ISBLANK(טבלה1[[#This Row],[ts_reply_at]]), "", (טבלה1[[#This Row],[ts_reply_at]] - טבלה1[[#This Row],[ts_contact_at]]) * 24)</f>
        <v>0.41722222231328487</v>
      </c>
      <c r="N6050">
        <f>IF(ISBLANK(טבלה1[[#This Row],[ts_reply_at]]), 0, 1)</f>
        <v>1</v>
      </c>
      <c r="O6050">
        <f>IF(ISBLANK(טבלה1[[#This Row],[ts_accepted_at]]), 0, 1)</f>
        <v>0</v>
      </c>
      <c r="P6050">
        <f>IF(ISBLANK(טבלה1[[#This Row],[ts_booking_at]]), 0, 1)</f>
        <v>0</v>
      </c>
      <c r="Q6050">
        <f>IF(ISBLANK(טבלה1[[#This Row],[ds_checkin]]), "", טבלה1[[#This Row],[ds_checkin]] - טבלה1[[#This Row],[ts_contact_at]])</f>
        <v>22.26875000000291</v>
      </c>
      <c r="R6050" t="str">
        <f>IF(AND(ISBLANK(טבלה1[[#This Row],[ts_reply_at]]), NOT(ISBLANK(טבלה1[[#This Row],[ts_booking_at]]))), "Error: Booked without Reply", "OK")</f>
        <v>OK</v>
      </c>
      <c r="S6050" t="s">
        <v>6019</v>
      </c>
    </row>
    <row r="6051" spans="1:19" x14ac:dyDescent="0.25">
      <c r="A6051" s="4" t="s">
        <v>5068</v>
      </c>
      <c r="B6051" s="4" t="s">
        <v>1225</v>
      </c>
      <c r="C6051" s="4" t="s">
        <v>3880</v>
      </c>
      <c r="D6051" s="1">
        <v>41924.888194444444</v>
      </c>
      <c r="E6051" s="1">
        <v>41924.904374999998</v>
      </c>
      <c r="F6051" s="1">
        <v>41924.904374999998</v>
      </c>
      <c r="G6051" s="1">
        <v>41925.521365740744</v>
      </c>
      <c r="H6051" s="2">
        <v>41946</v>
      </c>
      <c r="I6051" s="2">
        <v>41949</v>
      </c>
      <c r="J6051" s="3">
        <v>1</v>
      </c>
      <c r="K6051" s="3">
        <v>15</v>
      </c>
      <c r="L6051">
        <f>טבלה1[[#This Row],[ds_checkout]]-טבלה1[[#This Row],[ds_checkin]]</f>
        <v>3</v>
      </c>
      <c r="M6051">
        <f>IF(ISBLANK(טבלה1[[#This Row],[ts_reply_at]]), "", (טבלה1[[#This Row],[ts_reply_at]] - טבלה1[[#This Row],[ts_contact_at]]) * 24)</f>
        <v>0.38833333330694586</v>
      </c>
      <c r="N6051">
        <f>IF(ISBLANK(טבלה1[[#This Row],[ts_reply_at]]), 0, 1)</f>
        <v>1</v>
      </c>
      <c r="O6051">
        <f>IF(ISBLANK(טבלה1[[#This Row],[ts_accepted_at]]), 0, 1)</f>
        <v>1</v>
      </c>
      <c r="P6051">
        <f>IF(ISBLANK(טבלה1[[#This Row],[ts_booking_at]]), 0, 1)</f>
        <v>1</v>
      </c>
      <c r="Q6051">
        <f>IF(ISBLANK(טבלה1[[#This Row],[ds_checkin]]), "", טבלה1[[#This Row],[ds_checkin]] - טבלה1[[#This Row],[ts_contact_at]])</f>
        <v>21.111805555556202</v>
      </c>
      <c r="R6051" t="str">
        <f>IF(AND(ISBLANK(טבלה1[[#This Row],[ts_reply_at]]), NOT(ISBLANK(טבלה1[[#This Row],[ts_booking_at]]))), "Error: Booked without Reply", "OK")</f>
        <v>OK</v>
      </c>
      <c r="S6051" t="s">
        <v>6019</v>
      </c>
    </row>
    <row r="6052" spans="1:19" x14ac:dyDescent="0.25">
      <c r="A6052" s="4" t="s">
        <v>5068</v>
      </c>
      <c r="B6052" s="4" t="s">
        <v>930</v>
      </c>
      <c r="C6052" s="4" t="s">
        <v>931</v>
      </c>
      <c r="D6052" s="1">
        <v>41923.729861111111</v>
      </c>
      <c r="E6052" s="1">
        <v>41925.512395833335</v>
      </c>
      <c r="H6052" s="2">
        <v>41946</v>
      </c>
      <c r="I6052" s="2">
        <v>41949</v>
      </c>
      <c r="J6052" s="3">
        <v>1</v>
      </c>
      <c r="K6052" s="3">
        <v>4</v>
      </c>
      <c r="L6052">
        <f>טבלה1[[#This Row],[ds_checkout]]-טבלה1[[#This Row],[ds_checkin]]</f>
        <v>3</v>
      </c>
      <c r="M6052">
        <f>IF(ISBLANK(טבלה1[[#This Row],[ts_reply_at]]), "", (טבלה1[[#This Row],[ts_reply_at]] - טבלה1[[#This Row],[ts_contact_at]]) * 24)</f>
        <v>42.780833333381452</v>
      </c>
      <c r="N6052">
        <f>IF(ISBLANK(טבלה1[[#This Row],[ts_reply_at]]), 0, 1)</f>
        <v>1</v>
      </c>
      <c r="O6052">
        <f>IF(ISBLANK(טבלה1[[#This Row],[ts_accepted_at]]), 0, 1)</f>
        <v>0</v>
      </c>
      <c r="P6052">
        <f>IF(ISBLANK(טבלה1[[#This Row],[ts_booking_at]]), 0, 1)</f>
        <v>0</v>
      </c>
      <c r="Q6052">
        <f>IF(ISBLANK(טבלה1[[#This Row],[ds_checkin]]), "", טבלה1[[#This Row],[ds_checkin]] - טבלה1[[#This Row],[ts_contact_at]])</f>
        <v>22.270138888889051</v>
      </c>
      <c r="R6052" t="str">
        <f>IF(AND(ISBLANK(טבלה1[[#This Row],[ts_reply_at]]), NOT(ISBLANK(טבלה1[[#This Row],[ts_booking_at]]))), "Error: Booked without Reply", "OK")</f>
        <v>OK</v>
      </c>
      <c r="S6052" t="s">
        <v>6019</v>
      </c>
    </row>
    <row r="6053" spans="1:19" x14ac:dyDescent="0.25">
      <c r="A6053" s="4" t="s">
        <v>5069</v>
      </c>
      <c r="B6053" s="4" t="s">
        <v>30</v>
      </c>
      <c r="C6053" s="4" t="s">
        <v>31</v>
      </c>
      <c r="D6053" s="1">
        <v>41924.79583333333</v>
      </c>
      <c r="E6053" s="1">
        <v>41924.813425925924</v>
      </c>
      <c r="H6053" s="2">
        <v>41939</v>
      </c>
      <c r="I6053" s="2">
        <v>41941</v>
      </c>
      <c r="J6053" s="3">
        <v>2</v>
      </c>
      <c r="K6053" s="3">
        <v>3</v>
      </c>
      <c r="L6053">
        <f>טבלה1[[#This Row],[ds_checkout]]-טבלה1[[#This Row],[ds_checkin]]</f>
        <v>2</v>
      </c>
      <c r="M6053">
        <f>IF(ISBLANK(טבלה1[[#This Row],[ts_reply_at]]), "", (טבלה1[[#This Row],[ts_reply_at]] - טבלה1[[#This Row],[ts_contact_at]]) * 24)</f>
        <v>0.42222222225973383</v>
      </c>
      <c r="N6053">
        <f>IF(ISBLANK(טבלה1[[#This Row],[ts_reply_at]]), 0, 1)</f>
        <v>1</v>
      </c>
      <c r="O6053">
        <f>IF(ISBLANK(טבלה1[[#This Row],[ts_accepted_at]]), 0, 1)</f>
        <v>0</v>
      </c>
      <c r="P6053">
        <f>IF(ISBLANK(טבלה1[[#This Row],[ts_booking_at]]), 0, 1)</f>
        <v>0</v>
      </c>
      <c r="Q6053">
        <f>IF(ISBLANK(טבלה1[[#This Row],[ds_checkin]]), "", טבלה1[[#This Row],[ds_checkin]] - טבלה1[[#This Row],[ts_contact_at]])</f>
        <v>14.204166666670062</v>
      </c>
      <c r="R6053" t="str">
        <f>IF(AND(ISBLANK(טבלה1[[#This Row],[ts_reply_at]]), NOT(ISBLANK(טבלה1[[#This Row],[ts_booking_at]]))), "Error: Booked without Reply", "OK")</f>
        <v>OK</v>
      </c>
      <c r="S6053" t="s">
        <v>6019</v>
      </c>
    </row>
    <row r="6054" spans="1:19" x14ac:dyDescent="0.25">
      <c r="A6054" s="4" t="s">
        <v>5070</v>
      </c>
      <c r="B6054" s="4" t="s">
        <v>159</v>
      </c>
      <c r="C6054" s="4" t="s">
        <v>1153</v>
      </c>
      <c r="D6054" s="1">
        <v>41899.652777777781</v>
      </c>
      <c r="E6054" s="1">
        <v>41924.609375</v>
      </c>
      <c r="H6054" s="2">
        <v>42080</v>
      </c>
      <c r="I6054" s="2">
        <v>42082</v>
      </c>
      <c r="J6054" s="3">
        <v>10</v>
      </c>
      <c r="K6054" s="3">
        <v>2</v>
      </c>
      <c r="L6054">
        <f>טבלה1[[#This Row],[ds_checkout]]-טבלה1[[#This Row],[ds_checkin]]</f>
        <v>2</v>
      </c>
      <c r="M6054">
        <f>IF(ISBLANK(טבלה1[[#This Row],[ts_reply_at]]), "", (טבלה1[[#This Row],[ts_reply_at]] - טבלה1[[#This Row],[ts_contact_at]]) * 24)</f>
        <v>598.95833333325572</v>
      </c>
      <c r="N6054">
        <f>IF(ISBLANK(טבלה1[[#This Row],[ts_reply_at]]), 0, 1)</f>
        <v>1</v>
      </c>
      <c r="O6054">
        <f>IF(ISBLANK(טבלה1[[#This Row],[ts_accepted_at]]), 0, 1)</f>
        <v>0</v>
      </c>
      <c r="P6054">
        <f>IF(ISBLANK(טבלה1[[#This Row],[ts_booking_at]]), 0, 1)</f>
        <v>0</v>
      </c>
      <c r="Q6054">
        <f>IF(ISBLANK(טבלה1[[#This Row],[ds_checkin]]), "", טבלה1[[#This Row],[ds_checkin]] - טבלה1[[#This Row],[ts_contact_at]])</f>
        <v>180.34722222221899</v>
      </c>
      <c r="R6054" t="str">
        <f>IF(AND(ISBLANK(טבלה1[[#This Row],[ts_reply_at]]), NOT(ISBLANK(טבלה1[[#This Row],[ts_booking_at]]))), "Error: Booked without Reply", "OK")</f>
        <v>OK</v>
      </c>
      <c r="S6054" t="s">
        <v>6019</v>
      </c>
    </row>
    <row r="6055" spans="1:19" x14ac:dyDescent="0.25">
      <c r="A6055" s="4" t="s">
        <v>5070</v>
      </c>
      <c r="B6055" s="4" t="s">
        <v>415</v>
      </c>
      <c r="C6055" s="4" t="s">
        <v>416</v>
      </c>
      <c r="D6055" s="1">
        <v>41896.539583333331</v>
      </c>
      <c r="E6055" s="1">
        <v>41898.494803240741</v>
      </c>
      <c r="H6055" s="2">
        <v>42080</v>
      </c>
      <c r="I6055" s="2">
        <v>42082</v>
      </c>
      <c r="J6055" s="3">
        <v>12</v>
      </c>
      <c r="K6055" s="3">
        <v>2</v>
      </c>
      <c r="L6055">
        <f>טבלה1[[#This Row],[ds_checkout]]-טבלה1[[#This Row],[ds_checkin]]</f>
        <v>2</v>
      </c>
      <c r="M6055">
        <f>IF(ISBLANK(טבלה1[[#This Row],[ts_reply_at]]), "", (טבלה1[[#This Row],[ts_reply_at]] - טבלה1[[#This Row],[ts_contact_at]]) * 24)</f>
        <v>46.92527777783107</v>
      </c>
      <c r="N6055">
        <f>IF(ISBLANK(טבלה1[[#This Row],[ts_reply_at]]), 0, 1)</f>
        <v>1</v>
      </c>
      <c r="O6055">
        <f>IF(ISBLANK(טבלה1[[#This Row],[ts_accepted_at]]), 0, 1)</f>
        <v>0</v>
      </c>
      <c r="P6055">
        <f>IF(ISBLANK(טבלה1[[#This Row],[ts_booking_at]]), 0, 1)</f>
        <v>0</v>
      </c>
      <c r="Q6055">
        <f>IF(ISBLANK(טבלה1[[#This Row],[ds_checkin]]), "", טבלה1[[#This Row],[ds_checkin]] - טבלה1[[#This Row],[ts_contact_at]])</f>
        <v>183.46041666666861</v>
      </c>
      <c r="R6055" t="str">
        <f>IF(AND(ISBLANK(טבלה1[[#This Row],[ts_reply_at]]), NOT(ISBLANK(טבלה1[[#This Row],[ts_booking_at]]))), "Error: Booked without Reply", "OK")</f>
        <v>OK</v>
      </c>
      <c r="S6055" t="s">
        <v>6019</v>
      </c>
    </row>
    <row r="6056" spans="1:19" x14ac:dyDescent="0.25">
      <c r="A6056" s="4" t="s">
        <v>5070</v>
      </c>
      <c r="B6056" s="4" t="s">
        <v>933</v>
      </c>
      <c r="C6056" s="4" t="s">
        <v>934</v>
      </c>
      <c r="D6056" s="1">
        <v>41899.570138888892</v>
      </c>
      <c r="E6056" s="1">
        <v>41904.416747685187</v>
      </c>
      <c r="H6056" s="2">
        <v>42080</v>
      </c>
      <c r="I6056" s="2">
        <v>42082</v>
      </c>
      <c r="J6056" s="3">
        <v>10</v>
      </c>
      <c r="K6056" s="3">
        <v>2</v>
      </c>
      <c r="L6056">
        <f>טבלה1[[#This Row],[ds_checkout]]-טבלה1[[#This Row],[ds_checkin]]</f>
        <v>2</v>
      </c>
      <c r="M6056">
        <f>IF(ISBLANK(טבלה1[[#This Row],[ts_reply_at]]), "", (טבלה1[[#This Row],[ts_reply_at]] - טבלה1[[#This Row],[ts_contact_at]]) * 24)</f>
        <v>116.31861111108446</v>
      </c>
      <c r="N6056">
        <f>IF(ISBLANK(טבלה1[[#This Row],[ts_reply_at]]), 0, 1)</f>
        <v>1</v>
      </c>
      <c r="O6056">
        <f>IF(ISBLANK(טבלה1[[#This Row],[ts_accepted_at]]), 0, 1)</f>
        <v>0</v>
      </c>
      <c r="P6056">
        <f>IF(ISBLANK(טבלה1[[#This Row],[ts_booking_at]]), 0, 1)</f>
        <v>0</v>
      </c>
      <c r="Q6056">
        <f>IF(ISBLANK(טבלה1[[#This Row],[ds_checkin]]), "", טבלה1[[#This Row],[ds_checkin]] - טבלה1[[#This Row],[ts_contact_at]])</f>
        <v>180.42986111110804</v>
      </c>
      <c r="R6056" t="str">
        <f>IF(AND(ISBLANK(טבלה1[[#This Row],[ts_reply_at]]), NOT(ISBLANK(טבלה1[[#This Row],[ts_booking_at]]))), "Error: Booked without Reply", "OK")</f>
        <v>OK</v>
      </c>
      <c r="S6056" t="s">
        <v>6019</v>
      </c>
    </row>
    <row r="6057" spans="1:19" x14ac:dyDescent="0.25">
      <c r="A6057" s="4" t="s">
        <v>5071</v>
      </c>
      <c r="B6057" s="4" t="s">
        <v>564</v>
      </c>
      <c r="C6057" s="4" t="s">
        <v>565</v>
      </c>
      <c r="D6057" s="1">
        <v>41914.425694444442</v>
      </c>
      <c r="E6057" s="1">
        <v>41914.683425925927</v>
      </c>
      <c r="F6057" s="1">
        <v>41914.683425925927</v>
      </c>
      <c r="H6057" s="2">
        <v>41929</v>
      </c>
      <c r="I6057" s="2">
        <v>41931</v>
      </c>
      <c r="J6057" s="3">
        <v>2</v>
      </c>
      <c r="K6057" s="3">
        <v>4</v>
      </c>
      <c r="L6057">
        <f>טבלה1[[#This Row],[ds_checkout]]-טבלה1[[#This Row],[ds_checkin]]</f>
        <v>2</v>
      </c>
      <c r="M6057">
        <f>IF(ISBLANK(טבלה1[[#This Row],[ts_reply_at]]), "", (טבלה1[[#This Row],[ts_reply_at]] - טבלה1[[#This Row],[ts_contact_at]]) * 24)</f>
        <v>6.1855555556248873</v>
      </c>
      <c r="N6057">
        <f>IF(ISBLANK(טבלה1[[#This Row],[ts_reply_at]]), 0, 1)</f>
        <v>1</v>
      </c>
      <c r="O6057">
        <f>IF(ISBLANK(טבלה1[[#This Row],[ts_accepted_at]]), 0, 1)</f>
        <v>1</v>
      </c>
      <c r="P6057">
        <f>IF(ISBLANK(טבלה1[[#This Row],[ts_booking_at]]), 0, 1)</f>
        <v>0</v>
      </c>
      <c r="Q6057">
        <f>IF(ISBLANK(טבלה1[[#This Row],[ds_checkin]]), "", טבלה1[[#This Row],[ds_checkin]] - טבלה1[[#This Row],[ts_contact_at]])</f>
        <v>14.574305555557657</v>
      </c>
      <c r="R6057" t="str">
        <f>IF(AND(ISBLANK(טבלה1[[#This Row],[ts_reply_at]]), NOT(ISBLANK(טבלה1[[#This Row],[ts_booking_at]]))), "Error: Booked without Reply", "OK")</f>
        <v>OK</v>
      </c>
      <c r="S6057" t="s">
        <v>6019</v>
      </c>
    </row>
    <row r="6058" spans="1:19" x14ac:dyDescent="0.25">
      <c r="A6058" s="4" t="s">
        <v>5071</v>
      </c>
      <c r="B6058" s="4" t="s">
        <v>1463</v>
      </c>
      <c r="C6058" s="4" t="s">
        <v>1464</v>
      </c>
      <c r="D6058" s="1">
        <v>41914.438888888886</v>
      </c>
      <c r="E6058" s="1">
        <v>41914.692696759259</v>
      </c>
      <c r="F6058" s="1">
        <v>41915.459502314814</v>
      </c>
      <c r="G6058" s="1">
        <v>41915.459502314814</v>
      </c>
      <c r="H6058" s="2">
        <v>41929</v>
      </c>
      <c r="I6058" s="2">
        <v>41931</v>
      </c>
      <c r="J6058" s="3">
        <v>2</v>
      </c>
      <c r="K6058" s="3">
        <v>21</v>
      </c>
      <c r="L6058">
        <f>טבלה1[[#This Row],[ds_checkout]]-טבלה1[[#This Row],[ds_checkin]]</f>
        <v>2</v>
      </c>
      <c r="M6058">
        <f>IF(ISBLANK(טבלה1[[#This Row],[ts_reply_at]]), "", (טבלה1[[#This Row],[ts_reply_at]] - טבלה1[[#This Row],[ts_contact_at]]) * 24)</f>
        <v>6.0913888889481314</v>
      </c>
      <c r="N6058">
        <f>IF(ISBLANK(טבלה1[[#This Row],[ts_reply_at]]), 0, 1)</f>
        <v>1</v>
      </c>
      <c r="O6058">
        <f>IF(ISBLANK(טבלה1[[#This Row],[ts_accepted_at]]), 0, 1)</f>
        <v>1</v>
      </c>
      <c r="P6058">
        <f>IF(ISBLANK(טבלה1[[#This Row],[ts_booking_at]]), 0, 1)</f>
        <v>1</v>
      </c>
      <c r="Q6058">
        <f>IF(ISBLANK(טבלה1[[#This Row],[ds_checkin]]), "", טבלה1[[#This Row],[ds_checkin]] - טבלה1[[#This Row],[ts_contact_at]])</f>
        <v>14.56111111111386</v>
      </c>
      <c r="R6058" t="str">
        <f>IF(AND(ISBLANK(טבלה1[[#This Row],[ts_reply_at]]), NOT(ISBLANK(טבלה1[[#This Row],[ts_booking_at]]))), "Error: Booked without Reply", "OK")</f>
        <v>OK</v>
      </c>
      <c r="S6058" t="s">
        <v>6019</v>
      </c>
    </row>
    <row r="6059" spans="1:19" x14ac:dyDescent="0.25">
      <c r="A6059" s="4" t="s">
        <v>5071</v>
      </c>
      <c r="B6059" s="4" t="s">
        <v>310</v>
      </c>
      <c r="C6059" s="4" t="s">
        <v>5072</v>
      </c>
      <c r="D6059" s="1">
        <v>41914.4375</v>
      </c>
      <c r="E6059" s="1">
        <v>41914.444594907407</v>
      </c>
      <c r="H6059" s="2">
        <v>41929</v>
      </c>
      <c r="I6059" s="2">
        <v>41931</v>
      </c>
      <c r="J6059" s="3">
        <v>1</v>
      </c>
      <c r="K6059" s="3">
        <v>4</v>
      </c>
      <c r="L6059">
        <f>טבלה1[[#This Row],[ds_checkout]]-טבלה1[[#This Row],[ds_checkin]]</f>
        <v>2</v>
      </c>
      <c r="M6059">
        <f>IF(ISBLANK(טבלה1[[#This Row],[ts_reply_at]]), "", (טבלה1[[#This Row],[ts_reply_at]] - טבלה1[[#This Row],[ts_contact_at]]) * 24)</f>
        <v>0.17027777776820585</v>
      </c>
      <c r="N6059">
        <f>IF(ISBLANK(טבלה1[[#This Row],[ts_reply_at]]), 0, 1)</f>
        <v>1</v>
      </c>
      <c r="O6059">
        <f>IF(ISBLANK(טבלה1[[#This Row],[ts_accepted_at]]), 0, 1)</f>
        <v>0</v>
      </c>
      <c r="P6059">
        <f>IF(ISBLANK(טבלה1[[#This Row],[ts_booking_at]]), 0, 1)</f>
        <v>0</v>
      </c>
      <c r="Q6059">
        <f>IF(ISBLANK(טבלה1[[#This Row],[ds_checkin]]), "", טבלה1[[#This Row],[ds_checkin]] - טבלה1[[#This Row],[ts_contact_at]])</f>
        <v>14.5625</v>
      </c>
      <c r="R6059" t="str">
        <f>IF(AND(ISBLANK(טבלה1[[#This Row],[ts_reply_at]]), NOT(ISBLANK(טבלה1[[#This Row],[ts_booking_at]]))), "Error: Booked without Reply", "OK")</f>
        <v>OK</v>
      </c>
      <c r="S6059" t="s">
        <v>6019</v>
      </c>
    </row>
    <row r="6060" spans="1:19" x14ac:dyDescent="0.25">
      <c r="A6060" s="4" t="s">
        <v>5071</v>
      </c>
      <c r="B6060" s="4" t="s">
        <v>762</v>
      </c>
      <c r="C6060" s="4" t="s">
        <v>763</v>
      </c>
      <c r="D6060" s="1">
        <v>41914.411805555559</v>
      </c>
      <c r="E6060" s="1">
        <v>41914.439664351848</v>
      </c>
      <c r="H6060" s="2">
        <v>41929</v>
      </c>
      <c r="I6060" s="2">
        <v>41931</v>
      </c>
      <c r="J6060" s="3">
        <v>2</v>
      </c>
      <c r="K6060" s="3">
        <v>7</v>
      </c>
      <c r="L6060">
        <f>טבלה1[[#This Row],[ds_checkout]]-טבלה1[[#This Row],[ds_checkin]]</f>
        <v>2</v>
      </c>
      <c r="M6060">
        <f>IF(ISBLANK(טבלה1[[#This Row],[ts_reply_at]]), "", (טבלה1[[#This Row],[ts_reply_at]] - טבלה1[[#This Row],[ts_contact_at]]) * 24)</f>
        <v>0.66861111094476655</v>
      </c>
      <c r="N6060">
        <f>IF(ISBLANK(טבלה1[[#This Row],[ts_reply_at]]), 0, 1)</f>
        <v>1</v>
      </c>
      <c r="O6060">
        <f>IF(ISBLANK(טבלה1[[#This Row],[ts_accepted_at]]), 0, 1)</f>
        <v>0</v>
      </c>
      <c r="P6060">
        <f>IF(ISBLANK(טבלה1[[#This Row],[ts_booking_at]]), 0, 1)</f>
        <v>0</v>
      </c>
      <c r="Q6060">
        <f>IF(ISBLANK(טבלה1[[#This Row],[ds_checkin]]), "", טבלה1[[#This Row],[ds_checkin]] - טבלה1[[#This Row],[ts_contact_at]])</f>
        <v>14.588194444440887</v>
      </c>
      <c r="R6060" t="str">
        <f>IF(AND(ISBLANK(טבלה1[[#This Row],[ts_reply_at]]), NOT(ISBLANK(טבלה1[[#This Row],[ts_booking_at]]))), "Error: Booked without Reply", "OK")</f>
        <v>OK</v>
      </c>
      <c r="S6060" t="s">
        <v>6019</v>
      </c>
    </row>
    <row r="6061" spans="1:19" x14ac:dyDescent="0.25">
      <c r="A6061" s="4" t="s">
        <v>5071</v>
      </c>
      <c r="B6061" s="4" t="s">
        <v>331</v>
      </c>
      <c r="C6061" s="4" t="s">
        <v>332</v>
      </c>
      <c r="D6061" s="1">
        <v>41914.393055555556</v>
      </c>
      <c r="E6061" s="1">
        <v>41915.425671296296</v>
      </c>
      <c r="H6061" s="2">
        <v>41929</v>
      </c>
      <c r="I6061" s="2">
        <v>41931</v>
      </c>
      <c r="J6061" s="3">
        <v>1</v>
      </c>
      <c r="K6061" s="3">
        <v>3</v>
      </c>
      <c r="L6061">
        <f>טבלה1[[#This Row],[ds_checkout]]-טבלה1[[#This Row],[ds_checkin]]</f>
        <v>2</v>
      </c>
      <c r="M6061">
        <f>IF(ISBLANK(טבלה1[[#This Row],[ts_reply_at]]), "", (טבלה1[[#This Row],[ts_reply_at]] - טבלה1[[#This Row],[ts_contact_at]]) * 24)</f>
        <v>24.782777777756564</v>
      </c>
      <c r="N6061">
        <f>IF(ISBLANK(טבלה1[[#This Row],[ts_reply_at]]), 0, 1)</f>
        <v>1</v>
      </c>
      <c r="O6061">
        <f>IF(ISBLANK(טבלה1[[#This Row],[ts_accepted_at]]), 0, 1)</f>
        <v>0</v>
      </c>
      <c r="P6061">
        <f>IF(ISBLANK(טבלה1[[#This Row],[ts_booking_at]]), 0, 1)</f>
        <v>0</v>
      </c>
      <c r="Q6061">
        <f>IF(ISBLANK(טבלה1[[#This Row],[ds_checkin]]), "", טבלה1[[#This Row],[ds_checkin]] - טבלה1[[#This Row],[ts_contact_at]])</f>
        <v>14.606944444443798</v>
      </c>
      <c r="R6061" t="str">
        <f>IF(AND(ISBLANK(טבלה1[[#This Row],[ts_reply_at]]), NOT(ISBLANK(טבלה1[[#This Row],[ts_booking_at]]))), "Error: Booked without Reply", "OK")</f>
        <v>OK</v>
      </c>
      <c r="S6061" t="s">
        <v>6019</v>
      </c>
    </row>
    <row r="6062" spans="1:19" x14ac:dyDescent="0.25">
      <c r="A6062" s="4" t="s">
        <v>5071</v>
      </c>
      <c r="B6062" s="4" t="s">
        <v>1890</v>
      </c>
      <c r="C6062" s="4" t="s">
        <v>1891</v>
      </c>
      <c r="D6062" s="1">
        <v>41914.402777777781</v>
      </c>
      <c r="E6062" s="1">
        <v>41914.407905092594</v>
      </c>
      <c r="H6062" s="2">
        <v>41929</v>
      </c>
      <c r="I6062" s="2">
        <v>41931</v>
      </c>
      <c r="J6062" s="3">
        <v>1</v>
      </c>
      <c r="K6062" s="3">
        <v>2</v>
      </c>
      <c r="L6062">
        <f>טבלה1[[#This Row],[ds_checkout]]-טבלה1[[#This Row],[ds_checkin]]</f>
        <v>2</v>
      </c>
      <c r="M6062">
        <f>IF(ISBLANK(טבלה1[[#This Row],[ts_reply_at]]), "", (טבלה1[[#This Row],[ts_reply_at]] - טבלה1[[#This Row],[ts_contact_at]]) * 24)</f>
        <v>0.12305555550847203</v>
      </c>
      <c r="N6062">
        <f>IF(ISBLANK(טבלה1[[#This Row],[ts_reply_at]]), 0, 1)</f>
        <v>1</v>
      </c>
      <c r="O6062">
        <f>IF(ISBLANK(טבלה1[[#This Row],[ts_accepted_at]]), 0, 1)</f>
        <v>0</v>
      </c>
      <c r="P6062">
        <f>IF(ISBLANK(טבלה1[[#This Row],[ts_booking_at]]), 0, 1)</f>
        <v>0</v>
      </c>
      <c r="Q6062">
        <f>IF(ISBLANK(טבלה1[[#This Row],[ds_checkin]]), "", טבלה1[[#This Row],[ds_checkin]] - טבלה1[[#This Row],[ts_contact_at]])</f>
        <v>14.597222222218988</v>
      </c>
      <c r="R6062" t="str">
        <f>IF(AND(ISBLANK(טבלה1[[#This Row],[ts_reply_at]]), NOT(ISBLANK(טבלה1[[#This Row],[ts_booking_at]]))), "Error: Booked without Reply", "OK")</f>
        <v>OK</v>
      </c>
      <c r="S6062" t="s">
        <v>6019</v>
      </c>
    </row>
    <row r="6063" spans="1:19" x14ac:dyDescent="0.25">
      <c r="A6063" s="4" t="s">
        <v>5073</v>
      </c>
      <c r="B6063" s="4" t="s">
        <v>4706</v>
      </c>
      <c r="C6063" s="4" t="s">
        <v>4707</v>
      </c>
      <c r="D6063" s="1">
        <v>41922.51458333333</v>
      </c>
      <c r="E6063" s="1">
        <v>41922.540358796294</v>
      </c>
      <c r="F6063" s="1">
        <v>41922.540358796294</v>
      </c>
      <c r="G6063" s="1">
        <v>41922.885208333333</v>
      </c>
      <c r="H6063" s="2">
        <v>41951</v>
      </c>
      <c r="I6063" s="2">
        <v>41953</v>
      </c>
      <c r="J6063" s="3">
        <v>2</v>
      </c>
      <c r="K6063" s="3">
        <v>9</v>
      </c>
      <c r="L6063">
        <f>טבלה1[[#This Row],[ds_checkout]]-טבלה1[[#This Row],[ds_checkin]]</f>
        <v>2</v>
      </c>
      <c r="M6063">
        <f>IF(ISBLANK(טבלה1[[#This Row],[ts_reply_at]]), "", (טבלה1[[#This Row],[ts_reply_at]] - טבלה1[[#This Row],[ts_contact_at]]) * 24)</f>
        <v>0.61861111113103107</v>
      </c>
      <c r="N6063">
        <f>IF(ISBLANK(טבלה1[[#This Row],[ts_reply_at]]), 0, 1)</f>
        <v>1</v>
      </c>
      <c r="O6063">
        <f>IF(ISBLANK(טבלה1[[#This Row],[ts_accepted_at]]), 0, 1)</f>
        <v>1</v>
      </c>
      <c r="P6063">
        <f>IF(ISBLANK(טבלה1[[#This Row],[ts_booking_at]]), 0, 1)</f>
        <v>1</v>
      </c>
      <c r="Q6063">
        <f>IF(ISBLANK(טבלה1[[#This Row],[ds_checkin]]), "", טבלה1[[#This Row],[ds_checkin]] - טבלה1[[#This Row],[ts_contact_at]])</f>
        <v>28.485416666670062</v>
      </c>
      <c r="R6063" t="str">
        <f>IF(AND(ISBLANK(טבלה1[[#This Row],[ts_reply_at]]), NOT(ISBLANK(טבלה1[[#This Row],[ts_booking_at]]))), "Error: Booked without Reply", "OK")</f>
        <v>OK</v>
      </c>
      <c r="S6063" t="s">
        <v>6023</v>
      </c>
    </row>
    <row r="6064" spans="1:19" x14ac:dyDescent="0.25">
      <c r="A6064" s="4" t="s">
        <v>5074</v>
      </c>
      <c r="B6064" s="4" t="s">
        <v>211</v>
      </c>
      <c r="C6064" s="4" t="s">
        <v>212</v>
      </c>
      <c r="D6064" s="1">
        <v>41925.800694444442</v>
      </c>
      <c r="E6064" s="1">
        <v>41925.801006944443</v>
      </c>
      <c r="F6064" s="1">
        <v>41925.801006944443</v>
      </c>
      <c r="G6064" s="1">
        <v>41925.801006944443</v>
      </c>
      <c r="H6064" s="2">
        <v>41976</v>
      </c>
      <c r="I6064" s="2">
        <v>41979</v>
      </c>
      <c r="J6064" s="3">
        <v>2</v>
      </c>
      <c r="K6064" s="3">
        <v>12</v>
      </c>
      <c r="L6064">
        <f>טבלה1[[#This Row],[ds_checkout]]-טבלה1[[#This Row],[ds_checkin]]</f>
        <v>3</v>
      </c>
      <c r="M6064">
        <f>IF(ISBLANK(טבלה1[[#This Row],[ts_reply_at]]), "", (טבלה1[[#This Row],[ts_reply_at]] - טבלה1[[#This Row],[ts_contact_at]]) * 24)</f>
        <v>7.5000000069849193E-3</v>
      </c>
      <c r="N6064">
        <f>IF(ISBLANK(טבלה1[[#This Row],[ts_reply_at]]), 0, 1)</f>
        <v>1</v>
      </c>
      <c r="O6064">
        <f>IF(ISBLANK(טבלה1[[#This Row],[ts_accepted_at]]), 0, 1)</f>
        <v>1</v>
      </c>
      <c r="P6064">
        <f>IF(ISBLANK(טבלה1[[#This Row],[ts_booking_at]]), 0, 1)</f>
        <v>1</v>
      </c>
      <c r="Q6064">
        <f>IF(ISBLANK(טבלה1[[#This Row],[ds_checkin]]), "", טבלה1[[#This Row],[ds_checkin]] - טבלה1[[#This Row],[ts_contact_at]])</f>
        <v>50.199305555557657</v>
      </c>
      <c r="R6064" t="str">
        <f>IF(AND(ISBLANK(טבלה1[[#This Row],[ts_reply_at]]), NOT(ISBLANK(טבלה1[[#This Row],[ts_booking_at]]))), "Error: Booked without Reply", "OK")</f>
        <v>OK</v>
      </c>
      <c r="S6064" t="s">
        <v>6021</v>
      </c>
    </row>
    <row r="6065" spans="1:19" x14ac:dyDescent="0.25">
      <c r="A6065" s="4" t="s">
        <v>5075</v>
      </c>
      <c r="B6065" s="4" t="s">
        <v>2360</v>
      </c>
      <c r="C6065" s="4" t="s">
        <v>2361</v>
      </c>
      <c r="D6065" s="1">
        <v>41924.88958333333</v>
      </c>
      <c r="E6065" s="1">
        <v>41925.022222222222</v>
      </c>
      <c r="H6065" s="2">
        <v>41928</v>
      </c>
      <c r="I6065" s="2">
        <v>41931</v>
      </c>
      <c r="J6065" s="3">
        <v>1</v>
      </c>
      <c r="K6065" s="3">
        <v>3</v>
      </c>
      <c r="L6065">
        <f>טבלה1[[#This Row],[ds_checkout]]-טבלה1[[#This Row],[ds_checkin]]</f>
        <v>3</v>
      </c>
      <c r="M6065">
        <f>IF(ISBLANK(טבלה1[[#This Row],[ts_reply_at]]), "", (טבלה1[[#This Row],[ts_reply_at]] - טבלה1[[#This Row],[ts_contact_at]]) * 24)</f>
        <v>3.183333333407063</v>
      </c>
      <c r="N6065">
        <f>IF(ISBLANK(טבלה1[[#This Row],[ts_reply_at]]), 0, 1)</f>
        <v>1</v>
      </c>
      <c r="O6065">
        <f>IF(ISBLANK(טבלה1[[#This Row],[ts_accepted_at]]), 0, 1)</f>
        <v>0</v>
      </c>
      <c r="P6065">
        <f>IF(ISBLANK(טבלה1[[#This Row],[ts_booking_at]]), 0, 1)</f>
        <v>0</v>
      </c>
      <c r="Q6065">
        <f>IF(ISBLANK(טבלה1[[#This Row],[ds_checkin]]), "", טבלה1[[#This Row],[ds_checkin]] - טבלה1[[#This Row],[ts_contact_at]])</f>
        <v>3.1104166666700621</v>
      </c>
      <c r="R6065" t="str">
        <f>IF(AND(ISBLANK(טבלה1[[#This Row],[ts_reply_at]]), NOT(ISBLANK(טבלה1[[#This Row],[ts_booking_at]]))), "Error: Booked without Reply", "OK")</f>
        <v>OK</v>
      </c>
      <c r="S6065" t="s">
        <v>6019</v>
      </c>
    </row>
    <row r="6066" spans="1:19" x14ac:dyDescent="0.25">
      <c r="A6066" s="4" t="s">
        <v>5075</v>
      </c>
      <c r="B6066" s="4" t="s">
        <v>248</v>
      </c>
      <c r="C6066" s="4" t="s">
        <v>249</v>
      </c>
      <c r="D6066" s="1">
        <v>41924.892361111109</v>
      </c>
      <c r="H6066" s="2">
        <v>41928</v>
      </c>
      <c r="I6066" s="2">
        <v>41931</v>
      </c>
      <c r="J6066" s="3">
        <v>1</v>
      </c>
      <c r="K6066" s="3">
        <v>1</v>
      </c>
      <c r="L6066">
        <f>טבלה1[[#This Row],[ds_checkout]]-טבלה1[[#This Row],[ds_checkin]]</f>
        <v>3</v>
      </c>
      <c r="M6066" t="str">
        <f>IF(ISBLANK(טבלה1[[#This Row],[ts_reply_at]]), "", (טבלה1[[#This Row],[ts_reply_at]] - טבלה1[[#This Row],[ts_contact_at]]) * 24)</f>
        <v/>
      </c>
      <c r="N6066">
        <f>IF(ISBLANK(טבלה1[[#This Row],[ts_reply_at]]), 0, 1)</f>
        <v>0</v>
      </c>
      <c r="O6066">
        <f>IF(ISBLANK(טבלה1[[#This Row],[ts_accepted_at]]), 0, 1)</f>
        <v>0</v>
      </c>
      <c r="P6066">
        <f>IF(ISBLANK(טבלה1[[#This Row],[ts_booking_at]]), 0, 1)</f>
        <v>0</v>
      </c>
      <c r="Q6066">
        <f>IF(ISBLANK(טבלה1[[#This Row],[ds_checkin]]), "", טבלה1[[#This Row],[ds_checkin]] - טבלה1[[#This Row],[ts_contact_at]])</f>
        <v>3.1076388888905058</v>
      </c>
      <c r="R6066" t="str">
        <f>IF(AND(ISBLANK(טבלה1[[#This Row],[ts_reply_at]]), NOT(ISBLANK(טבלה1[[#This Row],[ts_booking_at]]))), "Error: Booked without Reply", "OK")</f>
        <v>OK</v>
      </c>
      <c r="S6066" t="s">
        <v>6019</v>
      </c>
    </row>
    <row r="6067" spans="1:19" x14ac:dyDescent="0.25">
      <c r="A6067" s="4" t="s">
        <v>5075</v>
      </c>
      <c r="B6067" s="4" t="s">
        <v>2013</v>
      </c>
      <c r="C6067" s="4" t="s">
        <v>2014</v>
      </c>
      <c r="D6067" s="1">
        <v>41926.484722222223</v>
      </c>
      <c r="E6067" s="1">
        <v>41926.494826388887</v>
      </c>
      <c r="F6067" s="1">
        <v>41926.562534722223</v>
      </c>
      <c r="H6067" s="2">
        <v>41928</v>
      </c>
      <c r="I6067" s="2">
        <v>41931</v>
      </c>
      <c r="J6067" s="3">
        <v>1</v>
      </c>
      <c r="K6067" s="3">
        <v>4</v>
      </c>
      <c r="L6067">
        <f>טבלה1[[#This Row],[ds_checkout]]-טבלה1[[#This Row],[ds_checkin]]</f>
        <v>3</v>
      </c>
      <c r="M6067">
        <f>IF(ISBLANK(טבלה1[[#This Row],[ts_reply_at]]), "", (טבלה1[[#This Row],[ts_reply_at]] - טבלה1[[#This Row],[ts_contact_at]]) * 24)</f>
        <v>0.24249999993480742</v>
      </c>
      <c r="N6067">
        <f>IF(ISBLANK(טבלה1[[#This Row],[ts_reply_at]]), 0, 1)</f>
        <v>1</v>
      </c>
      <c r="O6067">
        <f>IF(ISBLANK(טבלה1[[#This Row],[ts_accepted_at]]), 0, 1)</f>
        <v>1</v>
      </c>
      <c r="P6067">
        <f>IF(ISBLANK(טבלה1[[#This Row],[ts_booking_at]]), 0, 1)</f>
        <v>0</v>
      </c>
      <c r="Q6067">
        <f>IF(ISBLANK(טבלה1[[#This Row],[ds_checkin]]), "", טבלה1[[#This Row],[ds_checkin]] - טבלה1[[#This Row],[ts_contact_at]])</f>
        <v>1.515277777776646</v>
      </c>
      <c r="R6067" t="str">
        <f>IF(AND(ISBLANK(טבלה1[[#This Row],[ts_reply_at]]), NOT(ISBLANK(טבלה1[[#This Row],[ts_booking_at]]))), "Error: Booked without Reply", "OK")</f>
        <v>OK</v>
      </c>
      <c r="S6067" t="s">
        <v>6019</v>
      </c>
    </row>
    <row r="6068" spans="1:19" x14ac:dyDescent="0.25">
      <c r="A6068" s="4" t="s">
        <v>5075</v>
      </c>
      <c r="B6068" s="4" t="s">
        <v>334</v>
      </c>
      <c r="C6068" s="4" t="s">
        <v>1083</v>
      </c>
      <c r="D6068" s="1">
        <v>41924.890277777777</v>
      </c>
      <c r="E6068" s="1">
        <v>41924.910717592589</v>
      </c>
      <c r="F6068" s="1">
        <v>41924.910717592589</v>
      </c>
      <c r="H6068" s="2">
        <v>41928</v>
      </c>
      <c r="I6068" s="2">
        <v>41931</v>
      </c>
      <c r="J6068" s="3">
        <v>1</v>
      </c>
      <c r="K6068" s="3">
        <v>3</v>
      </c>
      <c r="L6068">
        <f>טבלה1[[#This Row],[ds_checkout]]-טבלה1[[#This Row],[ds_checkin]]</f>
        <v>3</v>
      </c>
      <c r="M6068">
        <f>IF(ISBLANK(טבלה1[[#This Row],[ts_reply_at]]), "", (טבלה1[[#This Row],[ts_reply_at]] - טבלה1[[#This Row],[ts_contact_at]]) * 24)</f>
        <v>0.49055555550148711</v>
      </c>
      <c r="N6068">
        <f>IF(ISBLANK(טבלה1[[#This Row],[ts_reply_at]]), 0, 1)</f>
        <v>1</v>
      </c>
      <c r="O6068">
        <f>IF(ISBLANK(טבלה1[[#This Row],[ts_accepted_at]]), 0, 1)</f>
        <v>1</v>
      </c>
      <c r="P6068">
        <f>IF(ISBLANK(טבלה1[[#This Row],[ts_booking_at]]), 0, 1)</f>
        <v>0</v>
      </c>
      <c r="Q6068">
        <f>IF(ISBLANK(טבלה1[[#This Row],[ds_checkin]]), "", טבלה1[[#This Row],[ds_checkin]] - טבלה1[[#This Row],[ts_contact_at]])</f>
        <v>3.109722222223354</v>
      </c>
      <c r="R6068" t="str">
        <f>IF(AND(ISBLANK(טבלה1[[#This Row],[ts_reply_at]]), NOT(ISBLANK(טבלה1[[#This Row],[ts_booking_at]]))), "Error: Booked without Reply", "OK")</f>
        <v>OK</v>
      </c>
      <c r="S6068" t="s">
        <v>6019</v>
      </c>
    </row>
    <row r="6069" spans="1:19" x14ac:dyDescent="0.25">
      <c r="A6069" s="4" t="s">
        <v>5075</v>
      </c>
      <c r="B6069" s="4" t="s">
        <v>15</v>
      </c>
      <c r="C6069" s="4" t="s">
        <v>16</v>
      </c>
      <c r="D6069" s="1">
        <v>41924.89166666667</v>
      </c>
      <c r="E6069" s="1">
        <v>41924.923425925925</v>
      </c>
      <c r="F6069" s="1">
        <v>41924.923425925925</v>
      </c>
      <c r="H6069" s="2">
        <v>41928</v>
      </c>
      <c r="I6069" s="2">
        <v>41931</v>
      </c>
      <c r="J6069" s="3">
        <v>1</v>
      </c>
      <c r="K6069" s="3">
        <v>4</v>
      </c>
      <c r="L6069">
        <f>טבלה1[[#This Row],[ds_checkout]]-טבלה1[[#This Row],[ds_checkin]]</f>
        <v>3</v>
      </c>
      <c r="M6069">
        <f>IF(ISBLANK(טבלה1[[#This Row],[ts_reply_at]]), "", (טבלה1[[#This Row],[ts_reply_at]] - טבלה1[[#This Row],[ts_contact_at]]) * 24)</f>
        <v>0.76222222211072221</v>
      </c>
      <c r="N6069">
        <f>IF(ISBLANK(טבלה1[[#This Row],[ts_reply_at]]), 0, 1)</f>
        <v>1</v>
      </c>
      <c r="O6069">
        <f>IF(ISBLANK(טבלה1[[#This Row],[ts_accepted_at]]), 0, 1)</f>
        <v>1</v>
      </c>
      <c r="P6069">
        <f>IF(ISBLANK(טבלה1[[#This Row],[ts_booking_at]]), 0, 1)</f>
        <v>0</v>
      </c>
      <c r="Q6069">
        <f>IF(ISBLANK(טבלה1[[#This Row],[ds_checkin]]), "", טבלה1[[#This Row],[ds_checkin]] - טבלה1[[#This Row],[ts_contact_at]])</f>
        <v>3.1083333333299379</v>
      </c>
      <c r="R6069" t="str">
        <f>IF(AND(ISBLANK(טבלה1[[#This Row],[ts_reply_at]]), NOT(ISBLANK(טבלה1[[#This Row],[ts_booking_at]]))), "Error: Booked without Reply", "OK")</f>
        <v>OK</v>
      </c>
      <c r="S6069" t="s">
        <v>6019</v>
      </c>
    </row>
    <row r="6070" spans="1:19" x14ac:dyDescent="0.25">
      <c r="A6070" s="4" t="s">
        <v>5075</v>
      </c>
      <c r="B6070" s="4" t="s">
        <v>294</v>
      </c>
      <c r="C6070" s="4" t="s">
        <v>295</v>
      </c>
      <c r="D6070" s="1">
        <v>41926.486805555556</v>
      </c>
      <c r="E6070" s="1">
        <v>41926.492314814815</v>
      </c>
      <c r="H6070" s="2">
        <v>41928</v>
      </c>
      <c r="I6070" s="2">
        <v>41931</v>
      </c>
      <c r="J6070" s="3">
        <v>1</v>
      </c>
      <c r="K6070" s="3">
        <v>4</v>
      </c>
      <c r="L6070">
        <f>טבלה1[[#This Row],[ds_checkout]]-טבלה1[[#This Row],[ds_checkin]]</f>
        <v>3</v>
      </c>
      <c r="M6070">
        <f>IF(ISBLANK(טבלה1[[#This Row],[ts_reply_at]]), "", (טבלה1[[#This Row],[ts_reply_at]] - טבלה1[[#This Row],[ts_contact_at]]) * 24)</f>
        <v>0.13222222222248092</v>
      </c>
      <c r="N6070">
        <f>IF(ISBLANK(טבלה1[[#This Row],[ts_reply_at]]), 0, 1)</f>
        <v>1</v>
      </c>
      <c r="O6070">
        <f>IF(ISBLANK(טבלה1[[#This Row],[ts_accepted_at]]), 0, 1)</f>
        <v>0</v>
      </c>
      <c r="P6070">
        <f>IF(ISBLANK(טבלה1[[#This Row],[ts_booking_at]]), 0, 1)</f>
        <v>0</v>
      </c>
      <c r="Q6070">
        <f>IF(ISBLANK(טבלה1[[#This Row],[ds_checkin]]), "", טבלה1[[#This Row],[ds_checkin]] - טבלה1[[#This Row],[ts_contact_at]])</f>
        <v>1.5131944444437977</v>
      </c>
      <c r="R6070" t="str">
        <f>IF(AND(ISBLANK(טבלה1[[#This Row],[ts_reply_at]]), NOT(ISBLANK(טבלה1[[#This Row],[ts_booking_at]]))), "Error: Booked without Reply", "OK")</f>
        <v>OK</v>
      </c>
      <c r="S6070" t="s">
        <v>6019</v>
      </c>
    </row>
    <row r="6071" spans="1:19" x14ac:dyDescent="0.25">
      <c r="A6071" s="4" t="s">
        <v>5075</v>
      </c>
      <c r="B6071" s="4" t="s">
        <v>4200</v>
      </c>
      <c r="C6071" s="4" t="s">
        <v>4201</v>
      </c>
      <c r="D6071" s="1">
        <v>41926.489583333336</v>
      </c>
      <c r="E6071" s="1">
        <v>41926.612407407411</v>
      </c>
      <c r="H6071" s="2">
        <v>41928</v>
      </c>
      <c r="I6071" s="2">
        <v>41931</v>
      </c>
      <c r="J6071" s="3">
        <v>1</v>
      </c>
      <c r="K6071" s="3">
        <v>2</v>
      </c>
      <c r="L6071">
        <f>טבלה1[[#This Row],[ds_checkout]]-טבלה1[[#This Row],[ds_checkin]]</f>
        <v>3</v>
      </c>
      <c r="M6071">
        <f>IF(ISBLANK(טבלה1[[#This Row],[ts_reply_at]]), "", (טבלה1[[#This Row],[ts_reply_at]] - טבלה1[[#This Row],[ts_contact_at]]) * 24)</f>
        <v>2.9477777777938172</v>
      </c>
      <c r="N6071">
        <f>IF(ISBLANK(טבלה1[[#This Row],[ts_reply_at]]), 0, 1)</f>
        <v>1</v>
      </c>
      <c r="O6071">
        <f>IF(ISBLANK(טבלה1[[#This Row],[ts_accepted_at]]), 0, 1)</f>
        <v>0</v>
      </c>
      <c r="P6071">
        <f>IF(ISBLANK(טבלה1[[#This Row],[ts_booking_at]]), 0, 1)</f>
        <v>0</v>
      </c>
      <c r="Q6071">
        <f>IF(ISBLANK(טבלה1[[#This Row],[ds_checkin]]), "", טבלה1[[#This Row],[ds_checkin]] - טבלה1[[#This Row],[ts_contact_at]])</f>
        <v>1.5104166666642413</v>
      </c>
      <c r="R6071" t="str">
        <f>IF(AND(ISBLANK(טבלה1[[#This Row],[ts_reply_at]]), NOT(ISBLANK(טבלה1[[#This Row],[ts_booking_at]]))), "Error: Booked without Reply", "OK")</f>
        <v>OK</v>
      </c>
      <c r="S6071" t="s">
        <v>6019</v>
      </c>
    </row>
    <row r="6072" spans="1:19" x14ac:dyDescent="0.25">
      <c r="A6072" s="4" t="s">
        <v>5075</v>
      </c>
      <c r="B6072" s="4" t="s">
        <v>824</v>
      </c>
      <c r="C6072" s="4" t="s">
        <v>825</v>
      </c>
      <c r="D6072" s="1">
        <v>41923.702777777777</v>
      </c>
      <c r="E6072" s="1">
        <v>41924.504664351851</v>
      </c>
      <c r="H6072" s="2">
        <v>41928</v>
      </c>
      <c r="I6072" s="2">
        <v>41931</v>
      </c>
      <c r="J6072" s="3">
        <v>1</v>
      </c>
      <c r="K6072" s="3">
        <v>4</v>
      </c>
      <c r="L6072">
        <f>טבלה1[[#This Row],[ds_checkout]]-טבלה1[[#This Row],[ds_checkin]]</f>
        <v>3</v>
      </c>
      <c r="M6072">
        <f>IF(ISBLANK(טבלה1[[#This Row],[ts_reply_at]]), "", (טבלה1[[#This Row],[ts_reply_at]] - טבלה1[[#This Row],[ts_contact_at]]) * 24)</f>
        <v>19.245277777779847</v>
      </c>
      <c r="N6072">
        <f>IF(ISBLANK(טבלה1[[#This Row],[ts_reply_at]]), 0, 1)</f>
        <v>1</v>
      </c>
      <c r="O6072">
        <f>IF(ISBLANK(טבלה1[[#This Row],[ts_accepted_at]]), 0, 1)</f>
        <v>0</v>
      </c>
      <c r="P6072">
        <f>IF(ISBLANK(טבלה1[[#This Row],[ts_booking_at]]), 0, 1)</f>
        <v>0</v>
      </c>
      <c r="Q6072">
        <f>IF(ISBLANK(טבלה1[[#This Row],[ds_checkin]]), "", טבלה1[[#This Row],[ds_checkin]] - טבלה1[[#This Row],[ts_contact_at]])</f>
        <v>4.297222222223354</v>
      </c>
      <c r="R6072" t="str">
        <f>IF(AND(ISBLANK(טבלה1[[#This Row],[ts_reply_at]]), NOT(ISBLANK(טבלה1[[#This Row],[ts_booking_at]]))), "Error: Booked without Reply", "OK")</f>
        <v>OK</v>
      </c>
      <c r="S6072" t="s">
        <v>6019</v>
      </c>
    </row>
    <row r="6073" spans="1:19" x14ac:dyDescent="0.25">
      <c r="A6073" s="4" t="s">
        <v>5075</v>
      </c>
      <c r="B6073" s="4" t="s">
        <v>3030</v>
      </c>
      <c r="C6073" s="4" t="s">
        <v>3031</v>
      </c>
      <c r="D6073" s="1">
        <v>41924.890972222223</v>
      </c>
      <c r="E6073" s="1">
        <v>41928.908402777779</v>
      </c>
      <c r="H6073" s="2">
        <v>41928</v>
      </c>
      <c r="I6073" s="2">
        <v>41931</v>
      </c>
      <c r="J6073" s="3">
        <v>1</v>
      </c>
      <c r="K6073" s="3">
        <v>2</v>
      </c>
      <c r="L6073">
        <f>טבלה1[[#This Row],[ds_checkout]]-טבלה1[[#This Row],[ds_checkin]]</f>
        <v>3</v>
      </c>
      <c r="M6073">
        <f>IF(ISBLANK(טבלה1[[#This Row],[ts_reply_at]]), "", (טבלה1[[#This Row],[ts_reply_at]] - טבלה1[[#This Row],[ts_contact_at]]) * 24)</f>
        <v>96.418333333334886</v>
      </c>
      <c r="N6073">
        <f>IF(ISBLANK(טבלה1[[#This Row],[ts_reply_at]]), 0, 1)</f>
        <v>1</v>
      </c>
      <c r="O6073">
        <f>IF(ISBLANK(טבלה1[[#This Row],[ts_accepted_at]]), 0, 1)</f>
        <v>0</v>
      </c>
      <c r="P6073">
        <f>IF(ISBLANK(טבלה1[[#This Row],[ts_booking_at]]), 0, 1)</f>
        <v>0</v>
      </c>
      <c r="Q6073">
        <f>IF(ISBLANK(טבלה1[[#This Row],[ds_checkin]]), "", טבלה1[[#This Row],[ds_checkin]] - טבלה1[[#This Row],[ts_contact_at]])</f>
        <v>3.109027777776646</v>
      </c>
      <c r="R6073" t="str">
        <f>IF(AND(ISBLANK(טבלה1[[#This Row],[ts_reply_at]]), NOT(ISBLANK(טבלה1[[#This Row],[ts_booking_at]]))), "Error: Booked without Reply", "OK")</f>
        <v>OK</v>
      </c>
      <c r="S6073" t="s">
        <v>6019</v>
      </c>
    </row>
    <row r="6074" spans="1:19" x14ac:dyDescent="0.25">
      <c r="A6074" s="4" t="s">
        <v>5075</v>
      </c>
      <c r="B6074" s="4" t="s">
        <v>213</v>
      </c>
      <c r="C6074" s="4" t="s">
        <v>214</v>
      </c>
      <c r="D6074" s="1">
        <v>41926.482638888891</v>
      </c>
      <c r="E6074" s="1">
        <v>41926.896261574075</v>
      </c>
      <c r="H6074" s="2">
        <v>41928</v>
      </c>
      <c r="I6074" s="2">
        <v>41931</v>
      </c>
      <c r="J6074" s="3">
        <v>1</v>
      </c>
      <c r="K6074" s="3">
        <v>2</v>
      </c>
      <c r="L6074">
        <f>טבלה1[[#This Row],[ds_checkout]]-טבלה1[[#This Row],[ds_checkin]]</f>
        <v>3</v>
      </c>
      <c r="M6074">
        <f>IF(ISBLANK(טבלה1[[#This Row],[ts_reply_at]]), "", (טבלה1[[#This Row],[ts_reply_at]] - טבלה1[[#This Row],[ts_contact_at]]) * 24)</f>
        <v>9.9269444444216788</v>
      </c>
      <c r="N6074">
        <f>IF(ISBLANK(טבלה1[[#This Row],[ts_reply_at]]), 0, 1)</f>
        <v>1</v>
      </c>
      <c r="O6074">
        <f>IF(ISBLANK(טבלה1[[#This Row],[ts_accepted_at]]), 0, 1)</f>
        <v>0</v>
      </c>
      <c r="P6074">
        <f>IF(ISBLANK(טבלה1[[#This Row],[ts_booking_at]]), 0, 1)</f>
        <v>0</v>
      </c>
      <c r="Q6074">
        <f>IF(ISBLANK(טבלה1[[#This Row],[ds_checkin]]), "", טבלה1[[#This Row],[ds_checkin]] - טבלה1[[#This Row],[ts_contact_at]])</f>
        <v>1.5173611111094942</v>
      </c>
      <c r="R6074" t="str">
        <f>IF(AND(ISBLANK(טבלה1[[#This Row],[ts_reply_at]]), NOT(ISBLANK(טבלה1[[#This Row],[ts_booking_at]]))), "Error: Booked without Reply", "OK")</f>
        <v>OK</v>
      </c>
      <c r="S6074" t="s">
        <v>6019</v>
      </c>
    </row>
    <row r="6075" spans="1:19" x14ac:dyDescent="0.25">
      <c r="A6075" s="4" t="s">
        <v>5075</v>
      </c>
      <c r="B6075" s="4" t="s">
        <v>361</v>
      </c>
      <c r="C6075" s="4" t="s">
        <v>362</v>
      </c>
      <c r="D6075" s="1">
        <v>41924.89166666667</v>
      </c>
      <c r="H6075" s="2">
        <v>41928</v>
      </c>
      <c r="I6075" s="2">
        <v>41931</v>
      </c>
      <c r="J6075" s="3">
        <v>1</v>
      </c>
      <c r="K6075" s="3">
        <v>1</v>
      </c>
      <c r="L6075">
        <f>טבלה1[[#This Row],[ds_checkout]]-טבלה1[[#This Row],[ds_checkin]]</f>
        <v>3</v>
      </c>
      <c r="M6075" t="str">
        <f>IF(ISBLANK(טבלה1[[#This Row],[ts_reply_at]]), "", (טבלה1[[#This Row],[ts_reply_at]] - טבלה1[[#This Row],[ts_contact_at]]) * 24)</f>
        <v/>
      </c>
      <c r="N6075">
        <f>IF(ISBLANK(טבלה1[[#This Row],[ts_reply_at]]), 0, 1)</f>
        <v>0</v>
      </c>
      <c r="O6075">
        <f>IF(ISBLANK(טבלה1[[#This Row],[ts_accepted_at]]), 0, 1)</f>
        <v>0</v>
      </c>
      <c r="P6075">
        <f>IF(ISBLANK(טבלה1[[#This Row],[ts_booking_at]]), 0, 1)</f>
        <v>0</v>
      </c>
      <c r="Q6075">
        <f>IF(ISBLANK(טבלה1[[#This Row],[ds_checkin]]), "", טבלה1[[#This Row],[ds_checkin]] - טבלה1[[#This Row],[ts_contact_at]])</f>
        <v>3.1083333333299379</v>
      </c>
      <c r="R6075" t="str">
        <f>IF(AND(ISBLANK(טבלה1[[#This Row],[ts_reply_at]]), NOT(ISBLANK(טבלה1[[#This Row],[ts_booking_at]]))), "Error: Booked without Reply", "OK")</f>
        <v>OK</v>
      </c>
      <c r="S6075" t="s">
        <v>6019</v>
      </c>
    </row>
    <row r="6076" spans="1:19" x14ac:dyDescent="0.25">
      <c r="A6076" s="4" t="s">
        <v>5075</v>
      </c>
      <c r="B6076" s="4" t="s">
        <v>2090</v>
      </c>
      <c r="C6076" s="4" t="s">
        <v>2091</v>
      </c>
      <c r="D6076" s="1">
        <v>41926.488194444442</v>
      </c>
      <c r="E6076" s="1">
        <v>41926.533935185187</v>
      </c>
      <c r="F6076" s="1">
        <v>41926.533935185187</v>
      </c>
      <c r="H6076" s="2">
        <v>41928</v>
      </c>
      <c r="I6076" s="2">
        <v>41931</v>
      </c>
      <c r="J6076" s="3">
        <v>1</v>
      </c>
      <c r="K6076" s="3">
        <v>2</v>
      </c>
      <c r="L6076">
        <f>טבלה1[[#This Row],[ds_checkout]]-טבלה1[[#This Row],[ds_checkin]]</f>
        <v>3</v>
      </c>
      <c r="M6076">
        <f>IF(ISBLANK(טבלה1[[#This Row],[ts_reply_at]]), "", (טבלה1[[#This Row],[ts_reply_at]] - טבלה1[[#This Row],[ts_contact_at]]) * 24)</f>
        <v>1.0977777778753079</v>
      </c>
      <c r="N6076">
        <f>IF(ISBLANK(טבלה1[[#This Row],[ts_reply_at]]), 0, 1)</f>
        <v>1</v>
      </c>
      <c r="O6076">
        <f>IF(ISBLANK(טבלה1[[#This Row],[ts_accepted_at]]), 0, 1)</f>
        <v>1</v>
      </c>
      <c r="P6076">
        <f>IF(ISBLANK(טבלה1[[#This Row],[ts_booking_at]]), 0, 1)</f>
        <v>0</v>
      </c>
      <c r="Q6076">
        <f>IF(ISBLANK(טבלה1[[#This Row],[ds_checkin]]), "", טבלה1[[#This Row],[ds_checkin]] - טבלה1[[#This Row],[ts_contact_at]])</f>
        <v>1.5118055555576575</v>
      </c>
      <c r="R6076" t="str">
        <f>IF(AND(ISBLANK(טבלה1[[#This Row],[ts_reply_at]]), NOT(ISBLANK(טבלה1[[#This Row],[ts_booking_at]]))), "Error: Booked without Reply", "OK")</f>
        <v>OK</v>
      </c>
      <c r="S6076" t="s">
        <v>6019</v>
      </c>
    </row>
    <row r="6077" spans="1:19" x14ac:dyDescent="0.25">
      <c r="A6077" s="4" t="s">
        <v>5075</v>
      </c>
      <c r="B6077" s="4" t="s">
        <v>807</v>
      </c>
      <c r="C6077" s="4" t="s">
        <v>2088</v>
      </c>
      <c r="D6077" s="1">
        <v>41926.490277777775</v>
      </c>
      <c r="E6077" s="1">
        <v>41926.494074074071</v>
      </c>
      <c r="F6077" s="1">
        <v>41926.494074074071</v>
      </c>
      <c r="H6077" s="2">
        <v>41928</v>
      </c>
      <c r="I6077" s="2">
        <v>41931</v>
      </c>
      <c r="J6077" s="3">
        <v>1</v>
      </c>
      <c r="K6077" s="3">
        <v>2</v>
      </c>
      <c r="L6077">
        <f>טבלה1[[#This Row],[ds_checkout]]-טבלה1[[#This Row],[ds_checkin]]</f>
        <v>3</v>
      </c>
      <c r="M6077">
        <f>IF(ISBLANK(טבלה1[[#This Row],[ts_reply_at]]), "", (טבלה1[[#This Row],[ts_reply_at]] - טבלה1[[#This Row],[ts_contact_at]]) * 24)</f>
        <v>9.1111111105419695E-2</v>
      </c>
      <c r="N6077">
        <f>IF(ISBLANK(טבלה1[[#This Row],[ts_reply_at]]), 0, 1)</f>
        <v>1</v>
      </c>
      <c r="O6077">
        <f>IF(ISBLANK(טבלה1[[#This Row],[ts_accepted_at]]), 0, 1)</f>
        <v>1</v>
      </c>
      <c r="P6077">
        <f>IF(ISBLANK(טבלה1[[#This Row],[ts_booking_at]]), 0, 1)</f>
        <v>0</v>
      </c>
      <c r="Q6077">
        <f>IF(ISBLANK(טבלה1[[#This Row],[ds_checkin]]), "", טבלה1[[#This Row],[ds_checkin]] - טבלה1[[#This Row],[ts_contact_at]])</f>
        <v>1.5097222222248092</v>
      </c>
      <c r="R6077" t="str">
        <f>IF(AND(ISBLANK(טבלה1[[#This Row],[ts_reply_at]]), NOT(ISBLANK(טבלה1[[#This Row],[ts_booking_at]]))), "Error: Booked without Reply", "OK")</f>
        <v>OK</v>
      </c>
      <c r="S6077" t="s">
        <v>6019</v>
      </c>
    </row>
    <row r="6078" spans="1:19" x14ac:dyDescent="0.25">
      <c r="A6078" s="4" t="s">
        <v>5075</v>
      </c>
      <c r="B6078" s="4" t="s">
        <v>1229</v>
      </c>
      <c r="C6078" s="4" t="s">
        <v>1230</v>
      </c>
      <c r="D6078" s="1">
        <v>41926.493055555555</v>
      </c>
      <c r="E6078" s="1">
        <v>41926.69258101852</v>
      </c>
      <c r="F6078" s="1">
        <v>41926.69258101852</v>
      </c>
      <c r="G6078" s="1">
        <v>41926.69431712963</v>
      </c>
      <c r="H6078" s="2">
        <v>41928</v>
      </c>
      <c r="I6078" s="2">
        <v>41931</v>
      </c>
      <c r="J6078" s="3">
        <v>1</v>
      </c>
      <c r="K6078" s="3">
        <v>6</v>
      </c>
      <c r="L6078">
        <f>טבלה1[[#This Row],[ds_checkout]]-טבלה1[[#This Row],[ds_checkin]]</f>
        <v>3</v>
      </c>
      <c r="M6078">
        <f>IF(ISBLANK(טבלה1[[#This Row],[ts_reply_at]]), "", (טבלה1[[#This Row],[ts_reply_at]] - טבלה1[[#This Row],[ts_contact_at]]) * 24)</f>
        <v>4.7886111111729406</v>
      </c>
      <c r="N6078">
        <f>IF(ISBLANK(טבלה1[[#This Row],[ts_reply_at]]), 0, 1)</f>
        <v>1</v>
      </c>
      <c r="O6078">
        <f>IF(ISBLANK(טבלה1[[#This Row],[ts_accepted_at]]), 0, 1)</f>
        <v>1</v>
      </c>
      <c r="P6078">
        <f>IF(ISBLANK(טבלה1[[#This Row],[ts_booking_at]]), 0, 1)</f>
        <v>1</v>
      </c>
      <c r="Q6078">
        <f>IF(ISBLANK(טבלה1[[#This Row],[ds_checkin]]), "", טבלה1[[#This Row],[ds_checkin]] - טבלה1[[#This Row],[ts_contact_at]])</f>
        <v>1.5069444444452529</v>
      </c>
      <c r="R6078" t="str">
        <f>IF(AND(ISBLANK(טבלה1[[#This Row],[ts_reply_at]]), NOT(ISBLANK(טבלה1[[#This Row],[ts_booking_at]]))), "Error: Booked without Reply", "OK")</f>
        <v>OK</v>
      </c>
      <c r="S6078" t="s">
        <v>6019</v>
      </c>
    </row>
    <row r="6079" spans="1:19" x14ac:dyDescent="0.25">
      <c r="A6079" s="4" t="s">
        <v>5075</v>
      </c>
      <c r="B6079" s="4" t="s">
        <v>2720</v>
      </c>
      <c r="C6079" s="4" t="s">
        <v>2721</v>
      </c>
      <c r="D6079" s="1">
        <v>41926.48541666667</v>
      </c>
      <c r="E6079" s="1">
        <v>41926.504629629628</v>
      </c>
      <c r="F6079" s="1">
        <v>41926.504629629628</v>
      </c>
      <c r="H6079" s="2">
        <v>41928</v>
      </c>
      <c r="I6079" s="2">
        <v>41931</v>
      </c>
      <c r="J6079" s="3">
        <v>1</v>
      </c>
      <c r="K6079" s="3">
        <v>4</v>
      </c>
      <c r="L6079">
        <f>טבלה1[[#This Row],[ds_checkout]]-טבלה1[[#This Row],[ds_checkin]]</f>
        <v>3</v>
      </c>
      <c r="M6079">
        <f>IF(ISBLANK(טבלה1[[#This Row],[ts_reply_at]]), "", (טבלה1[[#This Row],[ts_reply_at]] - טבלה1[[#This Row],[ts_contact_at]]) * 24)</f>
        <v>0.46111111098434776</v>
      </c>
      <c r="N6079">
        <f>IF(ISBLANK(טבלה1[[#This Row],[ts_reply_at]]), 0, 1)</f>
        <v>1</v>
      </c>
      <c r="O6079">
        <f>IF(ISBLANK(טבלה1[[#This Row],[ts_accepted_at]]), 0, 1)</f>
        <v>1</v>
      </c>
      <c r="P6079">
        <f>IF(ISBLANK(טבלה1[[#This Row],[ts_booking_at]]), 0, 1)</f>
        <v>0</v>
      </c>
      <c r="Q6079">
        <f>IF(ISBLANK(טבלה1[[#This Row],[ds_checkin]]), "", טבלה1[[#This Row],[ds_checkin]] - טבלה1[[#This Row],[ts_contact_at]])</f>
        <v>1.5145833333299379</v>
      </c>
      <c r="R6079" t="str">
        <f>IF(AND(ISBLANK(טבלה1[[#This Row],[ts_reply_at]]), NOT(ISBLANK(טבלה1[[#This Row],[ts_booking_at]]))), "Error: Booked without Reply", "OK")</f>
        <v>OK</v>
      </c>
      <c r="S6079" t="s">
        <v>6019</v>
      </c>
    </row>
    <row r="6080" spans="1:19" x14ac:dyDescent="0.25">
      <c r="A6080" s="4" t="s">
        <v>5075</v>
      </c>
      <c r="B6080" s="4" t="s">
        <v>3181</v>
      </c>
      <c r="C6080" s="4" t="s">
        <v>3182</v>
      </c>
      <c r="D6080" s="1">
        <v>41924.88958333333</v>
      </c>
      <c r="E6080" s="1">
        <v>41925.761863425927</v>
      </c>
      <c r="H6080" s="2">
        <v>41928</v>
      </c>
      <c r="I6080" s="2">
        <v>41931</v>
      </c>
      <c r="J6080" s="3">
        <v>1</v>
      </c>
      <c r="K6080" s="3">
        <v>2</v>
      </c>
      <c r="L6080">
        <f>טבלה1[[#This Row],[ds_checkout]]-טבלה1[[#This Row],[ds_checkin]]</f>
        <v>3</v>
      </c>
      <c r="M6080">
        <f>IF(ISBLANK(טבלה1[[#This Row],[ts_reply_at]]), "", (טבלה1[[#This Row],[ts_reply_at]] - טבלה1[[#This Row],[ts_contact_at]]) * 24)</f>
        <v>20.934722222329583</v>
      </c>
      <c r="N6080">
        <f>IF(ISBLANK(טבלה1[[#This Row],[ts_reply_at]]), 0, 1)</f>
        <v>1</v>
      </c>
      <c r="O6080">
        <f>IF(ISBLANK(טבלה1[[#This Row],[ts_accepted_at]]), 0, 1)</f>
        <v>0</v>
      </c>
      <c r="P6080">
        <f>IF(ISBLANK(טבלה1[[#This Row],[ts_booking_at]]), 0, 1)</f>
        <v>0</v>
      </c>
      <c r="Q6080">
        <f>IF(ISBLANK(טבלה1[[#This Row],[ds_checkin]]), "", טבלה1[[#This Row],[ds_checkin]] - טבלה1[[#This Row],[ts_contact_at]])</f>
        <v>3.1104166666700621</v>
      </c>
      <c r="R6080" t="str">
        <f>IF(AND(ISBLANK(טבלה1[[#This Row],[ts_reply_at]]), NOT(ISBLANK(טבלה1[[#This Row],[ts_booking_at]]))), "Error: Booked without Reply", "OK")</f>
        <v>OK</v>
      </c>
      <c r="S6080" t="s">
        <v>6019</v>
      </c>
    </row>
    <row r="6081" spans="1:19" x14ac:dyDescent="0.25">
      <c r="A6081" s="4" t="s">
        <v>5075</v>
      </c>
      <c r="B6081" s="4" t="s">
        <v>3866</v>
      </c>
      <c r="C6081" s="4" t="s">
        <v>3867</v>
      </c>
      <c r="D6081" s="1">
        <v>41926.493055555555</v>
      </c>
      <c r="E6081" s="1">
        <v>41926.567974537036</v>
      </c>
      <c r="F6081" s="1">
        <v>41926.738356481481</v>
      </c>
      <c r="H6081" s="2">
        <v>41928</v>
      </c>
      <c r="I6081" s="2">
        <v>41931</v>
      </c>
      <c r="J6081" s="3">
        <v>1</v>
      </c>
      <c r="K6081" s="3">
        <v>5</v>
      </c>
      <c r="L6081">
        <f>טבלה1[[#This Row],[ds_checkout]]-טבלה1[[#This Row],[ds_checkin]]</f>
        <v>3</v>
      </c>
      <c r="M6081">
        <f>IF(ISBLANK(טבלה1[[#This Row],[ts_reply_at]]), "", (טבלה1[[#This Row],[ts_reply_at]] - טבלה1[[#This Row],[ts_contact_at]]) * 24)</f>
        <v>1.7980555555550382</v>
      </c>
      <c r="N6081">
        <f>IF(ISBLANK(טבלה1[[#This Row],[ts_reply_at]]), 0, 1)</f>
        <v>1</v>
      </c>
      <c r="O6081">
        <f>IF(ISBLANK(טבלה1[[#This Row],[ts_accepted_at]]), 0, 1)</f>
        <v>1</v>
      </c>
      <c r="P6081">
        <f>IF(ISBLANK(טבלה1[[#This Row],[ts_booking_at]]), 0, 1)</f>
        <v>0</v>
      </c>
      <c r="Q6081">
        <f>IF(ISBLANK(טבלה1[[#This Row],[ds_checkin]]), "", טבלה1[[#This Row],[ds_checkin]] - טבלה1[[#This Row],[ts_contact_at]])</f>
        <v>1.5069444444452529</v>
      </c>
      <c r="R6081" t="str">
        <f>IF(AND(ISBLANK(טבלה1[[#This Row],[ts_reply_at]]), NOT(ISBLANK(טבלה1[[#This Row],[ts_booking_at]]))), "Error: Booked without Reply", "OK")</f>
        <v>OK</v>
      </c>
      <c r="S6081" t="s">
        <v>6019</v>
      </c>
    </row>
    <row r="6082" spans="1:19" x14ac:dyDescent="0.25">
      <c r="A6082" s="4" t="s">
        <v>5075</v>
      </c>
      <c r="B6082" s="4" t="s">
        <v>85</v>
      </c>
      <c r="C6082" s="4" t="s">
        <v>86</v>
      </c>
      <c r="D6082" s="1">
        <v>41923.705555555556</v>
      </c>
      <c r="E6082" s="1">
        <v>41923.870567129627</v>
      </c>
      <c r="H6082" s="2">
        <v>41928</v>
      </c>
      <c r="I6082" s="2">
        <v>41931</v>
      </c>
      <c r="J6082" s="3">
        <v>1</v>
      </c>
      <c r="K6082" s="3">
        <v>3</v>
      </c>
      <c r="L6082">
        <f>טבלה1[[#This Row],[ds_checkout]]-טבלה1[[#This Row],[ds_checkin]]</f>
        <v>3</v>
      </c>
      <c r="M6082">
        <f>IF(ISBLANK(טבלה1[[#This Row],[ts_reply_at]]), "", (טבלה1[[#This Row],[ts_reply_at]] - טבלה1[[#This Row],[ts_contact_at]]) * 24)</f>
        <v>3.9602777776890434</v>
      </c>
      <c r="N6082">
        <f>IF(ISBLANK(טבלה1[[#This Row],[ts_reply_at]]), 0, 1)</f>
        <v>1</v>
      </c>
      <c r="O6082">
        <f>IF(ISBLANK(טבלה1[[#This Row],[ts_accepted_at]]), 0, 1)</f>
        <v>0</v>
      </c>
      <c r="P6082">
        <f>IF(ISBLANK(טבלה1[[#This Row],[ts_booking_at]]), 0, 1)</f>
        <v>0</v>
      </c>
      <c r="Q6082">
        <f>IF(ISBLANK(טבלה1[[#This Row],[ds_checkin]]), "", טבלה1[[#This Row],[ds_checkin]] - טבלה1[[#This Row],[ts_contact_at]])</f>
        <v>4.2944444444437977</v>
      </c>
      <c r="R6082" t="str">
        <f>IF(AND(ISBLANK(טבלה1[[#This Row],[ts_reply_at]]), NOT(ISBLANK(טבלה1[[#This Row],[ts_booking_at]]))), "Error: Booked without Reply", "OK")</f>
        <v>OK</v>
      </c>
      <c r="S6082" t="s">
        <v>6019</v>
      </c>
    </row>
    <row r="6083" spans="1:19" x14ac:dyDescent="0.25">
      <c r="A6083" s="4" t="s">
        <v>5075</v>
      </c>
      <c r="B6083" s="4" t="s">
        <v>5076</v>
      </c>
      <c r="C6083" s="4" t="s">
        <v>5077</v>
      </c>
      <c r="D6083" s="1">
        <v>41926.490277777775</v>
      </c>
      <c r="E6083" s="1">
        <v>41926.499768518515</v>
      </c>
      <c r="F6083" s="1">
        <v>41926.499768518515</v>
      </c>
      <c r="H6083" s="2">
        <v>41928</v>
      </c>
      <c r="I6083" s="2">
        <v>41931</v>
      </c>
      <c r="J6083" s="3">
        <v>1</v>
      </c>
      <c r="K6083" s="3">
        <v>2</v>
      </c>
      <c r="L6083">
        <f>טבלה1[[#This Row],[ds_checkout]]-טבלה1[[#This Row],[ds_checkin]]</f>
        <v>3</v>
      </c>
      <c r="M6083">
        <f>IF(ISBLANK(טבלה1[[#This Row],[ts_reply_at]]), "", (טבלה1[[#This Row],[ts_reply_at]] - טבלה1[[#This Row],[ts_contact_at]]) * 24)</f>
        <v>0.22777777776354924</v>
      </c>
      <c r="N6083">
        <f>IF(ISBLANK(טבלה1[[#This Row],[ts_reply_at]]), 0, 1)</f>
        <v>1</v>
      </c>
      <c r="O6083">
        <f>IF(ISBLANK(טבלה1[[#This Row],[ts_accepted_at]]), 0, 1)</f>
        <v>1</v>
      </c>
      <c r="P6083">
        <f>IF(ISBLANK(טבלה1[[#This Row],[ts_booking_at]]), 0, 1)</f>
        <v>0</v>
      </c>
      <c r="Q6083">
        <f>IF(ISBLANK(טבלה1[[#This Row],[ds_checkin]]), "", טבלה1[[#This Row],[ds_checkin]] - טבלה1[[#This Row],[ts_contact_at]])</f>
        <v>1.5097222222248092</v>
      </c>
      <c r="R6083" t="str">
        <f>IF(AND(ISBLANK(טבלה1[[#This Row],[ts_reply_at]]), NOT(ISBLANK(טבלה1[[#This Row],[ts_booking_at]]))), "Error: Booked without Reply", "OK")</f>
        <v>OK</v>
      </c>
      <c r="S6083" t="s">
        <v>6019</v>
      </c>
    </row>
    <row r="6084" spans="1:19" x14ac:dyDescent="0.25">
      <c r="A6084" s="4" t="s">
        <v>5078</v>
      </c>
      <c r="B6084" s="4" t="s">
        <v>5079</v>
      </c>
      <c r="C6084" s="4" t="s">
        <v>5080</v>
      </c>
      <c r="D6084" s="1">
        <v>41990.95</v>
      </c>
      <c r="E6084" s="1">
        <v>41990.951145833336</v>
      </c>
      <c r="H6084" s="2">
        <v>42003</v>
      </c>
      <c r="I6084" s="2">
        <v>42005</v>
      </c>
      <c r="J6084" s="3">
        <v>2</v>
      </c>
      <c r="K6084" s="3">
        <v>6</v>
      </c>
      <c r="L6084">
        <f>טבלה1[[#This Row],[ds_checkout]]-טבלה1[[#This Row],[ds_checkin]]</f>
        <v>2</v>
      </c>
      <c r="M6084">
        <f>IF(ISBLANK(טבלה1[[#This Row],[ts_reply_at]]), "", (טבלה1[[#This Row],[ts_reply_at]] - טבלה1[[#This Row],[ts_contact_at]]) * 24)</f>
        <v>2.7500000142026693E-2</v>
      </c>
      <c r="N6084">
        <f>IF(ISBLANK(טבלה1[[#This Row],[ts_reply_at]]), 0, 1)</f>
        <v>1</v>
      </c>
      <c r="O6084">
        <f>IF(ISBLANK(טבלה1[[#This Row],[ts_accepted_at]]), 0, 1)</f>
        <v>0</v>
      </c>
      <c r="P6084">
        <f>IF(ISBLANK(טבלה1[[#This Row],[ts_booking_at]]), 0, 1)</f>
        <v>0</v>
      </c>
      <c r="Q6084">
        <f>IF(ISBLANK(טבלה1[[#This Row],[ds_checkin]]), "", טבלה1[[#This Row],[ds_checkin]] - טבלה1[[#This Row],[ts_contact_at]])</f>
        <v>12.05000000000291</v>
      </c>
      <c r="R6084" t="str">
        <f>IF(AND(ISBLANK(טבלה1[[#This Row],[ts_reply_at]]), NOT(ISBLANK(טבלה1[[#This Row],[ts_booking_at]]))), "Error: Booked without Reply", "OK")</f>
        <v>OK</v>
      </c>
      <c r="S6084" t="s">
        <v>6029</v>
      </c>
    </row>
    <row r="6085" spans="1:19" x14ac:dyDescent="0.25">
      <c r="A6085" s="4" t="s">
        <v>5078</v>
      </c>
      <c r="B6085" s="4" t="s">
        <v>1429</v>
      </c>
      <c r="C6085" s="4" t="s">
        <v>1430</v>
      </c>
      <c r="D6085" s="1">
        <v>41990.773611111108</v>
      </c>
      <c r="E6085" s="1">
        <v>41990.900081018517</v>
      </c>
      <c r="H6085" s="2">
        <v>42003</v>
      </c>
      <c r="I6085" s="2">
        <v>42005</v>
      </c>
      <c r="J6085" s="3">
        <v>2</v>
      </c>
      <c r="K6085" s="3">
        <v>3</v>
      </c>
      <c r="L6085">
        <f>טבלה1[[#This Row],[ds_checkout]]-טבלה1[[#This Row],[ds_checkin]]</f>
        <v>2</v>
      </c>
      <c r="M6085">
        <f>IF(ISBLANK(טבלה1[[#This Row],[ts_reply_at]]), "", (טבלה1[[#This Row],[ts_reply_at]] - טבלה1[[#This Row],[ts_contact_at]]) * 24)</f>
        <v>3.0352777778171003</v>
      </c>
      <c r="N6085">
        <f>IF(ISBLANK(טבלה1[[#This Row],[ts_reply_at]]), 0, 1)</f>
        <v>1</v>
      </c>
      <c r="O6085">
        <f>IF(ISBLANK(טבלה1[[#This Row],[ts_accepted_at]]), 0, 1)</f>
        <v>0</v>
      </c>
      <c r="P6085">
        <f>IF(ISBLANK(טבלה1[[#This Row],[ts_booking_at]]), 0, 1)</f>
        <v>0</v>
      </c>
      <c r="Q6085">
        <f>IF(ISBLANK(טבלה1[[#This Row],[ds_checkin]]), "", טבלה1[[#This Row],[ds_checkin]] - טבלה1[[#This Row],[ts_contact_at]])</f>
        <v>12.226388888891961</v>
      </c>
      <c r="R6085" t="str">
        <f>IF(AND(ISBLANK(טבלה1[[#This Row],[ts_reply_at]]), NOT(ISBLANK(טבלה1[[#This Row],[ts_booking_at]]))), "Error: Booked without Reply", "OK")</f>
        <v>OK</v>
      </c>
      <c r="S6085" t="s">
        <v>6029</v>
      </c>
    </row>
    <row r="6086" spans="1:19" x14ac:dyDescent="0.25">
      <c r="A6086" s="4" t="s">
        <v>5078</v>
      </c>
      <c r="B6086" s="4" t="s">
        <v>2170</v>
      </c>
      <c r="C6086" s="4" t="s">
        <v>2171</v>
      </c>
      <c r="D6086" s="1">
        <v>41992.520138888889</v>
      </c>
      <c r="E6086" s="1">
        <v>41994.775439814817</v>
      </c>
      <c r="H6086" s="2">
        <v>42003</v>
      </c>
      <c r="I6086" s="2">
        <v>42005</v>
      </c>
      <c r="J6086" s="3">
        <v>2</v>
      </c>
      <c r="K6086" s="3">
        <v>3</v>
      </c>
      <c r="L6086">
        <f>טבלה1[[#This Row],[ds_checkout]]-טבלה1[[#This Row],[ds_checkin]]</f>
        <v>2</v>
      </c>
      <c r="M6086">
        <f>IF(ISBLANK(טבלה1[[#This Row],[ts_reply_at]]), "", (טבלה1[[#This Row],[ts_reply_at]] - טבלה1[[#This Row],[ts_contact_at]]) * 24)</f>
        <v>54.127222222276032</v>
      </c>
      <c r="N6086">
        <f>IF(ISBLANK(טבלה1[[#This Row],[ts_reply_at]]), 0, 1)</f>
        <v>1</v>
      </c>
      <c r="O6086">
        <f>IF(ISBLANK(טבלה1[[#This Row],[ts_accepted_at]]), 0, 1)</f>
        <v>0</v>
      </c>
      <c r="P6086">
        <f>IF(ISBLANK(טבלה1[[#This Row],[ts_booking_at]]), 0, 1)</f>
        <v>0</v>
      </c>
      <c r="Q6086">
        <f>IF(ISBLANK(טבלה1[[#This Row],[ds_checkin]]), "", טבלה1[[#This Row],[ds_checkin]] - טבלה1[[#This Row],[ts_contact_at]])</f>
        <v>10.479861111110949</v>
      </c>
      <c r="R6086" t="str">
        <f>IF(AND(ISBLANK(טבלה1[[#This Row],[ts_reply_at]]), NOT(ISBLANK(טבלה1[[#This Row],[ts_booking_at]]))), "Error: Booked without Reply", "OK")</f>
        <v>OK</v>
      </c>
      <c r="S6086" t="s">
        <v>6029</v>
      </c>
    </row>
    <row r="6087" spans="1:19" x14ac:dyDescent="0.25">
      <c r="A6087" s="4" t="s">
        <v>5078</v>
      </c>
      <c r="B6087" s="4" t="s">
        <v>930</v>
      </c>
      <c r="C6087" s="4" t="s">
        <v>931</v>
      </c>
      <c r="D6087" s="1">
        <v>41990.734027777777</v>
      </c>
      <c r="E6087" s="1">
        <v>41990.746747685182</v>
      </c>
      <c r="H6087" s="2">
        <v>42003</v>
      </c>
      <c r="I6087" s="2">
        <v>42005</v>
      </c>
      <c r="J6087" s="3">
        <v>2</v>
      </c>
      <c r="K6087" s="3">
        <v>3</v>
      </c>
      <c r="L6087">
        <f>טבלה1[[#This Row],[ds_checkout]]-טבלה1[[#This Row],[ds_checkin]]</f>
        <v>2</v>
      </c>
      <c r="M6087">
        <f>IF(ISBLANK(טבלה1[[#This Row],[ts_reply_at]]), "", (טבלה1[[#This Row],[ts_reply_at]] - טבלה1[[#This Row],[ts_contact_at]]) * 24)</f>
        <v>0.30527777771931142</v>
      </c>
      <c r="N6087">
        <f>IF(ISBLANK(טבלה1[[#This Row],[ts_reply_at]]), 0, 1)</f>
        <v>1</v>
      </c>
      <c r="O6087">
        <f>IF(ISBLANK(טבלה1[[#This Row],[ts_accepted_at]]), 0, 1)</f>
        <v>0</v>
      </c>
      <c r="P6087">
        <f>IF(ISBLANK(טבלה1[[#This Row],[ts_booking_at]]), 0, 1)</f>
        <v>0</v>
      </c>
      <c r="Q6087">
        <f>IF(ISBLANK(טבלה1[[#This Row],[ds_checkin]]), "", טבלה1[[#This Row],[ds_checkin]] - טבלה1[[#This Row],[ts_contact_at]])</f>
        <v>12.265972222223354</v>
      </c>
      <c r="R6087" t="str">
        <f>IF(AND(ISBLANK(טבלה1[[#This Row],[ts_reply_at]]), NOT(ISBLANK(טבלה1[[#This Row],[ts_booking_at]]))), "Error: Booked without Reply", "OK")</f>
        <v>OK</v>
      </c>
      <c r="S6087" t="s">
        <v>6029</v>
      </c>
    </row>
    <row r="6088" spans="1:19" x14ac:dyDescent="0.25">
      <c r="A6088" s="4" t="s">
        <v>5081</v>
      </c>
      <c r="B6088" s="4" t="s">
        <v>12</v>
      </c>
      <c r="C6088" s="4" t="s">
        <v>1957</v>
      </c>
      <c r="D6088" s="1">
        <v>41914.908333333333</v>
      </c>
      <c r="E6088" s="1">
        <v>41915.49181712963</v>
      </c>
      <c r="F6088" s="1">
        <v>41915.49181712963</v>
      </c>
      <c r="G6088" s="1">
        <v>41934.30091435185</v>
      </c>
      <c r="H6088" s="2">
        <v>42252</v>
      </c>
      <c r="I6088" s="2">
        <v>42259</v>
      </c>
      <c r="J6088" s="3">
        <v>3</v>
      </c>
      <c r="K6088" s="3">
        <v>9</v>
      </c>
      <c r="L6088">
        <f>טבלה1[[#This Row],[ds_checkout]]-טבלה1[[#This Row],[ds_checkin]]</f>
        <v>7</v>
      </c>
      <c r="M6088">
        <f>IF(ISBLANK(טבלה1[[#This Row],[ts_reply_at]]), "", (טבלה1[[#This Row],[ts_reply_at]] - טבלה1[[#This Row],[ts_contact_at]]) * 24)</f>
        <v>14.003611111140344</v>
      </c>
      <c r="N6088">
        <f>IF(ISBLANK(טבלה1[[#This Row],[ts_reply_at]]), 0, 1)</f>
        <v>1</v>
      </c>
      <c r="O6088">
        <f>IF(ISBLANK(טבלה1[[#This Row],[ts_accepted_at]]), 0, 1)</f>
        <v>1</v>
      </c>
      <c r="P6088">
        <f>IF(ISBLANK(טבלה1[[#This Row],[ts_booking_at]]), 0, 1)</f>
        <v>1</v>
      </c>
      <c r="Q6088">
        <f>IF(ISBLANK(טבלה1[[#This Row],[ds_checkin]]), "", טבלה1[[#This Row],[ds_checkin]] - טבלה1[[#This Row],[ts_contact_at]])</f>
        <v>337.09166666666715</v>
      </c>
      <c r="R6088" t="str">
        <f>IF(AND(ISBLANK(טבלה1[[#This Row],[ts_reply_at]]), NOT(ISBLANK(טבלה1[[#This Row],[ts_booking_at]]))), "Error: Booked without Reply", "OK")</f>
        <v>OK</v>
      </c>
      <c r="S6088" t="s">
        <v>6020</v>
      </c>
    </row>
    <row r="6089" spans="1:19" x14ac:dyDescent="0.25">
      <c r="A6089" s="4" t="s">
        <v>5082</v>
      </c>
      <c r="B6089" s="4" t="s">
        <v>233</v>
      </c>
      <c r="C6089" s="4" t="s">
        <v>234</v>
      </c>
      <c r="D6089" s="1">
        <v>41921.42291666667</v>
      </c>
      <c r="E6089" s="1">
        <v>41921.479756944442</v>
      </c>
      <c r="F6089" s="1">
        <v>41925.545081018521</v>
      </c>
      <c r="G6089" s="1">
        <v>41925.545081018521</v>
      </c>
      <c r="H6089" s="2">
        <v>41942</v>
      </c>
      <c r="I6089" s="2">
        <v>41945</v>
      </c>
      <c r="J6089" s="3">
        <v>2</v>
      </c>
      <c r="K6089" s="3">
        <v>12</v>
      </c>
      <c r="L6089">
        <f>טבלה1[[#This Row],[ds_checkout]]-טבלה1[[#This Row],[ds_checkin]]</f>
        <v>3</v>
      </c>
      <c r="M6089">
        <f>IF(ISBLANK(טבלה1[[#This Row],[ts_reply_at]]), "", (טבלה1[[#This Row],[ts_reply_at]] - טבלה1[[#This Row],[ts_contact_at]]) * 24)</f>
        <v>1.3641666665207595</v>
      </c>
      <c r="N6089">
        <f>IF(ISBLANK(טבלה1[[#This Row],[ts_reply_at]]), 0, 1)</f>
        <v>1</v>
      </c>
      <c r="O6089">
        <f>IF(ISBLANK(טבלה1[[#This Row],[ts_accepted_at]]), 0, 1)</f>
        <v>1</v>
      </c>
      <c r="P6089">
        <f>IF(ISBLANK(טבלה1[[#This Row],[ts_booking_at]]), 0, 1)</f>
        <v>1</v>
      </c>
      <c r="Q6089">
        <f>IF(ISBLANK(טבלה1[[#This Row],[ds_checkin]]), "", טבלה1[[#This Row],[ds_checkin]] - טבלה1[[#This Row],[ts_contact_at]])</f>
        <v>20.577083333329938</v>
      </c>
      <c r="R6089" t="str">
        <f>IF(AND(ISBLANK(טבלה1[[#This Row],[ts_reply_at]]), NOT(ISBLANK(טבלה1[[#This Row],[ts_booking_at]]))), "Error: Booked without Reply", "OK")</f>
        <v>OK</v>
      </c>
      <c r="S6089" t="s">
        <v>6017</v>
      </c>
    </row>
    <row r="6090" spans="1:19" x14ac:dyDescent="0.25">
      <c r="A6090" s="4" t="s">
        <v>5083</v>
      </c>
      <c r="B6090" s="4" t="s">
        <v>1101</v>
      </c>
      <c r="C6090" s="4" t="s">
        <v>2866</v>
      </c>
      <c r="D6090" s="1">
        <v>41912.759722222225</v>
      </c>
      <c r="E6090" s="1">
        <v>41912.825543981482</v>
      </c>
      <c r="F6090" s="1">
        <v>41912.825543981482</v>
      </c>
      <c r="H6090" s="2">
        <v>41919</v>
      </c>
      <c r="I6090" s="2">
        <v>41949</v>
      </c>
      <c r="J6090" s="3">
        <v>2</v>
      </c>
      <c r="K6090" s="3">
        <v>4</v>
      </c>
      <c r="L6090">
        <f>טבלה1[[#This Row],[ds_checkout]]-טבלה1[[#This Row],[ds_checkin]]</f>
        <v>30</v>
      </c>
      <c r="M6090">
        <f>IF(ISBLANK(טבלה1[[#This Row],[ts_reply_at]]), "", (טבלה1[[#This Row],[ts_reply_at]] - טבלה1[[#This Row],[ts_contact_at]]) * 24)</f>
        <v>1.5797222221735865</v>
      </c>
      <c r="N6090">
        <f>IF(ISBLANK(טבלה1[[#This Row],[ts_reply_at]]), 0, 1)</f>
        <v>1</v>
      </c>
      <c r="O6090">
        <f>IF(ISBLANK(טבלה1[[#This Row],[ts_accepted_at]]), 0, 1)</f>
        <v>1</v>
      </c>
      <c r="P6090">
        <f>IF(ISBLANK(טבלה1[[#This Row],[ts_booking_at]]), 0, 1)</f>
        <v>0</v>
      </c>
      <c r="Q6090">
        <f>IF(ISBLANK(טבלה1[[#This Row],[ds_checkin]]), "", טבלה1[[#This Row],[ds_checkin]] - טבלה1[[#This Row],[ts_contact_at]])</f>
        <v>6.2402777777751908</v>
      </c>
      <c r="R6090" t="str">
        <f>IF(AND(ISBLANK(טבלה1[[#This Row],[ts_reply_at]]), NOT(ISBLANK(טבלה1[[#This Row],[ts_booking_at]]))), "Error: Booked without Reply", "OK")</f>
        <v>OK</v>
      </c>
      <c r="S6090" t="s">
        <v>6049</v>
      </c>
    </row>
    <row r="6091" spans="1:19" x14ac:dyDescent="0.25">
      <c r="A6091" s="4" t="s">
        <v>5083</v>
      </c>
      <c r="B6091" s="4" t="s">
        <v>77</v>
      </c>
      <c r="C6091" s="4" t="s">
        <v>770</v>
      </c>
      <c r="D6091" s="1">
        <v>41916.307638888888</v>
      </c>
      <c r="E6091" s="1">
        <v>41916.320300925923</v>
      </c>
      <c r="H6091" s="2">
        <v>41919</v>
      </c>
      <c r="I6091" s="2">
        <v>41945</v>
      </c>
      <c r="J6091" s="3">
        <v>2</v>
      </c>
      <c r="K6091" s="3">
        <v>3</v>
      </c>
      <c r="L6091">
        <f>טבלה1[[#This Row],[ds_checkout]]-טבלה1[[#This Row],[ds_checkin]]</f>
        <v>26</v>
      </c>
      <c r="M6091">
        <f>IF(ISBLANK(טבלה1[[#This Row],[ts_reply_at]]), "", (טבלה1[[#This Row],[ts_reply_at]] - טבלה1[[#This Row],[ts_contact_at]]) * 24)</f>
        <v>0.3038888888549991</v>
      </c>
      <c r="N6091">
        <f>IF(ISBLANK(טבלה1[[#This Row],[ts_reply_at]]), 0, 1)</f>
        <v>1</v>
      </c>
      <c r="O6091">
        <f>IF(ISBLANK(טבלה1[[#This Row],[ts_accepted_at]]), 0, 1)</f>
        <v>0</v>
      </c>
      <c r="P6091">
        <f>IF(ISBLANK(טבלה1[[#This Row],[ts_booking_at]]), 0, 1)</f>
        <v>0</v>
      </c>
      <c r="Q6091">
        <f>IF(ISBLANK(טבלה1[[#This Row],[ds_checkin]]), "", טבלה1[[#This Row],[ds_checkin]] - טבלה1[[#This Row],[ts_contact_at]])</f>
        <v>2.6923611111124046</v>
      </c>
      <c r="R6091" t="str">
        <f>IF(AND(ISBLANK(טבלה1[[#This Row],[ts_reply_at]]), NOT(ISBLANK(טבלה1[[#This Row],[ts_booking_at]]))), "Error: Booked without Reply", "OK")</f>
        <v>OK</v>
      </c>
      <c r="S6091" t="s">
        <v>6049</v>
      </c>
    </row>
    <row r="6092" spans="1:19" x14ac:dyDescent="0.25">
      <c r="A6092" s="4" t="s">
        <v>5083</v>
      </c>
      <c r="B6092" s="4" t="s">
        <v>353</v>
      </c>
      <c r="C6092" s="4" t="s">
        <v>354</v>
      </c>
      <c r="D6092" s="1">
        <v>41912.741666666669</v>
      </c>
      <c r="E6092" s="1">
        <v>41912.822222222225</v>
      </c>
      <c r="H6092" s="2">
        <v>41919</v>
      </c>
      <c r="I6092" s="2">
        <v>41949</v>
      </c>
      <c r="J6092" s="3">
        <v>2</v>
      </c>
      <c r="K6092" s="3">
        <v>2</v>
      </c>
      <c r="L6092">
        <f>טבלה1[[#This Row],[ds_checkout]]-טבלה1[[#This Row],[ds_checkin]]</f>
        <v>30</v>
      </c>
      <c r="M6092">
        <f>IF(ISBLANK(טבלה1[[#This Row],[ts_reply_at]]), "", (טבלה1[[#This Row],[ts_reply_at]] - טבלה1[[#This Row],[ts_contact_at]]) * 24)</f>
        <v>1.9333333333488554</v>
      </c>
      <c r="N6092">
        <f>IF(ISBLANK(טבלה1[[#This Row],[ts_reply_at]]), 0, 1)</f>
        <v>1</v>
      </c>
      <c r="O6092">
        <f>IF(ISBLANK(טבלה1[[#This Row],[ts_accepted_at]]), 0, 1)</f>
        <v>0</v>
      </c>
      <c r="P6092">
        <f>IF(ISBLANK(טבלה1[[#This Row],[ts_booking_at]]), 0, 1)</f>
        <v>0</v>
      </c>
      <c r="Q6092">
        <f>IF(ISBLANK(טבלה1[[#This Row],[ds_checkin]]), "", טבלה1[[#This Row],[ds_checkin]] - טבלה1[[#This Row],[ts_contact_at]])</f>
        <v>6.2583333333313931</v>
      </c>
      <c r="R6092" t="str">
        <f>IF(AND(ISBLANK(טבלה1[[#This Row],[ts_reply_at]]), NOT(ISBLANK(טבלה1[[#This Row],[ts_booking_at]]))), "Error: Booked without Reply", "OK")</f>
        <v>OK</v>
      </c>
      <c r="S6092" t="s">
        <v>6049</v>
      </c>
    </row>
    <row r="6093" spans="1:19" x14ac:dyDescent="0.25">
      <c r="A6093" s="4" t="s">
        <v>5083</v>
      </c>
      <c r="B6093" s="4" t="s">
        <v>990</v>
      </c>
      <c r="C6093" s="4" t="s">
        <v>991</v>
      </c>
      <c r="D6093" s="1">
        <v>41916.318055555559</v>
      </c>
      <c r="E6093" s="1">
        <v>41916.693055555559</v>
      </c>
      <c r="H6093" s="2">
        <v>41919</v>
      </c>
      <c r="I6093" s="2">
        <v>41945</v>
      </c>
      <c r="J6093" s="3">
        <v>2</v>
      </c>
      <c r="K6093" s="3">
        <v>4</v>
      </c>
      <c r="L6093">
        <f>טבלה1[[#This Row],[ds_checkout]]-טבלה1[[#This Row],[ds_checkin]]</f>
        <v>26</v>
      </c>
      <c r="M6093">
        <f>IF(ISBLANK(טבלה1[[#This Row],[ts_reply_at]]), "", (טבלה1[[#This Row],[ts_reply_at]] - טבלה1[[#This Row],[ts_contact_at]]) * 24)</f>
        <v>9</v>
      </c>
      <c r="N6093">
        <f>IF(ISBLANK(טבלה1[[#This Row],[ts_reply_at]]), 0, 1)</f>
        <v>1</v>
      </c>
      <c r="O6093">
        <f>IF(ISBLANK(טבלה1[[#This Row],[ts_accepted_at]]), 0, 1)</f>
        <v>0</v>
      </c>
      <c r="P6093">
        <f>IF(ISBLANK(טבלה1[[#This Row],[ts_booking_at]]), 0, 1)</f>
        <v>0</v>
      </c>
      <c r="Q6093">
        <f>IF(ISBLANK(טבלה1[[#This Row],[ds_checkin]]), "", טבלה1[[#This Row],[ds_checkin]] - טבלה1[[#This Row],[ts_contact_at]])</f>
        <v>2.6819444444408873</v>
      </c>
      <c r="R6093" t="str">
        <f>IF(AND(ISBLANK(טבלה1[[#This Row],[ts_reply_at]]), NOT(ISBLANK(טבלה1[[#This Row],[ts_booking_at]]))), "Error: Booked without Reply", "OK")</f>
        <v>OK</v>
      </c>
      <c r="S6093" t="s">
        <v>6049</v>
      </c>
    </row>
    <row r="6094" spans="1:19" x14ac:dyDescent="0.25">
      <c r="A6094" s="4" t="s">
        <v>5083</v>
      </c>
      <c r="B6094" s="4" t="s">
        <v>1461</v>
      </c>
      <c r="C6094" s="4" t="s">
        <v>1462</v>
      </c>
      <c r="D6094" s="1">
        <v>41912.759722222225</v>
      </c>
      <c r="E6094" s="1">
        <v>41913.502997685187</v>
      </c>
      <c r="H6094" s="2">
        <v>41919</v>
      </c>
      <c r="I6094" s="2">
        <v>41949</v>
      </c>
      <c r="J6094" s="3">
        <v>2</v>
      </c>
      <c r="K6094" s="3">
        <v>3</v>
      </c>
      <c r="L6094">
        <f>טבלה1[[#This Row],[ds_checkout]]-טבלה1[[#This Row],[ds_checkin]]</f>
        <v>30</v>
      </c>
      <c r="M6094">
        <f>IF(ISBLANK(טבלה1[[#This Row],[ts_reply_at]]), "", (טבלה1[[#This Row],[ts_reply_at]] - טבלה1[[#This Row],[ts_contact_at]]) * 24)</f>
        <v>17.838611111103091</v>
      </c>
      <c r="N6094">
        <f>IF(ISBLANK(טבלה1[[#This Row],[ts_reply_at]]), 0, 1)</f>
        <v>1</v>
      </c>
      <c r="O6094">
        <f>IF(ISBLANK(טבלה1[[#This Row],[ts_accepted_at]]), 0, 1)</f>
        <v>0</v>
      </c>
      <c r="P6094">
        <f>IF(ISBLANK(טבלה1[[#This Row],[ts_booking_at]]), 0, 1)</f>
        <v>0</v>
      </c>
      <c r="Q6094">
        <f>IF(ISBLANK(טבלה1[[#This Row],[ds_checkin]]), "", טבלה1[[#This Row],[ds_checkin]] - טבלה1[[#This Row],[ts_contact_at]])</f>
        <v>6.2402777777751908</v>
      </c>
      <c r="R6094" t="str">
        <f>IF(AND(ISBLANK(טבלה1[[#This Row],[ts_reply_at]]), NOT(ISBLANK(טבלה1[[#This Row],[ts_booking_at]]))), "Error: Booked without Reply", "OK")</f>
        <v>OK</v>
      </c>
      <c r="S6094" t="s">
        <v>6049</v>
      </c>
    </row>
    <row r="6095" spans="1:19" x14ac:dyDescent="0.25">
      <c r="A6095" s="4" t="s">
        <v>5083</v>
      </c>
      <c r="B6095" s="4" t="s">
        <v>588</v>
      </c>
      <c r="C6095" s="4" t="s">
        <v>5084</v>
      </c>
      <c r="D6095" s="1">
        <v>41916.324305555558</v>
      </c>
      <c r="E6095" s="1">
        <v>41916.329317129632</v>
      </c>
      <c r="H6095" s="2">
        <v>41919</v>
      </c>
      <c r="I6095" s="2">
        <v>41945</v>
      </c>
      <c r="J6095" s="3">
        <v>2</v>
      </c>
      <c r="K6095" s="3">
        <v>2</v>
      </c>
      <c r="L6095">
        <f>טבלה1[[#This Row],[ds_checkout]]-טבלה1[[#This Row],[ds_checkin]]</f>
        <v>26</v>
      </c>
      <c r="M6095">
        <f>IF(ISBLANK(טבלה1[[#This Row],[ts_reply_at]]), "", (טבלה1[[#This Row],[ts_reply_at]] - טבלה1[[#This Row],[ts_contact_at]]) * 24)</f>
        <v>0.12027777777984738</v>
      </c>
      <c r="N6095">
        <f>IF(ISBLANK(טבלה1[[#This Row],[ts_reply_at]]), 0, 1)</f>
        <v>1</v>
      </c>
      <c r="O6095">
        <f>IF(ISBLANK(טבלה1[[#This Row],[ts_accepted_at]]), 0, 1)</f>
        <v>0</v>
      </c>
      <c r="P6095">
        <f>IF(ISBLANK(טבלה1[[#This Row],[ts_booking_at]]), 0, 1)</f>
        <v>0</v>
      </c>
      <c r="Q6095">
        <f>IF(ISBLANK(טבלה1[[#This Row],[ds_checkin]]), "", טבלה1[[#This Row],[ds_checkin]] - טבלה1[[#This Row],[ts_contact_at]])</f>
        <v>2.6756944444423425</v>
      </c>
      <c r="R6095" t="str">
        <f>IF(AND(ISBLANK(טבלה1[[#This Row],[ts_reply_at]]), NOT(ISBLANK(טבלה1[[#This Row],[ts_booking_at]]))), "Error: Booked without Reply", "OK")</f>
        <v>OK</v>
      </c>
      <c r="S6095" t="s">
        <v>6049</v>
      </c>
    </row>
    <row r="6096" spans="1:19" x14ac:dyDescent="0.25">
      <c r="A6096" s="4" t="s">
        <v>5083</v>
      </c>
      <c r="B6096" s="4" t="s">
        <v>4020</v>
      </c>
      <c r="C6096" s="4" t="s">
        <v>4021</v>
      </c>
      <c r="D6096" s="1">
        <v>41916.31527777778</v>
      </c>
      <c r="E6096" s="1">
        <v>41916.338564814818</v>
      </c>
      <c r="H6096" s="2">
        <v>41919</v>
      </c>
      <c r="I6096" s="2">
        <v>41945</v>
      </c>
      <c r="J6096" s="3">
        <v>2</v>
      </c>
      <c r="K6096" s="3">
        <v>4</v>
      </c>
      <c r="L6096">
        <f>טבלה1[[#This Row],[ds_checkout]]-טבלה1[[#This Row],[ds_checkin]]</f>
        <v>26</v>
      </c>
      <c r="M6096">
        <f>IF(ISBLANK(טבלה1[[#This Row],[ts_reply_at]]), "", (טבלה1[[#This Row],[ts_reply_at]] - טבלה1[[#This Row],[ts_contact_at]]) * 24)</f>
        <v>0.55888888891786337</v>
      </c>
      <c r="N6096">
        <f>IF(ISBLANK(טבלה1[[#This Row],[ts_reply_at]]), 0, 1)</f>
        <v>1</v>
      </c>
      <c r="O6096">
        <f>IF(ISBLANK(טבלה1[[#This Row],[ts_accepted_at]]), 0, 1)</f>
        <v>0</v>
      </c>
      <c r="P6096">
        <f>IF(ISBLANK(טבלה1[[#This Row],[ts_booking_at]]), 0, 1)</f>
        <v>0</v>
      </c>
      <c r="Q6096">
        <f>IF(ISBLANK(טבלה1[[#This Row],[ds_checkin]]), "", טבלה1[[#This Row],[ds_checkin]] - טבלה1[[#This Row],[ts_contact_at]])</f>
        <v>2.6847222222204437</v>
      </c>
      <c r="R6096" t="str">
        <f>IF(AND(ISBLANK(טבלה1[[#This Row],[ts_reply_at]]), NOT(ISBLANK(טבלה1[[#This Row],[ts_booking_at]]))), "Error: Booked without Reply", "OK")</f>
        <v>OK</v>
      </c>
      <c r="S6096" t="s">
        <v>6049</v>
      </c>
    </row>
    <row r="6097" spans="1:19" x14ac:dyDescent="0.25">
      <c r="A6097" s="4" t="s">
        <v>5083</v>
      </c>
      <c r="B6097" s="4" t="s">
        <v>1389</v>
      </c>
      <c r="C6097" s="4" t="s">
        <v>1390</v>
      </c>
      <c r="D6097" s="1">
        <v>41916.310416666667</v>
      </c>
      <c r="E6097" s="1">
        <v>41916.608043981483</v>
      </c>
      <c r="H6097" s="2">
        <v>41919</v>
      </c>
      <c r="I6097" s="2">
        <v>41945</v>
      </c>
      <c r="J6097" s="3">
        <v>2</v>
      </c>
      <c r="K6097" s="3">
        <v>2</v>
      </c>
      <c r="L6097">
        <f>טבלה1[[#This Row],[ds_checkout]]-טבלה1[[#This Row],[ds_checkin]]</f>
        <v>26</v>
      </c>
      <c r="M6097">
        <f>IF(ISBLANK(טבלה1[[#This Row],[ts_reply_at]]), "", (טבלה1[[#This Row],[ts_reply_at]] - טבלה1[[#This Row],[ts_contact_at]]) * 24)</f>
        <v>7.1430555555853061</v>
      </c>
      <c r="N6097">
        <f>IF(ISBLANK(טבלה1[[#This Row],[ts_reply_at]]), 0, 1)</f>
        <v>1</v>
      </c>
      <c r="O6097">
        <f>IF(ISBLANK(טבלה1[[#This Row],[ts_accepted_at]]), 0, 1)</f>
        <v>0</v>
      </c>
      <c r="P6097">
        <f>IF(ISBLANK(טבלה1[[#This Row],[ts_booking_at]]), 0, 1)</f>
        <v>0</v>
      </c>
      <c r="Q6097">
        <f>IF(ISBLANK(טבלה1[[#This Row],[ds_checkin]]), "", טבלה1[[#This Row],[ds_checkin]] - טבלה1[[#This Row],[ts_contact_at]])</f>
        <v>2.6895833333328483</v>
      </c>
      <c r="R6097" t="str">
        <f>IF(AND(ISBLANK(טבלה1[[#This Row],[ts_reply_at]]), NOT(ISBLANK(טבלה1[[#This Row],[ts_booking_at]]))), "Error: Booked without Reply", "OK")</f>
        <v>OK</v>
      </c>
      <c r="S6097" t="s">
        <v>6049</v>
      </c>
    </row>
    <row r="6098" spans="1:19" x14ac:dyDescent="0.25">
      <c r="A6098" s="4" t="s">
        <v>5083</v>
      </c>
      <c r="B6098" s="4" t="s">
        <v>2480</v>
      </c>
      <c r="C6098" s="4" t="s">
        <v>5014</v>
      </c>
      <c r="D6098" s="1">
        <v>41916.316666666666</v>
      </c>
      <c r="E6098" s="1">
        <v>41916.351122685184</v>
      </c>
      <c r="H6098" s="2">
        <v>41919</v>
      </c>
      <c r="I6098" s="2">
        <v>41945</v>
      </c>
      <c r="J6098" s="3">
        <v>2</v>
      </c>
      <c r="K6098" s="3">
        <v>4</v>
      </c>
      <c r="L6098">
        <f>טבלה1[[#This Row],[ds_checkout]]-טבלה1[[#This Row],[ds_checkin]]</f>
        <v>26</v>
      </c>
      <c r="M6098">
        <f>IF(ISBLANK(טבלה1[[#This Row],[ts_reply_at]]), "", (טבלה1[[#This Row],[ts_reply_at]] - טבלה1[[#This Row],[ts_contact_at]]) * 24)</f>
        <v>0.82694444444496185</v>
      </c>
      <c r="N6098">
        <f>IF(ISBLANK(טבלה1[[#This Row],[ts_reply_at]]), 0, 1)</f>
        <v>1</v>
      </c>
      <c r="O6098">
        <f>IF(ISBLANK(טבלה1[[#This Row],[ts_accepted_at]]), 0, 1)</f>
        <v>0</v>
      </c>
      <c r="P6098">
        <f>IF(ISBLANK(טבלה1[[#This Row],[ts_booking_at]]), 0, 1)</f>
        <v>0</v>
      </c>
      <c r="Q6098">
        <f>IF(ISBLANK(טבלה1[[#This Row],[ds_checkin]]), "", טבלה1[[#This Row],[ds_checkin]] - טבלה1[[#This Row],[ts_contact_at]])</f>
        <v>2.6833333333343035</v>
      </c>
      <c r="R6098" t="str">
        <f>IF(AND(ISBLANK(טבלה1[[#This Row],[ts_reply_at]]), NOT(ISBLANK(טבלה1[[#This Row],[ts_booking_at]]))), "Error: Booked without Reply", "OK")</f>
        <v>OK</v>
      </c>
      <c r="S6098" t="s">
        <v>6049</v>
      </c>
    </row>
    <row r="6099" spans="1:19" x14ac:dyDescent="0.25">
      <c r="A6099" s="4" t="s">
        <v>5083</v>
      </c>
      <c r="B6099" s="4" t="s">
        <v>2917</v>
      </c>
      <c r="C6099" s="4" t="s">
        <v>2918</v>
      </c>
      <c r="D6099" s="1">
        <v>41912.756249999999</v>
      </c>
      <c r="H6099" s="2">
        <v>41919</v>
      </c>
      <c r="I6099" s="2">
        <v>41949</v>
      </c>
      <c r="J6099" s="3">
        <v>2</v>
      </c>
      <c r="K6099" s="3">
        <v>1</v>
      </c>
      <c r="L6099">
        <f>טבלה1[[#This Row],[ds_checkout]]-טבלה1[[#This Row],[ds_checkin]]</f>
        <v>30</v>
      </c>
      <c r="M6099" t="str">
        <f>IF(ISBLANK(טבלה1[[#This Row],[ts_reply_at]]), "", (טבלה1[[#This Row],[ts_reply_at]] - טבלה1[[#This Row],[ts_contact_at]]) * 24)</f>
        <v/>
      </c>
      <c r="N6099">
        <f>IF(ISBLANK(טבלה1[[#This Row],[ts_reply_at]]), 0, 1)</f>
        <v>0</v>
      </c>
      <c r="O6099">
        <f>IF(ISBLANK(טבלה1[[#This Row],[ts_accepted_at]]), 0, 1)</f>
        <v>0</v>
      </c>
      <c r="P6099">
        <f>IF(ISBLANK(טבלה1[[#This Row],[ts_booking_at]]), 0, 1)</f>
        <v>0</v>
      </c>
      <c r="Q6099">
        <f>IF(ISBLANK(טבלה1[[#This Row],[ds_checkin]]), "", טבלה1[[#This Row],[ds_checkin]] - טבלה1[[#This Row],[ts_contact_at]])</f>
        <v>6.2437500000014552</v>
      </c>
      <c r="R6099" t="str">
        <f>IF(AND(ISBLANK(טבלה1[[#This Row],[ts_reply_at]]), NOT(ISBLANK(טבלה1[[#This Row],[ts_booking_at]]))), "Error: Booked without Reply", "OK")</f>
        <v>OK</v>
      </c>
      <c r="S6099" t="s">
        <v>6049</v>
      </c>
    </row>
    <row r="6100" spans="1:19" x14ac:dyDescent="0.25">
      <c r="A6100" s="4" t="s">
        <v>5083</v>
      </c>
      <c r="B6100" s="4" t="s">
        <v>2341</v>
      </c>
      <c r="C6100" s="4" t="s">
        <v>2342</v>
      </c>
      <c r="D6100" s="1">
        <v>41916.316666666666</v>
      </c>
      <c r="E6100" s="1">
        <v>41916.409328703703</v>
      </c>
      <c r="H6100" s="2">
        <v>41919</v>
      </c>
      <c r="I6100" s="2">
        <v>41945</v>
      </c>
      <c r="J6100" s="3">
        <v>2</v>
      </c>
      <c r="K6100" s="3">
        <v>3</v>
      </c>
      <c r="L6100">
        <f>טבלה1[[#This Row],[ds_checkout]]-טבלה1[[#This Row],[ds_checkin]]</f>
        <v>26</v>
      </c>
      <c r="M6100">
        <f>IF(ISBLANK(טבלה1[[#This Row],[ts_reply_at]]), "", (טבלה1[[#This Row],[ts_reply_at]] - טבלה1[[#This Row],[ts_contact_at]]) * 24)</f>
        <v>2.2238888888969086</v>
      </c>
      <c r="N6100">
        <f>IF(ISBLANK(טבלה1[[#This Row],[ts_reply_at]]), 0, 1)</f>
        <v>1</v>
      </c>
      <c r="O6100">
        <f>IF(ISBLANK(טבלה1[[#This Row],[ts_accepted_at]]), 0, 1)</f>
        <v>0</v>
      </c>
      <c r="P6100">
        <f>IF(ISBLANK(טבלה1[[#This Row],[ts_booking_at]]), 0, 1)</f>
        <v>0</v>
      </c>
      <c r="Q6100">
        <f>IF(ISBLANK(טבלה1[[#This Row],[ds_checkin]]), "", טבלה1[[#This Row],[ds_checkin]] - טבלה1[[#This Row],[ts_contact_at]])</f>
        <v>2.6833333333343035</v>
      </c>
      <c r="R6100" t="str">
        <f>IF(AND(ISBLANK(טבלה1[[#This Row],[ts_reply_at]]), NOT(ISBLANK(טבלה1[[#This Row],[ts_booking_at]]))), "Error: Booked without Reply", "OK")</f>
        <v>OK</v>
      </c>
      <c r="S6100" t="s">
        <v>6049</v>
      </c>
    </row>
    <row r="6101" spans="1:19" x14ac:dyDescent="0.25">
      <c r="A6101" s="4" t="s">
        <v>5083</v>
      </c>
      <c r="B6101" s="4" t="s">
        <v>959</v>
      </c>
      <c r="C6101" s="4" t="s">
        <v>1017</v>
      </c>
      <c r="D6101" s="1">
        <v>41916.324305555558</v>
      </c>
      <c r="E6101" s="1">
        <v>41916.391631944447</v>
      </c>
      <c r="H6101" s="2">
        <v>41919</v>
      </c>
      <c r="I6101" s="2">
        <v>41945</v>
      </c>
      <c r="J6101" s="3">
        <v>2</v>
      </c>
      <c r="K6101" s="3">
        <v>5</v>
      </c>
      <c r="L6101">
        <f>טבלה1[[#This Row],[ds_checkout]]-טבלה1[[#This Row],[ds_checkin]]</f>
        <v>26</v>
      </c>
      <c r="M6101">
        <f>IF(ISBLANK(טבלה1[[#This Row],[ts_reply_at]]), "", (טבלה1[[#This Row],[ts_reply_at]] - טבלה1[[#This Row],[ts_contact_at]]) * 24)</f>
        <v>1.6158333333441988</v>
      </c>
      <c r="N6101">
        <f>IF(ISBLANK(טבלה1[[#This Row],[ts_reply_at]]), 0, 1)</f>
        <v>1</v>
      </c>
      <c r="O6101">
        <f>IF(ISBLANK(טבלה1[[#This Row],[ts_accepted_at]]), 0, 1)</f>
        <v>0</v>
      </c>
      <c r="P6101">
        <f>IF(ISBLANK(טבלה1[[#This Row],[ts_booking_at]]), 0, 1)</f>
        <v>0</v>
      </c>
      <c r="Q6101">
        <f>IF(ISBLANK(טבלה1[[#This Row],[ds_checkin]]), "", טבלה1[[#This Row],[ds_checkin]] - טבלה1[[#This Row],[ts_contact_at]])</f>
        <v>2.6756944444423425</v>
      </c>
      <c r="R6101" t="str">
        <f>IF(AND(ISBLANK(טבלה1[[#This Row],[ts_reply_at]]), NOT(ISBLANK(טבלה1[[#This Row],[ts_booking_at]]))), "Error: Booked without Reply", "OK")</f>
        <v>OK</v>
      </c>
      <c r="S6101" t="s">
        <v>6049</v>
      </c>
    </row>
    <row r="6102" spans="1:19" x14ac:dyDescent="0.25">
      <c r="A6102" s="4" t="s">
        <v>5083</v>
      </c>
      <c r="B6102" s="4" t="s">
        <v>2722</v>
      </c>
      <c r="C6102" s="4" t="s">
        <v>2723</v>
      </c>
      <c r="D6102" s="1">
        <v>41916.30972222222</v>
      </c>
      <c r="E6102" s="1">
        <v>41916.818541666667</v>
      </c>
      <c r="F6102" s="1">
        <v>41916.818761574075</v>
      </c>
      <c r="G6102" s="1">
        <v>41917.582928240743</v>
      </c>
      <c r="H6102" s="2">
        <v>41919</v>
      </c>
      <c r="I6102" s="2">
        <v>41945</v>
      </c>
      <c r="J6102" s="3">
        <v>2</v>
      </c>
      <c r="K6102" s="3">
        <v>23</v>
      </c>
      <c r="L6102">
        <f>טבלה1[[#This Row],[ds_checkout]]-טבלה1[[#This Row],[ds_checkin]]</f>
        <v>26</v>
      </c>
      <c r="M6102">
        <f>IF(ISBLANK(טבלה1[[#This Row],[ts_reply_at]]), "", (טבלה1[[#This Row],[ts_reply_at]] - טבלה1[[#This Row],[ts_contact_at]]) * 24)</f>
        <v>12.211666666727979</v>
      </c>
      <c r="N6102">
        <f>IF(ISBLANK(טבלה1[[#This Row],[ts_reply_at]]), 0, 1)</f>
        <v>1</v>
      </c>
      <c r="O6102">
        <f>IF(ISBLANK(טבלה1[[#This Row],[ts_accepted_at]]), 0, 1)</f>
        <v>1</v>
      </c>
      <c r="P6102">
        <f>IF(ISBLANK(טבלה1[[#This Row],[ts_booking_at]]), 0, 1)</f>
        <v>1</v>
      </c>
      <c r="Q6102">
        <f>IF(ISBLANK(טבלה1[[#This Row],[ds_checkin]]), "", טבלה1[[#This Row],[ds_checkin]] - טבלה1[[#This Row],[ts_contact_at]])</f>
        <v>2.6902777777795563</v>
      </c>
      <c r="R6102" t="str">
        <f>IF(AND(ISBLANK(טבלה1[[#This Row],[ts_reply_at]]), NOT(ISBLANK(טבלה1[[#This Row],[ts_booking_at]]))), "Error: Booked without Reply", "OK")</f>
        <v>OK</v>
      </c>
      <c r="S6102" t="s">
        <v>6049</v>
      </c>
    </row>
    <row r="6103" spans="1:19" x14ac:dyDescent="0.25">
      <c r="A6103" s="4" t="s">
        <v>5083</v>
      </c>
      <c r="B6103" s="4" t="s">
        <v>87</v>
      </c>
      <c r="C6103" s="4" t="s">
        <v>88</v>
      </c>
      <c r="D6103" s="1">
        <v>41916.315972222219</v>
      </c>
      <c r="E6103" s="1">
        <v>41917.809039351851</v>
      </c>
      <c r="H6103" s="2">
        <v>41919</v>
      </c>
      <c r="I6103" s="2">
        <v>41945</v>
      </c>
      <c r="J6103" s="3">
        <v>2</v>
      </c>
      <c r="K6103" s="3">
        <v>6</v>
      </c>
      <c r="L6103">
        <f>טבלה1[[#This Row],[ds_checkout]]-טבלה1[[#This Row],[ds_checkin]]</f>
        <v>26</v>
      </c>
      <c r="M6103">
        <f>IF(ISBLANK(טבלה1[[#This Row],[ts_reply_at]]), "", (טבלה1[[#This Row],[ts_reply_at]] - טבלה1[[#This Row],[ts_contact_at]]) * 24)</f>
        <v>35.833611111156642</v>
      </c>
      <c r="N6103">
        <f>IF(ISBLANK(טבלה1[[#This Row],[ts_reply_at]]), 0, 1)</f>
        <v>1</v>
      </c>
      <c r="O6103">
        <f>IF(ISBLANK(טבלה1[[#This Row],[ts_accepted_at]]), 0, 1)</f>
        <v>0</v>
      </c>
      <c r="P6103">
        <f>IF(ISBLANK(טבלה1[[#This Row],[ts_booking_at]]), 0, 1)</f>
        <v>0</v>
      </c>
      <c r="Q6103">
        <f>IF(ISBLANK(טבלה1[[#This Row],[ds_checkin]]), "", טבלה1[[#This Row],[ds_checkin]] - טבלה1[[#This Row],[ts_contact_at]])</f>
        <v>2.6840277777810115</v>
      </c>
      <c r="R6103" t="str">
        <f>IF(AND(ISBLANK(טבלה1[[#This Row],[ts_reply_at]]), NOT(ISBLANK(טבלה1[[#This Row],[ts_booking_at]]))), "Error: Booked without Reply", "OK")</f>
        <v>OK</v>
      </c>
      <c r="S6103" t="s">
        <v>6049</v>
      </c>
    </row>
    <row r="6104" spans="1:19" x14ac:dyDescent="0.25">
      <c r="A6104" s="4" t="s">
        <v>5083</v>
      </c>
      <c r="B6104" s="4" t="s">
        <v>2338</v>
      </c>
      <c r="C6104" s="4" t="s">
        <v>2339</v>
      </c>
      <c r="D6104" s="1">
        <v>41916.322222222225</v>
      </c>
      <c r="E6104" s="1">
        <v>41916.499155092592</v>
      </c>
      <c r="H6104" s="2">
        <v>41919</v>
      </c>
      <c r="I6104" s="2">
        <v>41945</v>
      </c>
      <c r="J6104" s="3">
        <v>2</v>
      </c>
      <c r="K6104" s="3">
        <v>6</v>
      </c>
      <c r="L6104">
        <f>טבלה1[[#This Row],[ds_checkout]]-טבלה1[[#This Row],[ds_checkin]]</f>
        <v>26</v>
      </c>
      <c r="M6104">
        <f>IF(ISBLANK(טבלה1[[#This Row],[ts_reply_at]]), "", (טבלה1[[#This Row],[ts_reply_at]] - טבלה1[[#This Row],[ts_contact_at]]) * 24)</f>
        <v>4.246388888801448</v>
      </c>
      <c r="N6104">
        <f>IF(ISBLANK(טבלה1[[#This Row],[ts_reply_at]]), 0, 1)</f>
        <v>1</v>
      </c>
      <c r="O6104">
        <f>IF(ISBLANK(טבלה1[[#This Row],[ts_accepted_at]]), 0, 1)</f>
        <v>0</v>
      </c>
      <c r="P6104">
        <f>IF(ISBLANK(טבלה1[[#This Row],[ts_booking_at]]), 0, 1)</f>
        <v>0</v>
      </c>
      <c r="Q6104">
        <f>IF(ISBLANK(טבלה1[[#This Row],[ds_checkin]]), "", טבלה1[[#This Row],[ds_checkin]] - טבלה1[[#This Row],[ts_contact_at]])</f>
        <v>2.6777777777751908</v>
      </c>
      <c r="R6104" t="str">
        <f>IF(AND(ISBLANK(טבלה1[[#This Row],[ts_reply_at]]), NOT(ISBLANK(טבלה1[[#This Row],[ts_booking_at]]))), "Error: Booked without Reply", "OK")</f>
        <v>OK</v>
      </c>
      <c r="S6104" t="s">
        <v>6049</v>
      </c>
    </row>
    <row r="6105" spans="1:19" x14ac:dyDescent="0.25">
      <c r="A6105" s="4" t="s">
        <v>5085</v>
      </c>
      <c r="B6105" s="4" t="s">
        <v>852</v>
      </c>
      <c r="C6105" s="4" t="s">
        <v>853</v>
      </c>
      <c r="D6105" s="1">
        <v>41922.604166666664</v>
      </c>
      <c r="E6105" s="1">
        <v>41922.884432870371</v>
      </c>
      <c r="H6105" s="2">
        <v>41927</v>
      </c>
      <c r="I6105" s="2">
        <v>41943</v>
      </c>
      <c r="J6105" s="3">
        <v>2</v>
      </c>
      <c r="K6105" s="3">
        <v>2</v>
      </c>
      <c r="L6105">
        <f>טבלה1[[#This Row],[ds_checkout]]-טבלה1[[#This Row],[ds_checkin]]</f>
        <v>16</v>
      </c>
      <c r="M6105">
        <f>IF(ISBLANK(טבלה1[[#This Row],[ts_reply_at]]), "", (טבלה1[[#This Row],[ts_reply_at]] - טבלה1[[#This Row],[ts_contact_at]]) * 24)</f>
        <v>6.7263888889574446</v>
      </c>
      <c r="N6105">
        <f>IF(ISBLANK(טבלה1[[#This Row],[ts_reply_at]]), 0, 1)</f>
        <v>1</v>
      </c>
      <c r="O6105">
        <f>IF(ISBLANK(טבלה1[[#This Row],[ts_accepted_at]]), 0, 1)</f>
        <v>0</v>
      </c>
      <c r="P6105">
        <f>IF(ISBLANK(טבלה1[[#This Row],[ts_booking_at]]), 0, 1)</f>
        <v>0</v>
      </c>
      <c r="Q6105">
        <f>IF(ISBLANK(טבלה1[[#This Row],[ds_checkin]]), "", טבלה1[[#This Row],[ds_checkin]] - טבלה1[[#This Row],[ts_contact_at]])</f>
        <v>4.3958333333357587</v>
      </c>
      <c r="R6105" t="str">
        <f>IF(AND(ISBLANK(טבלה1[[#This Row],[ts_reply_at]]), NOT(ISBLANK(טבלה1[[#This Row],[ts_booking_at]]))), "Error: Booked without Reply", "OK")</f>
        <v>OK</v>
      </c>
      <c r="S6105" t="s">
        <v>6057</v>
      </c>
    </row>
    <row r="6106" spans="1:19" x14ac:dyDescent="0.25">
      <c r="A6106" s="4" t="s">
        <v>5086</v>
      </c>
      <c r="B6106" s="4" t="s">
        <v>626</v>
      </c>
      <c r="C6106" s="4" t="s">
        <v>3477</v>
      </c>
      <c r="D6106" s="1">
        <v>41918.458333333336</v>
      </c>
      <c r="E6106" s="1">
        <v>41918.46565972222</v>
      </c>
      <c r="H6106" s="2">
        <v>41958</v>
      </c>
      <c r="I6106" s="2">
        <v>41959</v>
      </c>
      <c r="J6106" s="3">
        <v>4</v>
      </c>
      <c r="K6106" s="3">
        <v>4</v>
      </c>
      <c r="L6106">
        <f>טבלה1[[#This Row],[ds_checkout]]-טבלה1[[#This Row],[ds_checkin]]</f>
        <v>1</v>
      </c>
      <c r="M6106">
        <f>IF(ISBLANK(טבלה1[[#This Row],[ts_reply_at]]), "", (טבלה1[[#This Row],[ts_reply_at]] - טבלה1[[#This Row],[ts_contact_at]]) * 24)</f>
        <v>0.17583333322545514</v>
      </c>
      <c r="N6106">
        <f>IF(ISBLANK(טבלה1[[#This Row],[ts_reply_at]]), 0, 1)</f>
        <v>1</v>
      </c>
      <c r="O6106">
        <f>IF(ISBLANK(טבלה1[[#This Row],[ts_accepted_at]]), 0, 1)</f>
        <v>0</v>
      </c>
      <c r="P6106">
        <f>IF(ISBLANK(טבלה1[[#This Row],[ts_booking_at]]), 0, 1)</f>
        <v>0</v>
      </c>
      <c r="Q6106">
        <f>IF(ISBLANK(טבלה1[[#This Row],[ds_checkin]]), "", טבלה1[[#This Row],[ds_checkin]] - טבלה1[[#This Row],[ts_contact_at]])</f>
        <v>39.541666666664241</v>
      </c>
      <c r="R6106" t="str">
        <f>IF(AND(ISBLANK(טבלה1[[#This Row],[ts_reply_at]]), NOT(ISBLANK(טבלה1[[#This Row],[ts_booking_at]]))), "Error: Booked without Reply", "OK")</f>
        <v>OK</v>
      </c>
      <c r="S6106" t="s">
        <v>6019</v>
      </c>
    </row>
    <row r="6107" spans="1:19" x14ac:dyDescent="0.25">
      <c r="A6107" s="4" t="s">
        <v>5086</v>
      </c>
      <c r="B6107" s="4" t="s">
        <v>3719</v>
      </c>
      <c r="C6107" s="4" t="s">
        <v>3720</v>
      </c>
      <c r="D6107" s="1">
        <v>41918.456250000003</v>
      </c>
      <c r="E6107" s="1">
        <v>41918.697696759256</v>
      </c>
      <c r="H6107" s="2">
        <v>41958</v>
      </c>
      <c r="I6107" s="2">
        <v>41959</v>
      </c>
      <c r="J6107" s="3">
        <v>4</v>
      </c>
      <c r="K6107" s="3">
        <v>2</v>
      </c>
      <c r="L6107">
        <f>טבלה1[[#This Row],[ds_checkout]]-טבלה1[[#This Row],[ds_checkin]]</f>
        <v>1</v>
      </c>
      <c r="M6107">
        <f>IF(ISBLANK(טבלה1[[#This Row],[ts_reply_at]]), "", (טבלה1[[#This Row],[ts_reply_at]] - טבלה1[[#This Row],[ts_contact_at]]) * 24)</f>
        <v>5.7947222220827825</v>
      </c>
      <c r="N6107">
        <f>IF(ISBLANK(טבלה1[[#This Row],[ts_reply_at]]), 0, 1)</f>
        <v>1</v>
      </c>
      <c r="O6107">
        <f>IF(ISBLANK(טבלה1[[#This Row],[ts_accepted_at]]), 0, 1)</f>
        <v>0</v>
      </c>
      <c r="P6107">
        <f>IF(ISBLANK(טבלה1[[#This Row],[ts_booking_at]]), 0, 1)</f>
        <v>0</v>
      </c>
      <c r="Q6107">
        <f>IF(ISBLANK(טבלה1[[#This Row],[ds_checkin]]), "", טבלה1[[#This Row],[ds_checkin]] - טבלה1[[#This Row],[ts_contact_at]])</f>
        <v>39.54374999999709</v>
      </c>
      <c r="R6107" t="str">
        <f>IF(AND(ISBLANK(טבלה1[[#This Row],[ts_reply_at]]), NOT(ISBLANK(טבלה1[[#This Row],[ts_booking_at]]))), "Error: Booked without Reply", "OK")</f>
        <v>OK</v>
      </c>
      <c r="S6107" t="s">
        <v>6019</v>
      </c>
    </row>
    <row r="6108" spans="1:19" x14ac:dyDescent="0.25">
      <c r="A6108" s="4" t="s">
        <v>5086</v>
      </c>
      <c r="B6108" s="4" t="s">
        <v>4409</v>
      </c>
      <c r="C6108" s="4" t="s">
        <v>4410</v>
      </c>
      <c r="D6108" s="1">
        <v>41918.592361111114</v>
      </c>
      <c r="E6108" s="1">
        <v>41919.443032407406</v>
      </c>
      <c r="H6108" s="2">
        <v>41958</v>
      </c>
      <c r="I6108" s="2">
        <v>41959</v>
      </c>
      <c r="J6108" s="3">
        <v>4</v>
      </c>
      <c r="K6108" s="3">
        <v>2</v>
      </c>
      <c r="L6108">
        <f>טבלה1[[#This Row],[ds_checkout]]-טבלה1[[#This Row],[ds_checkin]]</f>
        <v>1</v>
      </c>
      <c r="M6108">
        <f>IF(ISBLANK(טבלה1[[#This Row],[ts_reply_at]]), "", (טבלה1[[#This Row],[ts_reply_at]] - טבלה1[[#This Row],[ts_contact_at]]) * 24)</f>
        <v>20.416111111000646</v>
      </c>
      <c r="N6108">
        <f>IF(ISBLANK(טבלה1[[#This Row],[ts_reply_at]]), 0, 1)</f>
        <v>1</v>
      </c>
      <c r="O6108">
        <f>IF(ISBLANK(טבלה1[[#This Row],[ts_accepted_at]]), 0, 1)</f>
        <v>0</v>
      </c>
      <c r="P6108">
        <f>IF(ISBLANK(טבלה1[[#This Row],[ts_booking_at]]), 0, 1)</f>
        <v>0</v>
      </c>
      <c r="Q6108">
        <f>IF(ISBLANK(טבלה1[[#This Row],[ds_checkin]]), "", טבלה1[[#This Row],[ds_checkin]] - טבלה1[[#This Row],[ts_contact_at]])</f>
        <v>39.40763888888614</v>
      </c>
      <c r="R6108" t="str">
        <f>IF(AND(ISBLANK(טבלה1[[#This Row],[ts_reply_at]]), NOT(ISBLANK(טבלה1[[#This Row],[ts_booking_at]]))), "Error: Booked without Reply", "OK")</f>
        <v>OK</v>
      </c>
      <c r="S6108" t="s">
        <v>6019</v>
      </c>
    </row>
    <row r="6109" spans="1:19" x14ac:dyDescent="0.25">
      <c r="A6109" s="4" t="s">
        <v>5087</v>
      </c>
      <c r="B6109" s="4" t="s">
        <v>591</v>
      </c>
      <c r="C6109" s="4" t="s">
        <v>592</v>
      </c>
      <c r="D6109" s="1">
        <v>41917.427777777775</v>
      </c>
      <c r="E6109" s="1">
        <v>41917.444594907407</v>
      </c>
      <c r="H6109" s="2">
        <v>41950</v>
      </c>
      <c r="I6109" s="2">
        <v>41953</v>
      </c>
      <c r="J6109" s="3">
        <v>2</v>
      </c>
      <c r="K6109" s="3">
        <v>4</v>
      </c>
      <c r="L6109">
        <f>טבלה1[[#This Row],[ds_checkout]]-טבלה1[[#This Row],[ds_checkin]]</f>
        <v>3</v>
      </c>
      <c r="M6109">
        <f>IF(ISBLANK(טבלה1[[#This Row],[ts_reply_at]]), "", (טבלה1[[#This Row],[ts_reply_at]] - טבלה1[[#This Row],[ts_contact_at]]) * 24)</f>
        <v>0.40361111116362736</v>
      </c>
      <c r="N6109">
        <f>IF(ISBLANK(טבלה1[[#This Row],[ts_reply_at]]), 0, 1)</f>
        <v>1</v>
      </c>
      <c r="O6109">
        <f>IF(ISBLANK(טבלה1[[#This Row],[ts_accepted_at]]), 0, 1)</f>
        <v>0</v>
      </c>
      <c r="P6109">
        <f>IF(ISBLANK(טבלה1[[#This Row],[ts_booking_at]]), 0, 1)</f>
        <v>0</v>
      </c>
      <c r="Q6109">
        <f>IF(ISBLANK(טבלה1[[#This Row],[ds_checkin]]), "", טבלה1[[#This Row],[ds_checkin]] - טבלה1[[#This Row],[ts_contact_at]])</f>
        <v>32.572222222224809</v>
      </c>
      <c r="R6109" t="str">
        <f>IF(AND(ISBLANK(טבלה1[[#This Row],[ts_reply_at]]), NOT(ISBLANK(טבלה1[[#This Row],[ts_booking_at]]))), "Error: Booked without Reply", "OK")</f>
        <v>OK</v>
      </c>
      <c r="S6109" t="s">
        <v>6030</v>
      </c>
    </row>
    <row r="6110" spans="1:19" x14ac:dyDescent="0.25">
      <c r="A6110" s="4" t="s">
        <v>5087</v>
      </c>
      <c r="B6110" s="4" t="s">
        <v>2115</v>
      </c>
      <c r="C6110" s="4" t="s">
        <v>2116</v>
      </c>
      <c r="D6110" s="1">
        <v>41920.772916666669</v>
      </c>
      <c r="E6110" s="1">
        <v>41920.7812037037</v>
      </c>
      <c r="F6110" s="1">
        <v>41920.7812037037</v>
      </c>
      <c r="G6110" s="1">
        <v>41920.7812037037</v>
      </c>
      <c r="H6110" s="2">
        <v>41950</v>
      </c>
      <c r="I6110" s="2">
        <v>41953</v>
      </c>
      <c r="J6110" s="3">
        <v>2</v>
      </c>
      <c r="K6110" s="3">
        <v>16</v>
      </c>
      <c r="L6110">
        <f>טבלה1[[#This Row],[ds_checkout]]-טבלה1[[#This Row],[ds_checkin]]</f>
        <v>3</v>
      </c>
      <c r="M6110">
        <f>IF(ISBLANK(טבלה1[[#This Row],[ts_reply_at]]), "", (טבלה1[[#This Row],[ts_reply_at]] - טבלה1[[#This Row],[ts_contact_at]]) * 24)</f>
        <v>0.19888888875721022</v>
      </c>
      <c r="N6110">
        <f>IF(ISBLANK(טבלה1[[#This Row],[ts_reply_at]]), 0, 1)</f>
        <v>1</v>
      </c>
      <c r="O6110">
        <f>IF(ISBLANK(טבלה1[[#This Row],[ts_accepted_at]]), 0, 1)</f>
        <v>1</v>
      </c>
      <c r="P6110">
        <f>IF(ISBLANK(טבלה1[[#This Row],[ts_booking_at]]), 0, 1)</f>
        <v>1</v>
      </c>
      <c r="Q6110">
        <f>IF(ISBLANK(טבלה1[[#This Row],[ds_checkin]]), "", טבלה1[[#This Row],[ds_checkin]] - טבלה1[[#This Row],[ts_contact_at]])</f>
        <v>29.227083333331393</v>
      </c>
      <c r="R6110" t="str">
        <f>IF(AND(ISBLANK(טבלה1[[#This Row],[ts_reply_at]]), NOT(ISBLANK(טבלה1[[#This Row],[ts_booking_at]]))), "Error: Booked without Reply", "OK")</f>
        <v>OK</v>
      </c>
      <c r="S6110" t="s">
        <v>6030</v>
      </c>
    </row>
    <row r="6111" spans="1:19" x14ac:dyDescent="0.25">
      <c r="A6111" s="4" t="s">
        <v>5088</v>
      </c>
      <c r="B6111" s="4" t="s">
        <v>5089</v>
      </c>
      <c r="C6111" s="4" t="s">
        <v>5090</v>
      </c>
      <c r="D6111" s="1">
        <v>41914.51458333333</v>
      </c>
      <c r="E6111" s="1">
        <v>41914.580590277779</v>
      </c>
      <c r="F6111" s="1">
        <v>41914.580590277779</v>
      </c>
      <c r="G6111" s="1">
        <v>41914.661354166667</v>
      </c>
      <c r="H6111" s="2">
        <v>41915</v>
      </c>
      <c r="I6111" s="2">
        <v>41917</v>
      </c>
      <c r="J6111" s="3">
        <v>2</v>
      </c>
      <c r="K6111" s="3">
        <v>9</v>
      </c>
      <c r="L6111">
        <f>טבלה1[[#This Row],[ds_checkout]]-טבלה1[[#This Row],[ds_checkin]]</f>
        <v>2</v>
      </c>
      <c r="M6111">
        <f>IF(ISBLANK(טבלה1[[#This Row],[ts_reply_at]]), "", (טבלה1[[#This Row],[ts_reply_at]] - טבלה1[[#This Row],[ts_contact_at]]) * 24)</f>
        <v>1.5841666667838581</v>
      </c>
      <c r="N6111">
        <f>IF(ISBLANK(טבלה1[[#This Row],[ts_reply_at]]), 0, 1)</f>
        <v>1</v>
      </c>
      <c r="O6111">
        <f>IF(ISBLANK(טבלה1[[#This Row],[ts_accepted_at]]), 0, 1)</f>
        <v>1</v>
      </c>
      <c r="P6111">
        <f>IF(ISBLANK(טבלה1[[#This Row],[ts_booking_at]]), 0, 1)</f>
        <v>1</v>
      </c>
      <c r="Q6111">
        <f>IF(ISBLANK(טבלה1[[#This Row],[ds_checkin]]), "", טבלה1[[#This Row],[ds_checkin]] - טבלה1[[#This Row],[ts_contact_at]])</f>
        <v>0.48541666667006211</v>
      </c>
      <c r="R6111" t="str">
        <f>IF(AND(ISBLANK(טבלה1[[#This Row],[ts_reply_at]]), NOT(ISBLANK(טבלה1[[#This Row],[ts_booking_at]]))), "Error: Booked without Reply", "OK")</f>
        <v>OK</v>
      </c>
      <c r="S6111" t="s">
        <v>6019</v>
      </c>
    </row>
    <row r="6112" spans="1:19" x14ac:dyDescent="0.25">
      <c r="A6112" s="4" t="s">
        <v>5091</v>
      </c>
      <c r="B6112" s="4" t="s">
        <v>265</v>
      </c>
      <c r="C6112" s="4" t="s">
        <v>1459</v>
      </c>
      <c r="D6112" s="1">
        <v>41920.113888888889</v>
      </c>
      <c r="E6112" s="1">
        <v>41920.122037037036</v>
      </c>
      <c r="F6112" s="1">
        <v>41921.129432870373</v>
      </c>
      <c r="G6112" s="1">
        <v>41921.129432870373</v>
      </c>
      <c r="H6112" s="2">
        <v>41992</v>
      </c>
      <c r="I6112" s="2">
        <v>41996</v>
      </c>
      <c r="J6112" s="3">
        <v>2</v>
      </c>
      <c r="K6112" s="3">
        <v>30</v>
      </c>
      <c r="L6112">
        <f>טבלה1[[#This Row],[ds_checkout]]-טבלה1[[#This Row],[ds_checkin]]</f>
        <v>4</v>
      </c>
      <c r="M6112">
        <f>IF(ISBLANK(טבלה1[[#This Row],[ts_reply_at]]), "", (טבלה1[[#This Row],[ts_reply_at]] - טבלה1[[#This Row],[ts_contact_at]]) * 24)</f>
        <v>0.19555555551778525</v>
      </c>
      <c r="N6112">
        <f>IF(ISBLANK(טבלה1[[#This Row],[ts_reply_at]]), 0, 1)</f>
        <v>1</v>
      </c>
      <c r="O6112">
        <f>IF(ISBLANK(טבלה1[[#This Row],[ts_accepted_at]]), 0, 1)</f>
        <v>1</v>
      </c>
      <c r="P6112">
        <f>IF(ISBLANK(טבלה1[[#This Row],[ts_booking_at]]), 0, 1)</f>
        <v>1</v>
      </c>
      <c r="Q6112">
        <f>IF(ISBLANK(טבלה1[[#This Row],[ds_checkin]]), "", טבלה1[[#This Row],[ds_checkin]] - טבלה1[[#This Row],[ts_contact_at]])</f>
        <v>71.886111111110949</v>
      </c>
      <c r="R6112" t="str">
        <f>IF(AND(ISBLANK(טבלה1[[#This Row],[ts_reply_at]]), NOT(ISBLANK(טבלה1[[#This Row],[ts_booking_at]]))), "Error: Booked without Reply", "OK")</f>
        <v>OK</v>
      </c>
      <c r="S6112" t="s">
        <v>6020</v>
      </c>
    </row>
    <row r="6113" spans="1:19" x14ac:dyDescent="0.25">
      <c r="A6113" s="4" t="s">
        <v>5092</v>
      </c>
      <c r="B6113" s="4" t="s">
        <v>2716</v>
      </c>
      <c r="C6113" s="4" t="s">
        <v>2717</v>
      </c>
      <c r="D6113" s="1">
        <v>41918.925694444442</v>
      </c>
      <c r="E6113" s="1">
        <v>41918.930277777778</v>
      </c>
      <c r="F6113" s="1">
        <v>41918.94872685185</v>
      </c>
      <c r="G6113" s="1">
        <v>41918.954861111109</v>
      </c>
      <c r="H6113" s="2">
        <v>41920</v>
      </c>
      <c r="I6113" s="2">
        <v>41927</v>
      </c>
      <c r="J6113" s="3">
        <v>2</v>
      </c>
      <c r="K6113" s="3">
        <v>12</v>
      </c>
      <c r="L6113">
        <f>טבלה1[[#This Row],[ds_checkout]]-טבלה1[[#This Row],[ds_checkin]]</f>
        <v>7</v>
      </c>
      <c r="M6113">
        <f>IF(ISBLANK(טבלה1[[#This Row],[ts_reply_at]]), "", (טבלה1[[#This Row],[ts_reply_at]] - טבלה1[[#This Row],[ts_contact_at]]) * 24)</f>
        <v>0.11000000004423782</v>
      </c>
      <c r="N6113">
        <f>IF(ISBLANK(טבלה1[[#This Row],[ts_reply_at]]), 0, 1)</f>
        <v>1</v>
      </c>
      <c r="O6113">
        <f>IF(ISBLANK(טבלה1[[#This Row],[ts_accepted_at]]), 0, 1)</f>
        <v>1</v>
      </c>
      <c r="P6113">
        <f>IF(ISBLANK(טבלה1[[#This Row],[ts_booking_at]]), 0, 1)</f>
        <v>1</v>
      </c>
      <c r="Q6113">
        <f>IF(ISBLANK(טבלה1[[#This Row],[ds_checkin]]), "", טבלה1[[#This Row],[ds_checkin]] - טבלה1[[#This Row],[ts_contact_at]])</f>
        <v>1.0743055555576575</v>
      </c>
      <c r="R6113" t="str">
        <f>IF(AND(ISBLANK(טבלה1[[#This Row],[ts_reply_at]]), NOT(ISBLANK(טבלה1[[#This Row],[ts_booking_at]]))), "Error: Booked without Reply", "OK")</f>
        <v>OK</v>
      </c>
      <c r="S6113" t="s">
        <v>6023</v>
      </c>
    </row>
    <row r="6114" spans="1:19" x14ac:dyDescent="0.25">
      <c r="A6114" s="4" t="s">
        <v>5093</v>
      </c>
      <c r="B6114" s="4" t="s">
        <v>2522</v>
      </c>
      <c r="C6114" s="4" t="s">
        <v>2523</v>
      </c>
      <c r="D6114" s="1">
        <v>41966.493055555555</v>
      </c>
      <c r="E6114" s="1">
        <v>41966.604837962965</v>
      </c>
      <c r="F6114" s="1">
        <v>41966.604837962965</v>
      </c>
      <c r="G6114" s="1">
        <v>41966.604837962965</v>
      </c>
      <c r="H6114" s="2">
        <v>42047</v>
      </c>
      <c r="I6114" s="2">
        <v>42052</v>
      </c>
      <c r="J6114" s="3">
        <v>4</v>
      </c>
      <c r="K6114" s="3">
        <v>6</v>
      </c>
      <c r="L6114">
        <f>טבלה1[[#This Row],[ds_checkout]]-טבלה1[[#This Row],[ds_checkin]]</f>
        <v>5</v>
      </c>
      <c r="M6114">
        <f>IF(ISBLANK(טבלה1[[#This Row],[ts_reply_at]]), "", (טבלה1[[#This Row],[ts_reply_at]] - טבלה1[[#This Row],[ts_contact_at]]) * 24)</f>
        <v>2.682777777838055</v>
      </c>
      <c r="N6114">
        <f>IF(ISBLANK(טבלה1[[#This Row],[ts_reply_at]]), 0, 1)</f>
        <v>1</v>
      </c>
      <c r="O6114">
        <f>IF(ISBLANK(טבלה1[[#This Row],[ts_accepted_at]]), 0, 1)</f>
        <v>1</v>
      </c>
      <c r="P6114">
        <f>IF(ISBLANK(טבלה1[[#This Row],[ts_booking_at]]), 0, 1)</f>
        <v>1</v>
      </c>
      <c r="Q6114">
        <f>IF(ISBLANK(טבלה1[[#This Row],[ds_checkin]]), "", טבלה1[[#This Row],[ds_checkin]] - טבלה1[[#This Row],[ts_contact_at]])</f>
        <v>80.506944444445253</v>
      </c>
      <c r="R6114" t="str">
        <f>IF(AND(ISBLANK(טבלה1[[#This Row],[ts_reply_at]]), NOT(ISBLANK(טבלה1[[#This Row],[ts_booking_at]]))), "Error: Booked without Reply", "OK")</f>
        <v>OK</v>
      </c>
      <c r="S6114" t="s">
        <v>6026</v>
      </c>
    </row>
    <row r="6115" spans="1:19" x14ac:dyDescent="0.25">
      <c r="A6115" s="4" t="s">
        <v>5094</v>
      </c>
      <c r="B6115" s="4" t="s">
        <v>1585</v>
      </c>
      <c r="C6115" s="4" t="s">
        <v>1586</v>
      </c>
      <c r="D6115" s="1">
        <v>41920.509722222225</v>
      </c>
      <c r="E6115" s="1">
        <v>41920.515798611108</v>
      </c>
      <c r="F6115" s="1">
        <v>41920.515798611108</v>
      </c>
      <c r="G6115" s="1">
        <v>41920.515798611108</v>
      </c>
      <c r="H6115" s="2">
        <v>41928</v>
      </c>
      <c r="I6115" s="2">
        <v>41937</v>
      </c>
      <c r="J6115" s="3">
        <v>1</v>
      </c>
      <c r="K6115" s="3">
        <v>16</v>
      </c>
      <c r="L6115">
        <f>טבלה1[[#This Row],[ds_checkout]]-טבלה1[[#This Row],[ds_checkin]]</f>
        <v>9</v>
      </c>
      <c r="M6115">
        <f>IF(ISBLANK(טבלה1[[#This Row],[ts_reply_at]]), "", (טבלה1[[#This Row],[ts_reply_at]] - טבלה1[[#This Row],[ts_contact_at]]) * 24)</f>
        <v>0.14583333319751546</v>
      </c>
      <c r="N6115">
        <f>IF(ISBLANK(טבלה1[[#This Row],[ts_reply_at]]), 0, 1)</f>
        <v>1</v>
      </c>
      <c r="O6115">
        <f>IF(ISBLANK(טבלה1[[#This Row],[ts_accepted_at]]), 0, 1)</f>
        <v>1</v>
      </c>
      <c r="P6115">
        <f>IF(ISBLANK(טבלה1[[#This Row],[ts_booking_at]]), 0, 1)</f>
        <v>1</v>
      </c>
      <c r="Q6115">
        <f>IF(ISBLANK(טבלה1[[#This Row],[ds_checkin]]), "", טבלה1[[#This Row],[ds_checkin]] - טבלה1[[#This Row],[ts_contact_at]])</f>
        <v>7.4902777777751908</v>
      </c>
      <c r="R6115" t="str">
        <f>IF(AND(ISBLANK(טבלה1[[#This Row],[ts_reply_at]]), NOT(ISBLANK(טבלה1[[#This Row],[ts_booking_at]]))), "Error: Booked without Reply", "OK")</f>
        <v>OK</v>
      </c>
      <c r="S6115" t="s">
        <v>6029</v>
      </c>
    </row>
    <row r="6116" spans="1:19" x14ac:dyDescent="0.25">
      <c r="A6116" s="4" t="s">
        <v>5095</v>
      </c>
      <c r="B6116" s="4" t="s">
        <v>4145</v>
      </c>
      <c r="C6116" s="4" t="s">
        <v>4146</v>
      </c>
      <c r="D6116" s="1">
        <v>41926.79583333333</v>
      </c>
      <c r="E6116" s="1">
        <v>41927.584479166668</v>
      </c>
      <c r="F6116" s="1">
        <v>41927.584479166668</v>
      </c>
      <c r="H6116" s="2">
        <v>41993</v>
      </c>
      <c r="I6116" s="2">
        <v>42000</v>
      </c>
      <c r="J6116" s="3">
        <v>5</v>
      </c>
      <c r="K6116" s="3">
        <v>2</v>
      </c>
      <c r="L6116">
        <f>טבלה1[[#This Row],[ds_checkout]]-טבלה1[[#This Row],[ds_checkin]]</f>
        <v>7</v>
      </c>
      <c r="M6116">
        <f>IF(ISBLANK(טבלה1[[#This Row],[ts_reply_at]]), "", (טבלה1[[#This Row],[ts_reply_at]] - טבלה1[[#This Row],[ts_contact_at]]) * 24)</f>
        <v>18.927500000107102</v>
      </c>
      <c r="N6116">
        <f>IF(ISBLANK(טבלה1[[#This Row],[ts_reply_at]]), 0, 1)</f>
        <v>1</v>
      </c>
      <c r="O6116">
        <f>IF(ISBLANK(טבלה1[[#This Row],[ts_accepted_at]]), 0, 1)</f>
        <v>1</v>
      </c>
      <c r="P6116">
        <f>IF(ISBLANK(טבלה1[[#This Row],[ts_booking_at]]), 0, 1)</f>
        <v>0</v>
      </c>
      <c r="Q6116">
        <f>IF(ISBLANK(טבלה1[[#This Row],[ds_checkin]]), "", טבלה1[[#This Row],[ds_checkin]] - טבלה1[[#This Row],[ts_contact_at]])</f>
        <v>66.204166666670062</v>
      </c>
      <c r="R6116" t="str">
        <f>IF(AND(ISBLANK(טבלה1[[#This Row],[ts_reply_at]]), NOT(ISBLANK(טבלה1[[#This Row],[ts_booking_at]]))), "Error: Booked without Reply", "OK")</f>
        <v>OK</v>
      </c>
      <c r="S6116" t="s">
        <v>6020</v>
      </c>
    </row>
    <row r="6117" spans="1:19" x14ac:dyDescent="0.25">
      <c r="A6117" s="4" t="s">
        <v>5096</v>
      </c>
      <c r="B6117" s="4" t="s">
        <v>205</v>
      </c>
      <c r="C6117" s="4" t="s">
        <v>2395</v>
      </c>
      <c r="D6117" s="1">
        <v>41921.795138888891</v>
      </c>
      <c r="H6117" s="2">
        <v>41995</v>
      </c>
      <c r="I6117" s="2">
        <v>42000</v>
      </c>
      <c r="J6117" s="3">
        <v>2</v>
      </c>
      <c r="K6117" s="3">
        <v>2</v>
      </c>
      <c r="L6117">
        <f>טבלה1[[#This Row],[ds_checkout]]-טבלה1[[#This Row],[ds_checkin]]</f>
        <v>5</v>
      </c>
      <c r="M6117" t="str">
        <f>IF(ISBLANK(טבלה1[[#This Row],[ts_reply_at]]), "", (טבלה1[[#This Row],[ts_reply_at]] - טבלה1[[#This Row],[ts_contact_at]]) * 24)</f>
        <v/>
      </c>
      <c r="N6117">
        <f>IF(ISBLANK(טבלה1[[#This Row],[ts_reply_at]]), 0, 1)</f>
        <v>0</v>
      </c>
      <c r="O6117">
        <f>IF(ISBLANK(טבלה1[[#This Row],[ts_accepted_at]]), 0, 1)</f>
        <v>0</v>
      </c>
      <c r="P6117">
        <f>IF(ISBLANK(טבלה1[[#This Row],[ts_booking_at]]), 0, 1)</f>
        <v>0</v>
      </c>
      <c r="Q6117">
        <f>IF(ISBLANK(טבלה1[[#This Row],[ds_checkin]]), "", טבלה1[[#This Row],[ds_checkin]] - טבלה1[[#This Row],[ts_contact_at]])</f>
        <v>73.204861111109494</v>
      </c>
      <c r="R6117" t="str">
        <f>IF(AND(ISBLANK(טבלה1[[#This Row],[ts_reply_at]]), NOT(ISBLANK(טבלה1[[#This Row],[ts_booking_at]]))), "Error: Booked without Reply", "OK")</f>
        <v>OK</v>
      </c>
      <c r="S6117" t="s">
        <v>6022</v>
      </c>
    </row>
    <row r="6118" spans="1:19" x14ac:dyDescent="0.25">
      <c r="A6118" s="4" t="s">
        <v>5096</v>
      </c>
      <c r="B6118" s="4" t="s">
        <v>2242</v>
      </c>
      <c r="C6118" s="4" t="s">
        <v>2243</v>
      </c>
      <c r="D6118" s="1">
        <v>41921.796527777777</v>
      </c>
      <c r="E6118" s="1">
        <v>41922.275578703702</v>
      </c>
      <c r="H6118" s="2">
        <v>41995</v>
      </c>
      <c r="I6118" s="2">
        <v>42000</v>
      </c>
      <c r="J6118" s="3">
        <v>2</v>
      </c>
      <c r="K6118" s="3">
        <v>3</v>
      </c>
      <c r="L6118">
        <f>טבלה1[[#This Row],[ds_checkout]]-טבלה1[[#This Row],[ds_checkin]]</f>
        <v>5</v>
      </c>
      <c r="M6118">
        <f>IF(ISBLANK(טבלה1[[#This Row],[ts_reply_at]]), "", (טבלה1[[#This Row],[ts_reply_at]] - טבלה1[[#This Row],[ts_contact_at]]) * 24)</f>
        <v>11.497222222213168</v>
      </c>
      <c r="N6118">
        <f>IF(ISBLANK(טבלה1[[#This Row],[ts_reply_at]]), 0, 1)</f>
        <v>1</v>
      </c>
      <c r="O6118">
        <f>IF(ISBLANK(טבלה1[[#This Row],[ts_accepted_at]]), 0, 1)</f>
        <v>0</v>
      </c>
      <c r="P6118">
        <f>IF(ISBLANK(טבלה1[[#This Row],[ts_booking_at]]), 0, 1)</f>
        <v>0</v>
      </c>
      <c r="Q6118">
        <f>IF(ISBLANK(טבלה1[[#This Row],[ds_checkin]]), "", טבלה1[[#This Row],[ds_checkin]] - טבלה1[[#This Row],[ts_contact_at]])</f>
        <v>73.203472222223354</v>
      </c>
      <c r="R6118" t="str">
        <f>IF(AND(ISBLANK(טבלה1[[#This Row],[ts_reply_at]]), NOT(ISBLANK(טבלה1[[#This Row],[ts_booking_at]]))), "Error: Booked without Reply", "OK")</f>
        <v>OK</v>
      </c>
      <c r="S6118" t="s">
        <v>6022</v>
      </c>
    </row>
    <row r="6119" spans="1:19" x14ac:dyDescent="0.25">
      <c r="A6119" s="4" t="s">
        <v>5096</v>
      </c>
      <c r="B6119" s="4" t="s">
        <v>209</v>
      </c>
      <c r="C6119" s="4" t="s">
        <v>210</v>
      </c>
      <c r="D6119" s="1">
        <v>41921.800000000003</v>
      </c>
      <c r="E6119" s="1">
        <v>41921.821608796294</v>
      </c>
      <c r="H6119" s="2">
        <v>41995</v>
      </c>
      <c r="I6119" s="2">
        <v>42000</v>
      </c>
      <c r="J6119" s="3">
        <v>2</v>
      </c>
      <c r="K6119" s="3">
        <v>2</v>
      </c>
      <c r="L6119">
        <f>טבלה1[[#This Row],[ds_checkout]]-טבלה1[[#This Row],[ds_checkin]]</f>
        <v>5</v>
      </c>
      <c r="M6119">
        <f>IF(ISBLANK(טבלה1[[#This Row],[ts_reply_at]]), "", (טבלה1[[#This Row],[ts_reply_at]] - טבלה1[[#This Row],[ts_contact_at]]) * 24)</f>
        <v>0.51861111097969115</v>
      </c>
      <c r="N6119">
        <f>IF(ISBLANK(טבלה1[[#This Row],[ts_reply_at]]), 0, 1)</f>
        <v>1</v>
      </c>
      <c r="O6119">
        <f>IF(ISBLANK(טבלה1[[#This Row],[ts_accepted_at]]), 0, 1)</f>
        <v>0</v>
      </c>
      <c r="P6119">
        <f>IF(ISBLANK(טבלה1[[#This Row],[ts_booking_at]]), 0, 1)</f>
        <v>0</v>
      </c>
      <c r="Q6119">
        <f>IF(ISBLANK(טבלה1[[#This Row],[ds_checkin]]), "", טבלה1[[#This Row],[ds_checkin]] - טבלה1[[#This Row],[ts_contact_at]])</f>
        <v>73.19999999999709</v>
      </c>
      <c r="R6119" t="str">
        <f>IF(AND(ISBLANK(טבלה1[[#This Row],[ts_reply_at]]), NOT(ISBLANK(טבלה1[[#This Row],[ts_booking_at]]))), "Error: Booked without Reply", "OK")</f>
        <v>OK</v>
      </c>
      <c r="S6119" t="s">
        <v>6022</v>
      </c>
    </row>
    <row r="6120" spans="1:19" x14ac:dyDescent="0.25">
      <c r="A6120" s="4" t="s">
        <v>5096</v>
      </c>
      <c r="B6120" s="4" t="s">
        <v>2659</v>
      </c>
      <c r="C6120" s="4" t="s">
        <v>2660</v>
      </c>
      <c r="D6120" s="1">
        <v>41921.804861111108</v>
      </c>
      <c r="E6120" s="1">
        <v>41921.935659722221</v>
      </c>
      <c r="F6120" s="1">
        <v>41922.569826388892</v>
      </c>
      <c r="H6120" s="2">
        <v>41995</v>
      </c>
      <c r="I6120" s="2">
        <v>42000</v>
      </c>
      <c r="J6120" s="3">
        <v>2</v>
      </c>
      <c r="K6120" s="3">
        <v>6</v>
      </c>
      <c r="L6120">
        <f>טבלה1[[#This Row],[ds_checkout]]-טבלה1[[#This Row],[ds_checkin]]</f>
        <v>5</v>
      </c>
      <c r="M6120">
        <f>IF(ISBLANK(טבלה1[[#This Row],[ts_reply_at]]), "", (טבלה1[[#This Row],[ts_reply_at]] - טבלה1[[#This Row],[ts_contact_at]]) * 24)</f>
        <v>3.1391666667186655</v>
      </c>
      <c r="N6120">
        <f>IF(ISBLANK(טבלה1[[#This Row],[ts_reply_at]]), 0, 1)</f>
        <v>1</v>
      </c>
      <c r="O6120">
        <f>IF(ISBLANK(טבלה1[[#This Row],[ts_accepted_at]]), 0, 1)</f>
        <v>1</v>
      </c>
      <c r="P6120">
        <f>IF(ISBLANK(טבלה1[[#This Row],[ts_booking_at]]), 0, 1)</f>
        <v>0</v>
      </c>
      <c r="Q6120">
        <f>IF(ISBLANK(טבלה1[[#This Row],[ds_checkin]]), "", טבלה1[[#This Row],[ds_checkin]] - טבלה1[[#This Row],[ts_contact_at]])</f>
        <v>73.195138888891961</v>
      </c>
      <c r="R6120" t="str">
        <f>IF(AND(ISBLANK(טבלה1[[#This Row],[ts_reply_at]]), NOT(ISBLANK(טבלה1[[#This Row],[ts_booking_at]]))), "Error: Booked without Reply", "OK")</f>
        <v>OK</v>
      </c>
      <c r="S6120" t="s">
        <v>6022</v>
      </c>
    </row>
    <row r="6121" spans="1:19" x14ac:dyDescent="0.25">
      <c r="A6121" s="4" t="s">
        <v>5096</v>
      </c>
      <c r="B6121" s="4" t="s">
        <v>3193</v>
      </c>
      <c r="C6121" s="4" t="s">
        <v>3194</v>
      </c>
      <c r="D6121" s="1">
        <v>41921.79791666667</v>
      </c>
      <c r="E6121" s="1">
        <v>41922.826215277775</v>
      </c>
      <c r="H6121" s="2">
        <v>41995</v>
      </c>
      <c r="I6121" s="2">
        <v>42000</v>
      </c>
      <c r="J6121" s="3">
        <v>2</v>
      </c>
      <c r="K6121" s="3">
        <v>3</v>
      </c>
      <c r="L6121">
        <f>טבלה1[[#This Row],[ds_checkout]]-טבלה1[[#This Row],[ds_checkin]]</f>
        <v>5</v>
      </c>
      <c r="M6121">
        <f>IF(ISBLANK(טבלה1[[#This Row],[ts_reply_at]]), "", (טבלה1[[#This Row],[ts_reply_at]] - טבלה1[[#This Row],[ts_contact_at]]) * 24)</f>
        <v>24.679166666523088</v>
      </c>
      <c r="N6121">
        <f>IF(ISBLANK(טבלה1[[#This Row],[ts_reply_at]]), 0, 1)</f>
        <v>1</v>
      </c>
      <c r="O6121">
        <f>IF(ISBLANK(טבלה1[[#This Row],[ts_accepted_at]]), 0, 1)</f>
        <v>0</v>
      </c>
      <c r="P6121">
        <f>IF(ISBLANK(טבלה1[[#This Row],[ts_booking_at]]), 0, 1)</f>
        <v>0</v>
      </c>
      <c r="Q6121">
        <f>IF(ISBLANK(טבלה1[[#This Row],[ds_checkin]]), "", טבלה1[[#This Row],[ds_checkin]] - טבלה1[[#This Row],[ts_contact_at]])</f>
        <v>73.202083333329938</v>
      </c>
      <c r="R6121" t="str">
        <f>IF(AND(ISBLANK(טבלה1[[#This Row],[ts_reply_at]]), NOT(ISBLANK(טבלה1[[#This Row],[ts_booking_at]]))), "Error: Booked without Reply", "OK")</f>
        <v>OK</v>
      </c>
      <c r="S6121" t="s">
        <v>6022</v>
      </c>
    </row>
    <row r="6122" spans="1:19" x14ac:dyDescent="0.25">
      <c r="A6122" s="4" t="s">
        <v>5096</v>
      </c>
      <c r="B6122" s="4" t="s">
        <v>3804</v>
      </c>
      <c r="C6122" s="4" t="s">
        <v>3805</v>
      </c>
      <c r="D6122" s="1">
        <v>41921.794444444444</v>
      </c>
      <c r="E6122" s="1">
        <v>41921.855717592596</v>
      </c>
      <c r="F6122" s="1">
        <v>41924.493460648147</v>
      </c>
      <c r="G6122" s="1">
        <v>41925.318229166667</v>
      </c>
      <c r="H6122" s="2">
        <v>41995</v>
      </c>
      <c r="I6122" s="2">
        <v>42000</v>
      </c>
      <c r="J6122" s="3">
        <v>2</v>
      </c>
      <c r="K6122" s="3">
        <v>15</v>
      </c>
      <c r="L6122">
        <f>טבלה1[[#This Row],[ds_checkout]]-טבלה1[[#This Row],[ds_checkin]]</f>
        <v>5</v>
      </c>
      <c r="M6122">
        <f>IF(ISBLANK(טבלה1[[#This Row],[ts_reply_at]]), "", (טבלה1[[#This Row],[ts_reply_at]] - טבלה1[[#This Row],[ts_contact_at]]) * 24)</f>
        <v>1.4705555556574836</v>
      </c>
      <c r="N6122">
        <f>IF(ISBLANK(טבלה1[[#This Row],[ts_reply_at]]), 0, 1)</f>
        <v>1</v>
      </c>
      <c r="O6122">
        <f>IF(ISBLANK(טבלה1[[#This Row],[ts_accepted_at]]), 0, 1)</f>
        <v>1</v>
      </c>
      <c r="P6122">
        <f>IF(ISBLANK(טבלה1[[#This Row],[ts_booking_at]]), 0, 1)</f>
        <v>1</v>
      </c>
      <c r="Q6122">
        <f>IF(ISBLANK(טבלה1[[#This Row],[ds_checkin]]), "", טבלה1[[#This Row],[ds_checkin]] - טבלה1[[#This Row],[ts_contact_at]])</f>
        <v>73.205555555556202</v>
      </c>
      <c r="R6122" t="str">
        <f>IF(AND(ISBLANK(טבלה1[[#This Row],[ts_reply_at]]), NOT(ISBLANK(טבלה1[[#This Row],[ts_booking_at]]))), "Error: Booked without Reply", "OK")</f>
        <v>OK</v>
      </c>
      <c r="S6122" t="s">
        <v>6022</v>
      </c>
    </row>
    <row r="6123" spans="1:19" x14ac:dyDescent="0.25">
      <c r="A6123" s="4" t="s">
        <v>5097</v>
      </c>
      <c r="B6123" s="4" t="s">
        <v>2115</v>
      </c>
      <c r="C6123" s="4" t="s">
        <v>2116</v>
      </c>
      <c r="D6123" s="1">
        <v>41932.648611111108</v>
      </c>
      <c r="E6123" s="1">
        <v>41932.659502314818</v>
      </c>
      <c r="F6123" s="1">
        <v>41932.659826388888</v>
      </c>
      <c r="H6123" s="2">
        <v>41963</v>
      </c>
      <c r="I6123" s="2">
        <v>41966</v>
      </c>
      <c r="J6123" s="3">
        <v>2</v>
      </c>
      <c r="K6123" s="3">
        <v>8</v>
      </c>
      <c r="L6123">
        <f>טבלה1[[#This Row],[ds_checkout]]-טבלה1[[#This Row],[ds_checkin]]</f>
        <v>3</v>
      </c>
      <c r="M6123">
        <f>IF(ISBLANK(טבלה1[[#This Row],[ts_reply_at]]), "", (טבלה1[[#This Row],[ts_reply_at]] - טבלה1[[#This Row],[ts_contact_at]]) * 24)</f>
        <v>0.26138888904824853</v>
      </c>
      <c r="N6123">
        <f>IF(ISBLANK(טבלה1[[#This Row],[ts_reply_at]]), 0, 1)</f>
        <v>1</v>
      </c>
      <c r="O6123">
        <f>IF(ISBLANK(טבלה1[[#This Row],[ts_accepted_at]]), 0, 1)</f>
        <v>1</v>
      </c>
      <c r="P6123">
        <f>IF(ISBLANK(טבלה1[[#This Row],[ts_booking_at]]), 0, 1)</f>
        <v>0</v>
      </c>
      <c r="Q6123">
        <f>IF(ISBLANK(טבלה1[[#This Row],[ds_checkin]]), "", טבלה1[[#This Row],[ds_checkin]] - טבלה1[[#This Row],[ts_contact_at]])</f>
        <v>30.351388888891961</v>
      </c>
      <c r="R6123" t="str">
        <f>IF(AND(ISBLANK(טבלה1[[#This Row],[ts_reply_at]]), NOT(ISBLANK(טבלה1[[#This Row],[ts_booking_at]]))), "Error: Booked without Reply", "OK")</f>
        <v>OK</v>
      </c>
      <c r="S6123" t="s">
        <v>6019</v>
      </c>
    </row>
    <row r="6124" spans="1:19" x14ac:dyDescent="0.25">
      <c r="A6124" s="4" t="s">
        <v>5098</v>
      </c>
      <c r="B6124" s="4" t="s">
        <v>1285</v>
      </c>
      <c r="C6124" s="4" t="s">
        <v>1286</v>
      </c>
      <c r="D6124" s="1">
        <v>41927.54583333333</v>
      </c>
      <c r="E6124" s="1">
        <v>41927.606319444443</v>
      </c>
      <c r="H6124" s="2">
        <v>41999</v>
      </c>
      <c r="I6124" s="2">
        <v>42002</v>
      </c>
      <c r="J6124" s="3">
        <v>5</v>
      </c>
      <c r="K6124" s="3">
        <v>4</v>
      </c>
      <c r="L6124">
        <f>טבלה1[[#This Row],[ds_checkout]]-טבלה1[[#This Row],[ds_checkin]]</f>
        <v>3</v>
      </c>
      <c r="M6124">
        <f>IF(ISBLANK(טבלה1[[#This Row],[ts_reply_at]]), "", (טבלה1[[#This Row],[ts_reply_at]] - טבלה1[[#This Row],[ts_contact_at]]) * 24)</f>
        <v>1.4516666667186655</v>
      </c>
      <c r="N6124">
        <f>IF(ISBLANK(טבלה1[[#This Row],[ts_reply_at]]), 0, 1)</f>
        <v>1</v>
      </c>
      <c r="O6124">
        <f>IF(ISBLANK(טבלה1[[#This Row],[ts_accepted_at]]), 0, 1)</f>
        <v>0</v>
      </c>
      <c r="P6124">
        <f>IF(ISBLANK(טבלה1[[#This Row],[ts_booking_at]]), 0, 1)</f>
        <v>0</v>
      </c>
      <c r="Q6124">
        <f>IF(ISBLANK(טבלה1[[#This Row],[ds_checkin]]), "", טבלה1[[#This Row],[ds_checkin]] - טבלה1[[#This Row],[ts_contact_at]])</f>
        <v>71.454166666670062</v>
      </c>
      <c r="R6124" t="str">
        <f>IF(AND(ISBLANK(טבלה1[[#This Row],[ts_reply_at]]), NOT(ISBLANK(טבלה1[[#This Row],[ts_booking_at]]))), "Error: Booked without Reply", "OK")</f>
        <v>OK</v>
      </c>
      <c r="S6124" t="s">
        <v>6020</v>
      </c>
    </row>
    <row r="6125" spans="1:19" x14ac:dyDescent="0.25">
      <c r="A6125" s="4" t="s">
        <v>5099</v>
      </c>
      <c r="B6125" s="4" t="s">
        <v>957</v>
      </c>
      <c r="C6125" s="4" t="s">
        <v>1915</v>
      </c>
      <c r="D6125" s="1">
        <v>41915.870833333334</v>
      </c>
      <c r="E6125" s="1">
        <v>41915.875115740739</v>
      </c>
      <c r="F6125" s="1">
        <v>41915.885254629633</v>
      </c>
      <c r="G6125" s="1">
        <v>41915.885254629633</v>
      </c>
      <c r="H6125" s="2">
        <v>41916</v>
      </c>
      <c r="I6125" s="2">
        <v>41917</v>
      </c>
      <c r="J6125" s="3">
        <v>1</v>
      </c>
      <c r="K6125" s="3">
        <v>6</v>
      </c>
      <c r="L6125">
        <f>טבלה1[[#This Row],[ds_checkout]]-טבלה1[[#This Row],[ds_checkin]]</f>
        <v>1</v>
      </c>
      <c r="M6125">
        <f>IF(ISBLANK(טבלה1[[#This Row],[ts_reply_at]]), "", (טבלה1[[#This Row],[ts_reply_at]] - טבלה1[[#This Row],[ts_contact_at]]) * 24)</f>
        <v>0.10277777770534158</v>
      </c>
      <c r="N6125">
        <f>IF(ISBLANK(טבלה1[[#This Row],[ts_reply_at]]), 0, 1)</f>
        <v>1</v>
      </c>
      <c r="O6125">
        <f>IF(ISBLANK(טבלה1[[#This Row],[ts_accepted_at]]), 0, 1)</f>
        <v>1</v>
      </c>
      <c r="P6125">
        <f>IF(ISBLANK(טבלה1[[#This Row],[ts_booking_at]]), 0, 1)</f>
        <v>1</v>
      </c>
      <c r="Q6125">
        <f>IF(ISBLANK(טבלה1[[#This Row],[ds_checkin]]), "", טבלה1[[#This Row],[ds_checkin]] - טבלה1[[#This Row],[ts_contact_at]])</f>
        <v>0.12916666666569654</v>
      </c>
      <c r="R6125" t="str">
        <f>IF(AND(ISBLANK(טבלה1[[#This Row],[ts_reply_at]]), NOT(ISBLANK(טבלה1[[#This Row],[ts_booking_at]]))), "Error: Booked without Reply", "OK")</f>
        <v>OK</v>
      </c>
      <c r="S6125" t="s">
        <v>6020</v>
      </c>
    </row>
    <row r="6126" spans="1:19" x14ac:dyDescent="0.25">
      <c r="A6126" s="4" t="s">
        <v>5099</v>
      </c>
      <c r="B6126" s="4" t="s">
        <v>1543</v>
      </c>
      <c r="C6126" s="4" t="s">
        <v>1544</v>
      </c>
      <c r="D6126" s="1">
        <v>41915.783333333333</v>
      </c>
      <c r="E6126" s="1">
        <v>41915.860821759263</v>
      </c>
      <c r="H6126" s="2">
        <v>41916</v>
      </c>
      <c r="I6126" s="2">
        <v>41917</v>
      </c>
      <c r="J6126" s="3">
        <v>1</v>
      </c>
      <c r="K6126" s="3">
        <v>10</v>
      </c>
      <c r="L6126">
        <f>טבלה1[[#This Row],[ds_checkout]]-טבלה1[[#This Row],[ds_checkin]]</f>
        <v>1</v>
      </c>
      <c r="M6126">
        <f>IF(ISBLANK(טבלה1[[#This Row],[ts_reply_at]]), "", (טבלה1[[#This Row],[ts_reply_at]] - טבלה1[[#This Row],[ts_contact_at]]) * 24)</f>
        <v>1.8597222223179415</v>
      </c>
      <c r="N6126">
        <f>IF(ISBLANK(טבלה1[[#This Row],[ts_reply_at]]), 0, 1)</f>
        <v>1</v>
      </c>
      <c r="O6126">
        <f>IF(ISBLANK(טבלה1[[#This Row],[ts_accepted_at]]), 0, 1)</f>
        <v>0</v>
      </c>
      <c r="P6126">
        <f>IF(ISBLANK(טבלה1[[#This Row],[ts_booking_at]]), 0, 1)</f>
        <v>0</v>
      </c>
      <c r="Q6126">
        <f>IF(ISBLANK(טבלה1[[#This Row],[ds_checkin]]), "", טבלה1[[#This Row],[ds_checkin]] - טבלה1[[#This Row],[ts_contact_at]])</f>
        <v>0.21666666666715173</v>
      </c>
      <c r="R6126" t="str">
        <f>IF(AND(ISBLANK(טבלה1[[#This Row],[ts_reply_at]]), NOT(ISBLANK(טבלה1[[#This Row],[ts_booking_at]]))), "Error: Booked without Reply", "OK")</f>
        <v>OK</v>
      </c>
      <c r="S6126" t="s">
        <v>6020</v>
      </c>
    </row>
    <row r="6127" spans="1:19" x14ac:dyDescent="0.25">
      <c r="A6127" s="4" t="s">
        <v>5100</v>
      </c>
      <c r="B6127" s="4" t="s">
        <v>209</v>
      </c>
      <c r="C6127" s="4" t="s">
        <v>210</v>
      </c>
      <c r="D6127" s="1">
        <v>41914.832638888889</v>
      </c>
      <c r="E6127" s="1">
        <v>41914.835162037038</v>
      </c>
      <c r="H6127" s="2">
        <v>41916</v>
      </c>
      <c r="I6127" s="2">
        <v>41917</v>
      </c>
      <c r="J6127" s="3">
        <v>2</v>
      </c>
      <c r="K6127" s="3">
        <v>4</v>
      </c>
      <c r="L6127">
        <f>טבלה1[[#This Row],[ds_checkout]]-טבלה1[[#This Row],[ds_checkin]]</f>
        <v>1</v>
      </c>
      <c r="M6127">
        <f>IF(ISBLANK(טבלה1[[#This Row],[ts_reply_at]]), "", (טבלה1[[#This Row],[ts_reply_at]] - טבלה1[[#This Row],[ts_contact_at]]) * 24)</f>
        <v>6.0555555566679686E-2</v>
      </c>
      <c r="N6127">
        <f>IF(ISBLANK(טבלה1[[#This Row],[ts_reply_at]]), 0, 1)</f>
        <v>1</v>
      </c>
      <c r="O6127">
        <f>IF(ISBLANK(טבלה1[[#This Row],[ts_accepted_at]]), 0, 1)</f>
        <v>0</v>
      </c>
      <c r="P6127">
        <f>IF(ISBLANK(טבלה1[[#This Row],[ts_booking_at]]), 0, 1)</f>
        <v>0</v>
      </c>
      <c r="Q6127">
        <f>IF(ISBLANK(טבלה1[[#This Row],[ds_checkin]]), "", טבלה1[[#This Row],[ds_checkin]] - טבלה1[[#This Row],[ts_contact_at]])</f>
        <v>1.1673611111109494</v>
      </c>
      <c r="R6127" t="str">
        <f>IF(AND(ISBLANK(טבלה1[[#This Row],[ts_reply_at]]), NOT(ISBLANK(טבלה1[[#This Row],[ts_booking_at]]))), "Error: Booked without Reply", "OK")</f>
        <v>OK</v>
      </c>
      <c r="S6127" t="s">
        <v>6026</v>
      </c>
    </row>
    <row r="6128" spans="1:19" x14ac:dyDescent="0.25">
      <c r="A6128" s="4" t="s">
        <v>5100</v>
      </c>
      <c r="B6128" s="4" t="s">
        <v>219</v>
      </c>
      <c r="C6128" s="4" t="s">
        <v>220</v>
      </c>
      <c r="D6128" s="1">
        <v>41914.839583333334</v>
      </c>
      <c r="E6128" s="1">
        <v>41914.841944444444</v>
      </c>
      <c r="F6128" s="1">
        <v>41914.841944444444</v>
      </c>
      <c r="G6128" s="1">
        <v>41914.841944444444</v>
      </c>
      <c r="H6128" s="2">
        <v>41916</v>
      </c>
      <c r="I6128" s="2">
        <v>41917</v>
      </c>
      <c r="J6128" s="3">
        <v>2</v>
      </c>
      <c r="K6128" s="3">
        <v>6</v>
      </c>
      <c r="L6128">
        <f>טבלה1[[#This Row],[ds_checkout]]-טבלה1[[#This Row],[ds_checkin]]</f>
        <v>1</v>
      </c>
      <c r="M6128">
        <f>IF(ISBLANK(טבלה1[[#This Row],[ts_reply_at]]), "", (טבלה1[[#This Row],[ts_reply_at]] - טבלה1[[#This Row],[ts_contact_at]]) * 24)</f>
        <v>5.6666666641831398E-2</v>
      </c>
      <c r="N6128">
        <f>IF(ISBLANK(טבלה1[[#This Row],[ts_reply_at]]), 0, 1)</f>
        <v>1</v>
      </c>
      <c r="O6128">
        <f>IF(ISBLANK(טבלה1[[#This Row],[ts_accepted_at]]), 0, 1)</f>
        <v>1</v>
      </c>
      <c r="P6128">
        <f>IF(ISBLANK(טבלה1[[#This Row],[ts_booking_at]]), 0, 1)</f>
        <v>1</v>
      </c>
      <c r="Q6128">
        <f>IF(ISBLANK(טבלה1[[#This Row],[ds_checkin]]), "", טבלה1[[#This Row],[ds_checkin]] - טבלה1[[#This Row],[ts_contact_at]])</f>
        <v>1.1604166666656965</v>
      </c>
      <c r="R6128" t="str">
        <f>IF(AND(ISBLANK(טבלה1[[#This Row],[ts_reply_at]]), NOT(ISBLANK(טבלה1[[#This Row],[ts_booking_at]]))), "Error: Booked without Reply", "OK")</f>
        <v>OK</v>
      </c>
      <c r="S6128" t="s">
        <v>6026</v>
      </c>
    </row>
    <row r="6129" spans="1:19" x14ac:dyDescent="0.25">
      <c r="A6129" s="4" t="s">
        <v>5101</v>
      </c>
      <c r="B6129" s="4" t="s">
        <v>2360</v>
      </c>
      <c r="C6129" s="4" t="s">
        <v>2531</v>
      </c>
      <c r="D6129" s="1">
        <v>41888.77847222222</v>
      </c>
      <c r="E6129" s="1">
        <v>41888.937407407408</v>
      </c>
      <c r="F6129" s="1">
        <v>41888.937442129631</v>
      </c>
      <c r="G6129" s="1">
        <v>41888.937442129631</v>
      </c>
      <c r="H6129" s="2">
        <v>41922</v>
      </c>
      <c r="I6129" s="2">
        <v>41924</v>
      </c>
      <c r="J6129" s="3">
        <v>2</v>
      </c>
      <c r="K6129" s="3">
        <v>7</v>
      </c>
      <c r="L6129">
        <f>טבלה1[[#This Row],[ds_checkout]]-טבלה1[[#This Row],[ds_checkin]]</f>
        <v>2</v>
      </c>
      <c r="M6129">
        <f>IF(ISBLANK(טבלה1[[#This Row],[ts_reply_at]]), "", (טבלה1[[#This Row],[ts_reply_at]] - טבלה1[[#This Row],[ts_contact_at]]) * 24)</f>
        <v>3.814444444491528</v>
      </c>
      <c r="N6129">
        <f>IF(ISBLANK(טבלה1[[#This Row],[ts_reply_at]]), 0, 1)</f>
        <v>1</v>
      </c>
      <c r="O6129">
        <f>IF(ISBLANK(טבלה1[[#This Row],[ts_accepted_at]]), 0, 1)</f>
        <v>1</v>
      </c>
      <c r="P6129">
        <f>IF(ISBLANK(טבלה1[[#This Row],[ts_booking_at]]), 0, 1)</f>
        <v>1</v>
      </c>
      <c r="Q6129">
        <f>IF(ISBLANK(טבלה1[[#This Row],[ds_checkin]]), "", טבלה1[[#This Row],[ds_checkin]] - טבלה1[[#This Row],[ts_contact_at]])</f>
        <v>33.221527777779556</v>
      </c>
      <c r="R6129" t="str">
        <f>IF(AND(ISBLANK(טבלה1[[#This Row],[ts_reply_at]]), NOT(ISBLANK(טבלה1[[#This Row],[ts_booking_at]]))), "Error: Booked without Reply", "OK")</f>
        <v>OK</v>
      </c>
      <c r="S6129" t="s">
        <v>6026</v>
      </c>
    </row>
    <row r="6130" spans="1:19" x14ac:dyDescent="0.25">
      <c r="A6130" s="4" t="s">
        <v>5102</v>
      </c>
      <c r="B6130" s="4" t="s">
        <v>159</v>
      </c>
      <c r="C6130" s="4" t="s">
        <v>1153</v>
      </c>
      <c r="D6130" s="1">
        <v>41914.383333333331</v>
      </c>
      <c r="E6130" s="1">
        <v>41917.917060185187</v>
      </c>
      <c r="H6130" s="2">
        <v>41929</v>
      </c>
      <c r="I6130" s="2">
        <v>41931</v>
      </c>
      <c r="J6130" s="3">
        <v>9</v>
      </c>
      <c r="K6130" s="3">
        <v>3</v>
      </c>
      <c r="L6130">
        <f>טבלה1[[#This Row],[ds_checkout]]-טבלה1[[#This Row],[ds_checkin]]</f>
        <v>2</v>
      </c>
      <c r="M6130">
        <f>IF(ISBLANK(טבלה1[[#This Row],[ts_reply_at]]), "", (טבלה1[[#This Row],[ts_reply_at]] - טבלה1[[#This Row],[ts_contact_at]]) * 24)</f>
        <v>84.809444444545079</v>
      </c>
      <c r="N6130">
        <f>IF(ISBLANK(טבלה1[[#This Row],[ts_reply_at]]), 0, 1)</f>
        <v>1</v>
      </c>
      <c r="O6130">
        <f>IF(ISBLANK(טבלה1[[#This Row],[ts_accepted_at]]), 0, 1)</f>
        <v>0</v>
      </c>
      <c r="P6130">
        <f>IF(ISBLANK(טבלה1[[#This Row],[ts_booking_at]]), 0, 1)</f>
        <v>0</v>
      </c>
      <c r="Q6130">
        <f>IF(ISBLANK(טבלה1[[#This Row],[ds_checkin]]), "", טבלה1[[#This Row],[ds_checkin]] - טבלה1[[#This Row],[ts_contact_at]])</f>
        <v>14.616666666668607</v>
      </c>
      <c r="R6130" t="str">
        <f>IF(AND(ISBLANK(טבלה1[[#This Row],[ts_reply_at]]), NOT(ISBLANK(טבלה1[[#This Row],[ts_booking_at]]))), "Error: Booked without Reply", "OK")</f>
        <v>OK</v>
      </c>
      <c r="S6130" t="s">
        <v>6019</v>
      </c>
    </row>
    <row r="6131" spans="1:19" x14ac:dyDescent="0.25">
      <c r="A6131" s="4" t="s">
        <v>5103</v>
      </c>
      <c r="B6131" s="4" t="s">
        <v>33</v>
      </c>
      <c r="C6131" s="4" t="s">
        <v>122</v>
      </c>
      <c r="D6131" s="1">
        <v>41925.595833333333</v>
      </c>
      <c r="E6131" s="1">
        <v>41925.790706018517</v>
      </c>
      <c r="F6131" s="1">
        <v>41925.790706018517</v>
      </c>
      <c r="G6131" s="1">
        <v>41925.790706018517</v>
      </c>
      <c r="H6131" s="2">
        <v>41946</v>
      </c>
      <c r="I6131" s="2">
        <v>41952</v>
      </c>
      <c r="J6131" s="3">
        <v>2</v>
      </c>
      <c r="K6131" s="3">
        <v>9</v>
      </c>
      <c r="L6131">
        <f>טבלה1[[#This Row],[ds_checkout]]-טבלה1[[#This Row],[ds_checkin]]</f>
        <v>6</v>
      </c>
      <c r="M6131">
        <f>IF(ISBLANK(טבלה1[[#This Row],[ts_reply_at]]), "", (טבלה1[[#This Row],[ts_reply_at]] - טבלה1[[#This Row],[ts_contact_at]]) * 24)</f>
        <v>4.6769444444216788</v>
      </c>
      <c r="N6131">
        <f>IF(ISBLANK(טבלה1[[#This Row],[ts_reply_at]]), 0, 1)</f>
        <v>1</v>
      </c>
      <c r="O6131">
        <f>IF(ISBLANK(טבלה1[[#This Row],[ts_accepted_at]]), 0, 1)</f>
        <v>1</v>
      </c>
      <c r="P6131">
        <f>IF(ISBLANK(טבלה1[[#This Row],[ts_booking_at]]), 0, 1)</f>
        <v>1</v>
      </c>
      <c r="Q6131">
        <f>IF(ISBLANK(טבלה1[[#This Row],[ds_checkin]]), "", טבלה1[[#This Row],[ds_checkin]] - טבלה1[[#This Row],[ts_contact_at]])</f>
        <v>20.404166666667152</v>
      </c>
      <c r="R6131" t="str">
        <f>IF(AND(ISBLANK(טבלה1[[#This Row],[ts_reply_at]]), NOT(ISBLANK(טבלה1[[#This Row],[ts_booking_at]]))), "Error: Booked without Reply", "OK")</f>
        <v>OK</v>
      </c>
      <c r="S6131" t="s">
        <v>6047</v>
      </c>
    </row>
    <row r="6132" spans="1:19" x14ac:dyDescent="0.25">
      <c r="A6132" s="4" t="s">
        <v>5104</v>
      </c>
      <c r="B6132" s="4" t="s">
        <v>124</v>
      </c>
      <c r="C6132" s="4" t="s">
        <v>125</v>
      </c>
      <c r="D6132" s="1">
        <v>41923.661805555559</v>
      </c>
      <c r="E6132" s="1">
        <v>41923.67560185185</v>
      </c>
      <c r="F6132" s="1">
        <v>41923.695115740738</v>
      </c>
      <c r="H6132" s="2">
        <v>41942</v>
      </c>
      <c r="I6132" s="2">
        <v>41943</v>
      </c>
      <c r="J6132" s="3">
        <v>2</v>
      </c>
      <c r="K6132" s="3">
        <v>8</v>
      </c>
      <c r="L6132">
        <f>טבלה1[[#This Row],[ds_checkout]]-טבלה1[[#This Row],[ds_checkin]]</f>
        <v>1</v>
      </c>
      <c r="M6132">
        <f>IF(ISBLANK(טבלה1[[#This Row],[ts_reply_at]]), "", (טבלה1[[#This Row],[ts_reply_at]] - טבלה1[[#This Row],[ts_contact_at]]) * 24)</f>
        <v>0.33111111097969115</v>
      </c>
      <c r="N6132">
        <f>IF(ISBLANK(טבלה1[[#This Row],[ts_reply_at]]), 0, 1)</f>
        <v>1</v>
      </c>
      <c r="O6132">
        <f>IF(ISBLANK(טבלה1[[#This Row],[ts_accepted_at]]), 0, 1)</f>
        <v>1</v>
      </c>
      <c r="P6132">
        <f>IF(ISBLANK(טבלה1[[#This Row],[ts_booking_at]]), 0, 1)</f>
        <v>0</v>
      </c>
      <c r="Q6132">
        <f>IF(ISBLANK(טבלה1[[#This Row],[ds_checkin]]), "", טבלה1[[#This Row],[ds_checkin]] - טבלה1[[#This Row],[ts_contact_at]])</f>
        <v>18.338194444440887</v>
      </c>
      <c r="R6132" t="str">
        <f>IF(AND(ISBLANK(טבלה1[[#This Row],[ts_reply_at]]), NOT(ISBLANK(טבלה1[[#This Row],[ts_booking_at]]))), "Error: Booked without Reply", "OK")</f>
        <v>OK</v>
      </c>
      <c r="S6132" t="s">
        <v>6020</v>
      </c>
    </row>
    <row r="6133" spans="1:19" x14ac:dyDescent="0.25">
      <c r="A6133" s="4" t="s">
        <v>5104</v>
      </c>
      <c r="B6133" s="4" t="s">
        <v>33</v>
      </c>
      <c r="C6133" s="4" t="s">
        <v>3590</v>
      </c>
      <c r="D6133" s="1">
        <v>41917.052777777775</v>
      </c>
      <c r="E6133" s="1">
        <v>41917.561608796299</v>
      </c>
      <c r="H6133" s="2">
        <v>41942</v>
      </c>
      <c r="I6133" s="2">
        <v>41943</v>
      </c>
      <c r="J6133" s="3">
        <v>2</v>
      </c>
      <c r="K6133" s="3">
        <v>2</v>
      </c>
      <c r="L6133">
        <f>טבלה1[[#This Row],[ds_checkout]]-טבלה1[[#This Row],[ds_checkin]]</f>
        <v>1</v>
      </c>
      <c r="M6133">
        <f>IF(ISBLANK(טבלה1[[#This Row],[ts_reply_at]]), "", (טבלה1[[#This Row],[ts_reply_at]] - טבלה1[[#This Row],[ts_contact_at]]) * 24)</f>
        <v>12.21194444457069</v>
      </c>
      <c r="N6133">
        <f>IF(ISBLANK(טבלה1[[#This Row],[ts_reply_at]]), 0, 1)</f>
        <v>1</v>
      </c>
      <c r="O6133">
        <f>IF(ISBLANK(טבלה1[[#This Row],[ts_accepted_at]]), 0, 1)</f>
        <v>0</v>
      </c>
      <c r="P6133">
        <f>IF(ISBLANK(טבלה1[[#This Row],[ts_booking_at]]), 0, 1)</f>
        <v>0</v>
      </c>
      <c r="Q6133">
        <f>IF(ISBLANK(טבלה1[[#This Row],[ds_checkin]]), "", טבלה1[[#This Row],[ds_checkin]] - טבלה1[[#This Row],[ts_contact_at]])</f>
        <v>24.947222222224809</v>
      </c>
      <c r="R6133" t="str">
        <f>IF(AND(ISBLANK(טבלה1[[#This Row],[ts_reply_at]]), NOT(ISBLANK(טבלה1[[#This Row],[ts_booking_at]]))), "Error: Booked without Reply", "OK")</f>
        <v>OK</v>
      </c>
      <c r="S6133" t="s">
        <v>6020</v>
      </c>
    </row>
    <row r="6134" spans="1:19" x14ac:dyDescent="0.25">
      <c r="A6134" s="4" t="s">
        <v>5104</v>
      </c>
      <c r="B6134" s="4" t="s">
        <v>3188</v>
      </c>
      <c r="C6134" s="4" t="s">
        <v>3189</v>
      </c>
      <c r="D6134" s="1">
        <v>41916.824999999997</v>
      </c>
      <c r="E6134" s="1">
        <v>41916.846574074072</v>
      </c>
      <c r="H6134" s="2">
        <v>41942</v>
      </c>
      <c r="I6134" s="2">
        <v>41943</v>
      </c>
      <c r="J6134" s="3">
        <v>2</v>
      </c>
      <c r="K6134" s="3">
        <v>5</v>
      </c>
      <c r="L6134">
        <f>טבלה1[[#This Row],[ds_checkout]]-טבלה1[[#This Row],[ds_checkin]]</f>
        <v>1</v>
      </c>
      <c r="M6134">
        <f>IF(ISBLANK(טבלה1[[#This Row],[ts_reply_at]]), "", (טבלה1[[#This Row],[ts_reply_at]] - טבלה1[[#This Row],[ts_contact_at]]) * 24)</f>
        <v>0.51777777780080214</v>
      </c>
      <c r="N6134">
        <f>IF(ISBLANK(טבלה1[[#This Row],[ts_reply_at]]), 0, 1)</f>
        <v>1</v>
      </c>
      <c r="O6134">
        <f>IF(ISBLANK(טבלה1[[#This Row],[ts_accepted_at]]), 0, 1)</f>
        <v>0</v>
      </c>
      <c r="P6134">
        <f>IF(ISBLANK(טבלה1[[#This Row],[ts_booking_at]]), 0, 1)</f>
        <v>0</v>
      </c>
      <c r="Q6134">
        <f>IF(ISBLANK(טבלה1[[#This Row],[ds_checkin]]), "", טבלה1[[#This Row],[ds_checkin]] - טבלה1[[#This Row],[ts_contact_at]])</f>
        <v>25.17500000000291</v>
      </c>
      <c r="R6134" t="str">
        <f>IF(AND(ISBLANK(טבלה1[[#This Row],[ts_reply_at]]), NOT(ISBLANK(טבלה1[[#This Row],[ts_booking_at]]))), "Error: Booked without Reply", "OK")</f>
        <v>OK</v>
      </c>
      <c r="S6134" t="s">
        <v>6020</v>
      </c>
    </row>
    <row r="6135" spans="1:19" x14ac:dyDescent="0.25">
      <c r="A6135" s="4" t="s">
        <v>5105</v>
      </c>
      <c r="B6135" s="4" t="s">
        <v>18</v>
      </c>
      <c r="C6135" s="4" t="s">
        <v>620</v>
      </c>
      <c r="D6135" s="1">
        <v>41923.477777777778</v>
      </c>
      <c r="E6135" s="1">
        <v>41925.423935185187</v>
      </c>
      <c r="H6135" s="2">
        <v>41946</v>
      </c>
      <c r="I6135" s="2">
        <v>41950</v>
      </c>
      <c r="J6135" s="3">
        <v>3</v>
      </c>
      <c r="K6135" s="3">
        <v>2</v>
      </c>
      <c r="L6135">
        <f>טבלה1[[#This Row],[ds_checkout]]-טבלה1[[#This Row],[ds_checkin]]</f>
        <v>4</v>
      </c>
      <c r="M6135">
        <f>IF(ISBLANK(טבלה1[[#This Row],[ts_reply_at]]), "", (טבלה1[[#This Row],[ts_reply_at]] - טבלה1[[#This Row],[ts_contact_at]]) * 24)</f>
        <v>46.70777777780313</v>
      </c>
      <c r="N6135">
        <f>IF(ISBLANK(טבלה1[[#This Row],[ts_reply_at]]), 0, 1)</f>
        <v>1</v>
      </c>
      <c r="O6135">
        <f>IF(ISBLANK(טבלה1[[#This Row],[ts_accepted_at]]), 0, 1)</f>
        <v>0</v>
      </c>
      <c r="P6135">
        <f>IF(ISBLANK(טבלה1[[#This Row],[ts_booking_at]]), 0, 1)</f>
        <v>0</v>
      </c>
      <c r="Q6135">
        <f>IF(ISBLANK(טבלה1[[#This Row],[ds_checkin]]), "", טבלה1[[#This Row],[ds_checkin]] - טבלה1[[#This Row],[ts_contact_at]])</f>
        <v>22.522222222221899</v>
      </c>
      <c r="R6135" t="str">
        <f>IF(AND(ISBLANK(טבלה1[[#This Row],[ts_reply_at]]), NOT(ISBLANK(טבלה1[[#This Row],[ts_booking_at]]))), "Error: Booked without Reply", "OK")</f>
        <v>OK</v>
      </c>
      <c r="S6135" t="s">
        <v>6029</v>
      </c>
    </row>
    <row r="6136" spans="1:19" x14ac:dyDescent="0.25">
      <c r="A6136" s="4" t="s">
        <v>5106</v>
      </c>
      <c r="B6136" s="4" t="s">
        <v>1508</v>
      </c>
      <c r="C6136" s="4" t="s">
        <v>1509</v>
      </c>
      <c r="D6136" s="1">
        <v>41916.533333333333</v>
      </c>
      <c r="H6136" s="2">
        <v>41916</v>
      </c>
      <c r="I6136" s="2">
        <v>41917</v>
      </c>
      <c r="J6136" s="3">
        <v>2</v>
      </c>
      <c r="K6136" s="3">
        <v>1</v>
      </c>
      <c r="L6136">
        <f>טבלה1[[#This Row],[ds_checkout]]-טבלה1[[#This Row],[ds_checkin]]</f>
        <v>1</v>
      </c>
      <c r="M6136" t="str">
        <f>IF(ISBLANK(טבלה1[[#This Row],[ts_reply_at]]), "", (טבלה1[[#This Row],[ts_reply_at]] - טבלה1[[#This Row],[ts_contact_at]]) * 24)</f>
        <v/>
      </c>
      <c r="N6136">
        <f>IF(ISBLANK(טבלה1[[#This Row],[ts_reply_at]]), 0, 1)</f>
        <v>0</v>
      </c>
      <c r="O6136">
        <f>IF(ISBLANK(טבלה1[[#This Row],[ts_accepted_at]]), 0, 1)</f>
        <v>0</v>
      </c>
      <c r="P6136">
        <f>IF(ISBLANK(טבלה1[[#This Row],[ts_booking_at]]), 0, 1)</f>
        <v>0</v>
      </c>
      <c r="Q6136">
        <f>IF(ISBLANK(טבלה1[[#This Row],[ds_checkin]]), "", טבלה1[[#This Row],[ds_checkin]] - טבלה1[[#This Row],[ts_contact_at]])</f>
        <v>-0.53333333333284827</v>
      </c>
      <c r="R6136" t="str">
        <f>IF(AND(ISBLANK(טבלה1[[#This Row],[ts_reply_at]]), NOT(ISBLANK(טבלה1[[#This Row],[ts_booking_at]]))), "Error: Booked without Reply", "OK")</f>
        <v>OK</v>
      </c>
      <c r="S6136" t="s">
        <v>6020</v>
      </c>
    </row>
    <row r="6137" spans="1:19" x14ac:dyDescent="0.25">
      <c r="A6137" s="4" t="s">
        <v>5106</v>
      </c>
      <c r="B6137" s="4" t="s">
        <v>2682</v>
      </c>
      <c r="C6137" s="4" t="s">
        <v>2683</v>
      </c>
      <c r="D6137" s="1">
        <v>41916.54583333333</v>
      </c>
      <c r="E6137" s="1">
        <v>41916.572534722225</v>
      </c>
      <c r="H6137" s="2">
        <v>41916</v>
      </c>
      <c r="I6137" s="2">
        <v>41917</v>
      </c>
      <c r="J6137" s="3">
        <v>2</v>
      </c>
      <c r="K6137" s="3">
        <v>4</v>
      </c>
      <c r="L6137">
        <f>טבלה1[[#This Row],[ds_checkout]]-טבלה1[[#This Row],[ds_checkin]]</f>
        <v>1</v>
      </c>
      <c r="M6137">
        <f>IF(ISBLANK(טבלה1[[#This Row],[ts_reply_at]]), "", (טבלה1[[#This Row],[ts_reply_at]] - טבלה1[[#This Row],[ts_contact_at]]) * 24)</f>
        <v>0.64083333348389715</v>
      </c>
      <c r="N6137">
        <f>IF(ISBLANK(טבלה1[[#This Row],[ts_reply_at]]), 0, 1)</f>
        <v>1</v>
      </c>
      <c r="O6137">
        <f>IF(ISBLANK(טבלה1[[#This Row],[ts_accepted_at]]), 0, 1)</f>
        <v>0</v>
      </c>
      <c r="P6137">
        <f>IF(ISBLANK(טבלה1[[#This Row],[ts_booking_at]]), 0, 1)</f>
        <v>0</v>
      </c>
      <c r="Q6137">
        <f>IF(ISBLANK(טבלה1[[#This Row],[ds_checkin]]), "", טבלה1[[#This Row],[ds_checkin]] - טבלה1[[#This Row],[ts_contact_at]])</f>
        <v>-0.54583333332993789</v>
      </c>
      <c r="R6137" t="str">
        <f>IF(AND(ISBLANK(טבלה1[[#This Row],[ts_reply_at]]), NOT(ISBLANK(טבלה1[[#This Row],[ts_booking_at]]))), "Error: Booked without Reply", "OK")</f>
        <v>OK</v>
      </c>
      <c r="S6137" t="s">
        <v>6020</v>
      </c>
    </row>
    <row r="6138" spans="1:19" x14ac:dyDescent="0.25">
      <c r="A6138" s="4" t="s">
        <v>5107</v>
      </c>
      <c r="B6138" s="4" t="s">
        <v>250</v>
      </c>
      <c r="C6138" s="4" t="s">
        <v>251</v>
      </c>
      <c r="D6138" s="1">
        <v>41926.288888888892</v>
      </c>
      <c r="E6138" s="1">
        <v>41926.364212962966</v>
      </c>
      <c r="H6138" s="2">
        <v>41964</v>
      </c>
      <c r="I6138" s="2">
        <v>41967</v>
      </c>
      <c r="J6138" s="3">
        <v>2</v>
      </c>
      <c r="K6138" s="3">
        <v>3</v>
      </c>
      <c r="L6138">
        <f>טבלה1[[#This Row],[ds_checkout]]-טבלה1[[#This Row],[ds_checkin]]</f>
        <v>3</v>
      </c>
      <c r="M6138">
        <f>IF(ISBLANK(טבלה1[[#This Row],[ts_reply_at]]), "", (טבלה1[[#This Row],[ts_reply_at]] - טבלה1[[#This Row],[ts_contact_at]]) * 24)</f>
        <v>1.8077777777798474</v>
      </c>
      <c r="N6138">
        <f>IF(ISBLANK(טבלה1[[#This Row],[ts_reply_at]]), 0, 1)</f>
        <v>1</v>
      </c>
      <c r="O6138">
        <f>IF(ISBLANK(טבלה1[[#This Row],[ts_accepted_at]]), 0, 1)</f>
        <v>0</v>
      </c>
      <c r="P6138">
        <f>IF(ISBLANK(טבלה1[[#This Row],[ts_booking_at]]), 0, 1)</f>
        <v>0</v>
      </c>
      <c r="Q6138">
        <f>IF(ISBLANK(טבלה1[[#This Row],[ds_checkin]]), "", טבלה1[[#This Row],[ds_checkin]] - טבלה1[[#This Row],[ts_contact_at]])</f>
        <v>37.711111111108039</v>
      </c>
      <c r="R6138" t="str">
        <f>IF(AND(ISBLANK(טבלה1[[#This Row],[ts_reply_at]]), NOT(ISBLANK(טבלה1[[#This Row],[ts_booking_at]]))), "Error: Booked without Reply", "OK")</f>
        <v>OK</v>
      </c>
      <c r="S6138" t="s">
        <v>6030</v>
      </c>
    </row>
    <row r="6139" spans="1:19" x14ac:dyDescent="0.25">
      <c r="A6139" s="4" t="s">
        <v>5107</v>
      </c>
      <c r="B6139" s="4" t="s">
        <v>133</v>
      </c>
      <c r="C6139" s="4" t="s">
        <v>134</v>
      </c>
      <c r="D6139" s="1">
        <v>41926.397916666669</v>
      </c>
      <c r="E6139" s="1">
        <v>41926.402511574073</v>
      </c>
      <c r="F6139" s="1">
        <v>41926.402511574073</v>
      </c>
      <c r="G6139" s="1">
        <v>41926.402511574073</v>
      </c>
      <c r="H6139" s="2">
        <v>41964</v>
      </c>
      <c r="I6139" s="2">
        <v>41967</v>
      </c>
      <c r="J6139" s="3">
        <v>2</v>
      </c>
      <c r="K6139" s="3">
        <v>7</v>
      </c>
      <c r="L6139">
        <f>טבלה1[[#This Row],[ds_checkout]]-טבלה1[[#This Row],[ds_checkin]]</f>
        <v>3</v>
      </c>
      <c r="M6139">
        <f>IF(ISBLANK(טבלה1[[#This Row],[ts_reply_at]]), "", (טבלה1[[#This Row],[ts_reply_at]] - טבלה1[[#This Row],[ts_contact_at]]) * 24)</f>
        <v>0.1102777777123265</v>
      </c>
      <c r="N6139">
        <f>IF(ISBLANK(טבלה1[[#This Row],[ts_reply_at]]), 0, 1)</f>
        <v>1</v>
      </c>
      <c r="O6139">
        <f>IF(ISBLANK(טבלה1[[#This Row],[ts_accepted_at]]), 0, 1)</f>
        <v>1</v>
      </c>
      <c r="P6139">
        <f>IF(ISBLANK(טבלה1[[#This Row],[ts_booking_at]]), 0, 1)</f>
        <v>1</v>
      </c>
      <c r="Q6139">
        <f>IF(ISBLANK(טבלה1[[#This Row],[ds_checkin]]), "", טבלה1[[#This Row],[ds_checkin]] - טבלה1[[#This Row],[ts_contact_at]])</f>
        <v>37.602083333331393</v>
      </c>
      <c r="R6139" t="str">
        <f>IF(AND(ISBLANK(טבלה1[[#This Row],[ts_reply_at]]), NOT(ISBLANK(טבלה1[[#This Row],[ts_booking_at]]))), "Error: Booked without Reply", "OK")</f>
        <v>OK</v>
      </c>
      <c r="S6139" t="s">
        <v>6030</v>
      </c>
    </row>
    <row r="6140" spans="1:19" x14ac:dyDescent="0.25">
      <c r="A6140" s="4" t="s">
        <v>5108</v>
      </c>
      <c r="B6140" s="4" t="s">
        <v>22</v>
      </c>
      <c r="C6140" s="4" t="s">
        <v>23</v>
      </c>
      <c r="D6140" s="1">
        <v>41916.493055555555</v>
      </c>
      <c r="E6140" s="1">
        <v>41916.493391203701</v>
      </c>
      <c r="F6140" s="1">
        <v>41916.493391203701</v>
      </c>
      <c r="G6140" s="1">
        <v>41916.493391203701</v>
      </c>
      <c r="H6140" s="2">
        <v>41939</v>
      </c>
      <c r="I6140" s="2">
        <v>41973</v>
      </c>
      <c r="J6140" s="3">
        <v>1</v>
      </c>
      <c r="K6140" s="3">
        <v>7</v>
      </c>
      <c r="L6140">
        <f>טבלה1[[#This Row],[ds_checkout]]-טבלה1[[#This Row],[ds_checkin]]</f>
        <v>34</v>
      </c>
      <c r="M6140">
        <f>IF(ISBLANK(טבלה1[[#This Row],[ts_reply_at]]), "", (טבלה1[[#This Row],[ts_reply_at]] - טבלה1[[#This Row],[ts_contact_at]]) * 24)</f>
        <v>8.0555555177852511E-3</v>
      </c>
      <c r="N6140">
        <f>IF(ISBLANK(טבלה1[[#This Row],[ts_reply_at]]), 0, 1)</f>
        <v>1</v>
      </c>
      <c r="O6140">
        <f>IF(ISBLANK(טבלה1[[#This Row],[ts_accepted_at]]), 0, 1)</f>
        <v>1</v>
      </c>
      <c r="P6140">
        <f>IF(ISBLANK(טבלה1[[#This Row],[ts_booking_at]]), 0, 1)</f>
        <v>1</v>
      </c>
      <c r="Q6140">
        <f>IF(ISBLANK(טבלה1[[#This Row],[ds_checkin]]), "", טבלה1[[#This Row],[ds_checkin]] - טבלה1[[#This Row],[ts_contact_at]])</f>
        <v>22.506944444445253</v>
      </c>
      <c r="R6140" t="str">
        <f>IF(AND(ISBLANK(טבלה1[[#This Row],[ts_reply_at]]), NOT(ISBLANK(טבלה1[[#This Row],[ts_booking_at]]))), "Error: Booked without Reply", "OK")</f>
        <v>OK</v>
      </c>
      <c r="S6140" t="s">
        <v>6022</v>
      </c>
    </row>
    <row r="6141" spans="1:19" x14ac:dyDescent="0.25">
      <c r="A6141" s="4" t="s">
        <v>5109</v>
      </c>
      <c r="B6141" s="4" t="s">
        <v>2737</v>
      </c>
      <c r="C6141" s="4" t="s">
        <v>2738</v>
      </c>
      <c r="D6141" s="1">
        <v>41925.754861111112</v>
      </c>
      <c r="E6141" s="1">
        <v>41925.797083333331</v>
      </c>
      <c r="H6141" s="2">
        <v>41950</v>
      </c>
      <c r="I6141" s="2">
        <v>41952</v>
      </c>
      <c r="J6141" s="3">
        <v>3</v>
      </c>
      <c r="K6141" s="3">
        <v>4</v>
      </c>
      <c r="L6141">
        <f>טבלה1[[#This Row],[ds_checkout]]-טבלה1[[#This Row],[ds_checkin]]</f>
        <v>2</v>
      </c>
      <c r="M6141">
        <f>IF(ISBLANK(טבלה1[[#This Row],[ts_reply_at]]), "", (טבלה1[[#This Row],[ts_reply_at]] - טבלה1[[#This Row],[ts_contact_at]]) * 24)</f>
        <v>1.0133333332487382</v>
      </c>
      <c r="N6141">
        <f>IF(ISBLANK(טבלה1[[#This Row],[ts_reply_at]]), 0, 1)</f>
        <v>1</v>
      </c>
      <c r="O6141">
        <f>IF(ISBLANK(טבלה1[[#This Row],[ts_accepted_at]]), 0, 1)</f>
        <v>0</v>
      </c>
      <c r="P6141">
        <f>IF(ISBLANK(טבלה1[[#This Row],[ts_booking_at]]), 0, 1)</f>
        <v>0</v>
      </c>
      <c r="Q6141">
        <f>IF(ISBLANK(טבלה1[[#This Row],[ds_checkin]]), "", טבלה1[[#This Row],[ds_checkin]] - טבלה1[[#This Row],[ts_contact_at]])</f>
        <v>24.245138888887595</v>
      </c>
      <c r="R6141" t="str">
        <f>IF(AND(ISBLANK(טבלה1[[#This Row],[ts_reply_at]]), NOT(ISBLANK(טבלה1[[#This Row],[ts_booking_at]]))), "Error: Booked without Reply", "OK")</f>
        <v>OK</v>
      </c>
      <c r="S6141" t="s">
        <v>6019</v>
      </c>
    </row>
    <row r="6142" spans="1:19" x14ac:dyDescent="0.25">
      <c r="A6142" s="4" t="s">
        <v>5110</v>
      </c>
      <c r="B6142" s="4" t="s">
        <v>1422</v>
      </c>
      <c r="C6142" s="4" t="s">
        <v>1423</v>
      </c>
      <c r="D6142" s="1">
        <v>41915.747916666667</v>
      </c>
      <c r="H6142" s="2">
        <v>41916</v>
      </c>
      <c r="I6142" s="2">
        <v>41917</v>
      </c>
      <c r="J6142" s="3">
        <v>2</v>
      </c>
      <c r="K6142" s="3">
        <v>1</v>
      </c>
      <c r="L6142">
        <f>טבלה1[[#This Row],[ds_checkout]]-טבלה1[[#This Row],[ds_checkin]]</f>
        <v>1</v>
      </c>
      <c r="M6142" t="str">
        <f>IF(ISBLANK(טבלה1[[#This Row],[ts_reply_at]]), "", (טבלה1[[#This Row],[ts_reply_at]] - טבלה1[[#This Row],[ts_contact_at]]) * 24)</f>
        <v/>
      </c>
      <c r="N6142">
        <f>IF(ISBLANK(טבלה1[[#This Row],[ts_reply_at]]), 0, 1)</f>
        <v>0</v>
      </c>
      <c r="O6142">
        <f>IF(ISBLANK(טבלה1[[#This Row],[ts_accepted_at]]), 0, 1)</f>
        <v>0</v>
      </c>
      <c r="P6142">
        <f>IF(ISBLANK(טבלה1[[#This Row],[ts_booking_at]]), 0, 1)</f>
        <v>0</v>
      </c>
      <c r="Q6142">
        <f>IF(ISBLANK(טבלה1[[#This Row],[ds_checkin]]), "", טבלה1[[#This Row],[ds_checkin]] - טבלה1[[#This Row],[ts_contact_at]])</f>
        <v>0.25208333333284827</v>
      </c>
      <c r="R6142" t="str">
        <f>IF(AND(ISBLANK(טבלה1[[#This Row],[ts_reply_at]]), NOT(ISBLANK(טבלה1[[#This Row],[ts_booking_at]]))), "Error: Booked without Reply", "OK")</f>
        <v>OK</v>
      </c>
      <c r="S6142" t="s">
        <v>6022</v>
      </c>
    </row>
    <row r="6143" spans="1:19" x14ac:dyDescent="0.25">
      <c r="A6143" s="4" t="s">
        <v>5111</v>
      </c>
      <c r="B6143" s="4" t="s">
        <v>1733</v>
      </c>
      <c r="C6143" s="4" t="s">
        <v>1734</v>
      </c>
      <c r="D6143" s="1">
        <v>41931.776388888888</v>
      </c>
      <c r="E6143" s="1">
        <v>41931.79010416667</v>
      </c>
      <c r="F6143" s="1">
        <v>41931.79010416667</v>
      </c>
      <c r="G6143" s="1">
        <v>41931.79010416667</v>
      </c>
      <c r="H6143" s="2">
        <v>41935</v>
      </c>
      <c r="I6143" s="2">
        <v>41936</v>
      </c>
      <c r="J6143" s="3">
        <v>1</v>
      </c>
      <c r="K6143" s="3">
        <v>12</v>
      </c>
      <c r="L6143">
        <f>טבלה1[[#This Row],[ds_checkout]]-טבלה1[[#This Row],[ds_checkin]]</f>
        <v>1</v>
      </c>
      <c r="M6143">
        <f>IF(ISBLANK(טבלה1[[#This Row],[ts_reply_at]]), "", (טבלה1[[#This Row],[ts_reply_at]] - טבלה1[[#This Row],[ts_contact_at]]) * 24)</f>
        <v>0.32916666677920148</v>
      </c>
      <c r="N6143">
        <f>IF(ISBLANK(טבלה1[[#This Row],[ts_reply_at]]), 0, 1)</f>
        <v>1</v>
      </c>
      <c r="O6143">
        <f>IF(ISBLANK(טבלה1[[#This Row],[ts_accepted_at]]), 0, 1)</f>
        <v>1</v>
      </c>
      <c r="P6143">
        <f>IF(ISBLANK(טבלה1[[#This Row],[ts_booking_at]]), 0, 1)</f>
        <v>1</v>
      </c>
      <c r="Q6143">
        <f>IF(ISBLANK(טבלה1[[#This Row],[ds_checkin]]), "", טבלה1[[#This Row],[ds_checkin]] - טבלה1[[#This Row],[ts_contact_at]])</f>
        <v>3.2236111111124046</v>
      </c>
      <c r="R6143" t="str">
        <f>IF(AND(ISBLANK(טבלה1[[#This Row],[ts_reply_at]]), NOT(ISBLANK(טבלה1[[#This Row],[ts_booking_at]]))), "Error: Booked without Reply", "OK")</f>
        <v>OK</v>
      </c>
      <c r="S6143" t="s">
        <v>6020</v>
      </c>
    </row>
    <row r="6144" spans="1:19" x14ac:dyDescent="0.25">
      <c r="A6144" s="4" t="s">
        <v>5112</v>
      </c>
      <c r="B6144" s="4" t="s">
        <v>700</v>
      </c>
      <c r="C6144" s="4" t="s">
        <v>701</v>
      </c>
      <c r="D6144" s="1">
        <v>41915.911111111112</v>
      </c>
      <c r="E6144" s="1">
        <v>41915.973032407404</v>
      </c>
      <c r="H6144" s="2">
        <v>41921</v>
      </c>
      <c r="I6144" s="2">
        <v>41925</v>
      </c>
      <c r="J6144" s="3">
        <v>4</v>
      </c>
      <c r="K6144" s="3">
        <v>3</v>
      </c>
      <c r="L6144">
        <f>טבלה1[[#This Row],[ds_checkout]]-טבלה1[[#This Row],[ds_checkin]]</f>
        <v>4</v>
      </c>
      <c r="M6144">
        <f>IF(ISBLANK(טבלה1[[#This Row],[ts_reply_at]]), "", (טבלה1[[#This Row],[ts_reply_at]] - טבלה1[[#This Row],[ts_contact_at]]) * 24)</f>
        <v>1.4861111110076308</v>
      </c>
      <c r="N6144">
        <f>IF(ISBLANK(טבלה1[[#This Row],[ts_reply_at]]), 0, 1)</f>
        <v>1</v>
      </c>
      <c r="O6144">
        <f>IF(ISBLANK(טבלה1[[#This Row],[ts_accepted_at]]), 0, 1)</f>
        <v>0</v>
      </c>
      <c r="P6144">
        <f>IF(ISBLANK(טבלה1[[#This Row],[ts_booking_at]]), 0, 1)</f>
        <v>0</v>
      </c>
      <c r="Q6144">
        <f>IF(ISBLANK(טבלה1[[#This Row],[ds_checkin]]), "", טבלה1[[#This Row],[ds_checkin]] - טבלה1[[#This Row],[ts_contact_at]])</f>
        <v>5.0888888888875954</v>
      </c>
      <c r="R6144" t="str">
        <f>IF(AND(ISBLANK(טבלה1[[#This Row],[ts_reply_at]]), NOT(ISBLANK(טבלה1[[#This Row],[ts_booking_at]]))), "Error: Booked without Reply", "OK")</f>
        <v>OK</v>
      </c>
      <c r="S6144" t="s">
        <v>6020</v>
      </c>
    </row>
    <row r="6145" spans="1:19" x14ac:dyDescent="0.25">
      <c r="A6145" s="4" t="s">
        <v>5113</v>
      </c>
      <c r="B6145" s="4" t="s">
        <v>5114</v>
      </c>
      <c r="C6145" s="4" t="s">
        <v>5115</v>
      </c>
      <c r="D6145" s="1">
        <v>41974.759722222225</v>
      </c>
      <c r="E6145" s="1">
        <v>41974.797083333331</v>
      </c>
      <c r="H6145" s="2">
        <v>42202</v>
      </c>
      <c r="I6145" s="2">
        <v>42206</v>
      </c>
      <c r="J6145" s="3">
        <v>2</v>
      </c>
      <c r="K6145" s="3">
        <v>2</v>
      </c>
      <c r="L6145">
        <f>טבלה1[[#This Row],[ds_checkout]]-טבלה1[[#This Row],[ds_checkin]]</f>
        <v>4</v>
      </c>
      <c r="M6145">
        <f>IF(ISBLANK(טבלה1[[#This Row],[ts_reply_at]]), "", (טבלה1[[#This Row],[ts_reply_at]] - טבלה1[[#This Row],[ts_contact_at]]) * 24)</f>
        <v>0.89666666655102745</v>
      </c>
      <c r="N6145">
        <f>IF(ISBLANK(טבלה1[[#This Row],[ts_reply_at]]), 0, 1)</f>
        <v>1</v>
      </c>
      <c r="O6145">
        <f>IF(ISBLANK(טבלה1[[#This Row],[ts_accepted_at]]), 0, 1)</f>
        <v>0</v>
      </c>
      <c r="P6145">
        <f>IF(ISBLANK(טבלה1[[#This Row],[ts_booking_at]]), 0, 1)</f>
        <v>0</v>
      </c>
      <c r="Q6145">
        <f>IF(ISBLANK(טבלה1[[#This Row],[ds_checkin]]), "", טבלה1[[#This Row],[ds_checkin]] - טבלה1[[#This Row],[ts_contact_at]])</f>
        <v>227.24027777777519</v>
      </c>
      <c r="R6145" t="str">
        <f>IF(AND(ISBLANK(טבלה1[[#This Row],[ts_reply_at]]), NOT(ISBLANK(טבלה1[[#This Row],[ts_booking_at]]))), "Error: Booked without Reply", "OK")</f>
        <v>OK</v>
      </c>
      <c r="S6145" t="s">
        <v>6016</v>
      </c>
    </row>
    <row r="6146" spans="1:19" x14ac:dyDescent="0.25">
      <c r="A6146" s="4" t="s">
        <v>5116</v>
      </c>
      <c r="B6146" s="4" t="s">
        <v>415</v>
      </c>
      <c r="C6146" s="4" t="s">
        <v>416</v>
      </c>
      <c r="D6146" s="1">
        <v>41919.821527777778</v>
      </c>
      <c r="E6146" s="1">
        <v>41919.824490740742</v>
      </c>
      <c r="F6146" s="1">
        <v>41919.824490740742</v>
      </c>
      <c r="G6146" s="1">
        <v>41919.824490740742</v>
      </c>
      <c r="H6146" s="2">
        <v>41941</v>
      </c>
      <c r="I6146" s="2">
        <v>41942</v>
      </c>
      <c r="J6146" s="3">
        <v>1</v>
      </c>
      <c r="K6146" s="3">
        <v>2</v>
      </c>
      <c r="L6146">
        <f>טבלה1[[#This Row],[ds_checkout]]-טבלה1[[#This Row],[ds_checkin]]</f>
        <v>1</v>
      </c>
      <c r="M6146">
        <f>IF(ISBLANK(טבלה1[[#This Row],[ts_reply_at]]), "", (טבלה1[[#This Row],[ts_reply_at]] - טבלה1[[#This Row],[ts_contact_at]]) * 24)</f>
        <v>7.1111111145000905E-2</v>
      </c>
      <c r="N6146">
        <f>IF(ISBLANK(טבלה1[[#This Row],[ts_reply_at]]), 0, 1)</f>
        <v>1</v>
      </c>
      <c r="O6146">
        <f>IF(ISBLANK(טבלה1[[#This Row],[ts_accepted_at]]), 0, 1)</f>
        <v>1</v>
      </c>
      <c r="P6146">
        <f>IF(ISBLANK(טבלה1[[#This Row],[ts_booking_at]]), 0, 1)</f>
        <v>1</v>
      </c>
      <c r="Q6146">
        <f>IF(ISBLANK(טבלה1[[#This Row],[ds_checkin]]), "", טבלה1[[#This Row],[ds_checkin]] - טבלה1[[#This Row],[ts_contact_at]])</f>
        <v>21.178472222221899</v>
      </c>
      <c r="R6146" t="str">
        <f>IF(AND(ISBLANK(טבלה1[[#This Row],[ts_reply_at]]), NOT(ISBLANK(טבלה1[[#This Row],[ts_booking_at]]))), "Error: Booked without Reply", "OK")</f>
        <v>OK</v>
      </c>
      <c r="S6146" t="s">
        <v>6026</v>
      </c>
    </row>
    <row r="6147" spans="1:19" x14ac:dyDescent="0.25">
      <c r="A6147" s="4" t="s">
        <v>5117</v>
      </c>
      <c r="B6147" s="4" t="s">
        <v>710</v>
      </c>
      <c r="C6147" s="4" t="s">
        <v>2444</v>
      </c>
      <c r="D6147" s="1">
        <v>41914.814583333333</v>
      </c>
      <c r="E6147" s="1">
        <v>41915.680115740739</v>
      </c>
      <c r="F6147" s="1">
        <v>41915.680115740739</v>
      </c>
      <c r="G6147" s="1">
        <v>41922.621458333335</v>
      </c>
      <c r="H6147" s="2">
        <v>41960</v>
      </c>
      <c r="I6147" s="2">
        <v>41962</v>
      </c>
      <c r="J6147" s="3">
        <v>5</v>
      </c>
      <c r="K6147" s="3">
        <v>12</v>
      </c>
      <c r="L6147">
        <f>טבלה1[[#This Row],[ds_checkout]]-טבלה1[[#This Row],[ds_checkin]]</f>
        <v>2</v>
      </c>
      <c r="M6147">
        <f>IF(ISBLANK(טבלה1[[#This Row],[ts_reply_at]]), "", (טבלה1[[#This Row],[ts_reply_at]] - טבלה1[[#This Row],[ts_contact_at]]) * 24)</f>
        <v>20.772777777747251</v>
      </c>
      <c r="N6147">
        <f>IF(ISBLANK(טבלה1[[#This Row],[ts_reply_at]]), 0, 1)</f>
        <v>1</v>
      </c>
      <c r="O6147">
        <f>IF(ISBLANK(טבלה1[[#This Row],[ts_accepted_at]]), 0, 1)</f>
        <v>1</v>
      </c>
      <c r="P6147">
        <f>IF(ISBLANK(טבלה1[[#This Row],[ts_booking_at]]), 0, 1)</f>
        <v>1</v>
      </c>
      <c r="Q6147">
        <f>IF(ISBLANK(טבלה1[[#This Row],[ds_checkin]]), "", טבלה1[[#This Row],[ds_checkin]] - טבלה1[[#This Row],[ts_contact_at]])</f>
        <v>45.185416666667152</v>
      </c>
      <c r="R6147" t="str">
        <f>IF(AND(ISBLANK(טבלה1[[#This Row],[ts_reply_at]]), NOT(ISBLANK(טבלה1[[#This Row],[ts_booking_at]]))), "Error: Booked without Reply", "OK")</f>
        <v>OK</v>
      </c>
      <c r="S6147" t="s">
        <v>6016</v>
      </c>
    </row>
    <row r="6148" spans="1:19" x14ac:dyDescent="0.25">
      <c r="A6148" s="4" t="s">
        <v>5118</v>
      </c>
      <c r="B6148" s="4" t="s">
        <v>1993</v>
      </c>
      <c r="C6148" s="4" t="s">
        <v>1994</v>
      </c>
      <c r="D6148" s="1">
        <v>41920.397916666669</v>
      </c>
      <c r="E6148" s="1">
        <v>41920.402928240743</v>
      </c>
      <c r="F6148" s="1">
        <v>41920.66064814815</v>
      </c>
      <c r="G6148" s="1">
        <v>41920.723946759259</v>
      </c>
      <c r="H6148" s="2">
        <v>41928</v>
      </c>
      <c r="I6148" s="2">
        <v>41931</v>
      </c>
      <c r="J6148" s="3">
        <v>1</v>
      </c>
      <c r="K6148" s="3">
        <v>25</v>
      </c>
      <c r="L6148">
        <f>טבלה1[[#This Row],[ds_checkout]]-טבלה1[[#This Row],[ds_checkin]]</f>
        <v>3</v>
      </c>
      <c r="M6148">
        <f>IF(ISBLANK(טבלה1[[#This Row],[ts_reply_at]]), "", (טבלה1[[#This Row],[ts_reply_at]] - טבלה1[[#This Row],[ts_contact_at]]) * 24)</f>
        <v>0.12027777777984738</v>
      </c>
      <c r="N6148">
        <f>IF(ISBLANK(טבלה1[[#This Row],[ts_reply_at]]), 0, 1)</f>
        <v>1</v>
      </c>
      <c r="O6148">
        <f>IF(ISBLANK(טבלה1[[#This Row],[ts_accepted_at]]), 0, 1)</f>
        <v>1</v>
      </c>
      <c r="P6148">
        <f>IF(ISBLANK(טבלה1[[#This Row],[ts_booking_at]]), 0, 1)</f>
        <v>1</v>
      </c>
      <c r="Q6148">
        <f>IF(ISBLANK(טבלה1[[#This Row],[ds_checkin]]), "", טבלה1[[#This Row],[ds_checkin]] - טבלה1[[#This Row],[ts_contact_at]])</f>
        <v>7.6020833333313931</v>
      </c>
      <c r="R6148" t="str">
        <f>IF(AND(ISBLANK(טבלה1[[#This Row],[ts_reply_at]]), NOT(ISBLANK(טבלה1[[#This Row],[ts_booking_at]]))), "Error: Booked without Reply", "OK")</f>
        <v>OK</v>
      </c>
      <c r="S6148" t="s">
        <v>6026</v>
      </c>
    </row>
    <row r="6149" spans="1:19" x14ac:dyDescent="0.25">
      <c r="A6149" s="4" t="s">
        <v>5118</v>
      </c>
      <c r="B6149" s="4" t="s">
        <v>824</v>
      </c>
      <c r="C6149" s="4" t="s">
        <v>825</v>
      </c>
      <c r="D6149" s="1">
        <v>41918.411111111112</v>
      </c>
      <c r="E6149" s="1">
        <v>41918.493368055555</v>
      </c>
      <c r="H6149" s="2">
        <v>41929</v>
      </c>
      <c r="I6149" s="2">
        <v>41932</v>
      </c>
      <c r="J6149" s="3">
        <v>1</v>
      </c>
      <c r="K6149" s="3">
        <v>3</v>
      </c>
      <c r="L6149">
        <f>טבלה1[[#This Row],[ds_checkout]]-טבלה1[[#This Row],[ds_checkin]]</f>
        <v>3</v>
      </c>
      <c r="M6149">
        <f>IF(ISBLANK(טבלה1[[#This Row],[ts_reply_at]]), "", (טבלה1[[#This Row],[ts_reply_at]] - טבלה1[[#This Row],[ts_contact_at]]) * 24)</f>
        <v>1.9741666666232049</v>
      </c>
      <c r="N6149">
        <f>IF(ISBLANK(טבלה1[[#This Row],[ts_reply_at]]), 0, 1)</f>
        <v>1</v>
      </c>
      <c r="O6149">
        <f>IF(ISBLANK(טבלה1[[#This Row],[ts_accepted_at]]), 0, 1)</f>
        <v>0</v>
      </c>
      <c r="P6149">
        <f>IF(ISBLANK(טבלה1[[#This Row],[ts_booking_at]]), 0, 1)</f>
        <v>0</v>
      </c>
      <c r="Q6149">
        <f>IF(ISBLANK(טבלה1[[#This Row],[ds_checkin]]), "", טבלה1[[#This Row],[ds_checkin]] - טבלה1[[#This Row],[ts_contact_at]])</f>
        <v>10.588888888887595</v>
      </c>
      <c r="R6149" t="str">
        <f>IF(AND(ISBLANK(טבלה1[[#This Row],[ts_reply_at]]), NOT(ISBLANK(טבלה1[[#This Row],[ts_booking_at]]))), "Error: Booked without Reply", "OK")</f>
        <v>OK</v>
      </c>
      <c r="S6149" t="s">
        <v>6026</v>
      </c>
    </row>
    <row r="6150" spans="1:19" x14ac:dyDescent="0.25">
      <c r="A6150" s="4" t="s">
        <v>5118</v>
      </c>
      <c r="B6150" s="4" t="s">
        <v>3181</v>
      </c>
      <c r="C6150" s="4" t="s">
        <v>3182</v>
      </c>
      <c r="D6150" s="1">
        <v>41919.35</v>
      </c>
      <c r="E6150" s="1">
        <v>41919.650810185187</v>
      </c>
      <c r="H6150" s="2">
        <v>41929</v>
      </c>
      <c r="I6150" s="2">
        <v>41932</v>
      </c>
      <c r="J6150" s="3">
        <v>1</v>
      </c>
      <c r="K6150" s="3">
        <v>2</v>
      </c>
      <c r="L6150">
        <f>טבלה1[[#This Row],[ds_checkout]]-טבלה1[[#This Row],[ds_checkin]]</f>
        <v>3</v>
      </c>
      <c r="M6150">
        <f>IF(ISBLANK(טבלה1[[#This Row],[ts_reply_at]]), "", (טבלה1[[#This Row],[ts_reply_at]] - טבלה1[[#This Row],[ts_contact_at]]) * 24)</f>
        <v>7.2194444445194677</v>
      </c>
      <c r="N6150">
        <f>IF(ISBLANK(טבלה1[[#This Row],[ts_reply_at]]), 0, 1)</f>
        <v>1</v>
      </c>
      <c r="O6150">
        <f>IF(ISBLANK(טבלה1[[#This Row],[ts_accepted_at]]), 0, 1)</f>
        <v>0</v>
      </c>
      <c r="P6150">
        <f>IF(ISBLANK(טבלה1[[#This Row],[ts_booking_at]]), 0, 1)</f>
        <v>0</v>
      </c>
      <c r="Q6150">
        <f>IF(ISBLANK(טבלה1[[#This Row],[ds_checkin]]), "", טבלה1[[#This Row],[ds_checkin]] - טבלה1[[#This Row],[ts_contact_at]])</f>
        <v>9.6500000000014552</v>
      </c>
      <c r="R6150" t="str">
        <f>IF(AND(ISBLANK(טבלה1[[#This Row],[ts_reply_at]]), NOT(ISBLANK(טבלה1[[#This Row],[ts_booking_at]]))), "Error: Booked without Reply", "OK")</f>
        <v>OK</v>
      </c>
      <c r="S6150" t="s">
        <v>6026</v>
      </c>
    </row>
    <row r="6151" spans="1:19" x14ac:dyDescent="0.25">
      <c r="A6151" s="4" t="s">
        <v>5119</v>
      </c>
      <c r="B6151" s="4" t="s">
        <v>185</v>
      </c>
      <c r="C6151" s="4" t="s">
        <v>186</v>
      </c>
      <c r="D6151" s="1">
        <v>41919.918749999997</v>
      </c>
      <c r="E6151" s="1">
        <v>41920.287465277775</v>
      </c>
      <c r="F6151" s="1">
        <v>41920.287465277775</v>
      </c>
      <c r="G6151" s="1">
        <v>41920.287465277775</v>
      </c>
      <c r="H6151" s="2">
        <v>41935</v>
      </c>
      <c r="I6151" s="2">
        <v>41940</v>
      </c>
      <c r="J6151" s="3">
        <v>4</v>
      </c>
      <c r="K6151" s="3">
        <v>10</v>
      </c>
      <c r="L6151">
        <f>טבלה1[[#This Row],[ds_checkout]]-טבלה1[[#This Row],[ds_checkin]]</f>
        <v>5</v>
      </c>
      <c r="M6151">
        <f>IF(ISBLANK(טבלה1[[#This Row],[ts_reply_at]]), "", (טבלה1[[#This Row],[ts_reply_at]] - טבלה1[[#This Row],[ts_contact_at]]) * 24)</f>
        <v>8.8491666666814126</v>
      </c>
      <c r="N6151">
        <f>IF(ISBLANK(טבלה1[[#This Row],[ts_reply_at]]), 0, 1)</f>
        <v>1</v>
      </c>
      <c r="O6151">
        <f>IF(ISBLANK(טבלה1[[#This Row],[ts_accepted_at]]), 0, 1)</f>
        <v>1</v>
      </c>
      <c r="P6151">
        <f>IF(ISBLANK(טבלה1[[#This Row],[ts_booking_at]]), 0, 1)</f>
        <v>1</v>
      </c>
      <c r="Q6151">
        <f>IF(ISBLANK(טבלה1[[#This Row],[ds_checkin]]), "", טבלה1[[#This Row],[ds_checkin]] - טבלה1[[#This Row],[ts_contact_at]])</f>
        <v>15.08125000000291</v>
      </c>
      <c r="R6151" t="str">
        <f>IF(AND(ISBLANK(טבלה1[[#This Row],[ts_reply_at]]), NOT(ISBLANK(טבלה1[[#This Row],[ts_booking_at]]))), "Error: Booked without Reply", "OK")</f>
        <v>OK</v>
      </c>
      <c r="S6151" t="s">
        <v>6019</v>
      </c>
    </row>
    <row r="6152" spans="1:19" x14ac:dyDescent="0.25">
      <c r="A6152" s="4" t="s">
        <v>5120</v>
      </c>
      <c r="B6152" s="4" t="s">
        <v>2772</v>
      </c>
      <c r="C6152" s="4" t="s">
        <v>2773</v>
      </c>
      <c r="D6152" s="1">
        <v>41920.913888888892</v>
      </c>
      <c r="E6152" s="1">
        <v>41921.246805555558</v>
      </c>
      <c r="F6152" s="1">
        <v>41921.246805555558</v>
      </c>
      <c r="G6152" s="1">
        <v>41921.246805555558</v>
      </c>
      <c r="H6152" s="2">
        <v>41929</v>
      </c>
      <c r="I6152" s="2">
        <v>41930</v>
      </c>
      <c r="J6152" s="3">
        <v>2</v>
      </c>
      <c r="K6152" s="3">
        <v>12</v>
      </c>
      <c r="L6152">
        <f>טבלה1[[#This Row],[ds_checkout]]-טבלה1[[#This Row],[ds_checkin]]</f>
        <v>1</v>
      </c>
      <c r="M6152">
        <f>IF(ISBLANK(טבלה1[[#This Row],[ts_reply_at]]), "", (טבלה1[[#This Row],[ts_reply_at]] - טבלה1[[#This Row],[ts_contact_at]]) * 24)</f>
        <v>7.9899999999906868</v>
      </c>
      <c r="N6152">
        <f>IF(ISBLANK(טבלה1[[#This Row],[ts_reply_at]]), 0, 1)</f>
        <v>1</v>
      </c>
      <c r="O6152">
        <f>IF(ISBLANK(טבלה1[[#This Row],[ts_accepted_at]]), 0, 1)</f>
        <v>1</v>
      </c>
      <c r="P6152">
        <f>IF(ISBLANK(טבלה1[[#This Row],[ts_booking_at]]), 0, 1)</f>
        <v>1</v>
      </c>
      <c r="Q6152">
        <f>IF(ISBLANK(טבלה1[[#This Row],[ds_checkin]]), "", טבלה1[[#This Row],[ds_checkin]] - טבלה1[[#This Row],[ts_contact_at]])</f>
        <v>8.086111111108039</v>
      </c>
      <c r="R6152" t="str">
        <f>IF(AND(ISBLANK(טבלה1[[#This Row],[ts_reply_at]]), NOT(ISBLANK(טבלה1[[#This Row],[ts_booking_at]]))), "Error: Booked without Reply", "OK")</f>
        <v>OK</v>
      </c>
      <c r="S6152" t="s">
        <v>6021</v>
      </c>
    </row>
    <row r="6153" spans="1:19" x14ac:dyDescent="0.25">
      <c r="A6153" s="4" t="s">
        <v>5121</v>
      </c>
      <c r="B6153" s="4" t="s">
        <v>591</v>
      </c>
      <c r="C6153" s="4" t="s">
        <v>592</v>
      </c>
      <c r="D6153" s="1">
        <v>41914.866666666669</v>
      </c>
      <c r="E6153" s="1">
        <v>41914.868692129632</v>
      </c>
      <c r="F6153" s="1">
        <v>41914.868692129632</v>
      </c>
      <c r="G6153" s="1">
        <v>41977.885115740741</v>
      </c>
      <c r="H6153" s="2">
        <v>42137</v>
      </c>
      <c r="I6153" s="2">
        <v>42140</v>
      </c>
      <c r="J6153" s="3">
        <v>2</v>
      </c>
      <c r="K6153" s="3">
        <v>4</v>
      </c>
      <c r="L6153">
        <f>טבלה1[[#This Row],[ds_checkout]]-טבלה1[[#This Row],[ds_checkin]]</f>
        <v>3</v>
      </c>
      <c r="M6153">
        <f>IF(ISBLANK(טבלה1[[#This Row],[ts_reply_at]]), "", (טבלה1[[#This Row],[ts_reply_at]] - טבלה1[[#This Row],[ts_contact_at]]) * 24)</f>
        <v>4.8611111124046147E-2</v>
      </c>
      <c r="N6153">
        <f>IF(ISBLANK(טבלה1[[#This Row],[ts_reply_at]]), 0, 1)</f>
        <v>1</v>
      </c>
      <c r="O6153">
        <f>IF(ISBLANK(טבלה1[[#This Row],[ts_accepted_at]]), 0, 1)</f>
        <v>1</v>
      </c>
      <c r="P6153">
        <f>IF(ISBLANK(טבלה1[[#This Row],[ts_booking_at]]), 0, 1)</f>
        <v>1</v>
      </c>
      <c r="Q6153">
        <f>IF(ISBLANK(טבלה1[[#This Row],[ds_checkin]]), "", טבלה1[[#This Row],[ds_checkin]] - טבלה1[[#This Row],[ts_contact_at]])</f>
        <v>222.13333333333139</v>
      </c>
      <c r="R6153" t="str">
        <f>IF(AND(ISBLANK(טבלה1[[#This Row],[ts_reply_at]]), NOT(ISBLANK(טבלה1[[#This Row],[ts_booking_at]]))), "Error: Booked without Reply", "OK")</f>
        <v>OK</v>
      </c>
      <c r="S6153" t="s">
        <v>6016</v>
      </c>
    </row>
    <row r="6154" spans="1:19" x14ac:dyDescent="0.25">
      <c r="A6154" s="4" t="s">
        <v>5121</v>
      </c>
      <c r="B6154" s="4" t="s">
        <v>280</v>
      </c>
      <c r="C6154" s="4" t="s">
        <v>281</v>
      </c>
      <c r="D6154" s="1">
        <v>41914.835416666669</v>
      </c>
      <c r="E6154" s="1">
        <v>41914.886979166666</v>
      </c>
      <c r="H6154" s="2">
        <v>42137</v>
      </c>
      <c r="I6154" s="2">
        <v>42140</v>
      </c>
      <c r="J6154" s="3">
        <v>2</v>
      </c>
      <c r="K6154" s="3">
        <v>2</v>
      </c>
      <c r="L6154">
        <f>טבלה1[[#This Row],[ds_checkout]]-טבלה1[[#This Row],[ds_checkin]]</f>
        <v>3</v>
      </c>
      <c r="M6154">
        <f>IF(ISBLANK(טבלה1[[#This Row],[ts_reply_at]]), "", (טבלה1[[#This Row],[ts_reply_at]] - טבלה1[[#This Row],[ts_contact_at]]) * 24)</f>
        <v>1.2374999999301508</v>
      </c>
      <c r="N6154">
        <f>IF(ISBLANK(טבלה1[[#This Row],[ts_reply_at]]), 0, 1)</f>
        <v>1</v>
      </c>
      <c r="O6154">
        <f>IF(ISBLANK(טבלה1[[#This Row],[ts_accepted_at]]), 0, 1)</f>
        <v>0</v>
      </c>
      <c r="P6154">
        <f>IF(ISBLANK(טבלה1[[#This Row],[ts_booking_at]]), 0, 1)</f>
        <v>0</v>
      </c>
      <c r="Q6154">
        <f>IF(ISBLANK(טבלה1[[#This Row],[ds_checkin]]), "", טבלה1[[#This Row],[ds_checkin]] - טבלה1[[#This Row],[ts_contact_at]])</f>
        <v>222.16458333333139</v>
      </c>
      <c r="R6154" t="str">
        <f>IF(AND(ISBLANK(טבלה1[[#This Row],[ts_reply_at]]), NOT(ISBLANK(טבלה1[[#This Row],[ts_booking_at]]))), "Error: Booked without Reply", "OK")</f>
        <v>OK</v>
      </c>
      <c r="S6154" t="s">
        <v>6016</v>
      </c>
    </row>
    <row r="6155" spans="1:19" x14ac:dyDescent="0.25">
      <c r="A6155" s="4" t="s">
        <v>5121</v>
      </c>
      <c r="B6155" s="4" t="s">
        <v>33</v>
      </c>
      <c r="C6155" s="4" t="s">
        <v>1514</v>
      </c>
      <c r="D6155" s="1">
        <v>41915.74722222222</v>
      </c>
      <c r="E6155" s="1">
        <v>41916.006932870368</v>
      </c>
      <c r="H6155" s="2">
        <v>42137</v>
      </c>
      <c r="I6155" s="2">
        <v>42140</v>
      </c>
      <c r="J6155" s="3">
        <v>2</v>
      </c>
      <c r="K6155" s="3">
        <v>2</v>
      </c>
      <c r="L6155">
        <f>טבלה1[[#This Row],[ds_checkout]]-טבלה1[[#This Row],[ds_checkin]]</f>
        <v>3</v>
      </c>
      <c r="M6155">
        <f>IF(ISBLANK(טבלה1[[#This Row],[ts_reply_at]]), "", (טבלה1[[#This Row],[ts_reply_at]] - טבלה1[[#This Row],[ts_contact_at]]) * 24)</f>
        <v>6.2330555555527098</v>
      </c>
      <c r="N6155">
        <f>IF(ISBLANK(טבלה1[[#This Row],[ts_reply_at]]), 0, 1)</f>
        <v>1</v>
      </c>
      <c r="O6155">
        <f>IF(ISBLANK(טבלה1[[#This Row],[ts_accepted_at]]), 0, 1)</f>
        <v>0</v>
      </c>
      <c r="P6155">
        <f>IF(ISBLANK(טבלה1[[#This Row],[ts_booking_at]]), 0, 1)</f>
        <v>0</v>
      </c>
      <c r="Q6155">
        <f>IF(ISBLANK(טבלה1[[#This Row],[ds_checkin]]), "", טבלה1[[#This Row],[ds_checkin]] - טבלה1[[#This Row],[ts_contact_at]])</f>
        <v>221.25277777777956</v>
      </c>
      <c r="R6155" t="str">
        <f>IF(AND(ISBLANK(טבלה1[[#This Row],[ts_reply_at]]), NOT(ISBLANK(טבלה1[[#This Row],[ts_booking_at]]))), "Error: Booked without Reply", "OK")</f>
        <v>OK</v>
      </c>
      <c r="S6155" t="s">
        <v>6016</v>
      </c>
    </row>
    <row r="6156" spans="1:19" x14ac:dyDescent="0.25">
      <c r="A6156" s="4" t="s">
        <v>5121</v>
      </c>
      <c r="B6156" s="4" t="s">
        <v>1778</v>
      </c>
      <c r="C6156" s="4" t="s">
        <v>1779</v>
      </c>
      <c r="D6156" s="1">
        <v>41914.868750000001</v>
      </c>
      <c r="E6156" s="1">
        <v>41914.91777777778</v>
      </c>
      <c r="H6156" s="2">
        <v>42137</v>
      </c>
      <c r="I6156" s="2">
        <v>42140</v>
      </c>
      <c r="J6156" s="3">
        <v>2</v>
      </c>
      <c r="K6156" s="3">
        <v>3</v>
      </c>
      <c r="L6156">
        <f>טבלה1[[#This Row],[ds_checkout]]-טבלה1[[#This Row],[ds_checkin]]</f>
        <v>3</v>
      </c>
      <c r="M6156">
        <f>IF(ISBLANK(טבלה1[[#This Row],[ts_reply_at]]), "", (טבלה1[[#This Row],[ts_reply_at]] - טבלה1[[#This Row],[ts_contact_at]]) * 24)</f>
        <v>1.1766666666953824</v>
      </c>
      <c r="N6156">
        <f>IF(ISBLANK(טבלה1[[#This Row],[ts_reply_at]]), 0, 1)</f>
        <v>1</v>
      </c>
      <c r="O6156">
        <f>IF(ISBLANK(טבלה1[[#This Row],[ts_accepted_at]]), 0, 1)</f>
        <v>0</v>
      </c>
      <c r="P6156">
        <f>IF(ISBLANK(טבלה1[[#This Row],[ts_booking_at]]), 0, 1)</f>
        <v>0</v>
      </c>
      <c r="Q6156">
        <f>IF(ISBLANK(טבלה1[[#This Row],[ds_checkin]]), "", טבלה1[[#This Row],[ds_checkin]] - טבלה1[[#This Row],[ts_contact_at]])</f>
        <v>222.13124999999854</v>
      </c>
      <c r="R6156" t="str">
        <f>IF(AND(ISBLANK(טבלה1[[#This Row],[ts_reply_at]]), NOT(ISBLANK(טבלה1[[#This Row],[ts_booking_at]]))), "Error: Booked without Reply", "OK")</f>
        <v>OK</v>
      </c>
      <c r="S6156" t="s">
        <v>6016</v>
      </c>
    </row>
    <row r="6157" spans="1:19" x14ac:dyDescent="0.25">
      <c r="A6157" s="4" t="s">
        <v>5122</v>
      </c>
      <c r="B6157" s="4" t="s">
        <v>415</v>
      </c>
      <c r="C6157" s="4" t="s">
        <v>416</v>
      </c>
      <c r="D6157" s="1">
        <v>41925.897916666669</v>
      </c>
      <c r="H6157" s="2">
        <v>41948</v>
      </c>
      <c r="I6157" s="2">
        <v>41950</v>
      </c>
      <c r="J6157" s="3">
        <v>2</v>
      </c>
      <c r="K6157" s="3">
        <v>2</v>
      </c>
      <c r="L6157">
        <f>טבלה1[[#This Row],[ds_checkout]]-טבלה1[[#This Row],[ds_checkin]]</f>
        <v>2</v>
      </c>
      <c r="M6157" t="str">
        <f>IF(ISBLANK(טבלה1[[#This Row],[ts_reply_at]]), "", (טבלה1[[#This Row],[ts_reply_at]] - טבלה1[[#This Row],[ts_contact_at]]) * 24)</f>
        <v/>
      </c>
      <c r="N6157">
        <f>IF(ISBLANK(טבלה1[[#This Row],[ts_reply_at]]), 0, 1)</f>
        <v>0</v>
      </c>
      <c r="O6157">
        <f>IF(ISBLANK(טבלה1[[#This Row],[ts_accepted_at]]), 0, 1)</f>
        <v>0</v>
      </c>
      <c r="P6157">
        <f>IF(ISBLANK(טבלה1[[#This Row],[ts_booking_at]]), 0, 1)</f>
        <v>0</v>
      </c>
      <c r="Q6157">
        <f>IF(ISBLANK(טבלה1[[#This Row],[ds_checkin]]), "", טבלה1[[#This Row],[ds_checkin]] - טבלה1[[#This Row],[ts_contact_at]])</f>
        <v>22.102083333331393</v>
      </c>
      <c r="R6157" t="str">
        <f>IF(AND(ISBLANK(טבלה1[[#This Row],[ts_reply_at]]), NOT(ISBLANK(טבלה1[[#This Row],[ts_booking_at]]))), "Error: Booked without Reply", "OK")</f>
        <v>OK</v>
      </c>
      <c r="S6157" t="s">
        <v>6030</v>
      </c>
    </row>
    <row r="6158" spans="1:19" x14ac:dyDescent="0.25">
      <c r="A6158" s="4" t="s">
        <v>5122</v>
      </c>
      <c r="B6158" s="4" t="s">
        <v>367</v>
      </c>
      <c r="C6158" s="4" t="s">
        <v>1491</v>
      </c>
      <c r="D6158" s="1">
        <v>41927.905555555553</v>
      </c>
      <c r="E6158" s="1">
        <v>41927.910879629628</v>
      </c>
      <c r="H6158" s="2">
        <v>41948</v>
      </c>
      <c r="I6158" s="2">
        <v>41950</v>
      </c>
      <c r="J6158" s="3">
        <v>2</v>
      </c>
      <c r="K6158" s="3">
        <v>4</v>
      </c>
      <c r="L6158">
        <f>טבלה1[[#This Row],[ds_checkout]]-טבלה1[[#This Row],[ds_checkin]]</f>
        <v>2</v>
      </c>
      <c r="M6158">
        <f>IF(ISBLANK(טבלה1[[#This Row],[ts_reply_at]]), "", (טבלה1[[#This Row],[ts_reply_at]] - טבלה1[[#This Row],[ts_contact_at]]) * 24)</f>
        <v>0.1277777777868323</v>
      </c>
      <c r="N6158">
        <f>IF(ISBLANK(טבלה1[[#This Row],[ts_reply_at]]), 0, 1)</f>
        <v>1</v>
      </c>
      <c r="O6158">
        <f>IF(ISBLANK(טבלה1[[#This Row],[ts_accepted_at]]), 0, 1)</f>
        <v>0</v>
      </c>
      <c r="P6158">
        <f>IF(ISBLANK(טבלה1[[#This Row],[ts_booking_at]]), 0, 1)</f>
        <v>0</v>
      </c>
      <c r="Q6158">
        <f>IF(ISBLANK(טבלה1[[#This Row],[ds_checkin]]), "", טבלה1[[#This Row],[ds_checkin]] - טבלה1[[#This Row],[ts_contact_at]])</f>
        <v>20.094444444446708</v>
      </c>
      <c r="R6158" t="str">
        <f>IF(AND(ISBLANK(טבלה1[[#This Row],[ts_reply_at]]), NOT(ISBLANK(טבלה1[[#This Row],[ts_booking_at]]))), "Error: Booked without Reply", "OK")</f>
        <v>OK</v>
      </c>
      <c r="S6158" t="s">
        <v>6030</v>
      </c>
    </row>
    <row r="6159" spans="1:19" x14ac:dyDescent="0.25">
      <c r="A6159" s="4" t="s">
        <v>5122</v>
      </c>
      <c r="B6159" s="4" t="s">
        <v>665</v>
      </c>
      <c r="C6159" s="4" t="s">
        <v>666</v>
      </c>
      <c r="D6159" s="1">
        <v>41927.915972222225</v>
      </c>
      <c r="E6159" s="1">
        <v>41928.417372685188</v>
      </c>
      <c r="H6159" s="2">
        <v>41948</v>
      </c>
      <c r="I6159" s="2">
        <v>41950</v>
      </c>
      <c r="J6159" s="3">
        <v>2</v>
      </c>
      <c r="K6159" s="3">
        <v>3</v>
      </c>
      <c r="L6159">
        <f>טבלה1[[#This Row],[ds_checkout]]-טבלה1[[#This Row],[ds_checkin]]</f>
        <v>2</v>
      </c>
      <c r="M6159">
        <f>IF(ISBLANK(טבלה1[[#This Row],[ts_reply_at]]), "", (טבלה1[[#This Row],[ts_reply_at]] - טבלה1[[#This Row],[ts_contact_at]]) * 24)</f>
        <v>12.033611111110076</v>
      </c>
      <c r="N6159">
        <f>IF(ISBLANK(טבלה1[[#This Row],[ts_reply_at]]), 0, 1)</f>
        <v>1</v>
      </c>
      <c r="O6159">
        <f>IF(ISBLANK(טבלה1[[#This Row],[ts_accepted_at]]), 0, 1)</f>
        <v>0</v>
      </c>
      <c r="P6159">
        <f>IF(ISBLANK(טבלה1[[#This Row],[ts_booking_at]]), 0, 1)</f>
        <v>0</v>
      </c>
      <c r="Q6159">
        <f>IF(ISBLANK(טבלה1[[#This Row],[ds_checkin]]), "", טבלה1[[#This Row],[ds_checkin]] - טבלה1[[#This Row],[ts_contact_at]])</f>
        <v>20.084027777775191</v>
      </c>
      <c r="R6159" t="str">
        <f>IF(AND(ISBLANK(טבלה1[[#This Row],[ts_reply_at]]), NOT(ISBLANK(טבלה1[[#This Row],[ts_booking_at]]))), "Error: Booked without Reply", "OK")</f>
        <v>OK</v>
      </c>
      <c r="S6159" t="s">
        <v>6030</v>
      </c>
    </row>
    <row r="6160" spans="1:19" x14ac:dyDescent="0.25">
      <c r="A6160" s="4" t="s">
        <v>5122</v>
      </c>
      <c r="B6160" s="4" t="s">
        <v>1733</v>
      </c>
      <c r="C6160" s="4" t="s">
        <v>1734</v>
      </c>
      <c r="D6160" s="1">
        <v>41928.894444444442</v>
      </c>
      <c r="E6160" s="1">
        <v>41929.246747685182</v>
      </c>
      <c r="F6160" s="1">
        <v>41929.246747685182</v>
      </c>
      <c r="G6160" s="1">
        <v>41929.246747685182</v>
      </c>
      <c r="H6160" s="2">
        <v>41948</v>
      </c>
      <c r="I6160" s="2">
        <v>41950</v>
      </c>
      <c r="J6160" s="3">
        <v>2</v>
      </c>
      <c r="K6160" s="3">
        <v>6</v>
      </c>
      <c r="L6160">
        <f>טבלה1[[#This Row],[ds_checkout]]-טבלה1[[#This Row],[ds_checkin]]</f>
        <v>2</v>
      </c>
      <c r="M6160">
        <f>IF(ISBLANK(טבלה1[[#This Row],[ts_reply_at]]), "", (טבלה1[[#This Row],[ts_reply_at]] - טבלה1[[#This Row],[ts_contact_at]]) * 24)</f>
        <v>8.4552777777425945</v>
      </c>
      <c r="N6160">
        <f>IF(ISBLANK(טבלה1[[#This Row],[ts_reply_at]]), 0, 1)</f>
        <v>1</v>
      </c>
      <c r="O6160">
        <f>IF(ISBLANK(טבלה1[[#This Row],[ts_accepted_at]]), 0, 1)</f>
        <v>1</v>
      </c>
      <c r="P6160">
        <f>IF(ISBLANK(טבלה1[[#This Row],[ts_booking_at]]), 0, 1)</f>
        <v>1</v>
      </c>
      <c r="Q6160">
        <f>IF(ISBLANK(טבלה1[[#This Row],[ds_checkin]]), "", טבלה1[[#This Row],[ds_checkin]] - טבלה1[[#This Row],[ts_contact_at]])</f>
        <v>19.105555555557657</v>
      </c>
      <c r="R6160" t="str">
        <f>IF(AND(ISBLANK(טבלה1[[#This Row],[ts_reply_at]]), NOT(ISBLANK(טבלה1[[#This Row],[ts_booking_at]]))), "Error: Booked without Reply", "OK")</f>
        <v>OK</v>
      </c>
      <c r="S6160" t="s">
        <v>6030</v>
      </c>
    </row>
    <row r="6161" spans="1:19" x14ac:dyDescent="0.25">
      <c r="A6161" s="4" t="s">
        <v>5123</v>
      </c>
      <c r="B6161" s="4" t="s">
        <v>588</v>
      </c>
      <c r="C6161" s="4" t="s">
        <v>589</v>
      </c>
      <c r="D6161" s="1">
        <v>41916.317361111112</v>
      </c>
      <c r="E6161" s="1">
        <v>41916.334999999999</v>
      </c>
      <c r="H6161" s="2">
        <v>41928</v>
      </c>
      <c r="I6161" s="2">
        <v>41932</v>
      </c>
      <c r="J6161" s="3">
        <v>5</v>
      </c>
      <c r="K6161" s="3">
        <v>9</v>
      </c>
      <c r="L6161">
        <f>טבלה1[[#This Row],[ds_checkout]]-טבלה1[[#This Row],[ds_checkin]]</f>
        <v>4</v>
      </c>
      <c r="M6161">
        <f>IF(ISBLANK(טבלה1[[#This Row],[ts_reply_at]]), "", (טבלה1[[#This Row],[ts_reply_at]] - טבלה1[[#This Row],[ts_contact_at]]) * 24)</f>
        <v>0.42333333328133449</v>
      </c>
      <c r="N6161">
        <f>IF(ISBLANK(טבלה1[[#This Row],[ts_reply_at]]), 0, 1)</f>
        <v>1</v>
      </c>
      <c r="O6161">
        <f>IF(ISBLANK(טבלה1[[#This Row],[ts_accepted_at]]), 0, 1)</f>
        <v>0</v>
      </c>
      <c r="P6161">
        <f>IF(ISBLANK(טבלה1[[#This Row],[ts_booking_at]]), 0, 1)</f>
        <v>0</v>
      </c>
      <c r="Q6161">
        <f>IF(ISBLANK(טבלה1[[#This Row],[ds_checkin]]), "", טבלה1[[#This Row],[ds_checkin]] - טבלה1[[#This Row],[ts_contact_at]])</f>
        <v>11.682638888887595</v>
      </c>
      <c r="R6161" t="str">
        <f>IF(AND(ISBLANK(טבלה1[[#This Row],[ts_reply_at]]), NOT(ISBLANK(טבלה1[[#This Row],[ts_booking_at]]))), "Error: Booked without Reply", "OK")</f>
        <v>OK</v>
      </c>
      <c r="S6161" t="s">
        <v>6021</v>
      </c>
    </row>
    <row r="6162" spans="1:19" x14ac:dyDescent="0.25">
      <c r="A6162" s="4" t="s">
        <v>5124</v>
      </c>
      <c r="B6162" s="4" t="s">
        <v>879</v>
      </c>
      <c r="C6162" s="4" t="s">
        <v>880</v>
      </c>
      <c r="D6162" s="1">
        <v>41914.839583333334</v>
      </c>
      <c r="E6162" s="1">
        <v>41914.844155092593</v>
      </c>
      <c r="F6162" s="1">
        <v>41914.844155092593</v>
      </c>
      <c r="H6162" s="2">
        <v>41923</v>
      </c>
      <c r="I6162" s="2">
        <v>41925</v>
      </c>
      <c r="J6162" s="3">
        <v>3</v>
      </c>
      <c r="K6162" s="3">
        <v>11</v>
      </c>
      <c r="L6162">
        <f>טבלה1[[#This Row],[ds_checkout]]-טבלה1[[#This Row],[ds_checkin]]</f>
        <v>2</v>
      </c>
      <c r="M6162">
        <f>IF(ISBLANK(טבלה1[[#This Row],[ts_reply_at]]), "", (טבלה1[[#This Row],[ts_reply_at]] - טבלה1[[#This Row],[ts_contact_at]]) * 24)</f>
        <v>0.10972222220152617</v>
      </c>
      <c r="N6162">
        <f>IF(ISBLANK(טבלה1[[#This Row],[ts_reply_at]]), 0, 1)</f>
        <v>1</v>
      </c>
      <c r="O6162">
        <f>IF(ISBLANK(טבלה1[[#This Row],[ts_accepted_at]]), 0, 1)</f>
        <v>1</v>
      </c>
      <c r="P6162">
        <f>IF(ISBLANK(טבלה1[[#This Row],[ts_booking_at]]), 0, 1)</f>
        <v>0</v>
      </c>
      <c r="Q6162">
        <f>IF(ISBLANK(טבלה1[[#This Row],[ds_checkin]]), "", טבלה1[[#This Row],[ds_checkin]] - טבלה1[[#This Row],[ts_contact_at]])</f>
        <v>8.1604166666656965</v>
      </c>
      <c r="R6162" t="str">
        <f>IF(AND(ISBLANK(טבלה1[[#This Row],[ts_reply_at]]), NOT(ISBLANK(טבלה1[[#This Row],[ts_booking_at]]))), "Error: Booked without Reply", "OK")</f>
        <v>OK</v>
      </c>
      <c r="S6162" t="s">
        <v>6020</v>
      </c>
    </row>
    <row r="6163" spans="1:19" x14ac:dyDescent="0.25">
      <c r="A6163" s="4" t="s">
        <v>5124</v>
      </c>
      <c r="B6163" s="4" t="s">
        <v>468</v>
      </c>
      <c r="C6163" s="4" t="s">
        <v>757</v>
      </c>
      <c r="D6163" s="1">
        <v>41914.843055555553</v>
      </c>
      <c r="E6163" s="1">
        <v>41914.883425925924</v>
      </c>
      <c r="F6163" s="1">
        <v>41914.883425925924</v>
      </c>
      <c r="H6163" s="2">
        <v>41923</v>
      </c>
      <c r="I6163" s="2">
        <v>41925</v>
      </c>
      <c r="J6163" s="3">
        <v>3</v>
      </c>
      <c r="K6163" s="3">
        <v>2</v>
      </c>
      <c r="L6163">
        <f>טבלה1[[#This Row],[ds_checkout]]-טבלה1[[#This Row],[ds_checkin]]</f>
        <v>2</v>
      </c>
      <c r="M6163">
        <f>IF(ISBLANK(טבלה1[[#This Row],[ts_reply_at]]), "", (טבלה1[[#This Row],[ts_reply_at]] - טבלה1[[#This Row],[ts_contact_at]]) * 24)</f>
        <v>0.968888888892252</v>
      </c>
      <c r="N6163">
        <f>IF(ISBLANK(טבלה1[[#This Row],[ts_reply_at]]), 0, 1)</f>
        <v>1</v>
      </c>
      <c r="O6163">
        <f>IF(ISBLANK(טבלה1[[#This Row],[ts_accepted_at]]), 0, 1)</f>
        <v>1</v>
      </c>
      <c r="P6163">
        <f>IF(ISBLANK(טבלה1[[#This Row],[ts_booking_at]]), 0, 1)</f>
        <v>0</v>
      </c>
      <c r="Q6163">
        <f>IF(ISBLANK(טבלה1[[#This Row],[ds_checkin]]), "", טבלה1[[#This Row],[ds_checkin]] - טבלה1[[#This Row],[ts_contact_at]])</f>
        <v>8.1569444444467081</v>
      </c>
      <c r="R6163" t="str">
        <f>IF(AND(ISBLANK(טבלה1[[#This Row],[ts_reply_at]]), NOT(ISBLANK(טבלה1[[#This Row],[ts_booking_at]]))), "Error: Booked without Reply", "OK")</f>
        <v>OK</v>
      </c>
      <c r="S6163" t="s">
        <v>6020</v>
      </c>
    </row>
    <row r="6164" spans="1:19" x14ac:dyDescent="0.25">
      <c r="A6164" s="4" t="s">
        <v>5124</v>
      </c>
      <c r="B6164" s="4" t="s">
        <v>338</v>
      </c>
      <c r="C6164" s="4" t="s">
        <v>339</v>
      </c>
      <c r="D6164" s="1">
        <v>41918.803472222222</v>
      </c>
      <c r="E6164" s="1">
        <v>41918.846504629626</v>
      </c>
      <c r="F6164" s="1">
        <v>41918.84684027778</v>
      </c>
      <c r="G6164" s="1">
        <v>41918.901145833333</v>
      </c>
      <c r="H6164" s="2">
        <v>41923</v>
      </c>
      <c r="I6164" s="2">
        <v>41925</v>
      </c>
      <c r="J6164" s="3">
        <v>3</v>
      </c>
      <c r="K6164" s="3">
        <v>19</v>
      </c>
      <c r="L6164">
        <f>טבלה1[[#This Row],[ds_checkout]]-טבלה1[[#This Row],[ds_checkin]]</f>
        <v>2</v>
      </c>
      <c r="M6164">
        <f>IF(ISBLANK(טבלה1[[#This Row],[ts_reply_at]]), "", (טבלה1[[#This Row],[ts_reply_at]] - טבלה1[[#This Row],[ts_contact_at]]) * 24)</f>
        <v>1.0327777776983567</v>
      </c>
      <c r="N6164">
        <f>IF(ISBLANK(טבלה1[[#This Row],[ts_reply_at]]), 0, 1)</f>
        <v>1</v>
      </c>
      <c r="O6164">
        <f>IF(ISBLANK(טבלה1[[#This Row],[ts_accepted_at]]), 0, 1)</f>
        <v>1</v>
      </c>
      <c r="P6164">
        <f>IF(ISBLANK(טבלה1[[#This Row],[ts_booking_at]]), 0, 1)</f>
        <v>1</v>
      </c>
      <c r="Q6164">
        <f>IF(ISBLANK(טבלה1[[#This Row],[ds_checkin]]), "", טבלה1[[#This Row],[ds_checkin]] - טבלה1[[#This Row],[ts_contact_at]])</f>
        <v>4.1965277777781012</v>
      </c>
      <c r="R6164" t="str">
        <f>IF(AND(ISBLANK(טבלה1[[#This Row],[ts_reply_at]]), NOT(ISBLANK(טבלה1[[#This Row],[ts_booking_at]]))), "Error: Booked without Reply", "OK")</f>
        <v>OK</v>
      </c>
      <c r="S6164" t="s">
        <v>6020</v>
      </c>
    </row>
    <row r="6165" spans="1:19" x14ac:dyDescent="0.25">
      <c r="A6165" s="4" t="s">
        <v>5125</v>
      </c>
      <c r="B6165" s="4" t="s">
        <v>310</v>
      </c>
      <c r="C6165" s="4" t="s">
        <v>311</v>
      </c>
      <c r="D6165" s="1">
        <v>41918.837500000001</v>
      </c>
      <c r="E6165" s="1">
        <v>41919.040578703702</v>
      </c>
      <c r="F6165" s="1">
        <v>41919.040578703702</v>
      </c>
      <c r="H6165" s="2">
        <v>41934</v>
      </c>
      <c r="I6165" s="2">
        <v>41936</v>
      </c>
      <c r="J6165" s="3">
        <v>1</v>
      </c>
      <c r="K6165" s="3">
        <v>54</v>
      </c>
      <c r="L6165">
        <f>טבלה1[[#This Row],[ds_checkout]]-טבלה1[[#This Row],[ds_checkin]]</f>
        <v>2</v>
      </c>
      <c r="M6165">
        <f>IF(ISBLANK(טבלה1[[#This Row],[ts_reply_at]]), "", (טבלה1[[#This Row],[ts_reply_at]] - טבלה1[[#This Row],[ts_contact_at]]) * 24)</f>
        <v>4.8738888888037764</v>
      </c>
      <c r="N6165">
        <f>IF(ISBLANK(טבלה1[[#This Row],[ts_reply_at]]), 0, 1)</f>
        <v>1</v>
      </c>
      <c r="O6165">
        <f>IF(ISBLANK(טבלה1[[#This Row],[ts_accepted_at]]), 0, 1)</f>
        <v>1</v>
      </c>
      <c r="P6165">
        <f>IF(ISBLANK(טבלה1[[#This Row],[ts_booking_at]]), 0, 1)</f>
        <v>0</v>
      </c>
      <c r="Q6165">
        <f>IF(ISBLANK(טבלה1[[#This Row],[ds_checkin]]), "", טבלה1[[#This Row],[ds_checkin]] - טבלה1[[#This Row],[ts_contact_at]])</f>
        <v>15.162499999998545</v>
      </c>
      <c r="R6165" t="str">
        <f>IF(AND(ISBLANK(טבלה1[[#This Row],[ts_reply_at]]), NOT(ISBLANK(טבלה1[[#This Row],[ts_booking_at]]))), "Error: Booked without Reply", "OK")</f>
        <v>OK</v>
      </c>
      <c r="S6165" t="s">
        <v>6022</v>
      </c>
    </row>
    <row r="6166" spans="1:19" x14ac:dyDescent="0.25">
      <c r="A6166" s="4" t="s">
        <v>5126</v>
      </c>
      <c r="B6166" s="4" t="s">
        <v>265</v>
      </c>
      <c r="C6166" s="4" t="s">
        <v>1459</v>
      </c>
      <c r="D6166" s="1">
        <v>41925.940972222219</v>
      </c>
      <c r="E6166" s="1">
        <v>41925.940995370373</v>
      </c>
      <c r="F6166" s="1">
        <v>41925.940995370373</v>
      </c>
      <c r="G6166" s="1">
        <v>41925.940995370373</v>
      </c>
      <c r="H6166" s="2">
        <v>41979</v>
      </c>
      <c r="I6166" s="2">
        <v>41982</v>
      </c>
      <c r="J6166" s="3">
        <v>2</v>
      </c>
      <c r="K6166" s="3">
        <v>4</v>
      </c>
      <c r="L6166">
        <f>טבלה1[[#This Row],[ds_checkout]]-טבלה1[[#This Row],[ds_checkin]]</f>
        <v>3</v>
      </c>
      <c r="M6166">
        <f>IF(ISBLANK(טבלה1[[#This Row],[ts_reply_at]]), "", (טבלה1[[#This Row],[ts_reply_at]] - טבלה1[[#This Row],[ts_contact_at]]) * 24)</f>
        <v>5.5555568542331457E-4</v>
      </c>
      <c r="N6166">
        <f>IF(ISBLANK(טבלה1[[#This Row],[ts_reply_at]]), 0, 1)</f>
        <v>1</v>
      </c>
      <c r="O6166">
        <f>IF(ISBLANK(טבלה1[[#This Row],[ts_accepted_at]]), 0, 1)</f>
        <v>1</v>
      </c>
      <c r="P6166">
        <f>IF(ISBLANK(טבלה1[[#This Row],[ts_booking_at]]), 0, 1)</f>
        <v>1</v>
      </c>
      <c r="Q6166">
        <f>IF(ISBLANK(טבלה1[[#This Row],[ds_checkin]]), "", טבלה1[[#This Row],[ds_checkin]] - טבלה1[[#This Row],[ts_contact_at]])</f>
        <v>53.059027777781012</v>
      </c>
      <c r="R6166" t="str">
        <f>IF(AND(ISBLANK(טבלה1[[#This Row],[ts_reply_at]]), NOT(ISBLANK(טבלה1[[#This Row],[ts_booking_at]]))), "Error: Booked without Reply", "OK")</f>
        <v>OK</v>
      </c>
      <c r="S6166" t="s">
        <v>6023</v>
      </c>
    </row>
    <row r="6167" spans="1:19" x14ac:dyDescent="0.25">
      <c r="A6167" s="4" t="s">
        <v>5127</v>
      </c>
      <c r="B6167" s="4" t="s">
        <v>1103</v>
      </c>
      <c r="C6167" s="4" t="s">
        <v>1104</v>
      </c>
      <c r="D6167" s="1">
        <v>41932.381944444445</v>
      </c>
      <c r="E6167" s="1">
        <v>41932.496620370373</v>
      </c>
      <c r="F6167" s="1">
        <v>41933.300682870373</v>
      </c>
      <c r="G6167" s="1">
        <v>41933.300682870373</v>
      </c>
      <c r="H6167" s="2">
        <v>41954</v>
      </c>
      <c r="I6167" s="2">
        <v>42015</v>
      </c>
      <c r="J6167" s="3">
        <v>1</v>
      </c>
      <c r="K6167" s="3">
        <v>22</v>
      </c>
      <c r="L6167">
        <f>טבלה1[[#This Row],[ds_checkout]]-טבלה1[[#This Row],[ds_checkin]]</f>
        <v>61</v>
      </c>
      <c r="M6167">
        <f>IF(ISBLANK(טבלה1[[#This Row],[ts_reply_at]]), "", (טבלה1[[#This Row],[ts_reply_at]] - טבלה1[[#This Row],[ts_contact_at]]) * 24)</f>
        <v>2.752222222276032</v>
      </c>
      <c r="N6167">
        <f>IF(ISBLANK(טבלה1[[#This Row],[ts_reply_at]]), 0, 1)</f>
        <v>1</v>
      </c>
      <c r="O6167">
        <f>IF(ISBLANK(טבלה1[[#This Row],[ts_accepted_at]]), 0, 1)</f>
        <v>1</v>
      </c>
      <c r="P6167">
        <f>IF(ISBLANK(טבלה1[[#This Row],[ts_booking_at]]), 0, 1)</f>
        <v>1</v>
      </c>
      <c r="Q6167">
        <f>IF(ISBLANK(טבלה1[[#This Row],[ds_checkin]]), "", טבלה1[[#This Row],[ds_checkin]] - טבלה1[[#This Row],[ts_contact_at]])</f>
        <v>21.618055555554747</v>
      </c>
      <c r="R6167" t="str">
        <f>IF(AND(ISBLANK(טבלה1[[#This Row],[ts_reply_at]]), NOT(ISBLANK(טבלה1[[#This Row],[ts_booking_at]]))), "Error: Booked without Reply", "OK")</f>
        <v>OK</v>
      </c>
      <c r="S6167" t="s">
        <v>6030</v>
      </c>
    </row>
    <row r="6168" spans="1:19" x14ac:dyDescent="0.25">
      <c r="A6168" s="4" t="s">
        <v>5127</v>
      </c>
      <c r="B6168" s="4" t="s">
        <v>2870</v>
      </c>
      <c r="C6168" s="4" t="s">
        <v>2871</v>
      </c>
      <c r="D6168" s="1">
        <v>41916.511111111111</v>
      </c>
      <c r="E6168" s="1">
        <v>41916.513761574075</v>
      </c>
      <c r="F6168" s="1">
        <v>41916.513807870368</v>
      </c>
      <c r="G6168" s="1">
        <v>41916.513807870368</v>
      </c>
      <c r="H6168" s="2">
        <v>41923</v>
      </c>
      <c r="I6168" s="2">
        <v>41954</v>
      </c>
      <c r="J6168" s="3">
        <v>1</v>
      </c>
      <c r="K6168" s="3">
        <v>29</v>
      </c>
      <c r="L6168">
        <f>טבלה1[[#This Row],[ds_checkout]]-טבלה1[[#This Row],[ds_checkin]]</f>
        <v>31</v>
      </c>
      <c r="M6168">
        <f>IF(ISBLANK(טבלה1[[#This Row],[ts_reply_at]]), "", (טבלה1[[#This Row],[ts_reply_at]] - טבלה1[[#This Row],[ts_contact_at]]) * 24)</f>
        <v>6.3611111138015985E-2</v>
      </c>
      <c r="N6168">
        <f>IF(ISBLANK(טבלה1[[#This Row],[ts_reply_at]]), 0, 1)</f>
        <v>1</v>
      </c>
      <c r="O6168">
        <f>IF(ISBLANK(טבלה1[[#This Row],[ts_accepted_at]]), 0, 1)</f>
        <v>1</v>
      </c>
      <c r="P6168">
        <f>IF(ISBLANK(טבלה1[[#This Row],[ts_booking_at]]), 0, 1)</f>
        <v>1</v>
      </c>
      <c r="Q6168">
        <f>IF(ISBLANK(טבלה1[[#This Row],[ds_checkin]]), "", טבלה1[[#This Row],[ds_checkin]] - טבלה1[[#This Row],[ts_contact_at]])</f>
        <v>6.4888888888890506</v>
      </c>
      <c r="R6168" t="str">
        <f>IF(AND(ISBLANK(טבלה1[[#This Row],[ts_reply_at]]), NOT(ISBLANK(טבלה1[[#This Row],[ts_booking_at]]))), "Error: Booked without Reply", "OK")</f>
        <v>OK</v>
      </c>
      <c r="S6168" t="s">
        <v>6030</v>
      </c>
    </row>
    <row r="6169" spans="1:19" x14ac:dyDescent="0.25">
      <c r="A6169" s="4" t="s">
        <v>5127</v>
      </c>
      <c r="B6169" s="4" t="s">
        <v>5128</v>
      </c>
      <c r="C6169" s="4" t="s">
        <v>5129</v>
      </c>
      <c r="D6169" s="1">
        <v>41907.353472222225</v>
      </c>
      <c r="H6169" s="2">
        <v>41923</v>
      </c>
      <c r="I6169" s="2">
        <v>41954</v>
      </c>
      <c r="J6169" s="3">
        <v>1</v>
      </c>
      <c r="K6169" s="3">
        <v>1</v>
      </c>
      <c r="L6169">
        <f>טבלה1[[#This Row],[ds_checkout]]-טבלה1[[#This Row],[ds_checkin]]</f>
        <v>31</v>
      </c>
      <c r="M6169" t="str">
        <f>IF(ISBLANK(טבלה1[[#This Row],[ts_reply_at]]), "", (טבלה1[[#This Row],[ts_reply_at]] - טבלה1[[#This Row],[ts_contact_at]]) * 24)</f>
        <v/>
      </c>
      <c r="N6169">
        <f>IF(ISBLANK(טבלה1[[#This Row],[ts_reply_at]]), 0, 1)</f>
        <v>0</v>
      </c>
      <c r="O6169">
        <f>IF(ISBLANK(טבלה1[[#This Row],[ts_accepted_at]]), 0, 1)</f>
        <v>0</v>
      </c>
      <c r="P6169">
        <f>IF(ISBLANK(טבלה1[[#This Row],[ts_booking_at]]), 0, 1)</f>
        <v>0</v>
      </c>
      <c r="Q6169">
        <f>IF(ISBLANK(טבלה1[[#This Row],[ds_checkin]]), "", טבלה1[[#This Row],[ds_checkin]] - טבלה1[[#This Row],[ts_contact_at]])</f>
        <v>15.646527777775191</v>
      </c>
      <c r="R6169" t="str">
        <f>IF(AND(ISBLANK(טבלה1[[#This Row],[ts_reply_at]]), NOT(ISBLANK(טבלה1[[#This Row],[ts_booking_at]]))), "Error: Booked without Reply", "OK")</f>
        <v>OK</v>
      </c>
      <c r="S6169" t="s">
        <v>6030</v>
      </c>
    </row>
    <row r="6170" spans="1:19" x14ac:dyDescent="0.25">
      <c r="A6170" s="4" t="s">
        <v>5127</v>
      </c>
      <c r="B6170" s="4" t="s">
        <v>441</v>
      </c>
      <c r="C6170" s="4" t="s">
        <v>983</v>
      </c>
      <c r="D6170" s="1">
        <v>41916.532638888886</v>
      </c>
      <c r="E6170" s="1">
        <v>41918.743842592594</v>
      </c>
      <c r="H6170" s="2">
        <v>41954</v>
      </c>
      <c r="I6170" s="2">
        <v>41984</v>
      </c>
      <c r="J6170" s="3">
        <v>1</v>
      </c>
      <c r="K6170" s="3">
        <v>2</v>
      </c>
      <c r="L6170">
        <f>טבלה1[[#This Row],[ds_checkout]]-טבלה1[[#This Row],[ds_checkin]]</f>
        <v>30</v>
      </c>
      <c r="M6170">
        <f>IF(ISBLANK(טבלה1[[#This Row],[ts_reply_at]]), "", (טבלה1[[#This Row],[ts_reply_at]] - טבלה1[[#This Row],[ts_contact_at]]) * 24)</f>
        <v>53.068888888985384</v>
      </c>
      <c r="N6170">
        <f>IF(ISBLANK(טבלה1[[#This Row],[ts_reply_at]]), 0, 1)</f>
        <v>1</v>
      </c>
      <c r="O6170">
        <f>IF(ISBLANK(טבלה1[[#This Row],[ts_accepted_at]]), 0, 1)</f>
        <v>0</v>
      </c>
      <c r="P6170">
        <f>IF(ISBLANK(טבלה1[[#This Row],[ts_booking_at]]), 0, 1)</f>
        <v>0</v>
      </c>
      <c r="Q6170">
        <f>IF(ISBLANK(טבלה1[[#This Row],[ds_checkin]]), "", טבלה1[[#This Row],[ds_checkin]] - טבלה1[[#This Row],[ts_contact_at]])</f>
        <v>37.46736111111386</v>
      </c>
      <c r="R6170" t="str">
        <f>IF(AND(ISBLANK(טבלה1[[#This Row],[ts_reply_at]]), NOT(ISBLANK(טבלה1[[#This Row],[ts_booking_at]]))), "Error: Booked without Reply", "OK")</f>
        <v>OK</v>
      </c>
      <c r="S6170" t="s">
        <v>6030</v>
      </c>
    </row>
    <row r="6171" spans="1:19" x14ac:dyDescent="0.25">
      <c r="A6171" s="4" t="s">
        <v>5127</v>
      </c>
      <c r="B6171" s="4" t="s">
        <v>5130</v>
      </c>
      <c r="C6171" s="4" t="s">
        <v>5131</v>
      </c>
      <c r="D6171" s="1">
        <v>41926.833333333336</v>
      </c>
      <c r="E6171" s="1">
        <v>41926.846550925926</v>
      </c>
      <c r="H6171" s="2">
        <v>41954</v>
      </c>
      <c r="I6171" s="2">
        <v>42015</v>
      </c>
      <c r="J6171" s="3">
        <v>1</v>
      </c>
      <c r="K6171" s="3">
        <v>11</v>
      </c>
      <c r="L6171">
        <f>טבלה1[[#This Row],[ds_checkout]]-טבלה1[[#This Row],[ds_checkin]]</f>
        <v>61</v>
      </c>
      <c r="M6171">
        <f>IF(ISBLANK(טבלה1[[#This Row],[ts_reply_at]]), "", (טבלה1[[#This Row],[ts_reply_at]] - טבלה1[[#This Row],[ts_contact_at]]) * 24)</f>
        <v>0.31722222216194496</v>
      </c>
      <c r="N6171">
        <f>IF(ISBLANK(טבלה1[[#This Row],[ts_reply_at]]), 0, 1)</f>
        <v>1</v>
      </c>
      <c r="O6171">
        <f>IF(ISBLANK(טבלה1[[#This Row],[ts_accepted_at]]), 0, 1)</f>
        <v>0</v>
      </c>
      <c r="P6171">
        <f>IF(ISBLANK(טבלה1[[#This Row],[ts_booking_at]]), 0, 1)</f>
        <v>0</v>
      </c>
      <c r="Q6171">
        <f>IF(ISBLANK(טבלה1[[#This Row],[ds_checkin]]), "", טבלה1[[#This Row],[ds_checkin]] - טבלה1[[#This Row],[ts_contact_at]])</f>
        <v>27.166666666664241</v>
      </c>
      <c r="R6171" t="str">
        <f>IF(AND(ISBLANK(טבלה1[[#This Row],[ts_reply_at]]), NOT(ISBLANK(טבלה1[[#This Row],[ts_booking_at]]))), "Error: Booked without Reply", "OK")</f>
        <v>OK</v>
      </c>
      <c r="S6171" t="s">
        <v>6030</v>
      </c>
    </row>
    <row r="6172" spans="1:19" x14ac:dyDescent="0.25">
      <c r="A6172" s="4" t="s">
        <v>5127</v>
      </c>
      <c r="B6172" s="4" t="s">
        <v>331</v>
      </c>
      <c r="C6172" s="4" t="s">
        <v>332</v>
      </c>
      <c r="D6172" s="1">
        <v>41912.454861111109</v>
      </c>
      <c r="E6172" s="1">
        <v>41914.375173611108</v>
      </c>
      <c r="H6172" s="2">
        <v>41922</v>
      </c>
      <c r="I6172" s="2">
        <v>41953</v>
      </c>
      <c r="J6172" s="3">
        <v>1</v>
      </c>
      <c r="K6172" s="3">
        <v>5</v>
      </c>
      <c r="L6172">
        <f>טבלה1[[#This Row],[ds_checkout]]-טבלה1[[#This Row],[ds_checkin]]</f>
        <v>31</v>
      </c>
      <c r="M6172">
        <f>IF(ISBLANK(טבלה1[[#This Row],[ts_reply_at]]), "", (טבלה1[[#This Row],[ts_reply_at]] - טבלה1[[#This Row],[ts_contact_at]]) * 24)</f>
        <v>46.087499999965075</v>
      </c>
      <c r="N6172">
        <f>IF(ISBLANK(טבלה1[[#This Row],[ts_reply_at]]), 0, 1)</f>
        <v>1</v>
      </c>
      <c r="O6172">
        <f>IF(ISBLANK(טבלה1[[#This Row],[ts_accepted_at]]), 0, 1)</f>
        <v>0</v>
      </c>
      <c r="P6172">
        <f>IF(ISBLANK(טבלה1[[#This Row],[ts_booking_at]]), 0, 1)</f>
        <v>0</v>
      </c>
      <c r="Q6172">
        <f>IF(ISBLANK(טבלה1[[#This Row],[ds_checkin]]), "", טבלה1[[#This Row],[ds_checkin]] - טבלה1[[#This Row],[ts_contact_at]])</f>
        <v>9.5451388888905058</v>
      </c>
      <c r="R6172" t="str">
        <f>IF(AND(ISBLANK(טבלה1[[#This Row],[ts_reply_at]]), NOT(ISBLANK(טבלה1[[#This Row],[ts_booking_at]]))), "Error: Booked without Reply", "OK")</f>
        <v>OK</v>
      </c>
      <c r="S6172" t="s">
        <v>6030</v>
      </c>
    </row>
    <row r="6173" spans="1:19" x14ac:dyDescent="0.25">
      <c r="A6173" s="4" t="s">
        <v>5127</v>
      </c>
      <c r="B6173" s="4" t="s">
        <v>930</v>
      </c>
      <c r="C6173" s="4" t="s">
        <v>931</v>
      </c>
      <c r="D6173" s="1">
        <v>41914.863888888889</v>
      </c>
      <c r="H6173" s="2">
        <v>41923</v>
      </c>
      <c r="I6173" s="2">
        <v>41954</v>
      </c>
      <c r="J6173" s="3">
        <v>1</v>
      </c>
      <c r="K6173" s="3">
        <v>1</v>
      </c>
      <c r="L6173">
        <f>טבלה1[[#This Row],[ds_checkout]]-טבלה1[[#This Row],[ds_checkin]]</f>
        <v>31</v>
      </c>
      <c r="M6173" t="str">
        <f>IF(ISBLANK(טבלה1[[#This Row],[ts_reply_at]]), "", (טבלה1[[#This Row],[ts_reply_at]] - טבלה1[[#This Row],[ts_contact_at]]) * 24)</f>
        <v/>
      </c>
      <c r="N6173">
        <f>IF(ISBLANK(טבלה1[[#This Row],[ts_reply_at]]), 0, 1)</f>
        <v>0</v>
      </c>
      <c r="O6173">
        <f>IF(ISBLANK(טבלה1[[#This Row],[ts_accepted_at]]), 0, 1)</f>
        <v>0</v>
      </c>
      <c r="P6173">
        <f>IF(ISBLANK(טבלה1[[#This Row],[ts_booking_at]]), 0, 1)</f>
        <v>0</v>
      </c>
      <c r="Q6173">
        <f>IF(ISBLANK(טבלה1[[#This Row],[ds_checkin]]), "", טבלה1[[#This Row],[ds_checkin]] - טבלה1[[#This Row],[ts_contact_at]])</f>
        <v>8.1361111111109494</v>
      </c>
      <c r="R6173" t="str">
        <f>IF(AND(ISBLANK(טבלה1[[#This Row],[ts_reply_at]]), NOT(ISBLANK(טבלה1[[#This Row],[ts_booking_at]]))), "Error: Booked without Reply", "OK")</f>
        <v>OK</v>
      </c>
      <c r="S6173" t="s">
        <v>6030</v>
      </c>
    </row>
    <row r="6174" spans="1:19" x14ac:dyDescent="0.25">
      <c r="A6174" s="4" t="s">
        <v>5132</v>
      </c>
      <c r="B6174" s="4" t="s">
        <v>4029</v>
      </c>
      <c r="C6174" s="4" t="s">
        <v>4030</v>
      </c>
      <c r="D6174" s="1">
        <v>41920.318749999999</v>
      </c>
      <c r="H6174" s="2">
        <v>41936</v>
      </c>
      <c r="I6174" s="2">
        <v>41938</v>
      </c>
      <c r="J6174" s="3">
        <v>2</v>
      </c>
      <c r="K6174" s="3">
        <v>2</v>
      </c>
      <c r="L6174">
        <f>טבלה1[[#This Row],[ds_checkout]]-טבלה1[[#This Row],[ds_checkin]]</f>
        <v>2</v>
      </c>
      <c r="M6174" t="str">
        <f>IF(ISBLANK(טבלה1[[#This Row],[ts_reply_at]]), "", (טבלה1[[#This Row],[ts_reply_at]] - טבלה1[[#This Row],[ts_contact_at]]) * 24)</f>
        <v/>
      </c>
      <c r="N6174">
        <f>IF(ISBLANK(טבלה1[[#This Row],[ts_reply_at]]), 0, 1)</f>
        <v>0</v>
      </c>
      <c r="O6174">
        <f>IF(ISBLANK(טבלה1[[#This Row],[ts_accepted_at]]), 0, 1)</f>
        <v>0</v>
      </c>
      <c r="P6174">
        <f>IF(ISBLANK(טבלה1[[#This Row],[ts_booking_at]]), 0, 1)</f>
        <v>0</v>
      </c>
      <c r="Q6174">
        <f>IF(ISBLANK(טבלה1[[#This Row],[ds_checkin]]), "", טבלה1[[#This Row],[ds_checkin]] - טבלה1[[#This Row],[ts_contact_at]])</f>
        <v>15.681250000001455</v>
      </c>
      <c r="R6174" t="str">
        <f>IF(AND(ISBLANK(טבלה1[[#This Row],[ts_reply_at]]), NOT(ISBLANK(טבלה1[[#This Row],[ts_booking_at]]))), "Error: Booked without Reply", "OK")</f>
        <v>OK</v>
      </c>
      <c r="S6174" t="s">
        <v>6023</v>
      </c>
    </row>
    <row r="6175" spans="1:19" x14ac:dyDescent="0.25">
      <c r="A6175" s="4" t="s">
        <v>5133</v>
      </c>
      <c r="B6175" s="4" t="s">
        <v>441</v>
      </c>
      <c r="C6175" s="4" t="s">
        <v>442</v>
      </c>
      <c r="D6175" s="1">
        <v>41930.227083333331</v>
      </c>
      <c r="E6175" s="1">
        <v>41930.397928240738</v>
      </c>
      <c r="H6175" s="2">
        <v>41945</v>
      </c>
      <c r="I6175" s="2">
        <v>41950</v>
      </c>
      <c r="J6175" s="3">
        <v>1</v>
      </c>
      <c r="K6175" s="3">
        <v>3</v>
      </c>
      <c r="L6175">
        <f>טבלה1[[#This Row],[ds_checkout]]-טבלה1[[#This Row],[ds_checkin]]</f>
        <v>5</v>
      </c>
      <c r="M6175">
        <f>IF(ISBLANK(טבלה1[[#This Row],[ts_reply_at]]), "", (טבלה1[[#This Row],[ts_reply_at]] - טבלה1[[#This Row],[ts_contact_at]]) * 24)</f>
        <v>4.1002777777612209</v>
      </c>
      <c r="N6175">
        <f>IF(ISBLANK(טבלה1[[#This Row],[ts_reply_at]]), 0, 1)</f>
        <v>1</v>
      </c>
      <c r="O6175">
        <f>IF(ISBLANK(טבלה1[[#This Row],[ts_accepted_at]]), 0, 1)</f>
        <v>0</v>
      </c>
      <c r="P6175">
        <f>IF(ISBLANK(טבלה1[[#This Row],[ts_booking_at]]), 0, 1)</f>
        <v>0</v>
      </c>
      <c r="Q6175">
        <f>IF(ISBLANK(טבלה1[[#This Row],[ds_checkin]]), "", טבלה1[[#This Row],[ds_checkin]] - טבלה1[[#This Row],[ts_contact_at]])</f>
        <v>14.772916666668607</v>
      </c>
      <c r="R6175" t="str">
        <f>IF(AND(ISBLANK(טבלה1[[#This Row],[ts_reply_at]]), NOT(ISBLANK(טבלה1[[#This Row],[ts_booking_at]]))), "Error: Booked without Reply", "OK")</f>
        <v>OK</v>
      </c>
      <c r="S6175" t="s">
        <v>6019</v>
      </c>
    </row>
    <row r="6176" spans="1:19" x14ac:dyDescent="0.25">
      <c r="A6176" s="4" t="s">
        <v>5133</v>
      </c>
      <c r="B6176" s="4" t="s">
        <v>277</v>
      </c>
      <c r="C6176" s="4" t="s">
        <v>1595</v>
      </c>
      <c r="D6176" s="1">
        <v>41930.222916666666</v>
      </c>
      <c r="E6176" s="1">
        <v>41930.936053240737</v>
      </c>
      <c r="H6176" s="2">
        <v>41945</v>
      </c>
      <c r="I6176" s="2">
        <v>41950</v>
      </c>
      <c r="J6176" s="3">
        <v>1</v>
      </c>
      <c r="K6176" s="3">
        <v>2</v>
      </c>
      <c r="L6176">
        <f>טבלה1[[#This Row],[ds_checkout]]-טבלה1[[#This Row],[ds_checkin]]</f>
        <v>5</v>
      </c>
      <c r="M6176">
        <f>IF(ISBLANK(טבלה1[[#This Row],[ts_reply_at]]), "", (טבלה1[[#This Row],[ts_reply_at]] - טבלה1[[#This Row],[ts_contact_at]]) * 24)</f>
        <v>17.115277777716983</v>
      </c>
      <c r="N6176">
        <f>IF(ISBLANK(טבלה1[[#This Row],[ts_reply_at]]), 0, 1)</f>
        <v>1</v>
      </c>
      <c r="O6176">
        <f>IF(ISBLANK(טבלה1[[#This Row],[ts_accepted_at]]), 0, 1)</f>
        <v>0</v>
      </c>
      <c r="P6176">
        <f>IF(ISBLANK(טבלה1[[#This Row],[ts_booking_at]]), 0, 1)</f>
        <v>0</v>
      </c>
      <c r="Q6176">
        <f>IF(ISBLANK(טבלה1[[#This Row],[ds_checkin]]), "", טבלה1[[#This Row],[ds_checkin]] - טבלה1[[#This Row],[ts_contact_at]])</f>
        <v>14.777083333334303</v>
      </c>
      <c r="R6176" t="str">
        <f>IF(AND(ISBLANK(טבלה1[[#This Row],[ts_reply_at]]), NOT(ISBLANK(טבלה1[[#This Row],[ts_booking_at]]))), "Error: Booked without Reply", "OK")</f>
        <v>OK</v>
      </c>
      <c r="S6176" t="s">
        <v>6019</v>
      </c>
    </row>
    <row r="6177" spans="1:19" x14ac:dyDescent="0.25">
      <c r="A6177" s="4" t="s">
        <v>5134</v>
      </c>
      <c r="B6177" s="4" t="s">
        <v>43</v>
      </c>
      <c r="C6177" s="4" t="s">
        <v>44</v>
      </c>
      <c r="D6177" s="1">
        <v>41919.822916666664</v>
      </c>
      <c r="E6177" s="1">
        <v>41920.386550925927</v>
      </c>
      <c r="F6177" s="1">
        <v>41920.386770833335</v>
      </c>
      <c r="G6177" s="1">
        <v>41924.39949074074</v>
      </c>
      <c r="H6177" s="2">
        <v>41957</v>
      </c>
      <c r="I6177" s="2">
        <v>41960</v>
      </c>
      <c r="J6177" s="3">
        <v>1</v>
      </c>
      <c r="K6177" s="3">
        <v>31</v>
      </c>
      <c r="L6177">
        <f>טבלה1[[#This Row],[ds_checkout]]-טבלה1[[#This Row],[ds_checkin]]</f>
        <v>3</v>
      </c>
      <c r="M6177">
        <f>IF(ISBLANK(טבלה1[[#This Row],[ts_reply_at]]), "", (טבלה1[[#This Row],[ts_reply_at]] - טבלה1[[#This Row],[ts_contact_at]]) * 24)</f>
        <v>13.527222222299315</v>
      </c>
      <c r="N6177">
        <f>IF(ISBLANK(טבלה1[[#This Row],[ts_reply_at]]), 0, 1)</f>
        <v>1</v>
      </c>
      <c r="O6177">
        <f>IF(ISBLANK(טבלה1[[#This Row],[ts_accepted_at]]), 0, 1)</f>
        <v>1</v>
      </c>
      <c r="P6177">
        <f>IF(ISBLANK(טבלה1[[#This Row],[ts_booking_at]]), 0, 1)</f>
        <v>1</v>
      </c>
      <c r="Q6177">
        <f>IF(ISBLANK(טבלה1[[#This Row],[ds_checkin]]), "", טבלה1[[#This Row],[ds_checkin]] - טבלה1[[#This Row],[ts_contact_at]])</f>
        <v>37.177083333335759</v>
      </c>
      <c r="R6177" t="str">
        <f>IF(AND(ISBLANK(טבלה1[[#This Row],[ts_reply_at]]), NOT(ISBLANK(טבלה1[[#This Row],[ts_booking_at]]))), "Error: Booked without Reply", "OK")</f>
        <v>OK</v>
      </c>
      <c r="S6177" t="s">
        <v>6020</v>
      </c>
    </row>
    <row r="6178" spans="1:19" x14ac:dyDescent="0.25">
      <c r="A6178" s="4" t="s">
        <v>5135</v>
      </c>
      <c r="B6178" s="4" t="s">
        <v>5023</v>
      </c>
      <c r="C6178" s="4" t="s">
        <v>5024</v>
      </c>
      <c r="D6178" s="1">
        <v>41918.79791666667</v>
      </c>
      <c r="E6178" s="1">
        <v>41918.861805555556</v>
      </c>
      <c r="H6178" s="2">
        <v>41937</v>
      </c>
      <c r="I6178" s="2">
        <v>41938</v>
      </c>
      <c r="J6178" s="3">
        <v>2</v>
      </c>
      <c r="K6178" s="3">
        <v>3</v>
      </c>
      <c r="L6178">
        <f>טבלה1[[#This Row],[ds_checkout]]-טבלה1[[#This Row],[ds_checkin]]</f>
        <v>1</v>
      </c>
      <c r="M6178">
        <f>IF(ISBLANK(טבלה1[[#This Row],[ts_reply_at]]), "", (טבלה1[[#This Row],[ts_reply_at]] - טבלה1[[#This Row],[ts_contact_at]]) * 24)</f>
        <v>1.5333333332673647</v>
      </c>
      <c r="N6178">
        <f>IF(ISBLANK(טבלה1[[#This Row],[ts_reply_at]]), 0, 1)</f>
        <v>1</v>
      </c>
      <c r="O6178">
        <f>IF(ISBLANK(טבלה1[[#This Row],[ts_accepted_at]]), 0, 1)</f>
        <v>0</v>
      </c>
      <c r="P6178">
        <f>IF(ISBLANK(טבלה1[[#This Row],[ts_booking_at]]), 0, 1)</f>
        <v>0</v>
      </c>
      <c r="Q6178">
        <f>IF(ISBLANK(טבלה1[[#This Row],[ds_checkin]]), "", טבלה1[[#This Row],[ds_checkin]] - טבלה1[[#This Row],[ts_contact_at]])</f>
        <v>18.202083333329938</v>
      </c>
      <c r="R6178" t="str">
        <f>IF(AND(ISBLANK(טבלה1[[#This Row],[ts_reply_at]]), NOT(ISBLANK(טבלה1[[#This Row],[ts_booking_at]]))), "Error: Booked without Reply", "OK")</f>
        <v>OK</v>
      </c>
      <c r="S6178" t="s">
        <v>6022</v>
      </c>
    </row>
    <row r="6179" spans="1:19" x14ac:dyDescent="0.25">
      <c r="A6179" s="4" t="s">
        <v>5135</v>
      </c>
      <c r="B6179" s="4" t="s">
        <v>105</v>
      </c>
      <c r="C6179" s="4" t="s">
        <v>3691</v>
      </c>
      <c r="D6179" s="1">
        <v>41918.917361111111</v>
      </c>
      <c r="E6179" s="1">
        <v>41918.924166666664</v>
      </c>
      <c r="F6179" s="1">
        <v>41918.924166666664</v>
      </c>
      <c r="G6179" s="1">
        <v>41918.924166666664</v>
      </c>
      <c r="H6179" s="2">
        <v>41937</v>
      </c>
      <c r="I6179" s="2">
        <v>41938</v>
      </c>
      <c r="J6179" s="3">
        <v>2</v>
      </c>
      <c r="K6179" s="3">
        <v>9</v>
      </c>
      <c r="L6179">
        <f>טבלה1[[#This Row],[ds_checkout]]-טבלה1[[#This Row],[ds_checkin]]</f>
        <v>1</v>
      </c>
      <c r="M6179">
        <f>IF(ISBLANK(טבלה1[[#This Row],[ts_reply_at]]), "", (טבלה1[[#This Row],[ts_reply_at]] - טבלה1[[#This Row],[ts_contact_at]]) * 24)</f>
        <v>0.16333333327202126</v>
      </c>
      <c r="N6179">
        <f>IF(ISBLANK(טבלה1[[#This Row],[ts_reply_at]]), 0, 1)</f>
        <v>1</v>
      </c>
      <c r="O6179">
        <f>IF(ISBLANK(טבלה1[[#This Row],[ts_accepted_at]]), 0, 1)</f>
        <v>1</v>
      </c>
      <c r="P6179">
        <f>IF(ISBLANK(טבלה1[[#This Row],[ts_booking_at]]), 0, 1)</f>
        <v>1</v>
      </c>
      <c r="Q6179">
        <f>IF(ISBLANK(טבלה1[[#This Row],[ds_checkin]]), "", טבלה1[[#This Row],[ds_checkin]] - טבלה1[[#This Row],[ts_contact_at]])</f>
        <v>18.082638888889051</v>
      </c>
      <c r="R6179" t="str">
        <f>IF(AND(ISBLANK(טבלה1[[#This Row],[ts_reply_at]]), NOT(ISBLANK(טבלה1[[#This Row],[ts_booking_at]]))), "Error: Booked without Reply", "OK")</f>
        <v>OK</v>
      </c>
      <c r="S6179" t="s">
        <v>6022</v>
      </c>
    </row>
    <row r="6180" spans="1:19" x14ac:dyDescent="0.25">
      <c r="A6180" s="4" t="s">
        <v>5136</v>
      </c>
      <c r="B6180" s="4" t="s">
        <v>43</v>
      </c>
      <c r="C6180" s="4" t="s">
        <v>44</v>
      </c>
      <c r="D6180" s="1">
        <v>41919.615972222222</v>
      </c>
      <c r="E6180" s="1">
        <v>41919.719976851855</v>
      </c>
      <c r="H6180" s="2">
        <v>42191</v>
      </c>
      <c r="I6180" s="2">
        <v>42216</v>
      </c>
      <c r="J6180" s="3">
        <v>1</v>
      </c>
      <c r="K6180" s="3">
        <v>4</v>
      </c>
      <c r="L6180">
        <f>טבלה1[[#This Row],[ds_checkout]]-טבלה1[[#This Row],[ds_checkin]]</f>
        <v>25</v>
      </c>
      <c r="M6180">
        <f>IF(ISBLANK(טבלה1[[#This Row],[ts_reply_at]]), "", (טבלה1[[#This Row],[ts_reply_at]] - טבלה1[[#This Row],[ts_contact_at]]) * 24)</f>
        <v>2.496111111191567</v>
      </c>
      <c r="N6180">
        <f>IF(ISBLANK(טבלה1[[#This Row],[ts_reply_at]]), 0, 1)</f>
        <v>1</v>
      </c>
      <c r="O6180">
        <f>IF(ISBLANK(טבלה1[[#This Row],[ts_accepted_at]]), 0, 1)</f>
        <v>0</v>
      </c>
      <c r="P6180">
        <f>IF(ISBLANK(טבלה1[[#This Row],[ts_booking_at]]), 0, 1)</f>
        <v>0</v>
      </c>
      <c r="Q6180">
        <f>IF(ISBLANK(טבלה1[[#This Row],[ds_checkin]]), "", טבלה1[[#This Row],[ds_checkin]] - טבלה1[[#This Row],[ts_contact_at]])</f>
        <v>271.3840277777781</v>
      </c>
      <c r="R6180" t="str">
        <f>IF(AND(ISBLANK(טבלה1[[#This Row],[ts_reply_at]]), NOT(ISBLANK(טבלה1[[#This Row],[ts_booking_at]]))), "Error: Booked without Reply", "OK")</f>
        <v>OK</v>
      </c>
      <c r="S6180" t="s">
        <v>6034</v>
      </c>
    </row>
    <row r="6181" spans="1:19" x14ac:dyDescent="0.25">
      <c r="A6181" s="4" t="s">
        <v>5136</v>
      </c>
      <c r="B6181" s="4" t="s">
        <v>1313</v>
      </c>
      <c r="C6181" s="4" t="s">
        <v>1314</v>
      </c>
      <c r="D6181" s="1">
        <v>41919.635416666664</v>
      </c>
      <c r="E6181" s="1">
        <v>41919.64539351852</v>
      </c>
      <c r="H6181" s="2">
        <v>42191</v>
      </c>
      <c r="I6181" s="2">
        <v>42216</v>
      </c>
      <c r="J6181" s="3">
        <v>1</v>
      </c>
      <c r="K6181" s="3">
        <v>2</v>
      </c>
      <c r="L6181">
        <f>טבלה1[[#This Row],[ds_checkout]]-טבלה1[[#This Row],[ds_checkin]]</f>
        <v>25</v>
      </c>
      <c r="M6181">
        <f>IF(ISBLANK(טבלה1[[#This Row],[ts_reply_at]]), "", (טבלה1[[#This Row],[ts_reply_at]] - טבלה1[[#This Row],[ts_contact_at]]) * 24)</f>
        <v>0.2394444445380941</v>
      </c>
      <c r="N6181">
        <f>IF(ISBLANK(טבלה1[[#This Row],[ts_reply_at]]), 0, 1)</f>
        <v>1</v>
      </c>
      <c r="O6181">
        <f>IF(ISBLANK(טבלה1[[#This Row],[ts_accepted_at]]), 0, 1)</f>
        <v>0</v>
      </c>
      <c r="P6181">
        <f>IF(ISBLANK(טבלה1[[#This Row],[ts_booking_at]]), 0, 1)</f>
        <v>0</v>
      </c>
      <c r="Q6181">
        <f>IF(ISBLANK(טבלה1[[#This Row],[ds_checkin]]), "", טבלה1[[#This Row],[ds_checkin]] - טבלה1[[#This Row],[ts_contact_at]])</f>
        <v>271.36458333333576</v>
      </c>
      <c r="R6181" t="str">
        <f>IF(AND(ISBLANK(טבלה1[[#This Row],[ts_reply_at]]), NOT(ISBLANK(טבלה1[[#This Row],[ts_booking_at]]))), "Error: Booked without Reply", "OK")</f>
        <v>OK</v>
      </c>
      <c r="S6181" t="s">
        <v>6034</v>
      </c>
    </row>
    <row r="6182" spans="1:19" x14ac:dyDescent="0.25">
      <c r="A6182" s="4" t="s">
        <v>5136</v>
      </c>
      <c r="B6182" s="4" t="s">
        <v>4114</v>
      </c>
      <c r="C6182" s="4" t="s">
        <v>4115</v>
      </c>
      <c r="D6182" s="1">
        <v>41919.625</v>
      </c>
      <c r="E6182" s="1">
        <v>41919.900069444448</v>
      </c>
      <c r="H6182" s="2">
        <v>42191</v>
      </c>
      <c r="I6182" s="2">
        <v>42216</v>
      </c>
      <c r="J6182" s="3">
        <v>1</v>
      </c>
      <c r="K6182" s="3">
        <v>4</v>
      </c>
      <c r="L6182">
        <f>טבלה1[[#This Row],[ds_checkout]]-טבלה1[[#This Row],[ds_checkin]]</f>
        <v>25</v>
      </c>
      <c r="M6182">
        <f>IF(ISBLANK(טבלה1[[#This Row],[ts_reply_at]]), "", (טבלה1[[#This Row],[ts_reply_at]] - טבלה1[[#This Row],[ts_contact_at]]) * 24)</f>
        <v>6.6016666667419486</v>
      </c>
      <c r="N6182">
        <f>IF(ISBLANK(טבלה1[[#This Row],[ts_reply_at]]), 0, 1)</f>
        <v>1</v>
      </c>
      <c r="O6182">
        <f>IF(ISBLANK(טבלה1[[#This Row],[ts_accepted_at]]), 0, 1)</f>
        <v>0</v>
      </c>
      <c r="P6182">
        <f>IF(ISBLANK(טבלה1[[#This Row],[ts_booking_at]]), 0, 1)</f>
        <v>0</v>
      </c>
      <c r="Q6182">
        <f>IF(ISBLANK(טבלה1[[#This Row],[ds_checkin]]), "", טבלה1[[#This Row],[ds_checkin]] - טבלה1[[#This Row],[ts_contact_at]])</f>
        <v>271.375</v>
      </c>
      <c r="R6182" t="str">
        <f>IF(AND(ISBLANK(טבלה1[[#This Row],[ts_reply_at]]), NOT(ISBLANK(טבלה1[[#This Row],[ts_booking_at]]))), "Error: Booked without Reply", "OK")</f>
        <v>OK</v>
      </c>
      <c r="S6182" t="s">
        <v>6034</v>
      </c>
    </row>
    <row r="6183" spans="1:19" x14ac:dyDescent="0.25">
      <c r="A6183" s="4" t="s">
        <v>5137</v>
      </c>
      <c r="B6183" s="4" t="s">
        <v>18</v>
      </c>
      <c r="C6183" s="4" t="s">
        <v>620</v>
      </c>
      <c r="D6183" s="1">
        <v>41925.280555555553</v>
      </c>
      <c r="E6183" s="1">
        <v>41925.415289351855</v>
      </c>
      <c r="H6183" s="2">
        <v>41937</v>
      </c>
      <c r="I6183" s="2">
        <v>41939</v>
      </c>
      <c r="J6183" s="3">
        <v>3</v>
      </c>
      <c r="K6183" s="3">
        <v>2</v>
      </c>
      <c r="L6183">
        <f>טבלה1[[#This Row],[ds_checkout]]-טבלה1[[#This Row],[ds_checkin]]</f>
        <v>2</v>
      </c>
      <c r="M6183">
        <f>IF(ISBLANK(טבלה1[[#This Row],[ts_reply_at]]), "", (טבלה1[[#This Row],[ts_reply_at]] - טבלה1[[#This Row],[ts_contact_at]]) * 24)</f>
        <v>3.2336111112381332</v>
      </c>
      <c r="N6183">
        <f>IF(ISBLANK(טבלה1[[#This Row],[ts_reply_at]]), 0, 1)</f>
        <v>1</v>
      </c>
      <c r="O6183">
        <f>IF(ISBLANK(טבלה1[[#This Row],[ts_accepted_at]]), 0, 1)</f>
        <v>0</v>
      </c>
      <c r="P6183">
        <f>IF(ISBLANK(טבלה1[[#This Row],[ts_booking_at]]), 0, 1)</f>
        <v>0</v>
      </c>
      <c r="Q6183">
        <f>IF(ISBLANK(טבלה1[[#This Row],[ds_checkin]]), "", טבלה1[[#This Row],[ds_checkin]] - טבלה1[[#This Row],[ts_contact_at]])</f>
        <v>11.719444444446708</v>
      </c>
      <c r="R6183" t="str">
        <f>IF(AND(ISBLANK(טבלה1[[#This Row],[ts_reply_at]]), NOT(ISBLANK(טבלה1[[#This Row],[ts_booking_at]]))), "Error: Booked without Reply", "OK")</f>
        <v>OK</v>
      </c>
      <c r="S6183" t="s">
        <v>6020</v>
      </c>
    </row>
    <row r="6184" spans="1:19" x14ac:dyDescent="0.25">
      <c r="A6184" s="4" t="s">
        <v>5137</v>
      </c>
      <c r="B6184" s="4" t="s">
        <v>2678</v>
      </c>
      <c r="C6184" s="4" t="s">
        <v>2679</v>
      </c>
      <c r="D6184" s="1">
        <v>41925.857638888891</v>
      </c>
      <c r="E6184" s="1">
        <v>41925.863275462965</v>
      </c>
      <c r="F6184" s="1">
        <v>41925.863275462965</v>
      </c>
      <c r="G6184" s="1">
        <v>41926.265243055554</v>
      </c>
      <c r="H6184" s="2">
        <v>41937</v>
      </c>
      <c r="I6184" s="2">
        <v>41939</v>
      </c>
      <c r="J6184" s="3">
        <v>3</v>
      </c>
      <c r="K6184" s="3">
        <v>16</v>
      </c>
      <c r="L6184">
        <f>טבלה1[[#This Row],[ds_checkout]]-טבלה1[[#This Row],[ds_checkin]]</f>
        <v>2</v>
      </c>
      <c r="M6184">
        <f>IF(ISBLANK(טבלה1[[#This Row],[ts_reply_at]]), "", (טבלה1[[#This Row],[ts_reply_at]] - טבלה1[[#This Row],[ts_contact_at]]) * 24)</f>
        <v>0.13527777779381722</v>
      </c>
      <c r="N6184">
        <f>IF(ISBLANK(טבלה1[[#This Row],[ts_reply_at]]), 0, 1)</f>
        <v>1</v>
      </c>
      <c r="O6184">
        <f>IF(ISBLANK(טבלה1[[#This Row],[ts_accepted_at]]), 0, 1)</f>
        <v>1</v>
      </c>
      <c r="P6184">
        <f>IF(ISBLANK(טבלה1[[#This Row],[ts_booking_at]]), 0, 1)</f>
        <v>1</v>
      </c>
      <c r="Q6184">
        <f>IF(ISBLANK(טבלה1[[#This Row],[ds_checkin]]), "", טבלה1[[#This Row],[ds_checkin]] - טבלה1[[#This Row],[ts_contact_at]])</f>
        <v>11.142361111109494</v>
      </c>
      <c r="R6184" t="str">
        <f>IF(AND(ISBLANK(טבלה1[[#This Row],[ts_reply_at]]), NOT(ISBLANK(טבלה1[[#This Row],[ts_booking_at]]))), "Error: Booked without Reply", "OK")</f>
        <v>OK</v>
      </c>
      <c r="S6184" t="s">
        <v>6020</v>
      </c>
    </row>
    <row r="6185" spans="1:19" x14ac:dyDescent="0.25">
      <c r="A6185" s="4" t="s">
        <v>5137</v>
      </c>
      <c r="B6185" s="4" t="s">
        <v>4409</v>
      </c>
      <c r="C6185" s="4" t="s">
        <v>4410</v>
      </c>
      <c r="D6185" s="1">
        <v>41925.856944444444</v>
      </c>
      <c r="H6185" s="2">
        <v>41937</v>
      </c>
      <c r="I6185" s="2">
        <v>41939</v>
      </c>
      <c r="J6185" s="3">
        <v>3</v>
      </c>
      <c r="K6185" s="3">
        <v>2</v>
      </c>
      <c r="L6185">
        <f>טבלה1[[#This Row],[ds_checkout]]-טבלה1[[#This Row],[ds_checkin]]</f>
        <v>2</v>
      </c>
      <c r="M6185" t="str">
        <f>IF(ISBLANK(טבלה1[[#This Row],[ts_reply_at]]), "", (טבלה1[[#This Row],[ts_reply_at]] - טבלה1[[#This Row],[ts_contact_at]]) * 24)</f>
        <v/>
      </c>
      <c r="N6185">
        <f>IF(ISBLANK(טבלה1[[#This Row],[ts_reply_at]]), 0, 1)</f>
        <v>0</v>
      </c>
      <c r="O6185">
        <f>IF(ISBLANK(טבלה1[[#This Row],[ts_accepted_at]]), 0, 1)</f>
        <v>0</v>
      </c>
      <c r="P6185">
        <f>IF(ISBLANK(טבלה1[[#This Row],[ts_booking_at]]), 0, 1)</f>
        <v>0</v>
      </c>
      <c r="Q6185">
        <f>IF(ISBLANK(טבלה1[[#This Row],[ds_checkin]]), "", טבלה1[[#This Row],[ds_checkin]] - טבלה1[[#This Row],[ts_contact_at]])</f>
        <v>11.143055555556202</v>
      </c>
      <c r="R6185" t="str">
        <f>IF(AND(ISBLANK(טבלה1[[#This Row],[ts_reply_at]]), NOT(ISBLANK(טבלה1[[#This Row],[ts_booking_at]]))), "Error: Booked without Reply", "OK")</f>
        <v>OK</v>
      </c>
      <c r="S6185" t="s">
        <v>6020</v>
      </c>
    </row>
    <row r="6186" spans="1:19" x14ac:dyDescent="0.25">
      <c r="A6186" s="4" t="s">
        <v>5137</v>
      </c>
      <c r="B6186" s="4" t="s">
        <v>1539</v>
      </c>
      <c r="C6186" s="4" t="s">
        <v>1540</v>
      </c>
      <c r="D6186" s="1">
        <v>41925.283333333333</v>
      </c>
      <c r="E6186" s="1">
        <v>41925.37809027778</v>
      </c>
      <c r="H6186" s="2">
        <v>41937</v>
      </c>
      <c r="I6186" s="2">
        <v>41939</v>
      </c>
      <c r="J6186" s="3">
        <v>3</v>
      </c>
      <c r="K6186" s="3">
        <v>2</v>
      </c>
      <c r="L6186">
        <f>טבלה1[[#This Row],[ds_checkout]]-טבלה1[[#This Row],[ds_checkin]]</f>
        <v>2</v>
      </c>
      <c r="M6186">
        <f>IF(ISBLANK(טבלה1[[#This Row],[ts_reply_at]]), "", (טבלה1[[#This Row],[ts_reply_at]] - טבלה1[[#This Row],[ts_contact_at]]) * 24)</f>
        <v>2.2741666667279787</v>
      </c>
      <c r="N6186">
        <f>IF(ISBLANK(טבלה1[[#This Row],[ts_reply_at]]), 0, 1)</f>
        <v>1</v>
      </c>
      <c r="O6186">
        <f>IF(ISBLANK(טבלה1[[#This Row],[ts_accepted_at]]), 0, 1)</f>
        <v>0</v>
      </c>
      <c r="P6186">
        <f>IF(ISBLANK(טבלה1[[#This Row],[ts_booking_at]]), 0, 1)</f>
        <v>0</v>
      </c>
      <c r="Q6186">
        <f>IF(ISBLANK(טבלה1[[#This Row],[ds_checkin]]), "", טבלה1[[#This Row],[ds_checkin]] - טבלה1[[#This Row],[ts_contact_at]])</f>
        <v>11.716666666667152</v>
      </c>
      <c r="R6186" t="str">
        <f>IF(AND(ISBLANK(טבלה1[[#This Row],[ts_reply_at]]), NOT(ISBLANK(טבלה1[[#This Row],[ts_booking_at]]))), "Error: Booked without Reply", "OK")</f>
        <v>OK</v>
      </c>
      <c r="S6186" t="s">
        <v>6020</v>
      </c>
    </row>
    <row r="6187" spans="1:19" x14ac:dyDescent="0.25">
      <c r="A6187" s="4" t="s">
        <v>5138</v>
      </c>
      <c r="B6187" s="4" t="s">
        <v>2156</v>
      </c>
      <c r="C6187" s="4" t="s">
        <v>2157</v>
      </c>
      <c r="D6187" s="1">
        <v>42005.660416666666</v>
      </c>
      <c r="E6187" s="1">
        <v>42005.87709490741</v>
      </c>
      <c r="H6187" s="2">
        <v>42077</v>
      </c>
      <c r="I6187" s="2">
        <v>42085</v>
      </c>
      <c r="J6187" s="3">
        <v>2</v>
      </c>
      <c r="K6187" s="3">
        <v>5</v>
      </c>
      <c r="L6187">
        <f>טבלה1[[#This Row],[ds_checkout]]-טבלה1[[#This Row],[ds_checkin]]</f>
        <v>8</v>
      </c>
      <c r="M6187">
        <f>IF(ISBLANK(טבלה1[[#This Row],[ts_reply_at]]), "", (טבלה1[[#This Row],[ts_reply_at]] - טבלה1[[#This Row],[ts_contact_at]]) * 24)</f>
        <v>5.2002777778543532</v>
      </c>
      <c r="N6187">
        <f>IF(ISBLANK(טבלה1[[#This Row],[ts_reply_at]]), 0, 1)</f>
        <v>1</v>
      </c>
      <c r="O6187">
        <f>IF(ISBLANK(טבלה1[[#This Row],[ts_accepted_at]]), 0, 1)</f>
        <v>0</v>
      </c>
      <c r="P6187">
        <f>IF(ISBLANK(טבלה1[[#This Row],[ts_booking_at]]), 0, 1)</f>
        <v>0</v>
      </c>
      <c r="Q6187">
        <f>IF(ISBLANK(טבלה1[[#This Row],[ds_checkin]]), "", טבלה1[[#This Row],[ds_checkin]] - טבלה1[[#This Row],[ts_contact_at]])</f>
        <v>71.339583333334303</v>
      </c>
      <c r="R6187" t="str">
        <f>IF(AND(ISBLANK(טבלה1[[#This Row],[ts_reply_at]]), NOT(ISBLANK(טבלה1[[#This Row],[ts_booking_at]]))), "Error: Booked without Reply", "OK")</f>
        <v>OK</v>
      </c>
      <c r="S6187" t="s">
        <v>6020</v>
      </c>
    </row>
    <row r="6188" spans="1:19" x14ac:dyDescent="0.25">
      <c r="A6188" s="4" t="s">
        <v>5138</v>
      </c>
      <c r="B6188" s="4" t="s">
        <v>558</v>
      </c>
      <c r="C6188" s="4" t="s">
        <v>559</v>
      </c>
      <c r="D6188" s="1">
        <v>42000.088194444441</v>
      </c>
      <c r="E6188" s="1">
        <v>42000.508437500001</v>
      </c>
      <c r="H6188" s="2">
        <v>42077</v>
      </c>
      <c r="I6188" s="2">
        <v>42085</v>
      </c>
      <c r="J6188" s="3">
        <v>2</v>
      </c>
      <c r="K6188" s="3">
        <v>3</v>
      </c>
      <c r="L6188">
        <f>טבלה1[[#This Row],[ds_checkout]]-טבלה1[[#This Row],[ds_checkin]]</f>
        <v>8</v>
      </c>
      <c r="M6188">
        <f>IF(ISBLANK(טבלה1[[#This Row],[ts_reply_at]]), "", (טבלה1[[#This Row],[ts_reply_at]] - טבלה1[[#This Row],[ts_contact_at]]) * 24)</f>
        <v>10.085833333432674</v>
      </c>
      <c r="N6188">
        <f>IF(ISBLANK(טבלה1[[#This Row],[ts_reply_at]]), 0, 1)</f>
        <v>1</v>
      </c>
      <c r="O6188">
        <f>IF(ISBLANK(טבלה1[[#This Row],[ts_accepted_at]]), 0, 1)</f>
        <v>0</v>
      </c>
      <c r="P6188">
        <f>IF(ISBLANK(טבלה1[[#This Row],[ts_booking_at]]), 0, 1)</f>
        <v>0</v>
      </c>
      <c r="Q6188">
        <f>IF(ISBLANK(טבלה1[[#This Row],[ds_checkin]]), "", טבלה1[[#This Row],[ds_checkin]] - טבלה1[[#This Row],[ts_contact_at]])</f>
        <v>76.911805555559113</v>
      </c>
      <c r="R6188" t="str">
        <f>IF(AND(ISBLANK(טבלה1[[#This Row],[ts_reply_at]]), NOT(ISBLANK(טבלה1[[#This Row],[ts_booking_at]]))), "Error: Booked without Reply", "OK")</f>
        <v>OK</v>
      </c>
      <c r="S6188" t="s">
        <v>6020</v>
      </c>
    </row>
    <row r="6189" spans="1:19" x14ac:dyDescent="0.25">
      <c r="A6189" s="4" t="s">
        <v>5138</v>
      </c>
      <c r="B6189" s="4" t="s">
        <v>3943</v>
      </c>
      <c r="C6189" s="4" t="s">
        <v>3944</v>
      </c>
      <c r="D6189" s="1">
        <v>42007.732638888891</v>
      </c>
      <c r="E6189" s="1">
        <v>42008.869155092594</v>
      </c>
      <c r="F6189" s="1">
        <v>42008.869155092594</v>
      </c>
      <c r="G6189" s="1">
        <v>42009.056111111109</v>
      </c>
      <c r="H6189" s="2">
        <v>42077</v>
      </c>
      <c r="I6189" s="2">
        <v>42085</v>
      </c>
      <c r="J6189" s="3">
        <v>2</v>
      </c>
      <c r="K6189" s="3">
        <v>9</v>
      </c>
      <c r="L6189">
        <f>טבלה1[[#This Row],[ds_checkout]]-טבלה1[[#This Row],[ds_checkin]]</f>
        <v>8</v>
      </c>
      <c r="M6189">
        <f>IF(ISBLANK(טבלה1[[#This Row],[ts_reply_at]]), "", (טבלה1[[#This Row],[ts_reply_at]] - טבלה1[[#This Row],[ts_contact_at]]) * 24)</f>
        <v>27.276388888887595</v>
      </c>
      <c r="N6189">
        <f>IF(ISBLANK(טבלה1[[#This Row],[ts_reply_at]]), 0, 1)</f>
        <v>1</v>
      </c>
      <c r="O6189">
        <f>IF(ISBLANK(טבלה1[[#This Row],[ts_accepted_at]]), 0, 1)</f>
        <v>1</v>
      </c>
      <c r="P6189">
        <f>IF(ISBLANK(טבלה1[[#This Row],[ts_booking_at]]), 0, 1)</f>
        <v>1</v>
      </c>
      <c r="Q6189">
        <f>IF(ISBLANK(טבלה1[[#This Row],[ds_checkin]]), "", טבלה1[[#This Row],[ds_checkin]] - טבלה1[[#This Row],[ts_contact_at]])</f>
        <v>69.267361111109494</v>
      </c>
      <c r="R6189" t="str">
        <f>IF(AND(ISBLANK(טבלה1[[#This Row],[ts_reply_at]]), NOT(ISBLANK(טבלה1[[#This Row],[ts_booking_at]]))), "Error: Booked without Reply", "OK")</f>
        <v>OK</v>
      </c>
      <c r="S6189" t="s">
        <v>6020</v>
      </c>
    </row>
    <row r="6190" spans="1:19" x14ac:dyDescent="0.25">
      <c r="A6190" s="4" t="s">
        <v>5139</v>
      </c>
      <c r="B6190" s="4" t="s">
        <v>710</v>
      </c>
      <c r="C6190" s="4" t="s">
        <v>3207</v>
      </c>
      <c r="D6190" s="1">
        <v>41938.831944444442</v>
      </c>
      <c r="E6190" s="1">
        <v>41942.851643518516</v>
      </c>
      <c r="H6190" s="2">
        <v>41985</v>
      </c>
      <c r="I6190" s="2">
        <v>41988</v>
      </c>
      <c r="J6190" s="3">
        <v>2</v>
      </c>
      <c r="K6190" s="3">
        <v>3</v>
      </c>
      <c r="L6190">
        <f>טבלה1[[#This Row],[ds_checkout]]-טבלה1[[#This Row],[ds_checkin]]</f>
        <v>3</v>
      </c>
      <c r="M6190">
        <f>IF(ISBLANK(טבלה1[[#This Row],[ts_reply_at]]), "", (טבלה1[[#This Row],[ts_reply_at]] - טבלה1[[#This Row],[ts_contact_at]]) * 24)</f>
        <v>96.472777777758893</v>
      </c>
      <c r="N6190">
        <f>IF(ISBLANK(טבלה1[[#This Row],[ts_reply_at]]), 0, 1)</f>
        <v>1</v>
      </c>
      <c r="O6190">
        <f>IF(ISBLANK(טבלה1[[#This Row],[ts_accepted_at]]), 0, 1)</f>
        <v>0</v>
      </c>
      <c r="P6190">
        <f>IF(ISBLANK(טבלה1[[#This Row],[ts_booking_at]]), 0, 1)</f>
        <v>0</v>
      </c>
      <c r="Q6190">
        <f>IF(ISBLANK(טבלה1[[#This Row],[ds_checkin]]), "", טבלה1[[#This Row],[ds_checkin]] - טבלה1[[#This Row],[ts_contact_at]])</f>
        <v>46.168055555557657</v>
      </c>
      <c r="R6190" t="str">
        <f>IF(AND(ISBLANK(טבלה1[[#This Row],[ts_reply_at]]), NOT(ISBLANK(טבלה1[[#This Row],[ts_booking_at]]))), "Error: Booked without Reply", "OK")</f>
        <v>OK</v>
      </c>
      <c r="S6190" t="s">
        <v>6026</v>
      </c>
    </row>
    <row r="6191" spans="1:19" x14ac:dyDescent="0.25">
      <c r="A6191" s="4" t="s">
        <v>5139</v>
      </c>
      <c r="B6191" s="4" t="s">
        <v>444</v>
      </c>
      <c r="C6191" s="4" t="s">
        <v>1323</v>
      </c>
      <c r="D6191" s="1">
        <v>41938.622916666667</v>
      </c>
      <c r="E6191" s="1">
        <v>41938.833645833336</v>
      </c>
      <c r="H6191" s="2">
        <v>41985</v>
      </c>
      <c r="I6191" s="2">
        <v>41988</v>
      </c>
      <c r="J6191" s="3">
        <v>2</v>
      </c>
      <c r="K6191" s="3">
        <v>2</v>
      </c>
      <c r="L6191">
        <f>טבלה1[[#This Row],[ds_checkout]]-טבלה1[[#This Row],[ds_checkin]]</f>
        <v>3</v>
      </c>
      <c r="M6191">
        <f>IF(ISBLANK(טבלה1[[#This Row],[ts_reply_at]]), "", (טבלה1[[#This Row],[ts_reply_at]] - טבלה1[[#This Row],[ts_contact_at]]) * 24)</f>
        <v>5.057500000053551</v>
      </c>
      <c r="N6191">
        <f>IF(ISBLANK(טבלה1[[#This Row],[ts_reply_at]]), 0, 1)</f>
        <v>1</v>
      </c>
      <c r="O6191">
        <f>IF(ISBLANK(טבלה1[[#This Row],[ts_accepted_at]]), 0, 1)</f>
        <v>0</v>
      </c>
      <c r="P6191">
        <f>IF(ISBLANK(טבלה1[[#This Row],[ts_booking_at]]), 0, 1)</f>
        <v>0</v>
      </c>
      <c r="Q6191">
        <f>IF(ISBLANK(טבלה1[[#This Row],[ds_checkin]]), "", טבלה1[[#This Row],[ds_checkin]] - טבלה1[[#This Row],[ts_contact_at]])</f>
        <v>46.377083333332848</v>
      </c>
      <c r="R6191" t="str">
        <f>IF(AND(ISBLANK(טבלה1[[#This Row],[ts_reply_at]]), NOT(ISBLANK(טבלה1[[#This Row],[ts_booking_at]]))), "Error: Booked without Reply", "OK")</f>
        <v>OK</v>
      </c>
      <c r="S6191" t="s">
        <v>6026</v>
      </c>
    </row>
    <row r="6192" spans="1:19" x14ac:dyDescent="0.25">
      <c r="A6192" s="4" t="s">
        <v>5139</v>
      </c>
      <c r="B6192" s="4" t="s">
        <v>116</v>
      </c>
      <c r="C6192" s="4" t="s">
        <v>2049</v>
      </c>
      <c r="D6192" s="1">
        <v>41938.830555555556</v>
      </c>
      <c r="E6192" s="1">
        <v>41938.834687499999</v>
      </c>
      <c r="F6192" s="1">
        <v>41938.834756944445</v>
      </c>
      <c r="G6192" s="1">
        <v>41938.842789351853</v>
      </c>
      <c r="H6192" s="2">
        <v>41985</v>
      </c>
      <c r="I6192" s="2">
        <v>41988</v>
      </c>
      <c r="J6192" s="3">
        <v>2</v>
      </c>
      <c r="K6192" s="3">
        <v>9</v>
      </c>
      <c r="L6192">
        <f>טבלה1[[#This Row],[ds_checkout]]-טבלה1[[#This Row],[ds_checkin]]</f>
        <v>3</v>
      </c>
      <c r="M6192">
        <f>IF(ISBLANK(טבלה1[[#This Row],[ts_reply_at]]), "", (טבלה1[[#This Row],[ts_reply_at]] - טבלה1[[#This Row],[ts_contact_at]]) * 24)</f>
        <v>9.9166666623204947E-2</v>
      </c>
      <c r="N6192">
        <f>IF(ISBLANK(טבלה1[[#This Row],[ts_reply_at]]), 0, 1)</f>
        <v>1</v>
      </c>
      <c r="O6192">
        <f>IF(ISBLANK(טבלה1[[#This Row],[ts_accepted_at]]), 0, 1)</f>
        <v>1</v>
      </c>
      <c r="P6192">
        <f>IF(ISBLANK(טבלה1[[#This Row],[ts_booking_at]]), 0, 1)</f>
        <v>1</v>
      </c>
      <c r="Q6192">
        <f>IF(ISBLANK(טבלה1[[#This Row],[ds_checkin]]), "", טבלה1[[#This Row],[ds_checkin]] - טבלה1[[#This Row],[ts_contact_at]])</f>
        <v>46.169444444443798</v>
      </c>
      <c r="R6192" t="str">
        <f>IF(AND(ISBLANK(טבלה1[[#This Row],[ts_reply_at]]), NOT(ISBLANK(טבלה1[[#This Row],[ts_booking_at]]))), "Error: Booked without Reply", "OK")</f>
        <v>OK</v>
      </c>
      <c r="S6192" t="s">
        <v>6026</v>
      </c>
    </row>
    <row r="6193" spans="1:19" x14ac:dyDescent="0.25">
      <c r="A6193" s="4" t="s">
        <v>5140</v>
      </c>
      <c r="B6193" s="4" t="s">
        <v>717</v>
      </c>
      <c r="C6193" s="4" t="s">
        <v>718</v>
      </c>
      <c r="D6193" s="1">
        <v>41917.507638888892</v>
      </c>
      <c r="E6193" s="1">
        <v>41917.615428240744</v>
      </c>
      <c r="H6193" s="2">
        <v>41920</v>
      </c>
      <c r="I6193" s="2">
        <v>41921</v>
      </c>
      <c r="J6193" s="3">
        <v>1</v>
      </c>
      <c r="K6193" s="3">
        <v>2</v>
      </c>
      <c r="L6193">
        <f>טבלה1[[#This Row],[ds_checkout]]-טבלה1[[#This Row],[ds_checkin]]</f>
        <v>1</v>
      </c>
      <c r="M6193">
        <f>IF(ISBLANK(טבלה1[[#This Row],[ts_reply_at]]), "", (טבלה1[[#This Row],[ts_reply_at]] - טבלה1[[#This Row],[ts_contact_at]]) * 24)</f>
        <v>2.5869444444542751</v>
      </c>
      <c r="N6193">
        <f>IF(ISBLANK(טבלה1[[#This Row],[ts_reply_at]]), 0, 1)</f>
        <v>1</v>
      </c>
      <c r="O6193">
        <f>IF(ISBLANK(טבלה1[[#This Row],[ts_accepted_at]]), 0, 1)</f>
        <v>0</v>
      </c>
      <c r="P6193">
        <f>IF(ISBLANK(טבלה1[[#This Row],[ts_booking_at]]), 0, 1)</f>
        <v>0</v>
      </c>
      <c r="Q6193">
        <f>IF(ISBLANK(טבלה1[[#This Row],[ds_checkin]]), "", טבלה1[[#This Row],[ds_checkin]] - טבלה1[[#This Row],[ts_contact_at]])</f>
        <v>2.492361111108039</v>
      </c>
      <c r="R6193" t="str">
        <f>IF(AND(ISBLANK(טבלה1[[#This Row],[ts_reply_at]]), NOT(ISBLANK(טבלה1[[#This Row],[ts_booking_at]]))), "Error: Booked without Reply", "OK")</f>
        <v>OK</v>
      </c>
      <c r="S6193" t="s">
        <v>6022</v>
      </c>
    </row>
    <row r="6194" spans="1:19" x14ac:dyDescent="0.25">
      <c r="A6194" s="4" t="s">
        <v>5140</v>
      </c>
      <c r="B6194" s="4" t="s">
        <v>431</v>
      </c>
      <c r="C6194" s="4" t="s">
        <v>432</v>
      </c>
      <c r="D6194" s="1">
        <v>41917.82708333333</v>
      </c>
      <c r="E6194" s="1">
        <v>41918.390856481485</v>
      </c>
      <c r="H6194" s="2">
        <v>41920</v>
      </c>
      <c r="I6194" s="2">
        <v>41921</v>
      </c>
      <c r="J6194" s="3">
        <v>1</v>
      </c>
      <c r="K6194" s="3">
        <v>4</v>
      </c>
      <c r="L6194">
        <f>טבלה1[[#This Row],[ds_checkout]]-טבלה1[[#This Row],[ds_checkin]]</f>
        <v>1</v>
      </c>
      <c r="M6194">
        <f>IF(ISBLANK(טבלה1[[#This Row],[ts_reply_at]]), "", (טבלה1[[#This Row],[ts_reply_at]] - טבלה1[[#This Row],[ts_contact_at]]) * 24)</f>
        <v>13.530555555713363</v>
      </c>
      <c r="N6194">
        <f>IF(ISBLANK(טבלה1[[#This Row],[ts_reply_at]]), 0, 1)</f>
        <v>1</v>
      </c>
      <c r="O6194">
        <f>IF(ISBLANK(טבלה1[[#This Row],[ts_accepted_at]]), 0, 1)</f>
        <v>0</v>
      </c>
      <c r="P6194">
        <f>IF(ISBLANK(טבלה1[[#This Row],[ts_booking_at]]), 0, 1)</f>
        <v>0</v>
      </c>
      <c r="Q6194">
        <f>IF(ISBLANK(טבלה1[[#This Row],[ds_checkin]]), "", טבלה1[[#This Row],[ds_checkin]] - טבלה1[[#This Row],[ts_contact_at]])</f>
        <v>2.1729166666700621</v>
      </c>
      <c r="R6194" t="str">
        <f>IF(AND(ISBLANK(טבלה1[[#This Row],[ts_reply_at]]), NOT(ISBLANK(טבלה1[[#This Row],[ts_booking_at]]))), "Error: Booked without Reply", "OK")</f>
        <v>OK</v>
      </c>
      <c r="S6194" t="s">
        <v>6022</v>
      </c>
    </row>
    <row r="6195" spans="1:19" x14ac:dyDescent="0.25">
      <c r="A6195" s="4" t="s">
        <v>5140</v>
      </c>
      <c r="B6195" s="4" t="s">
        <v>202</v>
      </c>
      <c r="C6195" s="4" t="s">
        <v>203</v>
      </c>
      <c r="D6195" s="1">
        <v>41917.432638888888</v>
      </c>
      <c r="E6195" s="1">
        <v>41917.46634259259</v>
      </c>
      <c r="H6195" s="2">
        <v>41920</v>
      </c>
      <c r="I6195" s="2">
        <v>41921</v>
      </c>
      <c r="J6195" s="3">
        <v>1</v>
      </c>
      <c r="K6195" s="3">
        <v>13</v>
      </c>
      <c r="L6195">
        <f>טבלה1[[#This Row],[ds_checkout]]-טבלה1[[#This Row],[ds_checkin]]</f>
        <v>1</v>
      </c>
      <c r="M6195">
        <f>IF(ISBLANK(טבלה1[[#This Row],[ts_reply_at]]), "", (טבלה1[[#This Row],[ts_reply_at]] - טבלה1[[#This Row],[ts_contact_at]]) * 24)</f>
        <v>0.80888888885965571</v>
      </c>
      <c r="N6195">
        <f>IF(ISBLANK(טבלה1[[#This Row],[ts_reply_at]]), 0, 1)</f>
        <v>1</v>
      </c>
      <c r="O6195">
        <f>IF(ISBLANK(טבלה1[[#This Row],[ts_accepted_at]]), 0, 1)</f>
        <v>0</v>
      </c>
      <c r="P6195">
        <f>IF(ISBLANK(טבלה1[[#This Row],[ts_booking_at]]), 0, 1)</f>
        <v>0</v>
      </c>
      <c r="Q6195">
        <f>IF(ISBLANK(טבלה1[[#This Row],[ds_checkin]]), "", טבלה1[[#This Row],[ds_checkin]] - טבלה1[[#This Row],[ts_contact_at]])</f>
        <v>2.5673611111124046</v>
      </c>
      <c r="R6195" t="str">
        <f>IF(AND(ISBLANK(טבלה1[[#This Row],[ts_reply_at]]), NOT(ISBLANK(טבלה1[[#This Row],[ts_booking_at]]))), "Error: Booked without Reply", "OK")</f>
        <v>OK</v>
      </c>
      <c r="S6195" t="s">
        <v>6022</v>
      </c>
    </row>
    <row r="6196" spans="1:19" x14ac:dyDescent="0.25">
      <c r="A6196" s="4" t="s">
        <v>5140</v>
      </c>
      <c r="B6196" s="4" t="s">
        <v>4249</v>
      </c>
      <c r="C6196" s="4" t="s">
        <v>4250</v>
      </c>
      <c r="D6196" s="1">
        <v>41917.829861111109</v>
      </c>
      <c r="E6196" s="1">
        <v>41917.834479166668</v>
      </c>
      <c r="H6196" s="2">
        <v>41920</v>
      </c>
      <c r="I6196" s="2">
        <v>41921</v>
      </c>
      <c r="J6196" s="3">
        <v>1</v>
      </c>
      <c r="K6196" s="3">
        <v>3</v>
      </c>
      <c r="L6196">
        <f>טבלה1[[#This Row],[ds_checkout]]-טבלה1[[#This Row],[ds_checkin]]</f>
        <v>1</v>
      </c>
      <c r="M6196">
        <f>IF(ISBLANK(טבלה1[[#This Row],[ts_reply_at]]), "", (טבלה1[[#This Row],[ts_reply_at]] - טבלה1[[#This Row],[ts_contact_at]]) * 24)</f>
        <v>0.11083333339774981</v>
      </c>
      <c r="N6196">
        <f>IF(ISBLANK(טבלה1[[#This Row],[ts_reply_at]]), 0, 1)</f>
        <v>1</v>
      </c>
      <c r="O6196">
        <f>IF(ISBLANK(טבלה1[[#This Row],[ts_accepted_at]]), 0, 1)</f>
        <v>0</v>
      </c>
      <c r="P6196">
        <f>IF(ISBLANK(טבלה1[[#This Row],[ts_booking_at]]), 0, 1)</f>
        <v>0</v>
      </c>
      <c r="Q6196">
        <f>IF(ISBLANK(טבלה1[[#This Row],[ds_checkin]]), "", טבלה1[[#This Row],[ds_checkin]] - טבלה1[[#This Row],[ts_contact_at]])</f>
        <v>2.1701388888905058</v>
      </c>
      <c r="R6196" t="str">
        <f>IF(AND(ISBLANK(טבלה1[[#This Row],[ts_reply_at]]), NOT(ISBLANK(טבלה1[[#This Row],[ts_booking_at]]))), "Error: Booked without Reply", "OK")</f>
        <v>OK</v>
      </c>
      <c r="S6196" t="s">
        <v>6022</v>
      </c>
    </row>
    <row r="6197" spans="1:19" x14ac:dyDescent="0.25">
      <c r="A6197" s="4" t="s">
        <v>5140</v>
      </c>
      <c r="B6197" s="4" t="s">
        <v>365</v>
      </c>
      <c r="C6197" s="4" t="s">
        <v>366</v>
      </c>
      <c r="D6197" s="1">
        <v>41917.831250000003</v>
      </c>
      <c r="E6197" s="1">
        <v>41917.842858796299</v>
      </c>
      <c r="F6197" s="1">
        <v>41917.842858796299</v>
      </c>
      <c r="G6197" s="1">
        <v>41918.379803240743</v>
      </c>
      <c r="H6197" s="2">
        <v>41920</v>
      </c>
      <c r="I6197" s="2">
        <v>41921</v>
      </c>
      <c r="J6197" s="3">
        <v>1</v>
      </c>
      <c r="K6197" s="3">
        <v>6</v>
      </c>
      <c r="L6197">
        <f>טבלה1[[#This Row],[ds_checkout]]-טבלה1[[#This Row],[ds_checkin]]</f>
        <v>1</v>
      </c>
      <c r="M6197">
        <f>IF(ISBLANK(טבלה1[[#This Row],[ts_reply_at]]), "", (טבלה1[[#This Row],[ts_reply_at]] - טבלה1[[#This Row],[ts_contact_at]]) * 24)</f>
        <v>0.2786111111054197</v>
      </c>
      <c r="N6197">
        <f>IF(ISBLANK(טבלה1[[#This Row],[ts_reply_at]]), 0, 1)</f>
        <v>1</v>
      </c>
      <c r="O6197">
        <f>IF(ISBLANK(טבלה1[[#This Row],[ts_accepted_at]]), 0, 1)</f>
        <v>1</v>
      </c>
      <c r="P6197">
        <f>IF(ISBLANK(טבלה1[[#This Row],[ts_booking_at]]), 0, 1)</f>
        <v>1</v>
      </c>
      <c r="Q6197">
        <f>IF(ISBLANK(טבלה1[[#This Row],[ds_checkin]]), "", טבלה1[[#This Row],[ds_checkin]] - טבלה1[[#This Row],[ts_contact_at]])</f>
        <v>2.1687499999970896</v>
      </c>
      <c r="R6197" t="str">
        <f>IF(AND(ISBLANK(טבלה1[[#This Row],[ts_reply_at]]), NOT(ISBLANK(טבלה1[[#This Row],[ts_booking_at]]))), "Error: Booked without Reply", "OK")</f>
        <v>OK</v>
      </c>
      <c r="S6197" t="s">
        <v>6022</v>
      </c>
    </row>
    <row r="6198" spans="1:19" x14ac:dyDescent="0.25">
      <c r="A6198" s="4" t="s">
        <v>5141</v>
      </c>
      <c r="B6198" s="4" t="s">
        <v>159</v>
      </c>
      <c r="C6198" s="4" t="s">
        <v>160</v>
      </c>
      <c r="D6198" s="1">
        <v>41917.87222222222</v>
      </c>
      <c r="E6198" s="1">
        <v>41917.879699074074</v>
      </c>
      <c r="H6198" s="2">
        <v>41964</v>
      </c>
      <c r="I6198" s="2">
        <v>41966</v>
      </c>
      <c r="J6198" s="3">
        <v>6</v>
      </c>
      <c r="K6198" s="3">
        <v>5</v>
      </c>
      <c r="L6198">
        <f>טבלה1[[#This Row],[ds_checkout]]-טבלה1[[#This Row],[ds_checkin]]</f>
        <v>2</v>
      </c>
      <c r="M6198">
        <f>IF(ISBLANK(טבלה1[[#This Row],[ts_reply_at]]), "", (טבלה1[[#This Row],[ts_reply_at]] - טבלה1[[#This Row],[ts_contact_at]]) * 24)</f>
        <v>0.17944444448221475</v>
      </c>
      <c r="N6198">
        <f>IF(ISBLANK(טבלה1[[#This Row],[ts_reply_at]]), 0, 1)</f>
        <v>1</v>
      </c>
      <c r="O6198">
        <f>IF(ISBLANK(טבלה1[[#This Row],[ts_accepted_at]]), 0, 1)</f>
        <v>0</v>
      </c>
      <c r="P6198">
        <f>IF(ISBLANK(טבלה1[[#This Row],[ts_booking_at]]), 0, 1)</f>
        <v>0</v>
      </c>
      <c r="Q6198">
        <f>IF(ISBLANK(טבלה1[[#This Row],[ds_checkin]]), "", טבלה1[[#This Row],[ds_checkin]] - טבלה1[[#This Row],[ts_contact_at]])</f>
        <v>46.127777777779556</v>
      </c>
      <c r="R6198" t="str">
        <f>IF(AND(ISBLANK(טבלה1[[#This Row],[ts_reply_at]]), NOT(ISBLANK(טבלה1[[#This Row],[ts_booking_at]]))), "Error: Booked without Reply", "OK")</f>
        <v>OK</v>
      </c>
      <c r="S6198" t="s">
        <v>6020</v>
      </c>
    </row>
    <row r="6199" spans="1:19" x14ac:dyDescent="0.25">
      <c r="A6199" s="4" t="s">
        <v>5141</v>
      </c>
      <c r="B6199" s="4" t="s">
        <v>527</v>
      </c>
      <c r="C6199" s="4" t="s">
        <v>528</v>
      </c>
      <c r="D6199" s="1">
        <v>41918.574999999997</v>
      </c>
      <c r="E6199" s="1">
        <v>41918.576180555552</v>
      </c>
      <c r="F6199" s="1">
        <v>41918.576180555552</v>
      </c>
      <c r="G6199" s="1">
        <v>41918.576180555552</v>
      </c>
      <c r="H6199" s="2">
        <v>41964</v>
      </c>
      <c r="I6199" s="2">
        <v>41966</v>
      </c>
      <c r="J6199" s="3">
        <v>6</v>
      </c>
      <c r="K6199" s="3">
        <v>12</v>
      </c>
      <c r="L6199">
        <f>טבלה1[[#This Row],[ds_checkout]]-טבלה1[[#This Row],[ds_checkin]]</f>
        <v>2</v>
      </c>
      <c r="M6199">
        <f>IF(ISBLANK(טבלה1[[#This Row],[ts_reply_at]]), "", (טבלה1[[#This Row],[ts_reply_at]] - טבלה1[[#This Row],[ts_contact_at]]) * 24)</f>
        <v>2.8333333320915699E-2</v>
      </c>
      <c r="N6199">
        <f>IF(ISBLANK(טבלה1[[#This Row],[ts_reply_at]]), 0, 1)</f>
        <v>1</v>
      </c>
      <c r="O6199">
        <f>IF(ISBLANK(טבלה1[[#This Row],[ts_accepted_at]]), 0, 1)</f>
        <v>1</v>
      </c>
      <c r="P6199">
        <f>IF(ISBLANK(טבלה1[[#This Row],[ts_booking_at]]), 0, 1)</f>
        <v>1</v>
      </c>
      <c r="Q6199">
        <f>IF(ISBLANK(טבלה1[[#This Row],[ds_checkin]]), "", טבלה1[[#This Row],[ds_checkin]] - טבלה1[[#This Row],[ts_contact_at]])</f>
        <v>45.42500000000291</v>
      </c>
      <c r="R6199" t="str">
        <f>IF(AND(ISBLANK(טבלה1[[#This Row],[ts_reply_at]]), NOT(ISBLANK(טבלה1[[#This Row],[ts_booking_at]]))), "Error: Booked without Reply", "OK")</f>
        <v>OK</v>
      </c>
      <c r="S6199" t="s">
        <v>6020</v>
      </c>
    </row>
    <row r="6200" spans="1:19" x14ac:dyDescent="0.25">
      <c r="A6200" s="4" t="s">
        <v>5141</v>
      </c>
      <c r="B6200" s="4" t="s">
        <v>527</v>
      </c>
      <c r="C6200" s="4" t="s">
        <v>528</v>
      </c>
      <c r="D6200" s="1">
        <v>41917.890277777777</v>
      </c>
      <c r="E6200" s="1">
        <v>41917.892025462963</v>
      </c>
      <c r="F6200" s="1">
        <v>41917.892025462963</v>
      </c>
      <c r="G6200" s="1">
        <v>41917.892025462963</v>
      </c>
      <c r="H6200" s="2">
        <v>41972</v>
      </c>
      <c r="I6200" s="2">
        <v>41973</v>
      </c>
      <c r="J6200" s="3">
        <v>6</v>
      </c>
      <c r="K6200" s="3">
        <v>4</v>
      </c>
      <c r="L6200">
        <f>טבלה1[[#This Row],[ds_checkout]]-טבלה1[[#This Row],[ds_checkin]]</f>
        <v>1</v>
      </c>
      <c r="M6200">
        <f>IF(ISBLANK(טבלה1[[#This Row],[ts_reply_at]]), "", (טבלה1[[#This Row],[ts_reply_at]] - טבלה1[[#This Row],[ts_contact_at]]) * 24)</f>
        <v>4.1944444470573217E-2</v>
      </c>
      <c r="N6200">
        <f>IF(ISBLANK(טבלה1[[#This Row],[ts_reply_at]]), 0, 1)</f>
        <v>1</v>
      </c>
      <c r="O6200">
        <f>IF(ISBLANK(טבלה1[[#This Row],[ts_accepted_at]]), 0, 1)</f>
        <v>1</v>
      </c>
      <c r="P6200">
        <f>IF(ISBLANK(טבלה1[[#This Row],[ts_booking_at]]), 0, 1)</f>
        <v>1</v>
      </c>
      <c r="Q6200">
        <f>IF(ISBLANK(טבלה1[[#This Row],[ds_checkin]]), "", טבלה1[[#This Row],[ds_checkin]] - טבלה1[[#This Row],[ts_contact_at]])</f>
        <v>54.109722222223354</v>
      </c>
      <c r="R6200" t="str">
        <f>IF(AND(ISBLANK(טבלה1[[#This Row],[ts_reply_at]]), NOT(ISBLANK(טבלה1[[#This Row],[ts_booking_at]]))), "Error: Booked without Reply", "OK")</f>
        <v>OK</v>
      </c>
      <c r="S6200" t="s">
        <v>6020</v>
      </c>
    </row>
    <row r="6201" spans="1:19" x14ac:dyDescent="0.25">
      <c r="A6201" s="4" t="s">
        <v>5142</v>
      </c>
      <c r="B6201" s="4" t="s">
        <v>536</v>
      </c>
      <c r="C6201" s="4" t="s">
        <v>2095</v>
      </c>
      <c r="D6201" s="1">
        <v>41916.399305555555</v>
      </c>
      <c r="E6201" s="1">
        <v>41916.400462962964</v>
      </c>
      <c r="F6201" s="1">
        <v>41916.400462962964</v>
      </c>
      <c r="G6201" s="1">
        <v>41916.400462962964</v>
      </c>
      <c r="H6201" s="2">
        <v>41969</v>
      </c>
      <c r="I6201" s="2">
        <v>41973</v>
      </c>
      <c r="J6201" s="3">
        <v>2</v>
      </c>
      <c r="K6201" s="3">
        <v>3</v>
      </c>
      <c r="L6201">
        <f>טבלה1[[#This Row],[ds_checkout]]-טבלה1[[#This Row],[ds_checkin]]</f>
        <v>4</v>
      </c>
      <c r="M6201">
        <f>IF(ISBLANK(טבלה1[[#This Row],[ts_reply_at]]), "", (טבלה1[[#This Row],[ts_reply_at]] - טבלה1[[#This Row],[ts_contact_at]]) * 24)</f>
        <v>2.7777777810115367E-2</v>
      </c>
      <c r="N6201">
        <f>IF(ISBLANK(טבלה1[[#This Row],[ts_reply_at]]), 0, 1)</f>
        <v>1</v>
      </c>
      <c r="O6201">
        <f>IF(ISBLANK(טבלה1[[#This Row],[ts_accepted_at]]), 0, 1)</f>
        <v>1</v>
      </c>
      <c r="P6201">
        <f>IF(ISBLANK(טבלה1[[#This Row],[ts_booking_at]]), 0, 1)</f>
        <v>1</v>
      </c>
      <c r="Q6201">
        <f>IF(ISBLANK(טבלה1[[#This Row],[ds_checkin]]), "", טבלה1[[#This Row],[ds_checkin]] - טבלה1[[#This Row],[ts_contact_at]])</f>
        <v>52.600694444445253</v>
      </c>
      <c r="R6201" t="str">
        <f>IF(AND(ISBLANK(טבלה1[[#This Row],[ts_reply_at]]), NOT(ISBLANK(טבלה1[[#This Row],[ts_booking_at]]))), "Error: Booked without Reply", "OK")</f>
        <v>OK</v>
      </c>
      <c r="S6201" t="s">
        <v>6021</v>
      </c>
    </row>
    <row r="6202" spans="1:19" x14ac:dyDescent="0.25">
      <c r="A6202" s="4" t="s">
        <v>5143</v>
      </c>
      <c r="B6202" s="4" t="s">
        <v>1036</v>
      </c>
      <c r="C6202" s="4" t="s">
        <v>1037</v>
      </c>
      <c r="D6202" s="1">
        <v>41912.714583333334</v>
      </c>
      <c r="E6202" s="1">
        <v>41912.789004629631</v>
      </c>
      <c r="H6202" s="2">
        <v>41928</v>
      </c>
      <c r="I6202" s="2">
        <v>41938</v>
      </c>
      <c r="J6202" s="3">
        <v>1</v>
      </c>
      <c r="K6202" s="3">
        <v>8</v>
      </c>
      <c r="L6202">
        <f>טבלה1[[#This Row],[ds_checkout]]-טבלה1[[#This Row],[ds_checkin]]</f>
        <v>10</v>
      </c>
      <c r="M6202">
        <f>IF(ISBLANK(טבלה1[[#This Row],[ts_reply_at]]), "", (טבלה1[[#This Row],[ts_reply_at]] - טבלה1[[#This Row],[ts_contact_at]]) * 24)</f>
        <v>1.7861111111124046</v>
      </c>
      <c r="N6202">
        <f>IF(ISBLANK(טבלה1[[#This Row],[ts_reply_at]]), 0, 1)</f>
        <v>1</v>
      </c>
      <c r="O6202">
        <f>IF(ISBLANK(טבלה1[[#This Row],[ts_accepted_at]]), 0, 1)</f>
        <v>0</v>
      </c>
      <c r="P6202">
        <f>IF(ISBLANK(טבלה1[[#This Row],[ts_booking_at]]), 0, 1)</f>
        <v>0</v>
      </c>
      <c r="Q6202">
        <f>IF(ISBLANK(טבלה1[[#This Row],[ds_checkin]]), "", טבלה1[[#This Row],[ds_checkin]] - טבלה1[[#This Row],[ts_contact_at]])</f>
        <v>15.285416666665697</v>
      </c>
      <c r="R6202" t="str">
        <f>IF(AND(ISBLANK(טבלה1[[#This Row],[ts_reply_at]]), NOT(ISBLANK(טבלה1[[#This Row],[ts_booking_at]]))), "Error: Booked without Reply", "OK")</f>
        <v>OK</v>
      </c>
      <c r="S6202" t="s">
        <v>6023</v>
      </c>
    </row>
    <row r="6203" spans="1:19" x14ac:dyDescent="0.25">
      <c r="A6203" s="4" t="s">
        <v>5143</v>
      </c>
      <c r="B6203" s="4" t="s">
        <v>271</v>
      </c>
      <c r="C6203" s="4" t="s">
        <v>272</v>
      </c>
      <c r="D6203" s="1">
        <v>41910.604166666664</v>
      </c>
      <c r="E6203" s="1">
        <v>41910.723009259258</v>
      </c>
      <c r="H6203" s="2">
        <v>41928</v>
      </c>
      <c r="I6203" s="2">
        <v>41938</v>
      </c>
      <c r="J6203" s="3">
        <v>1</v>
      </c>
      <c r="K6203" s="3">
        <v>8</v>
      </c>
      <c r="L6203">
        <f>טבלה1[[#This Row],[ds_checkout]]-טבלה1[[#This Row],[ds_checkin]]</f>
        <v>10</v>
      </c>
      <c r="M6203">
        <f>IF(ISBLANK(טבלה1[[#This Row],[ts_reply_at]]), "", (טבלה1[[#This Row],[ts_reply_at]] - טבלה1[[#This Row],[ts_contact_at]]) * 24)</f>
        <v>2.8522222222527489</v>
      </c>
      <c r="N6203">
        <f>IF(ISBLANK(טבלה1[[#This Row],[ts_reply_at]]), 0, 1)</f>
        <v>1</v>
      </c>
      <c r="O6203">
        <f>IF(ISBLANK(טבלה1[[#This Row],[ts_accepted_at]]), 0, 1)</f>
        <v>0</v>
      </c>
      <c r="P6203">
        <f>IF(ISBLANK(טבלה1[[#This Row],[ts_booking_at]]), 0, 1)</f>
        <v>0</v>
      </c>
      <c r="Q6203">
        <f>IF(ISBLANK(טבלה1[[#This Row],[ds_checkin]]), "", טבלה1[[#This Row],[ds_checkin]] - טבלה1[[#This Row],[ts_contact_at]])</f>
        <v>17.395833333335759</v>
      </c>
      <c r="R6203" t="str">
        <f>IF(AND(ISBLANK(טבלה1[[#This Row],[ts_reply_at]]), NOT(ISBLANK(טבלה1[[#This Row],[ts_booking_at]]))), "Error: Booked without Reply", "OK")</f>
        <v>OK</v>
      </c>
      <c r="S6203" t="s">
        <v>6023</v>
      </c>
    </row>
    <row r="6204" spans="1:19" x14ac:dyDescent="0.25">
      <c r="A6204" s="4" t="s">
        <v>5144</v>
      </c>
      <c r="B6204" s="4" t="s">
        <v>1810</v>
      </c>
      <c r="C6204" s="4" t="s">
        <v>1811</v>
      </c>
      <c r="D6204" s="1">
        <v>41914.355555555558</v>
      </c>
      <c r="E6204" s="1">
        <v>41914.393506944441</v>
      </c>
      <c r="H6204" s="2">
        <v>41919</v>
      </c>
      <c r="I6204" s="2">
        <v>41926</v>
      </c>
      <c r="J6204" s="3">
        <v>2</v>
      </c>
      <c r="K6204" s="3">
        <v>4</v>
      </c>
      <c r="L6204">
        <f>טבלה1[[#This Row],[ds_checkout]]-טבלה1[[#This Row],[ds_checkin]]</f>
        <v>7</v>
      </c>
      <c r="M6204">
        <f>IF(ISBLANK(טבלה1[[#This Row],[ts_reply_at]]), "", (טבלה1[[#This Row],[ts_reply_at]] - טבלה1[[#This Row],[ts_contact_at]]) * 24)</f>
        <v>0.9108333332114853</v>
      </c>
      <c r="N6204">
        <f>IF(ISBLANK(טבלה1[[#This Row],[ts_reply_at]]), 0, 1)</f>
        <v>1</v>
      </c>
      <c r="O6204">
        <f>IF(ISBLANK(טבלה1[[#This Row],[ts_accepted_at]]), 0, 1)</f>
        <v>0</v>
      </c>
      <c r="P6204">
        <f>IF(ISBLANK(טבלה1[[#This Row],[ts_booking_at]]), 0, 1)</f>
        <v>0</v>
      </c>
      <c r="Q6204">
        <f>IF(ISBLANK(טבלה1[[#This Row],[ds_checkin]]), "", טבלה1[[#This Row],[ds_checkin]] - טבלה1[[#This Row],[ts_contact_at]])</f>
        <v>4.6444444444423425</v>
      </c>
      <c r="R6204" t="str">
        <f>IF(AND(ISBLANK(טבלה1[[#This Row],[ts_reply_at]]), NOT(ISBLANK(טבלה1[[#This Row],[ts_booking_at]]))), "Error: Booked without Reply", "OK")</f>
        <v>OK</v>
      </c>
      <c r="S6204" t="s">
        <v>6020</v>
      </c>
    </row>
    <row r="6205" spans="1:19" x14ac:dyDescent="0.25">
      <c r="A6205" s="4" t="s">
        <v>5144</v>
      </c>
      <c r="B6205" s="4" t="s">
        <v>261</v>
      </c>
      <c r="C6205" s="4" t="s">
        <v>262</v>
      </c>
      <c r="D6205" s="1">
        <v>41913.470138888886</v>
      </c>
      <c r="E6205" s="1">
        <v>41913.492430555554</v>
      </c>
      <c r="F6205" s="1">
        <v>41913.492997685185</v>
      </c>
      <c r="G6205" s="1">
        <v>41914.694803240738</v>
      </c>
      <c r="H6205" s="2">
        <v>41919</v>
      </c>
      <c r="I6205" s="2">
        <v>41926</v>
      </c>
      <c r="J6205" s="3">
        <v>2</v>
      </c>
      <c r="K6205" s="3">
        <v>26</v>
      </c>
      <c r="L6205">
        <f>טבלה1[[#This Row],[ds_checkout]]-טבלה1[[#This Row],[ds_checkin]]</f>
        <v>7</v>
      </c>
      <c r="M6205">
        <f>IF(ISBLANK(טבלה1[[#This Row],[ts_reply_at]]), "", (טבלה1[[#This Row],[ts_reply_at]] - טבלה1[[#This Row],[ts_contact_at]]) * 24)</f>
        <v>0.53500000003259629</v>
      </c>
      <c r="N6205">
        <f>IF(ISBLANK(טבלה1[[#This Row],[ts_reply_at]]), 0, 1)</f>
        <v>1</v>
      </c>
      <c r="O6205">
        <f>IF(ISBLANK(טבלה1[[#This Row],[ts_accepted_at]]), 0, 1)</f>
        <v>1</v>
      </c>
      <c r="P6205">
        <f>IF(ISBLANK(טבלה1[[#This Row],[ts_booking_at]]), 0, 1)</f>
        <v>1</v>
      </c>
      <c r="Q6205">
        <f>IF(ISBLANK(טבלה1[[#This Row],[ds_checkin]]), "", טבלה1[[#This Row],[ds_checkin]] - טבלה1[[#This Row],[ts_contact_at]])</f>
        <v>5.5298611111138598</v>
      </c>
      <c r="R6205" t="str">
        <f>IF(AND(ISBLANK(טבלה1[[#This Row],[ts_reply_at]]), NOT(ISBLANK(טבלה1[[#This Row],[ts_booking_at]]))), "Error: Booked without Reply", "OK")</f>
        <v>OK</v>
      </c>
      <c r="S6205" t="s">
        <v>6020</v>
      </c>
    </row>
    <row r="6206" spans="1:19" x14ac:dyDescent="0.25">
      <c r="A6206" s="4" t="s">
        <v>5144</v>
      </c>
      <c r="B6206" s="4" t="s">
        <v>1739</v>
      </c>
      <c r="C6206" s="4" t="s">
        <v>1740</v>
      </c>
      <c r="D6206" s="1">
        <v>41914.689583333333</v>
      </c>
      <c r="E6206" s="1">
        <v>41914.81726851852</v>
      </c>
      <c r="F6206" s="1">
        <v>41914.81726851852</v>
      </c>
      <c r="H6206" s="2">
        <v>41919</v>
      </c>
      <c r="I6206" s="2">
        <v>41926</v>
      </c>
      <c r="J6206" s="3">
        <v>2</v>
      </c>
      <c r="K6206" s="3">
        <v>2</v>
      </c>
      <c r="L6206">
        <f>טבלה1[[#This Row],[ds_checkout]]-טבלה1[[#This Row],[ds_checkin]]</f>
        <v>7</v>
      </c>
      <c r="M6206">
        <f>IF(ISBLANK(טבלה1[[#This Row],[ts_reply_at]]), "", (טבלה1[[#This Row],[ts_reply_at]] - טבלה1[[#This Row],[ts_contact_at]]) * 24)</f>
        <v>3.064444444491528</v>
      </c>
      <c r="N6206">
        <f>IF(ISBLANK(טבלה1[[#This Row],[ts_reply_at]]), 0, 1)</f>
        <v>1</v>
      </c>
      <c r="O6206">
        <f>IF(ISBLANK(טבלה1[[#This Row],[ts_accepted_at]]), 0, 1)</f>
        <v>1</v>
      </c>
      <c r="P6206">
        <f>IF(ISBLANK(טבלה1[[#This Row],[ts_booking_at]]), 0, 1)</f>
        <v>0</v>
      </c>
      <c r="Q6206">
        <f>IF(ISBLANK(טבלה1[[#This Row],[ds_checkin]]), "", טבלה1[[#This Row],[ds_checkin]] - טבלה1[[#This Row],[ts_contact_at]])</f>
        <v>4.3104166666671517</v>
      </c>
      <c r="R6206" t="str">
        <f>IF(AND(ISBLANK(טבלה1[[#This Row],[ts_reply_at]]), NOT(ISBLANK(טבלה1[[#This Row],[ts_booking_at]]))), "Error: Booked without Reply", "OK")</f>
        <v>OK</v>
      </c>
      <c r="S6206" t="s">
        <v>6020</v>
      </c>
    </row>
    <row r="6207" spans="1:19" x14ac:dyDescent="0.25">
      <c r="A6207" s="4" t="s">
        <v>5144</v>
      </c>
      <c r="B6207" s="4" t="s">
        <v>665</v>
      </c>
      <c r="C6207" s="4" t="s">
        <v>666</v>
      </c>
      <c r="D6207" s="1">
        <v>41913.464583333334</v>
      </c>
      <c r="E6207" s="1">
        <v>41914.695613425924</v>
      </c>
      <c r="H6207" s="2">
        <v>41919</v>
      </c>
      <c r="I6207" s="2">
        <v>41926</v>
      </c>
      <c r="J6207" s="3">
        <v>2</v>
      </c>
      <c r="K6207" s="3">
        <v>2</v>
      </c>
      <c r="L6207">
        <f>טבלה1[[#This Row],[ds_checkout]]-טבלה1[[#This Row],[ds_checkin]]</f>
        <v>7</v>
      </c>
      <c r="M6207">
        <f>IF(ISBLANK(טבלה1[[#This Row],[ts_reply_at]]), "", (טבלה1[[#This Row],[ts_reply_at]] - טבלה1[[#This Row],[ts_contact_at]]) * 24)</f>
        <v>29.54472222214099</v>
      </c>
      <c r="N6207">
        <f>IF(ISBLANK(טבלה1[[#This Row],[ts_reply_at]]), 0, 1)</f>
        <v>1</v>
      </c>
      <c r="O6207">
        <f>IF(ISBLANK(טבלה1[[#This Row],[ts_accepted_at]]), 0, 1)</f>
        <v>0</v>
      </c>
      <c r="P6207">
        <f>IF(ISBLANK(טבלה1[[#This Row],[ts_booking_at]]), 0, 1)</f>
        <v>0</v>
      </c>
      <c r="Q6207">
        <f>IF(ISBLANK(טבלה1[[#This Row],[ds_checkin]]), "", טבלה1[[#This Row],[ds_checkin]] - טבלה1[[#This Row],[ts_contact_at]])</f>
        <v>5.5354166666656965</v>
      </c>
      <c r="R6207" t="str">
        <f>IF(AND(ISBLANK(טבלה1[[#This Row],[ts_reply_at]]), NOT(ISBLANK(טבלה1[[#This Row],[ts_booking_at]]))), "Error: Booked without Reply", "OK")</f>
        <v>OK</v>
      </c>
      <c r="S6207" t="s">
        <v>6020</v>
      </c>
    </row>
    <row r="6208" spans="1:19" x14ac:dyDescent="0.25">
      <c r="A6208" s="4" t="s">
        <v>5145</v>
      </c>
      <c r="B6208" s="4" t="s">
        <v>3635</v>
      </c>
      <c r="C6208" s="4" t="s">
        <v>3636</v>
      </c>
      <c r="D6208" s="1">
        <v>41931.671527777777</v>
      </c>
      <c r="E6208" s="1">
        <v>41931.671655092592</v>
      </c>
      <c r="F6208" s="1">
        <v>41931.671655092592</v>
      </c>
      <c r="G6208" s="1">
        <v>41931.671655092592</v>
      </c>
      <c r="H6208" s="2">
        <v>41932</v>
      </c>
      <c r="I6208" s="2">
        <v>41934</v>
      </c>
      <c r="J6208" s="3">
        <v>1</v>
      </c>
      <c r="K6208" s="3">
        <v>6</v>
      </c>
      <c r="L6208">
        <f>טבלה1[[#This Row],[ds_checkout]]-טבלה1[[#This Row],[ds_checkin]]</f>
        <v>2</v>
      </c>
      <c r="M6208">
        <f>IF(ISBLANK(טבלה1[[#This Row],[ts_reply_at]]), "", (טבלה1[[#This Row],[ts_reply_at]] - טבלה1[[#This Row],[ts_contact_at]]) * 24)</f>
        <v>3.0555555713362992E-3</v>
      </c>
      <c r="N6208">
        <f>IF(ISBLANK(טבלה1[[#This Row],[ts_reply_at]]), 0, 1)</f>
        <v>1</v>
      </c>
      <c r="O6208">
        <f>IF(ISBLANK(טבלה1[[#This Row],[ts_accepted_at]]), 0, 1)</f>
        <v>1</v>
      </c>
      <c r="P6208">
        <f>IF(ISBLANK(טבלה1[[#This Row],[ts_booking_at]]), 0, 1)</f>
        <v>1</v>
      </c>
      <c r="Q6208">
        <f>IF(ISBLANK(טבלה1[[#This Row],[ds_checkin]]), "", טבלה1[[#This Row],[ds_checkin]] - טבלה1[[#This Row],[ts_contact_at]])</f>
        <v>0.32847222222335404</v>
      </c>
      <c r="R6208" t="str">
        <f>IF(AND(ISBLANK(טבלה1[[#This Row],[ts_reply_at]]), NOT(ISBLANK(טבלה1[[#This Row],[ts_booking_at]]))), "Error: Booked without Reply", "OK")</f>
        <v>OK</v>
      </c>
      <c r="S6208" t="s">
        <v>6026</v>
      </c>
    </row>
    <row r="6209" spans="1:19" x14ac:dyDescent="0.25">
      <c r="A6209" s="4" t="s">
        <v>5146</v>
      </c>
      <c r="B6209" s="4" t="s">
        <v>832</v>
      </c>
      <c r="C6209" s="4" t="s">
        <v>833</v>
      </c>
      <c r="D6209" s="1">
        <v>41950.618750000001</v>
      </c>
      <c r="E6209" s="1">
        <v>41950.622071759259</v>
      </c>
      <c r="H6209" s="2">
        <v>41951</v>
      </c>
      <c r="I6209" s="2">
        <v>41953</v>
      </c>
      <c r="J6209" s="3">
        <v>1</v>
      </c>
      <c r="K6209" s="3">
        <v>3</v>
      </c>
      <c r="L6209">
        <f>טבלה1[[#This Row],[ds_checkout]]-טבלה1[[#This Row],[ds_checkin]]</f>
        <v>2</v>
      </c>
      <c r="M6209">
        <f>IF(ISBLANK(טבלה1[[#This Row],[ts_reply_at]]), "", (טבלה1[[#This Row],[ts_reply_at]] - טבלה1[[#This Row],[ts_contact_at]]) * 24)</f>
        <v>7.9722222173586488E-2</v>
      </c>
      <c r="N6209">
        <f>IF(ISBLANK(טבלה1[[#This Row],[ts_reply_at]]), 0, 1)</f>
        <v>1</v>
      </c>
      <c r="O6209">
        <f>IF(ISBLANK(טבלה1[[#This Row],[ts_accepted_at]]), 0, 1)</f>
        <v>0</v>
      </c>
      <c r="P6209">
        <f>IF(ISBLANK(טבלה1[[#This Row],[ts_booking_at]]), 0, 1)</f>
        <v>0</v>
      </c>
      <c r="Q6209">
        <f>IF(ISBLANK(טבלה1[[#This Row],[ds_checkin]]), "", טבלה1[[#This Row],[ds_checkin]] - טבלה1[[#This Row],[ts_contact_at]])</f>
        <v>0.38124999999854481</v>
      </c>
      <c r="R6209" t="str">
        <f>IF(AND(ISBLANK(טבלה1[[#This Row],[ts_reply_at]]), NOT(ISBLANK(טבלה1[[#This Row],[ts_booking_at]]))), "Error: Booked without Reply", "OK")</f>
        <v>OK</v>
      </c>
      <c r="S6209" t="s">
        <v>6020</v>
      </c>
    </row>
    <row r="6210" spans="1:19" x14ac:dyDescent="0.25">
      <c r="A6210" s="4" t="s">
        <v>5146</v>
      </c>
      <c r="B6210" s="4" t="s">
        <v>1723</v>
      </c>
      <c r="C6210" s="4" t="s">
        <v>1724</v>
      </c>
      <c r="D6210" s="1">
        <v>41949.661805555559</v>
      </c>
      <c r="E6210" s="1">
        <v>41950.586215277777</v>
      </c>
      <c r="H6210" s="2">
        <v>41951</v>
      </c>
      <c r="I6210" s="2">
        <v>41953</v>
      </c>
      <c r="J6210" s="3">
        <v>1</v>
      </c>
      <c r="K6210" s="3">
        <v>3</v>
      </c>
      <c r="L6210">
        <f>טבלה1[[#This Row],[ds_checkout]]-טבלה1[[#This Row],[ds_checkin]]</f>
        <v>2</v>
      </c>
      <c r="M6210">
        <f>IF(ISBLANK(טבלה1[[#This Row],[ts_reply_at]]), "", (טבלה1[[#This Row],[ts_reply_at]] - טבלה1[[#This Row],[ts_contact_at]]) * 24)</f>
        <v>22.185833333234768</v>
      </c>
      <c r="N6210">
        <f>IF(ISBLANK(טבלה1[[#This Row],[ts_reply_at]]), 0, 1)</f>
        <v>1</v>
      </c>
      <c r="O6210">
        <f>IF(ISBLANK(טבלה1[[#This Row],[ts_accepted_at]]), 0, 1)</f>
        <v>0</v>
      </c>
      <c r="P6210">
        <f>IF(ISBLANK(טבלה1[[#This Row],[ts_booking_at]]), 0, 1)</f>
        <v>0</v>
      </c>
      <c r="Q6210">
        <f>IF(ISBLANK(טבלה1[[#This Row],[ds_checkin]]), "", טבלה1[[#This Row],[ds_checkin]] - טבלה1[[#This Row],[ts_contact_at]])</f>
        <v>1.3381944444408873</v>
      </c>
      <c r="R6210" t="str">
        <f>IF(AND(ISBLANK(טבלה1[[#This Row],[ts_reply_at]]), NOT(ISBLANK(טבלה1[[#This Row],[ts_booking_at]]))), "Error: Booked without Reply", "OK")</f>
        <v>OK</v>
      </c>
      <c r="S6210" t="s">
        <v>6020</v>
      </c>
    </row>
    <row r="6211" spans="1:19" x14ac:dyDescent="0.25">
      <c r="A6211" s="4" t="s">
        <v>5146</v>
      </c>
      <c r="B6211" s="4" t="s">
        <v>162</v>
      </c>
      <c r="C6211" s="4" t="s">
        <v>163</v>
      </c>
      <c r="D6211" s="1">
        <v>41950.628472222219</v>
      </c>
      <c r="E6211" s="1">
        <v>41950.6955787037</v>
      </c>
      <c r="F6211" s="1">
        <v>41950.703877314816</v>
      </c>
      <c r="G6211" s="1">
        <v>41950.703877314816</v>
      </c>
      <c r="H6211" s="2">
        <v>41951</v>
      </c>
      <c r="I6211" s="2">
        <v>41953</v>
      </c>
      <c r="J6211" s="3">
        <v>1</v>
      </c>
      <c r="K6211" s="3">
        <v>28</v>
      </c>
      <c r="L6211">
        <f>טבלה1[[#This Row],[ds_checkout]]-טבלה1[[#This Row],[ds_checkin]]</f>
        <v>2</v>
      </c>
      <c r="M6211">
        <f>IF(ISBLANK(טבלה1[[#This Row],[ts_reply_at]]), "", (טבלה1[[#This Row],[ts_reply_at]] - טבלה1[[#This Row],[ts_contact_at]]) * 24)</f>
        <v>1.6105555555550382</v>
      </c>
      <c r="N6211">
        <f>IF(ISBLANK(טבלה1[[#This Row],[ts_reply_at]]), 0, 1)</f>
        <v>1</v>
      </c>
      <c r="O6211">
        <f>IF(ISBLANK(טבלה1[[#This Row],[ts_accepted_at]]), 0, 1)</f>
        <v>1</v>
      </c>
      <c r="P6211">
        <f>IF(ISBLANK(טבלה1[[#This Row],[ts_booking_at]]), 0, 1)</f>
        <v>1</v>
      </c>
      <c r="Q6211">
        <f>IF(ISBLANK(טבלה1[[#This Row],[ds_checkin]]), "", טבלה1[[#This Row],[ds_checkin]] - טבלה1[[#This Row],[ts_contact_at]])</f>
        <v>0.37152777778101154</v>
      </c>
      <c r="R6211" t="str">
        <f>IF(AND(ISBLANK(טבלה1[[#This Row],[ts_reply_at]]), NOT(ISBLANK(טבלה1[[#This Row],[ts_booking_at]]))), "Error: Booked without Reply", "OK")</f>
        <v>OK</v>
      </c>
      <c r="S6211" t="s">
        <v>6020</v>
      </c>
    </row>
    <row r="6212" spans="1:19" x14ac:dyDescent="0.25">
      <c r="A6212" s="4" t="s">
        <v>5147</v>
      </c>
      <c r="B6212" s="4" t="s">
        <v>722</v>
      </c>
      <c r="C6212" s="4" t="s">
        <v>723</v>
      </c>
      <c r="D6212" s="1">
        <v>41916.336111111108</v>
      </c>
      <c r="E6212" s="1">
        <v>41916.350497685184</v>
      </c>
      <c r="F6212" s="1">
        <v>41916.350497685184</v>
      </c>
      <c r="G6212" s="1">
        <v>41916.350497685184</v>
      </c>
      <c r="H6212" s="2">
        <v>41956</v>
      </c>
      <c r="I6212" s="2">
        <v>41961</v>
      </c>
      <c r="J6212" s="3">
        <v>2</v>
      </c>
      <c r="K6212" s="3">
        <v>4</v>
      </c>
      <c r="L6212">
        <f>טבלה1[[#This Row],[ds_checkout]]-טבלה1[[#This Row],[ds_checkin]]</f>
        <v>5</v>
      </c>
      <c r="M6212">
        <f>IF(ISBLANK(טבלה1[[#This Row],[ts_reply_at]]), "", (טבלה1[[#This Row],[ts_reply_at]] - טבלה1[[#This Row],[ts_contact_at]]) * 24)</f>
        <v>0.34527777781477198</v>
      </c>
      <c r="N6212">
        <f>IF(ISBLANK(טבלה1[[#This Row],[ts_reply_at]]), 0, 1)</f>
        <v>1</v>
      </c>
      <c r="O6212">
        <f>IF(ISBLANK(טבלה1[[#This Row],[ts_accepted_at]]), 0, 1)</f>
        <v>1</v>
      </c>
      <c r="P6212">
        <f>IF(ISBLANK(טבלה1[[#This Row],[ts_booking_at]]), 0, 1)</f>
        <v>1</v>
      </c>
      <c r="Q6212">
        <f>IF(ISBLANK(טבלה1[[#This Row],[ds_checkin]]), "", טבלה1[[#This Row],[ds_checkin]] - טבלה1[[#This Row],[ts_contact_at]])</f>
        <v>39.663888888891961</v>
      </c>
      <c r="R6212" t="str">
        <f>IF(AND(ISBLANK(טבלה1[[#This Row],[ts_reply_at]]), NOT(ISBLANK(טבלה1[[#This Row],[ts_booking_at]]))), "Error: Booked without Reply", "OK")</f>
        <v>OK</v>
      </c>
      <c r="S6212" t="s">
        <v>6026</v>
      </c>
    </row>
    <row r="6213" spans="1:19" x14ac:dyDescent="0.25">
      <c r="A6213" s="4" t="s">
        <v>5148</v>
      </c>
      <c r="B6213" s="4" t="s">
        <v>1629</v>
      </c>
      <c r="C6213" s="4" t="s">
        <v>1630</v>
      </c>
      <c r="D6213" s="1">
        <v>41908.241666666669</v>
      </c>
      <c r="E6213" s="1">
        <v>41908.537673611114</v>
      </c>
      <c r="H6213" s="2">
        <v>41916</v>
      </c>
      <c r="I6213" s="2">
        <v>41917</v>
      </c>
      <c r="J6213" s="3">
        <v>4</v>
      </c>
      <c r="K6213" s="3">
        <v>2</v>
      </c>
      <c r="L6213">
        <f>טבלה1[[#This Row],[ds_checkout]]-טבלה1[[#This Row],[ds_checkin]]</f>
        <v>1</v>
      </c>
      <c r="M6213">
        <f>IF(ISBLANK(טבלה1[[#This Row],[ts_reply_at]]), "", (טבלה1[[#This Row],[ts_reply_at]] - טבלה1[[#This Row],[ts_contact_at]]) * 24)</f>
        <v>7.1041666666860692</v>
      </c>
      <c r="N6213">
        <f>IF(ISBLANK(טבלה1[[#This Row],[ts_reply_at]]), 0, 1)</f>
        <v>1</v>
      </c>
      <c r="O6213">
        <f>IF(ISBLANK(טבלה1[[#This Row],[ts_accepted_at]]), 0, 1)</f>
        <v>0</v>
      </c>
      <c r="P6213">
        <f>IF(ISBLANK(טבלה1[[#This Row],[ts_booking_at]]), 0, 1)</f>
        <v>0</v>
      </c>
      <c r="Q6213">
        <f>IF(ISBLANK(טבלה1[[#This Row],[ds_checkin]]), "", טבלה1[[#This Row],[ds_checkin]] - טבלה1[[#This Row],[ts_contact_at]])</f>
        <v>7.7583333333313931</v>
      </c>
      <c r="R6213" t="str">
        <f>IF(AND(ISBLANK(טבלה1[[#This Row],[ts_reply_at]]), NOT(ISBLANK(טבלה1[[#This Row],[ts_booking_at]]))), "Error: Booked without Reply", "OK")</f>
        <v>OK</v>
      </c>
      <c r="S6213" t="s">
        <v>6067</v>
      </c>
    </row>
    <row r="6214" spans="1:19" x14ac:dyDescent="0.25">
      <c r="A6214" s="4" t="s">
        <v>5148</v>
      </c>
      <c r="B6214" s="4" t="s">
        <v>4304</v>
      </c>
      <c r="C6214" s="4" t="s">
        <v>4305</v>
      </c>
      <c r="D6214" s="1">
        <v>41916.680555555555</v>
      </c>
      <c r="E6214" s="1">
        <v>41916.689386574071</v>
      </c>
      <c r="F6214" s="1">
        <v>41916.757650462961</v>
      </c>
      <c r="H6214" s="2">
        <v>41916</v>
      </c>
      <c r="I6214" s="2">
        <v>41917</v>
      </c>
      <c r="J6214" s="3">
        <v>4</v>
      </c>
      <c r="K6214" s="3">
        <v>3</v>
      </c>
      <c r="L6214">
        <f>טבלה1[[#This Row],[ds_checkout]]-טבלה1[[#This Row],[ds_checkin]]</f>
        <v>1</v>
      </c>
      <c r="M6214">
        <f>IF(ISBLANK(טבלה1[[#This Row],[ts_reply_at]]), "", (טבלה1[[#This Row],[ts_reply_at]] - טבלה1[[#This Row],[ts_contact_at]]) * 24)</f>
        <v>0.21194444439606741</v>
      </c>
      <c r="N6214">
        <f>IF(ISBLANK(טבלה1[[#This Row],[ts_reply_at]]), 0, 1)</f>
        <v>1</v>
      </c>
      <c r="O6214">
        <f>IF(ISBLANK(טבלה1[[#This Row],[ts_accepted_at]]), 0, 1)</f>
        <v>1</v>
      </c>
      <c r="P6214">
        <f>IF(ISBLANK(טבלה1[[#This Row],[ts_booking_at]]), 0, 1)</f>
        <v>0</v>
      </c>
      <c r="Q6214">
        <f>IF(ISBLANK(טבלה1[[#This Row],[ds_checkin]]), "", טבלה1[[#This Row],[ds_checkin]] - טבלה1[[#This Row],[ts_contact_at]])</f>
        <v>-0.68055555555474712</v>
      </c>
      <c r="R6214" t="str">
        <f>IF(AND(ISBLANK(טבלה1[[#This Row],[ts_reply_at]]), NOT(ISBLANK(טבלה1[[#This Row],[ts_booking_at]]))), "Error: Booked without Reply", "OK")</f>
        <v>OK</v>
      </c>
      <c r="S6214" t="s">
        <v>6067</v>
      </c>
    </row>
    <row r="6215" spans="1:19" x14ac:dyDescent="0.25">
      <c r="A6215" s="4" t="s">
        <v>5148</v>
      </c>
      <c r="B6215" s="4" t="s">
        <v>588</v>
      </c>
      <c r="C6215" s="4" t="s">
        <v>589</v>
      </c>
      <c r="D6215" s="1">
        <v>41904.804166666669</v>
      </c>
      <c r="E6215" s="1">
        <v>41904.865324074075</v>
      </c>
      <c r="H6215" s="2">
        <v>41916</v>
      </c>
      <c r="I6215" s="2">
        <v>41917</v>
      </c>
      <c r="J6215" s="3">
        <v>4</v>
      </c>
      <c r="K6215" s="3">
        <v>5</v>
      </c>
      <c r="L6215">
        <f>טבלה1[[#This Row],[ds_checkout]]-טבלה1[[#This Row],[ds_checkin]]</f>
        <v>1</v>
      </c>
      <c r="M6215">
        <f>IF(ISBLANK(טבלה1[[#This Row],[ts_reply_at]]), "", (טבלה1[[#This Row],[ts_reply_at]] - טבלה1[[#This Row],[ts_contact_at]]) * 24)</f>
        <v>1.467777777754236</v>
      </c>
      <c r="N6215">
        <f>IF(ISBLANK(טבלה1[[#This Row],[ts_reply_at]]), 0, 1)</f>
        <v>1</v>
      </c>
      <c r="O6215">
        <f>IF(ISBLANK(טבלה1[[#This Row],[ts_accepted_at]]), 0, 1)</f>
        <v>0</v>
      </c>
      <c r="P6215">
        <f>IF(ISBLANK(טבלה1[[#This Row],[ts_booking_at]]), 0, 1)</f>
        <v>0</v>
      </c>
      <c r="Q6215">
        <f>IF(ISBLANK(טבלה1[[#This Row],[ds_checkin]]), "", טבלה1[[#This Row],[ds_checkin]] - טבלה1[[#This Row],[ts_contact_at]])</f>
        <v>11.195833333331393</v>
      </c>
      <c r="R6215" t="str">
        <f>IF(AND(ISBLANK(טבלה1[[#This Row],[ts_reply_at]]), NOT(ISBLANK(טבלה1[[#This Row],[ts_booking_at]]))), "Error: Booked without Reply", "OK")</f>
        <v>OK</v>
      </c>
      <c r="S6215" t="s">
        <v>6067</v>
      </c>
    </row>
    <row r="6216" spans="1:19" x14ac:dyDescent="0.25">
      <c r="A6216" s="4" t="s">
        <v>5148</v>
      </c>
      <c r="B6216" s="4" t="s">
        <v>4247</v>
      </c>
      <c r="C6216" s="4" t="s">
        <v>4248</v>
      </c>
      <c r="D6216" s="1">
        <v>41908.241666666669</v>
      </c>
      <c r="E6216" s="1">
        <v>41908.608414351853</v>
      </c>
      <c r="F6216" s="1">
        <v>41908.608414351853</v>
      </c>
      <c r="G6216" s="1">
        <v>41909.611631944441</v>
      </c>
      <c r="H6216" s="2">
        <v>41916</v>
      </c>
      <c r="I6216" s="2">
        <v>41917</v>
      </c>
      <c r="J6216" s="3">
        <v>4</v>
      </c>
      <c r="K6216" s="3">
        <v>17</v>
      </c>
      <c r="L6216">
        <f>טבלה1[[#This Row],[ds_checkout]]-טבלה1[[#This Row],[ds_checkin]]</f>
        <v>1</v>
      </c>
      <c r="M6216">
        <f>IF(ISBLANK(טבלה1[[#This Row],[ts_reply_at]]), "", (טבלה1[[#This Row],[ts_reply_at]] - טבלה1[[#This Row],[ts_contact_at]]) * 24)</f>
        <v>8.8019444444216788</v>
      </c>
      <c r="N6216">
        <f>IF(ISBLANK(טבלה1[[#This Row],[ts_reply_at]]), 0, 1)</f>
        <v>1</v>
      </c>
      <c r="O6216">
        <f>IF(ISBLANK(טבלה1[[#This Row],[ts_accepted_at]]), 0, 1)</f>
        <v>1</v>
      </c>
      <c r="P6216">
        <f>IF(ISBLANK(טבלה1[[#This Row],[ts_booking_at]]), 0, 1)</f>
        <v>1</v>
      </c>
      <c r="Q6216">
        <f>IF(ISBLANK(טבלה1[[#This Row],[ds_checkin]]), "", טבלה1[[#This Row],[ds_checkin]] - טבלה1[[#This Row],[ts_contact_at]])</f>
        <v>7.7583333333313931</v>
      </c>
      <c r="R6216" t="str">
        <f>IF(AND(ISBLANK(טבלה1[[#This Row],[ts_reply_at]]), NOT(ISBLANK(טבלה1[[#This Row],[ts_booking_at]]))), "Error: Booked without Reply", "OK")</f>
        <v>OK</v>
      </c>
      <c r="S6216" t="s">
        <v>6067</v>
      </c>
    </row>
    <row r="6217" spans="1:19" x14ac:dyDescent="0.25">
      <c r="A6217" s="4" t="s">
        <v>5148</v>
      </c>
      <c r="B6217" s="4" t="s">
        <v>700</v>
      </c>
      <c r="C6217" s="4" t="s">
        <v>701</v>
      </c>
      <c r="D6217" s="1">
        <v>41908.240972222222</v>
      </c>
      <c r="E6217" s="1">
        <v>41908.33452546296</v>
      </c>
      <c r="H6217" s="2">
        <v>41916</v>
      </c>
      <c r="I6217" s="2">
        <v>41917</v>
      </c>
      <c r="J6217" s="3">
        <v>4</v>
      </c>
      <c r="K6217" s="3">
        <v>2</v>
      </c>
      <c r="L6217">
        <f>טבלה1[[#This Row],[ds_checkout]]-טבלה1[[#This Row],[ds_checkin]]</f>
        <v>1</v>
      </c>
      <c r="M6217">
        <f>IF(ISBLANK(טבלה1[[#This Row],[ts_reply_at]]), "", (טבלה1[[#This Row],[ts_reply_at]] - טבלה1[[#This Row],[ts_contact_at]]) * 24)</f>
        <v>2.2452777777216397</v>
      </c>
      <c r="N6217">
        <f>IF(ISBLANK(טבלה1[[#This Row],[ts_reply_at]]), 0, 1)</f>
        <v>1</v>
      </c>
      <c r="O6217">
        <f>IF(ISBLANK(טבלה1[[#This Row],[ts_accepted_at]]), 0, 1)</f>
        <v>0</v>
      </c>
      <c r="P6217">
        <f>IF(ISBLANK(טבלה1[[#This Row],[ts_booking_at]]), 0, 1)</f>
        <v>0</v>
      </c>
      <c r="Q6217">
        <f>IF(ISBLANK(טבלה1[[#This Row],[ds_checkin]]), "", טבלה1[[#This Row],[ds_checkin]] - טבלה1[[#This Row],[ts_contact_at]])</f>
        <v>7.7590277777781012</v>
      </c>
      <c r="R6217" t="str">
        <f>IF(AND(ISBLANK(טבלה1[[#This Row],[ts_reply_at]]), NOT(ISBLANK(טבלה1[[#This Row],[ts_booking_at]]))), "Error: Booked without Reply", "OK")</f>
        <v>OK</v>
      </c>
      <c r="S6217" t="s">
        <v>6067</v>
      </c>
    </row>
    <row r="6218" spans="1:19" x14ac:dyDescent="0.25">
      <c r="A6218" s="4" t="s">
        <v>5149</v>
      </c>
      <c r="B6218" s="4" t="s">
        <v>738</v>
      </c>
      <c r="C6218" s="4" t="s">
        <v>739</v>
      </c>
      <c r="D6218" s="1">
        <v>41918.339583333334</v>
      </c>
      <c r="E6218" s="1">
        <v>41918.366273148145</v>
      </c>
      <c r="F6218" s="1">
        <v>41918.366365740738</v>
      </c>
      <c r="H6218" s="2">
        <v>41960</v>
      </c>
      <c r="I6218" s="2">
        <v>41963</v>
      </c>
      <c r="J6218" s="3">
        <v>2</v>
      </c>
      <c r="K6218" s="3">
        <v>5</v>
      </c>
      <c r="L6218">
        <f>טבלה1[[#This Row],[ds_checkout]]-טבלה1[[#This Row],[ds_checkin]]</f>
        <v>3</v>
      </c>
      <c r="M6218">
        <f>IF(ISBLANK(טבלה1[[#This Row],[ts_reply_at]]), "", (טבלה1[[#This Row],[ts_reply_at]] - טבלה1[[#This Row],[ts_contact_at]]) * 24)</f>
        <v>0.64055555546656251</v>
      </c>
      <c r="N6218">
        <f>IF(ISBLANK(טבלה1[[#This Row],[ts_reply_at]]), 0, 1)</f>
        <v>1</v>
      </c>
      <c r="O6218">
        <f>IF(ISBLANK(טבלה1[[#This Row],[ts_accepted_at]]), 0, 1)</f>
        <v>1</v>
      </c>
      <c r="P6218">
        <f>IF(ISBLANK(טבלה1[[#This Row],[ts_booking_at]]), 0, 1)</f>
        <v>0</v>
      </c>
      <c r="Q6218">
        <f>IF(ISBLANK(טבלה1[[#This Row],[ds_checkin]]), "", טבלה1[[#This Row],[ds_checkin]] - טבלה1[[#This Row],[ts_contact_at]])</f>
        <v>41.660416666665697</v>
      </c>
      <c r="R6218" t="str">
        <f>IF(AND(ISBLANK(טבלה1[[#This Row],[ts_reply_at]]), NOT(ISBLANK(טבלה1[[#This Row],[ts_booking_at]]))), "Error: Booked without Reply", "OK")</f>
        <v>OK</v>
      </c>
      <c r="S6218" t="s">
        <v>6021</v>
      </c>
    </row>
    <row r="6219" spans="1:19" x14ac:dyDescent="0.25">
      <c r="A6219" s="4" t="s">
        <v>5149</v>
      </c>
      <c r="B6219" s="4" t="s">
        <v>1742</v>
      </c>
      <c r="C6219" s="4" t="s">
        <v>1743</v>
      </c>
      <c r="D6219" s="1">
        <v>41918.341666666667</v>
      </c>
      <c r="E6219" s="1">
        <v>41918.350844907407</v>
      </c>
      <c r="F6219" s="1">
        <v>41918.350972222222</v>
      </c>
      <c r="H6219" s="2">
        <v>41960</v>
      </c>
      <c r="I6219" s="2">
        <v>41963</v>
      </c>
      <c r="J6219" s="3">
        <v>2</v>
      </c>
      <c r="K6219" s="3">
        <v>4</v>
      </c>
      <c r="L6219">
        <f>טבלה1[[#This Row],[ds_checkout]]-טבלה1[[#This Row],[ds_checkin]]</f>
        <v>3</v>
      </c>
      <c r="M6219">
        <f>IF(ISBLANK(טבלה1[[#This Row],[ts_reply_at]]), "", (טבלה1[[#This Row],[ts_reply_at]] - טבלה1[[#This Row],[ts_contact_at]]) * 24)</f>
        <v>0.22027777775656432</v>
      </c>
      <c r="N6219">
        <f>IF(ISBLANK(טבלה1[[#This Row],[ts_reply_at]]), 0, 1)</f>
        <v>1</v>
      </c>
      <c r="O6219">
        <f>IF(ISBLANK(טבלה1[[#This Row],[ts_accepted_at]]), 0, 1)</f>
        <v>1</v>
      </c>
      <c r="P6219">
        <f>IF(ISBLANK(טבלה1[[#This Row],[ts_booking_at]]), 0, 1)</f>
        <v>0</v>
      </c>
      <c r="Q6219">
        <f>IF(ISBLANK(טבלה1[[#This Row],[ds_checkin]]), "", טבלה1[[#This Row],[ds_checkin]] - טבלה1[[#This Row],[ts_contact_at]])</f>
        <v>41.658333333332848</v>
      </c>
      <c r="R6219" t="str">
        <f>IF(AND(ISBLANK(טבלה1[[#This Row],[ts_reply_at]]), NOT(ISBLANK(טבלה1[[#This Row],[ts_booking_at]]))), "Error: Booked without Reply", "OK")</f>
        <v>OK</v>
      </c>
      <c r="S6219" t="s">
        <v>6021</v>
      </c>
    </row>
    <row r="6220" spans="1:19" x14ac:dyDescent="0.25">
      <c r="A6220" s="4" t="s">
        <v>5149</v>
      </c>
      <c r="B6220" s="4" t="s">
        <v>1620</v>
      </c>
      <c r="C6220" s="4" t="s">
        <v>2712</v>
      </c>
      <c r="D6220" s="1">
        <v>41918.335416666669</v>
      </c>
      <c r="E6220" s="1">
        <v>41918.398113425923</v>
      </c>
      <c r="F6220" s="1">
        <v>41918.398113425923</v>
      </c>
      <c r="H6220" s="2">
        <v>41960</v>
      </c>
      <c r="I6220" s="2">
        <v>41963</v>
      </c>
      <c r="J6220" s="3">
        <v>2</v>
      </c>
      <c r="K6220" s="3">
        <v>6</v>
      </c>
      <c r="L6220">
        <f>טבלה1[[#This Row],[ds_checkout]]-טבלה1[[#This Row],[ds_checkin]]</f>
        <v>3</v>
      </c>
      <c r="M6220">
        <f>IF(ISBLANK(טבלה1[[#This Row],[ts_reply_at]]), "", (טבלה1[[#This Row],[ts_reply_at]] - טבלה1[[#This Row],[ts_contact_at]]) * 24)</f>
        <v>1.5047222221037373</v>
      </c>
      <c r="N6220">
        <f>IF(ISBLANK(טבלה1[[#This Row],[ts_reply_at]]), 0, 1)</f>
        <v>1</v>
      </c>
      <c r="O6220">
        <f>IF(ISBLANK(טבלה1[[#This Row],[ts_accepted_at]]), 0, 1)</f>
        <v>1</v>
      </c>
      <c r="P6220">
        <f>IF(ISBLANK(טבלה1[[#This Row],[ts_booking_at]]), 0, 1)</f>
        <v>0</v>
      </c>
      <c r="Q6220">
        <f>IF(ISBLANK(טבלה1[[#This Row],[ds_checkin]]), "", טבלה1[[#This Row],[ds_checkin]] - טבלה1[[#This Row],[ts_contact_at]])</f>
        <v>41.664583333331393</v>
      </c>
      <c r="R6220" t="str">
        <f>IF(AND(ISBLANK(טבלה1[[#This Row],[ts_reply_at]]), NOT(ISBLANK(טבלה1[[#This Row],[ts_booking_at]]))), "Error: Booked without Reply", "OK")</f>
        <v>OK</v>
      </c>
      <c r="S6220" t="s">
        <v>6021</v>
      </c>
    </row>
    <row r="6221" spans="1:19" x14ac:dyDescent="0.25">
      <c r="A6221" s="4" t="s">
        <v>5150</v>
      </c>
      <c r="B6221" s="4" t="s">
        <v>18</v>
      </c>
      <c r="C6221" s="4" t="s">
        <v>19</v>
      </c>
      <c r="D6221" s="1">
        <v>41926.788888888892</v>
      </c>
      <c r="H6221" s="2">
        <v>41942</v>
      </c>
      <c r="I6221" s="2">
        <v>41946</v>
      </c>
      <c r="J6221" s="3">
        <v>1</v>
      </c>
      <c r="K6221" s="3">
        <v>2</v>
      </c>
      <c r="L6221">
        <f>טבלה1[[#This Row],[ds_checkout]]-טבלה1[[#This Row],[ds_checkin]]</f>
        <v>4</v>
      </c>
      <c r="M6221" t="str">
        <f>IF(ISBLANK(טבלה1[[#This Row],[ts_reply_at]]), "", (טבלה1[[#This Row],[ts_reply_at]] - טבלה1[[#This Row],[ts_contact_at]]) * 24)</f>
        <v/>
      </c>
      <c r="N6221">
        <f>IF(ISBLANK(טבלה1[[#This Row],[ts_reply_at]]), 0, 1)</f>
        <v>0</v>
      </c>
      <c r="O6221">
        <f>IF(ISBLANK(טבלה1[[#This Row],[ts_accepted_at]]), 0, 1)</f>
        <v>0</v>
      </c>
      <c r="P6221">
        <f>IF(ISBLANK(טבלה1[[#This Row],[ts_booking_at]]), 0, 1)</f>
        <v>0</v>
      </c>
      <c r="Q6221">
        <f>IF(ISBLANK(טבלה1[[#This Row],[ds_checkin]]), "", טבלה1[[#This Row],[ds_checkin]] - טבלה1[[#This Row],[ts_contact_at]])</f>
        <v>15.211111111108039</v>
      </c>
      <c r="R6221" t="str">
        <f>IF(AND(ISBLANK(טבלה1[[#This Row],[ts_reply_at]]), NOT(ISBLANK(טבלה1[[#This Row],[ts_booking_at]]))), "Error: Booked without Reply", "OK")</f>
        <v>OK</v>
      </c>
      <c r="S6221" t="s">
        <v>6044</v>
      </c>
    </row>
    <row r="6222" spans="1:19" x14ac:dyDescent="0.25">
      <c r="A6222" s="4" t="s">
        <v>5150</v>
      </c>
      <c r="B6222" s="4" t="s">
        <v>180</v>
      </c>
      <c r="C6222" s="4" t="s">
        <v>181</v>
      </c>
      <c r="D6222" s="1">
        <v>41927.368750000001</v>
      </c>
      <c r="E6222" s="1">
        <v>41927.495625000003</v>
      </c>
      <c r="F6222" s="1">
        <v>41927.49622685185</v>
      </c>
      <c r="G6222" s="1">
        <v>41927.49622685185</v>
      </c>
      <c r="H6222" s="2">
        <v>41940</v>
      </c>
      <c r="I6222" s="2">
        <v>41945</v>
      </c>
      <c r="J6222" s="3">
        <v>1</v>
      </c>
      <c r="K6222" s="3">
        <v>16</v>
      </c>
      <c r="L6222">
        <f>טבלה1[[#This Row],[ds_checkout]]-טבלה1[[#This Row],[ds_checkin]]</f>
        <v>5</v>
      </c>
      <c r="M6222">
        <f>IF(ISBLANK(טבלה1[[#This Row],[ts_reply_at]]), "", (טבלה1[[#This Row],[ts_reply_at]] - טבלה1[[#This Row],[ts_contact_at]]) * 24)</f>
        <v>3.0450000000419095</v>
      </c>
      <c r="N6222">
        <f>IF(ISBLANK(טבלה1[[#This Row],[ts_reply_at]]), 0, 1)</f>
        <v>1</v>
      </c>
      <c r="O6222">
        <f>IF(ISBLANK(טבלה1[[#This Row],[ts_accepted_at]]), 0, 1)</f>
        <v>1</v>
      </c>
      <c r="P6222">
        <f>IF(ISBLANK(טבלה1[[#This Row],[ts_booking_at]]), 0, 1)</f>
        <v>1</v>
      </c>
      <c r="Q6222">
        <f>IF(ISBLANK(טבלה1[[#This Row],[ds_checkin]]), "", טבלה1[[#This Row],[ds_checkin]] - טבלה1[[#This Row],[ts_contact_at]])</f>
        <v>12.631249999998545</v>
      </c>
      <c r="R6222" t="str">
        <f>IF(AND(ISBLANK(טבלה1[[#This Row],[ts_reply_at]]), NOT(ISBLANK(טבלה1[[#This Row],[ts_booking_at]]))), "Error: Booked without Reply", "OK")</f>
        <v>OK</v>
      </c>
      <c r="S6222" t="s">
        <v>6044</v>
      </c>
    </row>
    <row r="6223" spans="1:19" x14ac:dyDescent="0.25">
      <c r="A6223" s="4" t="s">
        <v>5151</v>
      </c>
      <c r="B6223" s="4" t="s">
        <v>172</v>
      </c>
      <c r="C6223" s="4" t="s">
        <v>173</v>
      </c>
      <c r="D6223" s="1">
        <v>41924.493055555555</v>
      </c>
      <c r="E6223" s="1">
        <v>41924.580405092594</v>
      </c>
      <c r="H6223" s="2">
        <v>41945</v>
      </c>
      <c r="I6223" s="2">
        <v>41949</v>
      </c>
      <c r="J6223" s="3">
        <v>2</v>
      </c>
      <c r="K6223" s="3">
        <v>3</v>
      </c>
      <c r="L6223">
        <f>טבלה1[[#This Row],[ds_checkout]]-טבלה1[[#This Row],[ds_checkin]]</f>
        <v>4</v>
      </c>
      <c r="M6223">
        <f>IF(ISBLANK(טבלה1[[#This Row],[ts_reply_at]]), "", (טבלה1[[#This Row],[ts_reply_at]] - טבלה1[[#This Row],[ts_contact_at]]) * 24)</f>
        <v>2.096388888952788</v>
      </c>
      <c r="N6223">
        <f>IF(ISBLANK(טבלה1[[#This Row],[ts_reply_at]]), 0, 1)</f>
        <v>1</v>
      </c>
      <c r="O6223">
        <f>IF(ISBLANK(טבלה1[[#This Row],[ts_accepted_at]]), 0, 1)</f>
        <v>0</v>
      </c>
      <c r="P6223">
        <f>IF(ISBLANK(טבלה1[[#This Row],[ts_booking_at]]), 0, 1)</f>
        <v>0</v>
      </c>
      <c r="Q6223">
        <f>IF(ISBLANK(טבלה1[[#This Row],[ds_checkin]]), "", טבלה1[[#This Row],[ds_checkin]] - טבלה1[[#This Row],[ts_contact_at]])</f>
        <v>20.506944444445253</v>
      </c>
      <c r="R6223" t="str">
        <f>IF(AND(ISBLANK(טבלה1[[#This Row],[ts_reply_at]]), NOT(ISBLANK(טבלה1[[#This Row],[ts_booking_at]]))), "Error: Booked without Reply", "OK")</f>
        <v>OK</v>
      </c>
      <c r="S6223" t="s">
        <v>6048</v>
      </c>
    </row>
    <row r="6224" spans="1:19" x14ac:dyDescent="0.25">
      <c r="A6224" s="4" t="s">
        <v>5151</v>
      </c>
      <c r="B6224" s="4" t="s">
        <v>159</v>
      </c>
      <c r="C6224" s="4" t="s">
        <v>160</v>
      </c>
      <c r="D6224" s="1">
        <v>41924.417361111111</v>
      </c>
      <c r="E6224" s="1">
        <v>41924.5315162037</v>
      </c>
      <c r="H6224" s="2">
        <v>41945</v>
      </c>
      <c r="I6224" s="2">
        <v>41949</v>
      </c>
      <c r="J6224" s="3">
        <v>2</v>
      </c>
      <c r="K6224" s="3">
        <v>2</v>
      </c>
      <c r="L6224">
        <f>טבלה1[[#This Row],[ds_checkout]]-טבלה1[[#This Row],[ds_checkin]]</f>
        <v>4</v>
      </c>
      <c r="M6224">
        <f>IF(ISBLANK(טבלה1[[#This Row],[ts_reply_at]]), "", (טבלה1[[#This Row],[ts_reply_at]] - טבלה1[[#This Row],[ts_contact_at]]) * 24)</f>
        <v>2.7397222221479751</v>
      </c>
      <c r="N6224">
        <f>IF(ISBLANK(טבלה1[[#This Row],[ts_reply_at]]), 0, 1)</f>
        <v>1</v>
      </c>
      <c r="O6224">
        <f>IF(ISBLANK(טבלה1[[#This Row],[ts_accepted_at]]), 0, 1)</f>
        <v>0</v>
      </c>
      <c r="P6224">
        <f>IF(ISBLANK(טבלה1[[#This Row],[ts_booking_at]]), 0, 1)</f>
        <v>0</v>
      </c>
      <c r="Q6224">
        <f>IF(ISBLANK(טבלה1[[#This Row],[ds_checkin]]), "", טבלה1[[#This Row],[ds_checkin]] - טבלה1[[#This Row],[ts_contact_at]])</f>
        <v>20.582638888889051</v>
      </c>
      <c r="R6224" t="str">
        <f>IF(AND(ISBLANK(טבלה1[[#This Row],[ts_reply_at]]), NOT(ISBLANK(טבלה1[[#This Row],[ts_booking_at]]))), "Error: Booked without Reply", "OK")</f>
        <v>OK</v>
      </c>
      <c r="S6224" t="s">
        <v>6048</v>
      </c>
    </row>
    <row r="6225" spans="1:19" x14ac:dyDescent="0.25">
      <c r="A6225" s="4" t="s">
        <v>5151</v>
      </c>
      <c r="B6225" s="4" t="s">
        <v>800</v>
      </c>
      <c r="C6225" s="4" t="s">
        <v>801</v>
      </c>
      <c r="D6225" s="1">
        <v>41924.461805555555</v>
      </c>
      <c r="E6225" s="1">
        <v>41924.506689814814</v>
      </c>
      <c r="H6225" s="2">
        <v>41945</v>
      </c>
      <c r="I6225" s="2">
        <v>41949</v>
      </c>
      <c r="J6225" s="3">
        <v>2</v>
      </c>
      <c r="K6225" s="3">
        <v>4</v>
      </c>
      <c r="L6225">
        <f>טבלה1[[#This Row],[ds_checkout]]-טבלה1[[#This Row],[ds_checkin]]</f>
        <v>4</v>
      </c>
      <c r="M6225">
        <f>IF(ISBLANK(טבלה1[[#This Row],[ts_reply_at]]), "", (טבלה1[[#This Row],[ts_reply_at]] - טבלה1[[#This Row],[ts_contact_at]]) * 24)</f>
        <v>1.0772222222294658</v>
      </c>
      <c r="N6225">
        <f>IF(ISBLANK(טבלה1[[#This Row],[ts_reply_at]]), 0, 1)</f>
        <v>1</v>
      </c>
      <c r="O6225">
        <f>IF(ISBLANK(טבלה1[[#This Row],[ts_accepted_at]]), 0, 1)</f>
        <v>0</v>
      </c>
      <c r="P6225">
        <f>IF(ISBLANK(טבלה1[[#This Row],[ts_booking_at]]), 0, 1)</f>
        <v>0</v>
      </c>
      <c r="Q6225">
        <f>IF(ISBLANK(טבלה1[[#This Row],[ds_checkin]]), "", טבלה1[[#This Row],[ds_checkin]] - טבלה1[[#This Row],[ts_contact_at]])</f>
        <v>20.538194444445253</v>
      </c>
      <c r="R6225" t="str">
        <f>IF(AND(ISBLANK(טבלה1[[#This Row],[ts_reply_at]]), NOT(ISBLANK(טבלה1[[#This Row],[ts_booking_at]]))), "Error: Booked without Reply", "OK")</f>
        <v>OK</v>
      </c>
      <c r="S6225" t="s">
        <v>6048</v>
      </c>
    </row>
    <row r="6226" spans="1:19" x14ac:dyDescent="0.25">
      <c r="A6226" s="4" t="s">
        <v>5152</v>
      </c>
      <c r="B6226" s="4" t="s">
        <v>236</v>
      </c>
      <c r="C6226" s="4" t="s">
        <v>237</v>
      </c>
      <c r="D6226" s="1">
        <v>41919.743750000001</v>
      </c>
      <c r="E6226" s="1">
        <v>41919.755601851852</v>
      </c>
      <c r="F6226" s="1">
        <v>41919.755960648145</v>
      </c>
      <c r="G6226" s="1">
        <v>41919.755960648145</v>
      </c>
      <c r="H6226" s="2">
        <v>41920</v>
      </c>
      <c r="I6226" s="2">
        <v>41922</v>
      </c>
      <c r="J6226" s="3">
        <v>3</v>
      </c>
      <c r="K6226" s="3">
        <v>15</v>
      </c>
      <c r="L6226">
        <f>טבלה1[[#This Row],[ds_checkout]]-טבלה1[[#This Row],[ds_checkin]]</f>
        <v>2</v>
      </c>
      <c r="M6226">
        <f>IF(ISBLANK(טבלה1[[#This Row],[ts_reply_at]]), "", (טבלה1[[#This Row],[ts_reply_at]] - טבלה1[[#This Row],[ts_contact_at]]) * 24)</f>
        <v>0.28444444440538064</v>
      </c>
      <c r="N6226">
        <f>IF(ISBLANK(טבלה1[[#This Row],[ts_reply_at]]), 0, 1)</f>
        <v>1</v>
      </c>
      <c r="O6226">
        <f>IF(ISBLANK(טבלה1[[#This Row],[ts_accepted_at]]), 0, 1)</f>
        <v>1</v>
      </c>
      <c r="P6226">
        <f>IF(ISBLANK(טבלה1[[#This Row],[ts_booking_at]]), 0, 1)</f>
        <v>1</v>
      </c>
      <c r="Q6226">
        <f>IF(ISBLANK(טבלה1[[#This Row],[ds_checkin]]), "", טבלה1[[#This Row],[ds_checkin]] - טבלה1[[#This Row],[ts_contact_at]])</f>
        <v>0.25624999999854481</v>
      </c>
      <c r="R6226" t="str">
        <f>IF(AND(ISBLANK(טבלה1[[#This Row],[ts_reply_at]]), NOT(ISBLANK(טבלה1[[#This Row],[ts_booking_at]]))), "Error: Booked without Reply", "OK")</f>
        <v>OK</v>
      </c>
      <c r="S6226" t="s">
        <v>6020</v>
      </c>
    </row>
    <row r="6227" spans="1:19" x14ac:dyDescent="0.25">
      <c r="A6227" s="4" t="s">
        <v>5153</v>
      </c>
      <c r="B6227" s="4" t="s">
        <v>444</v>
      </c>
      <c r="C6227" s="4" t="s">
        <v>445</v>
      </c>
      <c r="D6227" s="1">
        <v>41915.477083333331</v>
      </c>
      <c r="E6227" s="1">
        <v>41915.490185185183</v>
      </c>
      <c r="H6227" s="2">
        <v>41930</v>
      </c>
      <c r="I6227" s="2">
        <v>41933</v>
      </c>
      <c r="J6227" s="3">
        <v>2</v>
      </c>
      <c r="K6227" s="3">
        <v>4</v>
      </c>
      <c r="L6227">
        <f>טבלה1[[#This Row],[ds_checkout]]-טבלה1[[#This Row],[ds_checkin]]</f>
        <v>3</v>
      </c>
      <c r="M6227">
        <f>IF(ISBLANK(טבלה1[[#This Row],[ts_reply_at]]), "", (טבלה1[[#This Row],[ts_reply_at]] - טבלה1[[#This Row],[ts_contact_at]]) * 24)</f>
        <v>0.31444444443332031</v>
      </c>
      <c r="N6227">
        <f>IF(ISBLANK(טבלה1[[#This Row],[ts_reply_at]]), 0, 1)</f>
        <v>1</v>
      </c>
      <c r="O6227">
        <f>IF(ISBLANK(טבלה1[[#This Row],[ts_accepted_at]]), 0, 1)</f>
        <v>0</v>
      </c>
      <c r="P6227">
        <f>IF(ISBLANK(טבלה1[[#This Row],[ts_booking_at]]), 0, 1)</f>
        <v>0</v>
      </c>
      <c r="Q6227">
        <f>IF(ISBLANK(טבלה1[[#This Row],[ds_checkin]]), "", טבלה1[[#This Row],[ds_checkin]] - טבלה1[[#This Row],[ts_contact_at]])</f>
        <v>14.522916666668607</v>
      </c>
      <c r="R6227" t="str">
        <f>IF(AND(ISBLANK(טבלה1[[#This Row],[ts_reply_at]]), NOT(ISBLANK(טבלה1[[#This Row],[ts_booking_at]]))), "Error: Booked without Reply", "OK")</f>
        <v>OK</v>
      </c>
      <c r="S6227" t="s">
        <v>6026</v>
      </c>
    </row>
    <row r="6228" spans="1:19" x14ac:dyDescent="0.25">
      <c r="A6228" s="4" t="s">
        <v>5153</v>
      </c>
      <c r="B6228" s="4" t="s">
        <v>102</v>
      </c>
      <c r="C6228" s="4" t="s">
        <v>1976</v>
      </c>
      <c r="D6228" s="1">
        <v>41915.495833333334</v>
      </c>
      <c r="E6228" s="1">
        <v>41915.496319444443</v>
      </c>
      <c r="F6228" s="1">
        <v>41915.496319444443</v>
      </c>
      <c r="G6228" s="1">
        <v>41915.496319444443</v>
      </c>
      <c r="H6228" s="2">
        <v>41930</v>
      </c>
      <c r="I6228" s="2">
        <v>41933</v>
      </c>
      <c r="J6228" s="3">
        <v>2</v>
      </c>
      <c r="K6228" s="3">
        <v>14</v>
      </c>
      <c r="L6228">
        <f>טבלה1[[#This Row],[ds_checkout]]-טבלה1[[#This Row],[ds_checkin]]</f>
        <v>3</v>
      </c>
      <c r="M6228">
        <f>IF(ISBLANK(טבלה1[[#This Row],[ts_reply_at]]), "", (טבלה1[[#This Row],[ts_reply_at]] - טבלה1[[#This Row],[ts_contact_at]]) * 24)</f>
        <v>1.1666666599921882E-2</v>
      </c>
      <c r="N6228">
        <f>IF(ISBLANK(טבלה1[[#This Row],[ts_reply_at]]), 0, 1)</f>
        <v>1</v>
      </c>
      <c r="O6228">
        <f>IF(ISBLANK(טבלה1[[#This Row],[ts_accepted_at]]), 0, 1)</f>
        <v>1</v>
      </c>
      <c r="P6228">
        <f>IF(ISBLANK(טבלה1[[#This Row],[ts_booking_at]]), 0, 1)</f>
        <v>1</v>
      </c>
      <c r="Q6228">
        <f>IF(ISBLANK(טבלה1[[#This Row],[ds_checkin]]), "", טבלה1[[#This Row],[ds_checkin]] - טבלה1[[#This Row],[ts_contact_at]])</f>
        <v>14.504166666665697</v>
      </c>
      <c r="R6228" t="str">
        <f>IF(AND(ISBLANK(טבלה1[[#This Row],[ts_reply_at]]), NOT(ISBLANK(טבלה1[[#This Row],[ts_booking_at]]))), "Error: Booked without Reply", "OK")</f>
        <v>OK</v>
      </c>
      <c r="S6228" t="s">
        <v>6026</v>
      </c>
    </row>
    <row r="6229" spans="1:19" x14ac:dyDescent="0.25">
      <c r="A6229" s="4" t="s">
        <v>5154</v>
      </c>
      <c r="B6229" s="4" t="s">
        <v>659</v>
      </c>
      <c r="C6229" s="4" t="s">
        <v>660</v>
      </c>
      <c r="D6229" s="1">
        <v>41914.711805555555</v>
      </c>
      <c r="E6229" s="1">
        <v>41915.250347222223</v>
      </c>
      <c r="F6229" s="1">
        <v>41915.250347222223</v>
      </c>
      <c r="H6229" s="2">
        <v>42017</v>
      </c>
      <c r="I6229" s="2">
        <v>42022</v>
      </c>
      <c r="J6229" s="3">
        <v>1</v>
      </c>
      <c r="K6229" s="3">
        <v>2</v>
      </c>
      <c r="L6229">
        <f>טבלה1[[#This Row],[ds_checkout]]-טבלה1[[#This Row],[ds_checkin]]</f>
        <v>5</v>
      </c>
      <c r="M6229">
        <f>IF(ISBLANK(טבלה1[[#This Row],[ts_reply_at]]), "", (טבלה1[[#This Row],[ts_reply_at]] - טבלה1[[#This Row],[ts_contact_at]]) * 24)</f>
        <v>12.925000000046566</v>
      </c>
      <c r="N6229">
        <f>IF(ISBLANK(טבלה1[[#This Row],[ts_reply_at]]), 0, 1)</f>
        <v>1</v>
      </c>
      <c r="O6229">
        <f>IF(ISBLANK(טבלה1[[#This Row],[ts_accepted_at]]), 0, 1)</f>
        <v>1</v>
      </c>
      <c r="P6229">
        <f>IF(ISBLANK(טבלה1[[#This Row],[ts_booking_at]]), 0, 1)</f>
        <v>0</v>
      </c>
      <c r="Q6229">
        <f>IF(ISBLANK(טבלה1[[#This Row],[ds_checkin]]), "", טבלה1[[#This Row],[ds_checkin]] - טבלה1[[#This Row],[ts_contact_at]])</f>
        <v>102.28819444444525</v>
      </c>
      <c r="R6229" t="str">
        <f>IF(AND(ISBLANK(טבלה1[[#This Row],[ts_reply_at]]), NOT(ISBLANK(טבלה1[[#This Row],[ts_booking_at]]))), "Error: Booked without Reply", "OK")</f>
        <v>OK</v>
      </c>
      <c r="S6229" t="s">
        <v>6020</v>
      </c>
    </row>
    <row r="6230" spans="1:19" x14ac:dyDescent="0.25">
      <c r="A6230" s="4" t="s">
        <v>5155</v>
      </c>
      <c r="B6230" s="4" t="s">
        <v>144</v>
      </c>
      <c r="C6230" s="4" t="s">
        <v>1456</v>
      </c>
      <c r="D6230" s="1">
        <v>41919.727777777778</v>
      </c>
      <c r="E6230" s="1">
        <v>41919.734409722223</v>
      </c>
      <c r="F6230" s="1">
        <v>41919.734409722223</v>
      </c>
      <c r="G6230" s="1">
        <v>41920.883773148147</v>
      </c>
      <c r="H6230" s="2">
        <v>41970</v>
      </c>
      <c r="I6230" s="2">
        <v>41973</v>
      </c>
      <c r="J6230" s="3">
        <v>3</v>
      </c>
      <c r="K6230" s="3">
        <v>16</v>
      </c>
      <c r="L6230">
        <f>טבלה1[[#This Row],[ds_checkout]]-טבלה1[[#This Row],[ds_checkin]]</f>
        <v>3</v>
      </c>
      <c r="M6230">
        <f>IF(ISBLANK(טבלה1[[#This Row],[ts_reply_at]]), "", (טבלה1[[#This Row],[ts_reply_at]] - טבלה1[[#This Row],[ts_contact_at]]) * 24)</f>
        <v>0.1591666666790843</v>
      </c>
      <c r="N6230">
        <f>IF(ISBLANK(טבלה1[[#This Row],[ts_reply_at]]), 0, 1)</f>
        <v>1</v>
      </c>
      <c r="O6230">
        <f>IF(ISBLANK(טבלה1[[#This Row],[ts_accepted_at]]), 0, 1)</f>
        <v>1</v>
      </c>
      <c r="P6230">
        <f>IF(ISBLANK(טבלה1[[#This Row],[ts_booking_at]]), 0, 1)</f>
        <v>1</v>
      </c>
      <c r="Q6230">
        <f>IF(ISBLANK(טבלה1[[#This Row],[ds_checkin]]), "", טבלה1[[#This Row],[ds_checkin]] - טבלה1[[#This Row],[ts_contact_at]])</f>
        <v>50.272222222221899</v>
      </c>
      <c r="R6230" t="str">
        <f>IF(AND(ISBLANK(טבלה1[[#This Row],[ts_reply_at]]), NOT(ISBLANK(טבלה1[[#This Row],[ts_booking_at]]))), "Error: Booked without Reply", "OK")</f>
        <v>OK</v>
      </c>
      <c r="S6230" t="s">
        <v>6019</v>
      </c>
    </row>
    <row r="6231" spans="1:19" x14ac:dyDescent="0.25">
      <c r="A6231" s="4" t="s">
        <v>5156</v>
      </c>
      <c r="B6231" s="4" t="s">
        <v>689</v>
      </c>
      <c r="C6231" s="4" t="s">
        <v>690</v>
      </c>
      <c r="D6231" s="1">
        <v>41920.006249999999</v>
      </c>
      <c r="E6231" s="1">
        <v>41920.965069444443</v>
      </c>
      <c r="H6231" s="2">
        <v>41922</v>
      </c>
      <c r="I6231" s="2">
        <v>41929</v>
      </c>
      <c r="J6231" s="3">
        <v>1</v>
      </c>
      <c r="K6231" s="3">
        <v>3</v>
      </c>
      <c r="L6231">
        <f>טבלה1[[#This Row],[ds_checkout]]-טבלה1[[#This Row],[ds_checkin]]</f>
        <v>7</v>
      </c>
      <c r="M6231">
        <f>IF(ISBLANK(טבלה1[[#This Row],[ts_reply_at]]), "", (טבלה1[[#This Row],[ts_reply_at]] - טבלה1[[#This Row],[ts_contact_at]]) * 24)</f>
        <v>23.01166666665813</v>
      </c>
      <c r="N6231">
        <f>IF(ISBLANK(טבלה1[[#This Row],[ts_reply_at]]), 0, 1)</f>
        <v>1</v>
      </c>
      <c r="O6231">
        <f>IF(ISBLANK(טבלה1[[#This Row],[ts_accepted_at]]), 0, 1)</f>
        <v>0</v>
      </c>
      <c r="P6231">
        <f>IF(ISBLANK(טבלה1[[#This Row],[ts_booking_at]]), 0, 1)</f>
        <v>0</v>
      </c>
      <c r="Q6231">
        <f>IF(ISBLANK(טבלה1[[#This Row],[ds_checkin]]), "", טבלה1[[#This Row],[ds_checkin]] - טבלה1[[#This Row],[ts_contact_at]])</f>
        <v>1.9937500000014552</v>
      </c>
      <c r="R6231" t="str">
        <f>IF(AND(ISBLANK(טבלה1[[#This Row],[ts_reply_at]]), NOT(ISBLANK(טבלה1[[#This Row],[ts_booking_at]]))), "Error: Booked without Reply", "OK")</f>
        <v>OK</v>
      </c>
      <c r="S6231" t="s">
        <v>6022</v>
      </c>
    </row>
    <row r="6232" spans="1:19" x14ac:dyDescent="0.25">
      <c r="A6232" s="4" t="s">
        <v>5156</v>
      </c>
      <c r="B6232" s="4" t="s">
        <v>357</v>
      </c>
      <c r="C6232" s="4" t="s">
        <v>358</v>
      </c>
      <c r="D6232" s="1">
        <v>41920.915972222225</v>
      </c>
      <c r="E6232" s="1">
        <v>41920.923379629632</v>
      </c>
      <c r="F6232" s="1">
        <v>41920.924027777779</v>
      </c>
      <c r="G6232" s="1">
        <v>41921.351921296293</v>
      </c>
      <c r="H6232" s="2">
        <v>41922</v>
      </c>
      <c r="I6232" s="2">
        <v>41929</v>
      </c>
      <c r="J6232" s="3">
        <v>1</v>
      </c>
      <c r="K6232" s="3">
        <v>10</v>
      </c>
      <c r="L6232">
        <f>טבלה1[[#This Row],[ds_checkout]]-טבלה1[[#This Row],[ds_checkin]]</f>
        <v>7</v>
      </c>
      <c r="M6232">
        <f>IF(ISBLANK(טבלה1[[#This Row],[ts_reply_at]]), "", (טבלה1[[#This Row],[ts_reply_at]] - טבלה1[[#This Row],[ts_contact_at]]) * 24)</f>
        <v>0.17777777777519077</v>
      </c>
      <c r="N6232">
        <f>IF(ISBLANK(טבלה1[[#This Row],[ts_reply_at]]), 0, 1)</f>
        <v>1</v>
      </c>
      <c r="O6232">
        <f>IF(ISBLANK(טבלה1[[#This Row],[ts_accepted_at]]), 0, 1)</f>
        <v>1</v>
      </c>
      <c r="P6232">
        <f>IF(ISBLANK(טבלה1[[#This Row],[ts_booking_at]]), 0, 1)</f>
        <v>1</v>
      </c>
      <c r="Q6232">
        <f>IF(ISBLANK(טבלה1[[#This Row],[ds_checkin]]), "", טבלה1[[#This Row],[ds_checkin]] - טבלה1[[#This Row],[ts_contact_at]])</f>
        <v>1.0840277777751908</v>
      </c>
      <c r="R6232" t="str">
        <f>IF(AND(ISBLANK(טבלה1[[#This Row],[ts_reply_at]]), NOT(ISBLANK(טבלה1[[#This Row],[ts_booking_at]]))), "Error: Booked without Reply", "OK")</f>
        <v>OK</v>
      </c>
      <c r="S6232" t="s">
        <v>6022</v>
      </c>
    </row>
    <row r="6233" spans="1:19" x14ac:dyDescent="0.25">
      <c r="A6233" s="4" t="s">
        <v>5157</v>
      </c>
      <c r="B6233" s="4" t="s">
        <v>2377</v>
      </c>
      <c r="C6233" s="4" t="s">
        <v>2378</v>
      </c>
      <c r="D6233" s="1">
        <v>41913.492361111108</v>
      </c>
      <c r="E6233" s="1">
        <v>41913.58090277778</v>
      </c>
      <c r="F6233" s="1">
        <v>41913.58090277778</v>
      </c>
      <c r="G6233" s="1">
        <v>41913.595578703702</v>
      </c>
      <c r="H6233" s="2">
        <v>41942</v>
      </c>
      <c r="I6233" s="2">
        <v>41944</v>
      </c>
      <c r="J6233" s="3">
        <v>2</v>
      </c>
      <c r="K6233" s="3">
        <v>8</v>
      </c>
      <c r="L6233">
        <f>טבלה1[[#This Row],[ds_checkout]]-טבלה1[[#This Row],[ds_checkin]]</f>
        <v>2</v>
      </c>
      <c r="M6233">
        <f>IF(ISBLANK(טבלה1[[#This Row],[ts_reply_at]]), "", (טבלה1[[#This Row],[ts_reply_at]] - טבלה1[[#This Row],[ts_contact_at]]) * 24)</f>
        <v>2.1250000001164153</v>
      </c>
      <c r="N6233">
        <f>IF(ISBLANK(טבלה1[[#This Row],[ts_reply_at]]), 0, 1)</f>
        <v>1</v>
      </c>
      <c r="O6233">
        <f>IF(ISBLANK(טבלה1[[#This Row],[ts_accepted_at]]), 0, 1)</f>
        <v>1</v>
      </c>
      <c r="P6233">
        <f>IF(ISBLANK(טבלה1[[#This Row],[ts_booking_at]]), 0, 1)</f>
        <v>1</v>
      </c>
      <c r="Q6233">
        <f>IF(ISBLANK(טבלה1[[#This Row],[ds_checkin]]), "", טבלה1[[#This Row],[ds_checkin]] - טבלה1[[#This Row],[ts_contact_at]])</f>
        <v>28.507638888891961</v>
      </c>
      <c r="R6233" t="str">
        <f>IF(AND(ISBLANK(טבלה1[[#This Row],[ts_reply_at]]), NOT(ISBLANK(טבלה1[[#This Row],[ts_booking_at]]))), "Error: Booked without Reply", "OK")</f>
        <v>OK</v>
      </c>
      <c r="S6233" t="s">
        <v>6019</v>
      </c>
    </row>
    <row r="6234" spans="1:19" x14ac:dyDescent="0.25">
      <c r="A6234" s="4" t="s">
        <v>5158</v>
      </c>
      <c r="B6234" s="4" t="s">
        <v>159</v>
      </c>
      <c r="C6234" s="4" t="s">
        <v>1153</v>
      </c>
      <c r="D6234" s="1">
        <v>41923.918749999997</v>
      </c>
      <c r="E6234" s="1">
        <v>41923.934293981481</v>
      </c>
      <c r="F6234" s="1">
        <v>41923.957048611112</v>
      </c>
      <c r="H6234" s="2">
        <v>42076</v>
      </c>
      <c r="I6234" s="2">
        <v>42078</v>
      </c>
      <c r="J6234" s="3">
        <v>11</v>
      </c>
      <c r="K6234" s="3">
        <v>10</v>
      </c>
      <c r="L6234">
        <f>טבלה1[[#This Row],[ds_checkout]]-טבלה1[[#This Row],[ds_checkin]]</f>
        <v>2</v>
      </c>
      <c r="M6234">
        <f>IF(ISBLANK(טבלה1[[#This Row],[ts_reply_at]]), "", (טבלה1[[#This Row],[ts_reply_at]] - טבלה1[[#This Row],[ts_contact_at]]) * 24)</f>
        <v>0.37305555562488735</v>
      </c>
      <c r="N6234">
        <f>IF(ISBLANK(טבלה1[[#This Row],[ts_reply_at]]), 0, 1)</f>
        <v>1</v>
      </c>
      <c r="O6234">
        <f>IF(ISBLANK(טבלה1[[#This Row],[ts_accepted_at]]), 0, 1)</f>
        <v>1</v>
      </c>
      <c r="P6234">
        <f>IF(ISBLANK(טבלה1[[#This Row],[ts_booking_at]]), 0, 1)</f>
        <v>0</v>
      </c>
      <c r="Q6234">
        <f>IF(ISBLANK(טבלה1[[#This Row],[ds_checkin]]), "", טבלה1[[#This Row],[ds_checkin]] - טבלה1[[#This Row],[ts_contact_at]])</f>
        <v>152.08125000000291</v>
      </c>
      <c r="R6234" t="str">
        <f>IF(AND(ISBLANK(טבלה1[[#This Row],[ts_reply_at]]), NOT(ISBLANK(טבלה1[[#This Row],[ts_booking_at]]))), "Error: Booked without Reply", "OK")</f>
        <v>OK</v>
      </c>
      <c r="S6234" t="s">
        <v>6029</v>
      </c>
    </row>
    <row r="6235" spans="1:19" x14ac:dyDescent="0.25">
      <c r="A6235" s="4" t="s">
        <v>5159</v>
      </c>
      <c r="B6235" s="4" t="s">
        <v>246</v>
      </c>
      <c r="C6235" s="4" t="s">
        <v>247</v>
      </c>
      <c r="D6235" s="1">
        <v>41919.465277777781</v>
      </c>
      <c r="E6235" s="1">
        <v>41919.468530092592</v>
      </c>
      <c r="F6235" s="1">
        <v>41919.468530092592</v>
      </c>
      <c r="G6235" s="1">
        <v>41919.468530092592</v>
      </c>
      <c r="H6235" s="2">
        <v>41976</v>
      </c>
      <c r="I6235" s="2">
        <v>41979</v>
      </c>
      <c r="J6235" s="3">
        <v>2</v>
      </c>
      <c r="K6235" s="3">
        <v>22</v>
      </c>
      <c r="L6235">
        <f>טבלה1[[#This Row],[ds_checkout]]-טבלה1[[#This Row],[ds_checkin]]</f>
        <v>3</v>
      </c>
      <c r="M6235">
        <f>IF(ISBLANK(טבלה1[[#This Row],[ts_reply_at]]), "", (טבלה1[[#This Row],[ts_reply_at]] - טבלה1[[#This Row],[ts_contact_at]]) * 24)</f>
        <v>7.805555546656251E-2</v>
      </c>
      <c r="N6235">
        <f>IF(ISBLANK(טבלה1[[#This Row],[ts_reply_at]]), 0, 1)</f>
        <v>1</v>
      </c>
      <c r="O6235">
        <f>IF(ISBLANK(טבלה1[[#This Row],[ts_accepted_at]]), 0, 1)</f>
        <v>1</v>
      </c>
      <c r="P6235">
        <f>IF(ISBLANK(טבלה1[[#This Row],[ts_booking_at]]), 0, 1)</f>
        <v>1</v>
      </c>
      <c r="Q6235">
        <f>IF(ISBLANK(טבלה1[[#This Row],[ds_checkin]]), "", טבלה1[[#This Row],[ds_checkin]] - טבלה1[[#This Row],[ts_contact_at]])</f>
        <v>56.534722222218988</v>
      </c>
      <c r="R6235" t="str">
        <f>IF(AND(ISBLANK(טבלה1[[#This Row],[ts_reply_at]]), NOT(ISBLANK(טבלה1[[#This Row],[ts_booking_at]]))), "Error: Booked without Reply", "OK")</f>
        <v>OK</v>
      </c>
      <c r="S6235" t="s">
        <v>6019</v>
      </c>
    </row>
    <row r="6236" spans="1:19" x14ac:dyDescent="0.25">
      <c r="A6236" s="4" t="s">
        <v>5160</v>
      </c>
      <c r="B6236" s="4" t="s">
        <v>695</v>
      </c>
      <c r="C6236" s="4" t="s">
        <v>696</v>
      </c>
      <c r="D6236" s="1">
        <v>41924.498611111114</v>
      </c>
      <c r="E6236" s="1">
        <v>41924.499861111108</v>
      </c>
      <c r="F6236" s="1">
        <v>41924.499861111108</v>
      </c>
      <c r="G6236" s="1">
        <v>41924.499861111108</v>
      </c>
      <c r="H6236" s="2">
        <v>41932</v>
      </c>
      <c r="I6236" s="2">
        <v>41934</v>
      </c>
      <c r="J6236" s="3">
        <v>2</v>
      </c>
      <c r="K6236" s="3">
        <v>37</v>
      </c>
      <c r="L6236">
        <f>טבלה1[[#This Row],[ds_checkout]]-טבלה1[[#This Row],[ds_checkin]]</f>
        <v>2</v>
      </c>
      <c r="M6236">
        <f>IF(ISBLANK(טבלה1[[#This Row],[ts_reply_at]]), "", (טבלה1[[#This Row],[ts_reply_at]] - טבלה1[[#This Row],[ts_contact_at]]) * 24)</f>
        <v>2.9999999853316694E-2</v>
      </c>
      <c r="N6236">
        <f>IF(ISBLANK(טבלה1[[#This Row],[ts_reply_at]]), 0, 1)</f>
        <v>1</v>
      </c>
      <c r="O6236">
        <f>IF(ISBLANK(טבלה1[[#This Row],[ts_accepted_at]]), 0, 1)</f>
        <v>1</v>
      </c>
      <c r="P6236">
        <f>IF(ISBLANK(טבלה1[[#This Row],[ts_booking_at]]), 0, 1)</f>
        <v>1</v>
      </c>
      <c r="Q6236">
        <f>IF(ISBLANK(טבלה1[[#This Row],[ds_checkin]]), "", טבלה1[[#This Row],[ds_checkin]] - טבלה1[[#This Row],[ts_contact_at]])</f>
        <v>7.5013888888861402</v>
      </c>
      <c r="R6236" t="str">
        <f>IF(AND(ISBLANK(טבלה1[[#This Row],[ts_reply_at]]), NOT(ISBLANK(טבלה1[[#This Row],[ts_booking_at]]))), "Error: Booked without Reply", "OK")</f>
        <v>OK</v>
      </c>
      <c r="S6236" t="s">
        <v>6019</v>
      </c>
    </row>
    <row r="6237" spans="1:19" x14ac:dyDescent="0.25">
      <c r="A6237" s="4" t="s">
        <v>5161</v>
      </c>
      <c r="B6237" s="4" t="s">
        <v>1093</v>
      </c>
      <c r="C6237" s="4" t="s">
        <v>3435</v>
      </c>
      <c r="D6237" s="1">
        <v>41882.611111111109</v>
      </c>
      <c r="E6237" s="1">
        <v>41882.650682870371</v>
      </c>
      <c r="H6237" s="2">
        <v>42077</v>
      </c>
      <c r="I6237" s="2">
        <v>42084</v>
      </c>
      <c r="J6237" s="3">
        <v>2</v>
      </c>
      <c r="K6237" s="3">
        <v>3</v>
      </c>
      <c r="L6237">
        <f>טבלה1[[#This Row],[ds_checkout]]-טבלה1[[#This Row],[ds_checkin]]</f>
        <v>7</v>
      </c>
      <c r="M6237">
        <f>IF(ISBLANK(טבלה1[[#This Row],[ts_reply_at]]), "", (טבלה1[[#This Row],[ts_reply_at]] - טבלה1[[#This Row],[ts_contact_at]]) * 24)</f>
        <v>0.9497222222853452</v>
      </c>
      <c r="N6237">
        <f>IF(ISBLANK(טבלה1[[#This Row],[ts_reply_at]]), 0, 1)</f>
        <v>1</v>
      </c>
      <c r="O6237">
        <f>IF(ISBLANK(טבלה1[[#This Row],[ts_accepted_at]]), 0, 1)</f>
        <v>0</v>
      </c>
      <c r="P6237">
        <f>IF(ISBLANK(טבלה1[[#This Row],[ts_booking_at]]), 0, 1)</f>
        <v>0</v>
      </c>
      <c r="Q6237">
        <f>IF(ISBLANK(טבלה1[[#This Row],[ds_checkin]]), "", טבלה1[[#This Row],[ds_checkin]] - טבלה1[[#This Row],[ts_contact_at]])</f>
        <v>194.38888888889051</v>
      </c>
      <c r="R6237" t="str">
        <f>IF(AND(ISBLANK(טבלה1[[#This Row],[ts_reply_at]]), NOT(ISBLANK(טבלה1[[#This Row],[ts_booking_at]]))), "Error: Booked without Reply", "OK")</f>
        <v>OK</v>
      </c>
      <c r="S6237" t="s">
        <v>6019</v>
      </c>
    </row>
    <row r="6238" spans="1:19" x14ac:dyDescent="0.25">
      <c r="A6238" s="4" t="s">
        <v>5161</v>
      </c>
      <c r="B6238" s="4" t="s">
        <v>591</v>
      </c>
      <c r="C6238" s="4" t="s">
        <v>592</v>
      </c>
      <c r="D6238" s="1">
        <v>41882.611111111109</v>
      </c>
      <c r="E6238" s="1">
        <v>41882.613611111112</v>
      </c>
      <c r="H6238" s="2">
        <v>42077</v>
      </c>
      <c r="I6238" s="2">
        <v>42084</v>
      </c>
      <c r="J6238" s="3">
        <v>2</v>
      </c>
      <c r="K6238" s="3">
        <v>8</v>
      </c>
      <c r="L6238">
        <f>טבלה1[[#This Row],[ds_checkout]]-טבלה1[[#This Row],[ds_checkin]]</f>
        <v>7</v>
      </c>
      <c r="M6238">
        <f>IF(ISBLANK(טבלה1[[#This Row],[ts_reply_at]]), "", (טבלה1[[#This Row],[ts_reply_at]] - טבלה1[[#This Row],[ts_contact_at]]) * 24)</f>
        <v>6.0000000055879354E-2</v>
      </c>
      <c r="N6238">
        <f>IF(ISBLANK(טבלה1[[#This Row],[ts_reply_at]]), 0, 1)</f>
        <v>1</v>
      </c>
      <c r="O6238">
        <f>IF(ISBLANK(טבלה1[[#This Row],[ts_accepted_at]]), 0, 1)</f>
        <v>0</v>
      </c>
      <c r="P6238">
        <f>IF(ISBLANK(טבלה1[[#This Row],[ts_booking_at]]), 0, 1)</f>
        <v>0</v>
      </c>
      <c r="Q6238">
        <f>IF(ISBLANK(טבלה1[[#This Row],[ds_checkin]]), "", טבלה1[[#This Row],[ds_checkin]] - טבלה1[[#This Row],[ts_contact_at]])</f>
        <v>194.38888888889051</v>
      </c>
      <c r="R6238" t="str">
        <f>IF(AND(ISBLANK(טבלה1[[#This Row],[ts_reply_at]]), NOT(ISBLANK(טבלה1[[#This Row],[ts_booking_at]]))), "Error: Booked without Reply", "OK")</f>
        <v>OK</v>
      </c>
      <c r="S6238" t="s">
        <v>6019</v>
      </c>
    </row>
    <row r="6239" spans="1:19" x14ac:dyDescent="0.25">
      <c r="A6239" s="4" t="s">
        <v>5161</v>
      </c>
      <c r="B6239" s="4" t="s">
        <v>79</v>
      </c>
      <c r="C6239" s="4" t="s">
        <v>753</v>
      </c>
      <c r="D6239" s="1">
        <v>41891.75277777778</v>
      </c>
      <c r="E6239" s="1">
        <v>41892.50677083333</v>
      </c>
      <c r="H6239" s="2">
        <v>42077</v>
      </c>
      <c r="I6239" s="2">
        <v>42084</v>
      </c>
      <c r="J6239" s="3">
        <v>2</v>
      </c>
      <c r="K6239" s="3">
        <v>2</v>
      </c>
      <c r="L6239">
        <f>טבלה1[[#This Row],[ds_checkout]]-טבלה1[[#This Row],[ds_checkin]]</f>
        <v>7</v>
      </c>
      <c r="M6239">
        <f>IF(ISBLANK(טבלה1[[#This Row],[ts_reply_at]]), "", (טבלה1[[#This Row],[ts_reply_at]] - טבלה1[[#This Row],[ts_contact_at]]) * 24)</f>
        <v>18.095833333209157</v>
      </c>
      <c r="N6239">
        <f>IF(ISBLANK(טבלה1[[#This Row],[ts_reply_at]]), 0, 1)</f>
        <v>1</v>
      </c>
      <c r="O6239">
        <f>IF(ISBLANK(טבלה1[[#This Row],[ts_accepted_at]]), 0, 1)</f>
        <v>0</v>
      </c>
      <c r="P6239">
        <f>IF(ISBLANK(טבלה1[[#This Row],[ts_booking_at]]), 0, 1)</f>
        <v>0</v>
      </c>
      <c r="Q6239">
        <f>IF(ISBLANK(טבלה1[[#This Row],[ds_checkin]]), "", טבלה1[[#This Row],[ds_checkin]] - טבלה1[[#This Row],[ts_contact_at]])</f>
        <v>185.24722222222044</v>
      </c>
      <c r="R6239" t="str">
        <f>IF(AND(ISBLANK(טבלה1[[#This Row],[ts_reply_at]]), NOT(ISBLANK(טבלה1[[#This Row],[ts_booking_at]]))), "Error: Booked without Reply", "OK")</f>
        <v>OK</v>
      </c>
      <c r="S6239" t="s">
        <v>6019</v>
      </c>
    </row>
    <row r="6240" spans="1:19" x14ac:dyDescent="0.25">
      <c r="A6240" s="4" t="s">
        <v>5161</v>
      </c>
      <c r="B6240" s="4" t="s">
        <v>536</v>
      </c>
      <c r="C6240" s="4" t="s">
        <v>537</v>
      </c>
      <c r="D6240" s="1">
        <v>41890.609722222223</v>
      </c>
      <c r="E6240" s="1">
        <v>41890.625752314816</v>
      </c>
      <c r="F6240" s="1">
        <v>41890.730555555558</v>
      </c>
      <c r="H6240" s="2">
        <v>42077</v>
      </c>
      <c r="I6240" s="2">
        <v>42084</v>
      </c>
      <c r="J6240" s="3">
        <v>2</v>
      </c>
      <c r="K6240" s="3">
        <v>5</v>
      </c>
      <c r="L6240">
        <f>טבלה1[[#This Row],[ds_checkout]]-טבלה1[[#This Row],[ds_checkin]]</f>
        <v>7</v>
      </c>
      <c r="M6240">
        <f>IF(ISBLANK(טבלה1[[#This Row],[ts_reply_at]]), "", (טבלה1[[#This Row],[ts_reply_at]] - טבלה1[[#This Row],[ts_contact_at]]) * 24)</f>
        <v>0.38472222222480923</v>
      </c>
      <c r="N6240">
        <f>IF(ISBLANK(טבלה1[[#This Row],[ts_reply_at]]), 0, 1)</f>
        <v>1</v>
      </c>
      <c r="O6240">
        <f>IF(ISBLANK(טבלה1[[#This Row],[ts_accepted_at]]), 0, 1)</f>
        <v>1</v>
      </c>
      <c r="P6240">
        <f>IF(ISBLANK(טבלה1[[#This Row],[ts_booking_at]]), 0, 1)</f>
        <v>0</v>
      </c>
      <c r="Q6240">
        <f>IF(ISBLANK(טבלה1[[#This Row],[ds_checkin]]), "", טבלה1[[#This Row],[ds_checkin]] - טבלה1[[#This Row],[ts_contact_at]])</f>
        <v>186.39027777777665</v>
      </c>
      <c r="R6240" t="str">
        <f>IF(AND(ISBLANK(טבלה1[[#This Row],[ts_reply_at]]), NOT(ISBLANK(טבלה1[[#This Row],[ts_booking_at]]))), "Error: Booked without Reply", "OK")</f>
        <v>OK</v>
      </c>
      <c r="S6240" t="s">
        <v>6019</v>
      </c>
    </row>
    <row r="6241" spans="1:19" x14ac:dyDescent="0.25">
      <c r="A6241" s="4" t="s">
        <v>5161</v>
      </c>
      <c r="B6241" s="4" t="s">
        <v>3760</v>
      </c>
      <c r="C6241" s="4" t="s">
        <v>3761</v>
      </c>
      <c r="D6241" s="1">
        <v>41882.609722222223</v>
      </c>
      <c r="E6241" s="1">
        <v>41882.758449074077</v>
      </c>
      <c r="H6241" s="2">
        <v>42077</v>
      </c>
      <c r="I6241" s="2">
        <v>42084</v>
      </c>
      <c r="J6241" s="3">
        <v>2</v>
      </c>
      <c r="K6241" s="3">
        <v>3</v>
      </c>
      <c r="L6241">
        <f>טבלה1[[#This Row],[ds_checkout]]-טבלה1[[#This Row],[ds_checkin]]</f>
        <v>7</v>
      </c>
      <c r="M6241">
        <f>IF(ISBLANK(טבלה1[[#This Row],[ts_reply_at]]), "", (טבלה1[[#This Row],[ts_reply_at]] - טבלה1[[#This Row],[ts_contact_at]]) * 24)</f>
        <v>3.5694444444961846</v>
      </c>
      <c r="N6241">
        <f>IF(ISBLANK(טבלה1[[#This Row],[ts_reply_at]]), 0, 1)</f>
        <v>1</v>
      </c>
      <c r="O6241">
        <f>IF(ISBLANK(טבלה1[[#This Row],[ts_accepted_at]]), 0, 1)</f>
        <v>0</v>
      </c>
      <c r="P6241">
        <f>IF(ISBLANK(טבלה1[[#This Row],[ts_booking_at]]), 0, 1)</f>
        <v>0</v>
      </c>
      <c r="Q6241">
        <f>IF(ISBLANK(טבלה1[[#This Row],[ds_checkin]]), "", טבלה1[[#This Row],[ds_checkin]] - טבלה1[[#This Row],[ts_contact_at]])</f>
        <v>194.39027777777665</v>
      </c>
      <c r="R6241" t="str">
        <f>IF(AND(ISBLANK(טבלה1[[#This Row],[ts_reply_at]]), NOT(ISBLANK(טבלה1[[#This Row],[ts_booking_at]]))), "Error: Booked without Reply", "OK")</f>
        <v>OK</v>
      </c>
      <c r="S6241" t="s">
        <v>6019</v>
      </c>
    </row>
    <row r="6242" spans="1:19" x14ac:dyDescent="0.25">
      <c r="A6242" s="4" t="s">
        <v>5161</v>
      </c>
      <c r="B6242" s="4" t="s">
        <v>277</v>
      </c>
      <c r="C6242" s="4" t="s">
        <v>278</v>
      </c>
      <c r="D6242" s="1">
        <v>41882.613194444442</v>
      </c>
      <c r="E6242" s="1">
        <v>41884.924837962964</v>
      </c>
      <c r="H6242" s="2">
        <v>42077</v>
      </c>
      <c r="I6242" s="2">
        <v>42084</v>
      </c>
      <c r="J6242" s="3">
        <v>2</v>
      </c>
      <c r="K6242" s="3">
        <v>3</v>
      </c>
      <c r="L6242">
        <f>טבלה1[[#This Row],[ds_checkout]]-טבלה1[[#This Row],[ds_checkin]]</f>
        <v>7</v>
      </c>
      <c r="M6242">
        <f>IF(ISBLANK(טבלה1[[#This Row],[ts_reply_at]]), "", (טבלה1[[#This Row],[ts_reply_at]] - טבלה1[[#This Row],[ts_contact_at]]) * 24)</f>
        <v>55.479444444528781</v>
      </c>
      <c r="N6242">
        <f>IF(ISBLANK(טבלה1[[#This Row],[ts_reply_at]]), 0, 1)</f>
        <v>1</v>
      </c>
      <c r="O6242">
        <f>IF(ISBLANK(טבלה1[[#This Row],[ts_accepted_at]]), 0, 1)</f>
        <v>0</v>
      </c>
      <c r="P6242">
        <f>IF(ISBLANK(טבלה1[[#This Row],[ts_booking_at]]), 0, 1)</f>
        <v>0</v>
      </c>
      <c r="Q6242">
        <f>IF(ISBLANK(טבלה1[[#This Row],[ds_checkin]]), "", טבלה1[[#This Row],[ds_checkin]] - טבלה1[[#This Row],[ts_contact_at]])</f>
        <v>194.38680555555766</v>
      </c>
      <c r="R6242" t="str">
        <f>IF(AND(ISBLANK(טבלה1[[#This Row],[ts_reply_at]]), NOT(ISBLANK(טבלה1[[#This Row],[ts_booking_at]]))), "Error: Booked without Reply", "OK")</f>
        <v>OK</v>
      </c>
      <c r="S6242" t="s">
        <v>6019</v>
      </c>
    </row>
    <row r="6243" spans="1:19" x14ac:dyDescent="0.25">
      <c r="A6243" s="4" t="s">
        <v>5162</v>
      </c>
      <c r="B6243" s="4" t="s">
        <v>829</v>
      </c>
      <c r="C6243" s="4" t="s">
        <v>830</v>
      </c>
      <c r="D6243" s="1">
        <v>41925.910416666666</v>
      </c>
      <c r="E6243" s="1">
        <v>41925.963506944441</v>
      </c>
      <c r="F6243" s="1">
        <v>41926.280949074076</v>
      </c>
      <c r="G6243" s="1">
        <v>41926.868449074071</v>
      </c>
      <c r="H6243" s="2">
        <v>41954</v>
      </c>
      <c r="I6243" s="2">
        <v>41958</v>
      </c>
      <c r="J6243" s="3">
        <v>2</v>
      </c>
      <c r="K6243" s="3">
        <v>20</v>
      </c>
      <c r="L6243">
        <f>טבלה1[[#This Row],[ds_checkout]]-טבלה1[[#This Row],[ds_checkin]]</f>
        <v>4</v>
      </c>
      <c r="M6243">
        <f>IF(ISBLANK(טבלה1[[#This Row],[ts_reply_at]]), "", (טבלה1[[#This Row],[ts_reply_at]] - טבלה1[[#This Row],[ts_contact_at]]) * 24)</f>
        <v>1.2741666666115634</v>
      </c>
      <c r="N6243">
        <f>IF(ISBLANK(טבלה1[[#This Row],[ts_reply_at]]), 0, 1)</f>
        <v>1</v>
      </c>
      <c r="O6243">
        <f>IF(ISBLANK(טבלה1[[#This Row],[ts_accepted_at]]), 0, 1)</f>
        <v>1</v>
      </c>
      <c r="P6243">
        <f>IF(ISBLANK(טבלה1[[#This Row],[ts_booking_at]]), 0, 1)</f>
        <v>1</v>
      </c>
      <c r="Q6243">
        <f>IF(ISBLANK(טבלה1[[#This Row],[ds_checkin]]), "", טבלה1[[#This Row],[ds_checkin]] - טבלה1[[#This Row],[ts_contact_at]])</f>
        <v>28.089583333334303</v>
      </c>
      <c r="R6243" t="str">
        <f>IF(AND(ISBLANK(טבלה1[[#This Row],[ts_reply_at]]), NOT(ISBLANK(טבלה1[[#This Row],[ts_booking_at]]))), "Error: Booked without Reply", "OK")</f>
        <v>OK</v>
      </c>
      <c r="S6243" t="s">
        <v>6029</v>
      </c>
    </row>
    <row r="6244" spans="1:19" x14ac:dyDescent="0.25">
      <c r="A6244" s="4" t="s">
        <v>5163</v>
      </c>
      <c r="B6244" s="4" t="s">
        <v>4242</v>
      </c>
      <c r="C6244" s="4" t="s">
        <v>5164</v>
      </c>
      <c r="D6244" s="1">
        <v>41904.867361111108</v>
      </c>
      <c r="E6244" s="1">
        <v>41905.373032407406</v>
      </c>
      <c r="H6244" s="2">
        <v>41944</v>
      </c>
      <c r="I6244" s="2">
        <v>41950</v>
      </c>
      <c r="J6244" s="3">
        <v>1</v>
      </c>
      <c r="K6244" s="3">
        <v>3</v>
      </c>
      <c r="L6244">
        <f>טבלה1[[#This Row],[ds_checkout]]-טבלה1[[#This Row],[ds_checkin]]</f>
        <v>6</v>
      </c>
      <c r="M6244">
        <f>IF(ISBLANK(טבלה1[[#This Row],[ts_reply_at]]), "", (טבלה1[[#This Row],[ts_reply_at]] - טבלה1[[#This Row],[ts_contact_at]]) * 24)</f>
        <v>12.136111111147329</v>
      </c>
      <c r="N6244">
        <f>IF(ISBLANK(טבלה1[[#This Row],[ts_reply_at]]), 0, 1)</f>
        <v>1</v>
      </c>
      <c r="O6244">
        <f>IF(ISBLANK(טבלה1[[#This Row],[ts_accepted_at]]), 0, 1)</f>
        <v>0</v>
      </c>
      <c r="P6244">
        <f>IF(ISBLANK(טבלה1[[#This Row],[ts_booking_at]]), 0, 1)</f>
        <v>0</v>
      </c>
      <c r="Q6244">
        <f>IF(ISBLANK(טבלה1[[#This Row],[ds_checkin]]), "", טבלה1[[#This Row],[ds_checkin]] - טבלה1[[#This Row],[ts_contact_at]])</f>
        <v>39.132638888891961</v>
      </c>
      <c r="R6244" t="str">
        <f>IF(AND(ISBLANK(טבלה1[[#This Row],[ts_reply_at]]), NOT(ISBLANK(טבלה1[[#This Row],[ts_booking_at]]))), "Error: Booked without Reply", "OK")</f>
        <v>OK</v>
      </c>
      <c r="S6244" t="s">
        <v>6020</v>
      </c>
    </row>
    <row r="6245" spans="1:19" x14ac:dyDescent="0.25">
      <c r="A6245" s="4" t="s">
        <v>5163</v>
      </c>
      <c r="B6245" s="4" t="s">
        <v>258</v>
      </c>
      <c r="C6245" s="4" t="s">
        <v>259</v>
      </c>
      <c r="D6245" s="1">
        <v>41907.731249999997</v>
      </c>
      <c r="E6245" s="1">
        <v>41908.455497685187</v>
      </c>
      <c r="F6245" s="1">
        <v>41909.480046296296</v>
      </c>
      <c r="G6245" s="1">
        <v>41915.075810185182</v>
      </c>
      <c r="H6245" s="2">
        <v>41944</v>
      </c>
      <c r="I6245" s="2">
        <v>41950</v>
      </c>
      <c r="J6245" s="3">
        <v>1</v>
      </c>
      <c r="K6245" s="3">
        <v>26</v>
      </c>
      <c r="L6245">
        <f>טבלה1[[#This Row],[ds_checkout]]-טבלה1[[#This Row],[ds_checkin]]</f>
        <v>6</v>
      </c>
      <c r="M6245">
        <f>IF(ISBLANK(טבלה1[[#This Row],[ts_reply_at]]), "", (טבלה1[[#This Row],[ts_reply_at]] - טבלה1[[#This Row],[ts_contact_at]]) * 24)</f>
        <v>17.381944444554392</v>
      </c>
      <c r="N6245">
        <f>IF(ISBLANK(טבלה1[[#This Row],[ts_reply_at]]), 0, 1)</f>
        <v>1</v>
      </c>
      <c r="O6245">
        <f>IF(ISBLANK(טבלה1[[#This Row],[ts_accepted_at]]), 0, 1)</f>
        <v>1</v>
      </c>
      <c r="P6245">
        <f>IF(ISBLANK(טבלה1[[#This Row],[ts_booking_at]]), 0, 1)</f>
        <v>1</v>
      </c>
      <c r="Q6245">
        <f>IF(ISBLANK(טבלה1[[#This Row],[ds_checkin]]), "", טבלה1[[#This Row],[ds_checkin]] - טבלה1[[#This Row],[ts_contact_at]])</f>
        <v>36.26875000000291</v>
      </c>
      <c r="R6245" t="str">
        <f>IF(AND(ISBLANK(טבלה1[[#This Row],[ts_reply_at]]), NOT(ISBLANK(טבלה1[[#This Row],[ts_booking_at]]))), "Error: Booked without Reply", "OK")</f>
        <v>OK</v>
      </c>
      <c r="S6245" t="s">
        <v>6020</v>
      </c>
    </row>
    <row r="6246" spans="1:19" x14ac:dyDescent="0.25">
      <c r="A6246" s="4" t="s">
        <v>5163</v>
      </c>
      <c r="B6246" s="4" t="s">
        <v>4332</v>
      </c>
      <c r="C6246" s="4" t="s">
        <v>4333</v>
      </c>
      <c r="D6246" s="1">
        <v>41907.840277777781</v>
      </c>
      <c r="E6246" s="1">
        <v>41907.982476851852</v>
      </c>
      <c r="H6246" s="2">
        <v>41944</v>
      </c>
      <c r="I6246" s="2">
        <v>41951</v>
      </c>
      <c r="J6246" s="3">
        <v>1</v>
      </c>
      <c r="K6246" s="3">
        <v>4</v>
      </c>
      <c r="L6246">
        <f>טבלה1[[#This Row],[ds_checkout]]-טבלה1[[#This Row],[ds_checkin]]</f>
        <v>7</v>
      </c>
      <c r="M6246">
        <f>IF(ISBLANK(טבלה1[[#This Row],[ts_reply_at]]), "", (טבלה1[[#This Row],[ts_reply_at]] - טבלה1[[#This Row],[ts_contact_at]]) * 24)</f>
        <v>3.4127777777030133</v>
      </c>
      <c r="N6246">
        <f>IF(ISBLANK(טבלה1[[#This Row],[ts_reply_at]]), 0, 1)</f>
        <v>1</v>
      </c>
      <c r="O6246">
        <f>IF(ISBLANK(טבלה1[[#This Row],[ts_accepted_at]]), 0, 1)</f>
        <v>0</v>
      </c>
      <c r="P6246">
        <f>IF(ISBLANK(טבלה1[[#This Row],[ts_booking_at]]), 0, 1)</f>
        <v>0</v>
      </c>
      <c r="Q6246">
        <f>IF(ISBLANK(טבלה1[[#This Row],[ds_checkin]]), "", טבלה1[[#This Row],[ds_checkin]] - טבלה1[[#This Row],[ts_contact_at]])</f>
        <v>36.159722222218988</v>
      </c>
      <c r="R6246" t="str">
        <f>IF(AND(ISBLANK(טבלה1[[#This Row],[ts_reply_at]]), NOT(ISBLANK(טבלה1[[#This Row],[ts_booking_at]]))), "Error: Booked without Reply", "OK")</f>
        <v>OK</v>
      </c>
      <c r="S6246" t="s">
        <v>6020</v>
      </c>
    </row>
    <row r="6247" spans="1:19" x14ac:dyDescent="0.25">
      <c r="A6247" s="4" t="s">
        <v>5163</v>
      </c>
      <c r="B6247" s="4" t="s">
        <v>83</v>
      </c>
      <c r="C6247" s="4" t="s">
        <v>84</v>
      </c>
      <c r="D6247" s="1">
        <v>41905.879166666666</v>
      </c>
      <c r="E6247" s="1">
        <v>41906.417662037034</v>
      </c>
      <c r="H6247" s="2">
        <v>41944</v>
      </c>
      <c r="I6247" s="2">
        <v>41950</v>
      </c>
      <c r="J6247" s="3">
        <v>1</v>
      </c>
      <c r="K6247" s="3">
        <v>2</v>
      </c>
      <c r="L6247">
        <f>טבלה1[[#This Row],[ds_checkout]]-טבלה1[[#This Row],[ds_checkin]]</f>
        <v>6</v>
      </c>
      <c r="M6247">
        <f>IF(ISBLANK(טבלה1[[#This Row],[ts_reply_at]]), "", (טבלה1[[#This Row],[ts_reply_at]] - טבלה1[[#This Row],[ts_contact_at]]) * 24)</f>
        <v>12.923888888850342</v>
      </c>
      <c r="N6247">
        <f>IF(ISBLANK(טבלה1[[#This Row],[ts_reply_at]]), 0, 1)</f>
        <v>1</v>
      </c>
      <c r="O6247">
        <f>IF(ISBLANK(טבלה1[[#This Row],[ts_accepted_at]]), 0, 1)</f>
        <v>0</v>
      </c>
      <c r="P6247">
        <f>IF(ISBLANK(טבלה1[[#This Row],[ts_booking_at]]), 0, 1)</f>
        <v>0</v>
      </c>
      <c r="Q6247">
        <f>IF(ISBLANK(טבלה1[[#This Row],[ds_checkin]]), "", טבלה1[[#This Row],[ds_checkin]] - טבלה1[[#This Row],[ts_contact_at]])</f>
        <v>38.120833333334303</v>
      </c>
      <c r="R6247" t="str">
        <f>IF(AND(ISBLANK(טבלה1[[#This Row],[ts_reply_at]]), NOT(ISBLANK(טבלה1[[#This Row],[ts_booking_at]]))), "Error: Booked without Reply", "OK")</f>
        <v>OK</v>
      </c>
      <c r="S6247" t="s">
        <v>6020</v>
      </c>
    </row>
    <row r="6248" spans="1:19" x14ac:dyDescent="0.25">
      <c r="A6248" s="4" t="s">
        <v>5165</v>
      </c>
      <c r="B6248" s="4" t="s">
        <v>564</v>
      </c>
      <c r="C6248" s="4" t="s">
        <v>565</v>
      </c>
      <c r="D6248" s="1">
        <v>41921.545138888891</v>
      </c>
      <c r="E6248" s="1">
        <v>41921.596145833333</v>
      </c>
      <c r="H6248" s="2">
        <v>41929</v>
      </c>
      <c r="I6248" s="2">
        <v>41932</v>
      </c>
      <c r="J6248" s="3">
        <v>2</v>
      </c>
      <c r="K6248" s="3">
        <v>2</v>
      </c>
      <c r="L6248">
        <f>טבלה1[[#This Row],[ds_checkout]]-טבלה1[[#This Row],[ds_checkin]]</f>
        <v>3</v>
      </c>
      <c r="M6248">
        <f>IF(ISBLANK(טבלה1[[#This Row],[ts_reply_at]]), "", (טבלה1[[#This Row],[ts_reply_at]] - טבלה1[[#This Row],[ts_contact_at]]) * 24)</f>
        <v>1.2241666666232049</v>
      </c>
      <c r="N6248">
        <f>IF(ISBLANK(טבלה1[[#This Row],[ts_reply_at]]), 0, 1)</f>
        <v>1</v>
      </c>
      <c r="O6248">
        <f>IF(ISBLANK(טבלה1[[#This Row],[ts_accepted_at]]), 0, 1)</f>
        <v>0</v>
      </c>
      <c r="P6248">
        <f>IF(ISBLANK(טבלה1[[#This Row],[ts_booking_at]]), 0, 1)</f>
        <v>0</v>
      </c>
      <c r="Q6248">
        <f>IF(ISBLANK(טבלה1[[#This Row],[ds_checkin]]), "", טבלה1[[#This Row],[ds_checkin]] - טבלה1[[#This Row],[ts_contact_at]])</f>
        <v>7.4548611111094942</v>
      </c>
      <c r="R6248" t="str">
        <f>IF(AND(ISBLANK(טבלה1[[#This Row],[ts_reply_at]]), NOT(ISBLANK(טבלה1[[#This Row],[ts_booking_at]]))), "Error: Booked without Reply", "OK")</f>
        <v>OK</v>
      </c>
      <c r="S6248" t="s">
        <v>6019</v>
      </c>
    </row>
    <row r="6249" spans="1:19" x14ac:dyDescent="0.25">
      <c r="A6249" s="4" t="s">
        <v>5165</v>
      </c>
      <c r="B6249" s="4" t="s">
        <v>917</v>
      </c>
      <c r="C6249" s="4" t="s">
        <v>918</v>
      </c>
      <c r="D6249" s="1">
        <v>41919.829861111109</v>
      </c>
      <c r="E6249" s="1">
        <v>41919.831793981481</v>
      </c>
      <c r="H6249" s="2">
        <v>41929</v>
      </c>
      <c r="I6249" s="2">
        <v>41932</v>
      </c>
      <c r="J6249" s="3">
        <v>1</v>
      </c>
      <c r="K6249" s="3">
        <v>3</v>
      </c>
      <c r="L6249">
        <f>טבלה1[[#This Row],[ds_checkout]]-טבלה1[[#This Row],[ds_checkin]]</f>
        <v>3</v>
      </c>
      <c r="M6249">
        <f>IF(ISBLANK(טבלה1[[#This Row],[ts_reply_at]]), "", (טבלה1[[#This Row],[ts_reply_at]] - טבלה1[[#This Row],[ts_contact_at]]) * 24)</f>
        <v>4.6388888906221837E-2</v>
      </c>
      <c r="N6249">
        <f>IF(ISBLANK(טבלה1[[#This Row],[ts_reply_at]]), 0, 1)</f>
        <v>1</v>
      </c>
      <c r="O6249">
        <f>IF(ISBLANK(טבלה1[[#This Row],[ts_accepted_at]]), 0, 1)</f>
        <v>0</v>
      </c>
      <c r="P6249">
        <f>IF(ISBLANK(טבלה1[[#This Row],[ts_booking_at]]), 0, 1)</f>
        <v>0</v>
      </c>
      <c r="Q6249">
        <f>IF(ISBLANK(טבלה1[[#This Row],[ds_checkin]]), "", טבלה1[[#This Row],[ds_checkin]] - טבלה1[[#This Row],[ts_contact_at]])</f>
        <v>9.1701388888905058</v>
      </c>
      <c r="R6249" t="str">
        <f>IF(AND(ISBLANK(טבלה1[[#This Row],[ts_reply_at]]), NOT(ISBLANK(טבלה1[[#This Row],[ts_booking_at]]))), "Error: Booked without Reply", "OK")</f>
        <v>OK</v>
      </c>
      <c r="S6249" t="s">
        <v>6019</v>
      </c>
    </row>
    <row r="6250" spans="1:19" x14ac:dyDescent="0.25">
      <c r="A6250" s="4" t="s">
        <v>5165</v>
      </c>
      <c r="B6250" s="4" t="s">
        <v>1095</v>
      </c>
      <c r="C6250" s="4" t="s">
        <v>1096</v>
      </c>
      <c r="D6250" s="1">
        <v>41921.545138888891</v>
      </c>
      <c r="E6250" s="1">
        <v>41921.548171296294</v>
      </c>
      <c r="F6250" s="1">
        <v>41921.792696759258</v>
      </c>
      <c r="G6250" s="1">
        <v>41922.837581018517</v>
      </c>
      <c r="H6250" s="2">
        <v>41929</v>
      </c>
      <c r="I6250" s="2">
        <v>41932</v>
      </c>
      <c r="J6250" s="3">
        <v>2</v>
      </c>
      <c r="K6250" s="3">
        <v>43</v>
      </c>
      <c r="L6250">
        <f>טבלה1[[#This Row],[ds_checkout]]-טבלה1[[#This Row],[ds_checkin]]</f>
        <v>3</v>
      </c>
      <c r="M6250">
        <f>IF(ISBLANK(טבלה1[[#This Row],[ts_reply_at]]), "", (טבלה1[[#This Row],[ts_reply_at]] - טבלה1[[#This Row],[ts_contact_at]]) * 24)</f>
        <v>7.27777776774019E-2</v>
      </c>
      <c r="N6250">
        <f>IF(ISBLANK(טבלה1[[#This Row],[ts_reply_at]]), 0, 1)</f>
        <v>1</v>
      </c>
      <c r="O6250">
        <f>IF(ISBLANK(טבלה1[[#This Row],[ts_accepted_at]]), 0, 1)</f>
        <v>1</v>
      </c>
      <c r="P6250">
        <f>IF(ISBLANK(טבלה1[[#This Row],[ts_booking_at]]), 0, 1)</f>
        <v>1</v>
      </c>
      <c r="Q6250">
        <f>IF(ISBLANK(טבלה1[[#This Row],[ds_checkin]]), "", טבלה1[[#This Row],[ds_checkin]] - טבלה1[[#This Row],[ts_contact_at]])</f>
        <v>7.4548611111094942</v>
      </c>
      <c r="R6250" t="str">
        <f>IF(AND(ISBLANK(טבלה1[[#This Row],[ts_reply_at]]), NOT(ISBLANK(טבלה1[[#This Row],[ts_booking_at]]))), "Error: Booked without Reply", "OK")</f>
        <v>OK</v>
      </c>
      <c r="S6250" t="s">
        <v>6019</v>
      </c>
    </row>
    <row r="6251" spans="1:19" x14ac:dyDescent="0.25">
      <c r="A6251" s="4" t="s">
        <v>5165</v>
      </c>
      <c r="B6251" s="4" t="s">
        <v>18</v>
      </c>
      <c r="C6251" s="4" t="s">
        <v>19</v>
      </c>
      <c r="D6251" s="1">
        <v>41920.317361111112</v>
      </c>
      <c r="E6251" s="1">
        <v>41920.454444444447</v>
      </c>
      <c r="H6251" s="2">
        <v>41929</v>
      </c>
      <c r="I6251" s="2">
        <v>41932</v>
      </c>
      <c r="J6251" s="3">
        <v>2</v>
      </c>
      <c r="K6251" s="3">
        <v>6</v>
      </c>
      <c r="L6251">
        <f>טבלה1[[#This Row],[ds_checkout]]-טבלה1[[#This Row],[ds_checkin]]</f>
        <v>3</v>
      </c>
      <c r="M6251">
        <f>IF(ISBLANK(טבלה1[[#This Row],[ts_reply_at]]), "", (טבלה1[[#This Row],[ts_reply_at]] - טבלה1[[#This Row],[ts_contact_at]]) * 24)</f>
        <v>3.2900000000372529</v>
      </c>
      <c r="N6251">
        <f>IF(ISBLANK(טבלה1[[#This Row],[ts_reply_at]]), 0, 1)</f>
        <v>1</v>
      </c>
      <c r="O6251">
        <f>IF(ISBLANK(טבלה1[[#This Row],[ts_accepted_at]]), 0, 1)</f>
        <v>0</v>
      </c>
      <c r="P6251">
        <f>IF(ISBLANK(טבלה1[[#This Row],[ts_booking_at]]), 0, 1)</f>
        <v>0</v>
      </c>
      <c r="Q6251">
        <f>IF(ISBLANK(טבלה1[[#This Row],[ds_checkin]]), "", טבלה1[[#This Row],[ds_checkin]] - טבלה1[[#This Row],[ts_contact_at]])</f>
        <v>8.6826388888875954</v>
      </c>
      <c r="R6251" t="str">
        <f>IF(AND(ISBLANK(טבלה1[[#This Row],[ts_reply_at]]), NOT(ISBLANK(טבלה1[[#This Row],[ts_booking_at]]))), "Error: Booked without Reply", "OK")</f>
        <v>OK</v>
      </c>
      <c r="S6251" t="s">
        <v>6019</v>
      </c>
    </row>
    <row r="6252" spans="1:19" x14ac:dyDescent="0.25">
      <c r="A6252" s="4" t="s">
        <v>5165</v>
      </c>
      <c r="B6252" s="4" t="s">
        <v>1201</v>
      </c>
      <c r="C6252" s="4" t="s">
        <v>1202</v>
      </c>
      <c r="D6252" s="1">
        <v>41919.832638888889</v>
      </c>
      <c r="E6252" s="1">
        <v>41920.309930555559</v>
      </c>
      <c r="H6252" s="2">
        <v>41929</v>
      </c>
      <c r="I6252" s="2">
        <v>41932</v>
      </c>
      <c r="J6252" s="3">
        <v>2</v>
      </c>
      <c r="K6252" s="3">
        <v>8</v>
      </c>
      <c r="L6252">
        <f>טבלה1[[#This Row],[ds_checkout]]-טבלה1[[#This Row],[ds_checkin]]</f>
        <v>3</v>
      </c>
      <c r="M6252">
        <f>IF(ISBLANK(טבלה1[[#This Row],[ts_reply_at]]), "", (טבלה1[[#This Row],[ts_reply_at]] - טבלה1[[#This Row],[ts_contact_at]]) * 24)</f>
        <v>11.455000000074506</v>
      </c>
      <c r="N6252">
        <f>IF(ISBLANK(טבלה1[[#This Row],[ts_reply_at]]), 0, 1)</f>
        <v>1</v>
      </c>
      <c r="O6252">
        <f>IF(ISBLANK(טבלה1[[#This Row],[ts_accepted_at]]), 0, 1)</f>
        <v>0</v>
      </c>
      <c r="P6252">
        <f>IF(ISBLANK(טבלה1[[#This Row],[ts_booking_at]]), 0, 1)</f>
        <v>0</v>
      </c>
      <c r="Q6252">
        <f>IF(ISBLANK(טבלה1[[#This Row],[ds_checkin]]), "", טבלה1[[#This Row],[ds_checkin]] - טבלה1[[#This Row],[ts_contact_at]])</f>
        <v>9.1673611111109494</v>
      </c>
      <c r="R6252" t="str">
        <f>IF(AND(ISBLANK(טבלה1[[#This Row],[ts_reply_at]]), NOT(ISBLANK(טבלה1[[#This Row],[ts_booking_at]]))), "Error: Booked without Reply", "OK")</f>
        <v>OK</v>
      </c>
      <c r="S6252" t="s">
        <v>6019</v>
      </c>
    </row>
    <row r="6253" spans="1:19" x14ac:dyDescent="0.25">
      <c r="A6253" s="4" t="s">
        <v>5165</v>
      </c>
      <c r="B6253" s="4" t="s">
        <v>277</v>
      </c>
      <c r="C6253" s="4" t="s">
        <v>278</v>
      </c>
      <c r="D6253" s="1">
        <v>41914.925000000003</v>
      </c>
      <c r="H6253" s="2">
        <v>41929</v>
      </c>
      <c r="I6253" s="2">
        <v>41932</v>
      </c>
      <c r="J6253" s="3">
        <v>2</v>
      </c>
      <c r="K6253" s="3">
        <v>2</v>
      </c>
      <c r="L6253">
        <f>טבלה1[[#This Row],[ds_checkout]]-טבלה1[[#This Row],[ds_checkin]]</f>
        <v>3</v>
      </c>
      <c r="M6253" t="str">
        <f>IF(ISBLANK(טבלה1[[#This Row],[ts_reply_at]]), "", (טבלה1[[#This Row],[ts_reply_at]] - טבלה1[[#This Row],[ts_contact_at]]) * 24)</f>
        <v/>
      </c>
      <c r="N6253">
        <f>IF(ISBLANK(טבלה1[[#This Row],[ts_reply_at]]), 0, 1)</f>
        <v>0</v>
      </c>
      <c r="O6253">
        <f>IF(ISBLANK(טבלה1[[#This Row],[ts_accepted_at]]), 0, 1)</f>
        <v>0</v>
      </c>
      <c r="P6253">
        <f>IF(ISBLANK(טבלה1[[#This Row],[ts_booking_at]]), 0, 1)</f>
        <v>0</v>
      </c>
      <c r="Q6253">
        <f>IF(ISBLANK(טבלה1[[#This Row],[ds_checkin]]), "", טבלה1[[#This Row],[ds_checkin]] - טבלה1[[#This Row],[ts_contact_at]])</f>
        <v>14.07499999999709</v>
      </c>
      <c r="R6253" t="str">
        <f>IF(AND(ISBLANK(טבלה1[[#This Row],[ts_reply_at]]), NOT(ISBLANK(טבלה1[[#This Row],[ts_booking_at]]))), "Error: Booked without Reply", "OK")</f>
        <v>OK</v>
      </c>
      <c r="S6253" t="s">
        <v>6019</v>
      </c>
    </row>
    <row r="6254" spans="1:19" x14ac:dyDescent="0.25">
      <c r="A6254" s="4" t="s">
        <v>5166</v>
      </c>
      <c r="B6254" s="4" t="s">
        <v>1201</v>
      </c>
      <c r="C6254" s="4" t="s">
        <v>1202</v>
      </c>
      <c r="D6254" s="1">
        <v>41920.45416666667</v>
      </c>
      <c r="E6254" s="1">
        <v>41920.534710648149</v>
      </c>
      <c r="H6254" s="2">
        <v>41920</v>
      </c>
      <c r="I6254" s="2">
        <v>41924</v>
      </c>
      <c r="J6254" s="3">
        <v>1</v>
      </c>
      <c r="K6254" s="3">
        <v>9</v>
      </c>
      <c r="L6254">
        <f>טבלה1[[#This Row],[ds_checkout]]-טבלה1[[#This Row],[ds_checkin]]</f>
        <v>4</v>
      </c>
      <c r="M6254">
        <f>IF(ISBLANK(טבלה1[[#This Row],[ts_reply_at]]), "", (טבלה1[[#This Row],[ts_reply_at]] - טבלה1[[#This Row],[ts_contact_at]]) * 24)</f>
        <v>1.9330555555061437</v>
      </c>
      <c r="N6254">
        <f>IF(ISBLANK(טבלה1[[#This Row],[ts_reply_at]]), 0, 1)</f>
        <v>1</v>
      </c>
      <c r="O6254">
        <f>IF(ISBLANK(טבלה1[[#This Row],[ts_accepted_at]]), 0, 1)</f>
        <v>0</v>
      </c>
      <c r="P6254">
        <f>IF(ISBLANK(טבלה1[[#This Row],[ts_booking_at]]), 0, 1)</f>
        <v>0</v>
      </c>
      <c r="Q6254">
        <f>IF(ISBLANK(טבלה1[[#This Row],[ds_checkin]]), "", טבלה1[[#This Row],[ds_checkin]] - טבלה1[[#This Row],[ts_contact_at]])</f>
        <v>-0.45416666667006211</v>
      </c>
      <c r="R6254" t="str">
        <f>IF(AND(ISBLANK(טבלה1[[#This Row],[ts_reply_at]]), NOT(ISBLANK(טבלה1[[#This Row],[ts_booking_at]]))), "Error: Booked without Reply", "OK")</f>
        <v>OK</v>
      </c>
      <c r="S6254" t="s">
        <v>6019</v>
      </c>
    </row>
    <row r="6255" spans="1:19" x14ac:dyDescent="0.25">
      <c r="A6255" s="4" t="s">
        <v>5167</v>
      </c>
      <c r="B6255" s="4" t="s">
        <v>5168</v>
      </c>
      <c r="C6255" s="4" t="s">
        <v>5169</v>
      </c>
      <c r="D6255" s="1">
        <v>41927.818749999999</v>
      </c>
      <c r="E6255" s="1">
        <v>41927.8434837963</v>
      </c>
      <c r="F6255" s="1">
        <v>41927.8434837963</v>
      </c>
      <c r="G6255" s="1">
        <v>41929.055960648147</v>
      </c>
      <c r="H6255" s="2">
        <v>42002</v>
      </c>
      <c r="I6255" s="2">
        <v>42006</v>
      </c>
      <c r="J6255" s="3">
        <v>4</v>
      </c>
      <c r="K6255" s="3">
        <v>12</v>
      </c>
      <c r="L6255">
        <f>טבלה1[[#This Row],[ds_checkout]]-טבלה1[[#This Row],[ds_checkin]]</f>
        <v>4</v>
      </c>
      <c r="M6255">
        <f>IF(ISBLANK(טבלה1[[#This Row],[ts_reply_at]]), "", (טבלה1[[#This Row],[ts_reply_at]] - טבלה1[[#This Row],[ts_contact_at]]) * 24)</f>
        <v>0.59361111122416332</v>
      </c>
      <c r="N6255">
        <f>IF(ISBLANK(טבלה1[[#This Row],[ts_reply_at]]), 0, 1)</f>
        <v>1</v>
      </c>
      <c r="O6255">
        <f>IF(ISBLANK(טבלה1[[#This Row],[ts_accepted_at]]), 0, 1)</f>
        <v>1</v>
      </c>
      <c r="P6255">
        <f>IF(ISBLANK(טבלה1[[#This Row],[ts_booking_at]]), 0, 1)</f>
        <v>1</v>
      </c>
      <c r="Q6255">
        <f>IF(ISBLANK(טבלה1[[#This Row],[ds_checkin]]), "", טבלה1[[#This Row],[ds_checkin]] - טבלה1[[#This Row],[ts_contact_at]])</f>
        <v>74.181250000001455</v>
      </c>
      <c r="R6255" t="str">
        <f>IF(AND(ISBLANK(טבלה1[[#This Row],[ts_reply_at]]), NOT(ISBLANK(טבלה1[[#This Row],[ts_booking_at]]))), "Error: Booked without Reply", "OK")</f>
        <v>OK</v>
      </c>
      <c r="S6255" t="s">
        <v>6026</v>
      </c>
    </row>
    <row r="6256" spans="1:19" x14ac:dyDescent="0.25">
      <c r="A6256" s="4" t="s">
        <v>5167</v>
      </c>
      <c r="B6256" s="4" t="s">
        <v>852</v>
      </c>
      <c r="C6256" s="4" t="s">
        <v>853</v>
      </c>
      <c r="D6256" s="1">
        <v>41926.797222222223</v>
      </c>
      <c r="E6256" s="1">
        <v>41930.490243055552</v>
      </c>
      <c r="F6256" s="1">
        <v>41930.490243055552</v>
      </c>
      <c r="H6256" s="2">
        <v>42003</v>
      </c>
      <c r="I6256" s="2">
        <v>42006</v>
      </c>
      <c r="J6256" s="3">
        <v>4</v>
      </c>
      <c r="K6256" s="3">
        <v>2</v>
      </c>
      <c r="L6256">
        <f>טבלה1[[#This Row],[ds_checkout]]-טבלה1[[#This Row],[ds_checkin]]</f>
        <v>3</v>
      </c>
      <c r="M6256">
        <f>IF(ISBLANK(טבלה1[[#This Row],[ts_reply_at]]), "", (טבלה1[[#This Row],[ts_reply_at]] - טבלה1[[#This Row],[ts_contact_at]]) * 24)</f>
        <v>88.63249999989057</v>
      </c>
      <c r="N6256">
        <f>IF(ISBLANK(טבלה1[[#This Row],[ts_reply_at]]), 0, 1)</f>
        <v>1</v>
      </c>
      <c r="O6256">
        <f>IF(ISBLANK(טבלה1[[#This Row],[ts_accepted_at]]), 0, 1)</f>
        <v>1</v>
      </c>
      <c r="P6256">
        <f>IF(ISBLANK(טבלה1[[#This Row],[ts_booking_at]]), 0, 1)</f>
        <v>0</v>
      </c>
      <c r="Q6256">
        <f>IF(ISBLANK(טבלה1[[#This Row],[ds_checkin]]), "", טבלה1[[#This Row],[ds_checkin]] - טבלה1[[#This Row],[ts_contact_at]])</f>
        <v>76.202777777776646</v>
      </c>
      <c r="R6256" t="str">
        <f>IF(AND(ISBLANK(טבלה1[[#This Row],[ts_reply_at]]), NOT(ISBLANK(טבלה1[[#This Row],[ts_booking_at]]))), "Error: Booked without Reply", "OK")</f>
        <v>OK</v>
      </c>
      <c r="S6256" t="s">
        <v>6026</v>
      </c>
    </row>
    <row r="6257" spans="1:19" x14ac:dyDescent="0.25">
      <c r="A6257" s="4" t="s">
        <v>5167</v>
      </c>
      <c r="B6257" s="4" t="s">
        <v>1365</v>
      </c>
      <c r="C6257" s="4" t="s">
        <v>1366</v>
      </c>
      <c r="D6257" s="1">
        <v>41924.614583333336</v>
      </c>
      <c r="E6257" s="1">
        <v>41924.678101851852</v>
      </c>
      <c r="H6257" s="2">
        <v>42003</v>
      </c>
      <c r="I6257" s="2">
        <v>42006</v>
      </c>
      <c r="J6257" s="3">
        <v>4</v>
      </c>
      <c r="K6257" s="3">
        <v>3</v>
      </c>
      <c r="L6257">
        <f>טבלה1[[#This Row],[ds_checkout]]-טבלה1[[#This Row],[ds_checkin]]</f>
        <v>3</v>
      </c>
      <c r="M6257">
        <f>IF(ISBLANK(טבלה1[[#This Row],[ts_reply_at]]), "", (טבלה1[[#This Row],[ts_reply_at]] - טבלה1[[#This Row],[ts_contact_at]]) * 24)</f>
        <v>1.5244444443960674</v>
      </c>
      <c r="N6257">
        <f>IF(ISBLANK(טבלה1[[#This Row],[ts_reply_at]]), 0, 1)</f>
        <v>1</v>
      </c>
      <c r="O6257">
        <f>IF(ISBLANK(טבלה1[[#This Row],[ts_accepted_at]]), 0, 1)</f>
        <v>0</v>
      </c>
      <c r="P6257">
        <f>IF(ISBLANK(טבלה1[[#This Row],[ts_booking_at]]), 0, 1)</f>
        <v>0</v>
      </c>
      <c r="Q6257">
        <f>IF(ISBLANK(טבלה1[[#This Row],[ds_checkin]]), "", טבלה1[[#This Row],[ds_checkin]] - טבלה1[[#This Row],[ts_contact_at]])</f>
        <v>78.385416666664241</v>
      </c>
      <c r="R6257" t="str">
        <f>IF(AND(ISBLANK(טבלה1[[#This Row],[ts_reply_at]]), NOT(ISBLANK(טבלה1[[#This Row],[ts_booking_at]]))), "Error: Booked without Reply", "OK")</f>
        <v>OK</v>
      </c>
      <c r="S6257" t="s">
        <v>6026</v>
      </c>
    </row>
    <row r="6258" spans="1:19" x14ac:dyDescent="0.25">
      <c r="A6258" s="4" t="s">
        <v>5167</v>
      </c>
      <c r="B6258" s="4" t="s">
        <v>495</v>
      </c>
      <c r="C6258" s="4" t="s">
        <v>496</v>
      </c>
      <c r="D6258" s="1">
        <v>41926.797222222223</v>
      </c>
      <c r="E6258" s="1">
        <v>41926.807395833333</v>
      </c>
      <c r="F6258" s="1">
        <v>41926.807395833333</v>
      </c>
      <c r="H6258" s="2">
        <v>42003</v>
      </c>
      <c r="I6258" s="2">
        <v>42006</v>
      </c>
      <c r="J6258" s="3">
        <v>4</v>
      </c>
      <c r="K6258" s="3">
        <v>4</v>
      </c>
      <c r="L6258">
        <f>טבלה1[[#This Row],[ds_checkout]]-טבלה1[[#This Row],[ds_checkin]]</f>
        <v>3</v>
      </c>
      <c r="M6258">
        <f>IF(ISBLANK(טבלה1[[#This Row],[ts_reply_at]]), "", (טבלה1[[#This Row],[ts_reply_at]] - טבלה1[[#This Row],[ts_contact_at]]) * 24)</f>
        <v>0.2441666666418314</v>
      </c>
      <c r="N6258">
        <f>IF(ISBLANK(טבלה1[[#This Row],[ts_reply_at]]), 0, 1)</f>
        <v>1</v>
      </c>
      <c r="O6258">
        <f>IF(ISBLANK(טבלה1[[#This Row],[ts_accepted_at]]), 0, 1)</f>
        <v>1</v>
      </c>
      <c r="P6258">
        <f>IF(ISBLANK(טבלה1[[#This Row],[ts_booking_at]]), 0, 1)</f>
        <v>0</v>
      </c>
      <c r="Q6258">
        <f>IF(ISBLANK(טבלה1[[#This Row],[ds_checkin]]), "", טבלה1[[#This Row],[ds_checkin]] - טבלה1[[#This Row],[ts_contact_at]])</f>
        <v>76.202777777776646</v>
      </c>
      <c r="R6258" t="str">
        <f>IF(AND(ISBLANK(טבלה1[[#This Row],[ts_reply_at]]), NOT(ISBLANK(טבלה1[[#This Row],[ts_booking_at]]))), "Error: Booked without Reply", "OK")</f>
        <v>OK</v>
      </c>
      <c r="S6258" t="s">
        <v>6026</v>
      </c>
    </row>
    <row r="6259" spans="1:19" x14ac:dyDescent="0.25">
      <c r="A6259" s="4" t="s">
        <v>5170</v>
      </c>
      <c r="B6259" s="4" t="s">
        <v>798</v>
      </c>
      <c r="C6259" s="4" t="s">
        <v>799</v>
      </c>
      <c r="D6259" s="1">
        <v>41917.798611111109</v>
      </c>
      <c r="E6259" s="1">
        <v>41917.825648148151</v>
      </c>
      <c r="F6259" s="1">
        <v>41917.825648148151</v>
      </c>
      <c r="G6259" s="1">
        <v>41918.269432870373</v>
      </c>
      <c r="H6259" s="2">
        <v>41946</v>
      </c>
      <c r="I6259" s="2">
        <v>41952</v>
      </c>
      <c r="J6259" s="3">
        <v>3</v>
      </c>
      <c r="K6259" s="3">
        <v>11</v>
      </c>
      <c r="L6259">
        <f>טבלה1[[#This Row],[ds_checkout]]-טבלה1[[#This Row],[ds_checkin]]</f>
        <v>6</v>
      </c>
      <c r="M6259">
        <f>IF(ISBLANK(טבלה1[[#This Row],[ts_reply_at]]), "", (טבלה1[[#This Row],[ts_reply_at]] - טבלה1[[#This Row],[ts_contact_at]]) * 24)</f>
        <v>0.6488888890016824</v>
      </c>
      <c r="N6259">
        <f>IF(ISBLANK(טבלה1[[#This Row],[ts_reply_at]]), 0, 1)</f>
        <v>1</v>
      </c>
      <c r="O6259">
        <f>IF(ISBLANK(טבלה1[[#This Row],[ts_accepted_at]]), 0, 1)</f>
        <v>1</v>
      </c>
      <c r="P6259">
        <f>IF(ISBLANK(טבלה1[[#This Row],[ts_booking_at]]), 0, 1)</f>
        <v>1</v>
      </c>
      <c r="Q6259">
        <f>IF(ISBLANK(טבלה1[[#This Row],[ds_checkin]]), "", טבלה1[[#This Row],[ds_checkin]] - טבלה1[[#This Row],[ts_contact_at]])</f>
        <v>28.201388888890506</v>
      </c>
      <c r="R6259" t="str">
        <f>IF(AND(ISBLANK(טבלה1[[#This Row],[ts_reply_at]]), NOT(ISBLANK(טבלה1[[#This Row],[ts_booking_at]]))), "Error: Booked without Reply", "OK")</f>
        <v>OK</v>
      </c>
      <c r="S6259" t="s">
        <v>6060</v>
      </c>
    </row>
    <row r="6260" spans="1:19" x14ac:dyDescent="0.25">
      <c r="A6260" s="4" t="s">
        <v>5170</v>
      </c>
      <c r="B6260" s="4" t="s">
        <v>621</v>
      </c>
      <c r="C6260" s="4" t="s">
        <v>622</v>
      </c>
      <c r="D6260" s="1">
        <v>41916.28125</v>
      </c>
      <c r="E6260" s="1">
        <v>41917.903182870374</v>
      </c>
      <c r="H6260" s="2">
        <v>41946</v>
      </c>
      <c r="I6260" s="2">
        <v>41950</v>
      </c>
      <c r="J6260" s="3">
        <v>4</v>
      </c>
      <c r="K6260" s="3">
        <v>4</v>
      </c>
      <c r="L6260">
        <f>טבלה1[[#This Row],[ds_checkout]]-טבלה1[[#This Row],[ds_checkin]]</f>
        <v>4</v>
      </c>
      <c r="M6260">
        <f>IF(ISBLANK(טבלה1[[#This Row],[ts_reply_at]]), "", (טבלה1[[#This Row],[ts_reply_at]] - טבלה1[[#This Row],[ts_contact_at]]) * 24)</f>
        <v>38.926388888969086</v>
      </c>
      <c r="N6260">
        <f>IF(ISBLANK(טבלה1[[#This Row],[ts_reply_at]]), 0, 1)</f>
        <v>1</v>
      </c>
      <c r="O6260">
        <f>IF(ISBLANK(טבלה1[[#This Row],[ts_accepted_at]]), 0, 1)</f>
        <v>0</v>
      </c>
      <c r="P6260">
        <f>IF(ISBLANK(טבלה1[[#This Row],[ts_booking_at]]), 0, 1)</f>
        <v>0</v>
      </c>
      <c r="Q6260">
        <f>IF(ISBLANK(טבלה1[[#This Row],[ds_checkin]]), "", טבלה1[[#This Row],[ds_checkin]] - טבלה1[[#This Row],[ts_contact_at]])</f>
        <v>29.71875</v>
      </c>
      <c r="R6260" t="str">
        <f>IF(AND(ISBLANK(טבלה1[[#This Row],[ts_reply_at]]), NOT(ISBLANK(טבלה1[[#This Row],[ts_booking_at]]))), "Error: Booked without Reply", "OK")</f>
        <v>OK</v>
      </c>
      <c r="S6260" t="s">
        <v>6060</v>
      </c>
    </row>
    <row r="6261" spans="1:19" x14ac:dyDescent="0.25">
      <c r="A6261" s="4" t="s">
        <v>5170</v>
      </c>
      <c r="B6261" s="4" t="s">
        <v>1015</v>
      </c>
      <c r="C6261" s="4" t="s">
        <v>1937</v>
      </c>
      <c r="D6261" s="1">
        <v>41916.275000000001</v>
      </c>
      <c r="E6261" s="1">
        <v>41916.436261574076</v>
      </c>
      <c r="F6261" s="1">
        <v>41917.002824074072</v>
      </c>
      <c r="H6261" s="2">
        <v>41946</v>
      </c>
      <c r="I6261" s="2">
        <v>41950</v>
      </c>
      <c r="J6261" s="3">
        <v>3</v>
      </c>
      <c r="K6261" s="3">
        <v>4</v>
      </c>
      <c r="L6261">
        <f>טבלה1[[#This Row],[ds_checkout]]-טבלה1[[#This Row],[ds_checkin]]</f>
        <v>4</v>
      </c>
      <c r="M6261">
        <f>IF(ISBLANK(טבלה1[[#This Row],[ts_reply_at]]), "", (טבלה1[[#This Row],[ts_reply_at]] - טבלה1[[#This Row],[ts_contact_at]]) * 24)</f>
        <v>3.8702777777798474</v>
      </c>
      <c r="N6261">
        <f>IF(ISBLANK(טבלה1[[#This Row],[ts_reply_at]]), 0, 1)</f>
        <v>1</v>
      </c>
      <c r="O6261">
        <f>IF(ISBLANK(טבלה1[[#This Row],[ts_accepted_at]]), 0, 1)</f>
        <v>1</v>
      </c>
      <c r="P6261">
        <f>IF(ISBLANK(טבלה1[[#This Row],[ts_booking_at]]), 0, 1)</f>
        <v>0</v>
      </c>
      <c r="Q6261">
        <f>IF(ISBLANK(טבלה1[[#This Row],[ds_checkin]]), "", טבלה1[[#This Row],[ds_checkin]] - טבלה1[[#This Row],[ts_contact_at]])</f>
        <v>29.724999999998545</v>
      </c>
      <c r="R6261" t="str">
        <f>IF(AND(ISBLANK(טבלה1[[#This Row],[ts_reply_at]]), NOT(ISBLANK(טבלה1[[#This Row],[ts_booking_at]]))), "Error: Booked without Reply", "OK")</f>
        <v>OK</v>
      </c>
      <c r="S6261" t="s">
        <v>6060</v>
      </c>
    </row>
    <row r="6262" spans="1:19" x14ac:dyDescent="0.25">
      <c r="A6262" s="4" t="s">
        <v>5170</v>
      </c>
      <c r="B6262" s="4" t="s">
        <v>113</v>
      </c>
      <c r="C6262" s="4" t="s">
        <v>1327</v>
      </c>
      <c r="D6262" s="1">
        <v>41917.789583333331</v>
      </c>
      <c r="E6262" s="1">
        <v>41917.790798611109</v>
      </c>
      <c r="H6262" s="2">
        <v>41945</v>
      </c>
      <c r="I6262" s="2">
        <v>41952</v>
      </c>
      <c r="J6262" s="3">
        <v>4</v>
      </c>
      <c r="K6262" s="3">
        <v>2</v>
      </c>
      <c r="L6262">
        <f>טבלה1[[#This Row],[ds_checkout]]-טבלה1[[#This Row],[ds_checkin]]</f>
        <v>7</v>
      </c>
      <c r="M6262">
        <f>IF(ISBLANK(טבלה1[[#This Row],[ts_reply_at]]), "", (טבלה1[[#This Row],[ts_reply_at]] - טבלה1[[#This Row],[ts_contact_at]]) * 24)</f>
        <v>2.9166666674427688E-2</v>
      </c>
      <c r="N6262">
        <f>IF(ISBLANK(טבלה1[[#This Row],[ts_reply_at]]), 0, 1)</f>
        <v>1</v>
      </c>
      <c r="O6262">
        <f>IF(ISBLANK(טבלה1[[#This Row],[ts_accepted_at]]), 0, 1)</f>
        <v>0</v>
      </c>
      <c r="P6262">
        <f>IF(ISBLANK(טבלה1[[#This Row],[ts_booking_at]]), 0, 1)</f>
        <v>0</v>
      </c>
      <c r="Q6262">
        <f>IF(ISBLANK(טבלה1[[#This Row],[ds_checkin]]), "", טבלה1[[#This Row],[ds_checkin]] - טבלה1[[#This Row],[ts_contact_at]])</f>
        <v>27.210416666668607</v>
      </c>
      <c r="R6262" t="str">
        <f>IF(AND(ISBLANK(טבלה1[[#This Row],[ts_reply_at]]), NOT(ISBLANK(טבלה1[[#This Row],[ts_booking_at]]))), "Error: Booked without Reply", "OK")</f>
        <v>OK</v>
      </c>
      <c r="S6262" t="s">
        <v>6060</v>
      </c>
    </row>
    <row r="6263" spans="1:19" x14ac:dyDescent="0.25">
      <c r="A6263" s="4" t="s">
        <v>5170</v>
      </c>
      <c r="B6263" s="4" t="s">
        <v>113</v>
      </c>
      <c r="C6263" s="4" t="s">
        <v>114</v>
      </c>
      <c r="D6263" s="1">
        <v>41916.138888888891</v>
      </c>
      <c r="E6263" s="1">
        <v>41917.77752314815</v>
      </c>
      <c r="H6263" s="2">
        <v>41945</v>
      </c>
      <c r="I6263" s="2">
        <v>41952</v>
      </c>
      <c r="J6263" s="3">
        <v>3</v>
      </c>
      <c r="K6263" s="3">
        <v>3</v>
      </c>
      <c r="L6263">
        <f>טבלה1[[#This Row],[ds_checkout]]-טבלה1[[#This Row],[ds_checkin]]</f>
        <v>7</v>
      </c>
      <c r="M6263">
        <f>IF(ISBLANK(טבלה1[[#This Row],[ts_reply_at]]), "", (טבלה1[[#This Row],[ts_reply_at]] - טבלה1[[#This Row],[ts_contact_at]]) * 24)</f>
        <v>39.327222222229466</v>
      </c>
      <c r="N6263">
        <f>IF(ISBLANK(טבלה1[[#This Row],[ts_reply_at]]), 0, 1)</f>
        <v>1</v>
      </c>
      <c r="O6263">
        <f>IF(ISBLANK(טבלה1[[#This Row],[ts_accepted_at]]), 0, 1)</f>
        <v>0</v>
      </c>
      <c r="P6263">
        <f>IF(ISBLANK(טבלה1[[#This Row],[ts_booking_at]]), 0, 1)</f>
        <v>0</v>
      </c>
      <c r="Q6263">
        <f>IF(ISBLANK(טבלה1[[#This Row],[ds_checkin]]), "", טבלה1[[#This Row],[ds_checkin]] - טבלה1[[#This Row],[ts_contact_at]])</f>
        <v>28.861111111109494</v>
      </c>
      <c r="R6263" t="str">
        <f>IF(AND(ISBLANK(טבלה1[[#This Row],[ts_reply_at]]), NOT(ISBLANK(טבלה1[[#This Row],[ts_booking_at]]))), "Error: Booked without Reply", "OK")</f>
        <v>OK</v>
      </c>
      <c r="S6263" t="s">
        <v>6060</v>
      </c>
    </row>
    <row r="6264" spans="1:19" x14ac:dyDescent="0.25">
      <c r="A6264" s="4" t="s">
        <v>5170</v>
      </c>
      <c r="B6264" s="4" t="s">
        <v>902</v>
      </c>
      <c r="C6264" s="4" t="s">
        <v>903</v>
      </c>
      <c r="D6264" s="1">
        <v>41916.288194444445</v>
      </c>
      <c r="E6264" s="1">
        <v>41916.330312500002</v>
      </c>
      <c r="F6264" s="1">
        <v>41916.330312500002</v>
      </c>
      <c r="H6264" s="2">
        <v>41946</v>
      </c>
      <c r="I6264" s="2">
        <v>41950</v>
      </c>
      <c r="J6264" s="3">
        <v>4</v>
      </c>
      <c r="K6264" s="3">
        <v>5</v>
      </c>
      <c r="L6264">
        <f>טבלה1[[#This Row],[ds_checkout]]-טבלה1[[#This Row],[ds_checkin]]</f>
        <v>4</v>
      </c>
      <c r="M6264">
        <f>IF(ISBLANK(טבלה1[[#This Row],[ts_reply_at]]), "", (טבלה1[[#This Row],[ts_reply_at]] - טבלה1[[#This Row],[ts_contact_at]]) * 24)</f>
        <v>1.0108333333628252</v>
      </c>
      <c r="N6264">
        <f>IF(ISBLANK(טבלה1[[#This Row],[ts_reply_at]]), 0, 1)</f>
        <v>1</v>
      </c>
      <c r="O6264">
        <f>IF(ISBLANK(טבלה1[[#This Row],[ts_accepted_at]]), 0, 1)</f>
        <v>1</v>
      </c>
      <c r="P6264">
        <f>IF(ISBLANK(טבלה1[[#This Row],[ts_booking_at]]), 0, 1)</f>
        <v>0</v>
      </c>
      <c r="Q6264">
        <f>IF(ISBLANK(טבלה1[[#This Row],[ds_checkin]]), "", טבלה1[[#This Row],[ds_checkin]] - טבלה1[[#This Row],[ts_contact_at]])</f>
        <v>29.711805555554747</v>
      </c>
      <c r="R6264" t="str">
        <f>IF(AND(ISBLANK(טבלה1[[#This Row],[ts_reply_at]]), NOT(ISBLANK(טבלה1[[#This Row],[ts_booking_at]]))), "Error: Booked without Reply", "OK")</f>
        <v>OK</v>
      </c>
      <c r="S6264" t="s">
        <v>6060</v>
      </c>
    </row>
    <row r="6265" spans="1:19" x14ac:dyDescent="0.25">
      <c r="A6265" s="4" t="s">
        <v>5170</v>
      </c>
      <c r="B6265" s="4" t="s">
        <v>845</v>
      </c>
      <c r="C6265" s="4" t="s">
        <v>846</v>
      </c>
      <c r="D6265" s="1">
        <v>41917.794444444444</v>
      </c>
      <c r="E6265" s="1">
        <v>41917.921516203707</v>
      </c>
      <c r="H6265" s="2">
        <v>41945</v>
      </c>
      <c r="I6265" s="2">
        <v>41952</v>
      </c>
      <c r="J6265" s="3">
        <v>3</v>
      </c>
      <c r="K6265" s="3">
        <v>5</v>
      </c>
      <c r="L6265">
        <f>טבלה1[[#This Row],[ds_checkout]]-טבלה1[[#This Row],[ds_checkin]]</f>
        <v>7</v>
      </c>
      <c r="M6265">
        <f>IF(ISBLANK(טבלה1[[#This Row],[ts_reply_at]]), "", (טבלה1[[#This Row],[ts_reply_at]] - טבלה1[[#This Row],[ts_contact_at]]) * 24)</f>
        <v>3.0497222223202698</v>
      </c>
      <c r="N6265">
        <f>IF(ISBLANK(טבלה1[[#This Row],[ts_reply_at]]), 0, 1)</f>
        <v>1</v>
      </c>
      <c r="O6265">
        <f>IF(ISBLANK(טבלה1[[#This Row],[ts_accepted_at]]), 0, 1)</f>
        <v>0</v>
      </c>
      <c r="P6265">
        <f>IF(ISBLANK(טבלה1[[#This Row],[ts_booking_at]]), 0, 1)</f>
        <v>0</v>
      </c>
      <c r="Q6265">
        <f>IF(ISBLANK(טבלה1[[#This Row],[ds_checkin]]), "", טבלה1[[#This Row],[ds_checkin]] - טבלה1[[#This Row],[ts_contact_at]])</f>
        <v>27.205555555556202</v>
      </c>
      <c r="R6265" t="str">
        <f>IF(AND(ISBLANK(טבלה1[[#This Row],[ts_reply_at]]), NOT(ISBLANK(טבלה1[[#This Row],[ts_booking_at]]))), "Error: Booked without Reply", "OK")</f>
        <v>OK</v>
      </c>
      <c r="S6265" t="s">
        <v>6060</v>
      </c>
    </row>
    <row r="6266" spans="1:19" x14ac:dyDescent="0.25">
      <c r="A6266" s="4" t="s">
        <v>5171</v>
      </c>
      <c r="B6266" s="4" t="s">
        <v>3025</v>
      </c>
      <c r="C6266" s="4" t="s">
        <v>3026</v>
      </c>
      <c r="D6266" s="1">
        <v>41920.881249999999</v>
      </c>
      <c r="E6266" s="1">
        <v>41920.886018518519</v>
      </c>
      <c r="F6266" s="1">
        <v>41920.886018518519</v>
      </c>
      <c r="G6266" s="1">
        <v>41921.379513888889</v>
      </c>
      <c r="H6266" s="2">
        <v>41922</v>
      </c>
      <c r="I6266" s="2">
        <v>41925</v>
      </c>
      <c r="J6266" s="3">
        <v>1</v>
      </c>
      <c r="K6266" s="3">
        <v>9</v>
      </c>
      <c r="L6266">
        <f>טבלה1[[#This Row],[ds_checkout]]-טבלה1[[#This Row],[ds_checkin]]</f>
        <v>3</v>
      </c>
      <c r="M6266">
        <f>IF(ISBLANK(טבלה1[[#This Row],[ts_reply_at]]), "", (טבלה1[[#This Row],[ts_reply_at]] - טבלה1[[#This Row],[ts_contact_at]]) * 24)</f>
        <v>0.11444444447988644</v>
      </c>
      <c r="N6266">
        <f>IF(ISBLANK(טבלה1[[#This Row],[ts_reply_at]]), 0, 1)</f>
        <v>1</v>
      </c>
      <c r="O6266">
        <f>IF(ISBLANK(טבלה1[[#This Row],[ts_accepted_at]]), 0, 1)</f>
        <v>1</v>
      </c>
      <c r="P6266">
        <f>IF(ISBLANK(טבלה1[[#This Row],[ts_booking_at]]), 0, 1)</f>
        <v>1</v>
      </c>
      <c r="Q6266">
        <f>IF(ISBLANK(טבלה1[[#This Row],[ds_checkin]]), "", טבלה1[[#This Row],[ds_checkin]] - טבלה1[[#This Row],[ts_contact_at]])</f>
        <v>1.1187500000014552</v>
      </c>
      <c r="R6266" t="str">
        <f>IF(AND(ISBLANK(טבלה1[[#This Row],[ts_reply_at]]), NOT(ISBLANK(טבלה1[[#This Row],[ts_booking_at]]))), "Error: Booked without Reply", "OK")</f>
        <v>OK</v>
      </c>
      <c r="S6266" t="s">
        <v>6030</v>
      </c>
    </row>
    <row r="6267" spans="1:19" x14ac:dyDescent="0.25">
      <c r="A6267" s="4" t="s">
        <v>5171</v>
      </c>
      <c r="B6267" s="4" t="s">
        <v>2828</v>
      </c>
      <c r="C6267" s="4" t="s">
        <v>3282</v>
      </c>
      <c r="D6267" s="1">
        <v>41920.87222222222</v>
      </c>
      <c r="E6267" s="1">
        <v>41920.874849537038</v>
      </c>
      <c r="H6267" s="2">
        <v>41922</v>
      </c>
      <c r="I6267" s="2">
        <v>41925</v>
      </c>
      <c r="J6267" s="3">
        <v>1</v>
      </c>
      <c r="K6267" s="3">
        <v>3</v>
      </c>
      <c r="L6267">
        <f>טבלה1[[#This Row],[ds_checkout]]-טבלה1[[#This Row],[ds_checkin]]</f>
        <v>3</v>
      </c>
      <c r="M6267">
        <f>IF(ISBLANK(טבלה1[[#This Row],[ts_reply_at]]), "", (טבלה1[[#This Row],[ts_reply_at]] - טבלה1[[#This Row],[ts_contact_at]]) * 24)</f>
        <v>6.3055555627215654E-2</v>
      </c>
      <c r="N6267">
        <f>IF(ISBLANK(טבלה1[[#This Row],[ts_reply_at]]), 0, 1)</f>
        <v>1</v>
      </c>
      <c r="O6267">
        <f>IF(ISBLANK(טבלה1[[#This Row],[ts_accepted_at]]), 0, 1)</f>
        <v>0</v>
      </c>
      <c r="P6267">
        <f>IF(ISBLANK(טבלה1[[#This Row],[ts_booking_at]]), 0, 1)</f>
        <v>0</v>
      </c>
      <c r="Q6267">
        <f>IF(ISBLANK(טבלה1[[#This Row],[ds_checkin]]), "", טבלה1[[#This Row],[ds_checkin]] - טבלה1[[#This Row],[ts_contact_at]])</f>
        <v>1.1277777777795563</v>
      </c>
      <c r="R6267" t="str">
        <f>IF(AND(ISBLANK(טבלה1[[#This Row],[ts_reply_at]]), NOT(ISBLANK(טבלה1[[#This Row],[ts_booking_at]]))), "Error: Booked without Reply", "OK")</f>
        <v>OK</v>
      </c>
      <c r="S6267" t="s">
        <v>6030</v>
      </c>
    </row>
    <row r="6268" spans="1:19" x14ac:dyDescent="0.25">
      <c r="A6268" s="4" t="s">
        <v>5172</v>
      </c>
      <c r="B6268" s="4" t="s">
        <v>2695</v>
      </c>
      <c r="C6268" s="4" t="s">
        <v>2696</v>
      </c>
      <c r="D6268" s="1">
        <v>41925.550694444442</v>
      </c>
      <c r="E6268" s="1">
        <v>41925.62537037037</v>
      </c>
      <c r="F6268" s="1">
        <v>41925.62537037037</v>
      </c>
      <c r="G6268" s="1">
        <v>41925.62537037037</v>
      </c>
      <c r="H6268" s="2">
        <v>41955</v>
      </c>
      <c r="I6268" s="2">
        <v>41960</v>
      </c>
      <c r="J6268" s="3">
        <v>2</v>
      </c>
      <c r="K6268" s="3">
        <v>9</v>
      </c>
      <c r="L6268">
        <f>טבלה1[[#This Row],[ds_checkout]]-טבלה1[[#This Row],[ds_checkin]]</f>
        <v>5</v>
      </c>
      <c r="M6268">
        <f>IF(ISBLANK(טבלה1[[#This Row],[ts_reply_at]]), "", (טבלה1[[#This Row],[ts_reply_at]] - טבלה1[[#This Row],[ts_contact_at]]) * 24)</f>
        <v>1.7922222222550772</v>
      </c>
      <c r="N6268">
        <f>IF(ISBLANK(טבלה1[[#This Row],[ts_reply_at]]), 0, 1)</f>
        <v>1</v>
      </c>
      <c r="O6268">
        <f>IF(ISBLANK(טבלה1[[#This Row],[ts_accepted_at]]), 0, 1)</f>
        <v>1</v>
      </c>
      <c r="P6268">
        <f>IF(ISBLANK(טבלה1[[#This Row],[ts_booking_at]]), 0, 1)</f>
        <v>1</v>
      </c>
      <c r="Q6268">
        <f>IF(ISBLANK(טבלה1[[#This Row],[ds_checkin]]), "", טבלה1[[#This Row],[ds_checkin]] - טבלה1[[#This Row],[ts_contact_at]])</f>
        <v>29.449305555557657</v>
      </c>
      <c r="R6268" t="str">
        <f>IF(AND(ISBLANK(טבלה1[[#This Row],[ts_reply_at]]), NOT(ISBLANK(טבלה1[[#This Row],[ts_booking_at]]))), "Error: Booked without Reply", "OK")</f>
        <v>OK</v>
      </c>
      <c r="S6268" t="s">
        <v>6019</v>
      </c>
    </row>
    <row r="6269" spans="1:19" x14ac:dyDescent="0.25">
      <c r="A6269" s="4" t="s">
        <v>5173</v>
      </c>
      <c r="B6269" s="4" t="s">
        <v>906</v>
      </c>
      <c r="C6269" s="4" t="s">
        <v>3366</v>
      </c>
      <c r="D6269" s="1">
        <v>41923.582638888889</v>
      </c>
      <c r="E6269" s="1">
        <v>41923.620810185188</v>
      </c>
      <c r="F6269" s="1">
        <v>41923.620810185188</v>
      </c>
      <c r="G6269" s="1">
        <v>41923.620810185188</v>
      </c>
      <c r="H6269" s="2">
        <v>41939</v>
      </c>
      <c r="I6269" s="2">
        <v>41942</v>
      </c>
      <c r="J6269" s="3">
        <v>2</v>
      </c>
      <c r="K6269" s="3">
        <v>5</v>
      </c>
      <c r="L6269">
        <f>טבלה1[[#This Row],[ds_checkout]]-טבלה1[[#This Row],[ds_checkin]]</f>
        <v>3</v>
      </c>
      <c r="M6269">
        <f>IF(ISBLANK(טבלה1[[#This Row],[ts_reply_at]]), "", (טבלה1[[#This Row],[ts_reply_at]] - טבלה1[[#This Row],[ts_contact_at]]) * 24)</f>
        <v>0.91611111117526889</v>
      </c>
      <c r="N6269">
        <f>IF(ISBLANK(טבלה1[[#This Row],[ts_reply_at]]), 0, 1)</f>
        <v>1</v>
      </c>
      <c r="O6269">
        <f>IF(ISBLANK(טבלה1[[#This Row],[ts_accepted_at]]), 0, 1)</f>
        <v>1</v>
      </c>
      <c r="P6269">
        <f>IF(ISBLANK(טבלה1[[#This Row],[ts_booking_at]]), 0, 1)</f>
        <v>1</v>
      </c>
      <c r="Q6269">
        <f>IF(ISBLANK(טבלה1[[#This Row],[ds_checkin]]), "", טבלה1[[#This Row],[ds_checkin]] - טבלה1[[#This Row],[ts_contact_at]])</f>
        <v>15.417361111110949</v>
      </c>
      <c r="R6269" t="str">
        <f>IF(AND(ISBLANK(טבלה1[[#This Row],[ts_reply_at]]), NOT(ISBLANK(טבלה1[[#This Row],[ts_booking_at]]))), "Error: Booked without Reply", "OK")</f>
        <v>OK</v>
      </c>
      <c r="S6269" t="s">
        <v>6021</v>
      </c>
    </row>
    <row r="6270" spans="1:19" x14ac:dyDescent="0.25">
      <c r="A6270" s="4" t="s">
        <v>5174</v>
      </c>
      <c r="B6270" s="4" t="s">
        <v>159</v>
      </c>
      <c r="C6270" s="4" t="s">
        <v>260</v>
      </c>
      <c r="D6270" s="1">
        <v>41901.429166666669</v>
      </c>
      <c r="E6270" s="1">
        <v>41924.613483796296</v>
      </c>
      <c r="H6270" s="2">
        <v>41936</v>
      </c>
      <c r="I6270" s="2">
        <v>41939</v>
      </c>
      <c r="J6270" s="3">
        <v>2</v>
      </c>
      <c r="K6270" s="3">
        <v>2</v>
      </c>
      <c r="L6270">
        <f>טבלה1[[#This Row],[ds_checkout]]-טבלה1[[#This Row],[ds_checkin]]</f>
        <v>3</v>
      </c>
      <c r="M6270">
        <f>IF(ISBLANK(טבלה1[[#This Row],[ts_reply_at]]), "", (טבלה1[[#This Row],[ts_reply_at]] - טבלה1[[#This Row],[ts_contact_at]]) * 24)</f>
        <v>556.42361111106584</v>
      </c>
      <c r="N6270">
        <f>IF(ISBLANK(טבלה1[[#This Row],[ts_reply_at]]), 0, 1)</f>
        <v>1</v>
      </c>
      <c r="O6270">
        <f>IF(ISBLANK(טבלה1[[#This Row],[ts_accepted_at]]), 0, 1)</f>
        <v>0</v>
      </c>
      <c r="P6270">
        <f>IF(ISBLANK(טבלה1[[#This Row],[ts_booking_at]]), 0, 1)</f>
        <v>0</v>
      </c>
      <c r="Q6270">
        <f>IF(ISBLANK(טבלה1[[#This Row],[ds_checkin]]), "", טבלה1[[#This Row],[ds_checkin]] - טבלה1[[#This Row],[ts_contact_at]])</f>
        <v>34.570833333331393</v>
      </c>
      <c r="R6270" t="str">
        <f>IF(AND(ISBLANK(טבלה1[[#This Row],[ts_reply_at]]), NOT(ISBLANK(טבלה1[[#This Row],[ts_booking_at]]))), "Error: Booked without Reply", "OK")</f>
        <v>OK</v>
      </c>
      <c r="S6270" t="s">
        <v>6026</v>
      </c>
    </row>
    <row r="6271" spans="1:19" x14ac:dyDescent="0.25">
      <c r="A6271" s="4" t="s">
        <v>5175</v>
      </c>
      <c r="B6271" s="4" t="s">
        <v>906</v>
      </c>
      <c r="C6271" s="4" t="s">
        <v>907</v>
      </c>
      <c r="D6271" s="1">
        <v>41925.364583333336</v>
      </c>
      <c r="E6271" s="1">
        <v>41925.383344907408</v>
      </c>
      <c r="F6271" s="1">
        <v>41925.383344907408</v>
      </c>
      <c r="G6271" s="1">
        <v>41925.394826388889</v>
      </c>
      <c r="H6271" s="2">
        <v>42004</v>
      </c>
      <c r="I6271" s="2">
        <v>42007</v>
      </c>
      <c r="J6271" s="3">
        <v>6</v>
      </c>
      <c r="K6271" s="3">
        <v>14</v>
      </c>
      <c r="L6271">
        <f>טבלה1[[#This Row],[ds_checkout]]-טבלה1[[#This Row],[ds_checkin]]</f>
        <v>3</v>
      </c>
      <c r="M6271">
        <f>IF(ISBLANK(טבלה1[[#This Row],[ts_reply_at]]), "", (טבלה1[[#This Row],[ts_reply_at]] - טבלה1[[#This Row],[ts_contact_at]]) * 24)</f>
        <v>0.45027777773793787</v>
      </c>
      <c r="N6271">
        <f>IF(ISBLANK(טבלה1[[#This Row],[ts_reply_at]]), 0, 1)</f>
        <v>1</v>
      </c>
      <c r="O6271">
        <f>IF(ISBLANK(טבלה1[[#This Row],[ts_accepted_at]]), 0, 1)</f>
        <v>1</v>
      </c>
      <c r="P6271">
        <f>IF(ISBLANK(טבלה1[[#This Row],[ts_booking_at]]), 0, 1)</f>
        <v>1</v>
      </c>
      <c r="Q6271">
        <f>IF(ISBLANK(טבלה1[[#This Row],[ds_checkin]]), "", טבלה1[[#This Row],[ds_checkin]] - טבלה1[[#This Row],[ts_contact_at]])</f>
        <v>78.635416666664241</v>
      </c>
      <c r="R6271" t="str">
        <f>IF(AND(ISBLANK(טבלה1[[#This Row],[ts_reply_at]]), NOT(ISBLANK(טבלה1[[#This Row],[ts_booking_at]]))), "Error: Booked without Reply", "OK")</f>
        <v>OK</v>
      </c>
      <c r="S6271" t="s">
        <v>6039</v>
      </c>
    </row>
    <row r="6272" spans="1:19" x14ac:dyDescent="0.25">
      <c r="A6272" s="4" t="s">
        <v>5175</v>
      </c>
      <c r="B6272" s="4" t="s">
        <v>159</v>
      </c>
      <c r="C6272" s="4" t="s">
        <v>260</v>
      </c>
      <c r="D6272" s="1">
        <v>41924.804166666669</v>
      </c>
      <c r="E6272" s="1">
        <v>41924.920983796299</v>
      </c>
      <c r="H6272" s="2">
        <v>42004</v>
      </c>
      <c r="I6272" s="2">
        <v>42007</v>
      </c>
      <c r="J6272" s="3">
        <v>6</v>
      </c>
      <c r="K6272" s="3">
        <v>5</v>
      </c>
      <c r="L6272">
        <f>טבלה1[[#This Row],[ds_checkout]]-טבלה1[[#This Row],[ds_checkin]]</f>
        <v>3</v>
      </c>
      <c r="M6272">
        <f>IF(ISBLANK(טבלה1[[#This Row],[ts_reply_at]]), "", (טבלה1[[#This Row],[ts_reply_at]] - טבלה1[[#This Row],[ts_contact_at]]) * 24)</f>
        <v>2.8036111111287028</v>
      </c>
      <c r="N6272">
        <f>IF(ISBLANK(טבלה1[[#This Row],[ts_reply_at]]), 0, 1)</f>
        <v>1</v>
      </c>
      <c r="O6272">
        <f>IF(ISBLANK(טבלה1[[#This Row],[ts_accepted_at]]), 0, 1)</f>
        <v>0</v>
      </c>
      <c r="P6272">
        <f>IF(ISBLANK(טבלה1[[#This Row],[ts_booking_at]]), 0, 1)</f>
        <v>0</v>
      </c>
      <c r="Q6272">
        <f>IF(ISBLANK(טבלה1[[#This Row],[ds_checkin]]), "", טבלה1[[#This Row],[ds_checkin]] - טבלה1[[#This Row],[ts_contact_at]])</f>
        <v>79.195833333331393</v>
      </c>
      <c r="R6272" t="str">
        <f>IF(AND(ISBLANK(טבלה1[[#This Row],[ts_reply_at]]), NOT(ISBLANK(טבלה1[[#This Row],[ts_booking_at]]))), "Error: Booked without Reply", "OK")</f>
        <v>OK</v>
      </c>
      <c r="S6272" t="s">
        <v>6039</v>
      </c>
    </row>
    <row r="6273" spans="1:19" x14ac:dyDescent="0.25">
      <c r="A6273" s="4" t="s">
        <v>5176</v>
      </c>
      <c r="B6273" s="4" t="s">
        <v>58</v>
      </c>
      <c r="C6273" s="4" t="s">
        <v>59</v>
      </c>
      <c r="D6273" s="1">
        <v>41919.428472222222</v>
      </c>
      <c r="E6273" s="1">
        <v>41919.674502314818</v>
      </c>
      <c r="F6273" s="1">
        <v>41920.3594212963</v>
      </c>
      <c r="G6273" s="1">
        <v>41920.3594212963</v>
      </c>
      <c r="H6273" s="2">
        <v>41922</v>
      </c>
      <c r="I6273" s="2">
        <v>41924</v>
      </c>
      <c r="J6273" s="3">
        <v>4</v>
      </c>
      <c r="K6273" s="3">
        <v>15</v>
      </c>
      <c r="L6273">
        <f>טבלה1[[#This Row],[ds_checkout]]-טבלה1[[#This Row],[ds_checkin]]</f>
        <v>2</v>
      </c>
      <c r="M6273">
        <f>IF(ISBLANK(טבלה1[[#This Row],[ts_reply_at]]), "", (טבלה1[[#This Row],[ts_reply_at]] - טבלה1[[#This Row],[ts_contact_at]]) * 24)</f>
        <v>5.9047222223016433</v>
      </c>
      <c r="N6273">
        <f>IF(ISBLANK(טבלה1[[#This Row],[ts_reply_at]]), 0, 1)</f>
        <v>1</v>
      </c>
      <c r="O6273">
        <f>IF(ISBLANK(טבלה1[[#This Row],[ts_accepted_at]]), 0, 1)</f>
        <v>1</v>
      </c>
      <c r="P6273">
        <f>IF(ISBLANK(טבלה1[[#This Row],[ts_booking_at]]), 0, 1)</f>
        <v>1</v>
      </c>
      <c r="Q6273">
        <f>IF(ISBLANK(טבלה1[[#This Row],[ds_checkin]]), "", טבלה1[[#This Row],[ds_checkin]] - טבלה1[[#This Row],[ts_contact_at]])</f>
        <v>2.5715277777781012</v>
      </c>
      <c r="R6273" t="str">
        <f>IF(AND(ISBLANK(טבלה1[[#This Row],[ts_reply_at]]), NOT(ISBLANK(טבלה1[[#This Row],[ts_booking_at]]))), "Error: Booked without Reply", "OK")</f>
        <v>OK</v>
      </c>
      <c r="S6273" t="s">
        <v>6036</v>
      </c>
    </row>
    <row r="6274" spans="1:19" x14ac:dyDescent="0.25">
      <c r="A6274" s="4" t="s">
        <v>5177</v>
      </c>
      <c r="B6274" s="4" t="s">
        <v>628</v>
      </c>
      <c r="C6274" s="4" t="s">
        <v>629</v>
      </c>
      <c r="D6274" s="1">
        <v>41924.423611111109</v>
      </c>
      <c r="E6274" s="1">
        <v>41924.942384259259</v>
      </c>
      <c r="H6274" s="2">
        <v>41965</v>
      </c>
      <c r="I6274" s="2">
        <v>41966</v>
      </c>
      <c r="J6274" s="3">
        <v>4</v>
      </c>
      <c r="K6274" s="3">
        <v>3</v>
      </c>
      <c r="L6274">
        <f>טבלה1[[#This Row],[ds_checkout]]-טבלה1[[#This Row],[ds_checkin]]</f>
        <v>1</v>
      </c>
      <c r="M6274">
        <f>IF(ISBLANK(טבלה1[[#This Row],[ts_reply_at]]), "", (טבלה1[[#This Row],[ts_reply_at]] - טבלה1[[#This Row],[ts_contact_at]]) * 24)</f>
        <v>12.45055555558065</v>
      </c>
      <c r="N6274">
        <f>IF(ISBLANK(טבלה1[[#This Row],[ts_reply_at]]), 0, 1)</f>
        <v>1</v>
      </c>
      <c r="O6274">
        <f>IF(ISBLANK(טבלה1[[#This Row],[ts_accepted_at]]), 0, 1)</f>
        <v>0</v>
      </c>
      <c r="P6274">
        <f>IF(ISBLANK(טבלה1[[#This Row],[ts_booking_at]]), 0, 1)</f>
        <v>0</v>
      </c>
      <c r="Q6274">
        <f>IF(ISBLANK(טבלה1[[#This Row],[ds_checkin]]), "", טבלה1[[#This Row],[ds_checkin]] - טבלה1[[#This Row],[ts_contact_at]])</f>
        <v>40.576388888890506</v>
      </c>
      <c r="R6274" t="str">
        <f>IF(AND(ISBLANK(טבלה1[[#This Row],[ts_reply_at]]), NOT(ISBLANK(טבלה1[[#This Row],[ts_booking_at]]))), "Error: Booked without Reply", "OK")</f>
        <v>OK</v>
      </c>
      <c r="S6274" t="s">
        <v>6019</v>
      </c>
    </row>
    <row r="6275" spans="1:19" x14ac:dyDescent="0.25">
      <c r="A6275" s="4" t="s">
        <v>5178</v>
      </c>
      <c r="B6275" s="4" t="s">
        <v>1025</v>
      </c>
      <c r="C6275" s="4" t="s">
        <v>1026</v>
      </c>
      <c r="D6275" s="1">
        <v>41913.774305555555</v>
      </c>
      <c r="E6275" s="1">
        <v>41913.79409722222</v>
      </c>
      <c r="F6275" s="1">
        <v>41913.813877314817</v>
      </c>
      <c r="G6275" s="1">
        <v>41913.813877314817</v>
      </c>
      <c r="H6275" s="2">
        <v>41943</v>
      </c>
      <c r="I6275" s="2">
        <v>41945</v>
      </c>
      <c r="J6275" s="3">
        <v>4</v>
      </c>
      <c r="K6275" s="3">
        <v>11</v>
      </c>
      <c r="L6275">
        <f>טבלה1[[#This Row],[ds_checkout]]-טבלה1[[#This Row],[ds_checkin]]</f>
        <v>2</v>
      </c>
      <c r="M6275">
        <f>IF(ISBLANK(טבלה1[[#This Row],[ts_reply_at]]), "", (טבלה1[[#This Row],[ts_reply_at]] - טבלה1[[#This Row],[ts_contact_at]]) * 24)</f>
        <v>0.47499999997671694</v>
      </c>
      <c r="N6275">
        <f>IF(ISBLANK(טבלה1[[#This Row],[ts_reply_at]]), 0, 1)</f>
        <v>1</v>
      </c>
      <c r="O6275">
        <f>IF(ISBLANK(טבלה1[[#This Row],[ts_accepted_at]]), 0, 1)</f>
        <v>1</v>
      </c>
      <c r="P6275">
        <f>IF(ISBLANK(טבלה1[[#This Row],[ts_booking_at]]), 0, 1)</f>
        <v>1</v>
      </c>
      <c r="Q6275">
        <f>IF(ISBLANK(טבלה1[[#This Row],[ds_checkin]]), "", טבלה1[[#This Row],[ds_checkin]] - טבלה1[[#This Row],[ts_contact_at]])</f>
        <v>29.225694444445253</v>
      </c>
      <c r="R6275" t="str">
        <f>IF(AND(ISBLANK(טבלה1[[#This Row],[ts_reply_at]]), NOT(ISBLANK(טבלה1[[#This Row],[ts_booking_at]]))), "Error: Booked without Reply", "OK")</f>
        <v>OK</v>
      </c>
      <c r="S6275" t="s">
        <v>6021</v>
      </c>
    </row>
    <row r="6276" spans="1:19" x14ac:dyDescent="0.25">
      <c r="A6276" s="4" t="s">
        <v>5179</v>
      </c>
      <c r="B6276" s="4" t="s">
        <v>3465</v>
      </c>
      <c r="C6276" s="4" t="s">
        <v>3466</v>
      </c>
      <c r="D6276" s="1">
        <v>41913.803472222222</v>
      </c>
      <c r="E6276" s="1">
        <v>41913.880289351851</v>
      </c>
      <c r="F6276" s="1">
        <v>41913.880289351851</v>
      </c>
      <c r="G6276" s="1">
        <v>41913.880289351851</v>
      </c>
      <c r="H6276" s="2">
        <v>41928</v>
      </c>
      <c r="I6276" s="2">
        <v>41929</v>
      </c>
      <c r="J6276" s="3">
        <v>1</v>
      </c>
      <c r="K6276" s="3">
        <v>9</v>
      </c>
      <c r="L6276">
        <f>טבלה1[[#This Row],[ds_checkout]]-טבלה1[[#This Row],[ds_checkin]]</f>
        <v>1</v>
      </c>
      <c r="M6276">
        <f>IF(ISBLANK(טבלה1[[#This Row],[ts_reply_at]]), "", (טבלה1[[#This Row],[ts_reply_at]] - טבלה1[[#This Row],[ts_contact_at]]) * 24)</f>
        <v>1.843611111107748</v>
      </c>
      <c r="N6276">
        <f>IF(ISBLANK(טבלה1[[#This Row],[ts_reply_at]]), 0, 1)</f>
        <v>1</v>
      </c>
      <c r="O6276">
        <f>IF(ISBLANK(טבלה1[[#This Row],[ts_accepted_at]]), 0, 1)</f>
        <v>1</v>
      </c>
      <c r="P6276">
        <f>IF(ISBLANK(טבלה1[[#This Row],[ts_booking_at]]), 0, 1)</f>
        <v>1</v>
      </c>
      <c r="Q6276">
        <f>IF(ISBLANK(טבלה1[[#This Row],[ds_checkin]]), "", טבלה1[[#This Row],[ds_checkin]] - טבלה1[[#This Row],[ts_contact_at]])</f>
        <v>14.196527777778101</v>
      </c>
      <c r="R6276" t="str">
        <f>IF(AND(ISBLANK(טבלה1[[#This Row],[ts_reply_at]]), NOT(ISBLANK(טבלה1[[#This Row],[ts_booking_at]]))), "Error: Booked without Reply", "OK")</f>
        <v>OK</v>
      </c>
      <c r="S6276" t="s">
        <v>6022</v>
      </c>
    </row>
    <row r="6277" spans="1:19" x14ac:dyDescent="0.25">
      <c r="A6277" s="4" t="s">
        <v>5180</v>
      </c>
      <c r="B6277" s="4" t="s">
        <v>2115</v>
      </c>
      <c r="C6277" s="4" t="s">
        <v>2116</v>
      </c>
      <c r="D6277" s="1">
        <v>41926.143055555556</v>
      </c>
      <c r="E6277" s="1">
        <v>41926.343344907407</v>
      </c>
      <c r="F6277" s="1">
        <v>41926.357523148145</v>
      </c>
      <c r="G6277" s="1">
        <v>41926.823923611111</v>
      </c>
      <c r="H6277" s="2">
        <v>41989</v>
      </c>
      <c r="I6277" s="2">
        <v>41991</v>
      </c>
      <c r="J6277" s="3">
        <v>2</v>
      </c>
      <c r="K6277" s="3">
        <v>20</v>
      </c>
      <c r="L6277">
        <f>טבלה1[[#This Row],[ds_checkout]]-טבלה1[[#This Row],[ds_checkin]]</f>
        <v>2</v>
      </c>
      <c r="M6277">
        <f>IF(ISBLANK(טבלה1[[#This Row],[ts_reply_at]]), "", (טבלה1[[#This Row],[ts_reply_at]] - טבלה1[[#This Row],[ts_contact_at]]) * 24)</f>
        <v>4.8069444444263354</v>
      </c>
      <c r="N6277">
        <f>IF(ISBLANK(טבלה1[[#This Row],[ts_reply_at]]), 0, 1)</f>
        <v>1</v>
      </c>
      <c r="O6277">
        <f>IF(ISBLANK(טבלה1[[#This Row],[ts_accepted_at]]), 0, 1)</f>
        <v>1</v>
      </c>
      <c r="P6277">
        <f>IF(ISBLANK(טבלה1[[#This Row],[ts_booking_at]]), 0, 1)</f>
        <v>1</v>
      </c>
      <c r="Q6277">
        <f>IF(ISBLANK(טבלה1[[#This Row],[ds_checkin]]), "", טבלה1[[#This Row],[ds_checkin]] - טבלה1[[#This Row],[ts_contact_at]])</f>
        <v>62.856944444443798</v>
      </c>
      <c r="R6277" t="str">
        <f>IF(AND(ISBLANK(טבלה1[[#This Row],[ts_reply_at]]), NOT(ISBLANK(טבלה1[[#This Row],[ts_booking_at]]))), "Error: Booked without Reply", "OK")</f>
        <v>OK</v>
      </c>
      <c r="S6277" t="s">
        <v>6020</v>
      </c>
    </row>
    <row r="6278" spans="1:19" x14ac:dyDescent="0.25">
      <c r="A6278" s="4" t="s">
        <v>5181</v>
      </c>
      <c r="B6278" s="4" t="s">
        <v>1192</v>
      </c>
      <c r="C6278" s="4" t="s">
        <v>1193</v>
      </c>
      <c r="D6278" s="1">
        <v>41932.79583333333</v>
      </c>
      <c r="E6278" s="1">
        <v>41932.847812499997</v>
      </c>
      <c r="F6278" s="1">
        <v>41932.847812499997</v>
      </c>
      <c r="G6278" s="1">
        <v>41932.847812499997</v>
      </c>
      <c r="H6278" s="2">
        <v>41964</v>
      </c>
      <c r="I6278" s="2">
        <v>41966</v>
      </c>
      <c r="J6278" s="3">
        <v>2</v>
      </c>
      <c r="K6278" s="3">
        <v>20</v>
      </c>
      <c r="L6278">
        <f>טבלה1[[#This Row],[ds_checkout]]-טבלה1[[#This Row],[ds_checkin]]</f>
        <v>2</v>
      </c>
      <c r="M6278">
        <f>IF(ISBLANK(טבלה1[[#This Row],[ts_reply_at]]), "", (טבלה1[[#This Row],[ts_reply_at]] - טבלה1[[#This Row],[ts_contact_at]]) * 24)</f>
        <v>1.2474999999976717</v>
      </c>
      <c r="N6278">
        <f>IF(ISBLANK(טבלה1[[#This Row],[ts_reply_at]]), 0, 1)</f>
        <v>1</v>
      </c>
      <c r="O6278">
        <f>IF(ISBLANK(טבלה1[[#This Row],[ts_accepted_at]]), 0, 1)</f>
        <v>1</v>
      </c>
      <c r="P6278">
        <f>IF(ISBLANK(טבלה1[[#This Row],[ts_booking_at]]), 0, 1)</f>
        <v>1</v>
      </c>
      <c r="Q6278">
        <f>IF(ISBLANK(טבלה1[[#This Row],[ds_checkin]]), "", טבלה1[[#This Row],[ds_checkin]] - טבלה1[[#This Row],[ts_contact_at]])</f>
        <v>31.204166666670062</v>
      </c>
      <c r="R6278" t="str">
        <f>IF(AND(ISBLANK(טבלה1[[#This Row],[ts_reply_at]]), NOT(ISBLANK(טבלה1[[#This Row],[ts_booking_at]]))), "Error: Booked without Reply", "OK")</f>
        <v>OK</v>
      </c>
      <c r="S6278" t="s">
        <v>6021</v>
      </c>
    </row>
    <row r="6279" spans="1:19" x14ac:dyDescent="0.25">
      <c r="A6279" s="4" t="s">
        <v>5182</v>
      </c>
      <c r="B6279" s="4" t="s">
        <v>27</v>
      </c>
      <c r="C6279" s="4" t="s">
        <v>5183</v>
      </c>
      <c r="D6279" s="1">
        <v>41936.000694444447</v>
      </c>
      <c r="E6279" s="1">
        <v>41936.000717592593</v>
      </c>
      <c r="F6279" s="1">
        <v>41936.000717592593</v>
      </c>
      <c r="G6279" s="1">
        <v>41936.000717592593</v>
      </c>
      <c r="H6279" s="2">
        <v>41946</v>
      </c>
      <c r="I6279" s="2">
        <v>41948</v>
      </c>
      <c r="J6279" s="3">
        <v>1</v>
      </c>
      <c r="K6279" s="3">
        <v>4</v>
      </c>
      <c r="L6279">
        <f>טבלה1[[#This Row],[ds_checkout]]-טבלה1[[#This Row],[ds_checkin]]</f>
        <v>2</v>
      </c>
      <c r="M6279">
        <f>IF(ISBLANK(טבלה1[[#This Row],[ts_reply_at]]), "", (טבלה1[[#This Row],[ts_reply_at]] - טבלה1[[#This Row],[ts_contact_at]]) * 24)</f>
        <v>5.5555551080033183E-4</v>
      </c>
      <c r="N6279">
        <f>IF(ISBLANK(טבלה1[[#This Row],[ts_reply_at]]), 0, 1)</f>
        <v>1</v>
      </c>
      <c r="O6279">
        <f>IF(ISBLANK(טבלה1[[#This Row],[ts_accepted_at]]), 0, 1)</f>
        <v>1</v>
      </c>
      <c r="P6279">
        <f>IF(ISBLANK(טבלה1[[#This Row],[ts_booking_at]]), 0, 1)</f>
        <v>1</v>
      </c>
      <c r="Q6279">
        <f>IF(ISBLANK(טבלה1[[#This Row],[ds_checkin]]), "", טבלה1[[#This Row],[ds_checkin]] - טבלה1[[#This Row],[ts_contact_at]])</f>
        <v>9.9993055555532919</v>
      </c>
      <c r="R6279" t="str">
        <f>IF(AND(ISBLANK(טבלה1[[#This Row],[ts_reply_at]]), NOT(ISBLANK(טבלה1[[#This Row],[ts_booking_at]]))), "Error: Booked without Reply", "OK")</f>
        <v>OK</v>
      </c>
      <c r="S6279" t="s">
        <v>6026</v>
      </c>
    </row>
    <row r="6280" spans="1:19" x14ac:dyDescent="0.25">
      <c r="A6280" s="4" t="s">
        <v>5182</v>
      </c>
      <c r="B6280" s="4" t="s">
        <v>1587</v>
      </c>
      <c r="C6280" s="4" t="s">
        <v>1588</v>
      </c>
      <c r="D6280" s="1">
        <v>41932.754166666666</v>
      </c>
      <c r="E6280" s="1">
        <v>41932.758229166669</v>
      </c>
      <c r="F6280" s="1">
        <v>41932.758229166669</v>
      </c>
      <c r="G6280" s="1">
        <v>41932.758229166669</v>
      </c>
      <c r="H6280" s="2">
        <v>41946</v>
      </c>
      <c r="I6280" s="2">
        <v>41948</v>
      </c>
      <c r="J6280" s="3">
        <v>1</v>
      </c>
      <c r="K6280" s="3">
        <v>6</v>
      </c>
      <c r="L6280">
        <f>טבלה1[[#This Row],[ds_checkout]]-טבלה1[[#This Row],[ds_checkin]]</f>
        <v>2</v>
      </c>
      <c r="M6280">
        <f>IF(ISBLANK(טבלה1[[#This Row],[ts_reply_at]]), "", (טבלה1[[#This Row],[ts_reply_at]] - טבלה1[[#This Row],[ts_contact_at]]) * 24)</f>
        <v>9.7500000090803951E-2</v>
      </c>
      <c r="N6280">
        <f>IF(ISBLANK(טבלה1[[#This Row],[ts_reply_at]]), 0, 1)</f>
        <v>1</v>
      </c>
      <c r="O6280">
        <f>IF(ISBLANK(טבלה1[[#This Row],[ts_accepted_at]]), 0, 1)</f>
        <v>1</v>
      </c>
      <c r="P6280">
        <f>IF(ISBLANK(טבלה1[[#This Row],[ts_booking_at]]), 0, 1)</f>
        <v>1</v>
      </c>
      <c r="Q6280">
        <f>IF(ISBLANK(טבלה1[[#This Row],[ds_checkin]]), "", טבלה1[[#This Row],[ds_checkin]] - טבלה1[[#This Row],[ts_contact_at]])</f>
        <v>13.245833333334303</v>
      </c>
      <c r="R6280" t="str">
        <f>IF(AND(ISBLANK(טבלה1[[#This Row],[ts_reply_at]]), NOT(ISBLANK(טבלה1[[#This Row],[ts_booking_at]]))), "Error: Booked without Reply", "OK")</f>
        <v>OK</v>
      </c>
      <c r="S6280" t="s">
        <v>6026</v>
      </c>
    </row>
    <row r="6281" spans="1:19" x14ac:dyDescent="0.25">
      <c r="A6281" s="4" t="s">
        <v>5184</v>
      </c>
      <c r="B6281" s="4" t="s">
        <v>33</v>
      </c>
      <c r="C6281" s="4" t="s">
        <v>1222</v>
      </c>
      <c r="D6281" s="1">
        <v>41915.821527777778</v>
      </c>
      <c r="H6281" s="2">
        <v>41940</v>
      </c>
      <c r="I6281" s="2">
        <v>41945</v>
      </c>
      <c r="J6281" s="3">
        <v>2</v>
      </c>
      <c r="K6281" s="3">
        <v>3</v>
      </c>
      <c r="L6281">
        <f>טבלה1[[#This Row],[ds_checkout]]-טבלה1[[#This Row],[ds_checkin]]</f>
        <v>5</v>
      </c>
      <c r="M6281" t="str">
        <f>IF(ISBLANK(טבלה1[[#This Row],[ts_reply_at]]), "", (טבלה1[[#This Row],[ts_reply_at]] - טבלה1[[#This Row],[ts_contact_at]]) * 24)</f>
        <v/>
      </c>
      <c r="N6281">
        <f>IF(ISBLANK(טבלה1[[#This Row],[ts_reply_at]]), 0, 1)</f>
        <v>0</v>
      </c>
      <c r="O6281">
        <f>IF(ISBLANK(טבלה1[[#This Row],[ts_accepted_at]]), 0, 1)</f>
        <v>0</v>
      </c>
      <c r="P6281">
        <f>IF(ISBLANK(טבלה1[[#This Row],[ts_booking_at]]), 0, 1)</f>
        <v>0</v>
      </c>
      <c r="Q6281">
        <f>IF(ISBLANK(טבלה1[[#This Row],[ds_checkin]]), "", טבלה1[[#This Row],[ds_checkin]] - טבלה1[[#This Row],[ts_contact_at]])</f>
        <v>24.178472222221899</v>
      </c>
      <c r="R6281" t="str">
        <f>IF(AND(ISBLANK(טבלה1[[#This Row],[ts_reply_at]]), NOT(ISBLANK(טבלה1[[#This Row],[ts_booking_at]]))), "Error: Booked without Reply", "OK")</f>
        <v>OK</v>
      </c>
      <c r="S6281" t="s">
        <v>6021</v>
      </c>
    </row>
    <row r="6282" spans="1:19" x14ac:dyDescent="0.25">
      <c r="A6282" s="4" t="s">
        <v>5184</v>
      </c>
      <c r="B6282" s="4" t="s">
        <v>1778</v>
      </c>
      <c r="C6282" s="4" t="s">
        <v>1779</v>
      </c>
      <c r="D6282" s="1">
        <v>41915.804166666669</v>
      </c>
      <c r="E6282" s="1">
        <v>41915.822199074071</v>
      </c>
      <c r="F6282" s="1">
        <v>41915.822199074071</v>
      </c>
      <c r="G6282" s="1">
        <v>41915.826493055552</v>
      </c>
      <c r="H6282" s="2">
        <v>41940</v>
      </c>
      <c r="I6282" s="2">
        <v>41945</v>
      </c>
      <c r="J6282" s="3">
        <v>2</v>
      </c>
      <c r="K6282" s="3">
        <v>9</v>
      </c>
      <c r="L6282">
        <f>טבלה1[[#This Row],[ds_checkout]]-טבלה1[[#This Row],[ds_checkin]]</f>
        <v>5</v>
      </c>
      <c r="M6282">
        <f>IF(ISBLANK(טבלה1[[#This Row],[ts_reply_at]]), "", (טבלה1[[#This Row],[ts_reply_at]] - טבלה1[[#This Row],[ts_contact_at]]) * 24)</f>
        <v>0.43277777766343206</v>
      </c>
      <c r="N6282">
        <f>IF(ISBLANK(טבלה1[[#This Row],[ts_reply_at]]), 0, 1)</f>
        <v>1</v>
      </c>
      <c r="O6282">
        <f>IF(ISBLANK(טבלה1[[#This Row],[ts_accepted_at]]), 0, 1)</f>
        <v>1</v>
      </c>
      <c r="P6282">
        <f>IF(ISBLANK(טבלה1[[#This Row],[ts_booking_at]]), 0, 1)</f>
        <v>1</v>
      </c>
      <c r="Q6282">
        <f>IF(ISBLANK(טבלה1[[#This Row],[ds_checkin]]), "", טבלה1[[#This Row],[ds_checkin]] - טבלה1[[#This Row],[ts_contact_at]])</f>
        <v>24.195833333331393</v>
      </c>
      <c r="R6282" t="str">
        <f>IF(AND(ISBLANK(טבלה1[[#This Row],[ts_reply_at]]), NOT(ISBLANK(טבלה1[[#This Row],[ts_booking_at]]))), "Error: Booked without Reply", "OK")</f>
        <v>OK</v>
      </c>
      <c r="S6282" t="s">
        <v>6021</v>
      </c>
    </row>
    <row r="6283" spans="1:19" x14ac:dyDescent="0.25">
      <c r="A6283" s="4" t="s">
        <v>5185</v>
      </c>
      <c r="B6283" s="4" t="s">
        <v>4329</v>
      </c>
      <c r="C6283" s="4" t="s">
        <v>4330</v>
      </c>
      <c r="D6283" s="1">
        <v>41915.324305555558</v>
      </c>
      <c r="E6283" s="1">
        <v>41915.364236111112</v>
      </c>
      <c r="F6283" s="1">
        <v>41915.364236111112</v>
      </c>
      <c r="G6283" s="1">
        <v>41915.364236111112</v>
      </c>
      <c r="H6283" s="2">
        <v>41920</v>
      </c>
      <c r="I6283" s="2">
        <v>41923</v>
      </c>
      <c r="J6283" s="3">
        <v>1</v>
      </c>
      <c r="K6283" s="3">
        <v>9</v>
      </c>
      <c r="L6283">
        <f>טבלה1[[#This Row],[ds_checkout]]-טבלה1[[#This Row],[ds_checkin]]</f>
        <v>3</v>
      </c>
      <c r="M6283">
        <f>IF(ISBLANK(טבלה1[[#This Row],[ts_reply_at]]), "", (טבלה1[[#This Row],[ts_reply_at]] - טבלה1[[#This Row],[ts_contact_at]]) * 24)</f>
        <v>0.95833333331393078</v>
      </c>
      <c r="N6283">
        <f>IF(ISBLANK(טבלה1[[#This Row],[ts_reply_at]]), 0, 1)</f>
        <v>1</v>
      </c>
      <c r="O6283">
        <f>IF(ISBLANK(טבלה1[[#This Row],[ts_accepted_at]]), 0, 1)</f>
        <v>1</v>
      </c>
      <c r="P6283">
        <f>IF(ISBLANK(טבלה1[[#This Row],[ts_booking_at]]), 0, 1)</f>
        <v>1</v>
      </c>
      <c r="Q6283">
        <f>IF(ISBLANK(טבלה1[[#This Row],[ds_checkin]]), "", טבלה1[[#This Row],[ds_checkin]] - טבלה1[[#This Row],[ts_contact_at]])</f>
        <v>4.6756944444423425</v>
      </c>
      <c r="R6283" t="str">
        <f>IF(AND(ISBLANK(טבלה1[[#This Row],[ts_reply_at]]), NOT(ISBLANK(טבלה1[[#This Row],[ts_booking_at]]))), "Error: Booked without Reply", "OK")</f>
        <v>OK</v>
      </c>
      <c r="S6283" t="s">
        <v>6020</v>
      </c>
    </row>
    <row r="6284" spans="1:19" x14ac:dyDescent="0.25">
      <c r="A6284" s="4" t="s">
        <v>5186</v>
      </c>
      <c r="B6284" s="4" t="s">
        <v>395</v>
      </c>
      <c r="C6284" s="4" t="s">
        <v>396</v>
      </c>
      <c r="D6284" s="1">
        <v>41913.631249999999</v>
      </c>
      <c r="E6284" s="1">
        <v>41913.649988425925</v>
      </c>
      <c r="F6284" s="1">
        <v>41913.649988425925</v>
      </c>
      <c r="H6284" s="2">
        <v>41955</v>
      </c>
      <c r="I6284" s="2">
        <v>41962</v>
      </c>
      <c r="J6284" s="3">
        <v>2</v>
      </c>
      <c r="K6284" s="3">
        <v>5</v>
      </c>
      <c r="L6284">
        <f>טבלה1[[#This Row],[ds_checkout]]-טבלה1[[#This Row],[ds_checkin]]</f>
        <v>7</v>
      </c>
      <c r="M6284">
        <f>IF(ISBLANK(טבלה1[[#This Row],[ts_reply_at]]), "", (טבלה1[[#This Row],[ts_reply_at]] - טבלה1[[#This Row],[ts_contact_at]]) * 24)</f>
        <v>0.44972222222713754</v>
      </c>
      <c r="N6284">
        <f>IF(ISBLANK(טבלה1[[#This Row],[ts_reply_at]]), 0, 1)</f>
        <v>1</v>
      </c>
      <c r="O6284">
        <f>IF(ISBLANK(טבלה1[[#This Row],[ts_accepted_at]]), 0, 1)</f>
        <v>1</v>
      </c>
      <c r="P6284">
        <f>IF(ISBLANK(טבלה1[[#This Row],[ts_booking_at]]), 0, 1)</f>
        <v>0</v>
      </c>
      <c r="Q6284">
        <f>IF(ISBLANK(טבלה1[[#This Row],[ds_checkin]]), "", טבלה1[[#This Row],[ds_checkin]] - טבלה1[[#This Row],[ts_contact_at]])</f>
        <v>41.368750000001455</v>
      </c>
      <c r="R6284" t="str">
        <f>IF(AND(ISBLANK(טבלה1[[#This Row],[ts_reply_at]]), NOT(ISBLANK(טבלה1[[#This Row],[ts_booking_at]]))), "Error: Booked without Reply", "OK")</f>
        <v>OK</v>
      </c>
      <c r="S6284" t="s">
        <v>6020</v>
      </c>
    </row>
    <row r="6285" spans="1:19" x14ac:dyDescent="0.25">
      <c r="A6285" s="4" t="s">
        <v>5186</v>
      </c>
      <c r="B6285" s="4" t="s">
        <v>3777</v>
      </c>
      <c r="C6285" s="4" t="s">
        <v>3778</v>
      </c>
      <c r="D6285" s="1">
        <v>41913.030555555553</v>
      </c>
      <c r="E6285" s="1">
        <v>41913.36173611111</v>
      </c>
      <c r="F6285" s="1">
        <v>41913.36173611111</v>
      </c>
      <c r="H6285" s="2">
        <v>41955</v>
      </c>
      <c r="I6285" s="2">
        <v>41962</v>
      </c>
      <c r="J6285" s="3">
        <v>2</v>
      </c>
      <c r="K6285" s="3">
        <v>7</v>
      </c>
      <c r="L6285">
        <f>טבלה1[[#This Row],[ds_checkout]]-טבלה1[[#This Row],[ds_checkin]]</f>
        <v>7</v>
      </c>
      <c r="M6285">
        <f>IF(ISBLANK(טבלה1[[#This Row],[ts_reply_at]]), "", (טבלה1[[#This Row],[ts_reply_at]] - טבלה1[[#This Row],[ts_contact_at]]) * 24)</f>
        <v>7.9483333333628252</v>
      </c>
      <c r="N6285">
        <f>IF(ISBLANK(טבלה1[[#This Row],[ts_reply_at]]), 0, 1)</f>
        <v>1</v>
      </c>
      <c r="O6285">
        <f>IF(ISBLANK(טבלה1[[#This Row],[ts_accepted_at]]), 0, 1)</f>
        <v>1</v>
      </c>
      <c r="P6285">
        <f>IF(ISBLANK(טבלה1[[#This Row],[ts_booking_at]]), 0, 1)</f>
        <v>0</v>
      </c>
      <c r="Q6285">
        <f>IF(ISBLANK(טבלה1[[#This Row],[ds_checkin]]), "", טבלה1[[#This Row],[ds_checkin]] - טבלה1[[#This Row],[ts_contact_at]])</f>
        <v>41.969444444446708</v>
      </c>
      <c r="R6285" t="str">
        <f>IF(AND(ISBLANK(טבלה1[[#This Row],[ts_reply_at]]), NOT(ISBLANK(טבלה1[[#This Row],[ts_booking_at]]))), "Error: Booked without Reply", "OK")</f>
        <v>OK</v>
      </c>
      <c r="S6285" t="s">
        <v>6020</v>
      </c>
    </row>
    <row r="6286" spans="1:19" x14ac:dyDescent="0.25">
      <c r="A6286" s="4" t="s">
        <v>5186</v>
      </c>
      <c r="B6286" s="4" t="s">
        <v>2516</v>
      </c>
      <c r="C6286" s="4" t="s">
        <v>2517</v>
      </c>
      <c r="D6286" s="1">
        <v>41915.145833333336</v>
      </c>
      <c r="E6286" s="1">
        <v>41915.346377314818</v>
      </c>
      <c r="F6286" s="1">
        <v>41915.694351851853</v>
      </c>
      <c r="H6286" s="2">
        <v>41955</v>
      </c>
      <c r="I6286" s="2">
        <v>41962</v>
      </c>
      <c r="J6286" s="3">
        <v>2</v>
      </c>
      <c r="K6286" s="3">
        <v>5</v>
      </c>
      <c r="L6286">
        <f>טבלה1[[#This Row],[ds_checkout]]-טבלה1[[#This Row],[ds_checkin]]</f>
        <v>7</v>
      </c>
      <c r="M6286">
        <f>IF(ISBLANK(טבלה1[[#This Row],[ts_reply_at]]), "", (טבלה1[[#This Row],[ts_reply_at]] - טבלה1[[#This Row],[ts_contact_at]]) * 24)</f>
        <v>4.813055555569008</v>
      </c>
      <c r="N6286">
        <f>IF(ISBLANK(טבלה1[[#This Row],[ts_reply_at]]), 0, 1)</f>
        <v>1</v>
      </c>
      <c r="O6286">
        <f>IF(ISBLANK(טבלה1[[#This Row],[ts_accepted_at]]), 0, 1)</f>
        <v>1</v>
      </c>
      <c r="P6286">
        <f>IF(ISBLANK(טבלה1[[#This Row],[ts_booking_at]]), 0, 1)</f>
        <v>0</v>
      </c>
      <c r="Q6286">
        <f>IF(ISBLANK(טבלה1[[#This Row],[ds_checkin]]), "", טבלה1[[#This Row],[ds_checkin]] - טבלה1[[#This Row],[ts_contact_at]])</f>
        <v>39.854166666664241</v>
      </c>
      <c r="R6286" t="str">
        <f>IF(AND(ISBLANK(טבלה1[[#This Row],[ts_reply_at]]), NOT(ISBLANK(טבלה1[[#This Row],[ts_booking_at]]))), "Error: Booked without Reply", "OK")</f>
        <v>OK</v>
      </c>
      <c r="S6286" t="s">
        <v>6020</v>
      </c>
    </row>
    <row r="6287" spans="1:19" x14ac:dyDescent="0.25">
      <c r="A6287" s="4" t="s">
        <v>5186</v>
      </c>
      <c r="B6287" s="4" t="s">
        <v>581</v>
      </c>
      <c r="C6287" s="4" t="s">
        <v>1632</v>
      </c>
      <c r="D6287" s="1">
        <v>41915.023611111108</v>
      </c>
      <c r="E6287" s="1">
        <v>41915.26829861111</v>
      </c>
      <c r="F6287" s="1">
        <v>41916.678402777776</v>
      </c>
      <c r="G6287" s="1">
        <v>41916.678402777776</v>
      </c>
      <c r="H6287" s="2">
        <v>41955</v>
      </c>
      <c r="I6287" s="2">
        <v>41962</v>
      </c>
      <c r="J6287" s="3">
        <v>2</v>
      </c>
      <c r="K6287" s="3">
        <v>23</v>
      </c>
      <c r="L6287">
        <f>טבלה1[[#This Row],[ds_checkout]]-טבלה1[[#This Row],[ds_checkin]]</f>
        <v>7</v>
      </c>
      <c r="M6287">
        <f>IF(ISBLANK(טבלה1[[#This Row],[ts_reply_at]]), "", (טבלה1[[#This Row],[ts_reply_at]] - טבלה1[[#This Row],[ts_contact_at]]) * 24)</f>
        <v>5.8725000000558794</v>
      </c>
      <c r="N6287">
        <f>IF(ISBLANK(טבלה1[[#This Row],[ts_reply_at]]), 0, 1)</f>
        <v>1</v>
      </c>
      <c r="O6287">
        <f>IF(ISBLANK(טבלה1[[#This Row],[ts_accepted_at]]), 0, 1)</f>
        <v>1</v>
      </c>
      <c r="P6287">
        <f>IF(ISBLANK(טבלה1[[#This Row],[ts_booking_at]]), 0, 1)</f>
        <v>1</v>
      </c>
      <c r="Q6287">
        <f>IF(ISBLANK(טבלה1[[#This Row],[ds_checkin]]), "", טבלה1[[#This Row],[ds_checkin]] - טבלה1[[#This Row],[ts_contact_at]])</f>
        <v>39.976388888891961</v>
      </c>
      <c r="R6287" t="str">
        <f>IF(AND(ISBLANK(טבלה1[[#This Row],[ts_reply_at]]), NOT(ISBLANK(טבלה1[[#This Row],[ts_booking_at]]))), "Error: Booked without Reply", "OK")</f>
        <v>OK</v>
      </c>
      <c r="S6287" t="s">
        <v>6020</v>
      </c>
    </row>
    <row r="6288" spans="1:19" x14ac:dyDescent="0.25">
      <c r="A6288" s="4" t="s">
        <v>5186</v>
      </c>
      <c r="B6288" s="4" t="s">
        <v>585</v>
      </c>
      <c r="C6288" s="4" t="s">
        <v>586</v>
      </c>
      <c r="D6288" s="1">
        <v>41913.698611111111</v>
      </c>
      <c r="E6288" s="1">
        <v>41914.657604166663</v>
      </c>
      <c r="H6288" s="2">
        <v>41955</v>
      </c>
      <c r="I6288" s="2">
        <v>41962</v>
      </c>
      <c r="J6288" s="3">
        <v>2</v>
      </c>
      <c r="K6288" s="3">
        <v>2</v>
      </c>
      <c r="L6288">
        <f>טבלה1[[#This Row],[ds_checkout]]-טבלה1[[#This Row],[ds_checkin]]</f>
        <v>7</v>
      </c>
      <c r="M6288">
        <f>IF(ISBLANK(טבלה1[[#This Row],[ts_reply_at]]), "", (טבלה1[[#This Row],[ts_reply_at]] - טבלה1[[#This Row],[ts_contact_at]]) * 24)</f>
        <v>23.015833333251067</v>
      </c>
      <c r="N6288">
        <f>IF(ISBLANK(טבלה1[[#This Row],[ts_reply_at]]), 0, 1)</f>
        <v>1</v>
      </c>
      <c r="O6288">
        <f>IF(ISBLANK(טבלה1[[#This Row],[ts_accepted_at]]), 0, 1)</f>
        <v>0</v>
      </c>
      <c r="P6288">
        <f>IF(ISBLANK(טבלה1[[#This Row],[ts_booking_at]]), 0, 1)</f>
        <v>0</v>
      </c>
      <c r="Q6288">
        <f>IF(ISBLANK(טבלה1[[#This Row],[ds_checkin]]), "", טבלה1[[#This Row],[ds_checkin]] - טבלה1[[#This Row],[ts_contact_at]])</f>
        <v>41.301388888889051</v>
      </c>
      <c r="R6288" t="str">
        <f>IF(AND(ISBLANK(טבלה1[[#This Row],[ts_reply_at]]), NOT(ISBLANK(טבלה1[[#This Row],[ts_booking_at]]))), "Error: Booked without Reply", "OK")</f>
        <v>OK</v>
      </c>
      <c r="S6288" t="s">
        <v>6020</v>
      </c>
    </row>
    <row r="6289" spans="1:19" x14ac:dyDescent="0.25">
      <c r="A6289" s="4" t="s">
        <v>5186</v>
      </c>
      <c r="B6289" s="4" t="s">
        <v>927</v>
      </c>
      <c r="C6289" s="4" t="s">
        <v>928</v>
      </c>
      <c r="D6289" s="1">
        <v>41913.644444444442</v>
      </c>
      <c r="E6289" s="1">
        <v>41913.652187500003</v>
      </c>
      <c r="H6289" s="2">
        <v>41955</v>
      </c>
      <c r="I6289" s="2">
        <v>41962</v>
      </c>
      <c r="J6289" s="3">
        <v>2</v>
      </c>
      <c r="K6289" s="3">
        <v>8</v>
      </c>
      <c r="L6289">
        <f>טבלה1[[#This Row],[ds_checkout]]-טבלה1[[#This Row],[ds_checkin]]</f>
        <v>7</v>
      </c>
      <c r="M6289">
        <f>IF(ISBLANK(טבלה1[[#This Row],[ts_reply_at]]), "", (טבלה1[[#This Row],[ts_reply_at]] - טבלה1[[#This Row],[ts_contact_at]]) * 24)</f>
        <v>0.185833333467599</v>
      </c>
      <c r="N6289">
        <f>IF(ISBLANK(טבלה1[[#This Row],[ts_reply_at]]), 0, 1)</f>
        <v>1</v>
      </c>
      <c r="O6289">
        <f>IF(ISBLANK(טבלה1[[#This Row],[ts_accepted_at]]), 0, 1)</f>
        <v>0</v>
      </c>
      <c r="P6289">
        <f>IF(ISBLANK(טבלה1[[#This Row],[ts_booking_at]]), 0, 1)</f>
        <v>0</v>
      </c>
      <c r="Q6289">
        <f>IF(ISBLANK(טבלה1[[#This Row],[ds_checkin]]), "", טבלה1[[#This Row],[ds_checkin]] - טבלה1[[#This Row],[ts_contact_at]])</f>
        <v>41.355555555557657</v>
      </c>
      <c r="R6289" t="str">
        <f>IF(AND(ISBLANK(טבלה1[[#This Row],[ts_reply_at]]), NOT(ISBLANK(טבלה1[[#This Row],[ts_booking_at]]))), "Error: Booked without Reply", "OK")</f>
        <v>OK</v>
      </c>
      <c r="S6289" t="s">
        <v>6020</v>
      </c>
    </row>
    <row r="6290" spans="1:19" x14ac:dyDescent="0.25">
      <c r="A6290" s="4" t="s">
        <v>5186</v>
      </c>
      <c r="B6290" s="4" t="s">
        <v>2695</v>
      </c>
      <c r="C6290" s="4" t="s">
        <v>2696</v>
      </c>
      <c r="D6290" s="1">
        <v>41913.638194444444</v>
      </c>
      <c r="E6290" s="1">
        <v>41913.744490740741</v>
      </c>
      <c r="F6290" s="1">
        <v>41913.826388888891</v>
      </c>
      <c r="H6290" s="2">
        <v>41955</v>
      </c>
      <c r="I6290" s="2">
        <v>41962</v>
      </c>
      <c r="J6290" s="3">
        <v>2</v>
      </c>
      <c r="K6290" s="3">
        <v>5</v>
      </c>
      <c r="L6290">
        <f>טבלה1[[#This Row],[ds_checkout]]-טבלה1[[#This Row],[ds_checkin]]</f>
        <v>7</v>
      </c>
      <c r="M6290">
        <f>IF(ISBLANK(טבלה1[[#This Row],[ts_reply_at]]), "", (טבלה1[[#This Row],[ts_reply_at]] - טבלה1[[#This Row],[ts_contact_at]]) * 24)</f>
        <v>2.5511111111263745</v>
      </c>
      <c r="N6290">
        <f>IF(ISBLANK(טבלה1[[#This Row],[ts_reply_at]]), 0, 1)</f>
        <v>1</v>
      </c>
      <c r="O6290">
        <f>IF(ISBLANK(טבלה1[[#This Row],[ts_accepted_at]]), 0, 1)</f>
        <v>1</v>
      </c>
      <c r="P6290">
        <f>IF(ISBLANK(טבלה1[[#This Row],[ts_booking_at]]), 0, 1)</f>
        <v>0</v>
      </c>
      <c r="Q6290">
        <f>IF(ISBLANK(טבלה1[[#This Row],[ds_checkin]]), "", טבלה1[[#This Row],[ds_checkin]] - טבלה1[[#This Row],[ts_contact_at]])</f>
        <v>41.361805555556202</v>
      </c>
      <c r="R6290" t="str">
        <f>IF(AND(ISBLANK(טבלה1[[#This Row],[ts_reply_at]]), NOT(ISBLANK(טבלה1[[#This Row],[ts_booking_at]]))), "Error: Booked without Reply", "OK")</f>
        <v>OK</v>
      </c>
      <c r="S6290" t="s">
        <v>6020</v>
      </c>
    </row>
    <row r="6291" spans="1:19" x14ac:dyDescent="0.25">
      <c r="A6291" s="4" t="s">
        <v>5187</v>
      </c>
      <c r="B6291" s="4" t="s">
        <v>3674</v>
      </c>
      <c r="C6291" s="4" t="s">
        <v>3675</v>
      </c>
      <c r="D6291" s="1">
        <v>41926.497916666667</v>
      </c>
      <c r="E6291" s="1">
        <v>41926.500821759262</v>
      </c>
      <c r="F6291" s="1">
        <v>41926.500821759262</v>
      </c>
      <c r="G6291" s="1">
        <v>41926.500821759262</v>
      </c>
      <c r="H6291" s="2">
        <v>41957</v>
      </c>
      <c r="I6291" s="2">
        <v>41959</v>
      </c>
      <c r="J6291" s="3">
        <v>2</v>
      </c>
      <c r="K6291" s="3">
        <v>12</v>
      </c>
      <c r="L6291">
        <f>טבלה1[[#This Row],[ds_checkout]]-טבלה1[[#This Row],[ds_checkin]]</f>
        <v>2</v>
      </c>
      <c r="M6291">
        <f>IF(ISBLANK(טבלה1[[#This Row],[ts_reply_at]]), "", (טבלה1[[#This Row],[ts_reply_at]] - טבלה1[[#This Row],[ts_contact_at]]) * 24)</f>
        <v>6.9722222280688584E-2</v>
      </c>
      <c r="N6291">
        <f>IF(ISBLANK(טבלה1[[#This Row],[ts_reply_at]]), 0, 1)</f>
        <v>1</v>
      </c>
      <c r="O6291">
        <f>IF(ISBLANK(טבלה1[[#This Row],[ts_accepted_at]]), 0, 1)</f>
        <v>1</v>
      </c>
      <c r="P6291">
        <f>IF(ISBLANK(טבלה1[[#This Row],[ts_booking_at]]), 0, 1)</f>
        <v>1</v>
      </c>
      <c r="Q6291">
        <f>IF(ISBLANK(טבלה1[[#This Row],[ds_checkin]]), "", טבלה1[[#This Row],[ds_checkin]] - טבלה1[[#This Row],[ts_contact_at]])</f>
        <v>30.502083333332848</v>
      </c>
      <c r="R6291" t="str">
        <f>IF(AND(ISBLANK(טבלה1[[#This Row],[ts_reply_at]]), NOT(ISBLANK(טבלה1[[#This Row],[ts_booking_at]]))), "Error: Booked without Reply", "OK")</f>
        <v>OK</v>
      </c>
      <c r="S6291" t="s">
        <v>6020</v>
      </c>
    </row>
    <row r="6292" spans="1:19" x14ac:dyDescent="0.25">
      <c r="A6292" s="4" t="s">
        <v>5188</v>
      </c>
      <c r="B6292" s="4" t="s">
        <v>4301</v>
      </c>
      <c r="C6292" s="4" t="s">
        <v>4302</v>
      </c>
      <c r="D6292" s="1">
        <v>41915.552777777775</v>
      </c>
      <c r="E6292" s="1">
        <v>41915.589120370372</v>
      </c>
      <c r="F6292" s="1">
        <v>41915.589120370372</v>
      </c>
      <c r="G6292" s="1">
        <v>41920.294108796297</v>
      </c>
      <c r="H6292" s="2">
        <v>41930</v>
      </c>
      <c r="I6292" s="2">
        <v>41936</v>
      </c>
      <c r="J6292" s="3">
        <v>4</v>
      </c>
      <c r="K6292" s="3">
        <v>17</v>
      </c>
      <c r="L6292">
        <f>טבלה1[[#This Row],[ds_checkout]]-טבלה1[[#This Row],[ds_checkin]]</f>
        <v>6</v>
      </c>
      <c r="M6292">
        <f>IF(ISBLANK(טבלה1[[#This Row],[ts_reply_at]]), "", (טבלה1[[#This Row],[ts_reply_at]] - טבלה1[[#This Row],[ts_contact_at]]) * 24)</f>
        <v>0.87222222232958302</v>
      </c>
      <c r="N6292">
        <f>IF(ISBLANK(טבלה1[[#This Row],[ts_reply_at]]), 0, 1)</f>
        <v>1</v>
      </c>
      <c r="O6292">
        <f>IF(ISBLANK(טבלה1[[#This Row],[ts_accepted_at]]), 0, 1)</f>
        <v>1</v>
      </c>
      <c r="P6292">
        <f>IF(ISBLANK(טבלה1[[#This Row],[ts_booking_at]]), 0, 1)</f>
        <v>1</v>
      </c>
      <c r="Q6292">
        <f>IF(ISBLANK(טבלה1[[#This Row],[ds_checkin]]), "", טבלה1[[#This Row],[ds_checkin]] - טבלה1[[#This Row],[ts_contact_at]])</f>
        <v>14.447222222224809</v>
      </c>
      <c r="R6292" t="str">
        <f>IF(AND(ISBLANK(טבלה1[[#This Row],[ts_reply_at]]), NOT(ISBLANK(טבלה1[[#This Row],[ts_booking_at]]))), "Error: Booked without Reply", "OK")</f>
        <v>OK</v>
      </c>
      <c r="S6292" t="s">
        <v>6026</v>
      </c>
    </row>
    <row r="6293" spans="1:19" x14ac:dyDescent="0.25">
      <c r="A6293" s="4" t="s">
        <v>5189</v>
      </c>
      <c r="B6293" s="4" t="s">
        <v>765</v>
      </c>
      <c r="C6293" s="4" t="s">
        <v>766</v>
      </c>
      <c r="D6293" s="1">
        <v>41922.622916666667</v>
      </c>
      <c r="E6293" s="1">
        <v>41922.690266203703</v>
      </c>
      <c r="F6293" s="1">
        <v>41922.690335648149</v>
      </c>
      <c r="G6293" s="1">
        <v>41922.690335648149</v>
      </c>
      <c r="H6293" s="2">
        <v>41927</v>
      </c>
      <c r="I6293" s="2">
        <v>41931</v>
      </c>
      <c r="J6293" s="3">
        <v>2</v>
      </c>
      <c r="K6293" s="3">
        <v>7</v>
      </c>
      <c r="L6293">
        <f>טבלה1[[#This Row],[ds_checkout]]-טבלה1[[#This Row],[ds_checkin]]</f>
        <v>4</v>
      </c>
      <c r="M6293">
        <f>IF(ISBLANK(טבלה1[[#This Row],[ts_reply_at]]), "", (טבלה1[[#This Row],[ts_reply_at]] - טבלה1[[#This Row],[ts_contact_at]]) * 24)</f>
        <v>1.6163888888549991</v>
      </c>
      <c r="N6293">
        <f>IF(ISBLANK(טבלה1[[#This Row],[ts_reply_at]]), 0, 1)</f>
        <v>1</v>
      </c>
      <c r="O6293">
        <f>IF(ISBLANK(טבלה1[[#This Row],[ts_accepted_at]]), 0, 1)</f>
        <v>1</v>
      </c>
      <c r="P6293">
        <f>IF(ISBLANK(טבלה1[[#This Row],[ts_booking_at]]), 0, 1)</f>
        <v>1</v>
      </c>
      <c r="Q6293">
        <f>IF(ISBLANK(טבלה1[[#This Row],[ds_checkin]]), "", טבלה1[[#This Row],[ds_checkin]] - טבלה1[[#This Row],[ts_contact_at]])</f>
        <v>4.3770833333328483</v>
      </c>
      <c r="R6293" t="str">
        <f>IF(AND(ISBLANK(טבלה1[[#This Row],[ts_reply_at]]), NOT(ISBLANK(טבלה1[[#This Row],[ts_booking_at]]))), "Error: Booked without Reply", "OK")</f>
        <v>OK</v>
      </c>
      <c r="S6293" t="s">
        <v>6026</v>
      </c>
    </row>
    <row r="6294" spans="1:19" x14ac:dyDescent="0.25">
      <c r="A6294" s="4" t="s">
        <v>5190</v>
      </c>
      <c r="B6294" s="4" t="s">
        <v>119</v>
      </c>
      <c r="C6294" s="4" t="s">
        <v>120</v>
      </c>
      <c r="D6294" s="1">
        <v>41929.140972222223</v>
      </c>
      <c r="H6294" s="2">
        <v>41979</v>
      </c>
      <c r="I6294" s="2">
        <v>41980</v>
      </c>
      <c r="J6294" s="3">
        <v>3</v>
      </c>
      <c r="K6294" s="3">
        <v>2</v>
      </c>
      <c r="L6294">
        <f>טבלה1[[#This Row],[ds_checkout]]-טבלה1[[#This Row],[ds_checkin]]</f>
        <v>1</v>
      </c>
      <c r="M6294" t="str">
        <f>IF(ISBLANK(טבלה1[[#This Row],[ts_reply_at]]), "", (טבלה1[[#This Row],[ts_reply_at]] - טבלה1[[#This Row],[ts_contact_at]]) * 24)</f>
        <v/>
      </c>
      <c r="N6294">
        <f>IF(ISBLANK(טבלה1[[#This Row],[ts_reply_at]]), 0, 1)</f>
        <v>0</v>
      </c>
      <c r="O6294">
        <f>IF(ISBLANK(טבלה1[[#This Row],[ts_accepted_at]]), 0, 1)</f>
        <v>0</v>
      </c>
      <c r="P6294">
        <f>IF(ISBLANK(טבלה1[[#This Row],[ts_booking_at]]), 0, 1)</f>
        <v>0</v>
      </c>
      <c r="Q6294">
        <f>IF(ISBLANK(טבלה1[[#This Row],[ds_checkin]]), "", טבלה1[[#This Row],[ds_checkin]] - טבלה1[[#This Row],[ts_contact_at]])</f>
        <v>49.859027777776646</v>
      </c>
      <c r="R6294" t="str">
        <f>IF(AND(ISBLANK(טבלה1[[#This Row],[ts_reply_at]]), NOT(ISBLANK(טבלה1[[#This Row],[ts_booking_at]]))), "Error: Booked without Reply", "OK")</f>
        <v>OK</v>
      </c>
      <c r="S6294" t="s">
        <v>6016</v>
      </c>
    </row>
    <row r="6295" spans="1:19" x14ac:dyDescent="0.25">
      <c r="A6295" s="4" t="s">
        <v>5191</v>
      </c>
      <c r="B6295" s="4" t="s">
        <v>1463</v>
      </c>
      <c r="C6295" s="4" t="s">
        <v>3453</v>
      </c>
      <c r="D6295" s="1">
        <v>41976.961111111108</v>
      </c>
      <c r="E6295" s="1">
        <v>41976.985891203702</v>
      </c>
      <c r="H6295" s="2">
        <v>41978</v>
      </c>
      <c r="I6295" s="2">
        <v>41980</v>
      </c>
      <c r="J6295" s="3">
        <v>1</v>
      </c>
      <c r="K6295" s="3">
        <v>6</v>
      </c>
      <c r="L6295">
        <f>טבלה1[[#This Row],[ds_checkout]]-טבלה1[[#This Row],[ds_checkin]]</f>
        <v>2</v>
      </c>
      <c r="M6295">
        <f>IF(ISBLANK(טבלה1[[#This Row],[ts_reply_at]]), "", (טבלה1[[#This Row],[ts_reply_at]] - טבלה1[[#This Row],[ts_contact_at]]) * 24)</f>
        <v>0.59472222224576399</v>
      </c>
      <c r="N6295">
        <f>IF(ISBLANK(טבלה1[[#This Row],[ts_reply_at]]), 0, 1)</f>
        <v>1</v>
      </c>
      <c r="O6295">
        <f>IF(ISBLANK(טבלה1[[#This Row],[ts_accepted_at]]), 0, 1)</f>
        <v>0</v>
      </c>
      <c r="P6295">
        <f>IF(ISBLANK(טבלה1[[#This Row],[ts_booking_at]]), 0, 1)</f>
        <v>0</v>
      </c>
      <c r="Q6295">
        <f>IF(ISBLANK(טבלה1[[#This Row],[ds_checkin]]), "", טבלה1[[#This Row],[ds_checkin]] - טבלה1[[#This Row],[ts_contact_at]])</f>
        <v>1.038888888891961</v>
      </c>
      <c r="R6295" t="str">
        <f>IF(AND(ISBLANK(טבלה1[[#This Row],[ts_reply_at]]), NOT(ISBLANK(טבלה1[[#This Row],[ts_booking_at]]))), "Error: Booked without Reply", "OK")</f>
        <v>OK</v>
      </c>
      <c r="S6295" t="s">
        <v>6022</v>
      </c>
    </row>
    <row r="6296" spans="1:19" x14ac:dyDescent="0.25">
      <c r="A6296" s="4" t="s">
        <v>5192</v>
      </c>
      <c r="B6296" s="4" t="s">
        <v>1674</v>
      </c>
      <c r="C6296" s="4" t="s">
        <v>1675</v>
      </c>
      <c r="D6296" s="1">
        <v>41923.727083333331</v>
      </c>
      <c r="E6296" s="1">
        <v>41923.728993055556</v>
      </c>
      <c r="F6296" s="1">
        <v>41923.742696759262</v>
      </c>
      <c r="G6296" s="1">
        <v>41923.742696759262</v>
      </c>
      <c r="H6296" s="2">
        <v>41936</v>
      </c>
      <c r="I6296" s="2">
        <v>41937</v>
      </c>
      <c r="J6296" s="3">
        <v>2</v>
      </c>
      <c r="K6296" s="3">
        <v>13</v>
      </c>
      <c r="L6296">
        <f>טבלה1[[#This Row],[ds_checkout]]-טבלה1[[#This Row],[ds_checkin]]</f>
        <v>1</v>
      </c>
      <c r="M6296">
        <f>IF(ISBLANK(טבלה1[[#This Row],[ts_reply_at]]), "", (טבלה1[[#This Row],[ts_reply_at]] - טבלה1[[#This Row],[ts_contact_at]]) * 24)</f>
        <v>4.5833333395421505E-2</v>
      </c>
      <c r="N6296">
        <f>IF(ISBLANK(טבלה1[[#This Row],[ts_reply_at]]), 0, 1)</f>
        <v>1</v>
      </c>
      <c r="O6296">
        <f>IF(ISBLANK(טבלה1[[#This Row],[ts_accepted_at]]), 0, 1)</f>
        <v>1</v>
      </c>
      <c r="P6296">
        <f>IF(ISBLANK(טבלה1[[#This Row],[ts_booking_at]]), 0, 1)</f>
        <v>1</v>
      </c>
      <c r="Q6296">
        <f>IF(ISBLANK(טבלה1[[#This Row],[ds_checkin]]), "", טבלה1[[#This Row],[ds_checkin]] - טבלה1[[#This Row],[ts_contact_at]])</f>
        <v>12.272916666668607</v>
      </c>
      <c r="R6296" t="str">
        <f>IF(AND(ISBLANK(טבלה1[[#This Row],[ts_reply_at]]), NOT(ISBLANK(טבלה1[[#This Row],[ts_booking_at]]))), "Error: Booked without Reply", "OK")</f>
        <v>OK</v>
      </c>
      <c r="S6296" t="s">
        <v>6031</v>
      </c>
    </row>
    <row r="6297" spans="1:19" x14ac:dyDescent="0.25">
      <c r="A6297" s="4" t="s">
        <v>5193</v>
      </c>
      <c r="B6297" s="4" t="s">
        <v>285</v>
      </c>
      <c r="C6297" s="4" t="s">
        <v>286</v>
      </c>
      <c r="D6297" s="1">
        <v>41918.476388888892</v>
      </c>
      <c r="H6297" s="2">
        <v>41933</v>
      </c>
      <c r="I6297" s="2">
        <v>41934</v>
      </c>
      <c r="J6297" s="3">
        <v>1</v>
      </c>
      <c r="K6297" s="3">
        <v>1</v>
      </c>
      <c r="L6297">
        <f>טבלה1[[#This Row],[ds_checkout]]-טבלה1[[#This Row],[ds_checkin]]</f>
        <v>1</v>
      </c>
      <c r="M6297" t="str">
        <f>IF(ISBLANK(טבלה1[[#This Row],[ts_reply_at]]), "", (טבלה1[[#This Row],[ts_reply_at]] - טבלה1[[#This Row],[ts_contact_at]]) * 24)</f>
        <v/>
      </c>
      <c r="N6297">
        <f>IF(ISBLANK(טבלה1[[#This Row],[ts_reply_at]]), 0, 1)</f>
        <v>0</v>
      </c>
      <c r="O6297">
        <f>IF(ISBLANK(טבלה1[[#This Row],[ts_accepted_at]]), 0, 1)</f>
        <v>0</v>
      </c>
      <c r="P6297">
        <f>IF(ISBLANK(טבלה1[[#This Row],[ts_booking_at]]), 0, 1)</f>
        <v>0</v>
      </c>
      <c r="Q6297">
        <f>IF(ISBLANK(טבלה1[[#This Row],[ds_checkin]]), "", טבלה1[[#This Row],[ds_checkin]] - טבלה1[[#This Row],[ts_contact_at]])</f>
        <v>14.523611111108039</v>
      </c>
      <c r="R6297" t="str">
        <f>IF(AND(ISBLANK(טבלה1[[#This Row],[ts_reply_at]]), NOT(ISBLANK(טבלה1[[#This Row],[ts_booking_at]]))), "Error: Booked without Reply", "OK")</f>
        <v>OK</v>
      </c>
      <c r="S6297" t="s">
        <v>6022</v>
      </c>
    </row>
    <row r="6298" spans="1:19" x14ac:dyDescent="0.25">
      <c r="A6298" s="4" t="s">
        <v>5194</v>
      </c>
      <c r="B6298" s="4" t="s">
        <v>843</v>
      </c>
      <c r="C6298" s="4" t="s">
        <v>844</v>
      </c>
      <c r="D6298" s="1">
        <v>41924.700694444444</v>
      </c>
      <c r="E6298" s="1">
        <v>41924.71947916667</v>
      </c>
      <c r="F6298" s="1">
        <v>41924.71947916667</v>
      </c>
      <c r="H6298" s="2">
        <v>42003</v>
      </c>
      <c r="I6298" s="2">
        <v>42005</v>
      </c>
      <c r="J6298" s="3">
        <v>4</v>
      </c>
      <c r="K6298" s="3">
        <v>4</v>
      </c>
      <c r="L6298">
        <f>טבלה1[[#This Row],[ds_checkout]]-טבלה1[[#This Row],[ds_checkin]]</f>
        <v>2</v>
      </c>
      <c r="M6298">
        <f>IF(ISBLANK(טבלה1[[#This Row],[ts_reply_at]]), "", (טבלה1[[#This Row],[ts_reply_at]] - טבלה1[[#This Row],[ts_contact_at]]) * 24)</f>
        <v>0.45083333342336118</v>
      </c>
      <c r="N6298">
        <f>IF(ISBLANK(טבלה1[[#This Row],[ts_reply_at]]), 0, 1)</f>
        <v>1</v>
      </c>
      <c r="O6298">
        <f>IF(ISBLANK(טבלה1[[#This Row],[ts_accepted_at]]), 0, 1)</f>
        <v>1</v>
      </c>
      <c r="P6298">
        <f>IF(ISBLANK(טבלה1[[#This Row],[ts_booking_at]]), 0, 1)</f>
        <v>0</v>
      </c>
      <c r="Q6298">
        <f>IF(ISBLANK(טבלה1[[#This Row],[ds_checkin]]), "", טבלה1[[#This Row],[ds_checkin]] - טבלה1[[#This Row],[ts_contact_at]])</f>
        <v>78.299305555556202</v>
      </c>
      <c r="R6298" t="str">
        <f>IF(AND(ISBLANK(טבלה1[[#This Row],[ts_reply_at]]), NOT(ISBLANK(טבלה1[[#This Row],[ts_booking_at]]))), "Error: Booked without Reply", "OK")</f>
        <v>OK</v>
      </c>
      <c r="S6298" t="s">
        <v>6023</v>
      </c>
    </row>
    <row r="6299" spans="1:19" x14ac:dyDescent="0.25">
      <c r="A6299" s="4" t="s">
        <v>5194</v>
      </c>
      <c r="B6299" s="4" t="s">
        <v>864</v>
      </c>
      <c r="C6299" s="4" t="s">
        <v>865</v>
      </c>
      <c r="D6299" s="1">
        <v>41924.697916666664</v>
      </c>
      <c r="E6299" s="1">
        <v>41924.722731481481</v>
      </c>
      <c r="H6299" s="2">
        <v>42003</v>
      </c>
      <c r="I6299" s="2">
        <v>42005</v>
      </c>
      <c r="J6299" s="3">
        <v>4</v>
      </c>
      <c r="K6299" s="3">
        <v>3</v>
      </c>
      <c r="L6299">
        <f>טבלה1[[#This Row],[ds_checkout]]-טבלה1[[#This Row],[ds_checkin]]</f>
        <v>2</v>
      </c>
      <c r="M6299">
        <f>IF(ISBLANK(טבלה1[[#This Row],[ts_reply_at]]), "", (טבלה1[[#This Row],[ts_reply_at]] - טבלה1[[#This Row],[ts_contact_at]]) * 24)</f>
        <v>0.59555555559927598</v>
      </c>
      <c r="N6299">
        <f>IF(ISBLANK(טבלה1[[#This Row],[ts_reply_at]]), 0, 1)</f>
        <v>1</v>
      </c>
      <c r="O6299">
        <f>IF(ISBLANK(טבלה1[[#This Row],[ts_accepted_at]]), 0, 1)</f>
        <v>0</v>
      </c>
      <c r="P6299">
        <f>IF(ISBLANK(טבלה1[[#This Row],[ts_booking_at]]), 0, 1)</f>
        <v>0</v>
      </c>
      <c r="Q6299">
        <f>IF(ISBLANK(טבלה1[[#This Row],[ds_checkin]]), "", טבלה1[[#This Row],[ds_checkin]] - טבלה1[[#This Row],[ts_contact_at]])</f>
        <v>78.302083333335759</v>
      </c>
      <c r="R6299" t="str">
        <f>IF(AND(ISBLANK(טבלה1[[#This Row],[ts_reply_at]]), NOT(ISBLANK(טבלה1[[#This Row],[ts_booking_at]]))), "Error: Booked without Reply", "OK")</f>
        <v>OK</v>
      </c>
      <c r="S6299" t="s">
        <v>6023</v>
      </c>
    </row>
    <row r="6300" spans="1:19" x14ac:dyDescent="0.25">
      <c r="A6300" s="4" t="s">
        <v>5194</v>
      </c>
      <c r="B6300" s="4" t="s">
        <v>2404</v>
      </c>
      <c r="C6300" s="4" t="s">
        <v>2405</v>
      </c>
      <c r="D6300" s="1">
        <v>41924.70416666667</v>
      </c>
      <c r="E6300" s="1">
        <v>41924.770613425928</v>
      </c>
      <c r="H6300" s="2">
        <v>42003</v>
      </c>
      <c r="I6300" s="2">
        <v>42005</v>
      </c>
      <c r="J6300" s="3">
        <v>4</v>
      </c>
      <c r="K6300" s="3">
        <v>4</v>
      </c>
      <c r="L6300">
        <f>טבלה1[[#This Row],[ds_checkout]]-טבלה1[[#This Row],[ds_checkin]]</f>
        <v>2</v>
      </c>
      <c r="M6300">
        <f>IF(ISBLANK(טבלה1[[#This Row],[ts_reply_at]]), "", (טבלה1[[#This Row],[ts_reply_at]] - טבלה1[[#This Row],[ts_contact_at]]) * 24)</f>
        <v>1.5947222221875563</v>
      </c>
      <c r="N6300">
        <f>IF(ISBLANK(טבלה1[[#This Row],[ts_reply_at]]), 0, 1)</f>
        <v>1</v>
      </c>
      <c r="O6300">
        <f>IF(ISBLANK(טבלה1[[#This Row],[ts_accepted_at]]), 0, 1)</f>
        <v>0</v>
      </c>
      <c r="P6300">
        <f>IF(ISBLANK(טבלה1[[#This Row],[ts_booking_at]]), 0, 1)</f>
        <v>0</v>
      </c>
      <c r="Q6300">
        <f>IF(ISBLANK(טבלה1[[#This Row],[ds_checkin]]), "", טבלה1[[#This Row],[ds_checkin]] - טבלה1[[#This Row],[ts_contact_at]])</f>
        <v>78.295833333329938</v>
      </c>
      <c r="R6300" t="str">
        <f>IF(AND(ISBLANK(טבלה1[[#This Row],[ts_reply_at]]), NOT(ISBLANK(טבלה1[[#This Row],[ts_booking_at]]))), "Error: Booked without Reply", "OK")</f>
        <v>OK</v>
      </c>
      <c r="S6300" t="s">
        <v>6023</v>
      </c>
    </row>
    <row r="6301" spans="1:19" x14ac:dyDescent="0.25">
      <c r="A6301" s="4" t="s">
        <v>5195</v>
      </c>
      <c r="B6301" s="4" t="s">
        <v>361</v>
      </c>
      <c r="C6301" s="4" t="s">
        <v>362</v>
      </c>
      <c r="D6301" s="1">
        <v>41917.513888888891</v>
      </c>
      <c r="H6301" s="2">
        <v>41929</v>
      </c>
      <c r="I6301" s="2">
        <v>41932</v>
      </c>
      <c r="J6301" s="3">
        <v>1</v>
      </c>
      <c r="K6301" s="3">
        <v>2</v>
      </c>
      <c r="L6301">
        <f>טבלה1[[#This Row],[ds_checkout]]-טבלה1[[#This Row],[ds_checkin]]</f>
        <v>3</v>
      </c>
      <c r="M6301" t="str">
        <f>IF(ISBLANK(טבלה1[[#This Row],[ts_reply_at]]), "", (טבלה1[[#This Row],[ts_reply_at]] - טבלה1[[#This Row],[ts_contact_at]]) * 24)</f>
        <v/>
      </c>
      <c r="N6301">
        <f>IF(ISBLANK(טבלה1[[#This Row],[ts_reply_at]]), 0, 1)</f>
        <v>0</v>
      </c>
      <c r="O6301">
        <f>IF(ISBLANK(טבלה1[[#This Row],[ts_accepted_at]]), 0, 1)</f>
        <v>0</v>
      </c>
      <c r="P6301">
        <f>IF(ISBLANK(טבלה1[[#This Row],[ts_booking_at]]), 0, 1)</f>
        <v>0</v>
      </c>
      <c r="Q6301">
        <f>IF(ISBLANK(טבלה1[[#This Row],[ds_checkin]]), "", טבלה1[[#This Row],[ds_checkin]] - טבלה1[[#This Row],[ts_contact_at]])</f>
        <v>11.486111111109494</v>
      </c>
      <c r="R6301" t="str">
        <f>IF(AND(ISBLANK(טבלה1[[#This Row],[ts_reply_at]]), NOT(ISBLANK(טבלה1[[#This Row],[ts_booking_at]]))), "Error: Booked without Reply", "OK")</f>
        <v>OK</v>
      </c>
      <c r="S6301" t="s">
        <v>6052</v>
      </c>
    </row>
    <row r="6302" spans="1:19" x14ac:dyDescent="0.25">
      <c r="A6302" s="4" t="s">
        <v>5195</v>
      </c>
      <c r="B6302" s="4" t="s">
        <v>83</v>
      </c>
      <c r="C6302" s="4" t="s">
        <v>84</v>
      </c>
      <c r="D6302" s="1">
        <v>41920.550694444442</v>
      </c>
      <c r="H6302" s="2">
        <v>41929</v>
      </c>
      <c r="I6302" s="2">
        <v>41932</v>
      </c>
      <c r="J6302" s="3">
        <v>1</v>
      </c>
      <c r="K6302" s="3">
        <v>2</v>
      </c>
      <c r="L6302">
        <f>טבלה1[[#This Row],[ds_checkout]]-טבלה1[[#This Row],[ds_checkin]]</f>
        <v>3</v>
      </c>
      <c r="M6302" t="str">
        <f>IF(ISBLANK(טבלה1[[#This Row],[ts_reply_at]]), "", (טבלה1[[#This Row],[ts_reply_at]] - טבלה1[[#This Row],[ts_contact_at]]) * 24)</f>
        <v/>
      </c>
      <c r="N6302">
        <f>IF(ISBLANK(טבלה1[[#This Row],[ts_reply_at]]), 0, 1)</f>
        <v>0</v>
      </c>
      <c r="O6302">
        <f>IF(ISBLANK(טבלה1[[#This Row],[ts_accepted_at]]), 0, 1)</f>
        <v>0</v>
      </c>
      <c r="P6302">
        <f>IF(ISBLANK(טבלה1[[#This Row],[ts_booking_at]]), 0, 1)</f>
        <v>0</v>
      </c>
      <c r="Q6302">
        <f>IF(ISBLANK(טבלה1[[#This Row],[ds_checkin]]), "", טבלה1[[#This Row],[ds_checkin]] - טבלה1[[#This Row],[ts_contact_at]])</f>
        <v>8.4493055555576575</v>
      </c>
      <c r="R6302" t="str">
        <f>IF(AND(ISBLANK(טבלה1[[#This Row],[ts_reply_at]]), NOT(ISBLANK(טבלה1[[#This Row],[ts_booking_at]]))), "Error: Booked without Reply", "OK")</f>
        <v>OK</v>
      </c>
      <c r="S6302" t="s">
        <v>6052</v>
      </c>
    </row>
    <row r="6303" spans="1:19" x14ac:dyDescent="0.25">
      <c r="A6303" s="4" t="s">
        <v>5195</v>
      </c>
      <c r="B6303" s="4" t="s">
        <v>2377</v>
      </c>
      <c r="C6303" s="4" t="s">
        <v>4895</v>
      </c>
      <c r="D6303" s="1">
        <v>41917.512499999997</v>
      </c>
      <c r="E6303" s="1">
        <v>41918.541504629633</v>
      </c>
      <c r="H6303" s="2">
        <v>41929</v>
      </c>
      <c r="I6303" s="2">
        <v>41932</v>
      </c>
      <c r="J6303" s="3">
        <v>1</v>
      </c>
      <c r="K6303" s="3">
        <v>3</v>
      </c>
      <c r="L6303">
        <f>טבלה1[[#This Row],[ds_checkout]]-טבלה1[[#This Row],[ds_checkin]]</f>
        <v>3</v>
      </c>
      <c r="M6303">
        <f>IF(ISBLANK(טבלה1[[#This Row],[ts_reply_at]]), "", (טבלה1[[#This Row],[ts_reply_at]] - טבלה1[[#This Row],[ts_contact_at]]) * 24)</f>
        <v>24.696111111261416</v>
      </c>
      <c r="N6303">
        <f>IF(ISBLANK(טבלה1[[#This Row],[ts_reply_at]]), 0, 1)</f>
        <v>1</v>
      </c>
      <c r="O6303">
        <f>IF(ISBLANK(טבלה1[[#This Row],[ts_accepted_at]]), 0, 1)</f>
        <v>0</v>
      </c>
      <c r="P6303">
        <f>IF(ISBLANK(טבלה1[[#This Row],[ts_booking_at]]), 0, 1)</f>
        <v>0</v>
      </c>
      <c r="Q6303">
        <f>IF(ISBLANK(טבלה1[[#This Row],[ds_checkin]]), "", טבלה1[[#This Row],[ds_checkin]] - טבלה1[[#This Row],[ts_contact_at]])</f>
        <v>11.48750000000291</v>
      </c>
      <c r="R6303" t="str">
        <f>IF(AND(ISBLANK(טבלה1[[#This Row],[ts_reply_at]]), NOT(ISBLANK(טבלה1[[#This Row],[ts_booking_at]]))), "Error: Booked without Reply", "OK")</f>
        <v>OK</v>
      </c>
      <c r="S6303" t="s">
        <v>6052</v>
      </c>
    </row>
    <row r="6304" spans="1:19" x14ac:dyDescent="0.25">
      <c r="A6304" s="4" t="s">
        <v>5195</v>
      </c>
      <c r="B6304" s="4" t="s">
        <v>1773</v>
      </c>
      <c r="C6304" s="4" t="s">
        <v>1774</v>
      </c>
      <c r="D6304" s="1">
        <v>41920.556250000001</v>
      </c>
      <c r="H6304" s="2">
        <v>41929</v>
      </c>
      <c r="I6304" s="2">
        <v>41932</v>
      </c>
      <c r="J6304" s="3">
        <v>1</v>
      </c>
      <c r="K6304" s="3">
        <v>2</v>
      </c>
      <c r="L6304">
        <f>טבלה1[[#This Row],[ds_checkout]]-טבלה1[[#This Row],[ds_checkin]]</f>
        <v>3</v>
      </c>
      <c r="M6304" t="str">
        <f>IF(ISBLANK(טבלה1[[#This Row],[ts_reply_at]]), "", (טבלה1[[#This Row],[ts_reply_at]] - טבלה1[[#This Row],[ts_contact_at]]) * 24)</f>
        <v/>
      </c>
      <c r="N6304">
        <f>IF(ISBLANK(טבלה1[[#This Row],[ts_reply_at]]), 0, 1)</f>
        <v>0</v>
      </c>
      <c r="O6304">
        <f>IF(ISBLANK(טבלה1[[#This Row],[ts_accepted_at]]), 0, 1)</f>
        <v>0</v>
      </c>
      <c r="P6304">
        <f>IF(ISBLANK(טבלה1[[#This Row],[ts_booking_at]]), 0, 1)</f>
        <v>0</v>
      </c>
      <c r="Q6304">
        <f>IF(ISBLANK(טבלה1[[#This Row],[ds_checkin]]), "", טבלה1[[#This Row],[ds_checkin]] - טבלה1[[#This Row],[ts_contact_at]])</f>
        <v>8.4437499999985448</v>
      </c>
      <c r="R6304" t="str">
        <f>IF(AND(ISBLANK(טבלה1[[#This Row],[ts_reply_at]]), NOT(ISBLANK(טבלה1[[#This Row],[ts_booking_at]]))), "Error: Booked without Reply", "OK")</f>
        <v>OK</v>
      </c>
      <c r="S6304" t="s">
        <v>6052</v>
      </c>
    </row>
    <row r="6305" spans="1:19" x14ac:dyDescent="0.25">
      <c r="A6305" s="4" t="s">
        <v>5195</v>
      </c>
      <c r="B6305" s="4" t="s">
        <v>110</v>
      </c>
      <c r="C6305" s="4" t="s">
        <v>2652</v>
      </c>
      <c r="D6305" s="1">
        <v>41920.552083333336</v>
      </c>
      <c r="E6305" s="1">
        <v>41920.56925925926</v>
      </c>
      <c r="F6305" s="1">
        <v>41920.56925925926</v>
      </c>
      <c r="G6305" s="1">
        <v>41920.579814814817</v>
      </c>
      <c r="H6305" s="2">
        <v>41929</v>
      </c>
      <c r="I6305" s="2">
        <v>41932</v>
      </c>
      <c r="J6305" s="3">
        <v>1</v>
      </c>
      <c r="K6305" s="3">
        <v>9</v>
      </c>
      <c r="L6305">
        <f>טבלה1[[#This Row],[ds_checkout]]-טבלה1[[#This Row],[ds_checkin]]</f>
        <v>3</v>
      </c>
      <c r="M6305">
        <f>IF(ISBLANK(טבלה1[[#This Row],[ts_reply_at]]), "", (טבלה1[[#This Row],[ts_reply_at]] - טבלה1[[#This Row],[ts_contact_at]]) * 24)</f>
        <v>0.41222222219221294</v>
      </c>
      <c r="N6305">
        <f>IF(ISBLANK(טבלה1[[#This Row],[ts_reply_at]]), 0, 1)</f>
        <v>1</v>
      </c>
      <c r="O6305">
        <f>IF(ISBLANK(טבלה1[[#This Row],[ts_accepted_at]]), 0, 1)</f>
        <v>1</v>
      </c>
      <c r="P6305">
        <f>IF(ISBLANK(טבלה1[[#This Row],[ts_booking_at]]), 0, 1)</f>
        <v>1</v>
      </c>
      <c r="Q6305">
        <f>IF(ISBLANK(טבלה1[[#This Row],[ds_checkin]]), "", טבלה1[[#This Row],[ds_checkin]] - טבלה1[[#This Row],[ts_contact_at]])</f>
        <v>8.4479166666642413</v>
      </c>
      <c r="R6305" t="str">
        <f>IF(AND(ISBLANK(טבלה1[[#This Row],[ts_reply_at]]), NOT(ISBLANK(טבלה1[[#This Row],[ts_booking_at]]))), "Error: Booked without Reply", "OK")</f>
        <v>OK</v>
      </c>
      <c r="S6305" t="s">
        <v>6052</v>
      </c>
    </row>
    <row r="6306" spans="1:19" x14ac:dyDescent="0.25">
      <c r="A6306" s="4" t="s">
        <v>5196</v>
      </c>
      <c r="B6306" s="4" t="s">
        <v>990</v>
      </c>
      <c r="C6306" s="4" t="s">
        <v>991</v>
      </c>
      <c r="D6306" s="1">
        <v>41915.825694444444</v>
      </c>
      <c r="E6306" s="1">
        <v>41915.91982638889</v>
      </c>
      <c r="H6306" s="2">
        <v>41918</v>
      </c>
      <c r="I6306" s="2">
        <v>41943</v>
      </c>
      <c r="J6306" s="3">
        <v>1</v>
      </c>
      <c r="K6306" s="3">
        <v>3</v>
      </c>
      <c r="L6306">
        <f>טבלה1[[#This Row],[ds_checkout]]-טבלה1[[#This Row],[ds_checkin]]</f>
        <v>25</v>
      </c>
      <c r="M6306">
        <f>IF(ISBLANK(טבלה1[[#This Row],[ts_reply_at]]), "", (טבלה1[[#This Row],[ts_reply_at]] - טבלה1[[#This Row],[ts_contact_at]]) * 24)</f>
        <v>2.2591666667140089</v>
      </c>
      <c r="N6306">
        <f>IF(ISBLANK(טבלה1[[#This Row],[ts_reply_at]]), 0, 1)</f>
        <v>1</v>
      </c>
      <c r="O6306">
        <f>IF(ISBLANK(טבלה1[[#This Row],[ts_accepted_at]]), 0, 1)</f>
        <v>0</v>
      </c>
      <c r="P6306">
        <f>IF(ISBLANK(טבלה1[[#This Row],[ts_booking_at]]), 0, 1)</f>
        <v>0</v>
      </c>
      <c r="Q6306">
        <f>IF(ISBLANK(טבלה1[[#This Row],[ds_checkin]]), "", טבלה1[[#This Row],[ds_checkin]] - טבלה1[[#This Row],[ts_contact_at]])</f>
        <v>2.1743055555562023</v>
      </c>
      <c r="R6306" t="str">
        <f>IF(AND(ISBLANK(טבלה1[[#This Row],[ts_reply_at]]), NOT(ISBLANK(טבלה1[[#This Row],[ts_booking_at]]))), "Error: Booked without Reply", "OK")</f>
        <v>OK</v>
      </c>
      <c r="S6306" t="s">
        <v>6022</v>
      </c>
    </row>
    <row r="6307" spans="1:19" x14ac:dyDescent="0.25">
      <c r="A6307" s="4" t="s">
        <v>5197</v>
      </c>
      <c r="B6307" s="4" t="s">
        <v>3132</v>
      </c>
      <c r="C6307" s="4" t="s">
        <v>3133</v>
      </c>
      <c r="D6307" s="1">
        <v>41932.51666666667</v>
      </c>
      <c r="E6307" s="1">
        <v>41932.526493055557</v>
      </c>
      <c r="F6307" s="1">
        <v>41932.526493055557</v>
      </c>
      <c r="G6307" s="1">
        <v>41934.511053240742</v>
      </c>
      <c r="H6307" s="2">
        <v>41950</v>
      </c>
      <c r="I6307" s="2">
        <v>41954</v>
      </c>
      <c r="J6307" s="3">
        <v>2</v>
      </c>
      <c r="K6307" s="3">
        <v>10</v>
      </c>
      <c r="L6307">
        <f>טבלה1[[#This Row],[ds_checkout]]-טבלה1[[#This Row],[ds_checkin]]</f>
        <v>4</v>
      </c>
      <c r="M6307">
        <f>IF(ISBLANK(טבלה1[[#This Row],[ts_reply_at]]), "", (טבלה1[[#This Row],[ts_reply_at]] - טבלה1[[#This Row],[ts_contact_at]]) * 24)</f>
        <v>0.23583333328133449</v>
      </c>
      <c r="N6307">
        <f>IF(ISBLANK(טבלה1[[#This Row],[ts_reply_at]]), 0, 1)</f>
        <v>1</v>
      </c>
      <c r="O6307">
        <f>IF(ISBLANK(טבלה1[[#This Row],[ts_accepted_at]]), 0, 1)</f>
        <v>1</v>
      </c>
      <c r="P6307">
        <f>IF(ISBLANK(טבלה1[[#This Row],[ts_booking_at]]), 0, 1)</f>
        <v>1</v>
      </c>
      <c r="Q6307">
        <f>IF(ISBLANK(טבלה1[[#This Row],[ds_checkin]]), "", טבלה1[[#This Row],[ds_checkin]] - טבלה1[[#This Row],[ts_contact_at]])</f>
        <v>17.483333333329938</v>
      </c>
      <c r="R6307" t="str">
        <f>IF(AND(ISBLANK(טבלה1[[#This Row],[ts_reply_at]]), NOT(ISBLANK(טבלה1[[#This Row],[ts_booking_at]]))), "Error: Booked without Reply", "OK")</f>
        <v>OK</v>
      </c>
      <c r="S6307" t="s">
        <v>6026</v>
      </c>
    </row>
    <row r="6308" spans="1:19" x14ac:dyDescent="0.25">
      <c r="A6308" s="4" t="s">
        <v>5197</v>
      </c>
      <c r="B6308" s="4" t="s">
        <v>256</v>
      </c>
      <c r="C6308" s="4" t="s">
        <v>257</v>
      </c>
      <c r="D6308" s="1">
        <v>41932.510416666664</v>
      </c>
      <c r="E6308" s="1">
        <v>41933.512627314813</v>
      </c>
      <c r="F6308" s="1">
        <v>41933.577777777777</v>
      </c>
      <c r="H6308" s="2">
        <v>41950</v>
      </c>
      <c r="I6308" s="2">
        <v>41954</v>
      </c>
      <c r="J6308" s="3">
        <v>2</v>
      </c>
      <c r="K6308" s="3">
        <v>4</v>
      </c>
      <c r="L6308">
        <f>טבלה1[[#This Row],[ds_checkout]]-טבלה1[[#This Row],[ds_checkin]]</f>
        <v>4</v>
      </c>
      <c r="M6308">
        <f>IF(ISBLANK(טבלה1[[#This Row],[ts_reply_at]]), "", (טבלה1[[#This Row],[ts_reply_at]] - טבלה1[[#This Row],[ts_contact_at]]) * 24)</f>
        <v>24.053055555559695</v>
      </c>
      <c r="N6308">
        <f>IF(ISBLANK(טבלה1[[#This Row],[ts_reply_at]]), 0, 1)</f>
        <v>1</v>
      </c>
      <c r="O6308">
        <f>IF(ISBLANK(טבלה1[[#This Row],[ts_accepted_at]]), 0, 1)</f>
        <v>1</v>
      </c>
      <c r="P6308">
        <f>IF(ISBLANK(טבלה1[[#This Row],[ts_booking_at]]), 0, 1)</f>
        <v>0</v>
      </c>
      <c r="Q6308">
        <f>IF(ISBLANK(טבלה1[[#This Row],[ds_checkin]]), "", טבלה1[[#This Row],[ds_checkin]] - טבלה1[[#This Row],[ts_contact_at]])</f>
        <v>17.489583333335759</v>
      </c>
      <c r="R6308" t="str">
        <f>IF(AND(ISBLANK(טבלה1[[#This Row],[ts_reply_at]]), NOT(ISBLANK(טבלה1[[#This Row],[ts_booking_at]]))), "Error: Booked without Reply", "OK")</f>
        <v>OK</v>
      </c>
      <c r="S6308" t="s">
        <v>6026</v>
      </c>
    </row>
    <row r="6309" spans="1:19" x14ac:dyDescent="0.25">
      <c r="A6309" s="4" t="s">
        <v>5197</v>
      </c>
      <c r="B6309" s="4" t="s">
        <v>762</v>
      </c>
      <c r="C6309" s="4" t="s">
        <v>763</v>
      </c>
      <c r="D6309" s="1">
        <v>41931.575694444444</v>
      </c>
      <c r="E6309" s="1">
        <v>41931.579456018517</v>
      </c>
      <c r="H6309" s="2">
        <v>41950</v>
      </c>
      <c r="I6309" s="2">
        <v>41954</v>
      </c>
      <c r="J6309" s="3">
        <v>2</v>
      </c>
      <c r="K6309" s="3">
        <v>6</v>
      </c>
      <c r="L6309">
        <f>טבלה1[[#This Row],[ds_checkout]]-טבלה1[[#This Row],[ds_checkin]]</f>
        <v>4</v>
      </c>
      <c r="M6309">
        <f>IF(ISBLANK(טבלה1[[#This Row],[ts_reply_at]]), "", (טבלה1[[#This Row],[ts_reply_at]] - טבלה1[[#This Row],[ts_contact_at]]) * 24)</f>
        <v>9.0277777751907706E-2</v>
      </c>
      <c r="N6309">
        <f>IF(ISBLANK(טבלה1[[#This Row],[ts_reply_at]]), 0, 1)</f>
        <v>1</v>
      </c>
      <c r="O6309">
        <f>IF(ISBLANK(טבלה1[[#This Row],[ts_accepted_at]]), 0, 1)</f>
        <v>0</v>
      </c>
      <c r="P6309">
        <f>IF(ISBLANK(טבלה1[[#This Row],[ts_booking_at]]), 0, 1)</f>
        <v>0</v>
      </c>
      <c r="Q6309">
        <f>IF(ISBLANK(טבלה1[[#This Row],[ds_checkin]]), "", טבלה1[[#This Row],[ds_checkin]] - טבלה1[[#This Row],[ts_contact_at]])</f>
        <v>18.424305555556202</v>
      </c>
      <c r="R6309" t="str">
        <f>IF(AND(ISBLANK(טבלה1[[#This Row],[ts_reply_at]]), NOT(ISBLANK(טבלה1[[#This Row],[ts_booking_at]]))), "Error: Booked without Reply", "OK")</f>
        <v>OK</v>
      </c>
      <c r="S6309" t="s">
        <v>6026</v>
      </c>
    </row>
    <row r="6310" spans="1:19" x14ac:dyDescent="0.25">
      <c r="A6310" s="4" t="s">
        <v>5198</v>
      </c>
      <c r="B6310" s="4" t="s">
        <v>3774</v>
      </c>
      <c r="C6310" s="4" t="s">
        <v>3775</v>
      </c>
      <c r="D6310" s="1">
        <v>41927.74722222222</v>
      </c>
      <c r="E6310" s="1">
        <v>41929.434444444443</v>
      </c>
      <c r="H6310" s="2">
        <v>42165</v>
      </c>
      <c r="I6310" s="2">
        <v>42167</v>
      </c>
      <c r="J6310" s="3">
        <v>2</v>
      </c>
      <c r="K6310" s="3">
        <v>3</v>
      </c>
      <c r="L6310">
        <f>טבלה1[[#This Row],[ds_checkout]]-טבלה1[[#This Row],[ds_checkin]]</f>
        <v>2</v>
      </c>
      <c r="M6310">
        <f>IF(ISBLANK(טבלה1[[#This Row],[ts_reply_at]]), "", (טבלה1[[#This Row],[ts_reply_at]] - טבלה1[[#This Row],[ts_contact_at]]) * 24)</f>
        <v>40.493333333346527</v>
      </c>
      <c r="N6310">
        <f>IF(ISBLANK(טבלה1[[#This Row],[ts_reply_at]]), 0, 1)</f>
        <v>1</v>
      </c>
      <c r="O6310">
        <f>IF(ISBLANK(טבלה1[[#This Row],[ts_accepted_at]]), 0, 1)</f>
        <v>0</v>
      </c>
      <c r="P6310">
        <f>IF(ISBLANK(טבלה1[[#This Row],[ts_booking_at]]), 0, 1)</f>
        <v>0</v>
      </c>
      <c r="Q6310">
        <f>IF(ISBLANK(טבלה1[[#This Row],[ds_checkin]]), "", טבלה1[[#This Row],[ds_checkin]] - טבלה1[[#This Row],[ts_contact_at]])</f>
        <v>237.25277777777956</v>
      </c>
      <c r="R6310" t="str">
        <f>IF(AND(ISBLANK(טבלה1[[#This Row],[ts_reply_at]]), NOT(ISBLANK(טבלה1[[#This Row],[ts_booking_at]]))), "Error: Booked without Reply", "OK")</f>
        <v>OK</v>
      </c>
      <c r="S6310" t="s">
        <v>6020</v>
      </c>
    </row>
    <row r="6311" spans="1:19" x14ac:dyDescent="0.25">
      <c r="A6311" s="4" t="s">
        <v>5199</v>
      </c>
      <c r="B6311" s="4" t="s">
        <v>61</v>
      </c>
      <c r="C6311" s="4" t="s">
        <v>3712</v>
      </c>
      <c r="D6311" s="1">
        <v>41921.684027777781</v>
      </c>
      <c r="H6311" s="2">
        <v>41927</v>
      </c>
      <c r="I6311" s="2">
        <v>41932</v>
      </c>
      <c r="J6311" s="3">
        <v>1</v>
      </c>
      <c r="K6311" s="3">
        <v>1</v>
      </c>
      <c r="L6311">
        <f>טבלה1[[#This Row],[ds_checkout]]-טבלה1[[#This Row],[ds_checkin]]</f>
        <v>5</v>
      </c>
      <c r="M6311" t="str">
        <f>IF(ISBLANK(טבלה1[[#This Row],[ts_reply_at]]), "", (טבלה1[[#This Row],[ts_reply_at]] - טבלה1[[#This Row],[ts_contact_at]]) * 24)</f>
        <v/>
      </c>
      <c r="N6311">
        <f>IF(ISBLANK(טבלה1[[#This Row],[ts_reply_at]]), 0, 1)</f>
        <v>0</v>
      </c>
      <c r="O6311">
        <f>IF(ISBLANK(טבלה1[[#This Row],[ts_accepted_at]]), 0, 1)</f>
        <v>0</v>
      </c>
      <c r="P6311">
        <f>IF(ISBLANK(טבלה1[[#This Row],[ts_booking_at]]), 0, 1)</f>
        <v>0</v>
      </c>
      <c r="Q6311">
        <f>IF(ISBLANK(טבלה1[[#This Row],[ds_checkin]]), "", טבלה1[[#This Row],[ds_checkin]] - טבלה1[[#This Row],[ts_contact_at]])</f>
        <v>5.3159722222189885</v>
      </c>
      <c r="R6311" t="str">
        <f>IF(AND(ISBLANK(טבלה1[[#This Row],[ts_reply_at]]), NOT(ISBLANK(טבלה1[[#This Row],[ts_booking_at]]))), "Error: Booked without Reply", "OK")</f>
        <v>OK</v>
      </c>
      <c r="S6311" t="s">
        <v>6020</v>
      </c>
    </row>
    <row r="6312" spans="1:19" x14ac:dyDescent="0.25">
      <c r="A6312" s="4" t="s">
        <v>5199</v>
      </c>
      <c r="B6312" s="4" t="s">
        <v>135</v>
      </c>
      <c r="C6312" s="4" t="s">
        <v>136</v>
      </c>
      <c r="D6312" s="1">
        <v>41919.556250000001</v>
      </c>
      <c r="E6312" s="1">
        <v>41920.303564814814</v>
      </c>
      <c r="F6312" s="1">
        <v>41920.303564814814</v>
      </c>
      <c r="G6312" s="1">
        <v>41920.303564814814</v>
      </c>
      <c r="H6312" s="2">
        <v>41927</v>
      </c>
      <c r="I6312" s="2">
        <v>41932</v>
      </c>
      <c r="J6312" s="3">
        <v>1</v>
      </c>
      <c r="K6312" s="3">
        <v>7</v>
      </c>
      <c r="L6312">
        <f>טבלה1[[#This Row],[ds_checkout]]-טבלה1[[#This Row],[ds_checkin]]</f>
        <v>5</v>
      </c>
      <c r="M6312">
        <f>IF(ISBLANK(טבלה1[[#This Row],[ts_reply_at]]), "", (טבלה1[[#This Row],[ts_reply_at]] - טבלה1[[#This Row],[ts_contact_at]]) * 24)</f>
        <v>17.935555555508472</v>
      </c>
      <c r="N6312">
        <f>IF(ISBLANK(טבלה1[[#This Row],[ts_reply_at]]), 0, 1)</f>
        <v>1</v>
      </c>
      <c r="O6312">
        <f>IF(ISBLANK(טבלה1[[#This Row],[ts_accepted_at]]), 0, 1)</f>
        <v>1</v>
      </c>
      <c r="P6312">
        <f>IF(ISBLANK(טבלה1[[#This Row],[ts_booking_at]]), 0, 1)</f>
        <v>1</v>
      </c>
      <c r="Q6312">
        <f>IF(ISBLANK(טבלה1[[#This Row],[ds_checkin]]), "", טבלה1[[#This Row],[ds_checkin]] - טבלה1[[#This Row],[ts_contact_at]])</f>
        <v>7.4437499999985448</v>
      </c>
      <c r="R6312" t="str">
        <f>IF(AND(ISBLANK(טבלה1[[#This Row],[ts_reply_at]]), NOT(ISBLANK(טבלה1[[#This Row],[ts_booking_at]]))), "Error: Booked without Reply", "OK")</f>
        <v>OK</v>
      </c>
      <c r="S6312" t="s">
        <v>6020</v>
      </c>
    </row>
    <row r="6313" spans="1:19" x14ac:dyDescent="0.25">
      <c r="A6313" s="4" t="s">
        <v>5200</v>
      </c>
      <c r="B6313" s="4" t="s">
        <v>334</v>
      </c>
      <c r="C6313" s="4" t="s">
        <v>335</v>
      </c>
      <c r="D6313" s="1">
        <v>41920.466666666667</v>
      </c>
      <c r="E6313" s="1">
        <v>41920.468807870369</v>
      </c>
      <c r="F6313" s="1">
        <v>41920.468807870369</v>
      </c>
      <c r="G6313" s="1">
        <v>41920.502199074072</v>
      </c>
      <c r="H6313" s="2">
        <v>41965</v>
      </c>
      <c r="I6313" s="2">
        <v>41973</v>
      </c>
      <c r="J6313" s="3">
        <v>6</v>
      </c>
      <c r="K6313" s="3">
        <v>11</v>
      </c>
      <c r="L6313">
        <f>טבלה1[[#This Row],[ds_checkout]]-טבלה1[[#This Row],[ds_checkin]]</f>
        <v>8</v>
      </c>
      <c r="M6313">
        <f>IF(ISBLANK(טבלה1[[#This Row],[ts_reply_at]]), "", (טבלה1[[#This Row],[ts_reply_at]] - טבלה1[[#This Row],[ts_contact_at]]) * 24)</f>
        <v>5.1388888852670789E-2</v>
      </c>
      <c r="N6313">
        <f>IF(ISBLANK(טבלה1[[#This Row],[ts_reply_at]]), 0, 1)</f>
        <v>1</v>
      </c>
      <c r="O6313">
        <f>IF(ISBLANK(טבלה1[[#This Row],[ts_accepted_at]]), 0, 1)</f>
        <v>1</v>
      </c>
      <c r="P6313">
        <f>IF(ISBLANK(טבלה1[[#This Row],[ts_booking_at]]), 0, 1)</f>
        <v>1</v>
      </c>
      <c r="Q6313">
        <f>IF(ISBLANK(טבלה1[[#This Row],[ds_checkin]]), "", טבלה1[[#This Row],[ds_checkin]] - טבלה1[[#This Row],[ts_contact_at]])</f>
        <v>44.533333333332848</v>
      </c>
      <c r="R6313" t="str">
        <f>IF(AND(ISBLANK(טבלה1[[#This Row],[ts_reply_at]]), NOT(ISBLANK(טבלה1[[#This Row],[ts_booking_at]]))), "Error: Booked without Reply", "OK")</f>
        <v>OK</v>
      </c>
      <c r="S6313" t="s">
        <v>6020</v>
      </c>
    </row>
    <row r="6314" spans="1:19" x14ac:dyDescent="0.25">
      <c r="A6314" s="4" t="s">
        <v>5200</v>
      </c>
      <c r="B6314" s="4" t="s">
        <v>1261</v>
      </c>
      <c r="C6314" s="4" t="s">
        <v>2024</v>
      </c>
      <c r="D6314" s="1">
        <v>41905.852777777778</v>
      </c>
      <c r="E6314" s="1">
        <v>41905.854664351849</v>
      </c>
      <c r="F6314" s="1">
        <v>41905.854664351849</v>
      </c>
      <c r="H6314" s="2">
        <v>41965</v>
      </c>
      <c r="I6314" s="2">
        <v>41972</v>
      </c>
      <c r="J6314" s="3">
        <v>6</v>
      </c>
      <c r="K6314" s="3">
        <v>10</v>
      </c>
      <c r="L6314">
        <f>טבלה1[[#This Row],[ds_checkout]]-טבלה1[[#This Row],[ds_checkin]]</f>
        <v>7</v>
      </c>
      <c r="M6314">
        <f>IF(ISBLANK(טבלה1[[#This Row],[ts_reply_at]]), "", (טבלה1[[#This Row],[ts_reply_at]] - טבלה1[[#This Row],[ts_contact_at]]) * 24)</f>
        <v>4.527777770999819E-2</v>
      </c>
      <c r="N6314">
        <f>IF(ISBLANK(טבלה1[[#This Row],[ts_reply_at]]), 0, 1)</f>
        <v>1</v>
      </c>
      <c r="O6314">
        <f>IF(ISBLANK(טבלה1[[#This Row],[ts_accepted_at]]), 0, 1)</f>
        <v>1</v>
      </c>
      <c r="P6314">
        <f>IF(ISBLANK(טבלה1[[#This Row],[ts_booking_at]]), 0, 1)</f>
        <v>0</v>
      </c>
      <c r="Q6314">
        <f>IF(ISBLANK(טבלה1[[#This Row],[ds_checkin]]), "", טבלה1[[#This Row],[ds_checkin]] - טבלה1[[#This Row],[ts_contact_at]])</f>
        <v>59.147222222221899</v>
      </c>
      <c r="R6314" t="str">
        <f>IF(AND(ISBLANK(טבלה1[[#This Row],[ts_reply_at]]), NOT(ISBLANK(טבלה1[[#This Row],[ts_booking_at]]))), "Error: Booked without Reply", "OK")</f>
        <v>OK</v>
      </c>
      <c r="S6314" t="s">
        <v>6020</v>
      </c>
    </row>
    <row r="6315" spans="1:19" x14ac:dyDescent="0.25">
      <c r="A6315" s="4" t="s">
        <v>5201</v>
      </c>
      <c r="B6315" s="4" t="s">
        <v>152</v>
      </c>
      <c r="C6315" s="4" t="s">
        <v>153</v>
      </c>
      <c r="D6315" s="1">
        <v>41924.39166666667</v>
      </c>
      <c r="E6315" s="1">
        <v>41924.395312499997</v>
      </c>
      <c r="F6315" s="1">
        <v>41924.438368055555</v>
      </c>
      <c r="G6315" s="1">
        <v>41924.438368055555</v>
      </c>
      <c r="H6315" s="2">
        <v>41924</v>
      </c>
      <c r="I6315" s="2">
        <v>41927</v>
      </c>
      <c r="J6315" s="3">
        <v>1</v>
      </c>
      <c r="K6315" s="3">
        <v>19</v>
      </c>
      <c r="L6315">
        <f>טבלה1[[#This Row],[ds_checkout]]-טבלה1[[#This Row],[ds_checkin]]</f>
        <v>3</v>
      </c>
      <c r="M6315">
        <f>IF(ISBLANK(טבלה1[[#This Row],[ts_reply_at]]), "", (טבלה1[[#This Row],[ts_reply_at]] - טבלה1[[#This Row],[ts_contact_at]]) * 24)</f>
        <v>8.7499999848660082E-2</v>
      </c>
      <c r="N6315">
        <f>IF(ISBLANK(טבלה1[[#This Row],[ts_reply_at]]), 0, 1)</f>
        <v>1</v>
      </c>
      <c r="O6315">
        <f>IF(ISBLANK(טבלה1[[#This Row],[ts_accepted_at]]), 0, 1)</f>
        <v>1</v>
      </c>
      <c r="P6315">
        <f>IF(ISBLANK(טבלה1[[#This Row],[ts_booking_at]]), 0, 1)</f>
        <v>1</v>
      </c>
      <c r="Q6315">
        <f>IF(ISBLANK(טבלה1[[#This Row],[ds_checkin]]), "", טבלה1[[#This Row],[ds_checkin]] - טבלה1[[#This Row],[ts_contact_at]])</f>
        <v>-0.39166666667006211</v>
      </c>
      <c r="R6315" t="str">
        <f>IF(AND(ISBLANK(טבלה1[[#This Row],[ts_reply_at]]), NOT(ISBLANK(טבלה1[[#This Row],[ts_booking_at]]))), "Error: Booked without Reply", "OK")</f>
        <v>OK</v>
      </c>
      <c r="S6315" t="s">
        <v>6024</v>
      </c>
    </row>
    <row r="6316" spans="1:19" x14ac:dyDescent="0.25">
      <c r="A6316" s="4" t="s">
        <v>5201</v>
      </c>
      <c r="B6316" s="4" t="s">
        <v>331</v>
      </c>
      <c r="C6316" s="4" t="s">
        <v>332</v>
      </c>
      <c r="D6316" s="1">
        <v>41922.629166666666</v>
      </c>
      <c r="E6316" s="1">
        <v>41923.572777777779</v>
      </c>
      <c r="H6316" s="2">
        <v>41923</v>
      </c>
      <c r="I6316" s="2">
        <v>41927</v>
      </c>
      <c r="J6316" s="3">
        <v>1</v>
      </c>
      <c r="K6316" s="3">
        <v>6</v>
      </c>
      <c r="L6316">
        <f>טבלה1[[#This Row],[ds_checkout]]-טבלה1[[#This Row],[ds_checkin]]</f>
        <v>4</v>
      </c>
      <c r="M6316">
        <f>IF(ISBLANK(טבלה1[[#This Row],[ts_reply_at]]), "", (טבלה1[[#This Row],[ts_reply_at]] - טבלה1[[#This Row],[ts_contact_at]]) * 24)</f>
        <v>22.64666666672565</v>
      </c>
      <c r="N6316">
        <f>IF(ISBLANK(טבלה1[[#This Row],[ts_reply_at]]), 0, 1)</f>
        <v>1</v>
      </c>
      <c r="O6316">
        <f>IF(ISBLANK(טבלה1[[#This Row],[ts_accepted_at]]), 0, 1)</f>
        <v>0</v>
      </c>
      <c r="P6316">
        <f>IF(ISBLANK(טבלה1[[#This Row],[ts_booking_at]]), 0, 1)</f>
        <v>0</v>
      </c>
      <c r="Q6316">
        <f>IF(ISBLANK(טבלה1[[#This Row],[ds_checkin]]), "", טבלה1[[#This Row],[ds_checkin]] - טבלה1[[#This Row],[ts_contact_at]])</f>
        <v>0.37083333333430346</v>
      </c>
      <c r="R6316" t="str">
        <f>IF(AND(ISBLANK(טבלה1[[#This Row],[ts_reply_at]]), NOT(ISBLANK(טבלה1[[#This Row],[ts_booking_at]]))), "Error: Booked without Reply", "OK")</f>
        <v>OK</v>
      </c>
      <c r="S6316" t="s">
        <v>6024</v>
      </c>
    </row>
    <row r="6317" spans="1:19" x14ac:dyDescent="0.25">
      <c r="A6317" s="4" t="s">
        <v>5202</v>
      </c>
      <c r="B6317" s="4" t="s">
        <v>2411</v>
      </c>
      <c r="C6317" s="4" t="s">
        <v>2412</v>
      </c>
      <c r="D6317" s="1">
        <v>41976.609027777777</v>
      </c>
      <c r="E6317" s="1">
        <v>41976.61959490741</v>
      </c>
      <c r="F6317" s="1">
        <v>41976.61959490741</v>
      </c>
      <c r="G6317" s="1">
        <v>41976.834004629629</v>
      </c>
      <c r="H6317" s="2">
        <v>42012</v>
      </c>
      <c r="I6317" s="2">
        <v>42015</v>
      </c>
      <c r="J6317" s="3">
        <v>1</v>
      </c>
      <c r="K6317" s="3">
        <v>29</v>
      </c>
      <c r="L6317">
        <f>טבלה1[[#This Row],[ds_checkout]]-טבלה1[[#This Row],[ds_checkin]]</f>
        <v>3</v>
      </c>
      <c r="M6317">
        <f>IF(ISBLANK(טבלה1[[#This Row],[ts_reply_at]]), "", (טבלה1[[#This Row],[ts_reply_at]] - טבלה1[[#This Row],[ts_contact_at]]) * 24)</f>
        <v>0.25361111119855195</v>
      </c>
      <c r="N6317">
        <f>IF(ISBLANK(טבלה1[[#This Row],[ts_reply_at]]), 0, 1)</f>
        <v>1</v>
      </c>
      <c r="O6317">
        <f>IF(ISBLANK(טבלה1[[#This Row],[ts_accepted_at]]), 0, 1)</f>
        <v>1</v>
      </c>
      <c r="P6317">
        <f>IF(ISBLANK(טבלה1[[#This Row],[ts_booking_at]]), 0, 1)</f>
        <v>1</v>
      </c>
      <c r="Q6317">
        <f>IF(ISBLANK(טבלה1[[#This Row],[ds_checkin]]), "", טבלה1[[#This Row],[ds_checkin]] - טבלה1[[#This Row],[ts_contact_at]])</f>
        <v>35.390972222223354</v>
      </c>
      <c r="R6317" t="str">
        <f>IF(AND(ISBLANK(טבלה1[[#This Row],[ts_reply_at]]), NOT(ISBLANK(טבלה1[[#This Row],[ts_booking_at]]))), "Error: Booked without Reply", "OK")</f>
        <v>OK</v>
      </c>
      <c r="S6317" t="s">
        <v>6023</v>
      </c>
    </row>
    <row r="6318" spans="1:19" x14ac:dyDescent="0.25">
      <c r="A6318" s="4" t="s">
        <v>5202</v>
      </c>
      <c r="B6318" s="4" t="s">
        <v>1360</v>
      </c>
      <c r="C6318" s="4" t="s">
        <v>1361</v>
      </c>
      <c r="D6318" s="1">
        <v>41976.574305555558</v>
      </c>
      <c r="E6318" s="1">
        <v>41976.578194444446</v>
      </c>
      <c r="H6318" s="2">
        <v>42012</v>
      </c>
      <c r="I6318" s="2">
        <v>42015</v>
      </c>
      <c r="J6318" s="3">
        <v>3</v>
      </c>
      <c r="K6318" s="3">
        <v>5</v>
      </c>
      <c r="L6318">
        <f>טבלה1[[#This Row],[ds_checkout]]-טבלה1[[#This Row],[ds_checkin]]</f>
        <v>3</v>
      </c>
      <c r="M6318">
        <f>IF(ISBLANK(טבלה1[[#This Row],[ts_reply_at]]), "", (טבלה1[[#This Row],[ts_reply_at]] - טבלה1[[#This Row],[ts_contact_at]]) * 24)</f>
        <v>9.3333333323244005E-2</v>
      </c>
      <c r="N6318">
        <f>IF(ISBLANK(טבלה1[[#This Row],[ts_reply_at]]), 0, 1)</f>
        <v>1</v>
      </c>
      <c r="O6318">
        <f>IF(ISBLANK(טבלה1[[#This Row],[ts_accepted_at]]), 0, 1)</f>
        <v>0</v>
      </c>
      <c r="P6318">
        <f>IF(ISBLANK(טבלה1[[#This Row],[ts_booking_at]]), 0, 1)</f>
        <v>0</v>
      </c>
      <c r="Q6318">
        <f>IF(ISBLANK(טבלה1[[#This Row],[ds_checkin]]), "", טבלה1[[#This Row],[ds_checkin]] - טבלה1[[#This Row],[ts_contact_at]])</f>
        <v>35.425694444442343</v>
      </c>
      <c r="R6318" t="str">
        <f>IF(AND(ISBLANK(טבלה1[[#This Row],[ts_reply_at]]), NOT(ISBLANK(טבלה1[[#This Row],[ts_booking_at]]))), "Error: Booked without Reply", "OK")</f>
        <v>OK</v>
      </c>
      <c r="S6318" t="s">
        <v>6023</v>
      </c>
    </row>
    <row r="6319" spans="1:19" x14ac:dyDescent="0.25">
      <c r="A6319" s="4" t="s">
        <v>5203</v>
      </c>
      <c r="B6319" s="4" t="s">
        <v>5204</v>
      </c>
      <c r="C6319" s="4" t="s">
        <v>5205</v>
      </c>
      <c r="D6319" s="1">
        <v>41915.112500000003</v>
      </c>
      <c r="E6319" s="1">
        <v>41915.490740740737</v>
      </c>
      <c r="H6319" s="2">
        <v>42076</v>
      </c>
      <c r="I6319" s="2">
        <v>42082</v>
      </c>
      <c r="J6319" s="3">
        <v>2</v>
      </c>
      <c r="K6319" s="3">
        <v>2</v>
      </c>
      <c r="L6319">
        <f>טבלה1[[#This Row],[ds_checkout]]-טבלה1[[#This Row],[ds_checkin]]</f>
        <v>6</v>
      </c>
      <c r="M6319">
        <f>IF(ISBLANK(טבלה1[[#This Row],[ts_reply_at]]), "", (טבלה1[[#This Row],[ts_reply_at]] - טבלה1[[#This Row],[ts_contact_at]]) * 24)</f>
        <v>9.0777777776238509</v>
      </c>
      <c r="N6319">
        <f>IF(ISBLANK(טבלה1[[#This Row],[ts_reply_at]]), 0, 1)</f>
        <v>1</v>
      </c>
      <c r="O6319">
        <f>IF(ISBLANK(טבלה1[[#This Row],[ts_accepted_at]]), 0, 1)</f>
        <v>0</v>
      </c>
      <c r="P6319">
        <f>IF(ISBLANK(טבלה1[[#This Row],[ts_booking_at]]), 0, 1)</f>
        <v>0</v>
      </c>
      <c r="Q6319">
        <f>IF(ISBLANK(טבלה1[[#This Row],[ds_checkin]]), "", טבלה1[[#This Row],[ds_checkin]] - טבלה1[[#This Row],[ts_contact_at]])</f>
        <v>160.88749999999709</v>
      </c>
      <c r="R6319" t="str">
        <f>IF(AND(ISBLANK(טבלה1[[#This Row],[ts_reply_at]]), NOT(ISBLANK(טבלה1[[#This Row],[ts_booking_at]]))), "Error: Booked without Reply", "OK")</f>
        <v>OK</v>
      </c>
      <c r="S6319" t="s">
        <v>6020</v>
      </c>
    </row>
    <row r="6320" spans="1:19" x14ac:dyDescent="0.25">
      <c r="A6320" s="4" t="s">
        <v>5203</v>
      </c>
      <c r="B6320" s="4" t="s">
        <v>2064</v>
      </c>
      <c r="C6320" s="4" t="s">
        <v>2065</v>
      </c>
      <c r="D6320" s="1">
        <v>41918.816666666666</v>
      </c>
      <c r="E6320" s="1">
        <v>41919.370567129627</v>
      </c>
      <c r="H6320" s="2">
        <v>42076</v>
      </c>
      <c r="I6320" s="2">
        <v>42082</v>
      </c>
      <c r="J6320" s="3">
        <v>1</v>
      </c>
      <c r="K6320" s="3">
        <v>2</v>
      </c>
      <c r="L6320">
        <f>טבלה1[[#This Row],[ds_checkout]]-טבלה1[[#This Row],[ds_checkin]]</f>
        <v>6</v>
      </c>
      <c r="M6320">
        <f>IF(ISBLANK(טבלה1[[#This Row],[ts_reply_at]]), "", (טבלה1[[#This Row],[ts_reply_at]] - טבלה1[[#This Row],[ts_contact_at]]) * 24)</f>
        <v>13.293611111061182</v>
      </c>
      <c r="N6320">
        <f>IF(ISBLANK(טבלה1[[#This Row],[ts_reply_at]]), 0, 1)</f>
        <v>1</v>
      </c>
      <c r="O6320">
        <f>IF(ISBLANK(טבלה1[[#This Row],[ts_accepted_at]]), 0, 1)</f>
        <v>0</v>
      </c>
      <c r="P6320">
        <f>IF(ISBLANK(טבלה1[[#This Row],[ts_booking_at]]), 0, 1)</f>
        <v>0</v>
      </c>
      <c r="Q6320">
        <f>IF(ISBLANK(טבלה1[[#This Row],[ds_checkin]]), "", טבלה1[[#This Row],[ds_checkin]] - טבלה1[[#This Row],[ts_contact_at]])</f>
        <v>157.1833333333343</v>
      </c>
      <c r="R6320" t="str">
        <f>IF(AND(ISBLANK(טבלה1[[#This Row],[ts_reply_at]]), NOT(ISBLANK(טבלה1[[#This Row],[ts_booking_at]]))), "Error: Booked without Reply", "OK")</f>
        <v>OK</v>
      </c>
      <c r="S6320" t="s">
        <v>6020</v>
      </c>
    </row>
    <row r="6321" spans="1:19" x14ac:dyDescent="0.25">
      <c r="A6321" s="4" t="s">
        <v>5206</v>
      </c>
      <c r="B6321" s="4" t="s">
        <v>1093</v>
      </c>
      <c r="C6321" s="4" t="s">
        <v>1094</v>
      </c>
      <c r="D6321" s="1">
        <v>41918.893750000003</v>
      </c>
      <c r="E6321" s="1">
        <v>41918.896481481483</v>
      </c>
      <c r="F6321" s="1">
        <v>41918.896481481483</v>
      </c>
      <c r="G6321" s="1">
        <v>41918.961261574077</v>
      </c>
      <c r="H6321" s="2">
        <v>41928</v>
      </c>
      <c r="I6321" s="2">
        <v>41930</v>
      </c>
      <c r="J6321" s="3">
        <v>2</v>
      </c>
      <c r="K6321" s="3">
        <v>26</v>
      </c>
      <c r="L6321">
        <f>טבלה1[[#This Row],[ds_checkout]]-טבלה1[[#This Row],[ds_checkin]]</f>
        <v>2</v>
      </c>
      <c r="M6321">
        <f>IF(ISBLANK(טבלה1[[#This Row],[ts_reply_at]]), "", (טבלה1[[#This Row],[ts_reply_at]] - טבלה1[[#This Row],[ts_contact_at]]) * 24)</f>
        <v>6.5555555513128638E-2</v>
      </c>
      <c r="N6321">
        <f>IF(ISBLANK(טבלה1[[#This Row],[ts_reply_at]]), 0, 1)</f>
        <v>1</v>
      </c>
      <c r="O6321">
        <f>IF(ISBLANK(טבלה1[[#This Row],[ts_accepted_at]]), 0, 1)</f>
        <v>1</v>
      </c>
      <c r="P6321">
        <f>IF(ISBLANK(טבלה1[[#This Row],[ts_booking_at]]), 0, 1)</f>
        <v>1</v>
      </c>
      <c r="Q6321">
        <f>IF(ISBLANK(טבלה1[[#This Row],[ds_checkin]]), "", טבלה1[[#This Row],[ds_checkin]] - טבלה1[[#This Row],[ts_contact_at]])</f>
        <v>9.1062499999970896</v>
      </c>
      <c r="R6321" t="str">
        <f>IF(AND(ISBLANK(טבלה1[[#This Row],[ts_reply_at]]), NOT(ISBLANK(טבלה1[[#This Row],[ts_booking_at]]))), "Error: Booked without Reply", "OK")</f>
        <v>OK</v>
      </c>
      <c r="S6321" t="s">
        <v>6019</v>
      </c>
    </row>
    <row r="6322" spans="1:19" x14ac:dyDescent="0.25">
      <c r="A6322" s="4" t="s">
        <v>5206</v>
      </c>
      <c r="B6322" s="4" t="s">
        <v>4314</v>
      </c>
      <c r="C6322" s="4" t="s">
        <v>4315</v>
      </c>
      <c r="D6322" s="1">
        <v>41917.927083333336</v>
      </c>
      <c r="E6322" s="1">
        <v>41918.661493055559</v>
      </c>
      <c r="H6322" s="2">
        <v>41928</v>
      </c>
      <c r="I6322" s="2">
        <v>41930</v>
      </c>
      <c r="J6322" s="3">
        <v>2</v>
      </c>
      <c r="K6322" s="3">
        <v>2</v>
      </c>
      <c r="L6322">
        <f>טבלה1[[#This Row],[ds_checkout]]-טבלה1[[#This Row],[ds_checkin]]</f>
        <v>2</v>
      </c>
      <c r="M6322">
        <f>IF(ISBLANK(טבלה1[[#This Row],[ts_reply_at]]), "", (טבלה1[[#This Row],[ts_reply_at]] - טבלה1[[#This Row],[ts_contact_at]]) * 24)</f>
        <v>17.625833333353512</v>
      </c>
      <c r="N6322">
        <f>IF(ISBLANK(טבלה1[[#This Row],[ts_reply_at]]), 0, 1)</f>
        <v>1</v>
      </c>
      <c r="O6322">
        <f>IF(ISBLANK(טבלה1[[#This Row],[ts_accepted_at]]), 0, 1)</f>
        <v>0</v>
      </c>
      <c r="P6322">
        <f>IF(ISBLANK(טבלה1[[#This Row],[ts_booking_at]]), 0, 1)</f>
        <v>0</v>
      </c>
      <c r="Q6322">
        <f>IF(ISBLANK(טבלה1[[#This Row],[ds_checkin]]), "", טבלה1[[#This Row],[ds_checkin]] - טבלה1[[#This Row],[ts_contact_at]])</f>
        <v>10.072916666664241</v>
      </c>
      <c r="R6322" t="str">
        <f>IF(AND(ISBLANK(טבלה1[[#This Row],[ts_reply_at]]), NOT(ISBLANK(טבלה1[[#This Row],[ts_booking_at]]))), "Error: Booked without Reply", "OK")</f>
        <v>OK</v>
      </c>
      <c r="S6322" t="s">
        <v>6019</v>
      </c>
    </row>
    <row r="6323" spans="1:19" x14ac:dyDescent="0.25">
      <c r="A6323" s="4" t="s">
        <v>5207</v>
      </c>
      <c r="B6323" s="4" t="s">
        <v>334</v>
      </c>
      <c r="C6323" s="4" t="s">
        <v>3386</v>
      </c>
      <c r="D6323" s="1">
        <v>41913.734722222223</v>
      </c>
      <c r="E6323" s="1">
        <v>41913.748912037037</v>
      </c>
      <c r="F6323" s="1">
        <v>41913.748912037037</v>
      </c>
      <c r="G6323" s="1">
        <v>41913.817199074074</v>
      </c>
      <c r="H6323" s="2">
        <v>41915</v>
      </c>
      <c r="I6323" s="2">
        <v>41916</v>
      </c>
      <c r="J6323" s="3">
        <v>2</v>
      </c>
      <c r="K6323" s="3">
        <v>9</v>
      </c>
      <c r="L6323">
        <f>טבלה1[[#This Row],[ds_checkout]]-טבלה1[[#This Row],[ds_checkin]]</f>
        <v>1</v>
      </c>
      <c r="M6323">
        <f>IF(ISBLANK(טבלה1[[#This Row],[ts_reply_at]]), "", (טבלה1[[#This Row],[ts_reply_at]] - טבלה1[[#This Row],[ts_contact_at]]) * 24)</f>
        <v>0.3405555555364117</v>
      </c>
      <c r="N6323">
        <f>IF(ISBLANK(טבלה1[[#This Row],[ts_reply_at]]), 0, 1)</f>
        <v>1</v>
      </c>
      <c r="O6323">
        <f>IF(ISBLANK(טבלה1[[#This Row],[ts_accepted_at]]), 0, 1)</f>
        <v>1</v>
      </c>
      <c r="P6323">
        <f>IF(ISBLANK(טבלה1[[#This Row],[ts_booking_at]]), 0, 1)</f>
        <v>1</v>
      </c>
      <c r="Q6323">
        <f>IF(ISBLANK(טבלה1[[#This Row],[ds_checkin]]), "", טבלה1[[#This Row],[ds_checkin]] - טבלה1[[#This Row],[ts_contact_at]])</f>
        <v>1.265277777776646</v>
      </c>
      <c r="R6323" t="str">
        <f>IF(AND(ISBLANK(טבלה1[[#This Row],[ts_reply_at]]), NOT(ISBLANK(טבלה1[[#This Row],[ts_booking_at]]))), "Error: Booked without Reply", "OK")</f>
        <v>OK</v>
      </c>
      <c r="S6323" t="s">
        <v>6019</v>
      </c>
    </row>
    <row r="6324" spans="1:19" x14ac:dyDescent="0.25">
      <c r="A6324" s="4" t="s">
        <v>5208</v>
      </c>
      <c r="B6324" s="4" t="s">
        <v>2381</v>
      </c>
      <c r="C6324" s="4" t="s">
        <v>2382</v>
      </c>
      <c r="D6324" s="1">
        <v>41946.813194444447</v>
      </c>
      <c r="E6324" s="1">
        <v>41946.935624999998</v>
      </c>
      <c r="F6324" s="1">
        <v>41947.333981481483</v>
      </c>
      <c r="G6324" s="1">
        <v>41947.333981481483</v>
      </c>
      <c r="H6324" s="2">
        <v>41950</v>
      </c>
      <c r="I6324" s="2">
        <v>41953</v>
      </c>
      <c r="J6324" s="3">
        <v>2</v>
      </c>
      <c r="K6324" s="3">
        <v>22</v>
      </c>
      <c r="L6324">
        <f>טבלה1[[#This Row],[ds_checkout]]-טבלה1[[#This Row],[ds_checkin]]</f>
        <v>3</v>
      </c>
      <c r="M6324">
        <f>IF(ISBLANK(טבלה1[[#This Row],[ts_reply_at]]), "", (טבלה1[[#This Row],[ts_reply_at]] - טבלה1[[#This Row],[ts_contact_at]]) * 24)</f>
        <v>2.9383333332370967</v>
      </c>
      <c r="N6324">
        <f>IF(ISBLANK(טבלה1[[#This Row],[ts_reply_at]]), 0, 1)</f>
        <v>1</v>
      </c>
      <c r="O6324">
        <f>IF(ISBLANK(טבלה1[[#This Row],[ts_accepted_at]]), 0, 1)</f>
        <v>1</v>
      </c>
      <c r="P6324">
        <f>IF(ISBLANK(טבלה1[[#This Row],[ts_booking_at]]), 0, 1)</f>
        <v>1</v>
      </c>
      <c r="Q6324">
        <f>IF(ISBLANK(טבלה1[[#This Row],[ds_checkin]]), "", טבלה1[[#This Row],[ds_checkin]] - טבלה1[[#This Row],[ts_contact_at]])</f>
        <v>3.1868055555532919</v>
      </c>
      <c r="R6324" t="str">
        <f>IF(AND(ISBLANK(טבלה1[[#This Row],[ts_reply_at]]), NOT(ISBLANK(טבלה1[[#This Row],[ts_booking_at]]))), "Error: Booked without Reply", "OK")</f>
        <v>OK</v>
      </c>
      <c r="S6324" t="s">
        <v>6019</v>
      </c>
    </row>
    <row r="6325" spans="1:19" x14ac:dyDescent="0.25">
      <c r="A6325" s="4" t="s">
        <v>5209</v>
      </c>
      <c r="B6325" s="4" t="s">
        <v>1886</v>
      </c>
      <c r="C6325" s="4" t="s">
        <v>1887</v>
      </c>
      <c r="D6325" s="1">
        <v>41943.836111111108</v>
      </c>
      <c r="E6325" s="1">
        <v>41943.840949074074</v>
      </c>
      <c r="F6325" s="1">
        <v>41943.840949074074</v>
      </c>
      <c r="H6325" s="2">
        <v>42000</v>
      </c>
      <c r="I6325" s="2">
        <v>42001</v>
      </c>
      <c r="J6325" s="3">
        <v>2</v>
      </c>
      <c r="K6325" s="3">
        <v>3</v>
      </c>
      <c r="L6325">
        <f>טבלה1[[#This Row],[ds_checkout]]-טבלה1[[#This Row],[ds_checkin]]</f>
        <v>1</v>
      </c>
      <c r="M6325">
        <f>IF(ISBLANK(טבלה1[[#This Row],[ts_reply_at]]), "", (טבלה1[[#This Row],[ts_reply_at]] - טבלה1[[#This Row],[ts_contact_at]]) * 24)</f>
        <v>0.11611111118691042</v>
      </c>
      <c r="N6325">
        <f>IF(ISBLANK(טבלה1[[#This Row],[ts_reply_at]]), 0, 1)</f>
        <v>1</v>
      </c>
      <c r="O6325">
        <f>IF(ISBLANK(טבלה1[[#This Row],[ts_accepted_at]]), 0, 1)</f>
        <v>1</v>
      </c>
      <c r="P6325">
        <f>IF(ISBLANK(טבלה1[[#This Row],[ts_booking_at]]), 0, 1)</f>
        <v>0</v>
      </c>
      <c r="Q6325">
        <f>IF(ISBLANK(טבלה1[[#This Row],[ds_checkin]]), "", טבלה1[[#This Row],[ds_checkin]] - טבלה1[[#This Row],[ts_contact_at]])</f>
        <v>56.163888888891961</v>
      </c>
      <c r="R6325" t="str">
        <f>IF(AND(ISBLANK(טבלה1[[#This Row],[ts_reply_at]]), NOT(ISBLANK(טבלה1[[#This Row],[ts_booking_at]]))), "Error: Booked without Reply", "OK")</f>
        <v>OK</v>
      </c>
      <c r="S6325" t="s">
        <v>6020</v>
      </c>
    </row>
    <row r="6326" spans="1:19" x14ac:dyDescent="0.25">
      <c r="A6326" s="4" t="s">
        <v>5209</v>
      </c>
      <c r="B6326" s="4" t="s">
        <v>1674</v>
      </c>
      <c r="C6326" s="4" t="s">
        <v>1675</v>
      </c>
      <c r="D6326" s="1">
        <v>41943.838888888888</v>
      </c>
      <c r="E6326" s="1">
        <v>41943.842800925922</v>
      </c>
      <c r="F6326" s="1">
        <v>41943.842835648145</v>
      </c>
      <c r="H6326" s="2">
        <v>42000</v>
      </c>
      <c r="I6326" s="2">
        <v>42001</v>
      </c>
      <c r="J6326" s="3">
        <v>2</v>
      </c>
      <c r="K6326" s="3">
        <v>3</v>
      </c>
      <c r="L6326">
        <f>טבלה1[[#This Row],[ds_checkout]]-טבלה1[[#This Row],[ds_checkin]]</f>
        <v>1</v>
      </c>
      <c r="M6326">
        <f>IF(ISBLANK(טבלה1[[#This Row],[ts_reply_at]]), "", (טבלה1[[#This Row],[ts_reply_at]] - טבלה1[[#This Row],[ts_contact_at]]) * 24)</f>
        <v>9.3888888834044337E-2</v>
      </c>
      <c r="N6326">
        <f>IF(ISBLANK(טבלה1[[#This Row],[ts_reply_at]]), 0, 1)</f>
        <v>1</v>
      </c>
      <c r="O6326">
        <f>IF(ISBLANK(טבלה1[[#This Row],[ts_accepted_at]]), 0, 1)</f>
        <v>1</v>
      </c>
      <c r="P6326">
        <f>IF(ISBLANK(טבלה1[[#This Row],[ts_booking_at]]), 0, 1)</f>
        <v>0</v>
      </c>
      <c r="Q6326">
        <f>IF(ISBLANK(טבלה1[[#This Row],[ds_checkin]]), "", טבלה1[[#This Row],[ds_checkin]] - טבלה1[[#This Row],[ts_contact_at]])</f>
        <v>56.161111111112405</v>
      </c>
      <c r="R6326" t="str">
        <f>IF(AND(ISBLANK(טבלה1[[#This Row],[ts_reply_at]]), NOT(ISBLANK(טבלה1[[#This Row],[ts_booking_at]]))), "Error: Booked without Reply", "OK")</f>
        <v>OK</v>
      </c>
      <c r="S6326" t="s">
        <v>6020</v>
      </c>
    </row>
    <row r="6327" spans="1:19" x14ac:dyDescent="0.25">
      <c r="A6327" s="4" t="s">
        <v>5209</v>
      </c>
      <c r="B6327" s="4" t="s">
        <v>137</v>
      </c>
      <c r="C6327" s="4" t="s">
        <v>138</v>
      </c>
      <c r="D6327" s="1">
        <v>41943.826388888891</v>
      </c>
      <c r="E6327" s="1">
        <v>41943.831932870373</v>
      </c>
      <c r="H6327" s="2">
        <v>42000</v>
      </c>
      <c r="I6327" s="2">
        <v>42001</v>
      </c>
      <c r="J6327" s="3">
        <v>2</v>
      </c>
      <c r="K6327" s="3">
        <v>3</v>
      </c>
      <c r="L6327">
        <f>טבלה1[[#This Row],[ds_checkout]]-טבלה1[[#This Row],[ds_checkin]]</f>
        <v>1</v>
      </c>
      <c r="M6327">
        <f>IF(ISBLANK(טבלה1[[#This Row],[ts_reply_at]]), "", (טבלה1[[#This Row],[ts_reply_at]] - טבלה1[[#This Row],[ts_contact_at]]) * 24)</f>
        <v>0.13305555557599291</v>
      </c>
      <c r="N6327">
        <f>IF(ISBLANK(טבלה1[[#This Row],[ts_reply_at]]), 0, 1)</f>
        <v>1</v>
      </c>
      <c r="O6327">
        <f>IF(ISBLANK(טבלה1[[#This Row],[ts_accepted_at]]), 0, 1)</f>
        <v>0</v>
      </c>
      <c r="P6327">
        <f>IF(ISBLANK(טבלה1[[#This Row],[ts_booking_at]]), 0, 1)</f>
        <v>0</v>
      </c>
      <c r="Q6327">
        <f>IF(ISBLANK(טבלה1[[#This Row],[ds_checkin]]), "", טבלה1[[#This Row],[ds_checkin]] - טבלה1[[#This Row],[ts_contact_at]])</f>
        <v>56.173611111109494</v>
      </c>
      <c r="R6327" t="str">
        <f>IF(AND(ISBLANK(טבלה1[[#This Row],[ts_reply_at]]), NOT(ISBLANK(טבלה1[[#This Row],[ts_booking_at]]))), "Error: Booked without Reply", "OK")</f>
        <v>OK</v>
      </c>
      <c r="S6327" t="s">
        <v>6020</v>
      </c>
    </row>
    <row r="6328" spans="1:19" x14ac:dyDescent="0.25">
      <c r="A6328" s="4" t="s">
        <v>5210</v>
      </c>
      <c r="B6328" s="4" t="s">
        <v>1634</v>
      </c>
      <c r="C6328" s="4" t="s">
        <v>1635</v>
      </c>
      <c r="D6328" s="1">
        <v>41913.381944444445</v>
      </c>
      <c r="E6328" s="1">
        <v>41913.396122685182</v>
      </c>
      <c r="F6328" s="1">
        <v>41913.396122685182</v>
      </c>
      <c r="H6328" s="2">
        <v>41981</v>
      </c>
      <c r="I6328" s="2">
        <v>41985</v>
      </c>
      <c r="J6328" s="3">
        <v>1</v>
      </c>
      <c r="K6328" s="3">
        <v>7</v>
      </c>
      <c r="L6328">
        <f>טבלה1[[#This Row],[ds_checkout]]-טבלה1[[#This Row],[ds_checkin]]</f>
        <v>4</v>
      </c>
      <c r="M6328">
        <f>IF(ISBLANK(טבלה1[[#This Row],[ts_reply_at]]), "", (טבלה1[[#This Row],[ts_reply_at]] - טבלה1[[#This Row],[ts_contact_at]]) * 24)</f>
        <v>0.34027777769370005</v>
      </c>
      <c r="N6328">
        <f>IF(ISBLANK(טבלה1[[#This Row],[ts_reply_at]]), 0, 1)</f>
        <v>1</v>
      </c>
      <c r="O6328">
        <f>IF(ISBLANK(טבלה1[[#This Row],[ts_accepted_at]]), 0, 1)</f>
        <v>1</v>
      </c>
      <c r="P6328">
        <f>IF(ISBLANK(טבלה1[[#This Row],[ts_booking_at]]), 0, 1)</f>
        <v>0</v>
      </c>
      <c r="Q6328">
        <f>IF(ISBLANK(טבלה1[[#This Row],[ds_checkin]]), "", טבלה1[[#This Row],[ds_checkin]] - טבלה1[[#This Row],[ts_contact_at]])</f>
        <v>67.618055555554747</v>
      </c>
      <c r="R6328" t="str">
        <f>IF(AND(ISBLANK(טבלה1[[#This Row],[ts_reply_at]]), NOT(ISBLANK(טבלה1[[#This Row],[ts_booking_at]]))), "Error: Booked without Reply", "OK")</f>
        <v>OK</v>
      </c>
      <c r="S6328" t="s">
        <v>6024</v>
      </c>
    </row>
    <row r="6329" spans="1:19" x14ac:dyDescent="0.25">
      <c r="A6329" s="4" t="s">
        <v>5211</v>
      </c>
      <c r="B6329" s="4" t="s">
        <v>334</v>
      </c>
      <c r="C6329" s="4" t="s">
        <v>335</v>
      </c>
      <c r="D6329" s="1">
        <v>41924.76458333333</v>
      </c>
      <c r="E6329" s="1">
        <v>41924.792303240742</v>
      </c>
      <c r="F6329" s="1">
        <v>41924.792303240742</v>
      </c>
      <c r="H6329" s="2">
        <v>41951</v>
      </c>
      <c r="I6329" s="2">
        <v>41953</v>
      </c>
      <c r="J6329" s="3">
        <v>6</v>
      </c>
      <c r="K6329" s="3">
        <v>4</v>
      </c>
      <c r="L6329">
        <f>טבלה1[[#This Row],[ds_checkout]]-טבלה1[[#This Row],[ds_checkin]]</f>
        <v>2</v>
      </c>
      <c r="M6329">
        <f>IF(ISBLANK(טבלה1[[#This Row],[ts_reply_at]]), "", (טבלה1[[#This Row],[ts_reply_at]] - טבלה1[[#This Row],[ts_contact_at]]) * 24)</f>
        <v>0.66527777787996456</v>
      </c>
      <c r="N6329">
        <f>IF(ISBLANK(טבלה1[[#This Row],[ts_reply_at]]), 0, 1)</f>
        <v>1</v>
      </c>
      <c r="O6329">
        <f>IF(ISBLANK(טבלה1[[#This Row],[ts_accepted_at]]), 0, 1)</f>
        <v>1</v>
      </c>
      <c r="P6329">
        <f>IF(ISBLANK(טבלה1[[#This Row],[ts_booking_at]]), 0, 1)</f>
        <v>0</v>
      </c>
      <c r="Q6329">
        <f>IF(ISBLANK(טבלה1[[#This Row],[ds_checkin]]), "", טבלה1[[#This Row],[ds_checkin]] - טבלה1[[#This Row],[ts_contact_at]])</f>
        <v>26.235416666670062</v>
      </c>
      <c r="R6329" t="str">
        <f>IF(AND(ISBLANK(טבלה1[[#This Row],[ts_reply_at]]), NOT(ISBLANK(טבלה1[[#This Row],[ts_booking_at]]))), "Error: Booked without Reply", "OK")</f>
        <v>OK</v>
      </c>
      <c r="S6329" t="s">
        <v>6021</v>
      </c>
    </row>
    <row r="6330" spans="1:19" x14ac:dyDescent="0.25">
      <c r="A6330" s="4" t="s">
        <v>5211</v>
      </c>
      <c r="B6330" s="4" t="s">
        <v>38</v>
      </c>
      <c r="C6330" s="4" t="s">
        <v>39</v>
      </c>
      <c r="D6330" s="1">
        <v>41924.752083333333</v>
      </c>
      <c r="E6330" s="1">
        <v>41924.812557870369</v>
      </c>
      <c r="H6330" s="2">
        <v>41951</v>
      </c>
      <c r="I6330" s="2">
        <v>41953</v>
      </c>
      <c r="J6330" s="3">
        <v>6</v>
      </c>
      <c r="K6330" s="3">
        <v>3</v>
      </c>
      <c r="L6330">
        <f>טבלה1[[#This Row],[ds_checkout]]-טבלה1[[#This Row],[ds_checkin]]</f>
        <v>2</v>
      </c>
      <c r="M6330">
        <f>IF(ISBLANK(טבלה1[[#This Row],[ts_reply_at]]), "", (טבלה1[[#This Row],[ts_reply_at]] - טבלה1[[#This Row],[ts_contact_at]]) * 24)</f>
        <v>1.4513888888759539</v>
      </c>
      <c r="N6330">
        <f>IF(ISBLANK(טבלה1[[#This Row],[ts_reply_at]]), 0, 1)</f>
        <v>1</v>
      </c>
      <c r="O6330">
        <f>IF(ISBLANK(טבלה1[[#This Row],[ts_accepted_at]]), 0, 1)</f>
        <v>0</v>
      </c>
      <c r="P6330">
        <f>IF(ISBLANK(טבלה1[[#This Row],[ts_booking_at]]), 0, 1)</f>
        <v>0</v>
      </c>
      <c r="Q6330">
        <f>IF(ISBLANK(טבלה1[[#This Row],[ds_checkin]]), "", טבלה1[[#This Row],[ds_checkin]] - טבלה1[[#This Row],[ts_contact_at]])</f>
        <v>26.247916666667152</v>
      </c>
      <c r="R6330" t="str">
        <f>IF(AND(ISBLANK(טבלה1[[#This Row],[ts_reply_at]]), NOT(ISBLANK(טבלה1[[#This Row],[ts_booking_at]]))), "Error: Booked without Reply", "OK")</f>
        <v>OK</v>
      </c>
      <c r="S6330" t="s">
        <v>6021</v>
      </c>
    </row>
    <row r="6331" spans="1:19" x14ac:dyDescent="0.25">
      <c r="A6331" s="4" t="s">
        <v>5211</v>
      </c>
      <c r="B6331" s="4" t="s">
        <v>194</v>
      </c>
      <c r="C6331" s="4" t="s">
        <v>195</v>
      </c>
      <c r="D6331" s="1">
        <v>41924.753472222219</v>
      </c>
      <c r="E6331" s="1">
        <v>41924.822835648149</v>
      </c>
      <c r="F6331" s="1">
        <v>41924.822835648149</v>
      </c>
      <c r="H6331" s="2">
        <v>41951</v>
      </c>
      <c r="I6331" s="2">
        <v>41953</v>
      </c>
      <c r="J6331" s="3">
        <v>6</v>
      </c>
      <c r="K6331" s="3">
        <v>3</v>
      </c>
      <c r="L6331">
        <f>טבלה1[[#This Row],[ds_checkout]]-טבלה1[[#This Row],[ds_checkin]]</f>
        <v>2</v>
      </c>
      <c r="M6331">
        <f>IF(ISBLANK(טבלה1[[#This Row],[ts_reply_at]]), "", (טבלה1[[#This Row],[ts_reply_at]] - טבלה1[[#This Row],[ts_contact_at]]) * 24)</f>
        <v>1.6647222223109566</v>
      </c>
      <c r="N6331">
        <f>IF(ISBLANK(טבלה1[[#This Row],[ts_reply_at]]), 0, 1)</f>
        <v>1</v>
      </c>
      <c r="O6331">
        <f>IF(ISBLANK(טבלה1[[#This Row],[ts_accepted_at]]), 0, 1)</f>
        <v>1</v>
      </c>
      <c r="P6331">
        <f>IF(ISBLANK(טבלה1[[#This Row],[ts_booking_at]]), 0, 1)</f>
        <v>0</v>
      </c>
      <c r="Q6331">
        <f>IF(ISBLANK(טבלה1[[#This Row],[ds_checkin]]), "", טבלה1[[#This Row],[ds_checkin]] - טבלה1[[#This Row],[ts_contact_at]])</f>
        <v>26.246527777781012</v>
      </c>
      <c r="R6331" t="str">
        <f>IF(AND(ISBLANK(טבלה1[[#This Row],[ts_reply_at]]), NOT(ISBLANK(טבלה1[[#This Row],[ts_booking_at]]))), "Error: Booked without Reply", "OK")</f>
        <v>OK</v>
      </c>
      <c r="S6331" t="s">
        <v>6021</v>
      </c>
    </row>
    <row r="6332" spans="1:19" x14ac:dyDescent="0.25">
      <c r="A6332" s="4" t="s">
        <v>5212</v>
      </c>
      <c r="B6332" s="4" t="s">
        <v>609</v>
      </c>
      <c r="C6332" s="4" t="s">
        <v>3596</v>
      </c>
      <c r="D6332" s="1">
        <v>41925.441666666666</v>
      </c>
      <c r="E6332" s="1">
        <v>41925.475162037037</v>
      </c>
      <c r="F6332" s="1">
        <v>41925.475162037037</v>
      </c>
      <c r="G6332" s="1">
        <v>41925.475162037037</v>
      </c>
      <c r="H6332" s="2">
        <v>42077</v>
      </c>
      <c r="I6332" s="2">
        <v>42082</v>
      </c>
      <c r="J6332" s="3">
        <v>8</v>
      </c>
      <c r="K6332" s="3">
        <v>3</v>
      </c>
      <c r="L6332">
        <f>טבלה1[[#This Row],[ds_checkout]]-טבלה1[[#This Row],[ds_checkin]]</f>
        <v>5</v>
      </c>
      <c r="M6332">
        <f>IF(ISBLANK(טבלה1[[#This Row],[ts_reply_at]]), "", (טבלה1[[#This Row],[ts_reply_at]] - טבלה1[[#This Row],[ts_contact_at]]) * 24)</f>
        <v>0.80388888891320676</v>
      </c>
      <c r="N6332">
        <f>IF(ISBLANK(טבלה1[[#This Row],[ts_reply_at]]), 0, 1)</f>
        <v>1</v>
      </c>
      <c r="O6332">
        <f>IF(ISBLANK(טבלה1[[#This Row],[ts_accepted_at]]), 0, 1)</f>
        <v>1</v>
      </c>
      <c r="P6332">
        <f>IF(ISBLANK(טבלה1[[#This Row],[ts_booking_at]]), 0, 1)</f>
        <v>1</v>
      </c>
      <c r="Q6332">
        <f>IF(ISBLANK(טבלה1[[#This Row],[ds_checkin]]), "", טבלה1[[#This Row],[ds_checkin]] - טבלה1[[#This Row],[ts_contact_at]])</f>
        <v>151.5583333333343</v>
      </c>
      <c r="R6332" t="str">
        <f>IF(AND(ISBLANK(טבלה1[[#This Row],[ts_reply_at]]), NOT(ISBLANK(טבלה1[[#This Row],[ts_booking_at]]))), "Error: Booked without Reply", "OK")</f>
        <v>OK</v>
      </c>
      <c r="S6332" t="s">
        <v>6021</v>
      </c>
    </row>
    <row r="6333" spans="1:19" x14ac:dyDescent="0.25">
      <c r="A6333" s="4" t="s">
        <v>5213</v>
      </c>
      <c r="B6333" s="4" t="s">
        <v>1905</v>
      </c>
      <c r="C6333" s="4" t="s">
        <v>1906</v>
      </c>
      <c r="D6333" s="1">
        <v>41921.467361111114</v>
      </c>
      <c r="E6333" s="1">
        <v>41921.525081018517</v>
      </c>
      <c r="F6333" s="1">
        <v>41921.525081018517</v>
      </c>
      <c r="G6333" s="1">
        <v>41921.525081018517</v>
      </c>
      <c r="H6333" s="2">
        <v>41954</v>
      </c>
      <c r="I6333" s="2">
        <v>41959</v>
      </c>
      <c r="J6333" s="3">
        <v>2</v>
      </c>
      <c r="K6333" s="3">
        <v>7</v>
      </c>
      <c r="L6333">
        <f>טבלה1[[#This Row],[ds_checkout]]-טבלה1[[#This Row],[ds_checkin]]</f>
        <v>5</v>
      </c>
      <c r="M6333">
        <f>IF(ISBLANK(טבלה1[[#This Row],[ts_reply_at]]), "", (טבלה1[[#This Row],[ts_reply_at]] - טבלה1[[#This Row],[ts_contact_at]]) * 24)</f>
        <v>1.3852777776774019</v>
      </c>
      <c r="N6333">
        <f>IF(ISBLANK(טבלה1[[#This Row],[ts_reply_at]]), 0, 1)</f>
        <v>1</v>
      </c>
      <c r="O6333">
        <f>IF(ISBLANK(טבלה1[[#This Row],[ts_accepted_at]]), 0, 1)</f>
        <v>1</v>
      </c>
      <c r="P6333">
        <f>IF(ISBLANK(טבלה1[[#This Row],[ts_booking_at]]), 0, 1)</f>
        <v>1</v>
      </c>
      <c r="Q6333">
        <f>IF(ISBLANK(טבלה1[[#This Row],[ds_checkin]]), "", טבלה1[[#This Row],[ds_checkin]] - טבלה1[[#This Row],[ts_contact_at]])</f>
        <v>32.53263888888614</v>
      </c>
      <c r="R6333" t="str">
        <f>IF(AND(ISBLANK(טבלה1[[#This Row],[ts_reply_at]]), NOT(ISBLANK(טבלה1[[#This Row],[ts_booking_at]]))), "Error: Booked without Reply", "OK")</f>
        <v>OK</v>
      </c>
      <c r="S6333" t="s">
        <v>6019</v>
      </c>
    </row>
    <row r="6334" spans="1:19" x14ac:dyDescent="0.25">
      <c r="A6334" s="4" t="s">
        <v>5214</v>
      </c>
      <c r="B6334" s="4" t="s">
        <v>475</v>
      </c>
      <c r="C6334" s="4" t="s">
        <v>476</v>
      </c>
      <c r="D6334" s="1">
        <v>41933.395138888889</v>
      </c>
      <c r="E6334" s="1">
        <v>41933.40148148148</v>
      </c>
      <c r="H6334" s="2">
        <v>41977</v>
      </c>
      <c r="I6334" s="2">
        <v>41980</v>
      </c>
      <c r="J6334" s="3">
        <v>4</v>
      </c>
      <c r="K6334" s="3">
        <v>4</v>
      </c>
      <c r="L6334">
        <f>טבלה1[[#This Row],[ds_checkout]]-טבלה1[[#This Row],[ds_checkin]]</f>
        <v>3</v>
      </c>
      <c r="M6334">
        <f>IF(ISBLANK(טבלה1[[#This Row],[ts_reply_at]]), "", (טבלה1[[#This Row],[ts_reply_at]] - טבלה1[[#This Row],[ts_contact_at]]) * 24)</f>
        <v>0.15222222218289971</v>
      </c>
      <c r="N6334">
        <f>IF(ISBLANK(טבלה1[[#This Row],[ts_reply_at]]), 0, 1)</f>
        <v>1</v>
      </c>
      <c r="O6334">
        <f>IF(ISBLANK(טבלה1[[#This Row],[ts_accepted_at]]), 0, 1)</f>
        <v>0</v>
      </c>
      <c r="P6334">
        <f>IF(ISBLANK(טבלה1[[#This Row],[ts_booking_at]]), 0, 1)</f>
        <v>0</v>
      </c>
      <c r="Q6334">
        <f>IF(ISBLANK(טבלה1[[#This Row],[ds_checkin]]), "", טבלה1[[#This Row],[ds_checkin]] - טבלה1[[#This Row],[ts_contact_at]])</f>
        <v>43.604861111110949</v>
      </c>
      <c r="R6334" t="str">
        <f>IF(AND(ISBLANK(טבלה1[[#This Row],[ts_reply_at]]), NOT(ISBLANK(טבלה1[[#This Row],[ts_booking_at]]))), "Error: Booked without Reply", "OK")</f>
        <v>OK</v>
      </c>
      <c r="S6334" t="s">
        <v>6031</v>
      </c>
    </row>
    <row r="6335" spans="1:19" x14ac:dyDescent="0.25">
      <c r="A6335" s="4" t="s">
        <v>5215</v>
      </c>
      <c r="B6335" s="4" t="s">
        <v>2242</v>
      </c>
      <c r="C6335" s="4" t="s">
        <v>2243</v>
      </c>
      <c r="D6335" s="1">
        <v>41920.446527777778</v>
      </c>
      <c r="E6335" s="1">
        <v>41920.461770833332</v>
      </c>
      <c r="H6335" s="2">
        <v>41947</v>
      </c>
      <c r="I6335" s="2">
        <v>41977</v>
      </c>
      <c r="J6335" s="3">
        <v>2</v>
      </c>
      <c r="K6335" s="3">
        <v>3</v>
      </c>
      <c r="L6335">
        <f>טבלה1[[#This Row],[ds_checkout]]-טבלה1[[#This Row],[ds_checkin]]</f>
        <v>30</v>
      </c>
      <c r="M6335">
        <f>IF(ISBLANK(טבלה1[[#This Row],[ts_reply_at]]), "", (טבלה1[[#This Row],[ts_reply_at]] - טבלה1[[#This Row],[ts_contact_at]]) * 24)</f>
        <v>0.3658333332859911</v>
      </c>
      <c r="N6335">
        <f>IF(ISBLANK(טבלה1[[#This Row],[ts_reply_at]]), 0, 1)</f>
        <v>1</v>
      </c>
      <c r="O6335">
        <f>IF(ISBLANK(טבלה1[[#This Row],[ts_accepted_at]]), 0, 1)</f>
        <v>0</v>
      </c>
      <c r="P6335">
        <f>IF(ISBLANK(טבלה1[[#This Row],[ts_booking_at]]), 0, 1)</f>
        <v>0</v>
      </c>
      <c r="Q6335">
        <f>IF(ISBLANK(טבלה1[[#This Row],[ds_checkin]]), "", טבלה1[[#This Row],[ds_checkin]] - טבלה1[[#This Row],[ts_contact_at]])</f>
        <v>26.553472222221899</v>
      </c>
      <c r="R6335" t="str">
        <f>IF(AND(ISBLANK(טבלה1[[#This Row],[ts_reply_at]]), NOT(ISBLANK(טבלה1[[#This Row],[ts_booking_at]]))), "Error: Booked without Reply", "OK")</f>
        <v>OK</v>
      </c>
      <c r="S6335" t="s">
        <v>6022</v>
      </c>
    </row>
    <row r="6336" spans="1:19" x14ac:dyDescent="0.25">
      <c r="A6336" s="4" t="s">
        <v>5216</v>
      </c>
      <c r="B6336" s="4" t="s">
        <v>144</v>
      </c>
      <c r="C6336" s="4" t="s">
        <v>1456</v>
      </c>
      <c r="D6336" s="1">
        <v>41925.788888888892</v>
      </c>
      <c r="E6336" s="1">
        <v>41925.788993055554</v>
      </c>
      <c r="F6336" s="1">
        <v>41925.788993055554</v>
      </c>
      <c r="G6336" s="1">
        <v>41925.788993055554</v>
      </c>
      <c r="H6336" s="2">
        <v>41973</v>
      </c>
      <c r="I6336" s="2">
        <v>41977</v>
      </c>
      <c r="J6336" s="3">
        <v>1</v>
      </c>
      <c r="K6336" s="3">
        <v>7</v>
      </c>
      <c r="L6336">
        <f>טבלה1[[#This Row],[ds_checkout]]-טבלה1[[#This Row],[ds_checkin]]</f>
        <v>4</v>
      </c>
      <c r="M6336">
        <f>IF(ISBLANK(טבלה1[[#This Row],[ts_reply_at]]), "", (טבלה1[[#This Row],[ts_reply_at]] - טבלה1[[#This Row],[ts_contact_at]]) * 24)</f>
        <v>2.4999998859129846E-3</v>
      </c>
      <c r="N6336">
        <f>IF(ISBLANK(טבלה1[[#This Row],[ts_reply_at]]), 0, 1)</f>
        <v>1</v>
      </c>
      <c r="O6336">
        <f>IF(ISBLANK(טבלה1[[#This Row],[ts_accepted_at]]), 0, 1)</f>
        <v>1</v>
      </c>
      <c r="P6336">
        <f>IF(ISBLANK(טבלה1[[#This Row],[ts_booking_at]]), 0, 1)</f>
        <v>1</v>
      </c>
      <c r="Q6336">
        <f>IF(ISBLANK(טבלה1[[#This Row],[ds_checkin]]), "", טבלה1[[#This Row],[ds_checkin]] - טבלה1[[#This Row],[ts_contact_at]])</f>
        <v>47.211111111108039</v>
      </c>
      <c r="R6336" t="str">
        <f>IF(AND(ISBLANK(טבלה1[[#This Row],[ts_reply_at]]), NOT(ISBLANK(טבלה1[[#This Row],[ts_booking_at]]))), "Error: Booked without Reply", "OK")</f>
        <v>OK</v>
      </c>
      <c r="S6336" t="s">
        <v>6029</v>
      </c>
    </row>
    <row r="6337" spans="1:19" x14ac:dyDescent="0.25">
      <c r="A6337" s="4" t="s">
        <v>5217</v>
      </c>
      <c r="B6337" s="4" t="s">
        <v>1382</v>
      </c>
      <c r="C6337" s="4" t="s">
        <v>1383</v>
      </c>
      <c r="D6337" s="1">
        <v>41917.520138888889</v>
      </c>
      <c r="E6337" s="1">
        <v>41917.824537037035</v>
      </c>
      <c r="H6337" s="2">
        <v>41919</v>
      </c>
      <c r="I6337" s="2">
        <v>41921</v>
      </c>
      <c r="J6337" s="3">
        <v>2</v>
      </c>
      <c r="K6337" s="3">
        <v>3</v>
      </c>
      <c r="L6337">
        <f>טבלה1[[#This Row],[ds_checkout]]-טבלה1[[#This Row],[ds_checkin]]</f>
        <v>2</v>
      </c>
      <c r="M6337">
        <f>IF(ISBLANK(טבלה1[[#This Row],[ts_reply_at]]), "", (טבלה1[[#This Row],[ts_reply_at]] - טבלה1[[#This Row],[ts_contact_at]]) * 24)</f>
        <v>7.3055555555038154</v>
      </c>
      <c r="N6337">
        <f>IF(ISBLANK(טבלה1[[#This Row],[ts_reply_at]]), 0, 1)</f>
        <v>1</v>
      </c>
      <c r="O6337">
        <f>IF(ISBLANK(טבלה1[[#This Row],[ts_accepted_at]]), 0, 1)</f>
        <v>0</v>
      </c>
      <c r="P6337">
        <f>IF(ISBLANK(טבלה1[[#This Row],[ts_booking_at]]), 0, 1)</f>
        <v>0</v>
      </c>
      <c r="Q6337">
        <f>IF(ISBLANK(טבלה1[[#This Row],[ds_checkin]]), "", טבלה1[[#This Row],[ds_checkin]] - טבלה1[[#This Row],[ts_contact_at]])</f>
        <v>1.4798611111109494</v>
      </c>
      <c r="R6337" t="str">
        <f>IF(AND(ISBLANK(טבלה1[[#This Row],[ts_reply_at]]), NOT(ISBLANK(טבלה1[[#This Row],[ts_booking_at]]))), "Error: Booked without Reply", "OK")</f>
        <v>OK</v>
      </c>
      <c r="S6337" t="s">
        <v>6020</v>
      </c>
    </row>
    <row r="6338" spans="1:19" x14ac:dyDescent="0.25">
      <c r="A6338" s="4" t="s">
        <v>5218</v>
      </c>
      <c r="B6338" s="4" t="s">
        <v>3410</v>
      </c>
      <c r="C6338" s="4" t="s">
        <v>3411</v>
      </c>
      <c r="D6338" s="1">
        <v>41982.381944444445</v>
      </c>
      <c r="E6338" s="1">
        <v>41982.405138888891</v>
      </c>
      <c r="F6338" s="1">
        <v>41982.405138888891</v>
      </c>
      <c r="H6338" s="2">
        <v>41990</v>
      </c>
      <c r="I6338" s="2">
        <v>41994</v>
      </c>
      <c r="J6338" s="3">
        <v>2</v>
      </c>
      <c r="K6338" s="3">
        <v>5</v>
      </c>
      <c r="L6338">
        <f>טבלה1[[#This Row],[ds_checkout]]-טבלה1[[#This Row],[ds_checkin]]</f>
        <v>4</v>
      </c>
      <c r="M6338">
        <f>IF(ISBLANK(טבלה1[[#This Row],[ts_reply_at]]), "", (טבלה1[[#This Row],[ts_reply_at]] - טבלה1[[#This Row],[ts_contact_at]]) * 24)</f>
        <v>0.55666666670003906</v>
      </c>
      <c r="N6338">
        <f>IF(ISBLANK(טבלה1[[#This Row],[ts_reply_at]]), 0, 1)</f>
        <v>1</v>
      </c>
      <c r="O6338">
        <f>IF(ISBLANK(טבלה1[[#This Row],[ts_accepted_at]]), 0, 1)</f>
        <v>1</v>
      </c>
      <c r="P6338">
        <f>IF(ISBLANK(טבלה1[[#This Row],[ts_booking_at]]), 0, 1)</f>
        <v>0</v>
      </c>
      <c r="Q6338">
        <f>IF(ISBLANK(טבלה1[[#This Row],[ds_checkin]]), "", טבלה1[[#This Row],[ds_checkin]] - טבלה1[[#This Row],[ts_contact_at]])</f>
        <v>7.6180555555547471</v>
      </c>
      <c r="R6338" t="str">
        <f>IF(AND(ISBLANK(טבלה1[[#This Row],[ts_reply_at]]), NOT(ISBLANK(טבלה1[[#This Row],[ts_booking_at]]))), "Error: Booked without Reply", "OK")</f>
        <v>OK</v>
      </c>
      <c r="S6338" t="s">
        <v>6019</v>
      </c>
    </row>
    <row r="6339" spans="1:19" x14ac:dyDescent="0.25">
      <c r="A6339" s="4" t="s">
        <v>5219</v>
      </c>
      <c r="B6339" s="4" t="s">
        <v>607</v>
      </c>
      <c r="C6339" s="4" t="s">
        <v>2709</v>
      </c>
      <c r="D6339" s="1">
        <v>41842.307638888888</v>
      </c>
      <c r="E6339" s="1">
        <v>41842.351030092592</v>
      </c>
      <c r="F6339" s="1">
        <v>41842.581678240742</v>
      </c>
      <c r="H6339" s="2">
        <v>42090</v>
      </c>
      <c r="I6339" s="2">
        <v>42092</v>
      </c>
      <c r="J6339" s="3">
        <v>6</v>
      </c>
      <c r="K6339" s="3">
        <v>8</v>
      </c>
      <c r="L6339">
        <f>טבלה1[[#This Row],[ds_checkout]]-טבלה1[[#This Row],[ds_checkin]]</f>
        <v>2</v>
      </c>
      <c r="M6339">
        <f>IF(ISBLANK(טבלה1[[#This Row],[ts_reply_at]]), "", (טבלה1[[#This Row],[ts_reply_at]] - טבלה1[[#This Row],[ts_contact_at]]) * 24)</f>
        <v>1.0413888889015652</v>
      </c>
      <c r="N6339">
        <f>IF(ISBLANK(טבלה1[[#This Row],[ts_reply_at]]), 0, 1)</f>
        <v>1</v>
      </c>
      <c r="O6339">
        <f>IF(ISBLANK(טבלה1[[#This Row],[ts_accepted_at]]), 0, 1)</f>
        <v>1</v>
      </c>
      <c r="P6339">
        <f>IF(ISBLANK(טבלה1[[#This Row],[ts_booking_at]]), 0, 1)</f>
        <v>0</v>
      </c>
      <c r="Q6339">
        <f>IF(ISBLANK(טבלה1[[#This Row],[ds_checkin]]), "", טבלה1[[#This Row],[ds_checkin]] - טבלה1[[#This Row],[ts_contact_at]])</f>
        <v>247.6923611111124</v>
      </c>
      <c r="R6339" t="str">
        <f>IF(AND(ISBLANK(טבלה1[[#This Row],[ts_reply_at]]), NOT(ISBLANK(טבלה1[[#This Row],[ts_booking_at]]))), "Error: Booked without Reply", "OK")</f>
        <v>OK</v>
      </c>
      <c r="S6339" t="s">
        <v>6019</v>
      </c>
    </row>
    <row r="6340" spans="1:19" x14ac:dyDescent="0.25">
      <c r="A6340" s="4" t="s">
        <v>5220</v>
      </c>
      <c r="B6340" s="4" t="s">
        <v>2964</v>
      </c>
      <c r="C6340" s="4" t="s">
        <v>2965</v>
      </c>
      <c r="D6340" s="1">
        <v>41920.665972222225</v>
      </c>
      <c r="E6340" s="1">
        <v>41920.861562500002</v>
      </c>
      <c r="F6340" s="1">
        <v>41920.861562500002</v>
      </c>
      <c r="H6340" s="2">
        <v>41927</v>
      </c>
      <c r="I6340" s="2">
        <v>41928</v>
      </c>
      <c r="J6340" s="3">
        <v>2</v>
      </c>
      <c r="K6340" s="3">
        <v>9</v>
      </c>
      <c r="L6340">
        <f>טבלה1[[#This Row],[ds_checkout]]-טבלה1[[#This Row],[ds_checkin]]</f>
        <v>1</v>
      </c>
      <c r="M6340">
        <f>IF(ISBLANK(טבלה1[[#This Row],[ts_reply_at]]), "", (טבלה1[[#This Row],[ts_reply_at]] - טבלה1[[#This Row],[ts_contact_at]]) * 24)</f>
        <v>4.6941666666534729</v>
      </c>
      <c r="N6340">
        <f>IF(ISBLANK(טבלה1[[#This Row],[ts_reply_at]]), 0, 1)</f>
        <v>1</v>
      </c>
      <c r="O6340">
        <f>IF(ISBLANK(טבלה1[[#This Row],[ts_accepted_at]]), 0, 1)</f>
        <v>1</v>
      </c>
      <c r="P6340">
        <f>IF(ISBLANK(טבלה1[[#This Row],[ts_booking_at]]), 0, 1)</f>
        <v>0</v>
      </c>
      <c r="Q6340">
        <f>IF(ISBLANK(טבלה1[[#This Row],[ds_checkin]]), "", טבלה1[[#This Row],[ds_checkin]] - טבלה1[[#This Row],[ts_contact_at]])</f>
        <v>6.3340277777751908</v>
      </c>
      <c r="R6340" t="str">
        <f>IF(AND(ISBLANK(טבלה1[[#This Row],[ts_reply_at]]), NOT(ISBLANK(טבלה1[[#This Row],[ts_booking_at]]))), "Error: Booked without Reply", "OK")</f>
        <v>OK</v>
      </c>
      <c r="S6340" t="s">
        <v>6019</v>
      </c>
    </row>
    <row r="6341" spans="1:19" x14ac:dyDescent="0.25">
      <c r="A6341" s="4" t="s">
        <v>5221</v>
      </c>
      <c r="B6341" s="4" t="s">
        <v>786</v>
      </c>
      <c r="C6341" s="4" t="s">
        <v>787</v>
      </c>
      <c r="D6341" s="1">
        <v>41921.571527777778</v>
      </c>
      <c r="E6341" s="1">
        <v>41922.815416666665</v>
      </c>
      <c r="F6341" s="1">
        <v>41922.815416666665</v>
      </c>
      <c r="G6341" s="1">
        <v>41926.360671296294</v>
      </c>
      <c r="H6341" s="2">
        <v>42000</v>
      </c>
      <c r="I6341" s="2">
        <v>42003</v>
      </c>
      <c r="J6341" s="3">
        <v>3</v>
      </c>
      <c r="K6341" s="3">
        <v>13</v>
      </c>
      <c r="L6341">
        <f>טבלה1[[#This Row],[ds_checkout]]-טבלה1[[#This Row],[ds_checkin]]</f>
        <v>3</v>
      </c>
      <c r="M6341">
        <f>IF(ISBLANK(טבלה1[[#This Row],[ts_reply_at]]), "", (טבלה1[[#This Row],[ts_reply_at]] - טבלה1[[#This Row],[ts_contact_at]]) * 24)</f>
        <v>29.85333333327435</v>
      </c>
      <c r="N6341">
        <f>IF(ISBLANK(טבלה1[[#This Row],[ts_reply_at]]), 0, 1)</f>
        <v>1</v>
      </c>
      <c r="O6341">
        <f>IF(ISBLANK(טבלה1[[#This Row],[ts_accepted_at]]), 0, 1)</f>
        <v>1</v>
      </c>
      <c r="P6341">
        <f>IF(ISBLANK(טבלה1[[#This Row],[ts_booking_at]]), 0, 1)</f>
        <v>1</v>
      </c>
      <c r="Q6341">
        <f>IF(ISBLANK(טבלה1[[#This Row],[ds_checkin]]), "", טבלה1[[#This Row],[ds_checkin]] - טבלה1[[#This Row],[ts_contact_at]])</f>
        <v>78.428472222221899</v>
      </c>
      <c r="R6341" t="str">
        <f>IF(AND(ISBLANK(טבלה1[[#This Row],[ts_reply_at]]), NOT(ISBLANK(טבלה1[[#This Row],[ts_booking_at]]))), "Error: Booked without Reply", "OK")</f>
        <v>OK</v>
      </c>
      <c r="S6341" t="s">
        <v>6029</v>
      </c>
    </row>
    <row r="6342" spans="1:19" x14ac:dyDescent="0.25">
      <c r="A6342" s="4" t="s">
        <v>5221</v>
      </c>
      <c r="B6342" s="4" t="s">
        <v>5222</v>
      </c>
      <c r="C6342" s="4" t="s">
        <v>5223</v>
      </c>
      <c r="D6342" s="1">
        <v>41916.390277777777</v>
      </c>
      <c r="E6342" s="1">
        <v>41917.666678240741</v>
      </c>
      <c r="H6342" s="2">
        <v>42000</v>
      </c>
      <c r="I6342" s="2">
        <v>42003</v>
      </c>
      <c r="J6342" s="3">
        <v>2</v>
      </c>
      <c r="K6342" s="3">
        <v>4</v>
      </c>
      <c r="L6342">
        <f>טבלה1[[#This Row],[ds_checkout]]-טבלה1[[#This Row],[ds_checkin]]</f>
        <v>3</v>
      </c>
      <c r="M6342">
        <f>IF(ISBLANK(טבלה1[[#This Row],[ts_reply_at]]), "", (טבלה1[[#This Row],[ts_reply_at]] - טבלה1[[#This Row],[ts_contact_at]]) * 24)</f>
        <v>30.633611111145001</v>
      </c>
      <c r="N6342">
        <f>IF(ISBLANK(טבלה1[[#This Row],[ts_reply_at]]), 0, 1)</f>
        <v>1</v>
      </c>
      <c r="O6342">
        <f>IF(ISBLANK(טבלה1[[#This Row],[ts_accepted_at]]), 0, 1)</f>
        <v>0</v>
      </c>
      <c r="P6342">
        <f>IF(ISBLANK(טבלה1[[#This Row],[ts_booking_at]]), 0, 1)</f>
        <v>0</v>
      </c>
      <c r="Q6342">
        <f>IF(ISBLANK(טבלה1[[#This Row],[ds_checkin]]), "", טבלה1[[#This Row],[ds_checkin]] - טבלה1[[#This Row],[ts_contact_at]])</f>
        <v>83.609722222223354</v>
      </c>
      <c r="R6342" t="str">
        <f>IF(AND(ISBLANK(טבלה1[[#This Row],[ts_reply_at]]), NOT(ISBLANK(טבלה1[[#This Row],[ts_booking_at]]))), "Error: Booked without Reply", "OK")</f>
        <v>OK</v>
      </c>
      <c r="S6342" t="s">
        <v>6029</v>
      </c>
    </row>
    <row r="6343" spans="1:19" x14ac:dyDescent="0.25">
      <c r="A6343" s="4" t="s">
        <v>5224</v>
      </c>
      <c r="B6343" s="4" t="s">
        <v>487</v>
      </c>
      <c r="C6343" s="4" t="s">
        <v>488</v>
      </c>
      <c r="D6343" s="1">
        <v>41916.796527777777</v>
      </c>
      <c r="E6343" s="1">
        <v>41916.839861111112</v>
      </c>
      <c r="F6343" s="1">
        <v>41916.839861111112</v>
      </c>
      <c r="G6343" s="1">
        <v>41916.839861111112</v>
      </c>
      <c r="H6343" s="2">
        <v>41932</v>
      </c>
      <c r="I6343" s="2">
        <v>41936</v>
      </c>
      <c r="J6343" s="3">
        <v>3</v>
      </c>
      <c r="K6343" s="3">
        <v>5</v>
      </c>
      <c r="L6343">
        <f>טבלה1[[#This Row],[ds_checkout]]-טבלה1[[#This Row],[ds_checkin]]</f>
        <v>4</v>
      </c>
      <c r="M6343">
        <f>IF(ISBLANK(טבלה1[[#This Row],[ts_reply_at]]), "", (טבלה1[[#This Row],[ts_reply_at]] - טבלה1[[#This Row],[ts_contact_at]]) * 24)</f>
        <v>1.0400000000372529</v>
      </c>
      <c r="N6343">
        <f>IF(ISBLANK(טבלה1[[#This Row],[ts_reply_at]]), 0, 1)</f>
        <v>1</v>
      </c>
      <c r="O6343">
        <f>IF(ISBLANK(טבלה1[[#This Row],[ts_accepted_at]]), 0, 1)</f>
        <v>1</v>
      </c>
      <c r="P6343">
        <f>IF(ISBLANK(טבלה1[[#This Row],[ts_booking_at]]), 0, 1)</f>
        <v>1</v>
      </c>
      <c r="Q6343">
        <f>IF(ISBLANK(טבלה1[[#This Row],[ds_checkin]]), "", טבלה1[[#This Row],[ds_checkin]] - טבלה1[[#This Row],[ts_contact_at]])</f>
        <v>15.203472222223354</v>
      </c>
      <c r="R6343" t="str">
        <f>IF(AND(ISBLANK(טבלה1[[#This Row],[ts_reply_at]]), NOT(ISBLANK(טבלה1[[#This Row],[ts_booking_at]]))), "Error: Booked without Reply", "OK")</f>
        <v>OK</v>
      </c>
      <c r="S6343" t="s">
        <v>6034</v>
      </c>
    </row>
    <row r="6344" spans="1:19" x14ac:dyDescent="0.25">
      <c r="A6344" s="4" t="s">
        <v>5225</v>
      </c>
      <c r="B6344" s="4" t="s">
        <v>402</v>
      </c>
      <c r="C6344" s="4" t="s">
        <v>403</v>
      </c>
      <c r="D6344" s="1">
        <v>41913.90347222222</v>
      </c>
      <c r="E6344" s="1">
        <v>41913.937175925923</v>
      </c>
      <c r="H6344" s="2">
        <v>41944</v>
      </c>
      <c r="I6344" s="2">
        <v>41949</v>
      </c>
      <c r="J6344" s="3">
        <v>1</v>
      </c>
      <c r="K6344" s="3">
        <v>9</v>
      </c>
      <c r="L6344">
        <f>טבלה1[[#This Row],[ds_checkout]]-טבלה1[[#This Row],[ds_checkin]]</f>
        <v>5</v>
      </c>
      <c r="M6344">
        <f>IF(ISBLANK(טבלה1[[#This Row],[ts_reply_at]]), "", (טבלה1[[#This Row],[ts_reply_at]] - טבלה1[[#This Row],[ts_contact_at]]) * 24)</f>
        <v>0.80888888885965571</v>
      </c>
      <c r="N6344">
        <f>IF(ISBLANK(טבלה1[[#This Row],[ts_reply_at]]), 0, 1)</f>
        <v>1</v>
      </c>
      <c r="O6344">
        <f>IF(ISBLANK(טבלה1[[#This Row],[ts_accepted_at]]), 0, 1)</f>
        <v>0</v>
      </c>
      <c r="P6344">
        <f>IF(ISBLANK(טבלה1[[#This Row],[ts_booking_at]]), 0, 1)</f>
        <v>0</v>
      </c>
      <c r="Q6344">
        <f>IF(ISBLANK(טבלה1[[#This Row],[ds_checkin]]), "", טבלה1[[#This Row],[ds_checkin]] - טבלה1[[#This Row],[ts_contact_at]])</f>
        <v>30.096527777779556</v>
      </c>
      <c r="R6344" t="str">
        <f>IF(AND(ISBLANK(טבלה1[[#This Row],[ts_reply_at]]), NOT(ISBLANK(טבלה1[[#This Row],[ts_booking_at]]))), "Error: Booked without Reply", "OK")</f>
        <v>OK</v>
      </c>
      <c r="S6344" t="s">
        <v>6027</v>
      </c>
    </row>
    <row r="6345" spans="1:19" x14ac:dyDescent="0.25">
      <c r="A6345" s="4" t="s">
        <v>5225</v>
      </c>
      <c r="B6345" s="4" t="s">
        <v>27</v>
      </c>
      <c r="C6345" s="4" t="s">
        <v>3027</v>
      </c>
      <c r="D6345" s="1">
        <v>41913.910416666666</v>
      </c>
      <c r="E6345" s="1">
        <v>41927.411898148152</v>
      </c>
      <c r="F6345" s="1">
        <v>41927.411898148152</v>
      </c>
      <c r="H6345" s="2">
        <v>41944</v>
      </c>
      <c r="I6345" s="2">
        <v>41950</v>
      </c>
      <c r="J6345" s="3">
        <v>2</v>
      </c>
      <c r="K6345" s="3">
        <v>2</v>
      </c>
      <c r="L6345">
        <f>טבלה1[[#This Row],[ds_checkout]]-טבלה1[[#This Row],[ds_checkin]]</f>
        <v>6</v>
      </c>
      <c r="M6345">
        <f>IF(ISBLANK(טבלה1[[#This Row],[ts_reply_at]]), "", (טבלה1[[#This Row],[ts_reply_at]] - טבלה1[[#This Row],[ts_contact_at]]) * 24)</f>
        <v>324.03555555565981</v>
      </c>
      <c r="N6345">
        <f>IF(ISBLANK(טבלה1[[#This Row],[ts_reply_at]]), 0, 1)</f>
        <v>1</v>
      </c>
      <c r="O6345">
        <f>IF(ISBLANK(טבלה1[[#This Row],[ts_accepted_at]]), 0, 1)</f>
        <v>1</v>
      </c>
      <c r="P6345">
        <f>IF(ISBLANK(טבלה1[[#This Row],[ts_booking_at]]), 0, 1)</f>
        <v>0</v>
      </c>
      <c r="Q6345">
        <f>IF(ISBLANK(טבלה1[[#This Row],[ds_checkin]]), "", טבלה1[[#This Row],[ds_checkin]] - טבלה1[[#This Row],[ts_contact_at]])</f>
        <v>30.089583333334303</v>
      </c>
      <c r="R6345" t="str">
        <f>IF(AND(ISBLANK(טבלה1[[#This Row],[ts_reply_at]]), NOT(ISBLANK(טבלה1[[#This Row],[ts_booking_at]]))), "Error: Booked without Reply", "OK")</f>
        <v>OK</v>
      </c>
      <c r="S6345" t="s">
        <v>6027</v>
      </c>
    </row>
    <row r="6346" spans="1:19" x14ac:dyDescent="0.25">
      <c r="A6346" s="4" t="s">
        <v>5225</v>
      </c>
      <c r="B6346" s="4" t="s">
        <v>1463</v>
      </c>
      <c r="C6346" s="4" t="s">
        <v>1464</v>
      </c>
      <c r="D6346" s="1">
        <v>41913.90625</v>
      </c>
      <c r="E6346" s="1">
        <v>41913.926203703704</v>
      </c>
      <c r="F6346" s="1">
        <v>41913.932916666665</v>
      </c>
      <c r="H6346" s="2">
        <v>41944</v>
      </c>
      <c r="I6346" s="2">
        <v>41950</v>
      </c>
      <c r="J6346" s="3">
        <v>1</v>
      </c>
      <c r="K6346" s="3">
        <v>7</v>
      </c>
      <c r="L6346">
        <f>טבלה1[[#This Row],[ds_checkout]]-טבלה1[[#This Row],[ds_checkin]]</f>
        <v>6</v>
      </c>
      <c r="M6346">
        <f>IF(ISBLANK(טבלה1[[#This Row],[ts_reply_at]]), "", (טבלה1[[#This Row],[ts_reply_at]] - טבלה1[[#This Row],[ts_contact_at]]) * 24)</f>
        <v>0.47888888890156522</v>
      </c>
      <c r="N6346">
        <f>IF(ISBLANK(טבלה1[[#This Row],[ts_reply_at]]), 0, 1)</f>
        <v>1</v>
      </c>
      <c r="O6346">
        <f>IF(ISBLANK(טבלה1[[#This Row],[ts_accepted_at]]), 0, 1)</f>
        <v>1</v>
      </c>
      <c r="P6346">
        <f>IF(ISBLANK(טבלה1[[#This Row],[ts_booking_at]]), 0, 1)</f>
        <v>0</v>
      </c>
      <c r="Q6346">
        <f>IF(ISBLANK(טבלה1[[#This Row],[ds_checkin]]), "", טבלה1[[#This Row],[ds_checkin]] - טבלה1[[#This Row],[ts_contact_at]])</f>
        <v>30.09375</v>
      </c>
      <c r="R6346" t="str">
        <f>IF(AND(ISBLANK(טבלה1[[#This Row],[ts_reply_at]]), NOT(ISBLANK(טבלה1[[#This Row],[ts_booking_at]]))), "Error: Booked without Reply", "OK")</f>
        <v>OK</v>
      </c>
      <c r="S6346" t="s">
        <v>6027</v>
      </c>
    </row>
    <row r="6347" spans="1:19" x14ac:dyDescent="0.25">
      <c r="A6347" s="4" t="s">
        <v>5225</v>
      </c>
      <c r="B6347" s="4" t="s">
        <v>2166</v>
      </c>
      <c r="C6347" s="4" t="s">
        <v>2167</v>
      </c>
      <c r="D6347" s="1">
        <v>41913.916666666664</v>
      </c>
      <c r="E6347" s="1">
        <v>41913.923263888886</v>
      </c>
      <c r="F6347" s="1">
        <v>41913.923263888886</v>
      </c>
      <c r="H6347" s="2">
        <v>41944</v>
      </c>
      <c r="I6347" s="2">
        <v>41950</v>
      </c>
      <c r="J6347" s="3">
        <v>1</v>
      </c>
      <c r="K6347" s="3">
        <v>7</v>
      </c>
      <c r="L6347">
        <f>טבלה1[[#This Row],[ds_checkout]]-טבלה1[[#This Row],[ds_checkin]]</f>
        <v>6</v>
      </c>
      <c r="M6347">
        <f>IF(ISBLANK(טבלה1[[#This Row],[ts_reply_at]]), "", (טבלה1[[#This Row],[ts_reply_at]] - טבלה1[[#This Row],[ts_contact_at]]) * 24)</f>
        <v>0.15833333332557231</v>
      </c>
      <c r="N6347">
        <f>IF(ISBLANK(טבלה1[[#This Row],[ts_reply_at]]), 0, 1)</f>
        <v>1</v>
      </c>
      <c r="O6347">
        <f>IF(ISBLANK(טבלה1[[#This Row],[ts_accepted_at]]), 0, 1)</f>
        <v>1</v>
      </c>
      <c r="P6347">
        <f>IF(ISBLANK(טבלה1[[#This Row],[ts_booking_at]]), 0, 1)</f>
        <v>0</v>
      </c>
      <c r="Q6347">
        <f>IF(ISBLANK(טבלה1[[#This Row],[ds_checkin]]), "", טבלה1[[#This Row],[ds_checkin]] - טבלה1[[#This Row],[ts_contact_at]])</f>
        <v>30.083333333335759</v>
      </c>
      <c r="R6347" t="str">
        <f>IF(AND(ISBLANK(טבלה1[[#This Row],[ts_reply_at]]), NOT(ISBLANK(טבלה1[[#This Row],[ts_booking_at]]))), "Error: Booked without Reply", "OK")</f>
        <v>OK</v>
      </c>
      <c r="S6347" t="s">
        <v>6027</v>
      </c>
    </row>
    <row r="6348" spans="1:19" x14ac:dyDescent="0.25">
      <c r="A6348" s="4" t="s">
        <v>5226</v>
      </c>
      <c r="B6348" s="4" t="s">
        <v>119</v>
      </c>
      <c r="C6348" s="4" t="s">
        <v>120</v>
      </c>
      <c r="D6348" s="1">
        <v>41924.574305555558</v>
      </c>
      <c r="E6348" s="1">
        <v>41924.691932870373</v>
      </c>
      <c r="H6348" s="2">
        <v>41937</v>
      </c>
      <c r="I6348" s="2">
        <v>41939</v>
      </c>
      <c r="J6348" s="3">
        <v>2</v>
      </c>
      <c r="K6348" s="3">
        <v>5</v>
      </c>
      <c r="L6348">
        <f>טבלה1[[#This Row],[ds_checkout]]-טבלה1[[#This Row],[ds_checkin]]</f>
        <v>2</v>
      </c>
      <c r="M6348">
        <f>IF(ISBLANK(טבלה1[[#This Row],[ts_reply_at]]), "", (טבלה1[[#This Row],[ts_reply_at]] - טבלה1[[#This Row],[ts_contact_at]]) * 24)</f>
        <v>2.8230555555783212</v>
      </c>
      <c r="N6348">
        <f>IF(ISBLANK(טבלה1[[#This Row],[ts_reply_at]]), 0, 1)</f>
        <v>1</v>
      </c>
      <c r="O6348">
        <f>IF(ISBLANK(טבלה1[[#This Row],[ts_accepted_at]]), 0, 1)</f>
        <v>0</v>
      </c>
      <c r="P6348">
        <f>IF(ISBLANK(טבלה1[[#This Row],[ts_booking_at]]), 0, 1)</f>
        <v>0</v>
      </c>
      <c r="Q6348">
        <f>IF(ISBLANK(טבלה1[[#This Row],[ds_checkin]]), "", טבלה1[[#This Row],[ds_checkin]] - טבלה1[[#This Row],[ts_contact_at]])</f>
        <v>12.425694444442343</v>
      </c>
      <c r="R6348" t="str">
        <f>IF(AND(ISBLANK(טבלה1[[#This Row],[ts_reply_at]]), NOT(ISBLANK(טבלה1[[#This Row],[ts_booking_at]]))), "Error: Booked without Reply", "OK")</f>
        <v>OK</v>
      </c>
      <c r="S6348" t="s">
        <v>6019</v>
      </c>
    </row>
    <row r="6349" spans="1:19" x14ac:dyDescent="0.25">
      <c r="A6349" s="4" t="s">
        <v>5226</v>
      </c>
      <c r="B6349" s="4" t="s">
        <v>180</v>
      </c>
      <c r="C6349" s="4" t="s">
        <v>181</v>
      </c>
      <c r="D6349" s="1">
        <v>41924.731944444444</v>
      </c>
      <c r="E6349" s="1">
        <v>41925.347210648149</v>
      </c>
      <c r="F6349" s="1">
        <v>41925.347210648149</v>
      </c>
      <c r="G6349" s="1">
        <v>41925.347210648149</v>
      </c>
      <c r="H6349" s="2">
        <v>41937</v>
      </c>
      <c r="I6349" s="2">
        <v>41939</v>
      </c>
      <c r="J6349" s="3">
        <v>2</v>
      </c>
      <c r="K6349" s="3">
        <v>5</v>
      </c>
      <c r="L6349">
        <f>טבלה1[[#This Row],[ds_checkout]]-טבלה1[[#This Row],[ds_checkin]]</f>
        <v>2</v>
      </c>
      <c r="M6349">
        <f>IF(ISBLANK(טבלה1[[#This Row],[ts_reply_at]]), "", (טבלה1[[#This Row],[ts_reply_at]] - טבלה1[[#This Row],[ts_contact_at]]) * 24)</f>
        <v>14.76638888893649</v>
      </c>
      <c r="N6349">
        <f>IF(ISBLANK(טבלה1[[#This Row],[ts_reply_at]]), 0, 1)</f>
        <v>1</v>
      </c>
      <c r="O6349">
        <f>IF(ISBLANK(טבלה1[[#This Row],[ts_accepted_at]]), 0, 1)</f>
        <v>1</v>
      </c>
      <c r="P6349">
        <f>IF(ISBLANK(טבלה1[[#This Row],[ts_booking_at]]), 0, 1)</f>
        <v>1</v>
      </c>
      <c r="Q6349">
        <f>IF(ISBLANK(טבלה1[[#This Row],[ds_checkin]]), "", טבלה1[[#This Row],[ds_checkin]] - טבלה1[[#This Row],[ts_contact_at]])</f>
        <v>12.268055555556202</v>
      </c>
      <c r="R6349" t="str">
        <f>IF(AND(ISBLANK(טבלה1[[#This Row],[ts_reply_at]]), NOT(ISBLANK(טבלה1[[#This Row],[ts_booking_at]]))), "Error: Booked without Reply", "OK")</f>
        <v>OK</v>
      </c>
      <c r="S6349" t="s">
        <v>6019</v>
      </c>
    </row>
    <row r="6350" spans="1:19" x14ac:dyDescent="0.25">
      <c r="A6350" s="4" t="s">
        <v>5227</v>
      </c>
      <c r="B6350" s="4" t="s">
        <v>564</v>
      </c>
      <c r="C6350" s="4" t="s">
        <v>565</v>
      </c>
      <c r="D6350" s="1">
        <v>41922.593055555553</v>
      </c>
      <c r="E6350" s="1">
        <v>41922.616712962961</v>
      </c>
      <c r="F6350" s="1">
        <v>41922.616712962961</v>
      </c>
      <c r="H6350" s="2">
        <v>41946</v>
      </c>
      <c r="I6350" s="2">
        <v>41950</v>
      </c>
      <c r="J6350" s="3">
        <v>3</v>
      </c>
      <c r="K6350" s="3">
        <v>2</v>
      </c>
      <c r="L6350">
        <f>טבלה1[[#This Row],[ds_checkout]]-טבלה1[[#This Row],[ds_checkin]]</f>
        <v>4</v>
      </c>
      <c r="M6350">
        <f>IF(ISBLANK(טבלה1[[#This Row],[ts_reply_at]]), "", (טבלה1[[#This Row],[ts_reply_at]] - טבלה1[[#This Row],[ts_contact_at]]) * 24)</f>
        <v>0.56777777778916061</v>
      </c>
      <c r="N6350">
        <f>IF(ISBLANK(טבלה1[[#This Row],[ts_reply_at]]), 0, 1)</f>
        <v>1</v>
      </c>
      <c r="O6350">
        <f>IF(ISBLANK(טבלה1[[#This Row],[ts_accepted_at]]), 0, 1)</f>
        <v>1</v>
      </c>
      <c r="P6350">
        <f>IF(ISBLANK(טבלה1[[#This Row],[ts_booking_at]]), 0, 1)</f>
        <v>0</v>
      </c>
      <c r="Q6350">
        <f>IF(ISBLANK(טבלה1[[#This Row],[ds_checkin]]), "", טבלה1[[#This Row],[ds_checkin]] - טבלה1[[#This Row],[ts_contact_at]])</f>
        <v>23.406944444446708</v>
      </c>
      <c r="R6350" t="str">
        <f>IF(AND(ISBLANK(טבלה1[[#This Row],[ts_reply_at]]), NOT(ISBLANK(טבלה1[[#This Row],[ts_booking_at]]))), "Error: Booked without Reply", "OK")</f>
        <v>OK</v>
      </c>
      <c r="S6350" t="s">
        <v>6023</v>
      </c>
    </row>
    <row r="6351" spans="1:19" x14ac:dyDescent="0.25">
      <c r="A6351" s="4" t="s">
        <v>5228</v>
      </c>
      <c r="B6351" s="4" t="s">
        <v>40</v>
      </c>
      <c r="C6351" s="4" t="s">
        <v>4578</v>
      </c>
      <c r="D6351" s="1">
        <v>41924.556944444441</v>
      </c>
      <c r="E6351" s="1">
        <v>41924.829282407409</v>
      </c>
      <c r="F6351" s="1">
        <v>41925.842986111114</v>
      </c>
      <c r="H6351" s="2">
        <v>41996</v>
      </c>
      <c r="I6351" s="2">
        <v>42009</v>
      </c>
      <c r="J6351" s="3">
        <v>6</v>
      </c>
      <c r="K6351" s="3">
        <v>3</v>
      </c>
      <c r="L6351">
        <f>טבלה1[[#This Row],[ds_checkout]]-טבלה1[[#This Row],[ds_checkin]]</f>
        <v>13</v>
      </c>
      <c r="M6351">
        <f>IF(ISBLANK(טבלה1[[#This Row],[ts_reply_at]]), "", (טבלה1[[#This Row],[ts_reply_at]] - טבלה1[[#This Row],[ts_contact_at]]) * 24)</f>
        <v>6.5361111112288199</v>
      </c>
      <c r="N6351">
        <f>IF(ISBLANK(טבלה1[[#This Row],[ts_reply_at]]), 0, 1)</f>
        <v>1</v>
      </c>
      <c r="O6351">
        <f>IF(ISBLANK(טבלה1[[#This Row],[ts_accepted_at]]), 0, 1)</f>
        <v>1</v>
      </c>
      <c r="P6351">
        <f>IF(ISBLANK(טבלה1[[#This Row],[ts_booking_at]]), 0, 1)</f>
        <v>0</v>
      </c>
      <c r="Q6351">
        <f>IF(ISBLANK(טבלה1[[#This Row],[ds_checkin]]), "", טבלה1[[#This Row],[ds_checkin]] - טבלה1[[#This Row],[ts_contact_at]])</f>
        <v>71.443055555559113</v>
      </c>
      <c r="R6351" t="str">
        <f>IF(AND(ISBLANK(טבלה1[[#This Row],[ts_reply_at]]), NOT(ISBLANK(טבלה1[[#This Row],[ts_booking_at]]))), "Error: Booked without Reply", "OK")</f>
        <v>OK</v>
      </c>
      <c r="S6351" t="s">
        <v>6020</v>
      </c>
    </row>
    <row r="6352" spans="1:19" x14ac:dyDescent="0.25">
      <c r="A6352" s="4" t="s">
        <v>5228</v>
      </c>
      <c r="B6352" s="4" t="s">
        <v>1473</v>
      </c>
      <c r="C6352" s="4" t="s">
        <v>1474</v>
      </c>
      <c r="D6352" s="1">
        <v>41925.9375</v>
      </c>
      <c r="E6352" s="1">
        <v>41926.339918981481</v>
      </c>
      <c r="F6352" s="1">
        <v>41926.339999999997</v>
      </c>
      <c r="G6352" s="1">
        <v>41926.522152777776</v>
      </c>
      <c r="H6352" s="2">
        <v>41995</v>
      </c>
      <c r="I6352" s="2">
        <v>42009</v>
      </c>
      <c r="J6352" s="3">
        <v>6</v>
      </c>
      <c r="K6352" s="3">
        <v>6</v>
      </c>
      <c r="L6352">
        <f>טבלה1[[#This Row],[ds_checkout]]-טבלה1[[#This Row],[ds_checkin]]</f>
        <v>14</v>
      </c>
      <c r="M6352">
        <f>IF(ISBLANK(טבלה1[[#This Row],[ts_reply_at]]), "", (טבלה1[[#This Row],[ts_reply_at]] - טבלה1[[#This Row],[ts_contact_at]]) * 24)</f>
        <v>9.6580555555410683</v>
      </c>
      <c r="N6352">
        <f>IF(ISBLANK(טבלה1[[#This Row],[ts_reply_at]]), 0, 1)</f>
        <v>1</v>
      </c>
      <c r="O6352">
        <f>IF(ISBLANK(טבלה1[[#This Row],[ts_accepted_at]]), 0, 1)</f>
        <v>1</v>
      </c>
      <c r="P6352">
        <f>IF(ISBLANK(טבלה1[[#This Row],[ts_booking_at]]), 0, 1)</f>
        <v>1</v>
      </c>
      <c r="Q6352">
        <f>IF(ISBLANK(טבלה1[[#This Row],[ds_checkin]]), "", טבלה1[[#This Row],[ds_checkin]] - טבלה1[[#This Row],[ts_contact_at]])</f>
        <v>69.0625</v>
      </c>
      <c r="R6352" t="str">
        <f>IF(AND(ISBLANK(טבלה1[[#This Row],[ts_reply_at]]), NOT(ISBLANK(טבלה1[[#This Row],[ts_booking_at]]))), "Error: Booked without Reply", "OK")</f>
        <v>OK</v>
      </c>
      <c r="S6352" t="s">
        <v>6020</v>
      </c>
    </row>
    <row r="6353" spans="1:19" x14ac:dyDescent="0.25">
      <c r="A6353" s="4" t="s">
        <v>5229</v>
      </c>
      <c r="B6353" s="4" t="s">
        <v>1379</v>
      </c>
      <c r="C6353" s="4" t="s">
        <v>1380</v>
      </c>
      <c r="D6353" s="1">
        <v>41922.656944444447</v>
      </c>
      <c r="E6353" s="1">
        <v>41922.659490740742</v>
      </c>
      <c r="H6353" s="2">
        <v>41942</v>
      </c>
      <c r="I6353" s="2">
        <v>41945</v>
      </c>
      <c r="J6353" s="3">
        <v>2</v>
      </c>
      <c r="K6353" s="3">
        <v>2</v>
      </c>
      <c r="L6353">
        <f>טבלה1[[#This Row],[ds_checkout]]-טבלה1[[#This Row],[ds_checkin]]</f>
        <v>3</v>
      </c>
      <c r="M6353">
        <f>IF(ISBLANK(טבלה1[[#This Row],[ts_reply_at]]), "", (טבלה1[[#This Row],[ts_reply_at]] - טבלה1[[#This Row],[ts_contact_at]]) * 24)</f>
        <v>6.1111111077480018E-2</v>
      </c>
      <c r="N6353">
        <f>IF(ISBLANK(טבלה1[[#This Row],[ts_reply_at]]), 0, 1)</f>
        <v>1</v>
      </c>
      <c r="O6353">
        <f>IF(ISBLANK(טבלה1[[#This Row],[ts_accepted_at]]), 0, 1)</f>
        <v>0</v>
      </c>
      <c r="P6353">
        <f>IF(ISBLANK(טבלה1[[#This Row],[ts_booking_at]]), 0, 1)</f>
        <v>0</v>
      </c>
      <c r="Q6353">
        <f>IF(ISBLANK(טבלה1[[#This Row],[ds_checkin]]), "", טבלה1[[#This Row],[ds_checkin]] - טבלה1[[#This Row],[ts_contact_at]])</f>
        <v>19.343055555553292</v>
      </c>
      <c r="R6353" t="str">
        <f>IF(AND(ISBLANK(טבלה1[[#This Row],[ts_reply_at]]), NOT(ISBLANK(טבלה1[[#This Row],[ts_booking_at]]))), "Error: Booked without Reply", "OK")</f>
        <v>OK</v>
      </c>
      <c r="S6353" t="s">
        <v>6029</v>
      </c>
    </row>
    <row r="6354" spans="1:19" x14ac:dyDescent="0.25">
      <c r="A6354" s="4" t="s">
        <v>5229</v>
      </c>
      <c r="B6354" s="4" t="s">
        <v>659</v>
      </c>
      <c r="C6354" s="4" t="s">
        <v>751</v>
      </c>
      <c r="D6354" s="1">
        <v>41922.658333333333</v>
      </c>
      <c r="E6354" s="1">
        <v>41922.677060185182</v>
      </c>
      <c r="F6354" s="1">
        <v>41923.025266203702</v>
      </c>
      <c r="H6354" s="2">
        <v>41942</v>
      </c>
      <c r="I6354" s="2">
        <v>41945</v>
      </c>
      <c r="J6354" s="3">
        <v>2</v>
      </c>
      <c r="K6354" s="3">
        <v>3</v>
      </c>
      <c r="L6354">
        <f>טבלה1[[#This Row],[ds_checkout]]-טבלה1[[#This Row],[ds_checkin]]</f>
        <v>3</v>
      </c>
      <c r="M6354">
        <f>IF(ISBLANK(טבלה1[[#This Row],[ts_reply_at]]), "", (טבלה1[[#This Row],[ts_reply_at]] - טבלה1[[#This Row],[ts_contact_at]]) * 24)</f>
        <v>0.44944444438442588</v>
      </c>
      <c r="N6354">
        <f>IF(ISBLANK(טבלה1[[#This Row],[ts_reply_at]]), 0, 1)</f>
        <v>1</v>
      </c>
      <c r="O6354">
        <f>IF(ISBLANK(טבלה1[[#This Row],[ts_accepted_at]]), 0, 1)</f>
        <v>1</v>
      </c>
      <c r="P6354">
        <f>IF(ISBLANK(טבלה1[[#This Row],[ts_booking_at]]), 0, 1)</f>
        <v>0</v>
      </c>
      <c r="Q6354">
        <f>IF(ISBLANK(טבלה1[[#This Row],[ds_checkin]]), "", טבלה1[[#This Row],[ds_checkin]] - טבלה1[[#This Row],[ts_contact_at]])</f>
        <v>19.341666666667152</v>
      </c>
      <c r="R6354" t="str">
        <f>IF(AND(ISBLANK(טבלה1[[#This Row],[ts_reply_at]]), NOT(ISBLANK(טבלה1[[#This Row],[ts_booking_at]]))), "Error: Booked without Reply", "OK")</f>
        <v>OK</v>
      </c>
      <c r="S6354" t="s">
        <v>6029</v>
      </c>
    </row>
    <row r="6355" spans="1:19" x14ac:dyDescent="0.25">
      <c r="A6355" s="4" t="s">
        <v>5230</v>
      </c>
      <c r="B6355" s="4" t="s">
        <v>1870</v>
      </c>
      <c r="C6355" s="4" t="s">
        <v>1871</v>
      </c>
      <c r="D6355" s="1">
        <v>41926.50277777778</v>
      </c>
      <c r="E6355" s="1">
        <v>41926.54583333333</v>
      </c>
      <c r="F6355" s="1">
        <v>41926.557453703703</v>
      </c>
      <c r="H6355" s="2">
        <v>41935</v>
      </c>
      <c r="I6355" s="2">
        <v>41938</v>
      </c>
      <c r="J6355" s="3">
        <v>2</v>
      </c>
      <c r="K6355" s="3">
        <v>5</v>
      </c>
      <c r="L6355">
        <f>טבלה1[[#This Row],[ds_checkout]]-טבלה1[[#This Row],[ds_checkin]]</f>
        <v>3</v>
      </c>
      <c r="M6355">
        <f>IF(ISBLANK(טבלה1[[#This Row],[ts_reply_at]]), "", (טבלה1[[#This Row],[ts_reply_at]] - טבלה1[[#This Row],[ts_contact_at]]) * 24)</f>
        <v>1.033333333209157</v>
      </c>
      <c r="N6355">
        <f>IF(ISBLANK(טבלה1[[#This Row],[ts_reply_at]]), 0, 1)</f>
        <v>1</v>
      </c>
      <c r="O6355">
        <f>IF(ISBLANK(טבלה1[[#This Row],[ts_accepted_at]]), 0, 1)</f>
        <v>1</v>
      </c>
      <c r="P6355">
        <f>IF(ISBLANK(טבלה1[[#This Row],[ts_booking_at]]), 0, 1)</f>
        <v>0</v>
      </c>
      <c r="Q6355">
        <f>IF(ISBLANK(טבלה1[[#This Row],[ds_checkin]]), "", טבלה1[[#This Row],[ds_checkin]] - טבלה1[[#This Row],[ts_contact_at]])</f>
        <v>8.4972222222204437</v>
      </c>
      <c r="R6355" t="str">
        <f>IF(AND(ISBLANK(טבלה1[[#This Row],[ts_reply_at]]), NOT(ISBLANK(טבלה1[[#This Row],[ts_booking_at]]))), "Error: Booked without Reply", "OK")</f>
        <v>OK</v>
      </c>
      <c r="S6355" t="s">
        <v>6020</v>
      </c>
    </row>
    <row r="6356" spans="1:19" x14ac:dyDescent="0.25">
      <c r="A6356" s="4" t="s">
        <v>5230</v>
      </c>
      <c r="B6356" s="4" t="s">
        <v>1382</v>
      </c>
      <c r="C6356" s="4" t="s">
        <v>1383</v>
      </c>
      <c r="D6356" s="1">
        <v>41926.509722222225</v>
      </c>
      <c r="E6356" s="1">
        <v>41926.660798611112</v>
      </c>
      <c r="F6356" s="1">
        <v>41926.660798611112</v>
      </c>
      <c r="G6356" s="1">
        <v>41926.660798611112</v>
      </c>
      <c r="H6356" s="2">
        <v>41935</v>
      </c>
      <c r="I6356" s="2">
        <v>41938</v>
      </c>
      <c r="J6356" s="3">
        <v>1</v>
      </c>
      <c r="K6356" s="3">
        <v>7</v>
      </c>
      <c r="L6356">
        <f>טבלה1[[#This Row],[ds_checkout]]-טבלה1[[#This Row],[ds_checkin]]</f>
        <v>3</v>
      </c>
      <c r="M6356">
        <f>IF(ISBLANK(טבלה1[[#This Row],[ts_reply_at]]), "", (טבלה1[[#This Row],[ts_reply_at]] - טבלה1[[#This Row],[ts_contact_at]]) * 24)</f>
        <v>3.6258333332953043</v>
      </c>
      <c r="N6356">
        <f>IF(ISBLANK(טבלה1[[#This Row],[ts_reply_at]]), 0, 1)</f>
        <v>1</v>
      </c>
      <c r="O6356">
        <f>IF(ISBLANK(טבלה1[[#This Row],[ts_accepted_at]]), 0, 1)</f>
        <v>1</v>
      </c>
      <c r="P6356">
        <f>IF(ISBLANK(טבלה1[[#This Row],[ts_booking_at]]), 0, 1)</f>
        <v>1</v>
      </c>
      <c r="Q6356">
        <f>IF(ISBLANK(טבלה1[[#This Row],[ds_checkin]]), "", טבלה1[[#This Row],[ds_checkin]] - טבלה1[[#This Row],[ts_contact_at]])</f>
        <v>8.4902777777751908</v>
      </c>
      <c r="R6356" t="str">
        <f>IF(AND(ISBLANK(טבלה1[[#This Row],[ts_reply_at]]), NOT(ISBLANK(טבלה1[[#This Row],[ts_booking_at]]))), "Error: Booked without Reply", "OK")</f>
        <v>OK</v>
      </c>
      <c r="S6356" t="s">
        <v>6020</v>
      </c>
    </row>
    <row r="6357" spans="1:19" x14ac:dyDescent="0.25">
      <c r="A6357" s="4" t="s">
        <v>5230</v>
      </c>
      <c r="B6357" s="4" t="s">
        <v>2555</v>
      </c>
      <c r="C6357" s="4" t="s">
        <v>2556</v>
      </c>
      <c r="D6357" s="1">
        <v>41926.075694444444</v>
      </c>
      <c r="E6357" s="1">
        <v>41926.370717592596</v>
      </c>
      <c r="H6357" s="2">
        <v>41935</v>
      </c>
      <c r="I6357" s="2">
        <v>41938</v>
      </c>
      <c r="J6357" s="3">
        <v>2</v>
      </c>
      <c r="K6357" s="3">
        <v>6</v>
      </c>
      <c r="L6357">
        <f>טבלה1[[#This Row],[ds_checkout]]-טבלה1[[#This Row],[ds_checkin]]</f>
        <v>3</v>
      </c>
      <c r="M6357">
        <f>IF(ISBLANK(טבלה1[[#This Row],[ts_reply_at]]), "", (טבלה1[[#This Row],[ts_reply_at]] - טבלה1[[#This Row],[ts_contact_at]]) * 24)</f>
        <v>7.0805555556435138</v>
      </c>
      <c r="N6357">
        <f>IF(ISBLANK(טבלה1[[#This Row],[ts_reply_at]]), 0, 1)</f>
        <v>1</v>
      </c>
      <c r="O6357">
        <f>IF(ISBLANK(טבלה1[[#This Row],[ts_accepted_at]]), 0, 1)</f>
        <v>0</v>
      </c>
      <c r="P6357">
        <f>IF(ISBLANK(טבלה1[[#This Row],[ts_booking_at]]), 0, 1)</f>
        <v>0</v>
      </c>
      <c r="Q6357">
        <f>IF(ISBLANK(טבלה1[[#This Row],[ds_checkin]]), "", טבלה1[[#This Row],[ds_checkin]] - טבלה1[[#This Row],[ts_contact_at]])</f>
        <v>8.9243055555562023</v>
      </c>
      <c r="R6357" t="str">
        <f>IF(AND(ISBLANK(טבלה1[[#This Row],[ts_reply_at]]), NOT(ISBLANK(טבלה1[[#This Row],[ts_booking_at]]))), "Error: Booked without Reply", "OK")</f>
        <v>OK</v>
      </c>
      <c r="S6357" t="s">
        <v>6020</v>
      </c>
    </row>
    <row r="6358" spans="1:19" x14ac:dyDescent="0.25">
      <c r="A6358" s="4" t="s">
        <v>5231</v>
      </c>
      <c r="B6358" s="4" t="s">
        <v>2143</v>
      </c>
      <c r="C6358" s="4" t="s">
        <v>2144</v>
      </c>
      <c r="D6358" s="1">
        <v>41912.939583333333</v>
      </c>
      <c r="E6358" s="1">
        <v>41912.942569444444</v>
      </c>
      <c r="H6358" s="2">
        <v>41922</v>
      </c>
      <c r="I6358" s="2">
        <v>41925</v>
      </c>
      <c r="J6358" s="3">
        <v>4</v>
      </c>
      <c r="K6358" s="3">
        <v>2</v>
      </c>
      <c r="L6358">
        <f>טבלה1[[#This Row],[ds_checkout]]-טבלה1[[#This Row],[ds_checkin]]</f>
        <v>3</v>
      </c>
      <c r="M6358">
        <f>IF(ISBLANK(טבלה1[[#This Row],[ts_reply_at]]), "", (טבלה1[[#This Row],[ts_reply_at]] - טבלה1[[#This Row],[ts_contact_at]]) * 24)</f>
        <v>7.1666666655801237E-2</v>
      </c>
      <c r="N6358">
        <f>IF(ISBLANK(טבלה1[[#This Row],[ts_reply_at]]), 0, 1)</f>
        <v>1</v>
      </c>
      <c r="O6358">
        <f>IF(ISBLANK(טבלה1[[#This Row],[ts_accepted_at]]), 0, 1)</f>
        <v>0</v>
      </c>
      <c r="P6358">
        <f>IF(ISBLANK(טבלה1[[#This Row],[ts_booking_at]]), 0, 1)</f>
        <v>0</v>
      </c>
      <c r="Q6358">
        <f>IF(ISBLANK(טבלה1[[#This Row],[ds_checkin]]), "", טבלה1[[#This Row],[ds_checkin]] - טבלה1[[#This Row],[ts_contact_at]])</f>
        <v>9.0604166666671517</v>
      </c>
      <c r="R6358" t="str">
        <f>IF(AND(ISBLANK(טבלה1[[#This Row],[ts_reply_at]]), NOT(ISBLANK(טבלה1[[#This Row],[ts_booking_at]]))), "Error: Booked without Reply", "OK")</f>
        <v>OK</v>
      </c>
      <c r="S6358" t="s">
        <v>6019</v>
      </c>
    </row>
    <row r="6359" spans="1:19" x14ac:dyDescent="0.25">
      <c r="A6359" s="4" t="s">
        <v>5232</v>
      </c>
      <c r="B6359" s="4" t="s">
        <v>1993</v>
      </c>
      <c r="C6359" s="4" t="s">
        <v>1994</v>
      </c>
      <c r="D6359" s="1">
        <v>41914.807638888888</v>
      </c>
      <c r="E6359" s="1">
        <v>41914.809942129628</v>
      </c>
      <c r="F6359" s="1">
        <v>41914.809988425928</v>
      </c>
      <c r="G6359" s="1">
        <v>41914.809988425928</v>
      </c>
      <c r="H6359" s="2">
        <v>41922</v>
      </c>
      <c r="I6359" s="2">
        <v>41925</v>
      </c>
      <c r="J6359" s="3">
        <v>2</v>
      </c>
      <c r="K6359" s="3">
        <v>25</v>
      </c>
      <c r="L6359">
        <f>טבלה1[[#This Row],[ds_checkout]]-טבלה1[[#This Row],[ds_checkin]]</f>
        <v>3</v>
      </c>
      <c r="M6359">
        <f>IF(ISBLANK(טבלה1[[#This Row],[ts_reply_at]]), "", (טבלה1[[#This Row],[ts_reply_at]] - טבלה1[[#This Row],[ts_contact_at]]) * 24)</f>
        <v>5.5277777777519077E-2</v>
      </c>
      <c r="N6359">
        <f>IF(ISBLANK(טבלה1[[#This Row],[ts_reply_at]]), 0, 1)</f>
        <v>1</v>
      </c>
      <c r="O6359">
        <f>IF(ISBLANK(טבלה1[[#This Row],[ts_accepted_at]]), 0, 1)</f>
        <v>1</v>
      </c>
      <c r="P6359">
        <f>IF(ISBLANK(טבלה1[[#This Row],[ts_booking_at]]), 0, 1)</f>
        <v>1</v>
      </c>
      <c r="Q6359">
        <f>IF(ISBLANK(טבלה1[[#This Row],[ds_checkin]]), "", טבלה1[[#This Row],[ds_checkin]] - טבלה1[[#This Row],[ts_contact_at]])</f>
        <v>7.1923611111124046</v>
      </c>
      <c r="R6359" t="str">
        <f>IF(AND(ISBLANK(טבלה1[[#This Row],[ts_reply_at]]), NOT(ISBLANK(טבלה1[[#This Row],[ts_booking_at]]))), "Error: Booked without Reply", "OK")</f>
        <v>OK</v>
      </c>
      <c r="S6359" t="s">
        <v>6021</v>
      </c>
    </row>
    <row r="6360" spans="1:19" x14ac:dyDescent="0.25">
      <c r="A6360" s="4" t="s">
        <v>5232</v>
      </c>
      <c r="B6360" s="4" t="s">
        <v>81</v>
      </c>
      <c r="C6360" s="4" t="s">
        <v>2545</v>
      </c>
      <c r="D6360" s="1">
        <v>41913.563888888886</v>
      </c>
      <c r="E6360" s="1">
        <v>41913.823611111111</v>
      </c>
      <c r="H6360" s="2">
        <v>41922</v>
      </c>
      <c r="I6360" s="2">
        <v>41925</v>
      </c>
      <c r="J6360" s="3">
        <v>2</v>
      </c>
      <c r="K6360" s="3">
        <v>3</v>
      </c>
      <c r="L6360">
        <f>טבלה1[[#This Row],[ds_checkout]]-טבלה1[[#This Row],[ds_checkin]]</f>
        <v>3</v>
      </c>
      <c r="M6360">
        <f>IF(ISBLANK(טבלה1[[#This Row],[ts_reply_at]]), "", (טבלה1[[#This Row],[ts_reply_at]] - טבלה1[[#This Row],[ts_contact_at]]) * 24)</f>
        <v>6.2333333333954215</v>
      </c>
      <c r="N6360">
        <f>IF(ISBLANK(טבלה1[[#This Row],[ts_reply_at]]), 0, 1)</f>
        <v>1</v>
      </c>
      <c r="O6360">
        <f>IF(ISBLANK(טבלה1[[#This Row],[ts_accepted_at]]), 0, 1)</f>
        <v>0</v>
      </c>
      <c r="P6360">
        <f>IF(ISBLANK(טבלה1[[#This Row],[ts_booking_at]]), 0, 1)</f>
        <v>0</v>
      </c>
      <c r="Q6360">
        <f>IF(ISBLANK(טבלה1[[#This Row],[ds_checkin]]), "", טבלה1[[#This Row],[ds_checkin]] - טבלה1[[#This Row],[ts_contact_at]])</f>
        <v>8.4361111111138598</v>
      </c>
      <c r="R6360" t="str">
        <f>IF(AND(ISBLANK(טבלה1[[#This Row],[ts_reply_at]]), NOT(ISBLANK(טבלה1[[#This Row],[ts_booking_at]]))), "Error: Booked without Reply", "OK")</f>
        <v>OK</v>
      </c>
      <c r="S6360" t="s">
        <v>6021</v>
      </c>
    </row>
    <row r="6361" spans="1:19" x14ac:dyDescent="0.25">
      <c r="A6361" s="4" t="s">
        <v>5232</v>
      </c>
      <c r="B6361" s="4" t="s">
        <v>665</v>
      </c>
      <c r="C6361" s="4" t="s">
        <v>666</v>
      </c>
      <c r="D6361" s="1">
        <v>41914.482638888891</v>
      </c>
      <c r="E6361" s="1">
        <v>41914.695231481484</v>
      </c>
      <c r="H6361" s="2">
        <v>41922</v>
      </c>
      <c r="I6361" s="2">
        <v>41925</v>
      </c>
      <c r="J6361" s="3">
        <v>2</v>
      </c>
      <c r="K6361" s="3">
        <v>2</v>
      </c>
      <c r="L6361">
        <f>טבלה1[[#This Row],[ds_checkout]]-טבלה1[[#This Row],[ds_checkin]]</f>
        <v>3</v>
      </c>
      <c r="M6361">
        <f>IF(ISBLANK(טבלה1[[#This Row],[ts_reply_at]]), "", (טבלה1[[#This Row],[ts_reply_at]] - טבלה1[[#This Row],[ts_contact_at]]) * 24)</f>
        <v>5.1022222222527489</v>
      </c>
      <c r="N6361">
        <f>IF(ISBLANK(טבלה1[[#This Row],[ts_reply_at]]), 0, 1)</f>
        <v>1</v>
      </c>
      <c r="O6361">
        <f>IF(ISBLANK(טבלה1[[#This Row],[ts_accepted_at]]), 0, 1)</f>
        <v>0</v>
      </c>
      <c r="P6361">
        <f>IF(ISBLANK(טבלה1[[#This Row],[ts_booking_at]]), 0, 1)</f>
        <v>0</v>
      </c>
      <c r="Q6361">
        <f>IF(ISBLANK(טבלה1[[#This Row],[ds_checkin]]), "", טבלה1[[#This Row],[ds_checkin]] - טבלה1[[#This Row],[ts_contact_at]])</f>
        <v>7.5173611111094942</v>
      </c>
      <c r="R6361" t="str">
        <f>IF(AND(ISBLANK(טבלה1[[#This Row],[ts_reply_at]]), NOT(ISBLANK(טבלה1[[#This Row],[ts_booking_at]]))), "Error: Booked without Reply", "OK")</f>
        <v>OK</v>
      </c>
      <c r="S6361" t="s">
        <v>6021</v>
      </c>
    </row>
    <row r="6362" spans="1:19" x14ac:dyDescent="0.25">
      <c r="A6362" s="4" t="s">
        <v>5233</v>
      </c>
      <c r="B6362" s="4" t="s">
        <v>2143</v>
      </c>
      <c r="C6362" s="4" t="s">
        <v>2144</v>
      </c>
      <c r="D6362" s="1">
        <v>41921.699305555558</v>
      </c>
      <c r="E6362" s="1">
        <v>41922.273379629631</v>
      </c>
      <c r="H6362" s="2">
        <v>41922</v>
      </c>
      <c r="I6362" s="2">
        <v>41925</v>
      </c>
      <c r="J6362" s="3">
        <v>4</v>
      </c>
      <c r="K6362" s="3">
        <v>2</v>
      </c>
      <c r="L6362">
        <f>טבלה1[[#This Row],[ds_checkout]]-טבלה1[[#This Row],[ds_checkin]]</f>
        <v>3</v>
      </c>
      <c r="M6362">
        <f>IF(ISBLANK(טבלה1[[#This Row],[ts_reply_at]]), "", (טבלה1[[#This Row],[ts_reply_at]] - טבלה1[[#This Row],[ts_contact_at]]) * 24)</f>
        <v>13.777777777751908</v>
      </c>
      <c r="N6362">
        <f>IF(ISBLANK(טבלה1[[#This Row],[ts_reply_at]]), 0, 1)</f>
        <v>1</v>
      </c>
      <c r="O6362">
        <f>IF(ISBLANK(טבלה1[[#This Row],[ts_accepted_at]]), 0, 1)</f>
        <v>0</v>
      </c>
      <c r="P6362">
        <f>IF(ISBLANK(טבלה1[[#This Row],[ts_booking_at]]), 0, 1)</f>
        <v>0</v>
      </c>
      <c r="Q6362">
        <f>IF(ISBLANK(טבלה1[[#This Row],[ds_checkin]]), "", טבלה1[[#This Row],[ds_checkin]] - טבלה1[[#This Row],[ts_contact_at]])</f>
        <v>0.3006944444423425</v>
      </c>
      <c r="R6362" t="str">
        <f>IF(AND(ISBLANK(טבלה1[[#This Row],[ts_reply_at]]), NOT(ISBLANK(טבלה1[[#This Row],[ts_booking_at]]))), "Error: Booked without Reply", "OK")</f>
        <v>OK</v>
      </c>
      <c r="S6362" t="s">
        <v>6020</v>
      </c>
    </row>
    <row r="6363" spans="1:19" x14ac:dyDescent="0.25">
      <c r="A6363" s="4" t="s">
        <v>5233</v>
      </c>
      <c r="B6363" s="4" t="s">
        <v>1285</v>
      </c>
      <c r="C6363" s="4" t="s">
        <v>1763</v>
      </c>
      <c r="D6363" s="1">
        <v>41921.708333333336</v>
      </c>
      <c r="E6363" s="1">
        <v>41921.722048611111</v>
      </c>
      <c r="F6363" s="1">
        <v>41921.722141203703</v>
      </c>
      <c r="H6363" s="2">
        <v>41922</v>
      </c>
      <c r="I6363" s="2">
        <v>41925</v>
      </c>
      <c r="J6363" s="3">
        <v>4</v>
      </c>
      <c r="K6363" s="3">
        <v>5</v>
      </c>
      <c r="L6363">
        <f>טבלה1[[#This Row],[ds_checkout]]-טבלה1[[#This Row],[ds_checkin]]</f>
        <v>3</v>
      </c>
      <c r="M6363">
        <f>IF(ISBLANK(טבלה1[[#This Row],[ts_reply_at]]), "", (טבלה1[[#This Row],[ts_reply_at]] - טבלה1[[#This Row],[ts_contact_at]]) * 24)</f>
        <v>0.3291666666045785</v>
      </c>
      <c r="N6363">
        <f>IF(ISBLANK(טבלה1[[#This Row],[ts_reply_at]]), 0, 1)</f>
        <v>1</v>
      </c>
      <c r="O6363">
        <f>IF(ISBLANK(טבלה1[[#This Row],[ts_accepted_at]]), 0, 1)</f>
        <v>1</v>
      </c>
      <c r="P6363">
        <f>IF(ISBLANK(טבלה1[[#This Row],[ts_booking_at]]), 0, 1)</f>
        <v>0</v>
      </c>
      <c r="Q6363">
        <f>IF(ISBLANK(טבלה1[[#This Row],[ds_checkin]]), "", טבלה1[[#This Row],[ds_checkin]] - טבלה1[[#This Row],[ts_contact_at]])</f>
        <v>0.29166666666424135</v>
      </c>
      <c r="R6363" t="str">
        <f>IF(AND(ISBLANK(טבלה1[[#This Row],[ts_reply_at]]), NOT(ISBLANK(טבלה1[[#This Row],[ts_booking_at]]))), "Error: Booked without Reply", "OK")</f>
        <v>OK</v>
      </c>
      <c r="S6363" t="s">
        <v>6020</v>
      </c>
    </row>
    <row r="6364" spans="1:19" x14ac:dyDescent="0.25">
      <c r="A6364" s="4" t="s">
        <v>5233</v>
      </c>
      <c r="B6364" s="4" t="s">
        <v>4145</v>
      </c>
      <c r="C6364" s="4" t="s">
        <v>4146</v>
      </c>
      <c r="D6364" s="1">
        <v>41921.526388888888</v>
      </c>
      <c r="E6364" s="1">
        <v>41921.692847222221</v>
      </c>
      <c r="F6364" s="1">
        <v>41921.692847222221</v>
      </c>
      <c r="H6364" s="2">
        <v>41922</v>
      </c>
      <c r="I6364" s="2">
        <v>41925</v>
      </c>
      <c r="J6364" s="3">
        <v>4</v>
      </c>
      <c r="K6364" s="3">
        <v>2</v>
      </c>
      <c r="L6364">
        <f>טבלה1[[#This Row],[ds_checkout]]-טבלה1[[#This Row],[ds_checkin]]</f>
        <v>3</v>
      </c>
      <c r="M6364">
        <f>IF(ISBLANK(טבלה1[[#This Row],[ts_reply_at]]), "", (טבלה1[[#This Row],[ts_reply_at]] - טבלה1[[#This Row],[ts_contact_at]]) * 24)</f>
        <v>3.9949999999953434</v>
      </c>
      <c r="N6364">
        <f>IF(ISBLANK(טבלה1[[#This Row],[ts_reply_at]]), 0, 1)</f>
        <v>1</v>
      </c>
      <c r="O6364">
        <f>IF(ISBLANK(טבלה1[[#This Row],[ts_accepted_at]]), 0, 1)</f>
        <v>1</v>
      </c>
      <c r="P6364">
        <f>IF(ISBLANK(טבלה1[[#This Row],[ts_booking_at]]), 0, 1)</f>
        <v>0</v>
      </c>
      <c r="Q6364">
        <f>IF(ISBLANK(טבלה1[[#This Row],[ds_checkin]]), "", טבלה1[[#This Row],[ds_checkin]] - טבלה1[[#This Row],[ts_contact_at]])</f>
        <v>0.47361111111240461</v>
      </c>
      <c r="R6364" t="str">
        <f>IF(AND(ISBLANK(טבלה1[[#This Row],[ts_reply_at]]), NOT(ISBLANK(טבלה1[[#This Row],[ts_booking_at]]))), "Error: Booked without Reply", "OK")</f>
        <v>OK</v>
      </c>
      <c r="S6364" t="s">
        <v>6020</v>
      </c>
    </row>
    <row r="6365" spans="1:19" x14ac:dyDescent="0.25">
      <c r="A6365" s="4" t="s">
        <v>5233</v>
      </c>
      <c r="B6365" s="4" t="s">
        <v>4301</v>
      </c>
      <c r="C6365" s="4" t="s">
        <v>4302</v>
      </c>
      <c r="D6365" s="1">
        <v>41921.701388888891</v>
      </c>
      <c r="E6365" s="1">
        <v>41921.826817129629</v>
      </c>
      <c r="F6365" s="1">
        <v>41921.826817129629</v>
      </c>
      <c r="H6365" s="2">
        <v>41922</v>
      </c>
      <c r="I6365" s="2">
        <v>41925</v>
      </c>
      <c r="J6365" s="3">
        <v>4</v>
      </c>
      <c r="K6365" s="3">
        <v>6</v>
      </c>
      <c r="L6365">
        <f>טבלה1[[#This Row],[ds_checkout]]-טבלה1[[#This Row],[ds_checkin]]</f>
        <v>3</v>
      </c>
      <c r="M6365">
        <f>IF(ISBLANK(טבלה1[[#This Row],[ts_reply_at]]), "", (טבלה1[[#This Row],[ts_reply_at]] - טבלה1[[#This Row],[ts_contact_at]]) * 24)</f>
        <v>3.0102777777356096</v>
      </c>
      <c r="N6365">
        <f>IF(ISBLANK(טבלה1[[#This Row],[ts_reply_at]]), 0, 1)</f>
        <v>1</v>
      </c>
      <c r="O6365">
        <f>IF(ISBLANK(טבלה1[[#This Row],[ts_accepted_at]]), 0, 1)</f>
        <v>1</v>
      </c>
      <c r="P6365">
        <f>IF(ISBLANK(טבלה1[[#This Row],[ts_booking_at]]), 0, 1)</f>
        <v>0</v>
      </c>
      <c r="Q6365">
        <f>IF(ISBLANK(טבלה1[[#This Row],[ds_checkin]]), "", טבלה1[[#This Row],[ds_checkin]] - טבלה1[[#This Row],[ts_contact_at]])</f>
        <v>0.29861111110949423</v>
      </c>
      <c r="R6365" t="str">
        <f>IF(AND(ISBLANK(טבלה1[[#This Row],[ts_reply_at]]), NOT(ISBLANK(טבלה1[[#This Row],[ts_booking_at]]))), "Error: Booked without Reply", "OK")</f>
        <v>OK</v>
      </c>
      <c r="S6365" t="s">
        <v>6020</v>
      </c>
    </row>
    <row r="6366" spans="1:19" x14ac:dyDescent="0.25">
      <c r="A6366" s="4" t="s">
        <v>5233</v>
      </c>
      <c r="B6366" s="4" t="s">
        <v>159</v>
      </c>
      <c r="C6366" s="4" t="s">
        <v>459</v>
      </c>
      <c r="D6366" s="1">
        <v>41921.574999999997</v>
      </c>
      <c r="E6366" s="1">
        <v>41921.986527777779</v>
      </c>
      <c r="H6366" s="2">
        <v>41922</v>
      </c>
      <c r="I6366" s="2">
        <v>41925</v>
      </c>
      <c r="J6366" s="3">
        <v>4</v>
      </c>
      <c r="K6366" s="3">
        <v>2</v>
      </c>
      <c r="L6366">
        <f>טבלה1[[#This Row],[ds_checkout]]-טבלה1[[#This Row],[ds_checkin]]</f>
        <v>3</v>
      </c>
      <c r="M6366">
        <f>IF(ISBLANK(טבלה1[[#This Row],[ts_reply_at]]), "", (טבלה1[[#This Row],[ts_reply_at]] - טבלה1[[#This Row],[ts_contact_at]]) * 24)</f>
        <v>9.8766666667652316</v>
      </c>
      <c r="N6366">
        <f>IF(ISBLANK(טבלה1[[#This Row],[ts_reply_at]]), 0, 1)</f>
        <v>1</v>
      </c>
      <c r="O6366">
        <f>IF(ISBLANK(טבלה1[[#This Row],[ts_accepted_at]]), 0, 1)</f>
        <v>0</v>
      </c>
      <c r="P6366">
        <f>IF(ISBLANK(טבלה1[[#This Row],[ts_booking_at]]), 0, 1)</f>
        <v>0</v>
      </c>
      <c r="Q6366">
        <f>IF(ISBLANK(טבלה1[[#This Row],[ds_checkin]]), "", טבלה1[[#This Row],[ds_checkin]] - טבלה1[[#This Row],[ts_contact_at]])</f>
        <v>0.42500000000291038</v>
      </c>
      <c r="R6366" t="str">
        <f>IF(AND(ISBLANK(טבלה1[[#This Row],[ts_reply_at]]), NOT(ISBLANK(טבלה1[[#This Row],[ts_booking_at]]))), "Error: Booked without Reply", "OK")</f>
        <v>OK</v>
      </c>
      <c r="S6366" t="s">
        <v>6020</v>
      </c>
    </row>
    <row r="6367" spans="1:19" x14ac:dyDescent="0.25">
      <c r="A6367" s="4" t="s">
        <v>5233</v>
      </c>
      <c r="B6367" s="4" t="s">
        <v>758</v>
      </c>
      <c r="C6367" s="4" t="s">
        <v>759</v>
      </c>
      <c r="D6367" s="1">
        <v>41921.513888888891</v>
      </c>
      <c r="E6367" s="1">
        <v>41921.549212962964</v>
      </c>
      <c r="H6367" s="2">
        <v>41922</v>
      </c>
      <c r="I6367" s="2">
        <v>41925</v>
      </c>
      <c r="J6367" s="3">
        <v>4</v>
      </c>
      <c r="K6367" s="3">
        <v>4</v>
      </c>
      <c r="L6367">
        <f>טבלה1[[#This Row],[ds_checkout]]-טבלה1[[#This Row],[ds_checkin]]</f>
        <v>3</v>
      </c>
      <c r="M6367">
        <f>IF(ISBLANK(טבלה1[[#This Row],[ts_reply_at]]), "", (טבלה1[[#This Row],[ts_reply_at]] - טבלה1[[#This Row],[ts_contact_at]]) * 24)</f>
        <v>0.84777777775889263</v>
      </c>
      <c r="N6367">
        <f>IF(ISBLANK(טבלה1[[#This Row],[ts_reply_at]]), 0, 1)</f>
        <v>1</v>
      </c>
      <c r="O6367">
        <f>IF(ISBLANK(טבלה1[[#This Row],[ts_accepted_at]]), 0, 1)</f>
        <v>0</v>
      </c>
      <c r="P6367">
        <f>IF(ISBLANK(טבלה1[[#This Row],[ts_booking_at]]), 0, 1)</f>
        <v>0</v>
      </c>
      <c r="Q6367">
        <f>IF(ISBLANK(טבלה1[[#This Row],[ds_checkin]]), "", טבלה1[[#This Row],[ds_checkin]] - טבלה1[[#This Row],[ts_contact_at]])</f>
        <v>0.48611111110949423</v>
      </c>
      <c r="R6367" t="str">
        <f>IF(AND(ISBLANK(טבלה1[[#This Row],[ts_reply_at]]), NOT(ISBLANK(טבלה1[[#This Row],[ts_booking_at]]))), "Error: Booked without Reply", "OK")</f>
        <v>OK</v>
      </c>
      <c r="S6367" t="s">
        <v>6020</v>
      </c>
    </row>
    <row r="6368" spans="1:19" x14ac:dyDescent="0.25">
      <c r="A6368" s="4" t="s">
        <v>5233</v>
      </c>
      <c r="B6368" s="4" t="s">
        <v>1261</v>
      </c>
      <c r="C6368" s="4" t="s">
        <v>1262</v>
      </c>
      <c r="D6368" s="1">
        <v>41863.524305555555</v>
      </c>
      <c r="E6368" s="1">
        <v>41863.540625000001</v>
      </c>
      <c r="F6368" s="1">
        <v>41863.552430555559</v>
      </c>
      <c r="G6368" s="1">
        <v>41863.657071759262</v>
      </c>
      <c r="H6368" s="2">
        <v>41922</v>
      </c>
      <c r="I6368" s="2">
        <v>41925</v>
      </c>
      <c r="J6368" s="3">
        <v>4</v>
      </c>
      <c r="K6368" s="3">
        <v>24</v>
      </c>
      <c r="L6368">
        <f>טבלה1[[#This Row],[ds_checkout]]-טבלה1[[#This Row],[ds_checkin]]</f>
        <v>3</v>
      </c>
      <c r="M6368">
        <f>IF(ISBLANK(טבלה1[[#This Row],[ts_reply_at]]), "", (טבלה1[[#This Row],[ts_reply_at]] - טבלה1[[#This Row],[ts_contact_at]]) * 24)</f>
        <v>0.39166666672099382</v>
      </c>
      <c r="N6368">
        <f>IF(ISBLANK(טבלה1[[#This Row],[ts_reply_at]]), 0, 1)</f>
        <v>1</v>
      </c>
      <c r="O6368">
        <f>IF(ISBLANK(טבלה1[[#This Row],[ts_accepted_at]]), 0, 1)</f>
        <v>1</v>
      </c>
      <c r="P6368">
        <f>IF(ISBLANK(טבלה1[[#This Row],[ts_booking_at]]), 0, 1)</f>
        <v>1</v>
      </c>
      <c r="Q6368">
        <f>IF(ISBLANK(טבלה1[[#This Row],[ds_checkin]]), "", טבלה1[[#This Row],[ds_checkin]] - טבלה1[[#This Row],[ts_contact_at]])</f>
        <v>58.475694444445253</v>
      </c>
      <c r="R6368" t="str">
        <f>IF(AND(ISBLANK(טבלה1[[#This Row],[ts_reply_at]]), NOT(ISBLANK(טבלה1[[#This Row],[ts_booking_at]]))), "Error: Booked without Reply", "OK")</f>
        <v>OK</v>
      </c>
      <c r="S6368" t="s">
        <v>6020</v>
      </c>
    </row>
    <row r="6369" spans="1:19" x14ac:dyDescent="0.25">
      <c r="A6369" s="4" t="s">
        <v>5234</v>
      </c>
      <c r="B6369" s="4" t="s">
        <v>864</v>
      </c>
      <c r="C6369" s="4" t="s">
        <v>865</v>
      </c>
      <c r="D6369" s="1">
        <v>41921.416666666664</v>
      </c>
      <c r="E6369" s="1">
        <v>41921.468275462961</v>
      </c>
      <c r="F6369" s="1">
        <v>41922.397789351853</v>
      </c>
      <c r="G6369" s="1">
        <v>41922.397789351853</v>
      </c>
      <c r="H6369" s="2">
        <v>41957</v>
      </c>
      <c r="I6369" s="2">
        <v>41959</v>
      </c>
      <c r="J6369" s="3">
        <v>4</v>
      </c>
      <c r="K6369" s="3">
        <v>6</v>
      </c>
      <c r="L6369">
        <f>טבלה1[[#This Row],[ds_checkout]]-טבלה1[[#This Row],[ds_checkin]]</f>
        <v>2</v>
      </c>
      <c r="M6369">
        <f>IF(ISBLANK(טבלה1[[#This Row],[ts_reply_at]]), "", (טבלה1[[#This Row],[ts_reply_at]] - טבלה1[[#This Row],[ts_contact_at]]) * 24)</f>
        <v>1.2386111111263745</v>
      </c>
      <c r="N6369">
        <f>IF(ISBLANK(טבלה1[[#This Row],[ts_reply_at]]), 0, 1)</f>
        <v>1</v>
      </c>
      <c r="O6369">
        <f>IF(ISBLANK(טבלה1[[#This Row],[ts_accepted_at]]), 0, 1)</f>
        <v>1</v>
      </c>
      <c r="P6369">
        <f>IF(ISBLANK(טבלה1[[#This Row],[ts_booking_at]]), 0, 1)</f>
        <v>1</v>
      </c>
      <c r="Q6369">
        <f>IF(ISBLANK(טבלה1[[#This Row],[ds_checkin]]), "", טבלה1[[#This Row],[ds_checkin]] - טבלה1[[#This Row],[ts_contact_at]])</f>
        <v>35.583333333335759</v>
      </c>
      <c r="R6369" t="str">
        <f>IF(AND(ISBLANK(טבלה1[[#This Row],[ts_reply_at]]), NOT(ISBLANK(טבלה1[[#This Row],[ts_booking_at]]))), "Error: Booked without Reply", "OK")</f>
        <v>OK</v>
      </c>
      <c r="S6369" t="s">
        <v>6030</v>
      </c>
    </row>
    <row r="6370" spans="1:19" x14ac:dyDescent="0.25">
      <c r="A6370" s="4" t="s">
        <v>5234</v>
      </c>
      <c r="B6370" s="4" t="s">
        <v>1360</v>
      </c>
      <c r="C6370" s="4" t="s">
        <v>1361</v>
      </c>
      <c r="D6370" s="1">
        <v>41918.467361111114</v>
      </c>
      <c r="E6370" s="1">
        <v>41918.47797453704</v>
      </c>
      <c r="F6370" s="1">
        <v>41918.47797453704</v>
      </c>
      <c r="G6370" s="1">
        <v>41918.47797453704</v>
      </c>
      <c r="H6370" s="2">
        <v>41957</v>
      </c>
      <c r="I6370" s="2">
        <v>41959</v>
      </c>
      <c r="J6370" s="3">
        <v>4</v>
      </c>
      <c r="K6370" s="3">
        <v>9</v>
      </c>
      <c r="L6370">
        <f>טבלה1[[#This Row],[ds_checkout]]-טבלה1[[#This Row],[ds_checkin]]</f>
        <v>2</v>
      </c>
      <c r="M6370">
        <f>IF(ISBLANK(טבלה1[[#This Row],[ts_reply_at]]), "", (טבלה1[[#This Row],[ts_reply_at]] - טבלה1[[#This Row],[ts_contact_at]]) * 24)</f>
        <v>0.25472222222015262</v>
      </c>
      <c r="N6370">
        <f>IF(ISBLANK(טבלה1[[#This Row],[ts_reply_at]]), 0, 1)</f>
        <v>1</v>
      </c>
      <c r="O6370">
        <f>IF(ISBLANK(טבלה1[[#This Row],[ts_accepted_at]]), 0, 1)</f>
        <v>1</v>
      </c>
      <c r="P6370">
        <f>IF(ISBLANK(טבלה1[[#This Row],[ts_booking_at]]), 0, 1)</f>
        <v>1</v>
      </c>
      <c r="Q6370">
        <f>IF(ISBLANK(טבלה1[[#This Row],[ds_checkin]]), "", טבלה1[[#This Row],[ds_checkin]] - טבלה1[[#This Row],[ts_contact_at]])</f>
        <v>38.53263888888614</v>
      </c>
      <c r="R6370" t="str">
        <f>IF(AND(ISBLANK(טבלה1[[#This Row],[ts_reply_at]]), NOT(ISBLANK(טבלה1[[#This Row],[ts_booking_at]]))), "Error: Booked without Reply", "OK")</f>
        <v>OK</v>
      </c>
      <c r="S6370" t="s">
        <v>6030</v>
      </c>
    </row>
    <row r="6371" spans="1:19" x14ac:dyDescent="0.25">
      <c r="A6371" s="4" t="s">
        <v>5235</v>
      </c>
      <c r="B6371" s="4" t="s">
        <v>1463</v>
      </c>
      <c r="C6371" s="4" t="s">
        <v>1464</v>
      </c>
      <c r="D6371" s="1">
        <v>41921.443055555559</v>
      </c>
      <c r="E6371" s="1">
        <v>41921.600613425922</v>
      </c>
      <c r="F6371" s="1">
        <v>41921.603009259263</v>
      </c>
      <c r="G6371" s="1">
        <v>41921.603009259263</v>
      </c>
      <c r="H6371" s="2">
        <v>41944</v>
      </c>
      <c r="I6371" s="2">
        <v>41950</v>
      </c>
      <c r="J6371" s="3">
        <v>1</v>
      </c>
      <c r="K6371" s="3">
        <v>21</v>
      </c>
      <c r="L6371">
        <f>טבלה1[[#This Row],[ds_checkout]]-טבלה1[[#This Row],[ds_checkin]]</f>
        <v>6</v>
      </c>
      <c r="M6371">
        <f>IF(ISBLANK(טבלה1[[#This Row],[ts_reply_at]]), "", (טבלה1[[#This Row],[ts_reply_at]] - טבלה1[[#This Row],[ts_contact_at]]) * 24)</f>
        <v>3.781388888717629</v>
      </c>
      <c r="N6371">
        <f>IF(ISBLANK(טבלה1[[#This Row],[ts_reply_at]]), 0, 1)</f>
        <v>1</v>
      </c>
      <c r="O6371">
        <f>IF(ISBLANK(טבלה1[[#This Row],[ts_accepted_at]]), 0, 1)</f>
        <v>1</v>
      </c>
      <c r="P6371">
        <f>IF(ISBLANK(טבלה1[[#This Row],[ts_booking_at]]), 0, 1)</f>
        <v>1</v>
      </c>
      <c r="Q6371">
        <f>IF(ISBLANK(טבלה1[[#This Row],[ds_checkin]]), "", טבלה1[[#This Row],[ds_checkin]] - טבלה1[[#This Row],[ts_contact_at]])</f>
        <v>22.556944444440887</v>
      </c>
      <c r="R6371" t="str">
        <f>IF(AND(ISBLANK(טבלה1[[#This Row],[ts_reply_at]]), NOT(ISBLANK(טבלה1[[#This Row],[ts_booking_at]]))), "Error: Booked without Reply", "OK")</f>
        <v>OK</v>
      </c>
      <c r="S6371" t="s">
        <v>6060</v>
      </c>
    </row>
    <row r="6372" spans="1:19" x14ac:dyDescent="0.25">
      <c r="A6372" s="4" t="s">
        <v>5236</v>
      </c>
      <c r="B6372" s="4" t="s">
        <v>265</v>
      </c>
      <c r="C6372" s="4" t="s">
        <v>524</v>
      </c>
      <c r="D6372" s="1">
        <v>41928.549305555556</v>
      </c>
      <c r="E6372" s="1">
        <v>41928.549664351849</v>
      </c>
      <c r="F6372" s="1">
        <v>41928.549664351849</v>
      </c>
      <c r="G6372" s="1">
        <v>41928.549664351849</v>
      </c>
      <c r="H6372" s="2">
        <v>41941</v>
      </c>
      <c r="I6372" s="2">
        <v>41942</v>
      </c>
      <c r="J6372" s="3">
        <v>2</v>
      </c>
      <c r="K6372" s="3">
        <v>2</v>
      </c>
      <c r="L6372">
        <f>טבלה1[[#This Row],[ds_checkout]]-טבלה1[[#This Row],[ds_checkin]]</f>
        <v>1</v>
      </c>
      <c r="M6372">
        <f>IF(ISBLANK(טבלה1[[#This Row],[ts_reply_at]]), "", (טבלה1[[#This Row],[ts_reply_at]] - טבלה1[[#This Row],[ts_contact_at]]) * 24)</f>
        <v>8.611111028585583E-3</v>
      </c>
      <c r="N6372">
        <f>IF(ISBLANK(טבלה1[[#This Row],[ts_reply_at]]), 0, 1)</f>
        <v>1</v>
      </c>
      <c r="O6372">
        <f>IF(ISBLANK(טבלה1[[#This Row],[ts_accepted_at]]), 0, 1)</f>
        <v>1</v>
      </c>
      <c r="P6372">
        <f>IF(ISBLANK(טבלה1[[#This Row],[ts_booking_at]]), 0, 1)</f>
        <v>1</v>
      </c>
      <c r="Q6372">
        <f>IF(ISBLANK(טבלה1[[#This Row],[ds_checkin]]), "", טבלה1[[#This Row],[ds_checkin]] - טבלה1[[#This Row],[ts_contact_at]])</f>
        <v>12.450694444443798</v>
      </c>
      <c r="R6372" t="str">
        <f>IF(AND(ISBLANK(טבלה1[[#This Row],[ts_reply_at]]), NOT(ISBLANK(טבלה1[[#This Row],[ts_booking_at]]))), "Error: Booked without Reply", "OK")</f>
        <v>OK</v>
      </c>
      <c r="S6372" t="s">
        <v>6019</v>
      </c>
    </row>
    <row r="6373" spans="1:19" x14ac:dyDescent="0.25">
      <c r="A6373" s="4" t="s">
        <v>5236</v>
      </c>
      <c r="B6373" s="4" t="s">
        <v>265</v>
      </c>
      <c r="C6373" s="4" t="s">
        <v>1346</v>
      </c>
      <c r="D6373" s="1">
        <v>41922.852777777778</v>
      </c>
      <c r="E6373" s="1">
        <v>41922.853020833332</v>
      </c>
      <c r="F6373" s="1">
        <v>41922.853020833332</v>
      </c>
      <c r="G6373" s="1">
        <v>41922.853020833332</v>
      </c>
      <c r="H6373" s="2">
        <v>41938</v>
      </c>
      <c r="I6373" s="2">
        <v>41939</v>
      </c>
      <c r="J6373" s="3">
        <v>2</v>
      </c>
      <c r="K6373" s="3">
        <v>4</v>
      </c>
      <c r="L6373">
        <f>טבלה1[[#This Row],[ds_checkout]]-טבלה1[[#This Row],[ds_checkin]]</f>
        <v>1</v>
      </c>
      <c r="M6373">
        <f>IF(ISBLANK(טבלה1[[#This Row],[ts_reply_at]]), "", (טבלה1[[#This Row],[ts_reply_at]] - טבלה1[[#This Row],[ts_contact_at]]) * 24)</f>
        <v>5.8333332999609411E-3</v>
      </c>
      <c r="N6373">
        <f>IF(ISBLANK(טבלה1[[#This Row],[ts_reply_at]]), 0, 1)</f>
        <v>1</v>
      </c>
      <c r="O6373">
        <f>IF(ISBLANK(טבלה1[[#This Row],[ts_accepted_at]]), 0, 1)</f>
        <v>1</v>
      </c>
      <c r="P6373">
        <f>IF(ISBLANK(טבלה1[[#This Row],[ts_booking_at]]), 0, 1)</f>
        <v>1</v>
      </c>
      <c r="Q6373">
        <f>IF(ISBLANK(טבלה1[[#This Row],[ds_checkin]]), "", טבלה1[[#This Row],[ds_checkin]] - טבלה1[[#This Row],[ts_contact_at]])</f>
        <v>15.147222222221899</v>
      </c>
      <c r="R6373" t="str">
        <f>IF(AND(ISBLANK(טבלה1[[#This Row],[ts_reply_at]]), NOT(ISBLANK(טבלה1[[#This Row],[ts_booking_at]]))), "Error: Booked without Reply", "OK")</f>
        <v>OK</v>
      </c>
      <c r="S6373" t="s">
        <v>6019</v>
      </c>
    </row>
    <row r="6374" spans="1:19" x14ac:dyDescent="0.25">
      <c r="A6374" s="4" t="s">
        <v>5237</v>
      </c>
      <c r="B6374" s="4" t="s">
        <v>55</v>
      </c>
      <c r="C6374" s="4" t="s">
        <v>56</v>
      </c>
      <c r="D6374" s="1">
        <v>41911.54791666667</v>
      </c>
      <c r="H6374" s="2">
        <v>41920</v>
      </c>
      <c r="I6374" s="2">
        <v>41924</v>
      </c>
      <c r="J6374" s="3">
        <v>2</v>
      </c>
      <c r="K6374" s="3">
        <v>1</v>
      </c>
      <c r="L6374">
        <f>טבלה1[[#This Row],[ds_checkout]]-טבלה1[[#This Row],[ds_checkin]]</f>
        <v>4</v>
      </c>
      <c r="M6374" t="str">
        <f>IF(ISBLANK(טבלה1[[#This Row],[ts_reply_at]]), "", (טבלה1[[#This Row],[ts_reply_at]] - טבלה1[[#This Row],[ts_contact_at]]) * 24)</f>
        <v/>
      </c>
      <c r="N6374">
        <f>IF(ISBLANK(טבלה1[[#This Row],[ts_reply_at]]), 0, 1)</f>
        <v>0</v>
      </c>
      <c r="O6374">
        <f>IF(ISBLANK(טבלה1[[#This Row],[ts_accepted_at]]), 0, 1)</f>
        <v>0</v>
      </c>
      <c r="P6374">
        <f>IF(ISBLANK(טבלה1[[#This Row],[ts_booking_at]]), 0, 1)</f>
        <v>0</v>
      </c>
      <c r="Q6374">
        <f>IF(ISBLANK(טבלה1[[#This Row],[ds_checkin]]), "", טבלה1[[#This Row],[ds_checkin]] - טבלה1[[#This Row],[ts_contact_at]])</f>
        <v>8.4520833333299379</v>
      </c>
      <c r="R6374" t="str">
        <f>IF(AND(ISBLANK(טבלה1[[#This Row],[ts_reply_at]]), NOT(ISBLANK(טבלה1[[#This Row],[ts_booking_at]]))), "Error: Booked without Reply", "OK")</f>
        <v>OK</v>
      </c>
      <c r="S6374" t="s">
        <v>6026</v>
      </c>
    </row>
    <row r="6375" spans="1:19" x14ac:dyDescent="0.25">
      <c r="A6375" s="4" t="s">
        <v>5237</v>
      </c>
      <c r="B6375" s="4" t="s">
        <v>899</v>
      </c>
      <c r="C6375" s="4" t="s">
        <v>1879</v>
      </c>
      <c r="D6375" s="1">
        <v>41914.518055555556</v>
      </c>
      <c r="E6375" s="1">
        <v>41914.549062500002</v>
      </c>
      <c r="F6375" s="1">
        <v>41914.549108796295</v>
      </c>
      <c r="G6375" s="1">
        <v>41914.549108796295</v>
      </c>
      <c r="H6375" s="2">
        <v>41920</v>
      </c>
      <c r="I6375" s="2">
        <v>41924</v>
      </c>
      <c r="J6375" s="3">
        <v>2</v>
      </c>
      <c r="K6375" s="3">
        <v>8</v>
      </c>
      <c r="L6375">
        <f>טבלה1[[#This Row],[ds_checkout]]-טבלה1[[#This Row],[ds_checkin]]</f>
        <v>4</v>
      </c>
      <c r="M6375">
        <f>IF(ISBLANK(טבלה1[[#This Row],[ts_reply_at]]), "", (טבלה1[[#This Row],[ts_reply_at]] - טבלה1[[#This Row],[ts_contact_at]]) * 24)</f>
        <v>0.74416666670003906</v>
      </c>
      <c r="N6375">
        <f>IF(ISBLANK(טבלה1[[#This Row],[ts_reply_at]]), 0, 1)</f>
        <v>1</v>
      </c>
      <c r="O6375">
        <f>IF(ISBLANK(טבלה1[[#This Row],[ts_accepted_at]]), 0, 1)</f>
        <v>1</v>
      </c>
      <c r="P6375">
        <f>IF(ISBLANK(טבלה1[[#This Row],[ts_booking_at]]), 0, 1)</f>
        <v>1</v>
      </c>
      <c r="Q6375">
        <f>IF(ISBLANK(טבלה1[[#This Row],[ds_checkin]]), "", טבלה1[[#This Row],[ds_checkin]] - טבלה1[[#This Row],[ts_contact_at]])</f>
        <v>5.4819444444437977</v>
      </c>
      <c r="R6375" t="str">
        <f>IF(AND(ISBLANK(טבלה1[[#This Row],[ts_reply_at]]), NOT(ISBLANK(טבלה1[[#This Row],[ts_booking_at]]))), "Error: Booked without Reply", "OK")</f>
        <v>OK</v>
      </c>
      <c r="S6375" t="s">
        <v>6026</v>
      </c>
    </row>
    <row r="6376" spans="1:19" x14ac:dyDescent="0.25">
      <c r="A6376" s="4" t="s">
        <v>5237</v>
      </c>
      <c r="B6376" s="4" t="s">
        <v>2054</v>
      </c>
      <c r="C6376" s="4" t="s">
        <v>2055</v>
      </c>
      <c r="D6376" s="1">
        <v>41913.406944444447</v>
      </c>
      <c r="H6376" s="2">
        <v>41920</v>
      </c>
      <c r="I6376" s="2">
        <v>41924</v>
      </c>
      <c r="J6376" s="3">
        <v>2</v>
      </c>
      <c r="K6376" s="3">
        <v>2</v>
      </c>
      <c r="L6376">
        <f>טבלה1[[#This Row],[ds_checkout]]-טבלה1[[#This Row],[ds_checkin]]</f>
        <v>4</v>
      </c>
      <c r="M6376" t="str">
        <f>IF(ISBLANK(טבלה1[[#This Row],[ts_reply_at]]), "", (טבלה1[[#This Row],[ts_reply_at]] - טבלה1[[#This Row],[ts_contact_at]]) * 24)</f>
        <v/>
      </c>
      <c r="N6376">
        <f>IF(ISBLANK(טבלה1[[#This Row],[ts_reply_at]]), 0, 1)</f>
        <v>0</v>
      </c>
      <c r="O6376">
        <f>IF(ISBLANK(טבלה1[[#This Row],[ts_accepted_at]]), 0, 1)</f>
        <v>0</v>
      </c>
      <c r="P6376">
        <f>IF(ISBLANK(טבלה1[[#This Row],[ts_booking_at]]), 0, 1)</f>
        <v>0</v>
      </c>
      <c r="Q6376">
        <f>IF(ISBLANK(טבלה1[[#This Row],[ds_checkin]]), "", טבלה1[[#This Row],[ds_checkin]] - טבלה1[[#This Row],[ts_contact_at]])</f>
        <v>6.5930555555532919</v>
      </c>
      <c r="R6376" t="str">
        <f>IF(AND(ISBLANK(טבלה1[[#This Row],[ts_reply_at]]), NOT(ISBLANK(טבלה1[[#This Row],[ts_booking_at]]))), "Error: Booked without Reply", "OK")</f>
        <v>OK</v>
      </c>
      <c r="S6376" t="s">
        <v>6026</v>
      </c>
    </row>
    <row r="6377" spans="1:19" x14ac:dyDescent="0.25">
      <c r="A6377" s="4" t="s">
        <v>5237</v>
      </c>
      <c r="B6377" s="4" t="s">
        <v>3266</v>
      </c>
      <c r="C6377" s="4" t="s">
        <v>3267</v>
      </c>
      <c r="D6377" s="1">
        <v>41914.417361111111</v>
      </c>
      <c r="E6377" s="1">
        <v>41914.50949074074</v>
      </c>
      <c r="H6377" s="2">
        <v>41920</v>
      </c>
      <c r="I6377" s="2">
        <v>41924</v>
      </c>
      <c r="J6377" s="3">
        <v>2</v>
      </c>
      <c r="K6377" s="3">
        <v>4</v>
      </c>
      <c r="L6377">
        <f>טבלה1[[#This Row],[ds_checkout]]-טבלה1[[#This Row],[ds_checkin]]</f>
        <v>4</v>
      </c>
      <c r="M6377">
        <f>IF(ISBLANK(טבלה1[[#This Row],[ts_reply_at]]), "", (טבלה1[[#This Row],[ts_reply_at]] - טבלה1[[#This Row],[ts_contact_at]]) * 24)</f>
        <v>2.2111111111007631</v>
      </c>
      <c r="N6377">
        <f>IF(ISBLANK(טבלה1[[#This Row],[ts_reply_at]]), 0, 1)</f>
        <v>1</v>
      </c>
      <c r="O6377">
        <f>IF(ISBLANK(טבלה1[[#This Row],[ts_accepted_at]]), 0, 1)</f>
        <v>0</v>
      </c>
      <c r="P6377">
        <f>IF(ISBLANK(טבלה1[[#This Row],[ts_booking_at]]), 0, 1)</f>
        <v>0</v>
      </c>
      <c r="Q6377">
        <f>IF(ISBLANK(טבלה1[[#This Row],[ds_checkin]]), "", טבלה1[[#This Row],[ds_checkin]] - טבלה1[[#This Row],[ts_contact_at]])</f>
        <v>5.5826388888890506</v>
      </c>
      <c r="R6377" t="str">
        <f>IF(AND(ISBLANK(טבלה1[[#This Row],[ts_reply_at]]), NOT(ISBLANK(טבלה1[[#This Row],[ts_booking_at]]))), "Error: Booked without Reply", "OK")</f>
        <v>OK</v>
      </c>
      <c r="S6377" t="s">
        <v>6026</v>
      </c>
    </row>
    <row r="6378" spans="1:19" x14ac:dyDescent="0.25">
      <c r="A6378" s="4" t="s">
        <v>5238</v>
      </c>
      <c r="B6378" s="4" t="s">
        <v>1128</v>
      </c>
      <c r="C6378" s="4" t="s">
        <v>1806</v>
      </c>
      <c r="D6378" s="1">
        <v>41919.561111111114</v>
      </c>
      <c r="E6378" s="1">
        <v>41919.56449074074</v>
      </c>
      <c r="F6378" s="1">
        <v>41919.564768518518</v>
      </c>
      <c r="G6378" s="1">
        <v>41919.564768518518</v>
      </c>
      <c r="H6378" s="2">
        <v>41921</v>
      </c>
      <c r="I6378" s="2">
        <v>41923</v>
      </c>
      <c r="J6378" s="3">
        <v>2</v>
      </c>
      <c r="K6378" s="3">
        <v>13</v>
      </c>
      <c r="L6378">
        <f>טבלה1[[#This Row],[ds_checkout]]-טבלה1[[#This Row],[ds_checkin]]</f>
        <v>2</v>
      </c>
      <c r="M6378">
        <f>IF(ISBLANK(טבלה1[[#This Row],[ts_reply_at]]), "", (טבלה1[[#This Row],[ts_reply_at]] - טבלה1[[#This Row],[ts_contact_at]]) * 24)</f>
        <v>8.1111111037898809E-2</v>
      </c>
      <c r="N6378">
        <f>IF(ISBLANK(טבלה1[[#This Row],[ts_reply_at]]), 0, 1)</f>
        <v>1</v>
      </c>
      <c r="O6378">
        <f>IF(ISBLANK(טבלה1[[#This Row],[ts_accepted_at]]), 0, 1)</f>
        <v>1</v>
      </c>
      <c r="P6378">
        <f>IF(ISBLANK(טבלה1[[#This Row],[ts_booking_at]]), 0, 1)</f>
        <v>1</v>
      </c>
      <c r="Q6378">
        <f>IF(ISBLANK(טבלה1[[#This Row],[ds_checkin]]), "", טבלה1[[#This Row],[ds_checkin]] - טבלה1[[#This Row],[ts_contact_at]])</f>
        <v>1.4388888888861402</v>
      </c>
      <c r="R6378" t="str">
        <f>IF(AND(ISBLANK(טבלה1[[#This Row],[ts_reply_at]]), NOT(ISBLANK(טבלה1[[#This Row],[ts_booking_at]]))), "Error: Booked without Reply", "OK")</f>
        <v>OK</v>
      </c>
      <c r="S6378" t="s">
        <v>6020</v>
      </c>
    </row>
    <row r="6379" spans="1:19" x14ac:dyDescent="0.25">
      <c r="A6379" s="4" t="s">
        <v>5239</v>
      </c>
      <c r="B6379" s="4" t="s">
        <v>18</v>
      </c>
      <c r="C6379" s="4" t="s">
        <v>675</v>
      </c>
      <c r="D6379" s="1">
        <v>41922.490277777775</v>
      </c>
      <c r="E6379" s="1">
        <v>41922.499490740738</v>
      </c>
      <c r="F6379" s="1">
        <v>41922.499490740738</v>
      </c>
      <c r="G6379" s="1">
        <v>41923.655347222222</v>
      </c>
      <c r="H6379" s="2">
        <v>41937</v>
      </c>
      <c r="I6379" s="2">
        <v>41944</v>
      </c>
      <c r="J6379" s="3">
        <v>3</v>
      </c>
      <c r="K6379" s="3">
        <v>21</v>
      </c>
      <c r="L6379">
        <f>טבלה1[[#This Row],[ds_checkout]]-טבלה1[[#This Row],[ds_checkin]]</f>
        <v>7</v>
      </c>
      <c r="M6379">
        <f>IF(ISBLANK(טבלה1[[#This Row],[ts_reply_at]]), "", (טבלה1[[#This Row],[ts_reply_at]] - טבלה1[[#This Row],[ts_contact_at]]) * 24)</f>
        <v>0.22111111111007631</v>
      </c>
      <c r="N6379">
        <f>IF(ISBLANK(טבלה1[[#This Row],[ts_reply_at]]), 0, 1)</f>
        <v>1</v>
      </c>
      <c r="O6379">
        <f>IF(ISBLANK(טבלה1[[#This Row],[ts_accepted_at]]), 0, 1)</f>
        <v>1</v>
      </c>
      <c r="P6379">
        <f>IF(ISBLANK(טבלה1[[#This Row],[ts_booking_at]]), 0, 1)</f>
        <v>1</v>
      </c>
      <c r="Q6379">
        <f>IF(ISBLANK(טבלה1[[#This Row],[ds_checkin]]), "", טבלה1[[#This Row],[ds_checkin]] - טבלה1[[#This Row],[ts_contact_at]])</f>
        <v>14.509722222224809</v>
      </c>
      <c r="R6379" t="str">
        <f>IF(AND(ISBLANK(טבלה1[[#This Row],[ts_reply_at]]), NOT(ISBLANK(טבלה1[[#This Row],[ts_booking_at]]))), "Error: Booked without Reply", "OK")</f>
        <v>OK</v>
      </c>
      <c r="S6379" t="s">
        <v>6016</v>
      </c>
    </row>
    <row r="6380" spans="1:19" x14ac:dyDescent="0.25">
      <c r="A6380" s="4" t="s">
        <v>5240</v>
      </c>
      <c r="B6380" s="4" t="s">
        <v>287</v>
      </c>
      <c r="C6380" s="4" t="s">
        <v>288</v>
      </c>
      <c r="D6380" s="1">
        <v>41917.847916666666</v>
      </c>
      <c r="E6380" s="1">
        <v>41917.860879629632</v>
      </c>
      <c r="F6380" s="1">
        <v>41917.860879629632</v>
      </c>
      <c r="G6380" s="1">
        <v>41917.860879629632</v>
      </c>
      <c r="H6380" s="2">
        <v>41950</v>
      </c>
      <c r="I6380" s="2">
        <v>41953</v>
      </c>
      <c r="J6380" s="3">
        <v>2</v>
      </c>
      <c r="K6380" s="3">
        <v>23</v>
      </c>
      <c r="L6380">
        <f>טבלה1[[#This Row],[ds_checkout]]-טבלה1[[#This Row],[ds_checkin]]</f>
        <v>3</v>
      </c>
      <c r="M6380">
        <f>IF(ISBLANK(טבלה1[[#This Row],[ts_reply_at]]), "", (טבלה1[[#This Row],[ts_reply_at]] - טבלה1[[#This Row],[ts_contact_at]]) * 24)</f>
        <v>0.31111111119389534</v>
      </c>
      <c r="N6380">
        <f>IF(ISBLANK(טבלה1[[#This Row],[ts_reply_at]]), 0, 1)</f>
        <v>1</v>
      </c>
      <c r="O6380">
        <f>IF(ISBLANK(טבלה1[[#This Row],[ts_accepted_at]]), 0, 1)</f>
        <v>1</v>
      </c>
      <c r="P6380">
        <f>IF(ISBLANK(טבלה1[[#This Row],[ts_booking_at]]), 0, 1)</f>
        <v>1</v>
      </c>
      <c r="Q6380">
        <f>IF(ISBLANK(טבלה1[[#This Row],[ds_checkin]]), "", טבלה1[[#This Row],[ds_checkin]] - טבלה1[[#This Row],[ts_contact_at]])</f>
        <v>32.152083333334303</v>
      </c>
      <c r="R6380" t="str">
        <f>IF(AND(ISBLANK(טבלה1[[#This Row],[ts_reply_at]]), NOT(ISBLANK(טבלה1[[#This Row],[ts_booking_at]]))), "Error: Booked without Reply", "OK")</f>
        <v>OK</v>
      </c>
      <c r="S6380" t="s">
        <v>6034</v>
      </c>
    </row>
    <row r="6381" spans="1:19" x14ac:dyDescent="0.25">
      <c r="A6381" s="4" t="s">
        <v>5241</v>
      </c>
      <c r="B6381" s="4" t="s">
        <v>1397</v>
      </c>
      <c r="C6381" s="4" t="s">
        <v>1398</v>
      </c>
      <c r="D6381" s="1">
        <v>41866.772222222222</v>
      </c>
      <c r="E6381" s="1">
        <v>41866.902337962965</v>
      </c>
      <c r="H6381" s="2">
        <v>41946</v>
      </c>
      <c r="I6381" s="2">
        <v>41950</v>
      </c>
      <c r="J6381" s="3">
        <v>2</v>
      </c>
      <c r="K6381" s="3">
        <v>5</v>
      </c>
      <c r="L6381">
        <f>טבלה1[[#This Row],[ds_checkout]]-טבלה1[[#This Row],[ds_checkin]]</f>
        <v>4</v>
      </c>
      <c r="M6381">
        <f>IF(ISBLANK(טבלה1[[#This Row],[ts_reply_at]]), "", (טבלה1[[#This Row],[ts_reply_at]] - טבלה1[[#This Row],[ts_contact_at]]) * 24)</f>
        <v>3.1227777778403834</v>
      </c>
      <c r="N6381">
        <f>IF(ISBLANK(טבלה1[[#This Row],[ts_reply_at]]), 0, 1)</f>
        <v>1</v>
      </c>
      <c r="O6381">
        <f>IF(ISBLANK(טבלה1[[#This Row],[ts_accepted_at]]), 0, 1)</f>
        <v>0</v>
      </c>
      <c r="P6381">
        <f>IF(ISBLANK(טבלה1[[#This Row],[ts_booking_at]]), 0, 1)</f>
        <v>0</v>
      </c>
      <c r="Q6381">
        <f>IF(ISBLANK(טבלה1[[#This Row],[ds_checkin]]), "", טבלה1[[#This Row],[ds_checkin]] - טבלה1[[#This Row],[ts_contact_at]])</f>
        <v>79.227777777778101</v>
      </c>
      <c r="R6381" t="str">
        <f>IF(AND(ISBLANK(טבלה1[[#This Row],[ts_reply_at]]), NOT(ISBLANK(טבלה1[[#This Row],[ts_booking_at]]))), "Error: Booked without Reply", "OK")</f>
        <v>OK</v>
      </c>
      <c r="S6381" t="s">
        <v>6036</v>
      </c>
    </row>
    <row r="6382" spans="1:19" x14ac:dyDescent="0.25">
      <c r="A6382" s="4" t="s">
        <v>5242</v>
      </c>
      <c r="B6382" s="4" t="s">
        <v>655</v>
      </c>
      <c r="C6382" s="4" t="s">
        <v>2221</v>
      </c>
      <c r="D6382" s="1">
        <v>41920.379166666666</v>
      </c>
      <c r="E6382" s="1">
        <v>41920.382013888891</v>
      </c>
      <c r="F6382" s="1">
        <v>41921.468738425923</v>
      </c>
      <c r="G6382" s="1">
        <v>41921.468738425923</v>
      </c>
      <c r="H6382" s="2">
        <v>41933</v>
      </c>
      <c r="I6382" s="2">
        <v>41934</v>
      </c>
      <c r="J6382" s="3">
        <v>1</v>
      </c>
      <c r="K6382" s="3">
        <v>7</v>
      </c>
      <c r="L6382">
        <f>טבלה1[[#This Row],[ds_checkout]]-טבלה1[[#This Row],[ds_checkin]]</f>
        <v>1</v>
      </c>
      <c r="M6382">
        <f>IF(ISBLANK(טבלה1[[#This Row],[ts_reply_at]]), "", (טבלה1[[#This Row],[ts_reply_at]] - טבלה1[[#This Row],[ts_contact_at]]) * 24)</f>
        <v>6.8333333416376263E-2</v>
      </c>
      <c r="N6382">
        <f>IF(ISBLANK(טבלה1[[#This Row],[ts_reply_at]]), 0, 1)</f>
        <v>1</v>
      </c>
      <c r="O6382">
        <f>IF(ISBLANK(טבלה1[[#This Row],[ts_accepted_at]]), 0, 1)</f>
        <v>1</v>
      </c>
      <c r="P6382">
        <f>IF(ISBLANK(טבלה1[[#This Row],[ts_booking_at]]), 0, 1)</f>
        <v>1</v>
      </c>
      <c r="Q6382">
        <f>IF(ISBLANK(טבלה1[[#This Row],[ds_checkin]]), "", טבלה1[[#This Row],[ds_checkin]] - טבלה1[[#This Row],[ts_contact_at]])</f>
        <v>12.620833333334303</v>
      </c>
      <c r="R6382" t="str">
        <f>IF(AND(ISBLANK(טבלה1[[#This Row],[ts_reply_at]]), NOT(ISBLANK(טבלה1[[#This Row],[ts_booking_at]]))), "Error: Booked without Reply", "OK")</f>
        <v>OK</v>
      </c>
      <c r="S6382" t="s">
        <v>6019</v>
      </c>
    </row>
    <row r="6383" spans="1:19" x14ac:dyDescent="0.25">
      <c r="A6383" s="4" t="s">
        <v>5242</v>
      </c>
      <c r="B6383" s="4" t="s">
        <v>202</v>
      </c>
      <c r="C6383" s="4" t="s">
        <v>203</v>
      </c>
      <c r="D6383" s="1">
        <v>41921.388888888891</v>
      </c>
      <c r="E6383" s="1">
        <v>41921.398993055554</v>
      </c>
      <c r="H6383" s="2">
        <v>41933</v>
      </c>
      <c r="I6383" s="2">
        <v>41934</v>
      </c>
      <c r="J6383" s="3">
        <v>1</v>
      </c>
      <c r="K6383" s="3">
        <v>2</v>
      </c>
      <c r="L6383">
        <f>טבלה1[[#This Row],[ds_checkout]]-טבלה1[[#This Row],[ds_checkin]]</f>
        <v>1</v>
      </c>
      <c r="M6383">
        <f>IF(ISBLANK(טבלה1[[#This Row],[ts_reply_at]]), "", (טבלה1[[#This Row],[ts_reply_at]] - טבלה1[[#This Row],[ts_contact_at]]) * 24)</f>
        <v>0.24249999993480742</v>
      </c>
      <c r="N6383">
        <f>IF(ISBLANK(טבלה1[[#This Row],[ts_reply_at]]), 0, 1)</f>
        <v>1</v>
      </c>
      <c r="O6383">
        <f>IF(ISBLANK(טבלה1[[#This Row],[ts_accepted_at]]), 0, 1)</f>
        <v>0</v>
      </c>
      <c r="P6383">
        <f>IF(ISBLANK(טבלה1[[#This Row],[ts_booking_at]]), 0, 1)</f>
        <v>0</v>
      </c>
      <c r="Q6383">
        <f>IF(ISBLANK(טבלה1[[#This Row],[ds_checkin]]), "", טבלה1[[#This Row],[ds_checkin]] - טבלה1[[#This Row],[ts_contact_at]])</f>
        <v>11.611111111109494</v>
      </c>
      <c r="R6383" t="str">
        <f>IF(AND(ISBLANK(טבלה1[[#This Row],[ts_reply_at]]), NOT(ISBLANK(טבלה1[[#This Row],[ts_booking_at]]))), "Error: Booked without Reply", "OK")</f>
        <v>OK</v>
      </c>
      <c r="S6383" t="s">
        <v>6019</v>
      </c>
    </row>
    <row r="6384" spans="1:19" x14ac:dyDescent="0.25">
      <c r="A6384" s="4" t="s">
        <v>5243</v>
      </c>
      <c r="B6384" s="4" t="s">
        <v>1125</v>
      </c>
      <c r="C6384" s="4" t="s">
        <v>4132</v>
      </c>
      <c r="D6384" s="1">
        <v>41929.609027777777</v>
      </c>
      <c r="E6384" s="1">
        <v>41929.617418981485</v>
      </c>
      <c r="H6384" s="2">
        <v>42000</v>
      </c>
      <c r="I6384" s="2">
        <v>42002</v>
      </c>
      <c r="J6384" s="3">
        <v>2</v>
      </c>
      <c r="K6384" s="3">
        <v>3</v>
      </c>
      <c r="L6384">
        <f>טבלה1[[#This Row],[ds_checkout]]-טבלה1[[#This Row],[ds_checkin]]</f>
        <v>2</v>
      </c>
      <c r="M6384">
        <f>IF(ISBLANK(טבלה1[[#This Row],[ts_reply_at]]), "", (טבלה1[[#This Row],[ts_reply_at]] - טבלה1[[#This Row],[ts_contact_at]]) * 24)</f>
        <v>0.20138888899236917</v>
      </c>
      <c r="N6384">
        <f>IF(ISBLANK(טבלה1[[#This Row],[ts_reply_at]]), 0, 1)</f>
        <v>1</v>
      </c>
      <c r="O6384">
        <f>IF(ISBLANK(טבלה1[[#This Row],[ts_accepted_at]]), 0, 1)</f>
        <v>0</v>
      </c>
      <c r="P6384">
        <f>IF(ISBLANK(טבלה1[[#This Row],[ts_booking_at]]), 0, 1)</f>
        <v>0</v>
      </c>
      <c r="Q6384">
        <f>IF(ISBLANK(טבלה1[[#This Row],[ds_checkin]]), "", טבלה1[[#This Row],[ds_checkin]] - טבלה1[[#This Row],[ts_contact_at]])</f>
        <v>70.390972222223354</v>
      </c>
      <c r="R6384" t="str">
        <f>IF(AND(ISBLANK(טבלה1[[#This Row],[ts_reply_at]]), NOT(ISBLANK(טבלה1[[#This Row],[ts_booking_at]]))), "Error: Booked without Reply", "OK")</f>
        <v>OK</v>
      </c>
      <c r="S6384" t="s">
        <v>6020</v>
      </c>
    </row>
    <row r="6385" spans="1:19" x14ac:dyDescent="0.25">
      <c r="A6385" s="4" t="s">
        <v>5243</v>
      </c>
      <c r="B6385" s="4" t="s">
        <v>921</v>
      </c>
      <c r="C6385" s="4" t="s">
        <v>922</v>
      </c>
      <c r="D6385" s="1">
        <v>41929.607638888891</v>
      </c>
      <c r="E6385" s="1">
        <v>41931.460092592592</v>
      </c>
      <c r="F6385" s="1">
        <v>41931.460092592592</v>
      </c>
      <c r="H6385" s="2">
        <v>42000</v>
      </c>
      <c r="I6385" s="2">
        <v>42002</v>
      </c>
      <c r="J6385" s="3">
        <v>2</v>
      </c>
      <c r="K6385" s="3">
        <v>2</v>
      </c>
      <c r="L6385">
        <f>טבלה1[[#This Row],[ds_checkout]]-טבלה1[[#This Row],[ds_checkin]]</f>
        <v>2</v>
      </c>
      <c r="M6385">
        <f>IF(ISBLANK(טבלה1[[#This Row],[ts_reply_at]]), "", (טבלה1[[#This Row],[ts_reply_at]] - טבלה1[[#This Row],[ts_contact_at]]) * 24)</f>
        <v>44.458888888824731</v>
      </c>
      <c r="N6385">
        <f>IF(ISBLANK(טבלה1[[#This Row],[ts_reply_at]]), 0, 1)</f>
        <v>1</v>
      </c>
      <c r="O6385">
        <f>IF(ISBLANK(טבלה1[[#This Row],[ts_accepted_at]]), 0, 1)</f>
        <v>1</v>
      </c>
      <c r="P6385">
        <f>IF(ISBLANK(טבלה1[[#This Row],[ts_booking_at]]), 0, 1)</f>
        <v>0</v>
      </c>
      <c r="Q6385">
        <f>IF(ISBLANK(טבלה1[[#This Row],[ds_checkin]]), "", טבלה1[[#This Row],[ds_checkin]] - טבלה1[[#This Row],[ts_contact_at]])</f>
        <v>70.392361111109494</v>
      </c>
      <c r="R6385" t="str">
        <f>IF(AND(ISBLANK(טבלה1[[#This Row],[ts_reply_at]]), NOT(ISBLANK(טבלה1[[#This Row],[ts_booking_at]]))), "Error: Booked without Reply", "OK")</f>
        <v>OK</v>
      </c>
      <c r="S6385" t="s">
        <v>6020</v>
      </c>
    </row>
    <row r="6386" spans="1:19" x14ac:dyDescent="0.25">
      <c r="A6386" s="4" t="s">
        <v>5243</v>
      </c>
      <c r="B6386" s="4" t="s">
        <v>5244</v>
      </c>
      <c r="C6386" s="4" t="s">
        <v>5245</v>
      </c>
      <c r="D6386" s="1">
        <v>41929.609722222223</v>
      </c>
      <c r="E6386" s="1">
        <v>41929.612638888888</v>
      </c>
      <c r="H6386" s="2">
        <v>42000</v>
      </c>
      <c r="I6386" s="2">
        <v>42002</v>
      </c>
      <c r="J6386" s="3">
        <v>2</v>
      </c>
      <c r="K6386" s="3">
        <v>2</v>
      </c>
      <c r="L6386">
        <f>טבלה1[[#This Row],[ds_checkout]]-טבלה1[[#This Row],[ds_checkin]]</f>
        <v>2</v>
      </c>
      <c r="M6386">
        <f>IF(ISBLANK(טבלה1[[#This Row],[ts_reply_at]]), "", (טבלה1[[#This Row],[ts_reply_at]] - טבלה1[[#This Row],[ts_contact_at]]) * 24)</f>
        <v>6.9999999948777258E-2</v>
      </c>
      <c r="N6386">
        <f>IF(ISBLANK(טבלה1[[#This Row],[ts_reply_at]]), 0, 1)</f>
        <v>1</v>
      </c>
      <c r="O6386">
        <f>IF(ISBLANK(טבלה1[[#This Row],[ts_accepted_at]]), 0, 1)</f>
        <v>0</v>
      </c>
      <c r="P6386">
        <f>IF(ISBLANK(טבלה1[[#This Row],[ts_booking_at]]), 0, 1)</f>
        <v>0</v>
      </c>
      <c r="Q6386">
        <f>IF(ISBLANK(טבלה1[[#This Row],[ds_checkin]]), "", טבלה1[[#This Row],[ds_checkin]] - טבלה1[[#This Row],[ts_contact_at]])</f>
        <v>70.390277777776646</v>
      </c>
      <c r="R6386" t="str">
        <f>IF(AND(ISBLANK(טבלה1[[#This Row],[ts_reply_at]]), NOT(ISBLANK(טבלה1[[#This Row],[ts_booking_at]]))), "Error: Booked without Reply", "OK")</f>
        <v>OK</v>
      </c>
      <c r="S6386" t="s">
        <v>6020</v>
      </c>
    </row>
    <row r="6387" spans="1:19" x14ac:dyDescent="0.25">
      <c r="A6387" s="4" t="s">
        <v>5243</v>
      </c>
      <c r="B6387" s="4" t="s">
        <v>119</v>
      </c>
      <c r="C6387" s="4" t="s">
        <v>120</v>
      </c>
      <c r="D6387" s="1">
        <v>41915.712500000001</v>
      </c>
      <c r="E6387" s="1">
        <v>41915.72078703704</v>
      </c>
      <c r="H6387" s="2">
        <v>42000</v>
      </c>
      <c r="I6387" s="2">
        <v>42002</v>
      </c>
      <c r="J6387" s="3">
        <v>2</v>
      </c>
      <c r="K6387" s="3">
        <v>8</v>
      </c>
      <c r="L6387">
        <f>טבלה1[[#This Row],[ds_checkout]]-טבלה1[[#This Row],[ds_checkin]]</f>
        <v>2</v>
      </c>
      <c r="M6387">
        <f>IF(ISBLANK(טבלה1[[#This Row],[ts_reply_at]]), "", (טבלה1[[#This Row],[ts_reply_at]] - טבלה1[[#This Row],[ts_contact_at]]) * 24)</f>
        <v>0.19888888893183321</v>
      </c>
      <c r="N6387">
        <f>IF(ISBLANK(טבלה1[[#This Row],[ts_reply_at]]), 0, 1)</f>
        <v>1</v>
      </c>
      <c r="O6387">
        <f>IF(ISBLANK(טבלה1[[#This Row],[ts_accepted_at]]), 0, 1)</f>
        <v>0</v>
      </c>
      <c r="P6387">
        <f>IF(ISBLANK(טבלה1[[#This Row],[ts_booking_at]]), 0, 1)</f>
        <v>0</v>
      </c>
      <c r="Q6387">
        <f>IF(ISBLANK(טבלה1[[#This Row],[ds_checkin]]), "", טבלה1[[#This Row],[ds_checkin]] - טבלה1[[#This Row],[ts_contact_at]])</f>
        <v>84.287499999998545</v>
      </c>
      <c r="R6387" t="str">
        <f>IF(AND(ISBLANK(טבלה1[[#This Row],[ts_reply_at]]), NOT(ISBLANK(טבלה1[[#This Row],[ts_booking_at]]))), "Error: Booked without Reply", "OK")</f>
        <v>OK</v>
      </c>
      <c r="S6387" t="s">
        <v>6020</v>
      </c>
    </row>
    <row r="6388" spans="1:19" x14ac:dyDescent="0.25">
      <c r="A6388" s="4" t="s">
        <v>5243</v>
      </c>
      <c r="B6388" s="4" t="s">
        <v>943</v>
      </c>
      <c r="C6388" s="4" t="s">
        <v>944</v>
      </c>
      <c r="D6388" s="1">
        <v>41932.71597222222</v>
      </c>
      <c r="E6388" s="1">
        <v>41932.716400462959</v>
      </c>
      <c r="F6388" s="1">
        <v>41932.716400462959</v>
      </c>
      <c r="G6388" s="1">
        <v>41932.716400462959</v>
      </c>
      <c r="H6388" s="2">
        <v>42000</v>
      </c>
      <c r="I6388" s="2">
        <v>42002</v>
      </c>
      <c r="J6388" s="3">
        <v>2</v>
      </c>
      <c r="K6388" s="3">
        <v>23</v>
      </c>
      <c r="L6388">
        <f>טבלה1[[#This Row],[ds_checkout]]-טבלה1[[#This Row],[ds_checkin]]</f>
        <v>2</v>
      </c>
      <c r="M6388">
        <f>IF(ISBLANK(טבלה1[[#This Row],[ts_reply_at]]), "", (טבלה1[[#This Row],[ts_reply_at]] - טבלה1[[#This Row],[ts_contact_at]]) * 24)</f>
        <v>1.0277777735609561E-2</v>
      </c>
      <c r="N6388">
        <f>IF(ISBLANK(טבלה1[[#This Row],[ts_reply_at]]), 0, 1)</f>
        <v>1</v>
      </c>
      <c r="O6388">
        <f>IF(ISBLANK(טבלה1[[#This Row],[ts_accepted_at]]), 0, 1)</f>
        <v>1</v>
      </c>
      <c r="P6388">
        <f>IF(ISBLANK(טבלה1[[#This Row],[ts_booking_at]]), 0, 1)</f>
        <v>1</v>
      </c>
      <c r="Q6388">
        <f>IF(ISBLANK(טבלה1[[#This Row],[ds_checkin]]), "", טבלה1[[#This Row],[ds_checkin]] - טבלה1[[#This Row],[ts_contact_at]])</f>
        <v>67.284027777779556</v>
      </c>
      <c r="R6388" t="str">
        <f>IF(AND(ISBLANK(טבלה1[[#This Row],[ts_reply_at]]), NOT(ISBLANK(טבלה1[[#This Row],[ts_booking_at]]))), "Error: Booked without Reply", "OK")</f>
        <v>OK</v>
      </c>
      <c r="S6388" t="s">
        <v>6020</v>
      </c>
    </row>
    <row r="6389" spans="1:19" x14ac:dyDescent="0.25">
      <c r="A6389" s="4" t="s">
        <v>5243</v>
      </c>
      <c r="B6389" s="4" t="s">
        <v>3674</v>
      </c>
      <c r="C6389" s="4" t="s">
        <v>3675</v>
      </c>
      <c r="D6389" s="1">
        <v>41929.604166666664</v>
      </c>
      <c r="E6389" s="1">
        <v>41929.608275462961</v>
      </c>
      <c r="F6389" s="1">
        <v>41929.608275462961</v>
      </c>
      <c r="H6389" s="2">
        <v>42000</v>
      </c>
      <c r="I6389" s="2">
        <v>42002</v>
      </c>
      <c r="J6389" s="3">
        <v>2</v>
      </c>
      <c r="K6389" s="3">
        <v>3</v>
      </c>
      <c r="L6389">
        <f>טבלה1[[#This Row],[ds_checkout]]-טבלה1[[#This Row],[ds_checkin]]</f>
        <v>2</v>
      </c>
      <c r="M6389">
        <f>IF(ISBLANK(טבלה1[[#This Row],[ts_reply_at]]), "", (טבלה1[[#This Row],[ts_reply_at]] - טבלה1[[#This Row],[ts_contact_at]]) * 24)</f>
        <v>9.8611111112404615E-2</v>
      </c>
      <c r="N6389">
        <f>IF(ISBLANK(טבלה1[[#This Row],[ts_reply_at]]), 0, 1)</f>
        <v>1</v>
      </c>
      <c r="O6389">
        <f>IF(ISBLANK(טבלה1[[#This Row],[ts_accepted_at]]), 0, 1)</f>
        <v>1</v>
      </c>
      <c r="P6389">
        <f>IF(ISBLANK(טבלה1[[#This Row],[ts_booking_at]]), 0, 1)</f>
        <v>0</v>
      </c>
      <c r="Q6389">
        <f>IF(ISBLANK(טבלה1[[#This Row],[ds_checkin]]), "", טבלה1[[#This Row],[ds_checkin]] - טבלה1[[#This Row],[ts_contact_at]])</f>
        <v>70.395833333335759</v>
      </c>
      <c r="R6389" t="str">
        <f>IF(AND(ISBLANK(טבלה1[[#This Row],[ts_reply_at]]), NOT(ISBLANK(טבלה1[[#This Row],[ts_booking_at]]))), "Error: Booked without Reply", "OK")</f>
        <v>OK</v>
      </c>
      <c r="S6389" t="s">
        <v>6020</v>
      </c>
    </row>
    <row r="6390" spans="1:19" x14ac:dyDescent="0.25">
      <c r="A6390" s="4" t="s">
        <v>5243</v>
      </c>
      <c r="B6390" s="4" t="s">
        <v>472</v>
      </c>
      <c r="C6390" s="4" t="s">
        <v>2990</v>
      </c>
      <c r="D6390" s="1">
        <v>41929.605555555558</v>
      </c>
      <c r="E6390" s="1">
        <v>41929.611145833333</v>
      </c>
      <c r="F6390" s="1">
        <v>41929.611145833333</v>
      </c>
      <c r="H6390" s="2">
        <v>42000</v>
      </c>
      <c r="I6390" s="2">
        <v>42002</v>
      </c>
      <c r="J6390" s="3">
        <v>2</v>
      </c>
      <c r="K6390" s="3">
        <v>3</v>
      </c>
      <c r="L6390">
        <f>טבלה1[[#This Row],[ds_checkout]]-טבלה1[[#This Row],[ds_checkin]]</f>
        <v>2</v>
      </c>
      <c r="M6390">
        <f>IF(ISBLANK(טבלה1[[#This Row],[ts_reply_at]]), "", (טבלה1[[#This Row],[ts_reply_at]] - טבלה1[[#This Row],[ts_contact_at]]) * 24)</f>
        <v>0.13416666659759358</v>
      </c>
      <c r="N6390">
        <f>IF(ISBLANK(טבלה1[[#This Row],[ts_reply_at]]), 0, 1)</f>
        <v>1</v>
      </c>
      <c r="O6390">
        <f>IF(ISBLANK(טבלה1[[#This Row],[ts_accepted_at]]), 0, 1)</f>
        <v>1</v>
      </c>
      <c r="P6390">
        <f>IF(ISBLANK(טבלה1[[#This Row],[ts_booking_at]]), 0, 1)</f>
        <v>0</v>
      </c>
      <c r="Q6390">
        <f>IF(ISBLANK(טבלה1[[#This Row],[ds_checkin]]), "", טבלה1[[#This Row],[ds_checkin]] - טבלה1[[#This Row],[ts_contact_at]])</f>
        <v>70.394444444442343</v>
      </c>
      <c r="R6390" t="str">
        <f>IF(AND(ISBLANK(טבלה1[[#This Row],[ts_reply_at]]), NOT(ISBLANK(טבלה1[[#This Row],[ts_booking_at]]))), "Error: Booked without Reply", "OK")</f>
        <v>OK</v>
      </c>
      <c r="S6390" t="s">
        <v>6020</v>
      </c>
    </row>
    <row r="6391" spans="1:19" x14ac:dyDescent="0.25">
      <c r="A6391" s="4" t="s">
        <v>5246</v>
      </c>
      <c r="B6391" s="4" t="s">
        <v>1293</v>
      </c>
      <c r="C6391" s="4" t="s">
        <v>1294</v>
      </c>
      <c r="D6391" s="1">
        <v>41921.572222222225</v>
      </c>
      <c r="E6391" s="1">
        <v>41921.580150462964</v>
      </c>
      <c r="F6391" s="1">
        <v>41921.580150462964</v>
      </c>
      <c r="G6391" s="1">
        <v>41921.580150462964</v>
      </c>
      <c r="H6391" s="2">
        <v>41930</v>
      </c>
      <c r="I6391" s="2">
        <v>41932</v>
      </c>
      <c r="J6391" s="3">
        <v>2</v>
      </c>
      <c r="K6391" s="3">
        <v>13</v>
      </c>
      <c r="L6391">
        <f>טבלה1[[#This Row],[ds_checkout]]-טבלה1[[#This Row],[ds_checkin]]</f>
        <v>2</v>
      </c>
      <c r="M6391">
        <f>IF(ISBLANK(טבלה1[[#This Row],[ts_reply_at]]), "", (טבלה1[[#This Row],[ts_reply_at]] - טבלה1[[#This Row],[ts_contact_at]]) * 24)</f>
        <v>0.19027777772862464</v>
      </c>
      <c r="N6391">
        <f>IF(ISBLANK(טבלה1[[#This Row],[ts_reply_at]]), 0, 1)</f>
        <v>1</v>
      </c>
      <c r="O6391">
        <f>IF(ISBLANK(טבלה1[[#This Row],[ts_accepted_at]]), 0, 1)</f>
        <v>1</v>
      </c>
      <c r="P6391">
        <f>IF(ISBLANK(טבלה1[[#This Row],[ts_booking_at]]), 0, 1)</f>
        <v>1</v>
      </c>
      <c r="Q6391">
        <f>IF(ISBLANK(טבלה1[[#This Row],[ds_checkin]]), "", טבלה1[[#This Row],[ds_checkin]] - טבלה1[[#This Row],[ts_contact_at]])</f>
        <v>8.4277777777751908</v>
      </c>
      <c r="R6391" t="str">
        <f>IF(AND(ISBLANK(טבלה1[[#This Row],[ts_reply_at]]), NOT(ISBLANK(טבלה1[[#This Row],[ts_booking_at]]))), "Error: Booked without Reply", "OK")</f>
        <v>OK</v>
      </c>
      <c r="S6391" t="s">
        <v>6021</v>
      </c>
    </row>
    <row r="6392" spans="1:19" x14ac:dyDescent="0.25">
      <c r="A6392" s="4" t="s">
        <v>5247</v>
      </c>
      <c r="B6392" s="4" t="s">
        <v>990</v>
      </c>
      <c r="C6392" s="4" t="s">
        <v>991</v>
      </c>
      <c r="D6392" s="1">
        <v>41915.595833333333</v>
      </c>
      <c r="E6392" s="1">
        <v>41915.921689814815</v>
      </c>
      <c r="H6392" s="2">
        <v>41916</v>
      </c>
      <c r="I6392" s="2">
        <v>41917</v>
      </c>
      <c r="J6392" s="3">
        <v>1</v>
      </c>
      <c r="K6392" s="3">
        <v>2</v>
      </c>
      <c r="L6392">
        <f>טבלה1[[#This Row],[ds_checkout]]-טבלה1[[#This Row],[ds_checkin]]</f>
        <v>1</v>
      </c>
      <c r="M6392">
        <f>IF(ISBLANK(טבלה1[[#This Row],[ts_reply_at]]), "", (טבלה1[[#This Row],[ts_reply_at]] - טבלה1[[#This Row],[ts_contact_at]]) * 24)</f>
        <v>7.8205555555759929</v>
      </c>
      <c r="N6392">
        <f>IF(ISBLANK(טבלה1[[#This Row],[ts_reply_at]]), 0, 1)</f>
        <v>1</v>
      </c>
      <c r="O6392">
        <f>IF(ISBLANK(טבלה1[[#This Row],[ts_accepted_at]]), 0, 1)</f>
        <v>0</v>
      </c>
      <c r="P6392">
        <f>IF(ISBLANK(טבלה1[[#This Row],[ts_booking_at]]), 0, 1)</f>
        <v>0</v>
      </c>
      <c r="Q6392">
        <f>IF(ISBLANK(טבלה1[[#This Row],[ds_checkin]]), "", טבלה1[[#This Row],[ds_checkin]] - טבלה1[[#This Row],[ts_contact_at]])</f>
        <v>0.40416666666715173</v>
      </c>
      <c r="R6392" t="str">
        <f>IF(AND(ISBLANK(טבלה1[[#This Row],[ts_reply_at]]), NOT(ISBLANK(טבלה1[[#This Row],[ts_booking_at]]))), "Error: Booked without Reply", "OK")</f>
        <v>OK</v>
      </c>
      <c r="S6392" t="s">
        <v>6022</v>
      </c>
    </row>
    <row r="6393" spans="1:19" x14ac:dyDescent="0.25">
      <c r="A6393" s="4" t="s">
        <v>5247</v>
      </c>
      <c r="B6393" s="4" t="s">
        <v>692</v>
      </c>
      <c r="C6393" s="4" t="s">
        <v>693</v>
      </c>
      <c r="D6393" s="1">
        <v>41915.59375</v>
      </c>
      <c r="E6393" s="1">
        <v>41916.712638888886</v>
      </c>
      <c r="F6393" s="1">
        <v>41916.712638888886</v>
      </c>
      <c r="H6393" s="2">
        <v>41916</v>
      </c>
      <c r="I6393" s="2">
        <v>41917</v>
      </c>
      <c r="J6393" s="3">
        <v>1</v>
      </c>
      <c r="K6393" s="3">
        <v>3</v>
      </c>
      <c r="L6393">
        <f>טבלה1[[#This Row],[ds_checkout]]-טבלה1[[#This Row],[ds_checkin]]</f>
        <v>1</v>
      </c>
      <c r="M6393">
        <f>IF(ISBLANK(טבלה1[[#This Row],[ts_reply_at]]), "", (טבלה1[[#This Row],[ts_reply_at]] - טבלה1[[#This Row],[ts_contact_at]]) * 24)</f>
        <v>26.85333333327435</v>
      </c>
      <c r="N6393">
        <f>IF(ISBLANK(טבלה1[[#This Row],[ts_reply_at]]), 0, 1)</f>
        <v>1</v>
      </c>
      <c r="O6393">
        <f>IF(ISBLANK(טבלה1[[#This Row],[ts_accepted_at]]), 0, 1)</f>
        <v>1</v>
      </c>
      <c r="P6393">
        <f>IF(ISBLANK(טבלה1[[#This Row],[ts_booking_at]]), 0, 1)</f>
        <v>0</v>
      </c>
      <c r="Q6393">
        <f>IF(ISBLANK(טבלה1[[#This Row],[ds_checkin]]), "", טבלה1[[#This Row],[ds_checkin]] - טבלה1[[#This Row],[ts_contact_at]])</f>
        <v>0.40625</v>
      </c>
      <c r="R6393" t="str">
        <f>IF(AND(ISBLANK(טבלה1[[#This Row],[ts_reply_at]]), NOT(ISBLANK(טבלה1[[#This Row],[ts_booking_at]]))), "Error: Booked without Reply", "OK")</f>
        <v>OK</v>
      </c>
      <c r="S6393" t="s">
        <v>6022</v>
      </c>
    </row>
    <row r="6394" spans="1:19" x14ac:dyDescent="0.25">
      <c r="A6394" s="4" t="s">
        <v>5248</v>
      </c>
      <c r="B6394" s="4" t="s">
        <v>3619</v>
      </c>
      <c r="C6394" s="4" t="s">
        <v>3620</v>
      </c>
      <c r="D6394" s="1">
        <v>41928.500694444447</v>
      </c>
      <c r="E6394" s="1">
        <v>41928.507534722223</v>
      </c>
      <c r="F6394" s="1">
        <v>41928.527013888888</v>
      </c>
      <c r="G6394" s="1">
        <v>41928.534699074073</v>
      </c>
      <c r="H6394" s="2">
        <v>41929</v>
      </c>
      <c r="I6394" s="2">
        <v>41932</v>
      </c>
      <c r="J6394" s="3">
        <v>1</v>
      </c>
      <c r="K6394" s="3">
        <v>12</v>
      </c>
      <c r="L6394">
        <f>טבלה1[[#This Row],[ds_checkout]]-טבלה1[[#This Row],[ds_checkin]]</f>
        <v>3</v>
      </c>
      <c r="M6394">
        <f>IF(ISBLANK(טבלה1[[#This Row],[ts_reply_at]]), "", (טבלה1[[#This Row],[ts_reply_at]] - טבלה1[[#This Row],[ts_contact_at]]) * 24)</f>
        <v>0.16416666662553325</v>
      </c>
      <c r="N6394">
        <f>IF(ISBLANK(טבלה1[[#This Row],[ts_reply_at]]), 0, 1)</f>
        <v>1</v>
      </c>
      <c r="O6394">
        <f>IF(ISBLANK(טבלה1[[#This Row],[ts_accepted_at]]), 0, 1)</f>
        <v>1</v>
      </c>
      <c r="P6394">
        <f>IF(ISBLANK(טבלה1[[#This Row],[ts_booking_at]]), 0, 1)</f>
        <v>1</v>
      </c>
      <c r="Q6394">
        <f>IF(ISBLANK(טבלה1[[#This Row],[ds_checkin]]), "", טבלה1[[#This Row],[ds_checkin]] - טבלה1[[#This Row],[ts_contact_at]])</f>
        <v>0.49930555555329192</v>
      </c>
      <c r="R6394" t="str">
        <f>IF(AND(ISBLANK(טבלה1[[#This Row],[ts_reply_at]]), NOT(ISBLANK(טבלה1[[#This Row],[ts_booking_at]]))), "Error: Booked without Reply", "OK")</f>
        <v>OK</v>
      </c>
      <c r="S6394" t="s">
        <v>6049</v>
      </c>
    </row>
    <row r="6395" spans="1:19" x14ac:dyDescent="0.25">
      <c r="A6395" s="4" t="s">
        <v>5248</v>
      </c>
      <c r="B6395" s="4" t="s">
        <v>363</v>
      </c>
      <c r="C6395" s="4" t="s">
        <v>364</v>
      </c>
      <c r="D6395" s="1">
        <v>41928.421527777777</v>
      </c>
      <c r="H6395" s="2">
        <v>41929</v>
      </c>
      <c r="I6395" s="2">
        <v>41932</v>
      </c>
      <c r="J6395" s="3">
        <v>1</v>
      </c>
      <c r="K6395" s="3">
        <v>2</v>
      </c>
      <c r="L6395">
        <f>טבלה1[[#This Row],[ds_checkout]]-טבלה1[[#This Row],[ds_checkin]]</f>
        <v>3</v>
      </c>
      <c r="M6395" t="str">
        <f>IF(ISBLANK(טבלה1[[#This Row],[ts_reply_at]]), "", (טבלה1[[#This Row],[ts_reply_at]] - טבלה1[[#This Row],[ts_contact_at]]) * 24)</f>
        <v/>
      </c>
      <c r="N6395">
        <f>IF(ISBLANK(טבלה1[[#This Row],[ts_reply_at]]), 0, 1)</f>
        <v>0</v>
      </c>
      <c r="O6395">
        <f>IF(ISBLANK(טבלה1[[#This Row],[ts_accepted_at]]), 0, 1)</f>
        <v>0</v>
      </c>
      <c r="P6395">
        <f>IF(ISBLANK(טבלה1[[#This Row],[ts_booking_at]]), 0, 1)</f>
        <v>0</v>
      </c>
      <c r="Q6395">
        <f>IF(ISBLANK(טבלה1[[#This Row],[ds_checkin]]), "", טבלה1[[#This Row],[ds_checkin]] - טבלה1[[#This Row],[ts_contact_at]])</f>
        <v>0.57847222222335404</v>
      </c>
      <c r="R6395" t="str">
        <f>IF(AND(ISBLANK(טבלה1[[#This Row],[ts_reply_at]]), NOT(ISBLANK(טבלה1[[#This Row],[ts_booking_at]]))), "Error: Booked without Reply", "OK")</f>
        <v>OK</v>
      </c>
      <c r="S6395" t="s">
        <v>6049</v>
      </c>
    </row>
    <row r="6396" spans="1:19" x14ac:dyDescent="0.25">
      <c r="A6396" s="4" t="s">
        <v>5249</v>
      </c>
      <c r="B6396" s="4" t="s">
        <v>2611</v>
      </c>
      <c r="C6396" s="4" t="s">
        <v>5250</v>
      </c>
      <c r="D6396" s="1">
        <v>41918.415972222225</v>
      </c>
      <c r="E6396" s="1">
        <v>41918.431168981479</v>
      </c>
      <c r="H6396" s="2">
        <v>41930</v>
      </c>
      <c r="I6396" s="2">
        <v>41938</v>
      </c>
      <c r="J6396" s="3">
        <v>1</v>
      </c>
      <c r="K6396" s="3">
        <v>3</v>
      </c>
      <c r="L6396">
        <f>טבלה1[[#This Row],[ds_checkout]]-טבלה1[[#This Row],[ds_checkin]]</f>
        <v>8</v>
      </c>
      <c r="M6396">
        <f>IF(ISBLANK(טבלה1[[#This Row],[ts_reply_at]]), "", (טבלה1[[#This Row],[ts_reply_at]] - טבלה1[[#This Row],[ts_contact_at]]) * 24)</f>
        <v>0.36472222208976746</v>
      </c>
      <c r="N6396">
        <f>IF(ISBLANK(טבלה1[[#This Row],[ts_reply_at]]), 0, 1)</f>
        <v>1</v>
      </c>
      <c r="O6396">
        <f>IF(ISBLANK(טבלה1[[#This Row],[ts_accepted_at]]), 0, 1)</f>
        <v>0</v>
      </c>
      <c r="P6396">
        <f>IF(ISBLANK(טבלה1[[#This Row],[ts_booking_at]]), 0, 1)</f>
        <v>0</v>
      </c>
      <c r="Q6396">
        <f>IF(ISBLANK(טבלה1[[#This Row],[ds_checkin]]), "", טבלה1[[#This Row],[ds_checkin]] - טבלה1[[#This Row],[ts_contact_at]])</f>
        <v>11.584027777775191</v>
      </c>
      <c r="R6396" t="str">
        <f>IF(AND(ISBLANK(טבלה1[[#This Row],[ts_reply_at]]), NOT(ISBLANK(טבלה1[[#This Row],[ts_booking_at]]))), "Error: Booked without Reply", "OK")</f>
        <v>OK</v>
      </c>
      <c r="S6396" t="s">
        <v>6021</v>
      </c>
    </row>
    <row r="6397" spans="1:19" x14ac:dyDescent="0.25">
      <c r="A6397" s="4" t="s">
        <v>5249</v>
      </c>
      <c r="B6397" s="4" t="s">
        <v>1089</v>
      </c>
      <c r="C6397" s="4" t="s">
        <v>2788</v>
      </c>
      <c r="D6397" s="1">
        <v>41918.416666666664</v>
      </c>
      <c r="E6397" s="1">
        <v>41918.502662037034</v>
      </c>
      <c r="F6397" s="1">
        <v>41918.891273148147</v>
      </c>
      <c r="G6397" s="1">
        <v>41919.391157407408</v>
      </c>
      <c r="H6397" s="2">
        <v>41930</v>
      </c>
      <c r="I6397" s="2">
        <v>41938</v>
      </c>
      <c r="J6397" s="3">
        <v>1</v>
      </c>
      <c r="K6397" s="3">
        <v>14</v>
      </c>
      <c r="L6397">
        <f>טבלה1[[#This Row],[ds_checkout]]-טבלה1[[#This Row],[ds_checkin]]</f>
        <v>8</v>
      </c>
      <c r="M6397">
        <f>IF(ISBLANK(טבלה1[[#This Row],[ts_reply_at]]), "", (טבלה1[[#This Row],[ts_reply_at]] - טבלה1[[#This Row],[ts_contact_at]]) * 24)</f>
        <v>2.0638888888643123</v>
      </c>
      <c r="N6397">
        <f>IF(ISBLANK(טבלה1[[#This Row],[ts_reply_at]]), 0, 1)</f>
        <v>1</v>
      </c>
      <c r="O6397">
        <f>IF(ISBLANK(טבלה1[[#This Row],[ts_accepted_at]]), 0, 1)</f>
        <v>1</v>
      </c>
      <c r="P6397">
        <f>IF(ISBLANK(טבלה1[[#This Row],[ts_booking_at]]), 0, 1)</f>
        <v>1</v>
      </c>
      <c r="Q6397">
        <f>IF(ISBLANK(טבלה1[[#This Row],[ds_checkin]]), "", טבלה1[[#This Row],[ds_checkin]] - טבלה1[[#This Row],[ts_contact_at]])</f>
        <v>11.583333333335759</v>
      </c>
      <c r="R6397" t="str">
        <f>IF(AND(ISBLANK(טבלה1[[#This Row],[ts_reply_at]]), NOT(ISBLANK(טבלה1[[#This Row],[ts_booking_at]]))), "Error: Booked without Reply", "OK")</f>
        <v>OK</v>
      </c>
      <c r="S6397" t="s">
        <v>6021</v>
      </c>
    </row>
    <row r="6398" spans="1:19" x14ac:dyDescent="0.25">
      <c r="A6398" s="4" t="s">
        <v>5249</v>
      </c>
      <c r="B6398" s="4" t="s">
        <v>3200</v>
      </c>
      <c r="C6398" s="4" t="s">
        <v>3201</v>
      </c>
      <c r="D6398" s="1">
        <v>41918.416666666664</v>
      </c>
      <c r="E6398" s="1">
        <v>41918.740798611114</v>
      </c>
      <c r="H6398" s="2">
        <v>41930</v>
      </c>
      <c r="I6398" s="2">
        <v>41938</v>
      </c>
      <c r="J6398" s="3">
        <v>1</v>
      </c>
      <c r="K6398" s="3">
        <v>3</v>
      </c>
      <c r="L6398">
        <f>טבלה1[[#This Row],[ds_checkout]]-טבלה1[[#This Row],[ds_checkin]]</f>
        <v>8</v>
      </c>
      <c r="M6398">
        <f>IF(ISBLANK(טבלה1[[#This Row],[ts_reply_at]]), "", (טבלה1[[#This Row],[ts_reply_at]] - טבלה1[[#This Row],[ts_contact_at]]) * 24)</f>
        <v>7.779166666790843</v>
      </c>
      <c r="N6398">
        <f>IF(ISBLANK(טבלה1[[#This Row],[ts_reply_at]]), 0, 1)</f>
        <v>1</v>
      </c>
      <c r="O6398">
        <f>IF(ISBLANK(טבלה1[[#This Row],[ts_accepted_at]]), 0, 1)</f>
        <v>0</v>
      </c>
      <c r="P6398">
        <f>IF(ISBLANK(טבלה1[[#This Row],[ts_booking_at]]), 0, 1)</f>
        <v>0</v>
      </c>
      <c r="Q6398">
        <f>IF(ISBLANK(טבלה1[[#This Row],[ds_checkin]]), "", טבלה1[[#This Row],[ds_checkin]] - טבלה1[[#This Row],[ts_contact_at]])</f>
        <v>11.583333333335759</v>
      </c>
      <c r="R6398" t="str">
        <f>IF(AND(ISBLANK(טבלה1[[#This Row],[ts_reply_at]]), NOT(ISBLANK(טבלה1[[#This Row],[ts_booking_at]]))), "Error: Booked without Reply", "OK")</f>
        <v>OK</v>
      </c>
      <c r="S6398" t="s">
        <v>6021</v>
      </c>
    </row>
    <row r="6399" spans="1:19" x14ac:dyDescent="0.25">
      <c r="A6399" s="4" t="s">
        <v>5249</v>
      </c>
      <c r="B6399" s="4" t="s">
        <v>2398</v>
      </c>
      <c r="C6399" s="4" t="s">
        <v>2399</v>
      </c>
      <c r="D6399" s="1">
        <v>41918.418055555558</v>
      </c>
      <c r="E6399" s="1">
        <v>41919.679224537038</v>
      </c>
      <c r="H6399" s="2">
        <v>41930</v>
      </c>
      <c r="I6399" s="2">
        <v>41938</v>
      </c>
      <c r="J6399" s="3">
        <v>1</v>
      </c>
      <c r="K6399" s="3">
        <v>2</v>
      </c>
      <c r="L6399">
        <f>טבלה1[[#This Row],[ds_checkout]]-טבלה1[[#This Row],[ds_checkin]]</f>
        <v>8</v>
      </c>
      <c r="M6399">
        <f>IF(ISBLANK(טבלה1[[#This Row],[ts_reply_at]]), "", (טבלה1[[#This Row],[ts_reply_at]] - טבלה1[[#This Row],[ts_contact_at]]) * 24)</f>
        <v>30.268055555527098</v>
      </c>
      <c r="N6399">
        <f>IF(ISBLANK(טבלה1[[#This Row],[ts_reply_at]]), 0, 1)</f>
        <v>1</v>
      </c>
      <c r="O6399">
        <f>IF(ISBLANK(טבלה1[[#This Row],[ts_accepted_at]]), 0, 1)</f>
        <v>0</v>
      </c>
      <c r="P6399">
        <f>IF(ISBLANK(טבלה1[[#This Row],[ts_booking_at]]), 0, 1)</f>
        <v>0</v>
      </c>
      <c r="Q6399">
        <f>IF(ISBLANK(טבלה1[[#This Row],[ds_checkin]]), "", טבלה1[[#This Row],[ds_checkin]] - טבלה1[[#This Row],[ts_contact_at]])</f>
        <v>11.581944444442343</v>
      </c>
      <c r="R6399" t="str">
        <f>IF(AND(ISBLANK(טבלה1[[#This Row],[ts_reply_at]]), NOT(ISBLANK(טבלה1[[#This Row],[ts_booking_at]]))), "Error: Booked without Reply", "OK")</f>
        <v>OK</v>
      </c>
      <c r="S6399" t="s">
        <v>6021</v>
      </c>
    </row>
    <row r="6400" spans="1:19" x14ac:dyDescent="0.25">
      <c r="A6400" s="4" t="s">
        <v>5249</v>
      </c>
      <c r="B6400" s="4" t="s">
        <v>5251</v>
      </c>
      <c r="C6400" s="4" t="s">
        <v>5252</v>
      </c>
      <c r="D6400" s="1">
        <v>41918.416666666664</v>
      </c>
      <c r="E6400" s="1">
        <v>41918.431296296294</v>
      </c>
      <c r="F6400" s="1">
        <v>41918.728773148148</v>
      </c>
      <c r="H6400" s="2">
        <v>41930</v>
      </c>
      <c r="I6400" s="2">
        <v>41938</v>
      </c>
      <c r="J6400" s="3">
        <v>1</v>
      </c>
      <c r="K6400" s="3">
        <v>3</v>
      </c>
      <c r="L6400">
        <f>טבלה1[[#This Row],[ds_checkout]]-טבלה1[[#This Row],[ds_checkin]]</f>
        <v>8</v>
      </c>
      <c r="M6400">
        <f>IF(ISBLANK(טבלה1[[#This Row],[ts_reply_at]]), "", (טבלה1[[#This Row],[ts_reply_at]] - טבלה1[[#This Row],[ts_contact_at]]) * 24)</f>
        <v>0.35111111111473292</v>
      </c>
      <c r="N6400">
        <f>IF(ISBLANK(טבלה1[[#This Row],[ts_reply_at]]), 0, 1)</f>
        <v>1</v>
      </c>
      <c r="O6400">
        <f>IF(ISBLANK(טבלה1[[#This Row],[ts_accepted_at]]), 0, 1)</f>
        <v>1</v>
      </c>
      <c r="P6400">
        <f>IF(ISBLANK(טבלה1[[#This Row],[ts_booking_at]]), 0, 1)</f>
        <v>0</v>
      </c>
      <c r="Q6400">
        <f>IF(ISBLANK(טבלה1[[#This Row],[ds_checkin]]), "", טבלה1[[#This Row],[ds_checkin]] - טבלה1[[#This Row],[ts_contact_at]])</f>
        <v>11.583333333335759</v>
      </c>
      <c r="R6400" t="str">
        <f>IF(AND(ISBLANK(טבלה1[[#This Row],[ts_reply_at]]), NOT(ISBLANK(טבלה1[[#This Row],[ts_booking_at]]))), "Error: Booked without Reply", "OK")</f>
        <v>OK</v>
      </c>
      <c r="S6400" t="s">
        <v>6021</v>
      </c>
    </row>
    <row r="6401" spans="1:19" x14ac:dyDescent="0.25">
      <c r="A6401" s="4" t="s">
        <v>5253</v>
      </c>
      <c r="B6401" s="4" t="s">
        <v>302</v>
      </c>
      <c r="C6401" s="4" t="s">
        <v>303</v>
      </c>
      <c r="D6401" s="1">
        <v>41914.435416666667</v>
      </c>
      <c r="E6401" s="1">
        <v>41914.482986111114</v>
      </c>
      <c r="H6401" s="2">
        <v>41929</v>
      </c>
      <c r="I6401" s="2">
        <v>41933</v>
      </c>
      <c r="J6401" s="3">
        <v>2</v>
      </c>
      <c r="K6401" s="3">
        <v>5</v>
      </c>
      <c r="L6401">
        <f>טבלה1[[#This Row],[ds_checkout]]-טבלה1[[#This Row],[ds_checkin]]</f>
        <v>4</v>
      </c>
      <c r="M6401">
        <f>IF(ISBLANK(טבלה1[[#This Row],[ts_reply_at]]), "", (טבלה1[[#This Row],[ts_reply_at]] - טבלה1[[#This Row],[ts_contact_at]]) * 24)</f>
        <v>1.1416666667209938</v>
      </c>
      <c r="N6401">
        <f>IF(ISBLANK(טבלה1[[#This Row],[ts_reply_at]]), 0, 1)</f>
        <v>1</v>
      </c>
      <c r="O6401">
        <f>IF(ISBLANK(טבלה1[[#This Row],[ts_accepted_at]]), 0, 1)</f>
        <v>0</v>
      </c>
      <c r="P6401">
        <f>IF(ISBLANK(טבלה1[[#This Row],[ts_booking_at]]), 0, 1)</f>
        <v>0</v>
      </c>
      <c r="Q6401">
        <f>IF(ISBLANK(טבלה1[[#This Row],[ds_checkin]]), "", טבלה1[[#This Row],[ds_checkin]] - טבלה1[[#This Row],[ts_contact_at]])</f>
        <v>14.564583333332848</v>
      </c>
      <c r="R6401" t="str">
        <f>IF(AND(ISBLANK(טבלה1[[#This Row],[ts_reply_at]]), NOT(ISBLANK(טבלה1[[#This Row],[ts_booking_at]]))), "Error: Booked without Reply", "OK")</f>
        <v>OK</v>
      </c>
      <c r="S6401" t="s">
        <v>6037</v>
      </c>
    </row>
    <row r="6402" spans="1:19" x14ac:dyDescent="0.25">
      <c r="A6402" s="4" t="s">
        <v>5253</v>
      </c>
      <c r="B6402" s="4" t="s">
        <v>957</v>
      </c>
      <c r="C6402" s="4" t="s">
        <v>958</v>
      </c>
      <c r="D6402" s="1">
        <v>41914.543749999997</v>
      </c>
      <c r="E6402" s="1">
        <v>41914.789085648146</v>
      </c>
      <c r="H6402" s="2">
        <v>41929</v>
      </c>
      <c r="I6402" s="2">
        <v>41933</v>
      </c>
      <c r="J6402" s="3">
        <v>1</v>
      </c>
      <c r="K6402" s="3">
        <v>3</v>
      </c>
      <c r="L6402">
        <f>טבלה1[[#This Row],[ds_checkout]]-טבלה1[[#This Row],[ds_checkin]]</f>
        <v>4</v>
      </c>
      <c r="M6402">
        <f>IF(ISBLANK(טבלה1[[#This Row],[ts_reply_at]]), "", (טבלה1[[#This Row],[ts_reply_at]] - טבלה1[[#This Row],[ts_contact_at]]) * 24)</f>
        <v>5.8880555555806495</v>
      </c>
      <c r="N6402">
        <f>IF(ISBLANK(טבלה1[[#This Row],[ts_reply_at]]), 0, 1)</f>
        <v>1</v>
      </c>
      <c r="O6402">
        <f>IF(ISBLANK(טבלה1[[#This Row],[ts_accepted_at]]), 0, 1)</f>
        <v>0</v>
      </c>
      <c r="P6402">
        <f>IF(ISBLANK(טבלה1[[#This Row],[ts_booking_at]]), 0, 1)</f>
        <v>0</v>
      </c>
      <c r="Q6402">
        <f>IF(ISBLANK(טבלה1[[#This Row],[ds_checkin]]), "", טבלה1[[#This Row],[ds_checkin]] - טבלה1[[#This Row],[ts_contact_at]])</f>
        <v>14.45625000000291</v>
      </c>
      <c r="R6402" t="str">
        <f>IF(AND(ISBLANK(טבלה1[[#This Row],[ts_reply_at]]), NOT(ISBLANK(טבלה1[[#This Row],[ts_booking_at]]))), "Error: Booked without Reply", "OK")</f>
        <v>OK</v>
      </c>
      <c r="S6402" t="s">
        <v>6037</v>
      </c>
    </row>
    <row r="6403" spans="1:19" x14ac:dyDescent="0.25">
      <c r="A6403" s="4" t="s">
        <v>5254</v>
      </c>
      <c r="B6403" s="4" t="s">
        <v>3154</v>
      </c>
      <c r="C6403" s="4" t="s">
        <v>3155</v>
      </c>
      <c r="D6403" s="1">
        <v>41926.522916666669</v>
      </c>
      <c r="E6403" s="1">
        <v>41926.556134259263</v>
      </c>
      <c r="F6403" s="1">
        <v>41926.556134259263</v>
      </c>
      <c r="G6403" s="1">
        <v>41937.550219907411</v>
      </c>
      <c r="H6403" s="2">
        <v>42042</v>
      </c>
      <c r="I6403" s="2">
        <v>42044</v>
      </c>
      <c r="J6403" s="3">
        <v>2</v>
      </c>
      <c r="K6403" s="3">
        <v>9</v>
      </c>
      <c r="L6403">
        <f>טבלה1[[#This Row],[ds_checkout]]-טבלה1[[#This Row],[ds_checkin]]</f>
        <v>2</v>
      </c>
      <c r="M6403">
        <f>IF(ISBLANK(טבלה1[[#This Row],[ts_reply_at]]), "", (טבלה1[[#This Row],[ts_reply_at]] - טבלה1[[#This Row],[ts_contact_at]]) * 24)</f>
        <v>0.79722222225973383</v>
      </c>
      <c r="N6403">
        <f>IF(ISBLANK(טבלה1[[#This Row],[ts_reply_at]]), 0, 1)</f>
        <v>1</v>
      </c>
      <c r="O6403">
        <f>IF(ISBLANK(טבלה1[[#This Row],[ts_accepted_at]]), 0, 1)</f>
        <v>1</v>
      </c>
      <c r="P6403">
        <f>IF(ISBLANK(טבלה1[[#This Row],[ts_booking_at]]), 0, 1)</f>
        <v>1</v>
      </c>
      <c r="Q6403">
        <f>IF(ISBLANK(טבלה1[[#This Row],[ds_checkin]]), "", טבלה1[[#This Row],[ds_checkin]] - טבלה1[[#This Row],[ts_contact_at]])</f>
        <v>115.47708333333139</v>
      </c>
      <c r="R6403" t="str">
        <f>IF(AND(ISBLANK(טבלה1[[#This Row],[ts_reply_at]]), NOT(ISBLANK(טבלה1[[#This Row],[ts_booking_at]]))), "Error: Booked without Reply", "OK")</f>
        <v>OK</v>
      </c>
      <c r="S6403" t="s">
        <v>6026</v>
      </c>
    </row>
    <row r="6404" spans="1:19" x14ac:dyDescent="0.25">
      <c r="A6404" s="4" t="s">
        <v>5255</v>
      </c>
      <c r="B6404" s="4" t="s">
        <v>957</v>
      </c>
      <c r="C6404" s="4" t="s">
        <v>958</v>
      </c>
      <c r="D6404" s="1">
        <v>41947.693749999999</v>
      </c>
      <c r="H6404" s="2">
        <v>41993</v>
      </c>
      <c r="I6404" s="2">
        <v>42028</v>
      </c>
      <c r="J6404" s="3">
        <v>1</v>
      </c>
      <c r="K6404" s="3">
        <v>2</v>
      </c>
      <c r="L6404">
        <f>טבלה1[[#This Row],[ds_checkout]]-טבלה1[[#This Row],[ds_checkin]]</f>
        <v>35</v>
      </c>
      <c r="M6404" t="str">
        <f>IF(ISBLANK(טבלה1[[#This Row],[ts_reply_at]]), "", (טבלה1[[#This Row],[ts_reply_at]] - טבלה1[[#This Row],[ts_contact_at]]) * 24)</f>
        <v/>
      </c>
      <c r="N6404">
        <f>IF(ISBLANK(טבלה1[[#This Row],[ts_reply_at]]), 0, 1)</f>
        <v>0</v>
      </c>
      <c r="O6404">
        <f>IF(ISBLANK(טבלה1[[#This Row],[ts_accepted_at]]), 0, 1)</f>
        <v>0</v>
      </c>
      <c r="P6404">
        <f>IF(ISBLANK(טבלה1[[#This Row],[ts_booking_at]]), 0, 1)</f>
        <v>0</v>
      </c>
      <c r="Q6404">
        <f>IF(ISBLANK(טבלה1[[#This Row],[ds_checkin]]), "", טבלה1[[#This Row],[ds_checkin]] - טבלה1[[#This Row],[ts_contact_at]])</f>
        <v>45.306250000001455</v>
      </c>
      <c r="R6404" t="str">
        <f>IF(AND(ISBLANK(טבלה1[[#This Row],[ts_reply_at]]), NOT(ISBLANK(טבלה1[[#This Row],[ts_booking_at]]))), "Error: Booked without Reply", "OK")</f>
        <v>OK</v>
      </c>
      <c r="S6404" t="s">
        <v>6022</v>
      </c>
    </row>
    <row r="6405" spans="1:19" x14ac:dyDescent="0.25">
      <c r="A6405" s="4" t="s">
        <v>5255</v>
      </c>
      <c r="B6405" s="4" t="s">
        <v>188</v>
      </c>
      <c r="C6405" s="4" t="s">
        <v>372</v>
      </c>
      <c r="D6405" s="1">
        <v>41947.694444444445</v>
      </c>
      <c r="E6405" s="1">
        <v>41947.699745370373</v>
      </c>
      <c r="F6405" s="1">
        <v>41947.699745370373</v>
      </c>
      <c r="G6405" s="1">
        <v>41947.735601851855</v>
      </c>
      <c r="H6405" s="2">
        <v>41993</v>
      </c>
      <c r="I6405" s="2">
        <v>42028</v>
      </c>
      <c r="J6405" s="3">
        <v>1</v>
      </c>
      <c r="K6405" s="3">
        <v>24</v>
      </c>
      <c r="L6405">
        <f>טבלה1[[#This Row],[ds_checkout]]-טבלה1[[#This Row],[ds_checkin]]</f>
        <v>35</v>
      </c>
      <c r="M6405">
        <f>IF(ISBLANK(טבלה1[[#This Row],[ts_reply_at]]), "", (טבלה1[[#This Row],[ts_reply_at]] - טבלה1[[#This Row],[ts_contact_at]]) * 24)</f>
        <v>0.12722222227603197</v>
      </c>
      <c r="N6405">
        <f>IF(ISBLANK(טבלה1[[#This Row],[ts_reply_at]]), 0, 1)</f>
        <v>1</v>
      </c>
      <c r="O6405">
        <f>IF(ISBLANK(טבלה1[[#This Row],[ts_accepted_at]]), 0, 1)</f>
        <v>1</v>
      </c>
      <c r="P6405">
        <f>IF(ISBLANK(טבלה1[[#This Row],[ts_booking_at]]), 0, 1)</f>
        <v>1</v>
      </c>
      <c r="Q6405">
        <f>IF(ISBLANK(טבלה1[[#This Row],[ds_checkin]]), "", טבלה1[[#This Row],[ds_checkin]] - טבלה1[[#This Row],[ts_contact_at]])</f>
        <v>45.305555555554747</v>
      </c>
      <c r="R6405" t="str">
        <f>IF(AND(ISBLANK(טבלה1[[#This Row],[ts_reply_at]]), NOT(ISBLANK(טבלה1[[#This Row],[ts_booking_at]]))), "Error: Booked without Reply", "OK")</f>
        <v>OK</v>
      </c>
      <c r="S6405" t="s">
        <v>6022</v>
      </c>
    </row>
    <row r="6406" spans="1:19" x14ac:dyDescent="0.25">
      <c r="A6406" s="4" t="s">
        <v>5256</v>
      </c>
      <c r="B6406" s="4" t="s">
        <v>2205</v>
      </c>
      <c r="C6406" s="4" t="s">
        <v>2206</v>
      </c>
      <c r="D6406" s="1">
        <v>41920.270138888889</v>
      </c>
      <c r="E6406" s="1">
        <v>41920.776956018519</v>
      </c>
      <c r="F6406" s="1">
        <v>41920.776956018519</v>
      </c>
      <c r="G6406" s="1">
        <v>41920.855138888888</v>
      </c>
      <c r="H6406" s="2">
        <v>42002</v>
      </c>
      <c r="I6406" s="2">
        <v>42006</v>
      </c>
      <c r="J6406" s="3">
        <v>4</v>
      </c>
      <c r="K6406" s="3">
        <v>21</v>
      </c>
      <c r="L6406">
        <f>טבלה1[[#This Row],[ds_checkout]]-טבלה1[[#This Row],[ds_checkin]]</f>
        <v>4</v>
      </c>
      <c r="M6406">
        <f>IF(ISBLANK(טבלה1[[#This Row],[ts_reply_at]]), "", (טבלה1[[#This Row],[ts_reply_at]] - טבלה1[[#This Row],[ts_contact_at]]) * 24)</f>
        <v>12.163611111114733</v>
      </c>
      <c r="N6406">
        <f>IF(ISBLANK(טבלה1[[#This Row],[ts_reply_at]]), 0, 1)</f>
        <v>1</v>
      </c>
      <c r="O6406">
        <f>IF(ISBLANK(טבלה1[[#This Row],[ts_accepted_at]]), 0, 1)</f>
        <v>1</v>
      </c>
      <c r="P6406">
        <f>IF(ISBLANK(טבלה1[[#This Row],[ts_booking_at]]), 0, 1)</f>
        <v>1</v>
      </c>
      <c r="Q6406">
        <f>IF(ISBLANK(טבלה1[[#This Row],[ds_checkin]]), "", טבלה1[[#This Row],[ds_checkin]] - טבלה1[[#This Row],[ts_contact_at]])</f>
        <v>81.729861111110949</v>
      </c>
      <c r="R6406" t="str">
        <f>IF(AND(ISBLANK(טבלה1[[#This Row],[ts_reply_at]]), NOT(ISBLANK(טבלה1[[#This Row],[ts_booking_at]]))), "Error: Booked without Reply", "OK")</f>
        <v>OK</v>
      </c>
      <c r="S6406" t="s">
        <v>6021</v>
      </c>
    </row>
    <row r="6407" spans="1:19" x14ac:dyDescent="0.25">
      <c r="A6407" s="4" t="s">
        <v>5256</v>
      </c>
      <c r="B6407" s="4" t="s">
        <v>5257</v>
      </c>
      <c r="C6407" s="4" t="s">
        <v>5258</v>
      </c>
      <c r="D6407" s="1">
        <v>41920.265277777777</v>
      </c>
      <c r="E6407" s="1">
        <v>41920.380995370368</v>
      </c>
      <c r="H6407" s="2">
        <v>42002</v>
      </c>
      <c r="I6407" s="2">
        <v>42006</v>
      </c>
      <c r="J6407" s="3">
        <v>4</v>
      </c>
      <c r="K6407" s="3">
        <v>2</v>
      </c>
      <c r="L6407">
        <f>טבלה1[[#This Row],[ds_checkout]]-טבלה1[[#This Row],[ds_checkin]]</f>
        <v>4</v>
      </c>
      <c r="M6407">
        <f>IF(ISBLANK(טבלה1[[#This Row],[ts_reply_at]]), "", (טבלה1[[#This Row],[ts_reply_at]] - טבלה1[[#This Row],[ts_contact_at]]) * 24)</f>
        <v>2.7772222221828997</v>
      </c>
      <c r="N6407">
        <f>IF(ISBLANK(טבלה1[[#This Row],[ts_reply_at]]), 0, 1)</f>
        <v>1</v>
      </c>
      <c r="O6407">
        <f>IF(ISBLANK(טבלה1[[#This Row],[ts_accepted_at]]), 0, 1)</f>
        <v>0</v>
      </c>
      <c r="P6407">
        <f>IF(ISBLANK(טבלה1[[#This Row],[ts_booking_at]]), 0, 1)</f>
        <v>0</v>
      </c>
      <c r="Q6407">
        <f>IF(ISBLANK(טבלה1[[#This Row],[ds_checkin]]), "", טבלה1[[#This Row],[ds_checkin]] - טבלה1[[#This Row],[ts_contact_at]])</f>
        <v>81.734722222223354</v>
      </c>
      <c r="R6407" t="str">
        <f>IF(AND(ISBLANK(טבלה1[[#This Row],[ts_reply_at]]), NOT(ISBLANK(טבלה1[[#This Row],[ts_booking_at]]))), "Error: Booked without Reply", "OK")</f>
        <v>OK</v>
      </c>
      <c r="S6407" t="s">
        <v>6021</v>
      </c>
    </row>
    <row r="6408" spans="1:19" x14ac:dyDescent="0.25">
      <c r="A6408" s="4" t="s">
        <v>5259</v>
      </c>
      <c r="B6408" s="4" t="s">
        <v>1986</v>
      </c>
      <c r="C6408" s="4" t="s">
        <v>2391</v>
      </c>
      <c r="D6408" s="1">
        <v>41938.668749999997</v>
      </c>
      <c r="E6408" s="1">
        <v>41938.671099537038</v>
      </c>
      <c r="F6408" s="1">
        <v>41938.671099537038</v>
      </c>
      <c r="G6408" s="1">
        <v>41940.413449074076</v>
      </c>
      <c r="H6408" s="2">
        <v>41977</v>
      </c>
      <c r="I6408" s="2">
        <v>41980</v>
      </c>
      <c r="J6408" s="3">
        <v>2</v>
      </c>
      <c r="K6408" s="3">
        <v>10</v>
      </c>
      <c r="L6408">
        <f>טבלה1[[#This Row],[ds_checkout]]-טבלה1[[#This Row],[ds_checkin]]</f>
        <v>3</v>
      </c>
      <c r="M6408">
        <f>IF(ISBLANK(טבלה1[[#This Row],[ts_reply_at]]), "", (טבלה1[[#This Row],[ts_reply_at]] - טבלה1[[#This Row],[ts_contact_at]]) * 24)</f>
        <v>5.6388888973742723E-2</v>
      </c>
      <c r="N6408">
        <f>IF(ISBLANK(טבלה1[[#This Row],[ts_reply_at]]), 0, 1)</f>
        <v>1</v>
      </c>
      <c r="O6408">
        <f>IF(ISBLANK(טבלה1[[#This Row],[ts_accepted_at]]), 0, 1)</f>
        <v>1</v>
      </c>
      <c r="P6408">
        <f>IF(ISBLANK(טבלה1[[#This Row],[ts_booking_at]]), 0, 1)</f>
        <v>1</v>
      </c>
      <c r="Q6408">
        <f>IF(ISBLANK(טבלה1[[#This Row],[ds_checkin]]), "", טבלה1[[#This Row],[ds_checkin]] - טבלה1[[#This Row],[ts_contact_at]])</f>
        <v>38.33125000000291</v>
      </c>
      <c r="R6408" t="str">
        <f>IF(AND(ISBLANK(טבלה1[[#This Row],[ts_reply_at]]), NOT(ISBLANK(טבלה1[[#This Row],[ts_booking_at]]))), "Error: Booked without Reply", "OK")</f>
        <v>OK</v>
      </c>
      <c r="S6408" t="s">
        <v>6047</v>
      </c>
    </row>
    <row r="6409" spans="1:19" x14ac:dyDescent="0.25">
      <c r="A6409" s="4" t="s">
        <v>5260</v>
      </c>
      <c r="B6409" s="4" t="s">
        <v>710</v>
      </c>
      <c r="C6409" s="4" t="s">
        <v>1348</v>
      </c>
      <c r="D6409" s="1">
        <v>41912.247916666667</v>
      </c>
      <c r="E6409" s="1">
        <v>41912.714571759258</v>
      </c>
      <c r="F6409" s="1">
        <v>41912.714571759258</v>
      </c>
      <c r="G6409" s="1">
        <v>41912.714571759258</v>
      </c>
      <c r="H6409" s="2">
        <v>41959</v>
      </c>
      <c r="I6409" s="2">
        <v>41960</v>
      </c>
      <c r="J6409" s="3">
        <v>3</v>
      </c>
      <c r="K6409" s="3">
        <v>11</v>
      </c>
      <c r="L6409">
        <f>טבלה1[[#This Row],[ds_checkout]]-טבלה1[[#This Row],[ds_checkin]]</f>
        <v>1</v>
      </c>
      <c r="M6409">
        <f>IF(ISBLANK(טבלה1[[#This Row],[ts_reply_at]]), "", (טבלה1[[#This Row],[ts_reply_at]] - טבלה1[[#This Row],[ts_contact_at]]) * 24)</f>
        <v>11.19972222216893</v>
      </c>
      <c r="N6409">
        <f>IF(ISBLANK(טבלה1[[#This Row],[ts_reply_at]]), 0, 1)</f>
        <v>1</v>
      </c>
      <c r="O6409">
        <f>IF(ISBLANK(טבלה1[[#This Row],[ts_accepted_at]]), 0, 1)</f>
        <v>1</v>
      </c>
      <c r="P6409">
        <f>IF(ISBLANK(טבלה1[[#This Row],[ts_booking_at]]), 0, 1)</f>
        <v>1</v>
      </c>
      <c r="Q6409">
        <f>IF(ISBLANK(טבלה1[[#This Row],[ds_checkin]]), "", טבלה1[[#This Row],[ds_checkin]] - טבלה1[[#This Row],[ts_contact_at]])</f>
        <v>46.752083333332848</v>
      </c>
      <c r="R6409" t="str">
        <f>IF(AND(ISBLANK(טבלה1[[#This Row],[ts_reply_at]]), NOT(ISBLANK(טבלה1[[#This Row],[ts_booking_at]]))), "Error: Booked without Reply", "OK")</f>
        <v>OK</v>
      </c>
      <c r="S6409" t="s">
        <v>6019</v>
      </c>
    </row>
    <row r="6410" spans="1:19" x14ac:dyDescent="0.25">
      <c r="A6410" s="4" t="s">
        <v>5261</v>
      </c>
      <c r="B6410" s="4" t="s">
        <v>5262</v>
      </c>
      <c r="C6410" s="4" t="s">
        <v>5263</v>
      </c>
      <c r="D6410" s="1">
        <v>41927.366666666669</v>
      </c>
      <c r="E6410" s="1">
        <v>41928.155335648145</v>
      </c>
      <c r="H6410" s="2">
        <v>41946</v>
      </c>
      <c r="I6410" s="2">
        <v>41950</v>
      </c>
      <c r="J6410" s="3">
        <v>1</v>
      </c>
      <c r="K6410" s="3">
        <v>3</v>
      </c>
      <c r="L6410">
        <f>טבלה1[[#This Row],[ds_checkout]]-טבלה1[[#This Row],[ds_checkin]]</f>
        <v>4</v>
      </c>
      <c r="M6410">
        <f>IF(ISBLANK(טבלה1[[#This Row],[ts_reply_at]]), "", (טבלה1[[#This Row],[ts_reply_at]] - טבלה1[[#This Row],[ts_contact_at]]) * 24)</f>
        <v>18.928055555443279</v>
      </c>
      <c r="N6410">
        <f>IF(ISBLANK(טבלה1[[#This Row],[ts_reply_at]]), 0, 1)</f>
        <v>1</v>
      </c>
      <c r="O6410">
        <f>IF(ISBLANK(טבלה1[[#This Row],[ts_accepted_at]]), 0, 1)</f>
        <v>0</v>
      </c>
      <c r="P6410">
        <f>IF(ISBLANK(טבלה1[[#This Row],[ts_booking_at]]), 0, 1)</f>
        <v>0</v>
      </c>
      <c r="Q6410">
        <f>IF(ISBLANK(טבלה1[[#This Row],[ds_checkin]]), "", טבלה1[[#This Row],[ds_checkin]] - טבלה1[[#This Row],[ts_contact_at]])</f>
        <v>18.633333333331393</v>
      </c>
      <c r="R6410" t="str">
        <f>IF(AND(ISBLANK(טבלה1[[#This Row],[ts_reply_at]]), NOT(ISBLANK(טבלה1[[#This Row],[ts_booking_at]]))), "Error: Booked without Reply", "OK")</f>
        <v>OK</v>
      </c>
      <c r="S6410" t="s">
        <v>6022</v>
      </c>
    </row>
    <row r="6411" spans="1:19" x14ac:dyDescent="0.25">
      <c r="A6411" s="4" t="s">
        <v>5261</v>
      </c>
      <c r="B6411" s="4" t="s">
        <v>3200</v>
      </c>
      <c r="C6411" s="4" t="s">
        <v>3201</v>
      </c>
      <c r="D6411" s="1">
        <v>41927.363194444442</v>
      </c>
      <c r="E6411" s="1">
        <v>41928.447777777779</v>
      </c>
      <c r="F6411" s="1">
        <v>41928.447777777779</v>
      </c>
      <c r="G6411" s="1">
        <v>41928.468159722222</v>
      </c>
      <c r="H6411" s="2">
        <v>41946</v>
      </c>
      <c r="I6411" s="2">
        <v>41950</v>
      </c>
      <c r="J6411" s="3">
        <v>1</v>
      </c>
      <c r="K6411" s="3">
        <v>9</v>
      </c>
      <c r="L6411">
        <f>טבלה1[[#This Row],[ds_checkout]]-טבלה1[[#This Row],[ds_checkin]]</f>
        <v>4</v>
      </c>
      <c r="M6411">
        <f>IF(ISBLANK(טבלה1[[#This Row],[ts_reply_at]]), "", (טבלה1[[#This Row],[ts_reply_at]] - טבלה1[[#This Row],[ts_contact_at]]) * 24)</f>
        <v>26.030000000086147</v>
      </c>
      <c r="N6411">
        <f>IF(ISBLANK(טבלה1[[#This Row],[ts_reply_at]]), 0, 1)</f>
        <v>1</v>
      </c>
      <c r="O6411">
        <f>IF(ISBLANK(טבלה1[[#This Row],[ts_accepted_at]]), 0, 1)</f>
        <v>1</v>
      </c>
      <c r="P6411">
        <f>IF(ISBLANK(טבלה1[[#This Row],[ts_booking_at]]), 0, 1)</f>
        <v>1</v>
      </c>
      <c r="Q6411">
        <f>IF(ISBLANK(טבלה1[[#This Row],[ds_checkin]]), "", טבלה1[[#This Row],[ds_checkin]] - טבלה1[[#This Row],[ts_contact_at]])</f>
        <v>18.636805555557657</v>
      </c>
      <c r="R6411" t="str">
        <f>IF(AND(ISBLANK(טבלה1[[#This Row],[ts_reply_at]]), NOT(ISBLANK(טבלה1[[#This Row],[ts_booking_at]]))), "Error: Booked without Reply", "OK")</f>
        <v>OK</v>
      </c>
      <c r="S6411" t="s">
        <v>6022</v>
      </c>
    </row>
    <row r="6412" spans="1:19" x14ac:dyDescent="0.25">
      <c r="A6412" s="4" t="s">
        <v>5261</v>
      </c>
      <c r="B6412" s="4" t="s">
        <v>3223</v>
      </c>
      <c r="C6412" s="4" t="s">
        <v>5264</v>
      </c>
      <c r="D6412" s="1">
        <v>41927.361805555556</v>
      </c>
      <c r="E6412" s="1">
        <v>41927.366678240738</v>
      </c>
      <c r="H6412" s="2">
        <v>41946</v>
      </c>
      <c r="I6412" s="2">
        <v>41950</v>
      </c>
      <c r="J6412" s="3">
        <v>1</v>
      </c>
      <c r="K6412" s="3">
        <v>2</v>
      </c>
      <c r="L6412">
        <f>טבלה1[[#This Row],[ds_checkout]]-טבלה1[[#This Row],[ds_checkin]]</f>
        <v>4</v>
      </c>
      <c r="M6412">
        <f>IF(ISBLANK(טבלה1[[#This Row],[ts_reply_at]]), "", (טבלה1[[#This Row],[ts_reply_at]] - טבלה1[[#This Row],[ts_contact_at]]) * 24)</f>
        <v>0.11694444436579943</v>
      </c>
      <c r="N6412">
        <f>IF(ISBLANK(טבלה1[[#This Row],[ts_reply_at]]), 0, 1)</f>
        <v>1</v>
      </c>
      <c r="O6412">
        <f>IF(ISBLANK(טבלה1[[#This Row],[ts_accepted_at]]), 0, 1)</f>
        <v>0</v>
      </c>
      <c r="P6412">
        <f>IF(ISBLANK(טבלה1[[#This Row],[ts_booking_at]]), 0, 1)</f>
        <v>0</v>
      </c>
      <c r="Q6412">
        <f>IF(ISBLANK(טבלה1[[#This Row],[ds_checkin]]), "", טבלה1[[#This Row],[ds_checkin]] - טבלה1[[#This Row],[ts_contact_at]])</f>
        <v>18.638194444443798</v>
      </c>
      <c r="R6412" t="str">
        <f>IF(AND(ISBLANK(טבלה1[[#This Row],[ts_reply_at]]), NOT(ISBLANK(טבלה1[[#This Row],[ts_booking_at]]))), "Error: Booked without Reply", "OK")</f>
        <v>OK</v>
      </c>
      <c r="S6412" t="s">
        <v>6022</v>
      </c>
    </row>
    <row r="6413" spans="1:19" x14ac:dyDescent="0.25">
      <c r="A6413" s="4" t="s">
        <v>5261</v>
      </c>
      <c r="B6413" s="4" t="s">
        <v>5265</v>
      </c>
      <c r="C6413" s="4" t="s">
        <v>5266</v>
      </c>
      <c r="D6413" s="1">
        <v>41927.365277777775</v>
      </c>
      <c r="E6413" s="1">
        <v>41927.832905092589</v>
      </c>
      <c r="H6413" s="2">
        <v>41946</v>
      </c>
      <c r="I6413" s="2">
        <v>41950</v>
      </c>
      <c r="J6413" s="3">
        <v>1</v>
      </c>
      <c r="K6413" s="3">
        <v>2</v>
      </c>
      <c r="L6413">
        <f>טבלה1[[#This Row],[ds_checkout]]-טבלה1[[#This Row],[ds_checkin]]</f>
        <v>4</v>
      </c>
      <c r="M6413">
        <f>IF(ISBLANK(טבלה1[[#This Row],[ts_reply_at]]), "", (טבלה1[[#This Row],[ts_reply_at]] - טבלה1[[#This Row],[ts_contact_at]]) * 24)</f>
        <v>11.223055555543397</v>
      </c>
      <c r="N6413">
        <f>IF(ISBLANK(טבלה1[[#This Row],[ts_reply_at]]), 0, 1)</f>
        <v>1</v>
      </c>
      <c r="O6413">
        <f>IF(ISBLANK(טבלה1[[#This Row],[ts_accepted_at]]), 0, 1)</f>
        <v>0</v>
      </c>
      <c r="P6413">
        <f>IF(ISBLANK(טבלה1[[#This Row],[ts_booking_at]]), 0, 1)</f>
        <v>0</v>
      </c>
      <c r="Q6413">
        <f>IF(ISBLANK(טבלה1[[#This Row],[ds_checkin]]), "", טבלה1[[#This Row],[ds_checkin]] - טבלה1[[#This Row],[ts_contact_at]])</f>
        <v>18.634722222224809</v>
      </c>
      <c r="R6413" t="str">
        <f>IF(AND(ISBLANK(טבלה1[[#This Row],[ts_reply_at]]), NOT(ISBLANK(טבלה1[[#This Row],[ts_booking_at]]))), "Error: Booked without Reply", "OK")</f>
        <v>OK</v>
      </c>
      <c r="S6413" t="s">
        <v>6022</v>
      </c>
    </row>
    <row r="6414" spans="1:19" x14ac:dyDescent="0.25">
      <c r="A6414" s="4" t="s">
        <v>5261</v>
      </c>
      <c r="B6414" s="4" t="s">
        <v>4604</v>
      </c>
      <c r="C6414" s="4" t="s">
        <v>4605</v>
      </c>
      <c r="D6414" s="1">
        <v>41927.364583333336</v>
      </c>
      <c r="E6414" s="1">
        <v>41927.380844907406</v>
      </c>
      <c r="F6414" s="1">
        <v>41927.380983796298</v>
      </c>
      <c r="H6414" s="2">
        <v>41946</v>
      </c>
      <c r="I6414" s="2">
        <v>41950</v>
      </c>
      <c r="J6414" s="3">
        <v>1</v>
      </c>
      <c r="K6414" s="3">
        <v>9</v>
      </c>
      <c r="L6414">
        <f>טבלה1[[#This Row],[ds_checkout]]-טבלה1[[#This Row],[ds_checkin]]</f>
        <v>4</v>
      </c>
      <c r="M6414">
        <f>IF(ISBLANK(טבלה1[[#This Row],[ts_reply_at]]), "", (טבלה1[[#This Row],[ts_reply_at]] - טבלה1[[#This Row],[ts_contact_at]]) * 24)</f>
        <v>0.39027777768205851</v>
      </c>
      <c r="N6414">
        <f>IF(ISBLANK(טבלה1[[#This Row],[ts_reply_at]]), 0, 1)</f>
        <v>1</v>
      </c>
      <c r="O6414">
        <f>IF(ISBLANK(טבלה1[[#This Row],[ts_accepted_at]]), 0, 1)</f>
        <v>1</v>
      </c>
      <c r="P6414">
        <f>IF(ISBLANK(טבלה1[[#This Row],[ts_booking_at]]), 0, 1)</f>
        <v>0</v>
      </c>
      <c r="Q6414">
        <f>IF(ISBLANK(טבלה1[[#This Row],[ds_checkin]]), "", טבלה1[[#This Row],[ds_checkin]] - טבלה1[[#This Row],[ts_contact_at]])</f>
        <v>18.635416666664241</v>
      </c>
      <c r="R6414" t="str">
        <f>IF(AND(ISBLANK(טבלה1[[#This Row],[ts_reply_at]]), NOT(ISBLANK(טבלה1[[#This Row],[ts_booking_at]]))), "Error: Booked without Reply", "OK")</f>
        <v>OK</v>
      </c>
      <c r="S6414" t="s">
        <v>6022</v>
      </c>
    </row>
    <row r="6415" spans="1:19" x14ac:dyDescent="0.25">
      <c r="A6415" s="4" t="s">
        <v>5267</v>
      </c>
      <c r="B6415" s="4" t="s">
        <v>1812</v>
      </c>
      <c r="C6415" s="4" t="s">
        <v>1813</v>
      </c>
      <c r="D6415" s="1">
        <v>41888.814583333333</v>
      </c>
      <c r="E6415" s="1">
        <v>41889.06722222222</v>
      </c>
      <c r="F6415" s="1">
        <v>41889.06722222222</v>
      </c>
      <c r="H6415" s="2">
        <v>42005</v>
      </c>
      <c r="I6415" s="2">
        <v>42036</v>
      </c>
      <c r="J6415" s="3">
        <v>2</v>
      </c>
      <c r="K6415" s="3">
        <v>4</v>
      </c>
      <c r="L6415">
        <f>טבלה1[[#This Row],[ds_checkout]]-טבלה1[[#This Row],[ds_checkin]]</f>
        <v>31</v>
      </c>
      <c r="M6415">
        <f>IF(ISBLANK(טבלה1[[#This Row],[ts_reply_at]]), "", (טבלה1[[#This Row],[ts_reply_at]] - טבלה1[[#This Row],[ts_contact_at]]) * 24)</f>
        <v>6.0633333332953043</v>
      </c>
      <c r="N6415">
        <f>IF(ISBLANK(טבלה1[[#This Row],[ts_reply_at]]), 0, 1)</f>
        <v>1</v>
      </c>
      <c r="O6415">
        <f>IF(ISBLANK(טבלה1[[#This Row],[ts_accepted_at]]), 0, 1)</f>
        <v>1</v>
      </c>
      <c r="P6415">
        <f>IF(ISBLANK(טבלה1[[#This Row],[ts_booking_at]]), 0, 1)</f>
        <v>0</v>
      </c>
      <c r="Q6415">
        <f>IF(ISBLANK(טבלה1[[#This Row],[ds_checkin]]), "", טבלה1[[#This Row],[ds_checkin]] - טבלה1[[#This Row],[ts_contact_at]])</f>
        <v>116.18541666666715</v>
      </c>
      <c r="R6415" t="str">
        <f>IF(AND(ISBLANK(טבלה1[[#This Row],[ts_reply_at]]), NOT(ISBLANK(טבלה1[[#This Row],[ts_booking_at]]))), "Error: Booked without Reply", "OK")</f>
        <v>OK</v>
      </c>
      <c r="S6415" t="s">
        <v>6083</v>
      </c>
    </row>
    <row r="6416" spans="1:19" x14ac:dyDescent="0.25">
      <c r="A6416" s="4" t="s">
        <v>5268</v>
      </c>
      <c r="B6416" s="4" t="s">
        <v>431</v>
      </c>
      <c r="C6416" s="4" t="s">
        <v>432</v>
      </c>
      <c r="D6416" s="1">
        <v>41924.487500000003</v>
      </c>
      <c r="E6416" s="1">
        <v>41924.529131944444</v>
      </c>
      <c r="H6416" s="2">
        <v>41945</v>
      </c>
      <c r="I6416" s="2">
        <v>41952</v>
      </c>
      <c r="J6416" s="3">
        <v>2</v>
      </c>
      <c r="K6416" s="3">
        <v>4</v>
      </c>
      <c r="L6416">
        <f>טבלה1[[#This Row],[ds_checkout]]-טבלה1[[#This Row],[ds_checkin]]</f>
        <v>7</v>
      </c>
      <c r="M6416">
        <f>IF(ISBLANK(טבלה1[[#This Row],[ts_reply_at]]), "", (טבלה1[[#This Row],[ts_reply_at]] - טבלה1[[#This Row],[ts_contact_at]]) * 24)</f>
        <v>0.99916666658828035</v>
      </c>
      <c r="N6416">
        <f>IF(ISBLANK(טבלה1[[#This Row],[ts_reply_at]]), 0, 1)</f>
        <v>1</v>
      </c>
      <c r="O6416">
        <f>IF(ISBLANK(טבלה1[[#This Row],[ts_accepted_at]]), 0, 1)</f>
        <v>0</v>
      </c>
      <c r="P6416">
        <f>IF(ISBLANK(טבלה1[[#This Row],[ts_booking_at]]), 0, 1)</f>
        <v>0</v>
      </c>
      <c r="Q6416">
        <f>IF(ISBLANK(טבלה1[[#This Row],[ds_checkin]]), "", טבלה1[[#This Row],[ds_checkin]] - טבלה1[[#This Row],[ts_contact_at]])</f>
        <v>20.51249999999709</v>
      </c>
      <c r="R6416" t="str">
        <f>IF(AND(ISBLANK(טבלה1[[#This Row],[ts_reply_at]]), NOT(ISBLANK(טבלה1[[#This Row],[ts_booking_at]]))), "Error: Booked without Reply", "OK")</f>
        <v>OK</v>
      </c>
      <c r="S6416" t="s">
        <v>6036</v>
      </c>
    </row>
    <row r="6417" spans="1:19" x14ac:dyDescent="0.25">
      <c r="A6417" s="4" t="s">
        <v>5268</v>
      </c>
      <c r="B6417" s="4" t="s">
        <v>27</v>
      </c>
      <c r="C6417" s="4" t="s">
        <v>3438</v>
      </c>
      <c r="D6417" s="1">
        <v>41926.852777777778</v>
      </c>
      <c r="E6417" s="1">
        <v>41927.413912037038</v>
      </c>
      <c r="H6417" s="2">
        <v>41945</v>
      </c>
      <c r="I6417" s="2">
        <v>41952</v>
      </c>
      <c r="J6417" s="3">
        <v>2</v>
      </c>
      <c r="K6417" s="3">
        <v>3</v>
      </c>
      <c r="L6417">
        <f>טבלה1[[#This Row],[ds_checkout]]-טבלה1[[#This Row],[ds_checkin]]</f>
        <v>7</v>
      </c>
      <c r="M6417">
        <f>IF(ISBLANK(טבלה1[[#This Row],[ts_reply_at]]), "", (טבלה1[[#This Row],[ts_reply_at]] - טבלה1[[#This Row],[ts_contact_at]]) * 24)</f>
        <v>13.467222222243436</v>
      </c>
      <c r="N6417">
        <f>IF(ISBLANK(טבלה1[[#This Row],[ts_reply_at]]), 0, 1)</f>
        <v>1</v>
      </c>
      <c r="O6417">
        <f>IF(ISBLANK(טבלה1[[#This Row],[ts_accepted_at]]), 0, 1)</f>
        <v>0</v>
      </c>
      <c r="P6417">
        <f>IF(ISBLANK(טבלה1[[#This Row],[ts_booking_at]]), 0, 1)</f>
        <v>0</v>
      </c>
      <c r="Q6417">
        <f>IF(ISBLANK(טבלה1[[#This Row],[ds_checkin]]), "", טבלה1[[#This Row],[ds_checkin]] - טבלה1[[#This Row],[ts_contact_at]])</f>
        <v>18.147222222221899</v>
      </c>
      <c r="R6417" t="str">
        <f>IF(AND(ISBLANK(טבלה1[[#This Row],[ts_reply_at]]), NOT(ISBLANK(טבלה1[[#This Row],[ts_booking_at]]))), "Error: Booked without Reply", "OK")</f>
        <v>OK</v>
      </c>
      <c r="S6417" t="s">
        <v>6036</v>
      </c>
    </row>
    <row r="6418" spans="1:19" x14ac:dyDescent="0.25">
      <c r="A6418" s="4" t="s">
        <v>5268</v>
      </c>
      <c r="B6418" s="4" t="s">
        <v>4169</v>
      </c>
      <c r="C6418" s="4" t="s">
        <v>4170</v>
      </c>
      <c r="D6418" s="1">
        <v>41926.535416666666</v>
      </c>
      <c r="E6418" s="1">
        <v>41926.610127314816</v>
      </c>
      <c r="F6418" s="1">
        <v>41928.323784722219</v>
      </c>
      <c r="G6418" s="1">
        <v>41928.323784722219</v>
      </c>
      <c r="H6418" s="2">
        <v>41945</v>
      </c>
      <c r="I6418" s="2">
        <v>41952</v>
      </c>
      <c r="J6418" s="3">
        <v>2</v>
      </c>
      <c r="K6418" s="3">
        <v>30</v>
      </c>
      <c r="L6418">
        <f>טבלה1[[#This Row],[ds_checkout]]-טבלה1[[#This Row],[ds_checkin]]</f>
        <v>7</v>
      </c>
      <c r="M6418">
        <f>IF(ISBLANK(טבלה1[[#This Row],[ts_reply_at]]), "", (טבלה1[[#This Row],[ts_reply_at]] - טבלה1[[#This Row],[ts_contact_at]]) * 24)</f>
        <v>1.7930555556085892</v>
      </c>
      <c r="N6418">
        <f>IF(ISBLANK(טבלה1[[#This Row],[ts_reply_at]]), 0, 1)</f>
        <v>1</v>
      </c>
      <c r="O6418">
        <f>IF(ISBLANK(טבלה1[[#This Row],[ts_accepted_at]]), 0, 1)</f>
        <v>1</v>
      </c>
      <c r="P6418">
        <f>IF(ISBLANK(טבלה1[[#This Row],[ts_booking_at]]), 0, 1)</f>
        <v>1</v>
      </c>
      <c r="Q6418">
        <f>IF(ISBLANK(טבלה1[[#This Row],[ds_checkin]]), "", טבלה1[[#This Row],[ds_checkin]] - טבלה1[[#This Row],[ts_contact_at]])</f>
        <v>18.464583333334303</v>
      </c>
      <c r="R6418" t="str">
        <f>IF(AND(ISBLANK(טבלה1[[#This Row],[ts_reply_at]]), NOT(ISBLANK(טבלה1[[#This Row],[ts_booking_at]]))), "Error: Booked without Reply", "OK")</f>
        <v>OK</v>
      </c>
      <c r="S6418" t="s">
        <v>6036</v>
      </c>
    </row>
    <row r="6419" spans="1:19" x14ac:dyDescent="0.25">
      <c r="A6419" s="4" t="s">
        <v>5269</v>
      </c>
      <c r="B6419" s="4" t="s">
        <v>233</v>
      </c>
      <c r="C6419" s="4" t="s">
        <v>234</v>
      </c>
      <c r="D6419" s="1">
        <v>41922.736111111109</v>
      </c>
      <c r="H6419" s="2">
        <v>42077</v>
      </c>
      <c r="I6419" s="2">
        <v>42081</v>
      </c>
      <c r="J6419" s="3">
        <v>4</v>
      </c>
      <c r="K6419" s="3">
        <v>2</v>
      </c>
      <c r="L6419">
        <f>טבלה1[[#This Row],[ds_checkout]]-טבלה1[[#This Row],[ds_checkin]]</f>
        <v>4</v>
      </c>
      <c r="M6419" t="str">
        <f>IF(ISBLANK(טבלה1[[#This Row],[ts_reply_at]]), "", (טבלה1[[#This Row],[ts_reply_at]] - טבלה1[[#This Row],[ts_contact_at]]) * 24)</f>
        <v/>
      </c>
      <c r="N6419">
        <f>IF(ISBLANK(טבלה1[[#This Row],[ts_reply_at]]), 0, 1)</f>
        <v>0</v>
      </c>
      <c r="O6419">
        <f>IF(ISBLANK(טבלה1[[#This Row],[ts_accepted_at]]), 0, 1)</f>
        <v>0</v>
      </c>
      <c r="P6419">
        <f>IF(ISBLANK(טבלה1[[#This Row],[ts_booking_at]]), 0, 1)</f>
        <v>0</v>
      </c>
      <c r="Q6419">
        <f>IF(ISBLANK(טבלה1[[#This Row],[ds_checkin]]), "", טבלה1[[#This Row],[ds_checkin]] - טבלה1[[#This Row],[ts_contact_at]])</f>
        <v>154.26388888889051</v>
      </c>
      <c r="R6419" t="str">
        <f>IF(AND(ISBLANK(טבלה1[[#This Row],[ts_reply_at]]), NOT(ISBLANK(טבלה1[[#This Row],[ts_booking_at]]))), "Error: Booked without Reply", "OK")</f>
        <v>OK</v>
      </c>
      <c r="S6419" t="s">
        <v>6026</v>
      </c>
    </row>
    <row r="6420" spans="1:19" x14ac:dyDescent="0.25">
      <c r="A6420" s="4" t="s">
        <v>5269</v>
      </c>
      <c r="B6420" s="4" t="s">
        <v>480</v>
      </c>
      <c r="C6420" s="4" t="s">
        <v>481</v>
      </c>
      <c r="D6420" s="1">
        <v>41924.463194444441</v>
      </c>
      <c r="E6420" s="1">
        <v>41924.564166666663</v>
      </c>
      <c r="F6420" s="1">
        <v>41924.564166666663</v>
      </c>
      <c r="G6420" s="1">
        <v>41924.564166666663</v>
      </c>
      <c r="H6420" s="2">
        <v>42077</v>
      </c>
      <c r="I6420" s="2">
        <v>42081</v>
      </c>
      <c r="J6420" s="3">
        <v>4</v>
      </c>
      <c r="K6420" s="3">
        <v>4</v>
      </c>
      <c r="L6420">
        <f>טבלה1[[#This Row],[ds_checkout]]-טבלה1[[#This Row],[ds_checkin]]</f>
        <v>4</v>
      </c>
      <c r="M6420">
        <f>IF(ISBLANK(טבלה1[[#This Row],[ts_reply_at]]), "", (טבלה1[[#This Row],[ts_reply_at]] - טבלה1[[#This Row],[ts_contact_at]]) * 24)</f>
        <v>2.4233333333395422</v>
      </c>
      <c r="N6420">
        <f>IF(ISBLANK(טבלה1[[#This Row],[ts_reply_at]]), 0, 1)</f>
        <v>1</v>
      </c>
      <c r="O6420">
        <f>IF(ISBLANK(טבלה1[[#This Row],[ts_accepted_at]]), 0, 1)</f>
        <v>1</v>
      </c>
      <c r="P6420">
        <f>IF(ISBLANK(טבלה1[[#This Row],[ts_booking_at]]), 0, 1)</f>
        <v>1</v>
      </c>
      <c r="Q6420">
        <f>IF(ISBLANK(טבלה1[[#This Row],[ds_checkin]]), "", טבלה1[[#This Row],[ds_checkin]] - טבלה1[[#This Row],[ts_contact_at]])</f>
        <v>152.53680555555911</v>
      </c>
      <c r="R6420" t="str">
        <f>IF(AND(ISBLANK(טבלה1[[#This Row],[ts_reply_at]]), NOT(ISBLANK(טבלה1[[#This Row],[ts_booking_at]]))), "Error: Booked without Reply", "OK")</f>
        <v>OK</v>
      </c>
      <c r="S6420" t="s">
        <v>6026</v>
      </c>
    </row>
    <row r="6421" spans="1:19" x14ac:dyDescent="0.25">
      <c r="A6421" s="4" t="s">
        <v>5270</v>
      </c>
      <c r="B6421" s="4" t="s">
        <v>225</v>
      </c>
      <c r="C6421" s="4" t="s">
        <v>226</v>
      </c>
      <c r="D6421" s="1">
        <v>41923.455555555556</v>
      </c>
      <c r="E6421" s="1">
        <v>41923.464004629626</v>
      </c>
      <c r="F6421" s="1">
        <v>41923.464004629626</v>
      </c>
      <c r="G6421" s="1">
        <v>41923.464004629626</v>
      </c>
      <c r="H6421" s="2">
        <v>41927</v>
      </c>
      <c r="I6421" s="2">
        <v>41929</v>
      </c>
      <c r="J6421" s="3">
        <v>1</v>
      </c>
      <c r="K6421" s="3">
        <v>5</v>
      </c>
      <c r="L6421">
        <f>טבלה1[[#This Row],[ds_checkout]]-טבלה1[[#This Row],[ds_checkin]]</f>
        <v>2</v>
      </c>
      <c r="M6421">
        <f>IF(ISBLANK(טבלה1[[#This Row],[ts_reply_at]]), "", (טבלה1[[#This Row],[ts_reply_at]] - טבלה1[[#This Row],[ts_contact_at]]) * 24)</f>
        <v>0.20277777768205851</v>
      </c>
      <c r="N6421">
        <f>IF(ISBLANK(טבלה1[[#This Row],[ts_reply_at]]), 0, 1)</f>
        <v>1</v>
      </c>
      <c r="O6421">
        <f>IF(ISBLANK(טבלה1[[#This Row],[ts_accepted_at]]), 0, 1)</f>
        <v>1</v>
      </c>
      <c r="P6421">
        <f>IF(ISBLANK(טבלה1[[#This Row],[ts_booking_at]]), 0, 1)</f>
        <v>1</v>
      </c>
      <c r="Q6421">
        <f>IF(ISBLANK(טבלה1[[#This Row],[ds_checkin]]), "", טבלה1[[#This Row],[ds_checkin]] - טבלה1[[#This Row],[ts_contact_at]])</f>
        <v>3.5444444444437977</v>
      </c>
      <c r="R6421" t="str">
        <f>IF(AND(ISBLANK(טבלה1[[#This Row],[ts_reply_at]]), NOT(ISBLANK(טבלה1[[#This Row],[ts_booking_at]]))), "Error: Booked without Reply", "OK")</f>
        <v>OK</v>
      </c>
      <c r="S6421" t="s">
        <v>6019</v>
      </c>
    </row>
    <row r="6422" spans="1:19" x14ac:dyDescent="0.25">
      <c r="A6422" s="4" t="s">
        <v>5271</v>
      </c>
      <c r="B6422" s="4" t="s">
        <v>205</v>
      </c>
      <c r="C6422" s="4" t="s">
        <v>206</v>
      </c>
      <c r="D6422" s="1">
        <v>41915.946527777778</v>
      </c>
      <c r="E6422" s="1">
        <v>41916.346215277779</v>
      </c>
      <c r="H6422" s="2">
        <v>41916</v>
      </c>
      <c r="I6422" s="2">
        <v>41917</v>
      </c>
      <c r="J6422" s="3">
        <v>1</v>
      </c>
      <c r="K6422" s="3">
        <v>2</v>
      </c>
      <c r="L6422">
        <f>טבלה1[[#This Row],[ds_checkout]]-טבלה1[[#This Row],[ds_checkin]]</f>
        <v>1</v>
      </c>
      <c r="M6422">
        <f>IF(ISBLANK(טבלה1[[#This Row],[ts_reply_at]]), "", (טבלה1[[#This Row],[ts_reply_at]] - טבלה1[[#This Row],[ts_contact_at]]) * 24)</f>
        <v>9.5925000000279397</v>
      </c>
      <c r="N6422">
        <f>IF(ISBLANK(טבלה1[[#This Row],[ts_reply_at]]), 0, 1)</f>
        <v>1</v>
      </c>
      <c r="O6422">
        <f>IF(ISBLANK(טבלה1[[#This Row],[ts_accepted_at]]), 0, 1)</f>
        <v>0</v>
      </c>
      <c r="P6422">
        <f>IF(ISBLANK(טבלה1[[#This Row],[ts_booking_at]]), 0, 1)</f>
        <v>0</v>
      </c>
      <c r="Q6422">
        <f>IF(ISBLANK(טבלה1[[#This Row],[ds_checkin]]), "", טבלה1[[#This Row],[ds_checkin]] - טבלה1[[#This Row],[ts_contact_at]])</f>
        <v>5.3472222221898846E-2</v>
      </c>
      <c r="R6422" t="str">
        <f>IF(AND(ISBLANK(טבלה1[[#This Row],[ts_reply_at]]), NOT(ISBLANK(טבלה1[[#This Row],[ts_booking_at]]))), "Error: Booked without Reply", "OK")</f>
        <v>OK</v>
      </c>
      <c r="S6422" t="s">
        <v>6022</v>
      </c>
    </row>
    <row r="6423" spans="1:19" x14ac:dyDescent="0.25">
      <c r="A6423" s="4" t="s">
        <v>5272</v>
      </c>
      <c r="B6423" s="4" t="s">
        <v>3446</v>
      </c>
      <c r="C6423" s="4" t="s">
        <v>3447</v>
      </c>
      <c r="D6423" s="1">
        <v>41920.818055555559</v>
      </c>
      <c r="E6423" s="1">
        <v>41920.935358796298</v>
      </c>
      <c r="F6423" s="1">
        <v>41920.935358796298</v>
      </c>
      <c r="G6423" s="1">
        <v>41920.935358796298</v>
      </c>
      <c r="H6423" s="2">
        <v>41923</v>
      </c>
      <c r="I6423" s="2">
        <v>41924</v>
      </c>
      <c r="J6423" s="3">
        <v>3</v>
      </c>
      <c r="K6423" s="3">
        <v>13</v>
      </c>
      <c r="L6423">
        <f>טבלה1[[#This Row],[ds_checkout]]-טבלה1[[#This Row],[ds_checkin]]</f>
        <v>1</v>
      </c>
      <c r="M6423">
        <f>IF(ISBLANK(טבלה1[[#This Row],[ts_reply_at]]), "", (טבלה1[[#This Row],[ts_reply_at]] - טבלה1[[#This Row],[ts_contact_at]]) * 24)</f>
        <v>2.8152777777286246</v>
      </c>
      <c r="N6423">
        <f>IF(ISBLANK(טבלה1[[#This Row],[ts_reply_at]]), 0, 1)</f>
        <v>1</v>
      </c>
      <c r="O6423">
        <f>IF(ISBLANK(טבלה1[[#This Row],[ts_accepted_at]]), 0, 1)</f>
        <v>1</v>
      </c>
      <c r="P6423">
        <f>IF(ISBLANK(טבלה1[[#This Row],[ts_booking_at]]), 0, 1)</f>
        <v>1</v>
      </c>
      <c r="Q6423">
        <f>IF(ISBLANK(טבלה1[[#This Row],[ds_checkin]]), "", טבלה1[[#This Row],[ds_checkin]] - טבלה1[[#This Row],[ts_contact_at]])</f>
        <v>2.1819444444408873</v>
      </c>
      <c r="R6423" t="str">
        <f>IF(AND(ISBLANK(טבלה1[[#This Row],[ts_reply_at]]), NOT(ISBLANK(טבלה1[[#This Row],[ts_booking_at]]))), "Error: Booked without Reply", "OK")</f>
        <v>OK</v>
      </c>
      <c r="S6423" t="s">
        <v>6021</v>
      </c>
    </row>
    <row r="6424" spans="1:19" x14ac:dyDescent="0.25">
      <c r="A6424" s="4" t="s">
        <v>5273</v>
      </c>
      <c r="B6424" s="4" t="s">
        <v>1093</v>
      </c>
      <c r="C6424" s="4" t="s">
        <v>1094</v>
      </c>
      <c r="D6424" s="1">
        <v>41903.77847222222</v>
      </c>
      <c r="E6424" s="1">
        <v>41903.792256944442</v>
      </c>
      <c r="F6424" s="1">
        <v>41903.79582175926</v>
      </c>
      <c r="H6424" s="2">
        <v>41934</v>
      </c>
      <c r="I6424" s="2">
        <v>41937</v>
      </c>
      <c r="J6424" s="3">
        <v>4</v>
      </c>
      <c r="K6424" s="3">
        <v>6</v>
      </c>
      <c r="L6424">
        <f>טבלה1[[#This Row],[ds_checkout]]-טבלה1[[#This Row],[ds_checkin]]</f>
        <v>3</v>
      </c>
      <c r="M6424">
        <f>IF(ISBLANK(טבלה1[[#This Row],[ts_reply_at]]), "", (טבלה1[[#This Row],[ts_reply_at]] - טבלה1[[#This Row],[ts_contact_at]]) * 24)</f>
        <v>0.33083333331160247</v>
      </c>
      <c r="N6424">
        <f>IF(ISBLANK(טבלה1[[#This Row],[ts_reply_at]]), 0, 1)</f>
        <v>1</v>
      </c>
      <c r="O6424">
        <f>IF(ISBLANK(טבלה1[[#This Row],[ts_accepted_at]]), 0, 1)</f>
        <v>1</v>
      </c>
      <c r="P6424">
        <f>IF(ISBLANK(טבלה1[[#This Row],[ts_booking_at]]), 0, 1)</f>
        <v>0</v>
      </c>
      <c r="Q6424">
        <f>IF(ISBLANK(טבלה1[[#This Row],[ds_checkin]]), "", טבלה1[[#This Row],[ds_checkin]] - טבלה1[[#This Row],[ts_contact_at]])</f>
        <v>30.221527777779556</v>
      </c>
      <c r="R6424" t="str">
        <f>IF(AND(ISBLANK(טבלה1[[#This Row],[ts_reply_at]]), NOT(ISBLANK(טבלה1[[#This Row],[ts_booking_at]]))), "Error: Booked without Reply", "OK")</f>
        <v>OK</v>
      </c>
      <c r="S6424" t="s">
        <v>6026</v>
      </c>
    </row>
    <row r="6425" spans="1:19" x14ac:dyDescent="0.25">
      <c r="A6425" s="4" t="s">
        <v>5273</v>
      </c>
      <c r="B6425" s="4" t="s">
        <v>864</v>
      </c>
      <c r="C6425" s="4" t="s">
        <v>865</v>
      </c>
      <c r="D6425" s="1">
        <v>41903.519444444442</v>
      </c>
      <c r="E6425" s="1">
        <v>41903.540300925924</v>
      </c>
      <c r="F6425" s="1">
        <v>41903.540520833332</v>
      </c>
      <c r="G6425" s="1">
        <v>41904.815312500003</v>
      </c>
      <c r="H6425" s="2">
        <v>41934</v>
      </c>
      <c r="I6425" s="2">
        <v>41937</v>
      </c>
      <c r="J6425" s="3">
        <v>4</v>
      </c>
      <c r="K6425" s="3">
        <v>16</v>
      </c>
      <c r="L6425">
        <f>טבלה1[[#This Row],[ds_checkout]]-טבלה1[[#This Row],[ds_checkin]]</f>
        <v>3</v>
      </c>
      <c r="M6425">
        <f>IF(ISBLANK(טבלה1[[#This Row],[ts_reply_at]]), "", (טבלה1[[#This Row],[ts_reply_at]] - טבלה1[[#This Row],[ts_contact_at]]) * 24)</f>
        <v>0.50055555556900799</v>
      </c>
      <c r="N6425">
        <f>IF(ISBLANK(טבלה1[[#This Row],[ts_reply_at]]), 0, 1)</f>
        <v>1</v>
      </c>
      <c r="O6425">
        <f>IF(ISBLANK(טבלה1[[#This Row],[ts_accepted_at]]), 0, 1)</f>
        <v>1</v>
      </c>
      <c r="P6425">
        <f>IF(ISBLANK(טבלה1[[#This Row],[ts_booking_at]]), 0, 1)</f>
        <v>1</v>
      </c>
      <c r="Q6425">
        <f>IF(ISBLANK(טבלה1[[#This Row],[ds_checkin]]), "", טבלה1[[#This Row],[ds_checkin]] - טבלה1[[#This Row],[ts_contact_at]])</f>
        <v>30.480555555557657</v>
      </c>
      <c r="R6425" t="str">
        <f>IF(AND(ISBLANK(טבלה1[[#This Row],[ts_reply_at]]), NOT(ISBLANK(טבלה1[[#This Row],[ts_booking_at]]))), "Error: Booked without Reply", "OK")</f>
        <v>OK</v>
      </c>
      <c r="S6425" t="s">
        <v>6026</v>
      </c>
    </row>
    <row r="6426" spans="1:19" x14ac:dyDescent="0.25">
      <c r="A6426" s="4" t="s">
        <v>5274</v>
      </c>
      <c r="B6426" s="4" t="s">
        <v>27</v>
      </c>
      <c r="C6426" s="4" t="s">
        <v>3667</v>
      </c>
      <c r="D6426" s="1">
        <v>41980.657638888886</v>
      </c>
      <c r="E6426" s="1">
        <v>41981.54583333333</v>
      </c>
      <c r="F6426" s="1">
        <v>41981.54583333333</v>
      </c>
      <c r="G6426" s="1">
        <v>41981.54583333333</v>
      </c>
      <c r="H6426" s="2">
        <v>42007</v>
      </c>
      <c r="I6426" s="2">
        <v>42021</v>
      </c>
      <c r="J6426" s="3">
        <v>1</v>
      </c>
      <c r="K6426" s="3">
        <v>4</v>
      </c>
      <c r="L6426">
        <f>טבלה1[[#This Row],[ds_checkout]]-טבלה1[[#This Row],[ds_checkin]]</f>
        <v>14</v>
      </c>
      <c r="M6426">
        <f>IF(ISBLANK(טבלה1[[#This Row],[ts_reply_at]]), "", (טבלה1[[#This Row],[ts_reply_at]] - טבלה1[[#This Row],[ts_contact_at]]) * 24)</f>
        <v>21.316666666651145</v>
      </c>
      <c r="N6426">
        <f>IF(ISBLANK(טבלה1[[#This Row],[ts_reply_at]]), 0, 1)</f>
        <v>1</v>
      </c>
      <c r="O6426">
        <f>IF(ISBLANK(טבלה1[[#This Row],[ts_accepted_at]]), 0, 1)</f>
        <v>1</v>
      </c>
      <c r="P6426">
        <f>IF(ISBLANK(טבלה1[[#This Row],[ts_booking_at]]), 0, 1)</f>
        <v>1</v>
      </c>
      <c r="Q6426">
        <f>IF(ISBLANK(טבלה1[[#This Row],[ds_checkin]]), "", טבלה1[[#This Row],[ds_checkin]] - טבלה1[[#This Row],[ts_contact_at]])</f>
        <v>26.34236111111386</v>
      </c>
      <c r="R6426" t="str">
        <f>IF(AND(ISBLANK(טבלה1[[#This Row],[ts_reply_at]]), NOT(ISBLANK(טבלה1[[#This Row],[ts_booking_at]]))), "Error: Booked without Reply", "OK")</f>
        <v>OK</v>
      </c>
      <c r="S6426" t="s">
        <v>6059</v>
      </c>
    </row>
    <row r="6427" spans="1:19" x14ac:dyDescent="0.25">
      <c r="A6427" s="4" t="s">
        <v>5275</v>
      </c>
      <c r="B6427" s="4" t="s">
        <v>2199</v>
      </c>
      <c r="C6427" s="4" t="s">
        <v>2200</v>
      </c>
      <c r="D6427" s="1">
        <v>41933.902083333334</v>
      </c>
      <c r="E6427" s="1">
        <v>41934.184444444443</v>
      </c>
      <c r="F6427" s="1">
        <v>41936.515543981484</v>
      </c>
      <c r="G6427" s="1">
        <v>41936.515543981484</v>
      </c>
      <c r="H6427" s="2">
        <v>41949</v>
      </c>
      <c r="I6427" s="2">
        <v>41953</v>
      </c>
      <c r="J6427" s="3">
        <v>2</v>
      </c>
      <c r="K6427" s="3">
        <v>11</v>
      </c>
      <c r="L6427">
        <f>טבלה1[[#This Row],[ds_checkout]]-טבלה1[[#This Row],[ds_checkin]]</f>
        <v>4</v>
      </c>
      <c r="M6427">
        <f>IF(ISBLANK(טבלה1[[#This Row],[ts_reply_at]]), "", (טבלה1[[#This Row],[ts_reply_at]] - טבלה1[[#This Row],[ts_contact_at]]) * 24)</f>
        <v>6.7766666666138917</v>
      </c>
      <c r="N6427">
        <f>IF(ISBLANK(טבלה1[[#This Row],[ts_reply_at]]), 0, 1)</f>
        <v>1</v>
      </c>
      <c r="O6427">
        <f>IF(ISBLANK(טבלה1[[#This Row],[ts_accepted_at]]), 0, 1)</f>
        <v>1</v>
      </c>
      <c r="P6427">
        <f>IF(ISBLANK(טבלה1[[#This Row],[ts_booking_at]]), 0, 1)</f>
        <v>1</v>
      </c>
      <c r="Q6427">
        <f>IF(ISBLANK(טבלה1[[#This Row],[ds_checkin]]), "", טבלה1[[#This Row],[ds_checkin]] - טבלה1[[#This Row],[ts_contact_at]])</f>
        <v>15.097916666665697</v>
      </c>
      <c r="R6427" t="str">
        <f>IF(AND(ISBLANK(טבלה1[[#This Row],[ts_reply_at]]), NOT(ISBLANK(טבלה1[[#This Row],[ts_booking_at]]))), "Error: Booked without Reply", "OK")</f>
        <v>OK</v>
      </c>
      <c r="S6427" t="s">
        <v>6020</v>
      </c>
    </row>
    <row r="6428" spans="1:19" x14ac:dyDescent="0.25">
      <c r="A6428" s="4" t="s">
        <v>5276</v>
      </c>
      <c r="B6428" s="4" t="s">
        <v>431</v>
      </c>
      <c r="C6428" s="4" t="s">
        <v>432</v>
      </c>
      <c r="D6428" s="1">
        <v>41919.404861111114</v>
      </c>
      <c r="E6428" s="1">
        <v>41919.534317129626</v>
      </c>
      <c r="H6428" s="2">
        <v>41921</v>
      </c>
      <c r="I6428" s="2">
        <v>41926</v>
      </c>
      <c r="J6428" s="3">
        <v>2</v>
      </c>
      <c r="K6428" s="3">
        <v>4</v>
      </c>
      <c r="L6428">
        <f>טבלה1[[#This Row],[ds_checkout]]-טבלה1[[#This Row],[ds_checkin]]</f>
        <v>5</v>
      </c>
      <c r="M6428">
        <f>IF(ISBLANK(טבלה1[[#This Row],[ts_reply_at]]), "", (טבלה1[[#This Row],[ts_reply_at]] - טבלה1[[#This Row],[ts_contact_at]]) * 24)</f>
        <v>3.1069444442982785</v>
      </c>
      <c r="N6428">
        <f>IF(ISBLANK(טבלה1[[#This Row],[ts_reply_at]]), 0, 1)</f>
        <v>1</v>
      </c>
      <c r="O6428">
        <f>IF(ISBLANK(טבלה1[[#This Row],[ts_accepted_at]]), 0, 1)</f>
        <v>0</v>
      </c>
      <c r="P6428">
        <f>IF(ISBLANK(טבלה1[[#This Row],[ts_booking_at]]), 0, 1)</f>
        <v>0</v>
      </c>
      <c r="Q6428">
        <f>IF(ISBLANK(טבלה1[[#This Row],[ds_checkin]]), "", טבלה1[[#This Row],[ds_checkin]] - טבלה1[[#This Row],[ts_contact_at]])</f>
        <v>1.5951388888861402</v>
      </c>
      <c r="R6428" t="str">
        <f>IF(AND(ISBLANK(טבלה1[[#This Row],[ts_reply_at]]), NOT(ISBLANK(טבלה1[[#This Row],[ts_booking_at]]))), "Error: Booked without Reply", "OK")</f>
        <v>OK</v>
      </c>
      <c r="S6428" t="s">
        <v>6031</v>
      </c>
    </row>
    <row r="6429" spans="1:19" x14ac:dyDescent="0.25">
      <c r="A6429" s="4" t="s">
        <v>5276</v>
      </c>
      <c r="B6429" s="4" t="s">
        <v>392</v>
      </c>
      <c r="C6429" s="4" t="s">
        <v>393</v>
      </c>
      <c r="D6429" s="1">
        <v>41920.489583333336</v>
      </c>
      <c r="E6429" s="1">
        <v>41920.574756944443</v>
      </c>
      <c r="F6429" s="1">
        <v>41920.589166666665</v>
      </c>
      <c r="G6429" s="1">
        <v>41920.589166666665</v>
      </c>
      <c r="H6429" s="2">
        <v>41921</v>
      </c>
      <c r="I6429" s="2">
        <v>41926</v>
      </c>
      <c r="J6429" s="3">
        <v>2</v>
      </c>
      <c r="K6429" s="3">
        <v>11</v>
      </c>
      <c r="L6429">
        <f>טבלה1[[#This Row],[ds_checkout]]-טבלה1[[#This Row],[ds_checkin]]</f>
        <v>5</v>
      </c>
      <c r="M6429">
        <f>IF(ISBLANK(טבלה1[[#This Row],[ts_reply_at]]), "", (טבלה1[[#This Row],[ts_reply_at]] - טבלה1[[#This Row],[ts_contact_at]]) * 24)</f>
        <v>2.0441666665719822</v>
      </c>
      <c r="N6429">
        <f>IF(ISBLANK(טבלה1[[#This Row],[ts_reply_at]]), 0, 1)</f>
        <v>1</v>
      </c>
      <c r="O6429">
        <f>IF(ISBLANK(טבלה1[[#This Row],[ts_accepted_at]]), 0, 1)</f>
        <v>1</v>
      </c>
      <c r="P6429">
        <f>IF(ISBLANK(טבלה1[[#This Row],[ts_booking_at]]), 0, 1)</f>
        <v>1</v>
      </c>
      <c r="Q6429">
        <f>IF(ISBLANK(טבלה1[[#This Row],[ds_checkin]]), "", טבלה1[[#This Row],[ds_checkin]] - טבלה1[[#This Row],[ts_contact_at]])</f>
        <v>0.51041666666424135</v>
      </c>
      <c r="R6429" t="str">
        <f>IF(AND(ISBLANK(טבלה1[[#This Row],[ts_reply_at]]), NOT(ISBLANK(טבלה1[[#This Row],[ts_booking_at]]))), "Error: Booked without Reply", "OK")</f>
        <v>OK</v>
      </c>
      <c r="S6429" t="s">
        <v>6031</v>
      </c>
    </row>
    <row r="6430" spans="1:19" x14ac:dyDescent="0.25">
      <c r="A6430" s="4" t="s">
        <v>5277</v>
      </c>
      <c r="B6430" s="4" t="s">
        <v>1485</v>
      </c>
      <c r="C6430" s="4" t="s">
        <v>5278</v>
      </c>
      <c r="D6430" s="1">
        <v>41921.331250000003</v>
      </c>
      <c r="E6430" s="1">
        <v>41921.333854166667</v>
      </c>
      <c r="F6430" s="1">
        <v>41921.333923611113</v>
      </c>
      <c r="H6430" s="2">
        <v>42007</v>
      </c>
      <c r="I6430" s="2">
        <v>42109</v>
      </c>
      <c r="J6430" s="3">
        <v>2</v>
      </c>
      <c r="K6430" s="3">
        <v>3</v>
      </c>
      <c r="L6430">
        <f>טבלה1[[#This Row],[ds_checkout]]-טבלה1[[#This Row],[ds_checkin]]</f>
        <v>102</v>
      </c>
      <c r="M6430">
        <f>IF(ISBLANK(טבלה1[[#This Row],[ts_reply_at]]), "", (טבלה1[[#This Row],[ts_reply_at]] - טבלה1[[#This Row],[ts_contact_at]]) * 24)</f>
        <v>6.2499999941792339E-2</v>
      </c>
      <c r="N6430">
        <f>IF(ISBLANK(טבלה1[[#This Row],[ts_reply_at]]), 0, 1)</f>
        <v>1</v>
      </c>
      <c r="O6430">
        <f>IF(ISBLANK(טבלה1[[#This Row],[ts_accepted_at]]), 0, 1)</f>
        <v>1</v>
      </c>
      <c r="P6430">
        <f>IF(ISBLANK(טבלה1[[#This Row],[ts_booking_at]]), 0, 1)</f>
        <v>0</v>
      </c>
      <c r="Q6430">
        <f>IF(ISBLANK(טבלה1[[#This Row],[ds_checkin]]), "", טבלה1[[#This Row],[ds_checkin]] - טבלה1[[#This Row],[ts_contact_at]])</f>
        <v>85.66874999999709</v>
      </c>
      <c r="R6430" t="str">
        <f>IF(AND(ISBLANK(טבלה1[[#This Row],[ts_reply_at]]), NOT(ISBLANK(טבלה1[[#This Row],[ts_booking_at]]))), "Error: Booked without Reply", "OK")</f>
        <v>OK</v>
      </c>
      <c r="S6430" t="s">
        <v>6021</v>
      </c>
    </row>
    <row r="6431" spans="1:19" x14ac:dyDescent="0.25">
      <c r="A6431" s="4" t="s">
        <v>5277</v>
      </c>
      <c r="B6431" s="4" t="s">
        <v>5279</v>
      </c>
      <c r="C6431" s="4" t="s">
        <v>5280</v>
      </c>
      <c r="D6431" s="1">
        <v>41921.332638888889</v>
      </c>
      <c r="E6431" s="1">
        <v>41921.713206018518</v>
      </c>
      <c r="F6431" s="1">
        <v>41922.852303240739</v>
      </c>
      <c r="H6431" s="2">
        <v>42007</v>
      </c>
      <c r="I6431" s="2">
        <v>42109</v>
      </c>
      <c r="J6431" s="3">
        <v>2</v>
      </c>
      <c r="K6431" s="3">
        <v>3</v>
      </c>
      <c r="L6431">
        <f>טבלה1[[#This Row],[ds_checkout]]-טבלה1[[#This Row],[ds_checkin]]</f>
        <v>102</v>
      </c>
      <c r="M6431">
        <f>IF(ISBLANK(טבלה1[[#This Row],[ts_reply_at]]), "", (טבלה1[[#This Row],[ts_reply_at]] - טבלה1[[#This Row],[ts_contact_at]]) * 24)</f>
        <v>9.1336111110867932</v>
      </c>
      <c r="N6431">
        <f>IF(ISBLANK(טבלה1[[#This Row],[ts_reply_at]]), 0, 1)</f>
        <v>1</v>
      </c>
      <c r="O6431">
        <f>IF(ISBLANK(טבלה1[[#This Row],[ts_accepted_at]]), 0, 1)</f>
        <v>1</v>
      </c>
      <c r="P6431">
        <f>IF(ISBLANK(טבלה1[[#This Row],[ts_booking_at]]), 0, 1)</f>
        <v>0</v>
      </c>
      <c r="Q6431">
        <f>IF(ISBLANK(טבלה1[[#This Row],[ds_checkin]]), "", טבלה1[[#This Row],[ds_checkin]] - טבלה1[[#This Row],[ts_contact_at]])</f>
        <v>85.667361111110949</v>
      </c>
      <c r="R6431" t="str">
        <f>IF(AND(ISBLANK(טבלה1[[#This Row],[ts_reply_at]]), NOT(ISBLANK(טבלה1[[#This Row],[ts_booking_at]]))), "Error: Booked without Reply", "OK")</f>
        <v>OK</v>
      </c>
      <c r="S6431" t="s">
        <v>6021</v>
      </c>
    </row>
    <row r="6432" spans="1:19" x14ac:dyDescent="0.25">
      <c r="A6432" s="4" t="s">
        <v>5277</v>
      </c>
      <c r="B6432" s="4" t="s">
        <v>615</v>
      </c>
      <c r="C6432" s="4" t="s">
        <v>2754</v>
      </c>
      <c r="D6432" s="1">
        <v>41921.334027777775</v>
      </c>
      <c r="E6432" s="1">
        <v>41921.735069444447</v>
      </c>
      <c r="F6432" s="1">
        <v>41921.735069444447</v>
      </c>
      <c r="H6432" s="2">
        <v>42007</v>
      </c>
      <c r="I6432" s="2">
        <v>42109</v>
      </c>
      <c r="J6432" s="3">
        <v>2</v>
      </c>
      <c r="K6432" s="3">
        <v>2</v>
      </c>
      <c r="L6432">
        <f>טבלה1[[#This Row],[ds_checkout]]-טבלה1[[#This Row],[ds_checkin]]</f>
        <v>102</v>
      </c>
      <c r="M6432">
        <f>IF(ISBLANK(טבלה1[[#This Row],[ts_reply_at]]), "", (טבלה1[[#This Row],[ts_reply_at]] - טבלה1[[#This Row],[ts_contact_at]]) * 24)</f>
        <v>9.6250000001164153</v>
      </c>
      <c r="N6432">
        <f>IF(ISBLANK(טבלה1[[#This Row],[ts_reply_at]]), 0, 1)</f>
        <v>1</v>
      </c>
      <c r="O6432">
        <f>IF(ISBLANK(טבלה1[[#This Row],[ts_accepted_at]]), 0, 1)</f>
        <v>1</v>
      </c>
      <c r="P6432">
        <f>IF(ISBLANK(טבלה1[[#This Row],[ts_booking_at]]), 0, 1)</f>
        <v>0</v>
      </c>
      <c r="Q6432">
        <f>IF(ISBLANK(טבלה1[[#This Row],[ds_checkin]]), "", טבלה1[[#This Row],[ds_checkin]] - טבלה1[[#This Row],[ts_contact_at]])</f>
        <v>85.665972222224809</v>
      </c>
      <c r="R6432" t="str">
        <f>IF(AND(ISBLANK(טבלה1[[#This Row],[ts_reply_at]]), NOT(ISBLANK(טבלה1[[#This Row],[ts_booking_at]]))), "Error: Booked without Reply", "OK")</f>
        <v>OK</v>
      </c>
      <c r="S6432" t="s">
        <v>6021</v>
      </c>
    </row>
    <row r="6433" spans="1:19" x14ac:dyDescent="0.25">
      <c r="A6433" s="4" t="s">
        <v>5277</v>
      </c>
      <c r="B6433" s="4" t="s">
        <v>2913</v>
      </c>
      <c r="C6433" s="4" t="s">
        <v>5281</v>
      </c>
      <c r="D6433" s="1">
        <v>41921.327777777777</v>
      </c>
      <c r="E6433" s="1">
        <v>41921.346655092595</v>
      </c>
      <c r="H6433" s="2">
        <v>42007</v>
      </c>
      <c r="I6433" s="2">
        <v>42106</v>
      </c>
      <c r="J6433" s="3">
        <v>2</v>
      </c>
      <c r="K6433" s="3">
        <v>4</v>
      </c>
      <c r="L6433">
        <f>טבלה1[[#This Row],[ds_checkout]]-טבלה1[[#This Row],[ds_checkin]]</f>
        <v>99</v>
      </c>
      <c r="M6433">
        <f>IF(ISBLANK(טבלה1[[#This Row],[ts_reply_at]]), "", (טבלה1[[#This Row],[ts_reply_at]] - טבלה1[[#This Row],[ts_contact_at]]) * 24)</f>
        <v>0.45305555564118549</v>
      </c>
      <c r="N6433">
        <f>IF(ISBLANK(טבלה1[[#This Row],[ts_reply_at]]), 0, 1)</f>
        <v>1</v>
      </c>
      <c r="O6433">
        <f>IF(ISBLANK(טבלה1[[#This Row],[ts_accepted_at]]), 0, 1)</f>
        <v>0</v>
      </c>
      <c r="P6433">
        <f>IF(ISBLANK(טבלה1[[#This Row],[ts_booking_at]]), 0, 1)</f>
        <v>0</v>
      </c>
      <c r="Q6433">
        <f>IF(ISBLANK(טבלה1[[#This Row],[ds_checkin]]), "", טבלה1[[#This Row],[ds_checkin]] - טבלה1[[#This Row],[ts_contact_at]])</f>
        <v>85.672222222223354</v>
      </c>
      <c r="R6433" t="str">
        <f>IF(AND(ISBLANK(טבלה1[[#This Row],[ts_reply_at]]), NOT(ISBLANK(טבלה1[[#This Row],[ts_booking_at]]))), "Error: Booked without Reply", "OK")</f>
        <v>OK</v>
      </c>
      <c r="S6433" t="s">
        <v>6021</v>
      </c>
    </row>
    <row r="6434" spans="1:19" x14ac:dyDescent="0.25">
      <c r="A6434" s="4" t="s">
        <v>5282</v>
      </c>
      <c r="B6434" s="4" t="s">
        <v>2190</v>
      </c>
      <c r="C6434" s="4" t="s">
        <v>2191</v>
      </c>
      <c r="D6434" s="1">
        <v>41924.465277777781</v>
      </c>
      <c r="E6434" s="1">
        <v>41924.470960648148</v>
      </c>
      <c r="F6434" s="1">
        <v>41924.471215277779</v>
      </c>
      <c r="G6434" s="1">
        <v>41924.471215277779</v>
      </c>
      <c r="H6434" s="2">
        <v>41936</v>
      </c>
      <c r="I6434" s="2">
        <v>41941</v>
      </c>
      <c r="J6434" s="3">
        <v>1</v>
      </c>
      <c r="K6434" s="3">
        <v>15</v>
      </c>
      <c r="L6434">
        <f>טבלה1[[#This Row],[ds_checkout]]-טבלה1[[#This Row],[ds_checkin]]</f>
        <v>5</v>
      </c>
      <c r="M6434">
        <f>IF(ISBLANK(טבלה1[[#This Row],[ts_reply_at]]), "", (טבלה1[[#This Row],[ts_reply_at]] - טבלה1[[#This Row],[ts_contact_at]]) * 24)</f>
        <v>0.13638888881541789</v>
      </c>
      <c r="N6434">
        <f>IF(ISBLANK(טבלה1[[#This Row],[ts_reply_at]]), 0, 1)</f>
        <v>1</v>
      </c>
      <c r="O6434">
        <f>IF(ISBLANK(טבלה1[[#This Row],[ts_accepted_at]]), 0, 1)</f>
        <v>1</v>
      </c>
      <c r="P6434">
        <f>IF(ISBLANK(טבלה1[[#This Row],[ts_booking_at]]), 0, 1)</f>
        <v>1</v>
      </c>
      <c r="Q6434">
        <f>IF(ISBLANK(טבלה1[[#This Row],[ds_checkin]]), "", טבלה1[[#This Row],[ds_checkin]] - טבלה1[[#This Row],[ts_contact_at]])</f>
        <v>11.534722222218988</v>
      </c>
      <c r="R6434" t="str">
        <f>IF(AND(ISBLANK(טבלה1[[#This Row],[ts_reply_at]]), NOT(ISBLANK(טבלה1[[#This Row],[ts_booking_at]]))), "Error: Booked without Reply", "OK")</f>
        <v>OK</v>
      </c>
      <c r="S6434" t="s">
        <v>6021</v>
      </c>
    </row>
    <row r="6435" spans="1:19" x14ac:dyDescent="0.25">
      <c r="A6435" s="4" t="s">
        <v>5282</v>
      </c>
      <c r="B6435" s="4" t="s">
        <v>2743</v>
      </c>
      <c r="C6435" s="4" t="s">
        <v>2744</v>
      </c>
      <c r="D6435" s="1">
        <v>41923.606944444444</v>
      </c>
      <c r="E6435" s="1">
        <v>41923.896412037036</v>
      </c>
      <c r="H6435" s="2">
        <v>41935</v>
      </c>
      <c r="I6435" s="2">
        <v>41941</v>
      </c>
      <c r="J6435" s="3">
        <v>1</v>
      </c>
      <c r="K6435" s="3">
        <v>3</v>
      </c>
      <c r="L6435">
        <f>טבלה1[[#This Row],[ds_checkout]]-טבלה1[[#This Row],[ds_checkin]]</f>
        <v>6</v>
      </c>
      <c r="M6435">
        <f>IF(ISBLANK(טבלה1[[#This Row],[ts_reply_at]]), "", (טבלה1[[#This Row],[ts_reply_at]] - טבלה1[[#This Row],[ts_contact_at]]) * 24)</f>
        <v>6.9472222222248092</v>
      </c>
      <c r="N6435">
        <f>IF(ISBLANK(טבלה1[[#This Row],[ts_reply_at]]), 0, 1)</f>
        <v>1</v>
      </c>
      <c r="O6435">
        <f>IF(ISBLANK(טבלה1[[#This Row],[ts_accepted_at]]), 0, 1)</f>
        <v>0</v>
      </c>
      <c r="P6435">
        <f>IF(ISBLANK(טבלה1[[#This Row],[ts_booking_at]]), 0, 1)</f>
        <v>0</v>
      </c>
      <c r="Q6435">
        <f>IF(ISBLANK(טבלה1[[#This Row],[ds_checkin]]), "", טבלה1[[#This Row],[ds_checkin]] - טבלה1[[#This Row],[ts_contact_at]])</f>
        <v>11.393055555556202</v>
      </c>
      <c r="R6435" t="str">
        <f>IF(AND(ISBLANK(טבלה1[[#This Row],[ts_reply_at]]), NOT(ISBLANK(טבלה1[[#This Row],[ts_booking_at]]))), "Error: Booked without Reply", "OK")</f>
        <v>OK</v>
      </c>
      <c r="S6435" t="s">
        <v>6021</v>
      </c>
    </row>
    <row r="6436" spans="1:19" x14ac:dyDescent="0.25">
      <c r="A6436" s="4" t="s">
        <v>5283</v>
      </c>
      <c r="B6436" s="4" t="s">
        <v>717</v>
      </c>
      <c r="C6436" s="4" t="s">
        <v>718</v>
      </c>
      <c r="D6436" s="1">
        <v>41913.71875</v>
      </c>
      <c r="E6436" s="1">
        <v>41913.769849537035</v>
      </c>
      <c r="F6436" s="1">
        <v>41913.769849537035</v>
      </c>
      <c r="G6436" s="1">
        <v>41913.769849537035</v>
      </c>
      <c r="H6436" s="2">
        <v>41918</v>
      </c>
      <c r="I6436" s="2">
        <v>41920</v>
      </c>
      <c r="J6436" s="3">
        <v>1</v>
      </c>
      <c r="K6436" s="3">
        <v>14</v>
      </c>
      <c r="L6436">
        <f>טבלה1[[#This Row],[ds_checkout]]-טבלה1[[#This Row],[ds_checkin]]</f>
        <v>2</v>
      </c>
      <c r="M6436">
        <f>IF(ISBLANK(טבלה1[[#This Row],[ts_reply_at]]), "", (טבלה1[[#This Row],[ts_reply_at]] - טבלה1[[#This Row],[ts_contact_at]]) * 24)</f>
        <v>1.2263888888410293</v>
      </c>
      <c r="N6436">
        <f>IF(ISBLANK(טבלה1[[#This Row],[ts_reply_at]]), 0, 1)</f>
        <v>1</v>
      </c>
      <c r="O6436">
        <f>IF(ISBLANK(טבלה1[[#This Row],[ts_accepted_at]]), 0, 1)</f>
        <v>1</v>
      </c>
      <c r="P6436">
        <f>IF(ISBLANK(טבלה1[[#This Row],[ts_booking_at]]), 0, 1)</f>
        <v>1</v>
      </c>
      <c r="Q6436">
        <f>IF(ISBLANK(טבלה1[[#This Row],[ds_checkin]]), "", טבלה1[[#This Row],[ds_checkin]] - טבלה1[[#This Row],[ts_contact_at]])</f>
        <v>4.28125</v>
      </c>
      <c r="R6436" t="str">
        <f>IF(AND(ISBLANK(טבלה1[[#This Row],[ts_reply_at]]), NOT(ISBLANK(טבלה1[[#This Row],[ts_booking_at]]))), "Error: Booked without Reply", "OK")</f>
        <v>OK</v>
      </c>
      <c r="S6436" t="s">
        <v>6022</v>
      </c>
    </row>
    <row r="6437" spans="1:19" x14ac:dyDescent="0.25">
      <c r="A6437" s="4" t="s">
        <v>5284</v>
      </c>
      <c r="B6437" s="4" t="s">
        <v>4173</v>
      </c>
      <c r="C6437" s="4" t="s">
        <v>4174</v>
      </c>
      <c r="D6437" s="1">
        <v>41974.614583333336</v>
      </c>
      <c r="E6437" s="1">
        <v>41975.726157407407</v>
      </c>
      <c r="H6437" s="2">
        <v>41976</v>
      </c>
      <c r="I6437" s="2">
        <v>41980</v>
      </c>
      <c r="J6437" s="3">
        <v>6</v>
      </c>
      <c r="K6437" s="3">
        <v>2</v>
      </c>
      <c r="L6437">
        <f>טבלה1[[#This Row],[ds_checkout]]-טבלה1[[#This Row],[ds_checkin]]</f>
        <v>4</v>
      </c>
      <c r="M6437">
        <f>IF(ISBLANK(טבלה1[[#This Row],[ts_reply_at]]), "", (טבלה1[[#This Row],[ts_reply_at]] - טבלה1[[#This Row],[ts_contact_at]]) * 24)</f>
        <v>26.677777777716983</v>
      </c>
      <c r="N6437">
        <f>IF(ISBLANK(טבלה1[[#This Row],[ts_reply_at]]), 0, 1)</f>
        <v>1</v>
      </c>
      <c r="O6437">
        <f>IF(ISBLANK(טבלה1[[#This Row],[ts_accepted_at]]), 0, 1)</f>
        <v>0</v>
      </c>
      <c r="P6437">
        <f>IF(ISBLANK(טבלה1[[#This Row],[ts_booking_at]]), 0, 1)</f>
        <v>0</v>
      </c>
      <c r="Q6437">
        <f>IF(ISBLANK(טבלה1[[#This Row],[ds_checkin]]), "", טבלה1[[#This Row],[ds_checkin]] - טבלה1[[#This Row],[ts_contact_at]])</f>
        <v>1.3854166666642413</v>
      </c>
      <c r="R6437" t="str">
        <f>IF(AND(ISBLANK(טבלה1[[#This Row],[ts_reply_at]]), NOT(ISBLANK(טבלה1[[#This Row],[ts_booking_at]]))), "Error: Booked without Reply", "OK")</f>
        <v>OK</v>
      </c>
      <c r="S6437" t="s">
        <v>6020</v>
      </c>
    </row>
    <row r="6438" spans="1:19" x14ac:dyDescent="0.25">
      <c r="A6438" s="4" t="s">
        <v>5285</v>
      </c>
      <c r="B6438" s="4" t="s">
        <v>2160</v>
      </c>
      <c r="C6438" s="4" t="s">
        <v>2161</v>
      </c>
      <c r="D6438" s="1">
        <v>41929.567361111112</v>
      </c>
      <c r="E6438" s="1">
        <v>41929.57739583333</v>
      </c>
      <c r="H6438" s="2">
        <v>41937</v>
      </c>
      <c r="I6438" s="2">
        <v>41939</v>
      </c>
      <c r="J6438" s="3">
        <v>1</v>
      </c>
      <c r="K6438" s="3">
        <v>5</v>
      </c>
      <c r="L6438">
        <f>טבלה1[[#This Row],[ds_checkout]]-טבלה1[[#This Row],[ds_checkin]]</f>
        <v>2</v>
      </c>
      <c r="M6438">
        <f>IF(ISBLANK(טבלה1[[#This Row],[ts_reply_at]]), "", (טבלה1[[#This Row],[ts_reply_at]] - טבלה1[[#This Row],[ts_contact_at]]) * 24)</f>
        <v>0.24083333322778344</v>
      </c>
      <c r="N6438">
        <f>IF(ISBLANK(טבלה1[[#This Row],[ts_reply_at]]), 0, 1)</f>
        <v>1</v>
      </c>
      <c r="O6438">
        <f>IF(ISBLANK(טבלה1[[#This Row],[ts_accepted_at]]), 0, 1)</f>
        <v>0</v>
      </c>
      <c r="P6438">
        <f>IF(ISBLANK(טבלה1[[#This Row],[ts_booking_at]]), 0, 1)</f>
        <v>0</v>
      </c>
      <c r="Q6438">
        <f>IF(ISBLANK(טבלה1[[#This Row],[ds_checkin]]), "", טבלה1[[#This Row],[ds_checkin]] - טבלה1[[#This Row],[ts_contact_at]])</f>
        <v>7.4326388888875954</v>
      </c>
      <c r="R6438" t="str">
        <f>IF(AND(ISBLANK(טבלה1[[#This Row],[ts_reply_at]]), NOT(ISBLANK(טבלה1[[#This Row],[ts_booking_at]]))), "Error: Booked without Reply", "OK")</f>
        <v>OK</v>
      </c>
      <c r="S6438" t="s">
        <v>6022</v>
      </c>
    </row>
    <row r="6439" spans="1:19" x14ac:dyDescent="0.25">
      <c r="A6439" s="4" t="s">
        <v>5285</v>
      </c>
      <c r="B6439" s="4" t="s">
        <v>363</v>
      </c>
      <c r="C6439" s="4" t="s">
        <v>364</v>
      </c>
      <c r="D6439" s="1">
        <v>41929.563194444447</v>
      </c>
      <c r="H6439" s="2">
        <v>41937</v>
      </c>
      <c r="I6439" s="2">
        <v>41939</v>
      </c>
      <c r="J6439" s="3">
        <v>1</v>
      </c>
      <c r="K6439" s="3">
        <v>1</v>
      </c>
      <c r="L6439">
        <f>טבלה1[[#This Row],[ds_checkout]]-טבלה1[[#This Row],[ds_checkin]]</f>
        <v>2</v>
      </c>
      <c r="M6439" t="str">
        <f>IF(ISBLANK(טבלה1[[#This Row],[ts_reply_at]]), "", (טבלה1[[#This Row],[ts_reply_at]] - טבלה1[[#This Row],[ts_contact_at]]) * 24)</f>
        <v/>
      </c>
      <c r="N6439">
        <f>IF(ISBLANK(טבלה1[[#This Row],[ts_reply_at]]), 0, 1)</f>
        <v>0</v>
      </c>
      <c r="O6439">
        <f>IF(ISBLANK(טבלה1[[#This Row],[ts_accepted_at]]), 0, 1)</f>
        <v>0</v>
      </c>
      <c r="P6439">
        <f>IF(ISBLANK(טבלה1[[#This Row],[ts_booking_at]]), 0, 1)</f>
        <v>0</v>
      </c>
      <c r="Q6439">
        <f>IF(ISBLANK(טבלה1[[#This Row],[ds_checkin]]), "", טבלה1[[#This Row],[ds_checkin]] - טבלה1[[#This Row],[ts_contact_at]])</f>
        <v>7.4368055555532919</v>
      </c>
      <c r="R6439" t="str">
        <f>IF(AND(ISBLANK(טבלה1[[#This Row],[ts_reply_at]]), NOT(ISBLANK(טבלה1[[#This Row],[ts_booking_at]]))), "Error: Booked without Reply", "OK")</f>
        <v>OK</v>
      </c>
      <c r="S6439" t="s">
        <v>6022</v>
      </c>
    </row>
    <row r="6440" spans="1:19" x14ac:dyDescent="0.25">
      <c r="A6440" s="4" t="s">
        <v>5286</v>
      </c>
      <c r="B6440" s="4" t="s">
        <v>98</v>
      </c>
      <c r="C6440" s="4" t="s">
        <v>99</v>
      </c>
      <c r="D6440" s="1">
        <v>41925.921527777777</v>
      </c>
      <c r="E6440" s="1">
        <v>41927.455474537041</v>
      </c>
      <c r="H6440" s="2">
        <v>41944</v>
      </c>
      <c r="I6440" s="2">
        <v>41950</v>
      </c>
      <c r="J6440" s="3">
        <v>3</v>
      </c>
      <c r="K6440" s="3">
        <v>2</v>
      </c>
      <c r="L6440">
        <f>טבלה1[[#This Row],[ds_checkout]]-טבלה1[[#This Row],[ds_checkin]]</f>
        <v>6</v>
      </c>
      <c r="M6440">
        <f>IF(ISBLANK(טבלה1[[#This Row],[ts_reply_at]]), "", (טבלה1[[#This Row],[ts_reply_at]] - טבלה1[[#This Row],[ts_contact_at]]) * 24)</f>
        <v>36.81472222233424</v>
      </c>
      <c r="N6440">
        <f>IF(ISBLANK(טבלה1[[#This Row],[ts_reply_at]]), 0, 1)</f>
        <v>1</v>
      </c>
      <c r="O6440">
        <f>IF(ISBLANK(טבלה1[[#This Row],[ts_accepted_at]]), 0, 1)</f>
        <v>0</v>
      </c>
      <c r="P6440">
        <f>IF(ISBLANK(טבלה1[[#This Row],[ts_booking_at]]), 0, 1)</f>
        <v>0</v>
      </c>
      <c r="Q6440">
        <f>IF(ISBLANK(טבלה1[[#This Row],[ds_checkin]]), "", טבלה1[[#This Row],[ds_checkin]] - טבלה1[[#This Row],[ts_contact_at]])</f>
        <v>18.078472222223354</v>
      </c>
      <c r="R6440" t="str">
        <f>IF(AND(ISBLANK(טבלה1[[#This Row],[ts_reply_at]]), NOT(ISBLANK(טבלה1[[#This Row],[ts_booking_at]]))), "Error: Booked without Reply", "OK")</f>
        <v>OK</v>
      </c>
      <c r="S6440" t="s">
        <v>6034</v>
      </c>
    </row>
    <row r="6441" spans="1:19" x14ac:dyDescent="0.25">
      <c r="A6441" s="4" t="s">
        <v>5287</v>
      </c>
      <c r="B6441" s="4" t="s">
        <v>146</v>
      </c>
      <c r="C6441" s="4" t="s">
        <v>827</v>
      </c>
      <c r="D6441" s="1">
        <v>41902.986111111109</v>
      </c>
      <c r="E6441" s="1">
        <v>41903.546319444446</v>
      </c>
      <c r="H6441" s="2">
        <v>42079</v>
      </c>
      <c r="I6441" s="2">
        <v>42081</v>
      </c>
      <c r="J6441" s="3">
        <v>2</v>
      </c>
      <c r="K6441" s="3">
        <v>6</v>
      </c>
      <c r="L6441">
        <f>טבלה1[[#This Row],[ds_checkout]]-טבלה1[[#This Row],[ds_checkin]]</f>
        <v>2</v>
      </c>
      <c r="M6441">
        <f>IF(ISBLANK(טבלה1[[#This Row],[ts_reply_at]]), "", (טבלה1[[#This Row],[ts_reply_at]] - טבלה1[[#This Row],[ts_contact_at]]) * 24)</f>
        <v>13.445000000065193</v>
      </c>
      <c r="N6441">
        <f>IF(ISBLANK(טבלה1[[#This Row],[ts_reply_at]]), 0, 1)</f>
        <v>1</v>
      </c>
      <c r="O6441">
        <f>IF(ISBLANK(טבלה1[[#This Row],[ts_accepted_at]]), 0, 1)</f>
        <v>0</v>
      </c>
      <c r="P6441">
        <f>IF(ISBLANK(טבלה1[[#This Row],[ts_booking_at]]), 0, 1)</f>
        <v>0</v>
      </c>
      <c r="Q6441">
        <f>IF(ISBLANK(טבלה1[[#This Row],[ds_checkin]]), "", טבלה1[[#This Row],[ds_checkin]] - טבלה1[[#This Row],[ts_contact_at]])</f>
        <v>176.01388888889051</v>
      </c>
      <c r="R6441" t="str">
        <f>IF(AND(ISBLANK(טבלה1[[#This Row],[ts_reply_at]]), NOT(ISBLANK(טבלה1[[#This Row],[ts_booking_at]]))), "Error: Booked without Reply", "OK")</f>
        <v>OK</v>
      </c>
      <c r="S6441" t="s">
        <v>6020</v>
      </c>
    </row>
    <row r="6442" spans="1:19" x14ac:dyDescent="0.25">
      <c r="A6442" s="4" t="s">
        <v>5287</v>
      </c>
      <c r="B6442" s="4" t="s">
        <v>148</v>
      </c>
      <c r="C6442" s="4" t="s">
        <v>149</v>
      </c>
      <c r="D6442" s="1">
        <v>41926.182638888888</v>
      </c>
      <c r="E6442" s="1">
        <v>41926.367256944446</v>
      </c>
      <c r="H6442" s="2">
        <v>42079</v>
      </c>
      <c r="I6442" s="2">
        <v>42081</v>
      </c>
      <c r="J6442" s="3">
        <v>2</v>
      </c>
      <c r="K6442" s="3">
        <v>4</v>
      </c>
      <c r="L6442">
        <f>טבלה1[[#This Row],[ds_checkout]]-טבלה1[[#This Row],[ds_checkin]]</f>
        <v>2</v>
      </c>
      <c r="M6442">
        <f>IF(ISBLANK(טבלה1[[#This Row],[ts_reply_at]]), "", (טבלה1[[#This Row],[ts_reply_at]] - טבלה1[[#This Row],[ts_contact_at]]) * 24)</f>
        <v>4.4308333334047347</v>
      </c>
      <c r="N6442">
        <f>IF(ISBLANK(טבלה1[[#This Row],[ts_reply_at]]), 0, 1)</f>
        <v>1</v>
      </c>
      <c r="O6442">
        <f>IF(ISBLANK(טבלה1[[#This Row],[ts_accepted_at]]), 0, 1)</f>
        <v>0</v>
      </c>
      <c r="P6442">
        <f>IF(ISBLANK(טבלה1[[#This Row],[ts_booking_at]]), 0, 1)</f>
        <v>0</v>
      </c>
      <c r="Q6442">
        <f>IF(ISBLANK(טבלה1[[#This Row],[ds_checkin]]), "", טבלה1[[#This Row],[ds_checkin]] - טבלה1[[#This Row],[ts_contact_at]])</f>
        <v>152.8173611111124</v>
      </c>
      <c r="R6442" t="str">
        <f>IF(AND(ISBLANK(טבלה1[[#This Row],[ts_reply_at]]), NOT(ISBLANK(טבלה1[[#This Row],[ts_booking_at]]))), "Error: Booked without Reply", "OK")</f>
        <v>OK</v>
      </c>
      <c r="S6442" t="s">
        <v>6020</v>
      </c>
    </row>
    <row r="6443" spans="1:19" x14ac:dyDescent="0.25">
      <c r="A6443" s="4" t="s">
        <v>5288</v>
      </c>
      <c r="B6443" s="4" t="s">
        <v>741</v>
      </c>
      <c r="C6443" s="4" t="s">
        <v>742</v>
      </c>
      <c r="D6443" s="1">
        <v>41922.929166666669</v>
      </c>
      <c r="E6443" s="1">
        <v>41922.976145833331</v>
      </c>
      <c r="F6443" s="1">
        <v>41923.346168981479</v>
      </c>
      <c r="G6443" s="1">
        <v>41923.346168981479</v>
      </c>
      <c r="H6443" s="2">
        <v>41925</v>
      </c>
      <c r="I6443" s="2">
        <v>41926</v>
      </c>
      <c r="J6443" s="3">
        <v>1</v>
      </c>
      <c r="K6443" s="3">
        <v>19</v>
      </c>
      <c r="L6443">
        <f>טבלה1[[#This Row],[ds_checkout]]-טבלה1[[#This Row],[ds_checkin]]</f>
        <v>1</v>
      </c>
      <c r="M6443">
        <f>IF(ISBLANK(טבלה1[[#This Row],[ts_reply_at]]), "", (טבלה1[[#This Row],[ts_reply_at]] - טבלה1[[#This Row],[ts_contact_at]]) * 24)</f>
        <v>1.127499999885913</v>
      </c>
      <c r="N6443">
        <f>IF(ISBLANK(טבלה1[[#This Row],[ts_reply_at]]), 0, 1)</f>
        <v>1</v>
      </c>
      <c r="O6443">
        <f>IF(ISBLANK(טבלה1[[#This Row],[ts_accepted_at]]), 0, 1)</f>
        <v>1</v>
      </c>
      <c r="P6443">
        <f>IF(ISBLANK(טבלה1[[#This Row],[ts_booking_at]]), 0, 1)</f>
        <v>1</v>
      </c>
      <c r="Q6443">
        <f>IF(ISBLANK(טבלה1[[#This Row],[ds_checkin]]), "", טבלה1[[#This Row],[ds_checkin]] - טבלה1[[#This Row],[ts_contact_at]])</f>
        <v>2.0708333333313931</v>
      </c>
      <c r="R6443" t="str">
        <f>IF(AND(ISBLANK(טבלה1[[#This Row],[ts_reply_at]]), NOT(ISBLANK(טבלה1[[#This Row],[ts_booking_at]]))), "Error: Booked without Reply", "OK")</f>
        <v>OK</v>
      </c>
      <c r="S6443" t="s">
        <v>6019</v>
      </c>
    </row>
    <row r="6444" spans="1:19" x14ac:dyDescent="0.25">
      <c r="A6444" s="4" t="s">
        <v>5289</v>
      </c>
      <c r="B6444" s="4" t="s">
        <v>2419</v>
      </c>
      <c r="C6444" s="4" t="s">
        <v>2420</v>
      </c>
      <c r="D6444" s="1">
        <v>41913.324999999997</v>
      </c>
      <c r="E6444" s="1">
        <v>41913.340902777774</v>
      </c>
      <c r="F6444" s="1">
        <v>41913.66306712963</v>
      </c>
      <c r="G6444" s="1">
        <v>41916.51866898148</v>
      </c>
      <c r="H6444" s="2">
        <v>42126</v>
      </c>
      <c r="I6444" s="2">
        <v>42133</v>
      </c>
      <c r="J6444" s="3">
        <v>8</v>
      </c>
      <c r="K6444" s="3">
        <v>15</v>
      </c>
      <c r="L6444">
        <f>טבלה1[[#This Row],[ds_checkout]]-טבלה1[[#This Row],[ds_checkin]]</f>
        <v>7</v>
      </c>
      <c r="M6444">
        <f>IF(ISBLANK(טבלה1[[#This Row],[ts_reply_at]]), "", (טבלה1[[#This Row],[ts_reply_at]] - טבלה1[[#This Row],[ts_contact_at]]) * 24)</f>
        <v>0.38166666665347293</v>
      </c>
      <c r="N6444">
        <f>IF(ISBLANK(טבלה1[[#This Row],[ts_reply_at]]), 0, 1)</f>
        <v>1</v>
      </c>
      <c r="O6444">
        <f>IF(ISBLANK(טבלה1[[#This Row],[ts_accepted_at]]), 0, 1)</f>
        <v>1</v>
      </c>
      <c r="P6444">
        <f>IF(ISBLANK(טבלה1[[#This Row],[ts_booking_at]]), 0, 1)</f>
        <v>1</v>
      </c>
      <c r="Q6444">
        <f>IF(ISBLANK(טבלה1[[#This Row],[ds_checkin]]), "", טבלה1[[#This Row],[ds_checkin]] - טבלה1[[#This Row],[ts_contact_at]])</f>
        <v>212.67500000000291</v>
      </c>
      <c r="R6444" t="str">
        <f>IF(AND(ISBLANK(טבלה1[[#This Row],[ts_reply_at]]), NOT(ISBLANK(טבלה1[[#This Row],[ts_booking_at]]))), "Error: Booked without Reply", "OK")</f>
        <v>OK</v>
      </c>
      <c r="S6444" t="s">
        <v>6026</v>
      </c>
    </row>
    <row r="6445" spans="1:19" x14ac:dyDescent="0.25">
      <c r="A6445" s="4" t="s">
        <v>5289</v>
      </c>
      <c r="B6445" s="4" t="s">
        <v>5290</v>
      </c>
      <c r="C6445" s="4" t="s">
        <v>5291</v>
      </c>
      <c r="D6445" s="1">
        <v>41913.333333333336</v>
      </c>
      <c r="E6445" s="1">
        <v>41914.68409722222</v>
      </c>
      <c r="H6445" s="2">
        <v>42126</v>
      </c>
      <c r="I6445" s="2">
        <v>42133</v>
      </c>
      <c r="J6445" s="3">
        <v>8</v>
      </c>
      <c r="K6445" s="3">
        <v>3</v>
      </c>
      <c r="L6445">
        <f>טבלה1[[#This Row],[ds_checkout]]-טבלה1[[#This Row],[ds_checkin]]</f>
        <v>7</v>
      </c>
      <c r="M6445">
        <f>IF(ISBLANK(טבלה1[[#This Row],[ts_reply_at]]), "", (טבלה1[[#This Row],[ts_reply_at]] - טבלה1[[#This Row],[ts_contact_at]]) * 24)</f>
        <v>32.41833333321847</v>
      </c>
      <c r="N6445">
        <f>IF(ISBLANK(טבלה1[[#This Row],[ts_reply_at]]), 0, 1)</f>
        <v>1</v>
      </c>
      <c r="O6445">
        <f>IF(ISBLANK(טבלה1[[#This Row],[ts_accepted_at]]), 0, 1)</f>
        <v>0</v>
      </c>
      <c r="P6445">
        <f>IF(ISBLANK(טבלה1[[#This Row],[ts_booking_at]]), 0, 1)</f>
        <v>0</v>
      </c>
      <c r="Q6445">
        <f>IF(ISBLANK(טבלה1[[#This Row],[ds_checkin]]), "", טבלה1[[#This Row],[ds_checkin]] - טבלה1[[#This Row],[ts_contact_at]])</f>
        <v>212.66666666666424</v>
      </c>
      <c r="R6445" t="str">
        <f>IF(AND(ISBLANK(טבלה1[[#This Row],[ts_reply_at]]), NOT(ISBLANK(טבלה1[[#This Row],[ts_booking_at]]))), "Error: Booked without Reply", "OK")</f>
        <v>OK</v>
      </c>
      <c r="S6445" t="s">
        <v>6026</v>
      </c>
    </row>
    <row r="6446" spans="1:19" x14ac:dyDescent="0.25">
      <c r="A6446" s="4" t="s">
        <v>5289</v>
      </c>
      <c r="B6446" s="4" t="s">
        <v>609</v>
      </c>
      <c r="C6446" s="4" t="s">
        <v>610</v>
      </c>
      <c r="D6446" s="1">
        <v>41884.573611111111</v>
      </c>
      <c r="E6446" s="1">
        <v>41884.672233796293</v>
      </c>
      <c r="H6446" s="2">
        <v>42126</v>
      </c>
      <c r="I6446" s="2">
        <v>42133</v>
      </c>
      <c r="J6446" s="3">
        <v>8</v>
      </c>
      <c r="K6446" s="3">
        <v>3</v>
      </c>
      <c r="L6446">
        <f>טבלה1[[#This Row],[ds_checkout]]-טבלה1[[#This Row],[ds_checkin]]</f>
        <v>7</v>
      </c>
      <c r="M6446">
        <f>IF(ISBLANK(טבלה1[[#This Row],[ts_reply_at]]), "", (טבלה1[[#This Row],[ts_reply_at]] - טבלה1[[#This Row],[ts_contact_at]]) * 24)</f>
        <v>2.3669444443657994</v>
      </c>
      <c r="N6446">
        <f>IF(ISBLANK(טבלה1[[#This Row],[ts_reply_at]]), 0, 1)</f>
        <v>1</v>
      </c>
      <c r="O6446">
        <f>IF(ISBLANK(טבלה1[[#This Row],[ts_accepted_at]]), 0, 1)</f>
        <v>0</v>
      </c>
      <c r="P6446">
        <f>IF(ISBLANK(טבלה1[[#This Row],[ts_booking_at]]), 0, 1)</f>
        <v>0</v>
      </c>
      <c r="Q6446">
        <f>IF(ISBLANK(טבלה1[[#This Row],[ds_checkin]]), "", טבלה1[[#This Row],[ds_checkin]] - טבלה1[[#This Row],[ts_contact_at]])</f>
        <v>241.42638888888905</v>
      </c>
      <c r="R6446" t="str">
        <f>IF(AND(ISBLANK(טבלה1[[#This Row],[ts_reply_at]]), NOT(ISBLANK(טבלה1[[#This Row],[ts_booking_at]]))), "Error: Booked without Reply", "OK")</f>
        <v>OK</v>
      </c>
      <c r="S6446" t="s">
        <v>6026</v>
      </c>
    </row>
    <row r="6447" spans="1:19" x14ac:dyDescent="0.25">
      <c r="A6447" s="4" t="s">
        <v>5289</v>
      </c>
      <c r="B6447" s="4" t="s">
        <v>5292</v>
      </c>
      <c r="C6447" s="4" t="s">
        <v>5293</v>
      </c>
      <c r="D6447" s="1">
        <v>41884.402083333334</v>
      </c>
      <c r="E6447" s="1">
        <v>41911.491087962961</v>
      </c>
      <c r="H6447" s="2">
        <v>42126</v>
      </c>
      <c r="I6447" s="2">
        <v>42133</v>
      </c>
      <c r="J6447" s="3">
        <v>8</v>
      </c>
      <c r="K6447" s="3">
        <v>4</v>
      </c>
      <c r="L6447">
        <f>טבלה1[[#This Row],[ds_checkout]]-טבלה1[[#This Row],[ds_checkin]]</f>
        <v>7</v>
      </c>
      <c r="M6447">
        <f>IF(ISBLANK(טבלה1[[#This Row],[ts_reply_at]]), "", (טבלה1[[#This Row],[ts_reply_at]] - טבלה1[[#This Row],[ts_contact_at]]) * 24)</f>
        <v>650.13611111103091</v>
      </c>
      <c r="N6447">
        <f>IF(ISBLANK(טבלה1[[#This Row],[ts_reply_at]]), 0, 1)</f>
        <v>1</v>
      </c>
      <c r="O6447">
        <f>IF(ISBLANK(טבלה1[[#This Row],[ts_accepted_at]]), 0, 1)</f>
        <v>0</v>
      </c>
      <c r="P6447">
        <f>IF(ISBLANK(טבלה1[[#This Row],[ts_booking_at]]), 0, 1)</f>
        <v>0</v>
      </c>
      <c r="Q6447">
        <f>IF(ISBLANK(טבלה1[[#This Row],[ds_checkin]]), "", טבלה1[[#This Row],[ds_checkin]] - טבלה1[[#This Row],[ts_contact_at]])</f>
        <v>241.5979166666657</v>
      </c>
      <c r="R6447" t="str">
        <f>IF(AND(ISBLANK(טבלה1[[#This Row],[ts_reply_at]]), NOT(ISBLANK(טבלה1[[#This Row],[ts_booking_at]]))), "Error: Booked without Reply", "OK")</f>
        <v>OK</v>
      </c>
      <c r="S6447" t="s">
        <v>6026</v>
      </c>
    </row>
    <row r="6448" spans="1:19" x14ac:dyDescent="0.25">
      <c r="A6448" s="4" t="s">
        <v>5294</v>
      </c>
      <c r="B6448" s="4" t="s">
        <v>250</v>
      </c>
      <c r="C6448" s="4" t="s">
        <v>251</v>
      </c>
      <c r="D6448" s="1">
        <v>41923.877083333333</v>
      </c>
      <c r="E6448" s="1">
        <v>41924.805358796293</v>
      </c>
      <c r="H6448" s="2">
        <v>42003</v>
      </c>
      <c r="I6448" s="2">
        <v>42006</v>
      </c>
      <c r="J6448" s="3">
        <v>2</v>
      </c>
      <c r="K6448" s="3">
        <v>2</v>
      </c>
      <c r="L6448">
        <f>טבלה1[[#This Row],[ds_checkout]]-טבלה1[[#This Row],[ds_checkin]]</f>
        <v>3</v>
      </c>
      <c r="M6448">
        <f>IF(ISBLANK(טבלה1[[#This Row],[ts_reply_at]]), "", (טבלה1[[#This Row],[ts_reply_at]] - טבלה1[[#This Row],[ts_contact_at]]) * 24)</f>
        <v>22.278611111047212</v>
      </c>
      <c r="N6448">
        <f>IF(ISBLANK(טבלה1[[#This Row],[ts_reply_at]]), 0, 1)</f>
        <v>1</v>
      </c>
      <c r="O6448">
        <f>IF(ISBLANK(טבלה1[[#This Row],[ts_accepted_at]]), 0, 1)</f>
        <v>0</v>
      </c>
      <c r="P6448">
        <f>IF(ISBLANK(טבלה1[[#This Row],[ts_booking_at]]), 0, 1)</f>
        <v>0</v>
      </c>
      <c r="Q6448">
        <f>IF(ISBLANK(טבלה1[[#This Row],[ds_checkin]]), "", טבלה1[[#This Row],[ds_checkin]] - טבלה1[[#This Row],[ts_contact_at]])</f>
        <v>79.122916666667152</v>
      </c>
      <c r="R6448" t="str">
        <f>IF(AND(ISBLANK(טבלה1[[#This Row],[ts_reply_at]]), NOT(ISBLANK(טבלה1[[#This Row],[ts_booking_at]]))), "Error: Booked without Reply", "OK")</f>
        <v>OK</v>
      </c>
      <c r="S6448" t="s">
        <v>6021</v>
      </c>
    </row>
    <row r="6449" spans="1:19" x14ac:dyDescent="0.25">
      <c r="A6449" s="4" t="s">
        <v>5294</v>
      </c>
      <c r="B6449" s="4" t="s">
        <v>771</v>
      </c>
      <c r="C6449" s="4" t="s">
        <v>772</v>
      </c>
      <c r="D6449" s="1">
        <v>41924.843055555553</v>
      </c>
      <c r="E6449" s="1">
        <v>41924.843101851853</v>
      </c>
      <c r="F6449" s="1">
        <v>41924.843101851853</v>
      </c>
      <c r="G6449" s="1">
        <v>41924.843101851853</v>
      </c>
      <c r="H6449" s="2">
        <v>42003</v>
      </c>
      <c r="I6449" s="2">
        <v>42006</v>
      </c>
      <c r="J6449" s="3">
        <v>2</v>
      </c>
      <c r="K6449" s="3">
        <v>7</v>
      </c>
      <c r="L6449">
        <f>טבלה1[[#This Row],[ds_checkout]]-טבלה1[[#This Row],[ds_checkin]]</f>
        <v>3</v>
      </c>
      <c r="M6449">
        <f>IF(ISBLANK(טבלה1[[#This Row],[ts_reply_at]]), "", (טבלה1[[#This Row],[ts_reply_at]] - טבלה1[[#This Row],[ts_contact_at]]) * 24)</f>
        <v>1.1111111962236464E-3</v>
      </c>
      <c r="N6449">
        <f>IF(ISBLANK(טבלה1[[#This Row],[ts_reply_at]]), 0, 1)</f>
        <v>1</v>
      </c>
      <c r="O6449">
        <f>IF(ISBLANK(טבלה1[[#This Row],[ts_accepted_at]]), 0, 1)</f>
        <v>1</v>
      </c>
      <c r="P6449">
        <f>IF(ISBLANK(טבלה1[[#This Row],[ts_booking_at]]), 0, 1)</f>
        <v>1</v>
      </c>
      <c r="Q6449">
        <f>IF(ISBLANK(טבלה1[[#This Row],[ds_checkin]]), "", טבלה1[[#This Row],[ds_checkin]] - טבלה1[[#This Row],[ts_contact_at]])</f>
        <v>78.156944444446708</v>
      </c>
      <c r="R6449" t="str">
        <f>IF(AND(ISBLANK(טבלה1[[#This Row],[ts_reply_at]]), NOT(ISBLANK(טבלה1[[#This Row],[ts_booking_at]]))), "Error: Booked without Reply", "OK")</f>
        <v>OK</v>
      </c>
      <c r="S6449" t="s">
        <v>6021</v>
      </c>
    </row>
    <row r="6450" spans="1:19" x14ac:dyDescent="0.25">
      <c r="A6450" s="4" t="s">
        <v>5295</v>
      </c>
      <c r="B6450" s="4" t="s">
        <v>2868</v>
      </c>
      <c r="C6450" s="4" t="s">
        <v>2869</v>
      </c>
      <c r="D6450" s="1">
        <v>41877.803472222222</v>
      </c>
      <c r="E6450" s="1">
        <v>41877.816400462965</v>
      </c>
      <c r="H6450" s="2">
        <v>41934</v>
      </c>
      <c r="I6450" s="2">
        <v>41940</v>
      </c>
      <c r="J6450" s="3">
        <v>2</v>
      </c>
      <c r="K6450" s="3">
        <v>3</v>
      </c>
      <c r="L6450">
        <f>טבלה1[[#This Row],[ds_checkout]]-טבלה1[[#This Row],[ds_checkin]]</f>
        <v>6</v>
      </c>
      <c r="M6450">
        <f>IF(ISBLANK(טבלה1[[#This Row],[ts_reply_at]]), "", (טבלה1[[#This Row],[ts_reply_at]] - טבלה1[[#This Row],[ts_contact_at]]) * 24)</f>
        <v>0.31027777784038335</v>
      </c>
      <c r="N6450">
        <f>IF(ISBLANK(טבלה1[[#This Row],[ts_reply_at]]), 0, 1)</f>
        <v>1</v>
      </c>
      <c r="O6450">
        <f>IF(ISBLANK(טבלה1[[#This Row],[ts_accepted_at]]), 0, 1)</f>
        <v>0</v>
      </c>
      <c r="P6450">
        <f>IF(ISBLANK(טבלה1[[#This Row],[ts_booking_at]]), 0, 1)</f>
        <v>0</v>
      </c>
      <c r="Q6450">
        <f>IF(ISBLANK(טבלה1[[#This Row],[ds_checkin]]), "", טבלה1[[#This Row],[ds_checkin]] - טבלה1[[#This Row],[ts_contact_at]])</f>
        <v>56.196527777778101</v>
      </c>
      <c r="R6450" t="str">
        <f>IF(AND(ISBLANK(טבלה1[[#This Row],[ts_reply_at]]), NOT(ISBLANK(טבלה1[[#This Row],[ts_booking_at]]))), "Error: Booked without Reply", "OK")</f>
        <v>OK</v>
      </c>
      <c r="S6450" t="s">
        <v>6021</v>
      </c>
    </row>
    <row r="6451" spans="1:19" x14ac:dyDescent="0.25">
      <c r="A6451" s="4" t="s">
        <v>5295</v>
      </c>
      <c r="B6451" s="4" t="s">
        <v>5296</v>
      </c>
      <c r="C6451" s="4" t="s">
        <v>5297</v>
      </c>
      <c r="D6451" s="1">
        <v>41877.803472222222</v>
      </c>
      <c r="E6451" s="1">
        <v>41879.658437500002</v>
      </c>
      <c r="H6451" s="2">
        <v>41934</v>
      </c>
      <c r="I6451" s="2">
        <v>41940</v>
      </c>
      <c r="J6451" s="3">
        <v>2</v>
      </c>
      <c r="K6451" s="3">
        <v>2</v>
      </c>
      <c r="L6451">
        <f>טבלה1[[#This Row],[ds_checkout]]-טבלה1[[#This Row],[ds_checkin]]</f>
        <v>6</v>
      </c>
      <c r="M6451">
        <f>IF(ISBLANK(טבלה1[[#This Row],[ts_reply_at]]), "", (טבלה1[[#This Row],[ts_reply_at]] - טבלה1[[#This Row],[ts_contact_at]]) * 24)</f>
        <v>44.519166666723322</v>
      </c>
      <c r="N6451">
        <f>IF(ISBLANK(טבלה1[[#This Row],[ts_reply_at]]), 0, 1)</f>
        <v>1</v>
      </c>
      <c r="O6451">
        <f>IF(ISBLANK(טבלה1[[#This Row],[ts_accepted_at]]), 0, 1)</f>
        <v>0</v>
      </c>
      <c r="P6451">
        <f>IF(ISBLANK(טבלה1[[#This Row],[ts_booking_at]]), 0, 1)</f>
        <v>0</v>
      </c>
      <c r="Q6451">
        <f>IF(ISBLANK(טבלה1[[#This Row],[ds_checkin]]), "", טבלה1[[#This Row],[ds_checkin]] - טבלה1[[#This Row],[ts_contact_at]])</f>
        <v>56.196527777778101</v>
      </c>
      <c r="R6451" t="str">
        <f>IF(AND(ISBLANK(טבלה1[[#This Row],[ts_reply_at]]), NOT(ISBLANK(טבלה1[[#This Row],[ts_booking_at]]))), "Error: Booked without Reply", "OK")</f>
        <v>OK</v>
      </c>
      <c r="S6451" t="s">
        <v>6021</v>
      </c>
    </row>
    <row r="6452" spans="1:19" x14ac:dyDescent="0.25">
      <c r="A6452" s="4" t="s">
        <v>5295</v>
      </c>
      <c r="B6452" s="4" t="s">
        <v>225</v>
      </c>
      <c r="C6452" s="4" t="s">
        <v>226</v>
      </c>
      <c r="D6452" s="1">
        <v>41878.693749999999</v>
      </c>
      <c r="E6452" s="1">
        <v>41878.938425925924</v>
      </c>
      <c r="F6452" s="1">
        <v>41878.938425925924</v>
      </c>
      <c r="G6452" s="1">
        <v>41879.731261574074</v>
      </c>
      <c r="H6452" s="2">
        <v>41934</v>
      </c>
      <c r="I6452" s="2">
        <v>41940</v>
      </c>
      <c r="J6452" s="3">
        <v>2</v>
      </c>
      <c r="K6452" s="3">
        <v>8</v>
      </c>
      <c r="L6452">
        <f>טבלה1[[#This Row],[ds_checkout]]-טבלה1[[#This Row],[ds_checkin]]</f>
        <v>6</v>
      </c>
      <c r="M6452">
        <f>IF(ISBLANK(טבלה1[[#This Row],[ts_reply_at]]), "", (טבלה1[[#This Row],[ts_reply_at]] - טבלה1[[#This Row],[ts_contact_at]]) * 24)</f>
        <v>5.8722222222131677</v>
      </c>
      <c r="N6452">
        <f>IF(ISBLANK(טבלה1[[#This Row],[ts_reply_at]]), 0, 1)</f>
        <v>1</v>
      </c>
      <c r="O6452">
        <f>IF(ISBLANK(טבלה1[[#This Row],[ts_accepted_at]]), 0, 1)</f>
        <v>1</v>
      </c>
      <c r="P6452">
        <f>IF(ISBLANK(טבלה1[[#This Row],[ts_booking_at]]), 0, 1)</f>
        <v>1</v>
      </c>
      <c r="Q6452">
        <f>IF(ISBLANK(טבלה1[[#This Row],[ds_checkin]]), "", טבלה1[[#This Row],[ds_checkin]] - טבלה1[[#This Row],[ts_contact_at]])</f>
        <v>55.306250000001455</v>
      </c>
      <c r="R6452" t="str">
        <f>IF(AND(ISBLANK(טבלה1[[#This Row],[ts_reply_at]]), NOT(ISBLANK(טבלה1[[#This Row],[ts_booking_at]]))), "Error: Booked without Reply", "OK")</f>
        <v>OK</v>
      </c>
      <c r="S6452" t="s">
        <v>6021</v>
      </c>
    </row>
    <row r="6453" spans="1:19" x14ac:dyDescent="0.25">
      <c r="A6453" s="4" t="s">
        <v>5295</v>
      </c>
      <c r="B6453" s="4" t="s">
        <v>4944</v>
      </c>
      <c r="C6453" s="4" t="s">
        <v>4945</v>
      </c>
      <c r="D6453" s="1">
        <v>41877.801388888889</v>
      </c>
      <c r="H6453" s="2">
        <v>41934</v>
      </c>
      <c r="I6453" s="2">
        <v>41940</v>
      </c>
      <c r="J6453" s="3">
        <v>2</v>
      </c>
      <c r="K6453" s="3">
        <v>1</v>
      </c>
      <c r="L6453">
        <f>טבלה1[[#This Row],[ds_checkout]]-טבלה1[[#This Row],[ds_checkin]]</f>
        <v>6</v>
      </c>
      <c r="M6453" t="str">
        <f>IF(ISBLANK(טבלה1[[#This Row],[ts_reply_at]]), "", (טבלה1[[#This Row],[ts_reply_at]] - טבלה1[[#This Row],[ts_contact_at]]) * 24)</f>
        <v/>
      </c>
      <c r="N6453">
        <f>IF(ISBLANK(טבלה1[[#This Row],[ts_reply_at]]), 0, 1)</f>
        <v>0</v>
      </c>
      <c r="O6453">
        <f>IF(ISBLANK(טבלה1[[#This Row],[ts_accepted_at]]), 0, 1)</f>
        <v>0</v>
      </c>
      <c r="P6453">
        <f>IF(ISBLANK(טבלה1[[#This Row],[ts_booking_at]]), 0, 1)</f>
        <v>0</v>
      </c>
      <c r="Q6453">
        <f>IF(ISBLANK(טבלה1[[#This Row],[ds_checkin]]), "", טבלה1[[#This Row],[ds_checkin]] - טבלה1[[#This Row],[ts_contact_at]])</f>
        <v>56.198611111110949</v>
      </c>
      <c r="R6453" t="str">
        <f>IF(AND(ISBLANK(טבלה1[[#This Row],[ts_reply_at]]), NOT(ISBLANK(טבלה1[[#This Row],[ts_booking_at]]))), "Error: Booked without Reply", "OK")</f>
        <v>OK</v>
      </c>
      <c r="S6453" t="s">
        <v>6021</v>
      </c>
    </row>
    <row r="6454" spans="1:19" x14ac:dyDescent="0.25">
      <c r="A6454" s="4" t="s">
        <v>5295</v>
      </c>
      <c r="B6454" s="4" t="s">
        <v>615</v>
      </c>
      <c r="C6454" s="4" t="s">
        <v>1315</v>
      </c>
      <c r="D6454" s="1">
        <v>41878.690972222219</v>
      </c>
      <c r="E6454" s="1">
        <v>41878.742361111108</v>
      </c>
      <c r="F6454" s="1">
        <v>41878.742361111108</v>
      </c>
      <c r="H6454" s="2">
        <v>41934</v>
      </c>
      <c r="I6454" s="2">
        <v>41940</v>
      </c>
      <c r="J6454" s="3">
        <v>2</v>
      </c>
      <c r="K6454" s="3">
        <v>5</v>
      </c>
      <c r="L6454">
        <f>טבלה1[[#This Row],[ds_checkout]]-טבלה1[[#This Row],[ds_checkin]]</f>
        <v>6</v>
      </c>
      <c r="M6454">
        <f>IF(ISBLANK(טבלה1[[#This Row],[ts_reply_at]]), "", (טבלה1[[#This Row],[ts_reply_at]] - טבלה1[[#This Row],[ts_contact_at]]) * 24)</f>
        <v>1.2333333333372138</v>
      </c>
      <c r="N6454">
        <f>IF(ISBLANK(טבלה1[[#This Row],[ts_reply_at]]), 0, 1)</f>
        <v>1</v>
      </c>
      <c r="O6454">
        <f>IF(ISBLANK(טבלה1[[#This Row],[ts_accepted_at]]), 0, 1)</f>
        <v>1</v>
      </c>
      <c r="P6454">
        <f>IF(ISBLANK(טבלה1[[#This Row],[ts_booking_at]]), 0, 1)</f>
        <v>0</v>
      </c>
      <c r="Q6454">
        <f>IF(ISBLANK(טבלה1[[#This Row],[ds_checkin]]), "", טבלה1[[#This Row],[ds_checkin]] - טבלה1[[#This Row],[ts_contact_at]])</f>
        <v>55.309027777781012</v>
      </c>
      <c r="R6454" t="str">
        <f>IF(AND(ISBLANK(טבלה1[[#This Row],[ts_reply_at]]), NOT(ISBLANK(טבלה1[[#This Row],[ts_booking_at]]))), "Error: Booked without Reply", "OK")</f>
        <v>OK</v>
      </c>
      <c r="S6454" t="s">
        <v>6021</v>
      </c>
    </row>
    <row r="6455" spans="1:19" x14ac:dyDescent="0.25">
      <c r="A6455" s="4" t="s">
        <v>5295</v>
      </c>
      <c r="B6455" s="4" t="s">
        <v>642</v>
      </c>
      <c r="C6455" s="4" t="s">
        <v>643</v>
      </c>
      <c r="D6455" s="1">
        <v>41878.697222222225</v>
      </c>
      <c r="E6455" s="1">
        <v>41878.747569444444</v>
      </c>
      <c r="H6455" s="2">
        <v>41934</v>
      </c>
      <c r="I6455" s="2">
        <v>41940</v>
      </c>
      <c r="J6455" s="3">
        <v>2</v>
      </c>
      <c r="K6455" s="3">
        <v>2</v>
      </c>
      <c r="L6455">
        <f>טבלה1[[#This Row],[ds_checkout]]-טבלה1[[#This Row],[ds_checkin]]</f>
        <v>6</v>
      </c>
      <c r="M6455">
        <f>IF(ISBLANK(טבלה1[[#This Row],[ts_reply_at]]), "", (טבלה1[[#This Row],[ts_reply_at]] - טבלה1[[#This Row],[ts_contact_at]]) * 24)</f>
        <v>1.2083333332557231</v>
      </c>
      <c r="N6455">
        <f>IF(ISBLANK(טבלה1[[#This Row],[ts_reply_at]]), 0, 1)</f>
        <v>1</v>
      </c>
      <c r="O6455">
        <f>IF(ISBLANK(טבלה1[[#This Row],[ts_accepted_at]]), 0, 1)</f>
        <v>0</v>
      </c>
      <c r="P6455">
        <f>IF(ISBLANK(טבלה1[[#This Row],[ts_booking_at]]), 0, 1)</f>
        <v>0</v>
      </c>
      <c r="Q6455">
        <f>IF(ISBLANK(טבלה1[[#This Row],[ds_checkin]]), "", טבלה1[[#This Row],[ds_checkin]] - טבלה1[[#This Row],[ts_contact_at]])</f>
        <v>55.302777777775191</v>
      </c>
      <c r="R6455" t="str">
        <f>IF(AND(ISBLANK(טבלה1[[#This Row],[ts_reply_at]]), NOT(ISBLANK(טבלה1[[#This Row],[ts_booking_at]]))), "Error: Booked without Reply", "OK")</f>
        <v>OK</v>
      </c>
      <c r="S6455" t="s">
        <v>6021</v>
      </c>
    </row>
    <row r="6456" spans="1:19" x14ac:dyDescent="0.25">
      <c r="A6456" s="4" t="s">
        <v>5295</v>
      </c>
      <c r="B6456" s="4" t="s">
        <v>399</v>
      </c>
      <c r="C6456" s="4" t="s">
        <v>400</v>
      </c>
      <c r="D6456" s="1">
        <v>41877.804861111108</v>
      </c>
      <c r="E6456" s="1">
        <v>41877.816446759258</v>
      </c>
      <c r="H6456" s="2">
        <v>41934</v>
      </c>
      <c r="I6456" s="2">
        <v>41940</v>
      </c>
      <c r="J6456" s="3">
        <v>2</v>
      </c>
      <c r="K6456" s="3">
        <v>4</v>
      </c>
      <c r="L6456">
        <f>טבלה1[[#This Row],[ds_checkout]]-טבלה1[[#This Row],[ds_checkin]]</f>
        <v>6</v>
      </c>
      <c r="M6456">
        <f>IF(ISBLANK(טבלה1[[#This Row],[ts_reply_at]]), "", (טבלה1[[#This Row],[ts_reply_at]] - טבלה1[[#This Row],[ts_contact_at]]) * 24)</f>
        <v>0.27805555559461936</v>
      </c>
      <c r="N6456">
        <f>IF(ISBLANK(טבלה1[[#This Row],[ts_reply_at]]), 0, 1)</f>
        <v>1</v>
      </c>
      <c r="O6456">
        <f>IF(ISBLANK(טבלה1[[#This Row],[ts_accepted_at]]), 0, 1)</f>
        <v>0</v>
      </c>
      <c r="P6456">
        <f>IF(ISBLANK(טבלה1[[#This Row],[ts_booking_at]]), 0, 1)</f>
        <v>0</v>
      </c>
      <c r="Q6456">
        <f>IF(ISBLANK(טבלה1[[#This Row],[ds_checkin]]), "", טבלה1[[#This Row],[ds_checkin]] - טבלה1[[#This Row],[ts_contact_at]])</f>
        <v>56.195138888891961</v>
      </c>
      <c r="R6456" t="str">
        <f>IF(AND(ISBLANK(טבלה1[[#This Row],[ts_reply_at]]), NOT(ISBLANK(טבלה1[[#This Row],[ts_booking_at]]))), "Error: Booked without Reply", "OK")</f>
        <v>OK</v>
      </c>
      <c r="S6456" t="s">
        <v>6021</v>
      </c>
    </row>
    <row r="6457" spans="1:19" x14ac:dyDescent="0.25">
      <c r="A6457" s="4" t="s">
        <v>5298</v>
      </c>
      <c r="B6457" s="4" t="s">
        <v>159</v>
      </c>
      <c r="C6457" s="4" t="s">
        <v>1153</v>
      </c>
      <c r="D6457" s="1">
        <v>41917.615277777775</v>
      </c>
      <c r="E6457" s="1">
        <v>41917.875555555554</v>
      </c>
      <c r="F6457" s="1">
        <v>41918.404745370368</v>
      </c>
      <c r="G6457" s="1">
        <v>41918.404745370368</v>
      </c>
      <c r="H6457" s="2">
        <v>41957</v>
      </c>
      <c r="I6457" s="2">
        <v>41959</v>
      </c>
      <c r="J6457" s="3">
        <v>10</v>
      </c>
      <c r="K6457" s="3">
        <v>33</v>
      </c>
      <c r="L6457">
        <f>טבלה1[[#This Row],[ds_checkout]]-טבלה1[[#This Row],[ds_checkin]]</f>
        <v>2</v>
      </c>
      <c r="M6457">
        <f>IF(ISBLANK(טבלה1[[#This Row],[ts_reply_at]]), "", (טבלה1[[#This Row],[ts_reply_at]] - טבלה1[[#This Row],[ts_contact_at]]) * 24)</f>
        <v>6.2466666667023674</v>
      </c>
      <c r="N6457">
        <f>IF(ISBLANK(טבלה1[[#This Row],[ts_reply_at]]), 0, 1)</f>
        <v>1</v>
      </c>
      <c r="O6457">
        <f>IF(ISBLANK(טבלה1[[#This Row],[ts_accepted_at]]), 0, 1)</f>
        <v>1</v>
      </c>
      <c r="P6457">
        <f>IF(ISBLANK(טבלה1[[#This Row],[ts_booking_at]]), 0, 1)</f>
        <v>1</v>
      </c>
      <c r="Q6457">
        <f>IF(ISBLANK(טבלה1[[#This Row],[ds_checkin]]), "", טבלה1[[#This Row],[ds_checkin]] - טבלה1[[#This Row],[ts_contact_at]])</f>
        <v>39.384722222224809</v>
      </c>
      <c r="R6457" t="str">
        <f>IF(AND(ISBLANK(טבלה1[[#This Row],[ts_reply_at]]), NOT(ISBLANK(טבלה1[[#This Row],[ts_booking_at]]))), "Error: Booked without Reply", "OK")</f>
        <v>OK</v>
      </c>
      <c r="S6457" t="s">
        <v>6026</v>
      </c>
    </row>
    <row r="6458" spans="1:19" x14ac:dyDescent="0.25">
      <c r="A6458" s="4" t="s">
        <v>5299</v>
      </c>
      <c r="B6458" s="4" t="s">
        <v>1838</v>
      </c>
      <c r="C6458" s="4" t="s">
        <v>1839</v>
      </c>
      <c r="D6458" s="1">
        <v>41917.779166666667</v>
      </c>
      <c r="E6458" s="1">
        <v>41918.289247685185</v>
      </c>
      <c r="F6458" s="1">
        <v>41918.423032407409</v>
      </c>
      <c r="G6458" s="1">
        <v>41918.423032407409</v>
      </c>
      <c r="H6458" s="2">
        <v>41942</v>
      </c>
      <c r="I6458" s="2">
        <v>41945</v>
      </c>
      <c r="J6458" s="3">
        <v>2</v>
      </c>
      <c r="K6458" s="3">
        <v>10</v>
      </c>
      <c r="L6458">
        <f>טבלה1[[#This Row],[ds_checkout]]-טבלה1[[#This Row],[ds_checkin]]</f>
        <v>3</v>
      </c>
      <c r="M6458">
        <f>IF(ISBLANK(טבלה1[[#This Row],[ts_reply_at]]), "", (טבלה1[[#This Row],[ts_reply_at]] - טבלה1[[#This Row],[ts_contact_at]]) * 24)</f>
        <v>12.241944444424007</v>
      </c>
      <c r="N6458">
        <f>IF(ISBLANK(טבלה1[[#This Row],[ts_reply_at]]), 0, 1)</f>
        <v>1</v>
      </c>
      <c r="O6458">
        <f>IF(ISBLANK(טבלה1[[#This Row],[ts_accepted_at]]), 0, 1)</f>
        <v>1</v>
      </c>
      <c r="P6458">
        <f>IF(ISBLANK(טבלה1[[#This Row],[ts_booking_at]]), 0, 1)</f>
        <v>1</v>
      </c>
      <c r="Q6458">
        <f>IF(ISBLANK(טבלה1[[#This Row],[ds_checkin]]), "", טבלה1[[#This Row],[ds_checkin]] - טבלה1[[#This Row],[ts_contact_at]])</f>
        <v>24.220833333332848</v>
      </c>
      <c r="R6458" t="str">
        <f>IF(AND(ISBLANK(טבלה1[[#This Row],[ts_reply_at]]), NOT(ISBLANK(טבלה1[[#This Row],[ts_booking_at]]))), "Error: Booked without Reply", "OK")</f>
        <v>OK</v>
      </c>
      <c r="S6458" t="s">
        <v>6021</v>
      </c>
    </row>
    <row r="6459" spans="1:19" x14ac:dyDescent="0.25">
      <c r="A6459" s="4" t="s">
        <v>5300</v>
      </c>
      <c r="B6459" s="4" t="s">
        <v>3537</v>
      </c>
      <c r="C6459" s="4" t="s">
        <v>3538</v>
      </c>
      <c r="D6459" s="1">
        <v>41915.374305555553</v>
      </c>
      <c r="E6459" s="1">
        <v>41915.378611111111</v>
      </c>
      <c r="H6459" s="2">
        <v>41946</v>
      </c>
      <c r="I6459" s="2">
        <v>41949</v>
      </c>
      <c r="J6459" s="3">
        <v>1</v>
      </c>
      <c r="K6459" s="3">
        <v>5</v>
      </c>
      <c r="L6459">
        <f>טבלה1[[#This Row],[ds_checkout]]-טבלה1[[#This Row],[ds_checkin]]</f>
        <v>3</v>
      </c>
      <c r="M6459">
        <f>IF(ISBLANK(טבלה1[[#This Row],[ts_reply_at]]), "", (טבלה1[[#This Row],[ts_reply_at]] - טבלה1[[#This Row],[ts_contact_at]]) * 24)</f>
        <v>0.10333333339076489</v>
      </c>
      <c r="N6459">
        <f>IF(ISBLANK(טבלה1[[#This Row],[ts_reply_at]]), 0, 1)</f>
        <v>1</v>
      </c>
      <c r="O6459">
        <f>IF(ISBLANK(טבלה1[[#This Row],[ts_accepted_at]]), 0, 1)</f>
        <v>0</v>
      </c>
      <c r="P6459">
        <f>IF(ISBLANK(טבלה1[[#This Row],[ts_booking_at]]), 0, 1)</f>
        <v>0</v>
      </c>
      <c r="Q6459">
        <f>IF(ISBLANK(טבלה1[[#This Row],[ds_checkin]]), "", טבלה1[[#This Row],[ds_checkin]] - טבלה1[[#This Row],[ts_contact_at]])</f>
        <v>30.625694444446708</v>
      </c>
      <c r="R6459" t="str">
        <f>IF(AND(ISBLANK(טבלה1[[#This Row],[ts_reply_at]]), NOT(ISBLANK(טבלה1[[#This Row],[ts_booking_at]]))), "Error: Booked without Reply", "OK")</f>
        <v>OK</v>
      </c>
      <c r="S6459" t="s">
        <v>6029</v>
      </c>
    </row>
    <row r="6460" spans="1:19" x14ac:dyDescent="0.25">
      <c r="A6460" s="4" t="s">
        <v>5301</v>
      </c>
      <c r="B6460" s="4" t="s">
        <v>790</v>
      </c>
      <c r="C6460" s="4" t="s">
        <v>1901</v>
      </c>
      <c r="D6460" s="1">
        <v>41913.590277777781</v>
      </c>
      <c r="E6460" s="1">
        <v>41913.603391203702</v>
      </c>
      <c r="F6460" s="1">
        <v>41913.603391203702</v>
      </c>
      <c r="H6460" s="2">
        <v>42137</v>
      </c>
      <c r="I6460" s="2">
        <v>42141</v>
      </c>
      <c r="J6460" s="3">
        <v>9</v>
      </c>
      <c r="K6460" s="3">
        <v>4</v>
      </c>
      <c r="L6460">
        <f>טבלה1[[#This Row],[ds_checkout]]-טבלה1[[#This Row],[ds_checkin]]</f>
        <v>4</v>
      </c>
      <c r="M6460">
        <f>IF(ISBLANK(טבלה1[[#This Row],[ts_reply_at]]), "", (טבלה1[[#This Row],[ts_reply_at]] - טבלה1[[#This Row],[ts_contact_at]]) * 24)</f>
        <v>0.31472222210140899</v>
      </c>
      <c r="N6460">
        <f>IF(ISBLANK(טבלה1[[#This Row],[ts_reply_at]]), 0, 1)</f>
        <v>1</v>
      </c>
      <c r="O6460">
        <f>IF(ISBLANK(טבלה1[[#This Row],[ts_accepted_at]]), 0, 1)</f>
        <v>1</v>
      </c>
      <c r="P6460">
        <f>IF(ISBLANK(טבלה1[[#This Row],[ts_booking_at]]), 0, 1)</f>
        <v>0</v>
      </c>
      <c r="Q6460">
        <f>IF(ISBLANK(טבלה1[[#This Row],[ds_checkin]]), "", טבלה1[[#This Row],[ds_checkin]] - טבלה1[[#This Row],[ts_contact_at]])</f>
        <v>223.40972222221899</v>
      </c>
      <c r="R6460" t="str">
        <f>IF(AND(ISBLANK(טבלה1[[#This Row],[ts_reply_at]]), NOT(ISBLANK(טבלה1[[#This Row],[ts_booking_at]]))), "Error: Booked without Reply", "OK")</f>
        <v>OK</v>
      </c>
      <c r="S6460" t="s">
        <v>6024</v>
      </c>
    </row>
    <row r="6461" spans="1:19" x14ac:dyDescent="0.25">
      <c r="A6461" s="4" t="s">
        <v>5302</v>
      </c>
      <c r="B6461" s="4" t="s">
        <v>3767</v>
      </c>
      <c r="C6461" s="4" t="s">
        <v>3768</v>
      </c>
      <c r="D6461" s="1">
        <v>41925.43472222222</v>
      </c>
      <c r="E6461" s="1">
        <v>41925.504710648151</v>
      </c>
      <c r="F6461" s="1">
        <v>41925.504710648151</v>
      </c>
      <c r="G6461" s="1">
        <v>41926.954270833332</v>
      </c>
      <c r="H6461" s="2">
        <v>41950</v>
      </c>
      <c r="I6461" s="2">
        <v>41953</v>
      </c>
      <c r="J6461" s="3">
        <v>2</v>
      </c>
      <c r="K6461" s="3">
        <v>12</v>
      </c>
      <c r="L6461">
        <f>טבלה1[[#This Row],[ds_checkout]]-טבלה1[[#This Row],[ds_checkin]]</f>
        <v>3</v>
      </c>
      <c r="M6461">
        <f>IF(ISBLANK(טבלה1[[#This Row],[ts_reply_at]]), "", (טבלה1[[#This Row],[ts_reply_at]] - טבלה1[[#This Row],[ts_contact_at]]) * 24)</f>
        <v>1.6797222223249264</v>
      </c>
      <c r="N6461">
        <f>IF(ISBLANK(טבלה1[[#This Row],[ts_reply_at]]), 0, 1)</f>
        <v>1</v>
      </c>
      <c r="O6461">
        <f>IF(ISBLANK(טבלה1[[#This Row],[ts_accepted_at]]), 0, 1)</f>
        <v>1</v>
      </c>
      <c r="P6461">
        <f>IF(ISBLANK(טבלה1[[#This Row],[ts_booking_at]]), 0, 1)</f>
        <v>1</v>
      </c>
      <c r="Q6461">
        <f>IF(ISBLANK(טבלה1[[#This Row],[ds_checkin]]), "", טבלה1[[#This Row],[ds_checkin]] - טבלה1[[#This Row],[ts_contact_at]])</f>
        <v>24.565277777779556</v>
      </c>
      <c r="R6461" t="str">
        <f>IF(AND(ISBLANK(טבלה1[[#This Row],[ts_reply_at]]), NOT(ISBLANK(טבלה1[[#This Row],[ts_booking_at]]))), "Error: Booked without Reply", "OK")</f>
        <v>OK</v>
      </c>
      <c r="S6461" t="s">
        <v>6023</v>
      </c>
    </row>
    <row r="6462" spans="1:19" x14ac:dyDescent="0.25">
      <c r="A6462" s="4" t="s">
        <v>5302</v>
      </c>
      <c r="B6462" s="4" t="s">
        <v>1217</v>
      </c>
      <c r="C6462" s="4" t="s">
        <v>1218</v>
      </c>
      <c r="D6462" s="1">
        <v>41922.712500000001</v>
      </c>
      <c r="E6462" s="1">
        <v>41923.836944444447</v>
      </c>
      <c r="H6462" s="2">
        <v>41950</v>
      </c>
      <c r="I6462" s="2">
        <v>41953</v>
      </c>
      <c r="J6462" s="3">
        <v>2</v>
      </c>
      <c r="K6462" s="3">
        <v>3</v>
      </c>
      <c r="L6462">
        <f>טבלה1[[#This Row],[ds_checkout]]-טבלה1[[#This Row],[ds_checkin]]</f>
        <v>3</v>
      </c>
      <c r="M6462">
        <f>IF(ISBLANK(טבלה1[[#This Row],[ts_reply_at]]), "", (טבלה1[[#This Row],[ts_reply_at]] - טבלה1[[#This Row],[ts_contact_at]]) * 24)</f>
        <v>26.986666666693054</v>
      </c>
      <c r="N6462">
        <f>IF(ISBLANK(טבלה1[[#This Row],[ts_reply_at]]), 0, 1)</f>
        <v>1</v>
      </c>
      <c r="O6462">
        <f>IF(ISBLANK(טבלה1[[#This Row],[ts_accepted_at]]), 0, 1)</f>
        <v>0</v>
      </c>
      <c r="P6462">
        <f>IF(ISBLANK(טבלה1[[#This Row],[ts_booking_at]]), 0, 1)</f>
        <v>0</v>
      </c>
      <c r="Q6462">
        <f>IF(ISBLANK(טבלה1[[#This Row],[ds_checkin]]), "", טבלה1[[#This Row],[ds_checkin]] - טבלה1[[#This Row],[ts_contact_at]])</f>
        <v>27.287499999998545</v>
      </c>
      <c r="R6462" t="str">
        <f>IF(AND(ISBLANK(טבלה1[[#This Row],[ts_reply_at]]), NOT(ISBLANK(טבלה1[[#This Row],[ts_booking_at]]))), "Error: Booked without Reply", "OK")</f>
        <v>OK</v>
      </c>
      <c r="S6462" t="s">
        <v>6023</v>
      </c>
    </row>
    <row r="6463" spans="1:19" x14ac:dyDescent="0.25">
      <c r="A6463" s="4" t="s">
        <v>5303</v>
      </c>
      <c r="B6463" s="4" t="s">
        <v>2701</v>
      </c>
      <c r="C6463" s="4" t="s">
        <v>2702</v>
      </c>
      <c r="D6463" s="1">
        <v>41915.68472222222</v>
      </c>
      <c r="H6463" s="2">
        <v>41916</v>
      </c>
      <c r="I6463" s="2">
        <v>41917</v>
      </c>
      <c r="J6463" s="3">
        <v>1</v>
      </c>
      <c r="K6463" s="3">
        <v>1</v>
      </c>
      <c r="L6463">
        <f>טבלה1[[#This Row],[ds_checkout]]-טבלה1[[#This Row],[ds_checkin]]</f>
        <v>1</v>
      </c>
      <c r="M6463" t="str">
        <f>IF(ISBLANK(טבלה1[[#This Row],[ts_reply_at]]), "", (טבלה1[[#This Row],[ts_reply_at]] - טבלה1[[#This Row],[ts_contact_at]]) * 24)</f>
        <v/>
      </c>
      <c r="N6463">
        <f>IF(ISBLANK(טבלה1[[#This Row],[ts_reply_at]]), 0, 1)</f>
        <v>0</v>
      </c>
      <c r="O6463">
        <f>IF(ISBLANK(טבלה1[[#This Row],[ts_accepted_at]]), 0, 1)</f>
        <v>0</v>
      </c>
      <c r="P6463">
        <f>IF(ISBLANK(טבלה1[[#This Row],[ts_booking_at]]), 0, 1)</f>
        <v>0</v>
      </c>
      <c r="Q6463">
        <f>IF(ISBLANK(טבלה1[[#This Row],[ds_checkin]]), "", טבלה1[[#This Row],[ds_checkin]] - טבלה1[[#This Row],[ts_contact_at]])</f>
        <v>0.31527777777955635</v>
      </c>
      <c r="R6463" t="str">
        <f>IF(AND(ISBLANK(טבלה1[[#This Row],[ts_reply_at]]), NOT(ISBLANK(טבלה1[[#This Row],[ts_booking_at]]))), "Error: Booked without Reply", "OK")</f>
        <v>OK</v>
      </c>
      <c r="S6463" t="s">
        <v>6022</v>
      </c>
    </row>
    <row r="6464" spans="1:19" x14ac:dyDescent="0.25">
      <c r="A6464" s="4" t="s">
        <v>5304</v>
      </c>
      <c r="B6464" s="4" t="s">
        <v>102</v>
      </c>
      <c r="C6464" s="4" t="s">
        <v>1976</v>
      </c>
      <c r="D6464" s="1">
        <v>41916.061805555553</v>
      </c>
      <c r="E6464" s="1">
        <v>41916.064050925925</v>
      </c>
      <c r="F6464" s="1">
        <v>41916.064050925925</v>
      </c>
      <c r="G6464" s="1">
        <v>41916.064050925925</v>
      </c>
      <c r="H6464" s="2">
        <v>41936</v>
      </c>
      <c r="I6464" s="2">
        <v>41943</v>
      </c>
      <c r="J6464" s="3">
        <v>2</v>
      </c>
      <c r="K6464" s="3">
        <v>17</v>
      </c>
      <c r="L6464">
        <f>טבלה1[[#This Row],[ds_checkout]]-טבלה1[[#This Row],[ds_checkin]]</f>
        <v>7</v>
      </c>
      <c r="M6464">
        <f>IF(ISBLANK(טבלה1[[#This Row],[ts_reply_at]]), "", (טבלה1[[#This Row],[ts_reply_at]] - טבלה1[[#This Row],[ts_contact_at]]) * 24)</f>
        <v>5.3888888913206756E-2</v>
      </c>
      <c r="N6464">
        <f>IF(ISBLANK(טבלה1[[#This Row],[ts_reply_at]]), 0, 1)</f>
        <v>1</v>
      </c>
      <c r="O6464">
        <f>IF(ISBLANK(טבלה1[[#This Row],[ts_accepted_at]]), 0, 1)</f>
        <v>1</v>
      </c>
      <c r="P6464">
        <f>IF(ISBLANK(טבלה1[[#This Row],[ts_booking_at]]), 0, 1)</f>
        <v>1</v>
      </c>
      <c r="Q6464">
        <f>IF(ISBLANK(טבלה1[[#This Row],[ds_checkin]]), "", טבלה1[[#This Row],[ds_checkin]] - טבלה1[[#This Row],[ts_contact_at]])</f>
        <v>19.938194444446708</v>
      </c>
      <c r="R6464" t="str">
        <f>IF(AND(ISBLANK(טבלה1[[#This Row],[ts_reply_at]]), NOT(ISBLANK(טבלה1[[#This Row],[ts_booking_at]]))), "Error: Booked without Reply", "OK")</f>
        <v>OK</v>
      </c>
      <c r="S6464" t="s">
        <v>6016</v>
      </c>
    </row>
    <row r="6465" spans="1:19" x14ac:dyDescent="0.25">
      <c r="A6465" s="4" t="s">
        <v>5305</v>
      </c>
      <c r="B6465" s="4" t="s">
        <v>33</v>
      </c>
      <c r="C6465" s="4" t="s">
        <v>1514</v>
      </c>
      <c r="D6465" s="1">
        <v>41917.536805555559</v>
      </c>
      <c r="E6465" s="1">
        <v>41917.5547337963</v>
      </c>
      <c r="F6465" s="1">
        <v>41917.5547337963</v>
      </c>
      <c r="G6465" s="1">
        <v>41917.5547337963</v>
      </c>
      <c r="H6465" s="2">
        <v>41955</v>
      </c>
      <c r="I6465" s="2">
        <v>41958</v>
      </c>
      <c r="J6465" s="3">
        <v>4</v>
      </c>
      <c r="K6465" s="3">
        <v>7</v>
      </c>
      <c r="L6465">
        <f>טבלה1[[#This Row],[ds_checkout]]-טבלה1[[#This Row],[ds_checkin]]</f>
        <v>3</v>
      </c>
      <c r="M6465">
        <f>IF(ISBLANK(טבלה1[[#This Row],[ts_reply_at]]), "", (טבלה1[[#This Row],[ts_reply_at]] - טבלה1[[#This Row],[ts_contact_at]]) * 24)</f>
        <v>0.43027777777751908</v>
      </c>
      <c r="N6465">
        <f>IF(ISBLANK(טבלה1[[#This Row],[ts_reply_at]]), 0, 1)</f>
        <v>1</v>
      </c>
      <c r="O6465">
        <f>IF(ISBLANK(טבלה1[[#This Row],[ts_accepted_at]]), 0, 1)</f>
        <v>1</v>
      </c>
      <c r="P6465">
        <f>IF(ISBLANK(טבלה1[[#This Row],[ts_booking_at]]), 0, 1)</f>
        <v>1</v>
      </c>
      <c r="Q6465">
        <f>IF(ISBLANK(טבלה1[[#This Row],[ds_checkin]]), "", טבלה1[[#This Row],[ds_checkin]] - טבלה1[[#This Row],[ts_contact_at]])</f>
        <v>37.463194444440887</v>
      </c>
      <c r="R6465" t="str">
        <f>IF(AND(ISBLANK(טבלה1[[#This Row],[ts_reply_at]]), NOT(ISBLANK(טבלה1[[#This Row],[ts_booking_at]]))), "Error: Booked without Reply", "OK")</f>
        <v>OK</v>
      </c>
      <c r="S6465" t="s">
        <v>6021</v>
      </c>
    </row>
    <row r="6466" spans="1:19" x14ac:dyDescent="0.25">
      <c r="A6466" s="4" t="s">
        <v>5305</v>
      </c>
      <c r="B6466" s="4" t="s">
        <v>277</v>
      </c>
      <c r="C6466" s="4" t="s">
        <v>278</v>
      </c>
      <c r="D6466" s="1">
        <v>41916.414583333331</v>
      </c>
      <c r="E6466" s="1">
        <v>41916.914965277778</v>
      </c>
      <c r="H6466" s="2">
        <v>41955</v>
      </c>
      <c r="I6466" s="2">
        <v>41958</v>
      </c>
      <c r="J6466" s="3">
        <v>4</v>
      </c>
      <c r="K6466" s="3">
        <v>2</v>
      </c>
      <c r="L6466">
        <f>טבלה1[[#This Row],[ds_checkout]]-טבלה1[[#This Row],[ds_checkin]]</f>
        <v>3</v>
      </c>
      <c r="M6466">
        <f>IF(ISBLANK(טבלה1[[#This Row],[ts_reply_at]]), "", (טבלה1[[#This Row],[ts_reply_at]] - טבלה1[[#This Row],[ts_contact_at]]) * 24)</f>
        <v>12.009166666714009</v>
      </c>
      <c r="N6466">
        <f>IF(ISBLANK(טבלה1[[#This Row],[ts_reply_at]]), 0, 1)</f>
        <v>1</v>
      </c>
      <c r="O6466">
        <f>IF(ISBLANK(טבלה1[[#This Row],[ts_accepted_at]]), 0, 1)</f>
        <v>0</v>
      </c>
      <c r="P6466">
        <f>IF(ISBLANK(טבלה1[[#This Row],[ts_booking_at]]), 0, 1)</f>
        <v>0</v>
      </c>
      <c r="Q6466">
        <f>IF(ISBLANK(טבלה1[[#This Row],[ds_checkin]]), "", טבלה1[[#This Row],[ds_checkin]] - טבלה1[[#This Row],[ts_contact_at]])</f>
        <v>38.585416666668607</v>
      </c>
      <c r="R6466" t="str">
        <f>IF(AND(ISBLANK(טבלה1[[#This Row],[ts_reply_at]]), NOT(ISBLANK(טבלה1[[#This Row],[ts_booking_at]]))), "Error: Booked without Reply", "OK")</f>
        <v>OK</v>
      </c>
      <c r="S6466" t="s">
        <v>6021</v>
      </c>
    </row>
    <row r="6467" spans="1:19" x14ac:dyDescent="0.25">
      <c r="A6467" s="4" t="s">
        <v>5306</v>
      </c>
      <c r="B6467" s="4" t="s">
        <v>3132</v>
      </c>
      <c r="C6467" s="4" t="s">
        <v>3133</v>
      </c>
      <c r="D6467" s="1">
        <v>41926.719444444447</v>
      </c>
      <c r="E6467" s="1">
        <v>41926.761643518519</v>
      </c>
      <c r="F6467" s="1">
        <v>41926.761932870373</v>
      </c>
      <c r="G6467" s="1">
        <v>41926.761932870373</v>
      </c>
      <c r="H6467" s="2">
        <v>41944</v>
      </c>
      <c r="I6467" s="2">
        <v>41950</v>
      </c>
      <c r="J6467" s="3">
        <v>2</v>
      </c>
      <c r="K6467" s="3">
        <v>6</v>
      </c>
      <c r="L6467">
        <f>טבלה1[[#This Row],[ds_checkout]]-טבלה1[[#This Row],[ds_checkin]]</f>
        <v>6</v>
      </c>
      <c r="M6467">
        <f>IF(ISBLANK(טבלה1[[#This Row],[ts_reply_at]]), "", (טבלה1[[#This Row],[ts_reply_at]] - טבלה1[[#This Row],[ts_contact_at]]) * 24)</f>
        <v>1.0127777777379379</v>
      </c>
      <c r="N6467">
        <f>IF(ISBLANK(טבלה1[[#This Row],[ts_reply_at]]), 0, 1)</f>
        <v>1</v>
      </c>
      <c r="O6467">
        <f>IF(ISBLANK(טבלה1[[#This Row],[ts_accepted_at]]), 0, 1)</f>
        <v>1</v>
      </c>
      <c r="P6467">
        <f>IF(ISBLANK(טבלה1[[#This Row],[ts_booking_at]]), 0, 1)</f>
        <v>1</v>
      </c>
      <c r="Q6467">
        <f>IF(ISBLANK(טבלה1[[#This Row],[ds_checkin]]), "", טבלה1[[#This Row],[ds_checkin]] - טבלה1[[#This Row],[ts_contact_at]])</f>
        <v>17.280555555553292</v>
      </c>
      <c r="R6467" t="str">
        <f>IF(AND(ISBLANK(טבלה1[[#This Row],[ts_reply_at]]), NOT(ISBLANK(טבלה1[[#This Row],[ts_booking_at]]))), "Error: Booked without Reply", "OK")</f>
        <v>OK</v>
      </c>
      <c r="S6467" t="s">
        <v>6023</v>
      </c>
    </row>
    <row r="6468" spans="1:19" x14ac:dyDescent="0.25">
      <c r="A6468" s="4" t="s">
        <v>5307</v>
      </c>
      <c r="B6468" s="4" t="s">
        <v>800</v>
      </c>
      <c r="C6468" s="4" t="s">
        <v>801</v>
      </c>
      <c r="D6468" s="1">
        <v>41925.12222222222</v>
      </c>
      <c r="E6468" s="1">
        <v>41925.987592592595</v>
      </c>
      <c r="H6468" s="2">
        <v>41948</v>
      </c>
      <c r="I6468" s="2">
        <v>41951</v>
      </c>
      <c r="J6468" s="3">
        <v>2</v>
      </c>
      <c r="K6468" s="3">
        <v>3</v>
      </c>
      <c r="L6468">
        <f>טבלה1[[#This Row],[ds_checkout]]-טבלה1[[#This Row],[ds_checkin]]</f>
        <v>3</v>
      </c>
      <c r="M6468">
        <f>IF(ISBLANK(טבלה1[[#This Row],[ts_reply_at]]), "", (טבלה1[[#This Row],[ts_reply_at]] - טבלה1[[#This Row],[ts_contact_at]]) * 24)</f>
        <v>20.768888888997026</v>
      </c>
      <c r="N6468">
        <f>IF(ISBLANK(טבלה1[[#This Row],[ts_reply_at]]), 0, 1)</f>
        <v>1</v>
      </c>
      <c r="O6468">
        <f>IF(ISBLANK(טבלה1[[#This Row],[ts_accepted_at]]), 0, 1)</f>
        <v>0</v>
      </c>
      <c r="P6468">
        <f>IF(ISBLANK(טבלה1[[#This Row],[ts_booking_at]]), 0, 1)</f>
        <v>0</v>
      </c>
      <c r="Q6468">
        <f>IF(ISBLANK(טבלה1[[#This Row],[ds_checkin]]), "", טבלה1[[#This Row],[ds_checkin]] - טבלה1[[#This Row],[ts_contact_at]])</f>
        <v>22.877777777779556</v>
      </c>
      <c r="R6468" t="str">
        <f>IF(AND(ISBLANK(טבלה1[[#This Row],[ts_reply_at]]), NOT(ISBLANK(טבלה1[[#This Row],[ts_booking_at]]))), "Error: Booked without Reply", "OK")</f>
        <v>OK</v>
      </c>
      <c r="S6468" t="s">
        <v>6020</v>
      </c>
    </row>
    <row r="6469" spans="1:19" x14ac:dyDescent="0.25">
      <c r="A6469" s="4" t="s">
        <v>5308</v>
      </c>
      <c r="B6469" s="4" t="s">
        <v>12</v>
      </c>
      <c r="C6469" s="4" t="s">
        <v>1957</v>
      </c>
      <c r="D6469" s="1">
        <v>41934.78125</v>
      </c>
      <c r="E6469" s="1">
        <v>41934.854131944441</v>
      </c>
      <c r="F6469" s="1">
        <v>41934.854131944441</v>
      </c>
      <c r="G6469" s="1">
        <v>41946.854155092595</v>
      </c>
      <c r="H6469" s="2">
        <v>41972</v>
      </c>
      <c r="I6469" s="2">
        <v>41974</v>
      </c>
      <c r="J6469" s="3">
        <v>2</v>
      </c>
      <c r="K6469" s="3">
        <v>8</v>
      </c>
      <c r="L6469">
        <f>טבלה1[[#This Row],[ds_checkout]]-טבלה1[[#This Row],[ds_checkin]]</f>
        <v>2</v>
      </c>
      <c r="M6469">
        <f>IF(ISBLANK(טבלה1[[#This Row],[ts_reply_at]]), "", (טבלה1[[#This Row],[ts_reply_at]] - טבלה1[[#This Row],[ts_contact_at]]) * 24)</f>
        <v>1.7491666665882803</v>
      </c>
      <c r="N6469">
        <f>IF(ISBLANK(טבלה1[[#This Row],[ts_reply_at]]), 0, 1)</f>
        <v>1</v>
      </c>
      <c r="O6469">
        <f>IF(ISBLANK(טבלה1[[#This Row],[ts_accepted_at]]), 0, 1)</f>
        <v>1</v>
      </c>
      <c r="P6469">
        <f>IF(ISBLANK(טבלה1[[#This Row],[ts_booking_at]]), 0, 1)</f>
        <v>1</v>
      </c>
      <c r="Q6469">
        <f>IF(ISBLANK(טבלה1[[#This Row],[ds_checkin]]), "", טבלה1[[#This Row],[ds_checkin]] - טבלה1[[#This Row],[ts_contact_at]])</f>
        <v>37.21875</v>
      </c>
      <c r="R6469" t="str">
        <f>IF(AND(ISBLANK(טבלה1[[#This Row],[ts_reply_at]]), NOT(ISBLANK(טבלה1[[#This Row],[ts_booking_at]]))), "Error: Booked without Reply", "OK")</f>
        <v>OK</v>
      </c>
      <c r="S6469" t="s">
        <v>6026</v>
      </c>
    </row>
    <row r="6470" spans="1:19" x14ac:dyDescent="0.25">
      <c r="A6470" s="4" t="s">
        <v>5308</v>
      </c>
      <c r="B6470" s="4" t="s">
        <v>1125</v>
      </c>
      <c r="C6470" s="4" t="s">
        <v>4132</v>
      </c>
      <c r="D6470" s="1">
        <v>41939.866666666669</v>
      </c>
      <c r="E6470" s="1">
        <v>41939.879328703704</v>
      </c>
      <c r="H6470" s="2">
        <v>41972</v>
      </c>
      <c r="I6470" s="2">
        <v>41974</v>
      </c>
      <c r="J6470" s="3">
        <v>2</v>
      </c>
      <c r="K6470" s="3">
        <v>3</v>
      </c>
      <c r="L6470">
        <f>טבלה1[[#This Row],[ds_checkout]]-טבלה1[[#This Row],[ds_checkin]]</f>
        <v>2</v>
      </c>
      <c r="M6470">
        <f>IF(ISBLANK(טבלה1[[#This Row],[ts_reply_at]]), "", (טבלה1[[#This Row],[ts_reply_at]] - טבלה1[[#This Row],[ts_contact_at]]) * 24)</f>
        <v>0.3038888888549991</v>
      </c>
      <c r="N6470">
        <f>IF(ISBLANK(טבלה1[[#This Row],[ts_reply_at]]), 0, 1)</f>
        <v>1</v>
      </c>
      <c r="O6470">
        <f>IF(ISBLANK(טבלה1[[#This Row],[ts_accepted_at]]), 0, 1)</f>
        <v>0</v>
      </c>
      <c r="P6470">
        <f>IF(ISBLANK(טבלה1[[#This Row],[ts_booking_at]]), 0, 1)</f>
        <v>0</v>
      </c>
      <c r="Q6470">
        <f>IF(ISBLANK(טבלה1[[#This Row],[ds_checkin]]), "", טבלה1[[#This Row],[ds_checkin]] - טבלה1[[#This Row],[ts_contact_at]])</f>
        <v>32.133333333331393</v>
      </c>
      <c r="R6470" t="str">
        <f>IF(AND(ISBLANK(טבלה1[[#This Row],[ts_reply_at]]), NOT(ISBLANK(טבלה1[[#This Row],[ts_booking_at]]))), "Error: Booked without Reply", "OK")</f>
        <v>OK</v>
      </c>
      <c r="S6470" t="s">
        <v>6026</v>
      </c>
    </row>
    <row r="6471" spans="1:19" x14ac:dyDescent="0.25">
      <c r="A6471" s="4" t="s">
        <v>5308</v>
      </c>
      <c r="B6471" s="4" t="s">
        <v>466</v>
      </c>
      <c r="C6471" s="4" t="s">
        <v>467</v>
      </c>
      <c r="D6471" s="1">
        <v>41945.71597222222</v>
      </c>
      <c r="E6471" s="1">
        <v>41945.82640046296</v>
      </c>
      <c r="F6471" s="1">
        <v>41945.82640046296</v>
      </c>
      <c r="H6471" s="2">
        <v>41972</v>
      </c>
      <c r="I6471" s="2">
        <v>41974</v>
      </c>
      <c r="J6471" s="3">
        <v>2</v>
      </c>
      <c r="K6471" s="3">
        <v>4</v>
      </c>
      <c r="L6471">
        <f>טבלה1[[#This Row],[ds_checkout]]-טבלה1[[#This Row],[ds_checkin]]</f>
        <v>2</v>
      </c>
      <c r="M6471">
        <f>IF(ISBLANK(טבלה1[[#This Row],[ts_reply_at]]), "", (טבלה1[[#This Row],[ts_reply_at]] - טבלה1[[#This Row],[ts_contact_at]]) * 24)</f>
        <v>2.6502777777495794</v>
      </c>
      <c r="N6471">
        <f>IF(ISBLANK(טבלה1[[#This Row],[ts_reply_at]]), 0, 1)</f>
        <v>1</v>
      </c>
      <c r="O6471">
        <f>IF(ISBLANK(טבלה1[[#This Row],[ts_accepted_at]]), 0, 1)</f>
        <v>1</v>
      </c>
      <c r="P6471">
        <f>IF(ISBLANK(טבלה1[[#This Row],[ts_booking_at]]), 0, 1)</f>
        <v>0</v>
      </c>
      <c r="Q6471">
        <f>IF(ISBLANK(טבלה1[[#This Row],[ds_checkin]]), "", טבלה1[[#This Row],[ds_checkin]] - טבלה1[[#This Row],[ts_contact_at]])</f>
        <v>26.284027777779556</v>
      </c>
      <c r="R6471" t="str">
        <f>IF(AND(ISBLANK(טבלה1[[#This Row],[ts_reply_at]]), NOT(ISBLANK(טבלה1[[#This Row],[ts_booking_at]]))), "Error: Booked without Reply", "OK")</f>
        <v>OK</v>
      </c>
      <c r="S6471" t="s">
        <v>6026</v>
      </c>
    </row>
    <row r="6472" spans="1:19" x14ac:dyDescent="0.25">
      <c r="A6472" s="4" t="s">
        <v>5308</v>
      </c>
      <c r="B6472" s="4" t="s">
        <v>632</v>
      </c>
      <c r="C6472" s="4" t="s">
        <v>633</v>
      </c>
      <c r="D6472" s="1">
        <v>41942.95416666667</v>
      </c>
      <c r="E6472" s="1">
        <v>41945.624479166669</v>
      </c>
      <c r="H6472" s="2">
        <v>41972</v>
      </c>
      <c r="I6472" s="2">
        <v>41974</v>
      </c>
      <c r="J6472" s="3">
        <v>2</v>
      </c>
      <c r="K6472" s="3">
        <v>4</v>
      </c>
      <c r="L6472">
        <f>טבלה1[[#This Row],[ds_checkout]]-טבלה1[[#This Row],[ds_checkin]]</f>
        <v>2</v>
      </c>
      <c r="M6472">
        <f>IF(ISBLANK(טבלה1[[#This Row],[ts_reply_at]]), "", (טבלה1[[#This Row],[ts_reply_at]] - טבלה1[[#This Row],[ts_contact_at]]) * 24)</f>
        <v>64.087499999965075</v>
      </c>
      <c r="N6472">
        <f>IF(ISBLANK(טבלה1[[#This Row],[ts_reply_at]]), 0, 1)</f>
        <v>1</v>
      </c>
      <c r="O6472">
        <f>IF(ISBLANK(טבלה1[[#This Row],[ts_accepted_at]]), 0, 1)</f>
        <v>0</v>
      </c>
      <c r="P6472">
        <f>IF(ISBLANK(טבלה1[[#This Row],[ts_booking_at]]), 0, 1)</f>
        <v>0</v>
      </c>
      <c r="Q6472">
        <f>IF(ISBLANK(טבלה1[[#This Row],[ds_checkin]]), "", טבלה1[[#This Row],[ds_checkin]] - טבלה1[[#This Row],[ts_contact_at]])</f>
        <v>29.045833333329938</v>
      </c>
      <c r="R6472" t="str">
        <f>IF(AND(ISBLANK(טבלה1[[#This Row],[ts_reply_at]]), NOT(ISBLANK(טבלה1[[#This Row],[ts_booking_at]]))), "Error: Booked without Reply", "OK")</f>
        <v>OK</v>
      </c>
      <c r="S6472" t="s">
        <v>6026</v>
      </c>
    </row>
    <row r="6473" spans="1:19" x14ac:dyDescent="0.25">
      <c r="A6473" s="4" t="s">
        <v>5308</v>
      </c>
      <c r="B6473" s="4" t="s">
        <v>5309</v>
      </c>
      <c r="C6473" s="4" t="s">
        <v>5310</v>
      </c>
      <c r="D6473" s="1">
        <v>41945.722916666666</v>
      </c>
      <c r="E6473" s="1">
        <v>41946.818923611114</v>
      </c>
      <c r="H6473" s="2">
        <v>41972</v>
      </c>
      <c r="I6473" s="2">
        <v>41974</v>
      </c>
      <c r="J6473" s="3">
        <v>2</v>
      </c>
      <c r="K6473" s="3">
        <v>2</v>
      </c>
      <c r="L6473">
        <f>טבלה1[[#This Row],[ds_checkout]]-טבלה1[[#This Row],[ds_checkin]]</f>
        <v>2</v>
      </c>
      <c r="M6473">
        <f>IF(ISBLANK(טבלה1[[#This Row],[ts_reply_at]]), "", (טבלה1[[#This Row],[ts_reply_at]] - טבלה1[[#This Row],[ts_contact_at]]) * 24)</f>
        <v>26.304166666755918</v>
      </c>
      <c r="N6473">
        <f>IF(ISBLANK(טבלה1[[#This Row],[ts_reply_at]]), 0, 1)</f>
        <v>1</v>
      </c>
      <c r="O6473">
        <f>IF(ISBLANK(טבלה1[[#This Row],[ts_accepted_at]]), 0, 1)</f>
        <v>0</v>
      </c>
      <c r="P6473">
        <f>IF(ISBLANK(טבלה1[[#This Row],[ts_booking_at]]), 0, 1)</f>
        <v>0</v>
      </c>
      <c r="Q6473">
        <f>IF(ISBLANK(טבלה1[[#This Row],[ds_checkin]]), "", טבלה1[[#This Row],[ds_checkin]] - טבלה1[[#This Row],[ts_contact_at]])</f>
        <v>26.277083333334303</v>
      </c>
      <c r="R6473" t="str">
        <f>IF(AND(ISBLANK(טבלה1[[#This Row],[ts_reply_at]]), NOT(ISBLANK(טבלה1[[#This Row],[ts_booking_at]]))), "Error: Booked without Reply", "OK")</f>
        <v>OK</v>
      </c>
      <c r="S6473" t="s">
        <v>6026</v>
      </c>
    </row>
    <row r="6474" spans="1:19" x14ac:dyDescent="0.25">
      <c r="A6474" s="4" t="s">
        <v>5308</v>
      </c>
      <c r="B6474" s="4" t="s">
        <v>2516</v>
      </c>
      <c r="C6474" s="4" t="s">
        <v>2517</v>
      </c>
      <c r="D6474" s="1">
        <v>41933.943055555559</v>
      </c>
      <c r="E6474" s="1">
        <v>41934.642361111109</v>
      </c>
      <c r="F6474" s="1">
        <v>41934.642361111109</v>
      </c>
      <c r="H6474" s="2">
        <v>41972</v>
      </c>
      <c r="I6474" s="2">
        <v>41974</v>
      </c>
      <c r="J6474" s="3">
        <v>2</v>
      </c>
      <c r="K6474" s="3">
        <v>4</v>
      </c>
      <c r="L6474">
        <f>טבלה1[[#This Row],[ds_checkout]]-טבלה1[[#This Row],[ds_checkin]]</f>
        <v>2</v>
      </c>
      <c r="M6474">
        <f>IF(ISBLANK(טבלה1[[#This Row],[ts_reply_at]]), "", (טבלה1[[#This Row],[ts_reply_at]] - טבלה1[[#This Row],[ts_contact_at]]) * 24)</f>
        <v>16.783333333209157</v>
      </c>
      <c r="N6474">
        <f>IF(ISBLANK(טבלה1[[#This Row],[ts_reply_at]]), 0, 1)</f>
        <v>1</v>
      </c>
      <c r="O6474">
        <f>IF(ISBLANK(טבלה1[[#This Row],[ts_accepted_at]]), 0, 1)</f>
        <v>1</v>
      </c>
      <c r="P6474">
        <f>IF(ISBLANK(טבלה1[[#This Row],[ts_booking_at]]), 0, 1)</f>
        <v>0</v>
      </c>
      <c r="Q6474">
        <f>IF(ISBLANK(טבלה1[[#This Row],[ds_checkin]]), "", טבלה1[[#This Row],[ds_checkin]] - טבלה1[[#This Row],[ts_contact_at]])</f>
        <v>38.056944444440887</v>
      </c>
      <c r="R6474" t="str">
        <f>IF(AND(ISBLANK(טבלה1[[#This Row],[ts_reply_at]]), NOT(ISBLANK(טבלה1[[#This Row],[ts_booking_at]]))), "Error: Booked without Reply", "OK")</f>
        <v>OK</v>
      </c>
      <c r="S6474" t="s">
        <v>6026</v>
      </c>
    </row>
    <row r="6475" spans="1:19" x14ac:dyDescent="0.25">
      <c r="A6475" s="4" t="s">
        <v>5308</v>
      </c>
      <c r="B6475" s="4" t="s">
        <v>33</v>
      </c>
      <c r="C6475" s="4" t="s">
        <v>1222</v>
      </c>
      <c r="D6475" s="1">
        <v>41924.705555555556</v>
      </c>
      <c r="H6475" s="2">
        <v>41972</v>
      </c>
      <c r="I6475" s="2">
        <v>41974</v>
      </c>
      <c r="J6475" s="3">
        <v>2</v>
      </c>
      <c r="K6475" s="3">
        <v>2</v>
      </c>
      <c r="L6475">
        <f>טבלה1[[#This Row],[ds_checkout]]-טבלה1[[#This Row],[ds_checkin]]</f>
        <v>2</v>
      </c>
      <c r="M6475" t="str">
        <f>IF(ISBLANK(טבלה1[[#This Row],[ts_reply_at]]), "", (טבלה1[[#This Row],[ts_reply_at]] - טבלה1[[#This Row],[ts_contact_at]]) * 24)</f>
        <v/>
      </c>
      <c r="N6475">
        <f>IF(ISBLANK(טבלה1[[#This Row],[ts_reply_at]]), 0, 1)</f>
        <v>0</v>
      </c>
      <c r="O6475">
        <f>IF(ISBLANK(טבלה1[[#This Row],[ts_accepted_at]]), 0, 1)</f>
        <v>0</v>
      </c>
      <c r="P6475">
        <f>IF(ISBLANK(טבלה1[[#This Row],[ts_booking_at]]), 0, 1)</f>
        <v>0</v>
      </c>
      <c r="Q6475">
        <f>IF(ISBLANK(טבלה1[[#This Row],[ds_checkin]]), "", טבלה1[[#This Row],[ds_checkin]] - טבלה1[[#This Row],[ts_contact_at]])</f>
        <v>47.294444444443798</v>
      </c>
      <c r="R6475" t="str">
        <f>IF(AND(ISBLANK(טבלה1[[#This Row],[ts_reply_at]]), NOT(ISBLANK(טבלה1[[#This Row],[ts_booking_at]]))), "Error: Booked without Reply", "OK")</f>
        <v>OK</v>
      </c>
      <c r="S6475" t="s">
        <v>6026</v>
      </c>
    </row>
    <row r="6476" spans="1:19" x14ac:dyDescent="0.25">
      <c r="A6476" s="4" t="s">
        <v>5308</v>
      </c>
      <c r="B6476" s="4" t="s">
        <v>102</v>
      </c>
      <c r="C6476" s="4" t="s">
        <v>1976</v>
      </c>
      <c r="D6476" s="1">
        <v>41945.724999999999</v>
      </c>
      <c r="E6476" s="1">
        <v>41945.735625000001</v>
      </c>
      <c r="F6476" s="1">
        <v>41945.735625000001</v>
      </c>
      <c r="H6476" s="2">
        <v>41972</v>
      </c>
      <c r="I6476" s="2">
        <v>41974</v>
      </c>
      <c r="J6476" s="3">
        <v>2</v>
      </c>
      <c r="K6476" s="3">
        <v>4</v>
      </c>
      <c r="L6476">
        <f>טבלה1[[#This Row],[ds_checkout]]-טבלה1[[#This Row],[ds_checkin]]</f>
        <v>2</v>
      </c>
      <c r="M6476">
        <f>IF(ISBLANK(טבלה1[[#This Row],[ts_reply_at]]), "", (טבלה1[[#This Row],[ts_reply_at]] - טבלה1[[#This Row],[ts_contact_at]]) * 24)</f>
        <v>0.25500000006286427</v>
      </c>
      <c r="N6476">
        <f>IF(ISBLANK(טבלה1[[#This Row],[ts_reply_at]]), 0, 1)</f>
        <v>1</v>
      </c>
      <c r="O6476">
        <f>IF(ISBLANK(טבלה1[[#This Row],[ts_accepted_at]]), 0, 1)</f>
        <v>1</v>
      </c>
      <c r="P6476">
        <f>IF(ISBLANK(טבלה1[[#This Row],[ts_booking_at]]), 0, 1)</f>
        <v>0</v>
      </c>
      <c r="Q6476">
        <f>IF(ISBLANK(טבלה1[[#This Row],[ds_checkin]]), "", טבלה1[[#This Row],[ds_checkin]] - טבלה1[[#This Row],[ts_contact_at]])</f>
        <v>26.275000000001455</v>
      </c>
      <c r="R6476" t="str">
        <f>IF(AND(ISBLANK(טבלה1[[#This Row],[ts_reply_at]]), NOT(ISBLANK(טבלה1[[#This Row],[ts_booking_at]]))), "Error: Booked without Reply", "OK")</f>
        <v>OK</v>
      </c>
      <c r="S6476" t="s">
        <v>6026</v>
      </c>
    </row>
    <row r="6477" spans="1:19" x14ac:dyDescent="0.25">
      <c r="A6477" s="4" t="s">
        <v>5311</v>
      </c>
      <c r="B6477" s="4" t="s">
        <v>1379</v>
      </c>
      <c r="C6477" s="4" t="s">
        <v>2761</v>
      </c>
      <c r="D6477" s="1">
        <v>41923.849305555559</v>
      </c>
      <c r="E6477" s="1">
        <v>41923.862013888887</v>
      </c>
      <c r="F6477" s="1">
        <v>41923.886446759258</v>
      </c>
      <c r="G6477" s="1">
        <v>41923.886446759258</v>
      </c>
      <c r="H6477" s="2">
        <v>41944</v>
      </c>
      <c r="I6477" s="2">
        <v>41946</v>
      </c>
      <c r="J6477" s="3">
        <v>2</v>
      </c>
      <c r="K6477" s="3">
        <v>21</v>
      </c>
      <c r="L6477">
        <f>טבלה1[[#This Row],[ds_checkout]]-טבלה1[[#This Row],[ds_checkin]]</f>
        <v>2</v>
      </c>
      <c r="M6477">
        <f>IF(ISBLANK(טבלה1[[#This Row],[ts_reply_at]]), "", (טבלה1[[#This Row],[ts_reply_at]] - טבלה1[[#This Row],[ts_contact_at]]) * 24)</f>
        <v>0.30499999987659976</v>
      </c>
      <c r="N6477">
        <f>IF(ISBLANK(טבלה1[[#This Row],[ts_reply_at]]), 0, 1)</f>
        <v>1</v>
      </c>
      <c r="O6477">
        <f>IF(ISBLANK(טבלה1[[#This Row],[ts_accepted_at]]), 0, 1)</f>
        <v>1</v>
      </c>
      <c r="P6477">
        <f>IF(ISBLANK(טבלה1[[#This Row],[ts_booking_at]]), 0, 1)</f>
        <v>1</v>
      </c>
      <c r="Q6477">
        <f>IF(ISBLANK(טבלה1[[#This Row],[ds_checkin]]), "", טבלה1[[#This Row],[ds_checkin]] - טבלה1[[#This Row],[ts_contact_at]])</f>
        <v>20.150694444440887</v>
      </c>
      <c r="R6477" t="str">
        <f>IF(AND(ISBLANK(טבלה1[[#This Row],[ts_reply_at]]), NOT(ISBLANK(טבלה1[[#This Row],[ts_booking_at]]))), "Error: Booked without Reply", "OK")</f>
        <v>OK</v>
      </c>
      <c r="S6477" t="s">
        <v>6026</v>
      </c>
    </row>
    <row r="6478" spans="1:19" x14ac:dyDescent="0.25">
      <c r="A6478" s="4" t="s">
        <v>5312</v>
      </c>
      <c r="B6478" s="4" t="s">
        <v>1279</v>
      </c>
      <c r="C6478" s="4" t="s">
        <v>1280</v>
      </c>
      <c r="D6478" s="1">
        <v>41921.420138888891</v>
      </c>
      <c r="E6478" s="1">
        <v>41921.438310185185</v>
      </c>
      <c r="F6478" s="1">
        <v>41921.661562499998</v>
      </c>
      <c r="H6478" s="2">
        <v>41928</v>
      </c>
      <c r="I6478" s="2">
        <v>41933</v>
      </c>
      <c r="J6478" s="3">
        <v>1</v>
      </c>
      <c r="K6478" s="3">
        <v>11</v>
      </c>
      <c r="L6478">
        <f>טבלה1[[#This Row],[ds_checkout]]-טבלה1[[#This Row],[ds_checkin]]</f>
        <v>5</v>
      </c>
      <c r="M6478">
        <f>IF(ISBLANK(טבלה1[[#This Row],[ts_reply_at]]), "", (טבלה1[[#This Row],[ts_reply_at]] - טבלה1[[#This Row],[ts_contact_at]]) * 24)</f>
        <v>0.43611111107748002</v>
      </c>
      <c r="N6478">
        <f>IF(ISBLANK(טבלה1[[#This Row],[ts_reply_at]]), 0, 1)</f>
        <v>1</v>
      </c>
      <c r="O6478">
        <f>IF(ISBLANK(טבלה1[[#This Row],[ts_accepted_at]]), 0, 1)</f>
        <v>1</v>
      </c>
      <c r="P6478">
        <f>IF(ISBLANK(טבלה1[[#This Row],[ts_booking_at]]), 0, 1)</f>
        <v>0</v>
      </c>
      <c r="Q6478">
        <f>IF(ISBLANK(טבלה1[[#This Row],[ds_checkin]]), "", טבלה1[[#This Row],[ds_checkin]] - טבלה1[[#This Row],[ts_contact_at]])</f>
        <v>6.5798611111094942</v>
      </c>
      <c r="R6478" t="str">
        <f>IF(AND(ISBLANK(טבלה1[[#This Row],[ts_reply_at]]), NOT(ISBLANK(טבלה1[[#This Row],[ts_booking_at]]))), "Error: Booked without Reply", "OK")</f>
        <v>OK</v>
      </c>
      <c r="S6478" t="s">
        <v>6019</v>
      </c>
    </row>
    <row r="6479" spans="1:19" x14ac:dyDescent="0.25">
      <c r="A6479" s="4" t="s">
        <v>5313</v>
      </c>
      <c r="B6479" s="4" t="s">
        <v>131</v>
      </c>
      <c r="C6479" s="4" t="s">
        <v>132</v>
      </c>
      <c r="D6479" s="1">
        <v>41922.412499999999</v>
      </c>
      <c r="E6479" s="1">
        <v>41922.530833333331</v>
      </c>
      <c r="H6479" s="2">
        <v>41963</v>
      </c>
      <c r="I6479" s="2">
        <v>41966</v>
      </c>
      <c r="J6479" s="3">
        <v>1</v>
      </c>
      <c r="K6479" s="3">
        <v>2</v>
      </c>
      <c r="L6479">
        <f>טבלה1[[#This Row],[ds_checkout]]-טבלה1[[#This Row],[ds_checkin]]</f>
        <v>3</v>
      </c>
      <c r="M6479">
        <f>IF(ISBLANK(טבלה1[[#This Row],[ts_reply_at]]), "", (טבלה1[[#This Row],[ts_reply_at]] - טבלה1[[#This Row],[ts_contact_at]]) * 24)</f>
        <v>2.8399999999674037</v>
      </c>
      <c r="N6479">
        <f>IF(ISBLANK(טבלה1[[#This Row],[ts_reply_at]]), 0, 1)</f>
        <v>1</v>
      </c>
      <c r="O6479">
        <f>IF(ISBLANK(טבלה1[[#This Row],[ts_accepted_at]]), 0, 1)</f>
        <v>0</v>
      </c>
      <c r="P6479">
        <f>IF(ISBLANK(טבלה1[[#This Row],[ts_booking_at]]), 0, 1)</f>
        <v>0</v>
      </c>
      <c r="Q6479">
        <f>IF(ISBLANK(טבלה1[[#This Row],[ds_checkin]]), "", טבלה1[[#This Row],[ds_checkin]] - טבלה1[[#This Row],[ts_contact_at]])</f>
        <v>40.587500000001455</v>
      </c>
      <c r="R6479" t="str">
        <f>IF(AND(ISBLANK(טבלה1[[#This Row],[ts_reply_at]]), NOT(ISBLANK(טבלה1[[#This Row],[ts_booking_at]]))), "Error: Booked without Reply", "OK")</f>
        <v>OK</v>
      </c>
      <c r="S6479" t="s">
        <v>6021</v>
      </c>
    </row>
    <row r="6480" spans="1:19" x14ac:dyDescent="0.25">
      <c r="A6480" s="4" t="s">
        <v>5313</v>
      </c>
      <c r="B6480" s="4" t="s">
        <v>3028</v>
      </c>
      <c r="C6480" s="4" t="s">
        <v>3029</v>
      </c>
      <c r="D6480" s="1">
        <v>41922.554166666669</v>
      </c>
      <c r="E6480" s="1">
        <v>41922.623900462961</v>
      </c>
      <c r="H6480" s="2">
        <v>41963</v>
      </c>
      <c r="I6480" s="2">
        <v>41966</v>
      </c>
      <c r="J6480" s="3">
        <v>1</v>
      </c>
      <c r="K6480" s="3">
        <v>2</v>
      </c>
      <c r="L6480">
        <f>טבלה1[[#This Row],[ds_checkout]]-טבלה1[[#This Row],[ds_checkin]]</f>
        <v>3</v>
      </c>
      <c r="M6480">
        <f>IF(ISBLANK(טבלה1[[#This Row],[ts_reply_at]]), "", (טבלה1[[#This Row],[ts_reply_at]] - טבלה1[[#This Row],[ts_contact_at]]) * 24)</f>
        <v>1.6736111110076308</v>
      </c>
      <c r="N6480">
        <f>IF(ISBLANK(טבלה1[[#This Row],[ts_reply_at]]), 0, 1)</f>
        <v>1</v>
      </c>
      <c r="O6480">
        <f>IF(ISBLANK(טבלה1[[#This Row],[ts_accepted_at]]), 0, 1)</f>
        <v>0</v>
      </c>
      <c r="P6480">
        <f>IF(ISBLANK(טבלה1[[#This Row],[ts_booking_at]]), 0, 1)</f>
        <v>0</v>
      </c>
      <c r="Q6480">
        <f>IF(ISBLANK(טבלה1[[#This Row],[ds_checkin]]), "", טבלה1[[#This Row],[ds_checkin]] - טבלה1[[#This Row],[ts_contact_at]])</f>
        <v>40.445833333331393</v>
      </c>
      <c r="R6480" t="str">
        <f>IF(AND(ISBLANK(טבלה1[[#This Row],[ts_reply_at]]), NOT(ISBLANK(טבלה1[[#This Row],[ts_booking_at]]))), "Error: Booked without Reply", "OK")</f>
        <v>OK</v>
      </c>
      <c r="S6480" t="s">
        <v>6021</v>
      </c>
    </row>
    <row r="6481" spans="1:19" x14ac:dyDescent="0.25">
      <c r="A6481" s="4" t="s">
        <v>5313</v>
      </c>
      <c r="B6481" s="4" t="s">
        <v>383</v>
      </c>
      <c r="C6481" s="4" t="s">
        <v>384</v>
      </c>
      <c r="D6481" s="1">
        <v>41922.554166666669</v>
      </c>
      <c r="E6481" s="1">
        <v>41922.558229166665</v>
      </c>
      <c r="F6481" s="1">
        <v>41922.558229166665</v>
      </c>
      <c r="H6481" s="2">
        <v>41963</v>
      </c>
      <c r="I6481" s="2">
        <v>41966</v>
      </c>
      <c r="J6481" s="3">
        <v>1</v>
      </c>
      <c r="K6481" s="3">
        <v>5</v>
      </c>
      <c r="L6481">
        <f>טבלה1[[#This Row],[ds_checkout]]-טבלה1[[#This Row],[ds_checkin]]</f>
        <v>3</v>
      </c>
      <c r="M6481">
        <f>IF(ISBLANK(טבלה1[[#This Row],[ts_reply_at]]), "", (טבלה1[[#This Row],[ts_reply_at]] - טבלה1[[#This Row],[ts_contact_at]]) * 24)</f>
        <v>9.7499999916180968E-2</v>
      </c>
      <c r="N6481">
        <f>IF(ISBLANK(טבלה1[[#This Row],[ts_reply_at]]), 0, 1)</f>
        <v>1</v>
      </c>
      <c r="O6481">
        <f>IF(ISBLANK(טבלה1[[#This Row],[ts_accepted_at]]), 0, 1)</f>
        <v>1</v>
      </c>
      <c r="P6481">
        <f>IF(ISBLANK(טבלה1[[#This Row],[ts_booking_at]]), 0, 1)</f>
        <v>0</v>
      </c>
      <c r="Q6481">
        <f>IF(ISBLANK(טבלה1[[#This Row],[ds_checkin]]), "", טבלה1[[#This Row],[ds_checkin]] - טבלה1[[#This Row],[ts_contact_at]])</f>
        <v>40.445833333331393</v>
      </c>
      <c r="R6481" t="str">
        <f>IF(AND(ISBLANK(טבלה1[[#This Row],[ts_reply_at]]), NOT(ISBLANK(טבלה1[[#This Row],[ts_booking_at]]))), "Error: Booked without Reply", "OK")</f>
        <v>OK</v>
      </c>
      <c r="S6481" t="s">
        <v>6021</v>
      </c>
    </row>
    <row r="6482" spans="1:19" x14ac:dyDescent="0.25">
      <c r="A6482" s="4" t="s">
        <v>5313</v>
      </c>
      <c r="B6482" s="4" t="s">
        <v>1694</v>
      </c>
      <c r="C6482" s="4" t="s">
        <v>1695</v>
      </c>
      <c r="D6482" s="1">
        <v>41922.554861111108</v>
      </c>
      <c r="E6482" s="1">
        <v>41922.558217592596</v>
      </c>
      <c r="F6482" s="1">
        <v>41922.558217592596</v>
      </c>
      <c r="H6482" s="2">
        <v>41963</v>
      </c>
      <c r="I6482" s="2">
        <v>41966</v>
      </c>
      <c r="J6482" s="3">
        <v>1</v>
      </c>
      <c r="K6482" s="3">
        <v>6</v>
      </c>
      <c r="L6482">
        <f>טבלה1[[#This Row],[ds_checkout]]-טבלה1[[#This Row],[ds_checkin]]</f>
        <v>3</v>
      </c>
      <c r="M6482">
        <f>IF(ISBLANK(טבלה1[[#This Row],[ts_reply_at]]), "", (טבלה1[[#This Row],[ts_reply_at]] - טבלה1[[#This Row],[ts_contact_at]]) * 24)</f>
        <v>8.055555570172146E-2</v>
      </c>
      <c r="N6482">
        <f>IF(ISBLANK(טבלה1[[#This Row],[ts_reply_at]]), 0, 1)</f>
        <v>1</v>
      </c>
      <c r="O6482">
        <f>IF(ISBLANK(טבלה1[[#This Row],[ts_accepted_at]]), 0, 1)</f>
        <v>1</v>
      </c>
      <c r="P6482">
        <f>IF(ISBLANK(טבלה1[[#This Row],[ts_booking_at]]), 0, 1)</f>
        <v>0</v>
      </c>
      <c r="Q6482">
        <f>IF(ISBLANK(טבלה1[[#This Row],[ds_checkin]]), "", טבלה1[[#This Row],[ds_checkin]] - טבלה1[[#This Row],[ts_contact_at]])</f>
        <v>40.445138888891961</v>
      </c>
      <c r="R6482" t="str">
        <f>IF(AND(ISBLANK(טבלה1[[#This Row],[ts_reply_at]]), NOT(ISBLANK(טבלה1[[#This Row],[ts_booking_at]]))), "Error: Booked without Reply", "OK")</f>
        <v>OK</v>
      </c>
      <c r="S6482" t="s">
        <v>6021</v>
      </c>
    </row>
    <row r="6483" spans="1:19" x14ac:dyDescent="0.25">
      <c r="A6483" s="4" t="s">
        <v>5313</v>
      </c>
      <c r="B6483" s="4" t="s">
        <v>135</v>
      </c>
      <c r="C6483" s="4" t="s">
        <v>136</v>
      </c>
      <c r="D6483" s="1">
        <v>41922.417361111111</v>
      </c>
      <c r="E6483" s="1">
        <v>41922.542766203704</v>
      </c>
      <c r="H6483" s="2">
        <v>41963</v>
      </c>
      <c r="I6483" s="2">
        <v>41966</v>
      </c>
      <c r="J6483" s="3">
        <v>1</v>
      </c>
      <c r="K6483" s="3">
        <v>2</v>
      </c>
      <c r="L6483">
        <f>טבלה1[[#This Row],[ds_checkout]]-טבלה1[[#This Row],[ds_checkin]]</f>
        <v>3</v>
      </c>
      <c r="M6483">
        <f>IF(ISBLANK(טבלה1[[#This Row],[ts_reply_at]]), "", (טבלה1[[#This Row],[ts_reply_at]] - טבלה1[[#This Row],[ts_contact_at]]) * 24)</f>
        <v>3.0097222222248092</v>
      </c>
      <c r="N6483">
        <f>IF(ISBLANK(טבלה1[[#This Row],[ts_reply_at]]), 0, 1)</f>
        <v>1</v>
      </c>
      <c r="O6483">
        <f>IF(ISBLANK(טבלה1[[#This Row],[ts_accepted_at]]), 0, 1)</f>
        <v>0</v>
      </c>
      <c r="P6483">
        <f>IF(ISBLANK(טבלה1[[#This Row],[ts_booking_at]]), 0, 1)</f>
        <v>0</v>
      </c>
      <c r="Q6483">
        <f>IF(ISBLANK(טבלה1[[#This Row],[ds_checkin]]), "", טבלה1[[#This Row],[ds_checkin]] - טבלה1[[#This Row],[ts_contact_at]])</f>
        <v>40.582638888889051</v>
      </c>
      <c r="R6483" t="str">
        <f>IF(AND(ISBLANK(טבלה1[[#This Row],[ts_reply_at]]), NOT(ISBLANK(טבלה1[[#This Row],[ts_booking_at]]))), "Error: Booked without Reply", "OK")</f>
        <v>OK</v>
      </c>
      <c r="S6483" t="s">
        <v>6021</v>
      </c>
    </row>
    <row r="6484" spans="1:19" x14ac:dyDescent="0.25">
      <c r="A6484" s="4" t="s">
        <v>5313</v>
      </c>
      <c r="B6484" s="4" t="s">
        <v>105</v>
      </c>
      <c r="C6484" s="4" t="s">
        <v>3691</v>
      </c>
      <c r="D6484" s="1">
        <v>41922.555555555555</v>
      </c>
      <c r="E6484" s="1">
        <v>41922.560115740744</v>
      </c>
      <c r="F6484" s="1">
        <v>41922.560115740744</v>
      </c>
      <c r="H6484" s="2">
        <v>41963</v>
      </c>
      <c r="I6484" s="2">
        <v>41966</v>
      </c>
      <c r="J6484" s="3">
        <v>1</v>
      </c>
      <c r="K6484" s="3">
        <v>3</v>
      </c>
      <c r="L6484">
        <f>טבלה1[[#This Row],[ds_checkout]]-טבלה1[[#This Row],[ds_checkin]]</f>
        <v>3</v>
      </c>
      <c r="M6484">
        <f>IF(ISBLANK(טבלה1[[#This Row],[ts_reply_at]]), "", (טבלה1[[#This Row],[ts_reply_at]] - טבלה1[[#This Row],[ts_contact_at]]) * 24)</f>
        <v>0.10944444453343749</v>
      </c>
      <c r="N6484">
        <f>IF(ISBLANK(טבלה1[[#This Row],[ts_reply_at]]), 0, 1)</f>
        <v>1</v>
      </c>
      <c r="O6484">
        <f>IF(ISBLANK(טבלה1[[#This Row],[ts_accepted_at]]), 0, 1)</f>
        <v>1</v>
      </c>
      <c r="P6484">
        <f>IF(ISBLANK(טבלה1[[#This Row],[ts_booking_at]]), 0, 1)</f>
        <v>0</v>
      </c>
      <c r="Q6484">
        <f>IF(ISBLANK(טבלה1[[#This Row],[ds_checkin]]), "", טבלה1[[#This Row],[ds_checkin]] - טבלה1[[#This Row],[ts_contact_at]])</f>
        <v>40.444444444445253</v>
      </c>
      <c r="R6484" t="str">
        <f>IF(AND(ISBLANK(טבלה1[[#This Row],[ts_reply_at]]), NOT(ISBLANK(טבלה1[[#This Row],[ts_booking_at]]))), "Error: Booked without Reply", "OK")</f>
        <v>OK</v>
      </c>
      <c r="S6484" t="s">
        <v>6021</v>
      </c>
    </row>
    <row r="6485" spans="1:19" x14ac:dyDescent="0.25">
      <c r="A6485" s="4" t="s">
        <v>5314</v>
      </c>
      <c r="B6485" s="4" t="s">
        <v>3417</v>
      </c>
      <c r="C6485" s="4" t="s">
        <v>3418</v>
      </c>
      <c r="D6485" s="1">
        <v>41914.830555555556</v>
      </c>
      <c r="E6485" s="1">
        <v>41914.852129629631</v>
      </c>
      <c r="F6485" s="1">
        <v>41914.852129629631</v>
      </c>
      <c r="G6485" s="1">
        <v>41914.876967592594</v>
      </c>
      <c r="H6485" s="2">
        <v>41919</v>
      </c>
      <c r="I6485" s="2">
        <v>41926</v>
      </c>
      <c r="J6485" s="3">
        <v>1</v>
      </c>
      <c r="K6485" s="3">
        <v>8</v>
      </c>
      <c r="L6485">
        <f>טבלה1[[#This Row],[ds_checkout]]-טבלה1[[#This Row],[ds_checkin]]</f>
        <v>7</v>
      </c>
      <c r="M6485">
        <f>IF(ISBLANK(טבלה1[[#This Row],[ts_reply_at]]), "", (טבלה1[[#This Row],[ts_reply_at]] - טבלה1[[#This Row],[ts_contact_at]]) * 24)</f>
        <v>0.51777777780080214</v>
      </c>
      <c r="N6485">
        <f>IF(ISBLANK(טבלה1[[#This Row],[ts_reply_at]]), 0, 1)</f>
        <v>1</v>
      </c>
      <c r="O6485">
        <f>IF(ISBLANK(טבלה1[[#This Row],[ts_accepted_at]]), 0, 1)</f>
        <v>1</v>
      </c>
      <c r="P6485">
        <f>IF(ISBLANK(טבלה1[[#This Row],[ts_booking_at]]), 0, 1)</f>
        <v>1</v>
      </c>
      <c r="Q6485">
        <f>IF(ISBLANK(טבלה1[[#This Row],[ds_checkin]]), "", טבלה1[[#This Row],[ds_checkin]] - טבלה1[[#This Row],[ts_contact_at]])</f>
        <v>4.1694444444437977</v>
      </c>
      <c r="R6485" t="str">
        <f>IF(AND(ISBLANK(טבלה1[[#This Row],[ts_reply_at]]), NOT(ISBLANK(טבלה1[[#This Row],[ts_booking_at]]))), "Error: Booked without Reply", "OK")</f>
        <v>OK</v>
      </c>
      <c r="S6485" t="s">
        <v>6022</v>
      </c>
    </row>
    <row r="6486" spans="1:19" x14ac:dyDescent="0.25">
      <c r="A6486" s="4" t="s">
        <v>5314</v>
      </c>
      <c r="B6486" s="4" t="s">
        <v>1036</v>
      </c>
      <c r="C6486" s="4" t="s">
        <v>1037</v>
      </c>
      <c r="D6486" s="1">
        <v>41921.393750000003</v>
      </c>
      <c r="E6486" s="1">
        <v>41921.559247685182</v>
      </c>
      <c r="F6486" s="1">
        <v>41921.769942129627</v>
      </c>
      <c r="G6486" s="1">
        <v>41921.806828703702</v>
      </c>
      <c r="H6486" s="2">
        <v>41926</v>
      </c>
      <c r="I6486" s="2">
        <v>41931</v>
      </c>
      <c r="J6486" s="3">
        <v>1</v>
      </c>
      <c r="K6486" s="3">
        <v>9</v>
      </c>
      <c r="L6486">
        <f>טבלה1[[#This Row],[ds_checkout]]-טבלה1[[#This Row],[ds_checkin]]</f>
        <v>5</v>
      </c>
      <c r="M6486">
        <f>IF(ISBLANK(טבלה1[[#This Row],[ts_reply_at]]), "", (טבלה1[[#This Row],[ts_reply_at]] - טבלה1[[#This Row],[ts_contact_at]]) * 24)</f>
        <v>3.9719444442889653</v>
      </c>
      <c r="N6486">
        <f>IF(ISBLANK(טבלה1[[#This Row],[ts_reply_at]]), 0, 1)</f>
        <v>1</v>
      </c>
      <c r="O6486">
        <f>IF(ISBLANK(טבלה1[[#This Row],[ts_accepted_at]]), 0, 1)</f>
        <v>1</v>
      </c>
      <c r="P6486">
        <f>IF(ISBLANK(טבלה1[[#This Row],[ts_booking_at]]), 0, 1)</f>
        <v>1</v>
      </c>
      <c r="Q6486">
        <f>IF(ISBLANK(טבלה1[[#This Row],[ds_checkin]]), "", טבלה1[[#This Row],[ds_checkin]] - טבלה1[[#This Row],[ts_contact_at]])</f>
        <v>4.6062499999970896</v>
      </c>
      <c r="R6486" t="str">
        <f>IF(AND(ISBLANK(טבלה1[[#This Row],[ts_reply_at]]), NOT(ISBLANK(טבלה1[[#This Row],[ts_booking_at]]))), "Error: Booked without Reply", "OK")</f>
        <v>OK</v>
      </c>
      <c r="S6486" t="s">
        <v>6022</v>
      </c>
    </row>
    <row r="6487" spans="1:19" x14ac:dyDescent="0.25">
      <c r="A6487" s="4" t="s">
        <v>5314</v>
      </c>
      <c r="B6487" s="4" t="s">
        <v>615</v>
      </c>
      <c r="C6487" s="4" t="s">
        <v>616</v>
      </c>
      <c r="D6487" s="1">
        <v>41920.548611111109</v>
      </c>
      <c r="E6487" s="1">
        <v>41920.737592592595</v>
      </c>
      <c r="H6487" s="2">
        <v>41926</v>
      </c>
      <c r="I6487" s="2">
        <v>41933</v>
      </c>
      <c r="J6487" s="3">
        <v>1</v>
      </c>
      <c r="K6487" s="3">
        <v>5</v>
      </c>
      <c r="L6487">
        <f>טבלה1[[#This Row],[ds_checkout]]-טבלה1[[#This Row],[ds_checkin]]</f>
        <v>7</v>
      </c>
      <c r="M6487">
        <f>IF(ISBLANK(טבלה1[[#This Row],[ts_reply_at]]), "", (טבלה1[[#This Row],[ts_reply_at]] - טבלה1[[#This Row],[ts_contact_at]]) * 24)</f>
        <v>4.5355555556598119</v>
      </c>
      <c r="N6487">
        <f>IF(ISBLANK(טבלה1[[#This Row],[ts_reply_at]]), 0, 1)</f>
        <v>1</v>
      </c>
      <c r="O6487">
        <f>IF(ISBLANK(טבלה1[[#This Row],[ts_accepted_at]]), 0, 1)</f>
        <v>0</v>
      </c>
      <c r="P6487">
        <f>IF(ISBLANK(טבלה1[[#This Row],[ts_booking_at]]), 0, 1)</f>
        <v>0</v>
      </c>
      <c r="Q6487">
        <f>IF(ISBLANK(טבלה1[[#This Row],[ds_checkin]]), "", טבלה1[[#This Row],[ds_checkin]] - טבלה1[[#This Row],[ts_contact_at]])</f>
        <v>5.4513888888905058</v>
      </c>
      <c r="R6487" t="str">
        <f>IF(AND(ISBLANK(טבלה1[[#This Row],[ts_reply_at]]), NOT(ISBLANK(טבלה1[[#This Row],[ts_booking_at]]))), "Error: Booked without Reply", "OK")</f>
        <v>OK</v>
      </c>
      <c r="S6487" t="s">
        <v>6022</v>
      </c>
    </row>
    <row r="6488" spans="1:19" x14ac:dyDescent="0.25">
      <c r="A6488" s="4" t="s">
        <v>5315</v>
      </c>
      <c r="B6488" s="4" t="s">
        <v>807</v>
      </c>
      <c r="C6488" s="4" t="s">
        <v>808</v>
      </c>
      <c r="D6488" s="1">
        <v>41918.57708333333</v>
      </c>
      <c r="E6488" s="1">
        <v>41918.583645833336</v>
      </c>
      <c r="F6488" s="1">
        <v>41918.583703703705</v>
      </c>
      <c r="G6488" s="1">
        <v>41919.537581018521</v>
      </c>
      <c r="H6488" s="2">
        <v>41972</v>
      </c>
      <c r="I6488" s="2">
        <v>41974</v>
      </c>
      <c r="J6488" s="3">
        <v>3</v>
      </c>
      <c r="K6488" s="3">
        <v>8</v>
      </c>
      <c r="L6488">
        <f>טבלה1[[#This Row],[ds_checkout]]-טבלה1[[#This Row],[ds_checkin]]</f>
        <v>2</v>
      </c>
      <c r="M6488">
        <f>IF(ISBLANK(טבלה1[[#This Row],[ts_reply_at]]), "", (טבלה1[[#This Row],[ts_reply_at]] - טבלה1[[#This Row],[ts_contact_at]]) * 24)</f>
        <v>0.15750000014668331</v>
      </c>
      <c r="N6488">
        <f>IF(ISBLANK(טבלה1[[#This Row],[ts_reply_at]]), 0, 1)</f>
        <v>1</v>
      </c>
      <c r="O6488">
        <f>IF(ISBLANK(טבלה1[[#This Row],[ts_accepted_at]]), 0, 1)</f>
        <v>1</v>
      </c>
      <c r="P6488">
        <f>IF(ISBLANK(טבלה1[[#This Row],[ts_booking_at]]), 0, 1)</f>
        <v>1</v>
      </c>
      <c r="Q6488">
        <f>IF(ISBLANK(טבלה1[[#This Row],[ds_checkin]]), "", טבלה1[[#This Row],[ds_checkin]] - טבלה1[[#This Row],[ts_contact_at]])</f>
        <v>53.422916666670062</v>
      </c>
      <c r="R6488" t="str">
        <f>IF(AND(ISBLANK(טבלה1[[#This Row],[ts_reply_at]]), NOT(ISBLANK(טבלה1[[#This Row],[ts_booking_at]]))), "Error: Booked without Reply", "OK")</f>
        <v>OK</v>
      </c>
      <c r="S6488" t="s">
        <v>6020</v>
      </c>
    </row>
    <row r="6489" spans="1:19" x14ac:dyDescent="0.25">
      <c r="A6489" s="4" t="s">
        <v>5316</v>
      </c>
      <c r="B6489" s="4" t="s">
        <v>323</v>
      </c>
      <c r="C6489" s="4" t="s">
        <v>324</v>
      </c>
      <c r="D6489" s="1">
        <v>41921.64166666667</v>
      </c>
      <c r="E6489" s="1">
        <v>41921.657280092593</v>
      </c>
      <c r="F6489" s="1">
        <v>41921.657280092593</v>
      </c>
      <c r="G6489" s="1">
        <v>41921.657280092593</v>
      </c>
      <c r="H6489" s="2">
        <v>41928</v>
      </c>
      <c r="I6489" s="2">
        <v>41933</v>
      </c>
      <c r="J6489" s="3">
        <v>1</v>
      </c>
      <c r="K6489" s="3">
        <v>10</v>
      </c>
      <c r="L6489">
        <f>טבלה1[[#This Row],[ds_checkout]]-טבלה1[[#This Row],[ds_checkin]]</f>
        <v>5</v>
      </c>
      <c r="M6489">
        <f>IF(ISBLANK(טבלה1[[#This Row],[ts_reply_at]]), "", (טבלה1[[#This Row],[ts_reply_at]] - טבלה1[[#This Row],[ts_contact_at]]) * 24)</f>
        <v>0.37472222215728834</v>
      </c>
      <c r="N6489">
        <f>IF(ISBLANK(טבלה1[[#This Row],[ts_reply_at]]), 0, 1)</f>
        <v>1</v>
      </c>
      <c r="O6489">
        <f>IF(ISBLANK(טבלה1[[#This Row],[ts_accepted_at]]), 0, 1)</f>
        <v>1</v>
      </c>
      <c r="P6489">
        <f>IF(ISBLANK(טבלה1[[#This Row],[ts_booking_at]]), 0, 1)</f>
        <v>1</v>
      </c>
      <c r="Q6489">
        <f>IF(ISBLANK(טבלה1[[#This Row],[ds_checkin]]), "", טבלה1[[#This Row],[ds_checkin]] - טבלה1[[#This Row],[ts_contact_at]])</f>
        <v>6.3583333333299379</v>
      </c>
      <c r="R6489" t="str">
        <f>IF(AND(ISBLANK(טבלה1[[#This Row],[ts_reply_at]]), NOT(ISBLANK(טבלה1[[#This Row],[ts_booking_at]]))), "Error: Booked without Reply", "OK")</f>
        <v>OK</v>
      </c>
      <c r="S6489" t="s">
        <v>6026</v>
      </c>
    </row>
    <row r="6490" spans="1:19" x14ac:dyDescent="0.25">
      <c r="A6490" s="4" t="s">
        <v>5317</v>
      </c>
      <c r="B6490" s="4" t="s">
        <v>859</v>
      </c>
      <c r="C6490" s="4" t="s">
        <v>860</v>
      </c>
      <c r="D6490" s="1">
        <v>41918.286805555559</v>
      </c>
      <c r="E6490" s="1">
        <v>41918.730856481481</v>
      </c>
      <c r="F6490" s="1">
        <v>41918.73159722222</v>
      </c>
      <c r="G6490" s="1">
        <v>41918.73159722222</v>
      </c>
      <c r="H6490" s="2">
        <v>42049</v>
      </c>
      <c r="I6490" s="2">
        <v>42054</v>
      </c>
      <c r="J6490" s="3">
        <v>4</v>
      </c>
      <c r="K6490" s="3">
        <v>5</v>
      </c>
      <c r="L6490">
        <f>טבלה1[[#This Row],[ds_checkout]]-טבלה1[[#This Row],[ds_checkin]]</f>
        <v>5</v>
      </c>
      <c r="M6490">
        <f>IF(ISBLANK(טבלה1[[#This Row],[ts_reply_at]]), "", (טבלה1[[#This Row],[ts_reply_at]] - טבלה1[[#This Row],[ts_contact_at]]) * 24)</f>
        <v>10.657222222129349</v>
      </c>
      <c r="N6490">
        <f>IF(ISBLANK(טבלה1[[#This Row],[ts_reply_at]]), 0, 1)</f>
        <v>1</v>
      </c>
      <c r="O6490">
        <f>IF(ISBLANK(טבלה1[[#This Row],[ts_accepted_at]]), 0, 1)</f>
        <v>1</v>
      </c>
      <c r="P6490">
        <f>IF(ISBLANK(טבלה1[[#This Row],[ts_booking_at]]), 0, 1)</f>
        <v>1</v>
      </c>
      <c r="Q6490">
        <f>IF(ISBLANK(טבלה1[[#This Row],[ds_checkin]]), "", טבלה1[[#This Row],[ds_checkin]] - טבלה1[[#This Row],[ts_contact_at]])</f>
        <v>130.71319444444089</v>
      </c>
      <c r="R6490" t="str">
        <f>IF(AND(ISBLANK(טבלה1[[#This Row],[ts_reply_at]]), NOT(ISBLANK(טבלה1[[#This Row],[ts_booking_at]]))), "Error: Booked without Reply", "OK")</f>
        <v>OK</v>
      </c>
      <c r="S6490" t="s">
        <v>6021</v>
      </c>
    </row>
    <row r="6491" spans="1:19" x14ac:dyDescent="0.25">
      <c r="A6491" s="4" t="s">
        <v>5318</v>
      </c>
      <c r="B6491" s="4" t="s">
        <v>1478</v>
      </c>
      <c r="C6491" s="4" t="s">
        <v>1479</v>
      </c>
      <c r="D6491" s="1">
        <v>41919.365972222222</v>
      </c>
      <c r="E6491" s="1">
        <v>41919.879293981481</v>
      </c>
      <c r="F6491" s="1">
        <v>41919.879293981481</v>
      </c>
      <c r="G6491" s="1">
        <v>41920.334872685184</v>
      </c>
      <c r="H6491" s="2">
        <v>41943</v>
      </c>
      <c r="I6491" s="2">
        <v>41945</v>
      </c>
      <c r="J6491" s="3">
        <v>4</v>
      </c>
      <c r="K6491" s="3">
        <v>7</v>
      </c>
      <c r="L6491">
        <f>טבלה1[[#This Row],[ds_checkout]]-טבלה1[[#This Row],[ds_checkin]]</f>
        <v>2</v>
      </c>
      <c r="M6491">
        <f>IF(ISBLANK(טבלה1[[#This Row],[ts_reply_at]]), "", (טבלה1[[#This Row],[ts_reply_at]] - טבלה1[[#This Row],[ts_contact_at]]) * 24)</f>
        <v>12.319722222222481</v>
      </c>
      <c r="N6491">
        <f>IF(ISBLANK(טבלה1[[#This Row],[ts_reply_at]]), 0, 1)</f>
        <v>1</v>
      </c>
      <c r="O6491">
        <f>IF(ISBLANK(טבלה1[[#This Row],[ts_accepted_at]]), 0, 1)</f>
        <v>1</v>
      </c>
      <c r="P6491">
        <f>IF(ISBLANK(טבלה1[[#This Row],[ts_booking_at]]), 0, 1)</f>
        <v>1</v>
      </c>
      <c r="Q6491">
        <f>IF(ISBLANK(טבלה1[[#This Row],[ds_checkin]]), "", טבלה1[[#This Row],[ds_checkin]] - טבלה1[[#This Row],[ts_contact_at]])</f>
        <v>23.634027777778101</v>
      </c>
      <c r="R6491" t="str">
        <f>IF(AND(ISBLANK(טבלה1[[#This Row],[ts_reply_at]]), NOT(ISBLANK(טבלה1[[#This Row],[ts_booking_at]]))), "Error: Booked without Reply", "OK")</f>
        <v>OK</v>
      </c>
      <c r="S6491" t="s">
        <v>6026</v>
      </c>
    </row>
    <row r="6492" spans="1:19" x14ac:dyDescent="0.25">
      <c r="A6492" s="4" t="s">
        <v>5318</v>
      </c>
      <c r="B6492" s="4" t="s">
        <v>98</v>
      </c>
      <c r="C6492" s="4" t="s">
        <v>99</v>
      </c>
      <c r="D6492" s="1">
        <v>41918.729166666664</v>
      </c>
      <c r="E6492" s="1">
        <v>41919.886006944442</v>
      </c>
      <c r="H6492" s="2">
        <v>41943</v>
      </c>
      <c r="I6492" s="2">
        <v>41945</v>
      </c>
      <c r="J6492" s="3">
        <v>4</v>
      </c>
      <c r="K6492" s="3">
        <v>2</v>
      </c>
      <c r="L6492">
        <f>טבלה1[[#This Row],[ds_checkout]]-טבלה1[[#This Row],[ds_checkin]]</f>
        <v>2</v>
      </c>
      <c r="M6492">
        <f>IF(ISBLANK(טבלה1[[#This Row],[ts_reply_at]]), "", (טבלה1[[#This Row],[ts_reply_at]] - טבלה1[[#This Row],[ts_contact_at]]) * 24)</f>
        <v>27.764166666660458</v>
      </c>
      <c r="N6492">
        <f>IF(ISBLANK(טבלה1[[#This Row],[ts_reply_at]]), 0, 1)</f>
        <v>1</v>
      </c>
      <c r="O6492">
        <f>IF(ISBLANK(טבלה1[[#This Row],[ts_accepted_at]]), 0, 1)</f>
        <v>0</v>
      </c>
      <c r="P6492">
        <f>IF(ISBLANK(טבלה1[[#This Row],[ts_booking_at]]), 0, 1)</f>
        <v>0</v>
      </c>
      <c r="Q6492">
        <f>IF(ISBLANK(טבלה1[[#This Row],[ds_checkin]]), "", טבלה1[[#This Row],[ds_checkin]] - טבלה1[[#This Row],[ts_contact_at]])</f>
        <v>24.270833333335759</v>
      </c>
      <c r="R6492" t="str">
        <f>IF(AND(ISBLANK(טבלה1[[#This Row],[ts_reply_at]]), NOT(ISBLANK(טבלה1[[#This Row],[ts_booking_at]]))), "Error: Booked without Reply", "OK")</f>
        <v>OK</v>
      </c>
      <c r="S6492" t="s">
        <v>6026</v>
      </c>
    </row>
    <row r="6493" spans="1:19" x14ac:dyDescent="0.25">
      <c r="A6493" s="4" t="s">
        <v>5318</v>
      </c>
      <c r="B6493" s="4" t="s">
        <v>1539</v>
      </c>
      <c r="C6493" s="4" t="s">
        <v>1540</v>
      </c>
      <c r="D6493" s="1">
        <v>41918.71597222222</v>
      </c>
      <c r="E6493" s="1">
        <v>41919.423564814817</v>
      </c>
      <c r="H6493" s="2">
        <v>41943</v>
      </c>
      <c r="I6493" s="2">
        <v>41945</v>
      </c>
      <c r="J6493" s="3">
        <v>4</v>
      </c>
      <c r="K6493" s="3">
        <v>2</v>
      </c>
      <c r="L6493">
        <f>טבלה1[[#This Row],[ds_checkout]]-טבלה1[[#This Row],[ds_checkin]]</f>
        <v>2</v>
      </c>
      <c r="M6493">
        <f>IF(ISBLANK(טבלה1[[#This Row],[ts_reply_at]]), "", (טבלה1[[#This Row],[ts_reply_at]] - טבלה1[[#This Row],[ts_contact_at]]) * 24)</f>
        <v>16.982222222315613</v>
      </c>
      <c r="N6493">
        <f>IF(ISBLANK(טבלה1[[#This Row],[ts_reply_at]]), 0, 1)</f>
        <v>1</v>
      </c>
      <c r="O6493">
        <f>IF(ISBLANK(טבלה1[[#This Row],[ts_accepted_at]]), 0, 1)</f>
        <v>0</v>
      </c>
      <c r="P6493">
        <f>IF(ISBLANK(טבלה1[[#This Row],[ts_booking_at]]), 0, 1)</f>
        <v>0</v>
      </c>
      <c r="Q6493">
        <f>IF(ISBLANK(טבלה1[[#This Row],[ds_checkin]]), "", טבלה1[[#This Row],[ds_checkin]] - טבלה1[[#This Row],[ts_contact_at]])</f>
        <v>24.284027777779556</v>
      </c>
      <c r="R6493" t="str">
        <f>IF(AND(ISBLANK(טבלה1[[#This Row],[ts_reply_at]]), NOT(ISBLANK(טבלה1[[#This Row],[ts_booking_at]]))), "Error: Booked without Reply", "OK")</f>
        <v>OK</v>
      </c>
      <c r="S6493" t="s">
        <v>6026</v>
      </c>
    </row>
    <row r="6494" spans="1:19" x14ac:dyDescent="0.25">
      <c r="A6494" s="4" t="s">
        <v>5319</v>
      </c>
      <c r="B6494" s="4" t="s">
        <v>632</v>
      </c>
      <c r="C6494" s="4" t="s">
        <v>633</v>
      </c>
      <c r="D6494" s="1">
        <v>41918.62777777778</v>
      </c>
      <c r="E6494" s="1">
        <v>41918.650856481479</v>
      </c>
      <c r="F6494" s="1">
        <v>41919.382638888892</v>
      </c>
      <c r="H6494" s="2">
        <v>41970</v>
      </c>
      <c r="I6494" s="2">
        <v>41973</v>
      </c>
      <c r="J6494" s="3">
        <v>2</v>
      </c>
      <c r="K6494" s="3">
        <v>5</v>
      </c>
      <c r="L6494">
        <f>טבלה1[[#This Row],[ds_checkout]]-טבלה1[[#This Row],[ds_checkin]]</f>
        <v>3</v>
      </c>
      <c r="M6494">
        <f>IF(ISBLANK(טבלה1[[#This Row],[ts_reply_at]]), "", (טבלה1[[#This Row],[ts_reply_at]] - טבלה1[[#This Row],[ts_contact_at]]) * 24)</f>
        <v>0.55388888879679143</v>
      </c>
      <c r="N6494">
        <f>IF(ISBLANK(טבלה1[[#This Row],[ts_reply_at]]), 0, 1)</f>
        <v>1</v>
      </c>
      <c r="O6494">
        <f>IF(ISBLANK(טבלה1[[#This Row],[ts_accepted_at]]), 0, 1)</f>
        <v>1</v>
      </c>
      <c r="P6494">
        <f>IF(ISBLANK(טבלה1[[#This Row],[ts_booking_at]]), 0, 1)</f>
        <v>0</v>
      </c>
      <c r="Q6494">
        <f>IF(ISBLANK(טבלה1[[#This Row],[ds_checkin]]), "", טבלה1[[#This Row],[ds_checkin]] - טבלה1[[#This Row],[ts_contact_at]])</f>
        <v>51.372222222220444</v>
      </c>
      <c r="R6494" t="str">
        <f>IF(AND(ISBLANK(טבלה1[[#This Row],[ts_reply_at]]), NOT(ISBLANK(טבלה1[[#This Row],[ts_booking_at]]))), "Error: Booked without Reply", "OK")</f>
        <v>OK</v>
      </c>
      <c r="S6494" t="s">
        <v>6026</v>
      </c>
    </row>
    <row r="6495" spans="1:19" x14ac:dyDescent="0.25">
      <c r="A6495" s="4" t="s">
        <v>5319</v>
      </c>
      <c r="B6495" s="4" t="s">
        <v>722</v>
      </c>
      <c r="C6495" s="4" t="s">
        <v>723</v>
      </c>
      <c r="D6495" s="1">
        <v>41918.623611111114</v>
      </c>
      <c r="E6495" s="1">
        <v>41918.890752314815</v>
      </c>
      <c r="F6495" s="1">
        <v>41918.890752314815</v>
      </c>
      <c r="G6495" s="1">
        <v>41919.401828703703</v>
      </c>
      <c r="H6495" s="2">
        <v>41970</v>
      </c>
      <c r="I6495" s="2">
        <v>41973</v>
      </c>
      <c r="J6495" s="3">
        <v>2</v>
      </c>
      <c r="K6495" s="3">
        <v>11</v>
      </c>
      <c r="L6495">
        <f>טבלה1[[#This Row],[ds_checkout]]-טבלה1[[#This Row],[ds_checkin]]</f>
        <v>3</v>
      </c>
      <c r="M6495">
        <f>IF(ISBLANK(טבלה1[[#This Row],[ts_reply_at]]), "", (טבלה1[[#This Row],[ts_reply_at]] - טבלה1[[#This Row],[ts_contact_at]]) * 24)</f>
        <v>6.411388888838701</v>
      </c>
      <c r="N6495">
        <f>IF(ISBLANK(טבלה1[[#This Row],[ts_reply_at]]), 0, 1)</f>
        <v>1</v>
      </c>
      <c r="O6495">
        <f>IF(ISBLANK(טבלה1[[#This Row],[ts_accepted_at]]), 0, 1)</f>
        <v>1</v>
      </c>
      <c r="P6495">
        <f>IF(ISBLANK(טבלה1[[#This Row],[ts_booking_at]]), 0, 1)</f>
        <v>1</v>
      </c>
      <c r="Q6495">
        <f>IF(ISBLANK(טבלה1[[#This Row],[ds_checkin]]), "", טבלה1[[#This Row],[ds_checkin]] - טבלה1[[#This Row],[ts_contact_at]])</f>
        <v>51.37638888888614</v>
      </c>
      <c r="R6495" t="str">
        <f>IF(AND(ISBLANK(טבלה1[[#This Row],[ts_reply_at]]), NOT(ISBLANK(טבלה1[[#This Row],[ts_booking_at]]))), "Error: Booked without Reply", "OK")</f>
        <v>OK</v>
      </c>
      <c r="S6495" t="s">
        <v>6026</v>
      </c>
    </row>
    <row r="6496" spans="1:19" x14ac:dyDescent="0.25">
      <c r="A6496" s="4" t="s">
        <v>5320</v>
      </c>
      <c r="B6496" s="4" t="s">
        <v>5321</v>
      </c>
      <c r="C6496" s="4" t="s">
        <v>5322</v>
      </c>
      <c r="D6496" s="1">
        <v>41917.48541666667</v>
      </c>
      <c r="E6496" s="1">
        <v>41918.78324074074</v>
      </c>
      <c r="H6496" s="2">
        <v>41918</v>
      </c>
      <c r="I6496" s="2">
        <v>41921</v>
      </c>
      <c r="J6496" s="3">
        <v>1</v>
      </c>
      <c r="K6496" s="3">
        <v>2</v>
      </c>
      <c r="L6496">
        <f>טבלה1[[#This Row],[ds_checkout]]-טבלה1[[#This Row],[ds_checkin]]</f>
        <v>3</v>
      </c>
      <c r="M6496">
        <f>IF(ISBLANK(טבלה1[[#This Row],[ts_reply_at]]), "", (טבלה1[[#This Row],[ts_reply_at]] - טבלה1[[#This Row],[ts_contact_at]]) * 24)</f>
        <v>31.147777777689043</v>
      </c>
      <c r="N6496">
        <f>IF(ISBLANK(טבלה1[[#This Row],[ts_reply_at]]), 0, 1)</f>
        <v>1</v>
      </c>
      <c r="O6496">
        <f>IF(ISBLANK(טבלה1[[#This Row],[ts_accepted_at]]), 0, 1)</f>
        <v>0</v>
      </c>
      <c r="P6496">
        <f>IF(ISBLANK(טבלה1[[#This Row],[ts_booking_at]]), 0, 1)</f>
        <v>0</v>
      </c>
      <c r="Q6496">
        <f>IF(ISBLANK(טבלה1[[#This Row],[ds_checkin]]), "", טבלה1[[#This Row],[ds_checkin]] - טבלה1[[#This Row],[ts_contact_at]])</f>
        <v>0.51458333332993789</v>
      </c>
      <c r="R6496" t="str">
        <f>IF(AND(ISBLANK(טבלה1[[#This Row],[ts_reply_at]]), NOT(ISBLANK(טבלה1[[#This Row],[ts_booking_at]]))), "Error: Booked without Reply", "OK")</f>
        <v>OK</v>
      </c>
      <c r="S6496" t="s">
        <v>6022</v>
      </c>
    </row>
    <row r="6497" spans="1:19" x14ac:dyDescent="0.25">
      <c r="A6497" s="4" t="s">
        <v>5323</v>
      </c>
      <c r="B6497" s="4" t="s">
        <v>211</v>
      </c>
      <c r="C6497" s="4" t="s">
        <v>212</v>
      </c>
      <c r="D6497" s="1">
        <v>41925.401388888888</v>
      </c>
      <c r="E6497" s="1">
        <v>41925.409733796296</v>
      </c>
      <c r="F6497" s="1">
        <v>41925.409733796296</v>
      </c>
      <c r="G6497" s="1">
        <v>41925.409733796296</v>
      </c>
      <c r="H6497" s="2">
        <v>41927</v>
      </c>
      <c r="I6497" s="2">
        <v>41928</v>
      </c>
      <c r="J6497" s="3">
        <v>1</v>
      </c>
      <c r="K6497" s="3">
        <v>5</v>
      </c>
      <c r="L6497">
        <f>טבלה1[[#This Row],[ds_checkout]]-טבלה1[[#This Row],[ds_checkin]]</f>
        <v>1</v>
      </c>
      <c r="M6497">
        <f>IF(ISBLANK(טבלה1[[#This Row],[ts_reply_at]]), "", (טבלה1[[#This Row],[ts_reply_at]] - טבלה1[[#This Row],[ts_contact_at]]) * 24)</f>
        <v>0.20027777779614553</v>
      </c>
      <c r="N6497">
        <f>IF(ISBLANK(טבלה1[[#This Row],[ts_reply_at]]), 0, 1)</f>
        <v>1</v>
      </c>
      <c r="O6497">
        <f>IF(ISBLANK(טבלה1[[#This Row],[ts_accepted_at]]), 0, 1)</f>
        <v>1</v>
      </c>
      <c r="P6497">
        <f>IF(ISBLANK(טבלה1[[#This Row],[ts_booking_at]]), 0, 1)</f>
        <v>1</v>
      </c>
      <c r="Q6497">
        <f>IF(ISBLANK(טבלה1[[#This Row],[ds_checkin]]), "", טבלה1[[#This Row],[ds_checkin]] - טבלה1[[#This Row],[ts_contact_at]])</f>
        <v>1.5986111111124046</v>
      </c>
      <c r="R6497" t="str">
        <f>IF(AND(ISBLANK(טבלה1[[#This Row],[ts_reply_at]]), NOT(ISBLANK(טבלה1[[#This Row],[ts_booking_at]]))), "Error: Booked without Reply", "OK")</f>
        <v>OK</v>
      </c>
      <c r="S6497" t="s">
        <v>6022</v>
      </c>
    </row>
    <row r="6498" spans="1:19" x14ac:dyDescent="0.25">
      <c r="A6498" s="4" t="s">
        <v>5324</v>
      </c>
      <c r="B6498" s="4" t="s">
        <v>567</v>
      </c>
      <c r="C6498" s="4" t="s">
        <v>568</v>
      </c>
      <c r="D6498" s="1">
        <v>41920.400000000001</v>
      </c>
      <c r="E6498" s="1">
        <v>41920.433958333335</v>
      </c>
      <c r="F6498" s="1">
        <v>41920.433958333335</v>
      </c>
      <c r="G6498" s="1">
        <v>41920.433958333335</v>
      </c>
      <c r="H6498" s="2">
        <v>42077</v>
      </c>
      <c r="I6498" s="2">
        <v>42081</v>
      </c>
      <c r="J6498" s="3">
        <v>5</v>
      </c>
      <c r="K6498" s="3">
        <v>5</v>
      </c>
      <c r="L6498">
        <f>טבלה1[[#This Row],[ds_checkout]]-טבלה1[[#This Row],[ds_checkin]]</f>
        <v>4</v>
      </c>
      <c r="M6498">
        <f>IF(ISBLANK(טבלה1[[#This Row],[ts_reply_at]]), "", (טבלה1[[#This Row],[ts_reply_at]] - טבלה1[[#This Row],[ts_contact_at]]) * 24)</f>
        <v>0.81500000000232831</v>
      </c>
      <c r="N6498">
        <f>IF(ISBLANK(טבלה1[[#This Row],[ts_reply_at]]), 0, 1)</f>
        <v>1</v>
      </c>
      <c r="O6498">
        <f>IF(ISBLANK(טבלה1[[#This Row],[ts_accepted_at]]), 0, 1)</f>
        <v>1</v>
      </c>
      <c r="P6498">
        <f>IF(ISBLANK(טבלה1[[#This Row],[ts_booking_at]]), 0, 1)</f>
        <v>1</v>
      </c>
      <c r="Q6498">
        <f>IF(ISBLANK(טבלה1[[#This Row],[ds_checkin]]), "", טבלה1[[#This Row],[ds_checkin]] - טבלה1[[#This Row],[ts_contact_at]])</f>
        <v>156.59999999999854</v>
      </c>
      <c r="R6498" t="str">
        <f>IF(AND(ISBLANK(טבלה1[[#This Row],[ts_reply_at]]), NOT(ISBLANK(טבלה1[[#This Row],[ts_booking_at]]))), "Error: Booked without Reply", "OK")</f>
        <v>OK</v>
      </c>
      <c r="S6498" t="s">
        <v>6023</v>
      </c>
    </row>
    <row r="6499" spans="1:19" x14ac:dyDescent="0.25">
      <c r="A6499" s="4" t="s">
        <v>5324</v>
      </c>
      <c r="B6499" s="4" t="s">
        <v>2411</v>
      </c>
      <c r="C6499" s="4" t="s">
        <v>2412</v>
      </c>
      <c r="D6499" s="1">
        <v>41920.370833333334</v>
      </c>
      <c r="E6499" s="1">
        <v>41920.379155092596</v>
      </c>
      <c r="H6499" s="2">
        <v>42077</v>
      </c>
      <c r="I6499" s="2">
        <v>42081</v>
      </c>
      <c r="J6499" s="3">
        <v>5</v>
      </c>
      <c r="K6499" s="3">
        <v>5</v>
      </c>
      <c r="L6499">
        <f>טבלה1[[#This Row],[ds_checkout]]-טבלה1[[#This Row],[ds_checkin]]</f>
        <v>4</v>
      </c>
      <c r="M6499">
        <f>IF(ISBLANK(טבלה1[[#This Row],[ts_reply_at]]), "", (טבלה1[[#This Row],[ts_reply_at]] - טבלה1[[#This Row],[ts_contact_at]]) * 24)</f>
        <v>0.1997222222853452</v>
      </c>
      <c r="N6499">
        <f>IF(ISBLANK(טבלה1[[#This Row],[ts_reply_at]]), 0, 1)</f>
        <v>1</v>
      </c>
      <c r="O6499">
        <f>IF(ISBLANK(טבלה1[[#This Row],[ts_accepted_at]]), 0, 1)</f>
        <v>0</v>
      </c>
      <c r="P6499">
        <f>IF(ISBLANK(טבלה1[[#This Row],[ts_booking_at]]), 0, 1)</f>
        <v>0</v>
      </c>
      <c r="Q6499">
        <f>IF(ISBLANK(טבלה1[[#This Row],[ds_checkin]]), "", טבלה1[[#This Row],[ds_checkin]] - טבלה1[[#This Row],[ts_contact_at]])</f>
        <v>156.6291666666657</v>
      </c>
      <c r="R6499" t="str">
        <f>IF(AND(ISBLANK(טבלה1[[#This Row],[ts_reply_at]]), NOT(ISBLANK(טבלה1[[#This Row],[ts_booking_at]]))), "Error: Booked without Reply", "OK")</f>
        <v>OK</v>
      </c>
      <c r="S6499" t="s">
        <v>6023</v>
      </c>
    </row>
    <row r="6500" spans="1:19" x14ac:dyDescent="0.25">
      <c r="A6500" s="4" t="s">
        <v>5325</v>
      </c>
      <c r="B6500" s="4" t="s">
        <v>856</v>
      </c>
      <c r="C6500" s="4" t="s">
        <v>1332</v>
      </c>
      <c r="D6500" s="1">
        <v>41926.699999999997</v>
      </c>
      <c r="E6500" s="1">
        <v>41926.703032407408</v>
      </c>
      <c r="H6500" s="2">
        <v>41929</v>
      </c>
      <c r="I6500" s="2">
        <v>41932</v>
      </c>
      <c r="J6500" s="3">
        <v>4</v>
      </c>
      <c r="K6500" s="3">
        <v>3</v>
      </c>
      <c r="L6500">
        <f>טבלה1[[#This Row],[ds_checkout]]-טבלה1[[#This Row],[ds_checkin]]</f>
        <v>3</v>
      </c>
      <c r="M6500">
        <f>IF(ISBLANK(טבלה1[[#This Row],[ts_reply_at]]), "", (טבלה1[[#This Row],[ts_reply_at]] - טבלה1[[#This Row],[ts_contact_at]]) * 24)</f>
        <v>7.2777777852024883E-2</v>
      </c>
      <c r="N6500">
        <f>IF(ISBLANK(טבלה1[[#This Row],[ts_reply_at]]), 0, 1)</f>
        <v>1</v>
      </c>
      <c r="O6500">
        <f>IF(ISBLANK(טבלה1[[#This Row],[ts_accepted_at]]), 0, 1)</f>
        <v>0</v>
      </c>
      <c r="P6500">
        <f>IF(ISBLANK(טבלה1[[#This Row],[ts_booking_at]]), 0, 1)</f>
        <v>0</v>
      </c>
      <c r="Q6500">
        <f>IF(ISBLANK(טבלה1[[#This Row],[ds_checkin]]), "", טבלה1[[#This Row],[ds_checkin]] - טבלה1[[#This Row],[ts_contact_at]])</f>
        <v>2.3000000000029104</v>
      </c>
      <c r="R6500" t="str">
        <f>IF(AND(ISBLANK(טבלה1[[#This Row],[ts_reply_at]]), NOT(ISBLANK(טבלה1[[#This Row],[ts_booking_at]]))), "Error: Booked without Reply", "OK")</f>
        <v>OK</v>
      </c>
      <c r="S6500" t="s">
        <v>6020</v>
      </c>
    </row>
    <row r="6501" spans="1:19" x14ac:dyDescent="0.25">
      <c r="A6501" s="4" t="s">
        <v>5325</v>
      </c>
      <c r="B6501" s="4" t="s">
        <v>5326</v>
      </c>
      <c r="C6501" s="4" t="s">
        <v>5327</v>
      </c>
      <c r="D6501" s="1">
        <v>41928.364583333336</v>
      </c>
      <c r="E6501" s="1">
        <v>41928.373090277775</v>
      </c>
      <c r="F6501" s="1">
        <v>41928.373090277775</v>
      </c>
      <c r="H6501" s="2">
        <v>41929</v>
      </c>
      <c r="I6501" s="2">
        <v>41932</v>
      </c>
      <c r="J6501" s="3">
        <v>4</v>
      </c>
      <c r="K6501" s="3">
        <v>2</v>
      </c>
      <c r="L6501">
        <f>טבלה1[[#This Row],[ds_checkout]]-טבלה1[[#This Row],[ds_checkin]]</f>
        <v>3</v>
      </c>
      <c r="M6501">
        <f>IF(ISBLANK(טבלה1[[#This Row],[ts_reply_at]]), "", (טבלה1[[#This Row],[ts_reply_at]] - טבלה1[[#This Row],[ts_contact_at]]) * 24)</f>
        <v>0.20416666654637083</v>
      </c>
      <c r="N6501">
        <f>IF(ISBLANK(טבלה1[[#This Row],[ts_reply_at]]), 0, 1)</f>
        <v>1</v>
      </c>
      <c r="O6501">
        <f>IF(ISBLANK(טבלה1[[#This Row],[ts_accepted_at]]), 0, 1)</f>
        <v>1</v>
      </c>
      <c r="P6501">
        <f>IF(ISBLANK(טבלה1[[#This Row],[ts_booking_at]]), 0, 1)</f>
        <v>0</v>
      </c>
      <c r="Q6501">
        <f>IF(ISBLANK(טבלה1[[#This Row],[ds_checkin]]), "", טבלה1[[#This Row],[ds_checkin]] - טבלה1[[#This Row],[ts_contact_at]])</f>
        <v>0.63541666666424135</v>
      </c>
      <c r="R6501" t="str">
        <f>IF(AND(ISBLANK(טבלה1[[#This Row],[ts_reply_at]]), NOT(ISBLANK(טבלה1[[#This Row],[ts_booking_at]]))), "Error: Booked without Reply", "OK")</f>
        <v>OK</v>
      </c>
      <c r="S6501" t="s">
        <v>6020</v>
      </c>
    </row>
    <row r="6502" spans="1:19" x14ac:dyDescent="0.25">
      <c r="A6502" s="4" t="s">
        <v>5325</v>
      </c>
      <c r="B6502" s="4" t="s">
        <v>879</v>
      </c>
      <c r="C6502" s="4" t="s">
        <v>880</v>
      </c>
      <c r="D6502" s="1">
        <v>41925.625</v>
      </c>
      <c r="E6502" s="1">
        <v>41925.673634259256</v>
      </c>
      <c r="H6502" s="2">
        <v>41929</v>
      </c>
      <c r="I6502" s="2">
        <v>41932</v>
      </c>
      <c r="J6502" s="3">
        <v>4</v>
      </c>
      <c r="K6502" s="3">
        <v>5</v>
      </c>
      <c r="L6502">
        <f>טבלה1[[#This Row],[ds_checkout]]-טבלה1[[#This Row],[ds_checkin]]</f>
        <v>3</v>
      </c>
      <c r="M6502">
        <f>IF(ISBLANK(טבלה1[[#This Row],[ts_reply_at]]), "", (טבלה1[[#This Row],[ts_reply_at]] - טבלה1[[#This Row],[ts_contact_at]]) * 24)</f>
        <v>1.1672222221386619</v>
      </c>
      <c r="N6502">
        <f>IF(ISBLANK(טבלה1[[#This Row],[ts_reply_at]]), 0, 1)</f>
        <v>1</v>
      </c>
      <c r="O6502">
        <f>IF(ISBLANK(טבלה1[[#This Row],[ts_accepted_at]]), 0, 1)</f>
        <v>0</v>
      </c>
      <c r="P6502">
        <f>IF(ISBLANK(טבלה1[[#This Row],[ts_booking_at]]), 0, 1)</f>
        <v>0</v>
      </c>
      <c r="Q6502">
        <f>IF(ISBLANK(טבלה1[[#This Row],[ds_checkin]]), "", טבלה1[[#This Row],[ds_checkin]] - טבלה1[[#This Row],[ts_contact_at]])</f>
        <v>3.375</v>
      </c>
      <c r="R6502" t="str">
        <f>IF(AND(ISBLANK(טבלה1[[#This Row],[ts_reply_at]]), NOT(ISBLANK(טבלה1[[#This Row],[ts_booking_at]]))), "Error: Booked without Reply", "OK")</f>
        <v>OK</v>
      </c>
      <c r="S6502" t="s">
        <v>6020</v>
      </c>
    </row>
    <row r="6503" spans="1:19" x14ac:dyDescent="0.25">
      <c r="A6503" s="4" t="s">
        <v>5325</v>
      </c>
      <c r="B6503" s="4" t="s">
        <v>40</v>
      </c>
      <c r="C6503" s="4" t="s">
        <v>41</v>
      </c>
      <c r="D6503" s="1">
        <v>41928.544444444444</v>
      </c>
      <c r="E6503" s="1">
        <v>41928.549722222226</v>
      </c>
      <c r="F6503" s="1">
        <v>41928.567939814813</v>
      </c>
      <c r="H6503" s="2">
        <v>41929</v>
      </c>
      <c r="I6503" s="2">
        <v>41932</v>
      </c>
      <c r="J6503" s="3">
        <v>1</v>
      </c>
      <c r="K6503" s="3">
        <v>6</v>
      </c>
      <c r="L6503">
        <f>טבלה1[[#This Row],[ds_checkout]]-טבלה1[[#This Row],[ds_checkin]]</f>
        <v>3</v>
      </c>
      <c r="M6503">
        <f>IF(ISBLANK(טבלה1[[#This Row],[ts_reply_at]]), "", (טבלה1[[#This Row],[ts_reply_at]] - טבלה1[[#This Row],[ts_contact_at]]) * 24)</f>
        <v>0.12666666676523164</v>
      </c>
      <c r="N6503">
        <f>IF(ISBLANK(טבלה1[[#This Row],[ts_reply_at]]), 0, 1)</f>
        <v>1</v>
      </c>
      <c r="O6503">
        <f>IF(ISBLANK(טבלה1[[#This Row],[ts_accepted_at]]), 0, 1)</f>
        <v>1</v>
      </c>
      <c r="P6503">
        <f>IF(ISBLANK(טבלה1[[#This Row],[ts_booking_at]]), 0, 1)</f>
        <v>0</v>
      </c>
      <c r="Q6503">
        <f>IF(ISBLANK(טבלה1[[#This Row],[ds_checkin]]), "", טבלה1[[#This Row],[ds_checkin]] - טבלה1[[#This Row],[ts_contact_at]])</f>
        <v>0.45555555555620231</v>
      </c>
      <c r="R6503" t="str">
        <f>IF(AND(ISBLANK(טבלה1[[#This Row],[ts_reply_at]]), NOT(ISBLANK(טבלה1[[#This Row],[ts_booking_at]]))), "Error: Booked without Reply", "OK")</f>
        <v>OK</v>
      </c>
      <c r="S6503" t="s">
        <v>6020</v>
      </c>
    </row>
    <row r="6504" spans="1:19" x14ac:dyDescent="0.25">
      <c r="A6504" s="4" t="s">
        <v>5325</v>
      </c>
      <c r="B6504" s="4" t="s">
        <v>2035</v>
      </c>
      <c r="C6504" s="4" t="s">
        <v>2036</v>
      </c>
      <c r="D6504" s="1">
        <v>41925.806944444441</v>
      </c>
      <c r="E6504" s="1">
        <v>41926.449432870373</v>
      </c>
      <c r="H6504" s="2">
        <v>41929</v>
      </c>
      <c r="I6504" s="2">
        <v>41932</v>
      </c>
      <c r="J6504" s="3">
        <v>4</v>
      </c>
      <c r="K6504" s="3">
        <v>5</v>
      </c>
      <c r="L6504">
        <f>טבלה1[[#This Row],[ds_checkout]]-טבלה1[[#This Row],[ds_checkin]]</f>
        <v>3</v>
      </c>
      <c r="M6504">
        <f>IF(ISBLANK(טבלה1[[#This Row],[ts_reply_at]]), "", (טבלה1[[#This Row],[ts_reply_at]] - טבלה1[[#This Row],[ts_contact_at]]) * 24)</f>
        <v>15.419722222373821</v>
      </c>
      <c r="N6504">
        <f>IF(ISBLANK(טבלה1[[#This Row],[ts_reply_at]]), 0, 1)</f>
        <v>1</v>
      </c>
      <c r="O6504">
        <f>IF(ISBLANK(טבלה1[[#This Row],[ts_accepted_at]]), 0, 1)</f>
        <v>0</v>
      </c>
      <c r="P6504">
        <f>IF(ISBLANK(טבלה1[[#This Row],[ts_booking_at]]), 0, 1)</f>
        <v>0</v>
      </c>
      <c r="Q6504">
        <f>IF(ISBLANK(טבלה1[[#This Row],[ds_checkin]]), "", טבלה1[[#This Row],[ds_checkin]] - טבלה1[[#This Row],[ts_contact_at]])</f>
        <v>3.1930555555591127</v>
      </c>
      <c r="R6504" t="str">
        <f>IF(AND(ISBLANK(טבלה1[[#This Row],[ts_reply_at]]), NOT(ISBLANK(טבלה1[[#This Row],[ts_booking_at]]))), "Error: Booked without Reply", "OK")</f>
        <v>OK</v>
      </c>
      <c r="S6504" t="s">
        <v>6020</v>
      </c>
    </row>
    <row r="6505" spans="1:19" x14ac:dyDescent="0.25">
      <c r="A6505" s="4" t="s">
        <v>5325</v>
      </c>
      <c r="B6505" s="4" t="s">
        <v>1140</v>
      </c>
      <c r="C6505" s="4" t="s">
        <v>1220</v>
      </c>
      <c r="D6505" s="1">
        <v>41926.698611111111</v>
      </c>
      <c r="E6505" s="1">
        <v>41926.711516203701</v>
      </c>
      <c r="F6505" s="1">
        <v>41926.711516203701</v>
      </c>
      <c r="H6505" s="2">
        <v>41929</v>
      </c>
      <c r="I6505" s="2">
        <v>41932</v>
      </c>
      <c r="J6505" s="3">
        <v>4</v>
      </c>
      <c r="K6505" s="3">
        <v>4</v>
      </c>
      <c r="L6505">
        <f>טבלה1[[#This Row],[ds_checkout]]-טבלה1[[#This Row],[ds_checkin]]</f>
        <v>3</v>
      </c>
      <c r="M6505">
        <f>IF(ISBLANK(טבלה1[[#This Row],[ts_reply_at]]), "", (טבלה1[[#This Row],[ts_reply_at]] - טבלה1[[#This Row],[ts_contact_at]]) * 24)</f>
        <v>0.30972222215496004</v>
      </c>
      <c r="N6505">
        <f>IF(ISBLANK(טבלה1[[#This Row],[ts_reply_at]]), 0, 1)</f>
        <v>1</v>
      </c>
      <c r="O6505">
        <f>IF(ISBLANK(טבלה1[[#This Row],[ts_accepted_at]]), 0, 1)</f>
        <v>1</v>
      </c>
      <c r="P6505">
        <f>IF(ISBLANK(טבלה1[[#This Row],[ts_booking_at]]), 0, 1)</f>
        <v>0</v>
      </c>
      <c r="Q6505">
        <f>IF(ISBLANK(טבלה1[[#This Row],[ds_checkin]]), "", טבלה1[[#This Row],[ds_checkin]] - טבלה1[[#This Row],[ts_contact_at]])</f>
        <v>2.3013888888890506</v>
      </c>
      <c r="R6505" t="str">
        <f>IF(AND(ISBLANK(טבלה1[[#This Row],[ts_reply_at]]), NOT(ISBLANK(טבלה1[[#This Row],[ts_booking_at]]))), "Error: Booked without Reply", "OK")</f>
        <v>OK</v>
      </c>
      <c r="S6505" t="s">
        <v>6020</v>
      </c>
    </row>
    <row r="6506" spans="1:19" x14ac:dyDescent="0.25">
      <c r="A6506" s="4" t="s">
        <v>5325</v>
      </c>
      <c r="B6506" s="4" t="s">
        <v>758</v>
      </c>
      <c r="C6506" s="4" t="s">
        <v>759</v>
      </c>
      <c r="D6506" s="1">
        <v>41926.695833333331</v>
      </c>
      <c r="E6506" s="1">
        <v>41926.717800925922</v>
      </c>
      <c r="F6506" s="1">
        <v>41926.879120370373</v>
      </c>
      <c r="G6506" s="1">
        <v>41927.387800925928</v>
      </c>
      <c r="H6506" s="2">
        <v>41929</v>
      </c>
      <c r="I6506" s="2">
        <v>41932</v>
      </c>
      <c r="J6506" s="3">
        <v>4</v>
      </c>
      <c r="K6506" s="3">
        <v>17</v>
      </c>
      <c r="L6506">
        <f>טבלה1[[#This Row],[ds_checkout]]-טבלה1[[#This Row],[ds_checkin]]</f>
        <v>3</v>
      </c>
      <c r="M6506">
        <f>IF(ISBLANK(טבלה1[[#This Row],[ts_reply_at]]), "", (טבלה1[[#This Row],[ts_reply_at]] - טבלה1[[#This Row],[ts_contact_at]]) * 24)</f>
        <v>0.52722222218289971</v>
      </c>
      <c r="N6506">
        <f>IF(ISBLANK(טבלה1[[#This Row],[ts_reply_at]]), 0, 1)</f>
        <v>1</v>
      </c>
      <c r="O6506">
        <f>IF(ISBLANK(טבלה1[[#This Row],[ts_accepted_at]]), 0, 1)</f>
        <v>1</v>
      </c>
      <c r="P6506">
        <f>IF(ISBLANK(טבלה1[[#This Row],[ts_booking_at]]), 0, 1)</f>
        <v>1</v>
      </c>
      <c r="Q6506">
        <f>IF(ISBLANK(טבלה1[[#This Row],[ds_checkin]]), "", טבלה1[[#This Row],[ds_checkin]] - טבלה1[[#This Row],[ts_contact_at]])</f>
        <v>2.3041666666686069</v>
      </c>
      <c r="R6506" t="str">
        <f>IF(AND(ISBLANK(טבלה1[[#This Row],[ts_reply_at]]), NOT(ISBLANK(טבלה1[[#This Row],[ts_booking_at]]))), "Error: Booked without Reply", "OK")</f>
        <v>OK</v>
      </c>
      <c r="S6506" t="s">
        <v>6020</v>
      </c>
    </row>
    <row r="6507" spans="1:19" x14ac:dyDescent="0.25">
      <c r="A6507" s="4" t="s">
        <v>5325</v>
      </c>
      <c r="B6507" s="4" t="s">
        <v>113</v>
      </c>
      <c r="C6507" s="4" t="s">
        <v>2944</v>
      </c>
      <c r="D6507" s="1">
        <v>41925.776388888888</v>
      </c>
      <c r="E6507" s="1">
        <v>41925.79283564815</v>
      </c>
      <c r="H6507" s="2">
        <v>41929</v>
      </c>
      <c r="I6507" s="2">
        <v>41932</v>
      </c>
      <c r="J6507" s="3">
        <v>4</v>
      </c>
      <c r="K6507" s="3">
        <v>4</v>
      </c>
      <c r="L6507">
        <f>טבלה1[[#This Row],[ds_checkout]]-טבלה1[[#This Row],[ds_checkin]]</f>
        <v>3</v>
      </c>
      <c r="M6507">
        <f>IF(ISBLANK(טבלה1[[#This Row],[ts_reply_at]]), "", (טבלה1[[#This Row],[ts_reply_at]] - טבלה1[[#This Row],[ts_contact_at]]) * 24)</f>
        <v>0.39472222229233012</v>
      </c>
      <c r="N6507">
        <f>IF(ISBLANK(טבלה1[[#This Row],[ts_reply_at]]), 0, 1)</f>
        <v>1</v>
      </c>
      <c r="O6507">
        <f>IF(ISBLANK(טבלה1[[#This Row],[ts_accepted_at]]), 0, 1)</f>
        <v>0</v>
      </c>
      <c r="P6507">
        <f>IF(ISBLANK(טבלה1[[#This Row],[ts_booking_at]]), 0, 1)</f>
        <v>0</v>
      </c>
      <c r="Q6507">
        <f>IF(ISBLANK(טבלה1[[#This Row],[ds_checkin]]), "", טבלה1[[#This Row],[ds_checkin]] - טבלה1[[#This Row],[ts_contact_at]])</f>
        <v>3.2236111111124046</v>
      </c>
      <c r="R6507" t="str">
        <f>IF(AND(ISBLANK(טבלה1[[#This Row],[ts_reply_at]]), NOT(ISBLANK(טבלה1[[#This Row],[ts_booking_at]]))), "Error: Booked without Reply", "OK")</f>
        <v>OK</v>
      </c>
      <c r="S6507" t="s">
        <v>6020</v>
      </c>
    </row>
    <row r="6508" spans="1:19" x14ac:dyDescent="0.25">
      <c r="A6508" s="4" t="s">
        <v>5325</v>
      </c>
      <c r="B6508" s="4" t="s">
        <v>1279</v>
      </c>
      <c r="C6508" s="4" t="s">
        <v>1280</v>
      </c>
      <c r="D6508" s="1">
        <v>41926.699305555558</v>
      </c>
      <c r="E6508" s="1">
        <v>41926.710243055553</v>
      </c>
      <c r="H6508" s="2">
        <v>41929</v>
      </c>
      <c r="I6508" s="2">
        <v>41932</v>
      </c>
      <c r="J6508" s="3">
        <v>4</v>
      </c>
      <c r="K6508" s="3">
        <v>4</v>
      </c>
      <c r="L6508">
        <f>טבלה1[[#This Row],[ds_checkout]]-טבלה1[[#This Row],[ds_checkin]]</f>
        <v>3</v>
      </c>
      <c r="M6508">
        <f>IF(ISBLANK(טבלה1[[#This Row],[ts_reply_at]]), "", (טבלה1[[#This Row],[ts_reply_at]] - טבלה1[[#This Row],[ts_contact_at]]) * 24)</f>
        <v>0.26249999989522621</v>
      </c>
      <c r="N6508">
        <f>IF(ISBLANK(טבלה1[[#This Row],[ts_reply_at]]), 0, 1)</f>
        <v>1</v>
      </c>
      <c r="O6508">
        <f>IF(ISBLANK(טבלה1[[#This Row],[ts_accepted_at]]), 0, 1)</f>
        <v>0</v>
      </c>
      <c r="P6508">
        <f>IF(ISBLANK(טבלה1[[#This Row],[ts_booking_at]]), 0, 1)</f>
        <v>0</v>
      </c>
      <c r="Q6508">
        <f>IF(ISBLANK(טבלה1[[#This Row],[ds_checkin]]), "", טבלה1[[#This Row],[ds_checkin]] - טבלה1[[#This Row],[ts_contact_at]])</f>
        <v>2.3006944444423425</v>
      </c>
      <c r="R6508" t="str">
        <f>IF(AND(ISBLANK(טבלה1[[#This Row],[ts_reply_at]]), NOT(ISBLANK(טבלה1[[#This Row],[ts_booking_at]]))), "Error: Booked without Reply", "OK")</f>
        <v>OK</v>
      </c>
      <c r="S6508" t="s">
        <v>6020</v>
      </c>
    </row>
    <row r="6509" spans="1:19" x14ac:dyDescent="0.25">
      <c r="A6509" s="4" t="s">
        <v>5325</v>
      </c>
      <c r="B6509" s="4" t="s">
        <v>1067</v>
      </c>
      <c r="C6509" s="4" t="s">
        <v>1068</v>
      </c>
      <c r="D6509" s="1">
        <v>41926.701388888891</v>
      </c>
      <c r="E6509" s="1">
        <v>41927.378738425927</v>
      </c>
      <c r="H6509" s="2">
        <v>41929</v>
      </c>
      <c r="I6509" s="2">
        <v>41932</v>
      </c>
      <c r="J6509" s="3">
        <v>4</v>
      </c>
      <c r="K6509" s="3">
        <v>3</v>
      </c>
      <c r="L6509">
        <f>טבלה1[[#This Row],[ds_checkout]]-טבלה1[[#This Row],[ds_checkin]]</f>
        <v>3</v>
      </c>
      <c r="M6509">
        <f>IF(ISBLANK(טבלה1[[#This Row],[ts_reply_at]]), "", (טבלה1[[#This Row],[ts_reply_at]] - טבלה1[[#This Row],[ts_contact_at]]) * 24)</f>
        <v>16.256388888868969</v>
      </c>
      <c r="N6509">
        <f>IF(ISBLANK(טבלה1[[#This Row],[ts_reply_at]]), 0, 1)</f>
        <v>1</v>
      </c>
      <c r="O6509">
        <f>IF(ISBLANK(טבלה1[[#This Row],[ts_accepted_at]]), 0, 1)</f>
        <v>0</v>
      </c>
      <c r="P6509">
        <f>IF(ISBLANK(טבלה1[[#This Row],[ts_booking_at]]), 0, 1)</f>
        <v>0</v>
      </c>
      <c r="Q6509">
        <f>IF(ISBLANK(טבלה1[[#This Row],[ds_checkin]]), "", טבלה1[[#This Row],[ds_checkin]] - טבלה1[[#This Row],[ts_contact_at]])</f>
        <v>2.2986111111094942</v>
      </c>
      <c r="R6509" t="str">
        <f>IF(AND(ISBLANK(טבלה1[[#This Row],[ts_reply_at]]), NOT(ISBLANK(טבלה1[[#This Row],[ts_booking_at]]))), "Error: Booked without Reply", "OK")</f>
        <v>OK</v>
      </c>
      <c r="S6509" t="s">
        <v>6020</v>
      </c>
    </row>
    <row r="6510" spans="1:19" x14ac:dyDescent="0.25">
      <c r="A6510" s="4" t="s">
        <v>5328</v>
      </c>
      <c r="B6510" s="4" t="s">
        <v>852</v>
      </c>
      <c r="C6510" s="4" t="s">
        <v>853</v>
      </c>
      <c r="D6510" s="1">
        <v>41949.581250000003</v>
      </c>
      <c r="E6510" s="1">
        <v>41949.581504629627</v>
      </c>
      <c r="F6510" s="1">
        <v>41949.581504629627</v>
      </c>
      <c r="G6510" s="1">
        <v>41949.581504629627</v>
      </c>
      <c r="H6510" s="2">
        <v>41979</v>
      </c>
      <c r="I6510" s="2">
        <v>41982</v>
      </c>
      <c r="J6510" s="3">
        <v>4</v>
      </c>
      <c r="K6510" s="3">
        <v>7</v>
      </c>
      <c r="L6510">
        <f>טבלה1[[#This Row],[ds_checkout]]-טבלה1[[#This Row],[ds_checkin]]</f>
        <v>3</v>
      </c>
      <c r="M6510">
        <f>IF(ISBLANK(טבלה1[[#This Row],[ts_reply_at]]), "", (טבלה1[[#This Row],[ts_reply_at]] - טבלה1[[#This Row],[ts_contact_at]]) * 24)</f>
        <v>6.1111109680496156E-3</v>
      </c>
      <c r="N6510">
        <f>IF(ISBLANK(טבלה1[[#This Row],[ts_reply_at]]), 0, 1)</f>
        <v>1</v>
      </c>
      <c r="O6510">
        <f>IF(ISBLANK(טבלה1[[#This Row],[ts_accepted_at]]), 0, 1)</f>
        <v>1</v>
      </c>
      <c r="P6510">
        <f>IF(ISBLANK(טבלה1[[#This Row],[ts_booking_at]]), 0, 1)</f>
        <v>1</v>
      </c>
      <c r="Q6510">
        <f>IF(ISBLANK(טבלה1[[#This Row],[ds_checkin]]), "", טבלה1[[#This Row],[ds_checkin]] - טבלה1[[#This Row],[ts_contact_at]])</f>
        <v>29.41874999999709</v>
      </c>
      <c r="R6510" t="str">
        <f>IF(AND(ISBLANK(טבלה1[[#This Row],[ts_reply_at]]), NOT(ISBLANK(טבלה1[[#This Row],[ts_booking_at]]))), "Error: Booked without Reply", "OK")</f>
        <v>OK</v>
      </c>
      <c r="S6510" t="s">
        <v>6023</v>
      </c>
    </row>
    <row r="6511" spans="1:19" x14ac:dyDescent="0.25">
      <c r="A6511" s="4" t="s">
        <v>5329</v>
      </c>
      <c r="B6511" s="4" t="s">
        <v>1264</v>
      </c>
      <c r="C6511" s="4" t="s">
        <v>1265</v>
      </c>
      <c r="D6511" s="1">
        <v>41926.709722222222</v>
      </c>
      <c r="E6511" s="1">
        <v>41926.725717592592</v>
      </c>
      <c r="H6511" s="2">
        <v>41939</v>
      </c>
      <c r="I6511" s="2">
        <v>41941</v>
      </c>
      <c r="J6511" s="3">
        <v>2</v>
      </c>
      <c r="K6511" s="3">
        <v>2</v>
      </c>
      <c r="L6511">
        <f>טבלה1[[#This Row],[ds_checkout]]-טבלה1[[#This Row],[ds_checkin]]</f>
        <v>2</v>
      </c>
      <c r="M6511">
        <f>IF(ISBLANK(טבלה1[[#This Row],[ts_reply_at]]), "", (טבלה1[[#This Row],[ts_reply_at]] - טבלה1[[#This Row],[ts_contact_at]]) * 24)</f>
        <v>0.38388888887129724</v>
      </c>
      <c r="N6511">
        <f>IF(ISBLANK(טבלה1[[#This Row],[ts_reply_at]]), 0, 1)</f>
        <v>1</v>
      </c>
      <c r="O6511">
        <f>IF(ISBLANK(טבלה1[[#This Row],[ts_accepted_at]]), 0, 1)</f>
        <v>0</v>
      </c>
      <c r="P6511">
        <f>IF(ISBLANK(טבלה1[[#This Row],[ts_booking_at]]), 0, 1)</f>
        <v>0</v>
      </c>
      <c r="Q6511">
        <f>IF(ISBLANK(טבלה1[[#This Row],[ds_checkin]]), "", טבלה1[[#This Row],[ds_checkin]] - טבלה1[[#This Row],[ts_contact_at]])</f>
        <v>12.290277777778101</v>
      </c>
      <c r="R6511" t="str">
        <f>IF(AND(ISBLANK(טבלה1[[#This Row],[ts_reply_at]]), NOT(ISBLANK(טבלה1[[#This Row],[ts_booking_at]]))), "Error: Booked without Reply", "OK")</f>
        <v>OK</v>
      </c>
      <c r="S6511" t="s">
        <v>6026</v>
      </c>
    </row>
    <row r="6512" spans="1:19" x14ac:dyDescent="0.25">
      <c r="A6512" s="4" t="s">
        <v>5330</v>
      </c>
      <c r="B6512" s="4" t="s">
        <v>444</v>
      </c>
      <c r="C6512" s="4" t="s">
        <v>714</v>
      </c>
      <c r="D6512" s="1">
        <v>41920.540972222225</v>
      </c>
      <c r="E6512" s="1">
        <v>41920.595937500002</v>
      </c>
      <c r="H6512" s="2">
        <v>41956</v>
      </c>
      <c r="I6512" s="2">
        <v>41961</v>
      </c>
      <c r="J6512" s="3">
        <v>4</v>
      </c>
      <c r="K6512" s="3">
        <v>2</v>
      </c>
      <c r="L6512">
        <f>טבלה1[[#This Row],[ds_checkout]]-טבלה1[[#This Row],[ds_checkin]]</f>
        <v>5</v>
      </c>
      <c r="M6512">
        <f>IF(ISBLANK(טבלה1[[#This Row],[ts_reply_at]]), "", (טבלה1[[#This Row],[ts_reply_at]] - טבלה1[[#This Row],[ts_contact_at]]) * 24)</f>
        <v>1.3191666666534729</v>
      </c>
      <c r="N6512">
        <f>IF(ISBLANK(טבלה1[[#This Row],[ts_reply_at]]), 0, 1)</f>
        <v>1</v>
      </c>
      <c r="O6512">
        <f>IF(ISBLANK(טבלה1[[#This Row],[ts_accepted_at]]), 0, 1)</f>
        <v>0</v>
      </c>
      <c r="P6512">
        <f>IF(ISBLANK(טבלה1[[#This Row],[ts_booking_at]]), 0, 1)</f>
        <v>0</v>
      </c>
      <c r="Q6512">
        <f>IF(ISBLANK(טבלה1[[#This Row],[ds_checkin]]), "", טבלה1[[#This Row],[ds_checkin]] - טבלה1[[#This Row],[ts_contact_at]])</f>
        <v>35.459027777775191</v>
      </c>
      <c r="R6512" t="str">
        <f>IF(AND(ISBLANK(טבלה1[[#This Row],[ts_reply_at]]), NOT(ISBLANK(טבלה1[[#This Row],[ts_booking_at]]))), "Error: Booked without Reply", "OK")</f>
        <v>OK</v>
      </c>
      <c r="S6512" t="s">
        <v>6031</v>
      </c>
    </row>
    <row r="6513" spans="1:19" x14ac:dyDescent="0.25">
      <c r="A6513" s="4" t="s">
        <v>5330</v>
      </c>
      <c r="B6513" s="4" t="s">
        <v>446</v>
      </c>
      <c r="C6513" s="4" t="s">
        <v>447</v>
      </c>
      <c r="D6513" s="1">
        <v>41920.813194444447</v>
      </c>
      <c r="E6513" s="1">
        <v>41920.821203703701</v>
      </c>
      <c r="F6513" s="1">
        <v>41920.821203703701</v>
      </c>
      <c r="G6513" s="1">
        <v>41923.830706018518</v>
      </c>
      <c r="H6513" s="2">
        <v>41956</v>
      </c>
      <c r="I6513" s="2">
        <v>41961</v>
      </c>
      <c r="J6513" s="3">
        <v>4</v>
      </c>
      <c r="K6513" s="3">
        <v>8</v>
      </c>
      <c r="L6513">
        <f>טבלה1[[#This Row],[ds_checkout]]-טבלה1[[#This Row],[ds_checkin]]</f>
        <v>5</v>
      </c>
      <c r="M6513">
        <f>IF(ISBLANK(טבלה1[[#This Row],[ts_reply_at]]), "", (טבלה1[[#This Row],[ts_reply_at]] - טבלה1[[#This Row],[ts_contact_at]]) * 24)</f>
        <v>0.19222222210373729</v>
      </c>
      <c r="N6513">
        <f>IF(ISBLANK(טבלה1[[#This Row],[ts_reply_at]]), 0, 1)</f>
        <v>1</v>
      </c>
      <c r="O6513">
        <f>IF(ISBLANK(טבלה1[[#This Row],[ts_accepted_at]]), 0, 1)</f>
        <v>1</v>
      </c>
      <c r="P6513">
        <f>IF(ISBLANK(טבלה1[[#This Row],[ts_booking_at]]), 0, 1)</f>
        <v>1</v>
      </c>
      <c r="Q6513">
        <f>IF(ISBLANK(טבלה1[[#This Row],[ds_checkin]]), "", טבלה1[[#This Row],[ds_checkin]] - טבלה1[[#This Row],[ts_contact_at]])</f>
        <v>35.186805555553292</v>
      </c>
      <c r="R6513" t="str">
        <f>IF(AND(ISBLANK(טבלה1[[#This Row],[ts_reply_at]]), NOT(ISBLANK(טבלה1[[#This Row],[ts_booking_at]]))), "Error: Booked without Reply", "OK")</f>
        <v>OK</v>
      </c>
      <c r="S6513" t="s">
        <v>6031</v>
      </c>
    </row>
    <row r="6514" spans="1:19" x14ac:dyDescent="0.25">
      <c r="A6514" s="4" t="s">
        <v>5330</v>
      </c>
      <c r="B6514" s="4" t="s">
        <v>864</v>
      </c>
      <c r="C6514" s="4" t="s">
        <v>865</v>
      </c>
      <c r="D6514" s="1">
        <v>41920.811111111114</v>
      </c>
      <c r="E6514" s="1">
        <v>41920.815185185187</v>
      </c>
      <c r="F6514" s="1">
        <v>41920.815208333333</v>
      </c>
      <c r="H6514" s="2">
        <v>41956</v>
      </c>
      <c r="I6514" s="2">
        <v>41961</v>
      </c>
      <c r="J6514" s="3">
        <v>4</v>
      </c>
      <c r="K6514" s="3">
        <v>5</v>
      </c>
      <c r="L6514">
        <f>טבלה1[[#This Row],[ds_checkout]]-טבלה1[[#This Row],[ds_checkin]]</f>
        <v>5</v>
      </c>
      <c r="M6514">
        <f>IF(ISBLANK(טבלה1[[#This Row],[ts_reply_at]]), "", (טבלה1[[#This Row],[ts_reply_at]] - טבלה1[[#This Row],[ts_contact_at]]) * 24)</f>
        <v>9.7777777758892626E-2</v>
      </c>
      <c r="N6514">
        <f>IF(ISBLANK(טבלה1[[#This Row],[ts_reply_at]]), 0, 1)</f>
        <v>1</v>
      </c>
      <c r="O6514">
        <f>IF(ISBLANK(טבלה1[[#This Row],[ts_accepted_at]]), 0, 1)</f>
        <v>1</v>
      </c>
      <c r="P6514">
        <f>IF(ISBLANK(טבלה1[[#This Row],[ts_booking_at]]), 0, 1)</f>
        <v>0</v>
      </c>
      <c r="Q6514">
        <f>IF(ISBLANK(טבלה1[[#This Row],[ds_checkin]]), "", טבלה1[[#This Row],[ds_checkin]] - טבלה1[[#This Row],[ts_contact_at]])</f>
        <v>35.18888888888614</v>
      </c>
      <c r="R6514" t="str">
        <f>IF(AND(ISBLANK(טבלה1[[#This Row],[ts_reply_at]]), NOT(ISBLANK(טבלה1[[#This Row],[ts_booking_at]]))), "Error: Booked without Reply", "OK")</f>
        <v>OK</v>
      </c>
      <c r="S6514" t="s">
        <v>6031</v>
      </c>
    </row>
    <row r="6515" spans="1:19" x14ac:dyDescent="0.25">
      <c r="A6515" s="4" t="s">
        <v>5331</v>
      </c>
      <c r="B6515" s="4" t="s">
        <v>4181</v>
      </c>
      <c r="C6515" s="4" t="s">
        <v>4182</v>
      </c>
      <c r="D6515" s="1">
        <v>41926.56527777778</v>
      </c>
      <c r="E6515" s="1">
        <v>41926.834444444445</v>
      </c>
      <c r="F6515" s="1">
        <v>41926.834444444445</v>
      </c>
      <c r="G6515" s="1">
        <v>41927.264837962961</v>
      </c>
      <c r="H6515" s="2">
        <v>41949</v>
      </c>
      <c r="I6515" s="2">
        <v>41951</v>
      </c>
      <c r="J6515" s="3">
        <v>2</v>
      </c>
      <c r="K6515" s="3">
        <v>13</v>
      </c>
      <c r="L6515">
        <f>טבלה1[[#This Row],[ds_checkout]]-טבלה1[[#This Row],[ds_checkin]]</f>
        <v>2</v>
      </c>
      <c r="M6515">
        <f>IF(ISBLANK(טבלה1[[#This Row],[ts_reply_at]]), "", (טבלה1[[#This Row],[ts_reply_at]] - טבלה1[[#This Row],[ts_contact_at]]) * 24)</f>
        <v>6.4599999999627471</v>
      </c>
      <c r="N6515">
        <f>IF(ISBLANK(טבלה1[[#This Row],[ts_reply_at]]), 0, 1)</f>
        <v>1</v>
      </c>
      <c r="O6515">
        <f>IF(ISBLANK(טבלה1[[#This Row],[ts_accepted_at]]), 0, 1)</f>
        <v>1</v>
      </c>
      <c r="P6515">
        <f>IF(ISBLANK(טבלה1[[#This Row],[ts_booking_at]]), 0, 1)</f>
        <v>1</v>
      </c>
      <c r="Q6515">
        <f>IF(ISBLANK(טבלה1[[#This Row],[ds_checkin]]), "", טבלה1[[#This Row],[ds_checkin]] - טבלה1[[#This Row],[ts_contact_at]])</f>
        <v>22.434722222220444</v>
      </c>
      <c r="R6515" t="str">
        <f>IF(AND(ISBLANK(טבלה1[[#This Row],[ts_reply_at]]), NOT(ISBLANK(טבלה1[[#This Row],[ts_booking_at]]))), "Error: Booked without Reply", "OK")</f>
        <v>OK</v>
      </c>
      <c r="S6515" t="s">
        <v>6026</v>
      </c>
    </row>
    <row r="6516" spans="1:19" x14ac:dyDescent="0.25">
      <c r="A6516" s="4" t="s">
        <v>5331</v>
      </c>
      <c r="B6516" s="4" t="s">
        <v>135</v>
      </c>
      <c r="C6516" s="4" t="s">
        <v>136</v>
      </c>
      <c r="D6516" s="1">
        <v>41926.825694444444</v>
      </c>
      <c r="H6516" s="2">
        <v>41949</v>
      </c>
      <c r="I6516" s="2">
        <v>41951</v>
      </c>
      <c r="J6516" s="3">
        <v>2</v>
      </c>
      <c r="K6516" s="3">
        <v>2</v>
      </c>
      <c r="L6516">
        <f>טבלה1[[#This Row],[ds_checkout]]-טבלה1[[#This Row],[ds_checkin]]</f>
        <v>2</v>
      </c>
      <c r="M6516" t="str">
        <f>IF(ISBLANK(טבלה1[[#This Row],[ts_reply_at]]), "", (טבלה1[[#This Row],[ts_reply_at]] - טבלה1[[#This Row],[ts_contact_at]]) * 24)</f>
        <v/>
      </c>
      <c r="N6516">
        <f>IF(ISBLANK(טבלה1[[#This Row],[ts_reply_at]]), 0, 1)</f>
        <v>0</v>
      </c>
      <c r="O6516">
        <f>IF(ISBLANK(טבלה1[[#This Row],[ts_accepted_at]]), 0, 1)</f>
        <v>0</v>
      </c>
      <c r="P6516">
        <f>IF(ISBLANK(טבלה1[[#This Row],[ts_booking_at]]), 0, 1)</f>
        <v>0</v>
      </c>
      <c r="Q6516">
        <f>IF(ISBLANK(טבלה1[[#This Row],[ds_checkin]]), "", טבלה1[[#This Row],[ds_checkin]] - טבלה1[[#This Row],[ts_contact_at]])</f>
        <v>22.174305555556202</v>
      </c>
      <c r="R6516" t="str">
        <f>IF(AND(ISBLANK(טבלה1[[#This Row],[ts_reply_at]]), NOT(ISBLANK(טבלה1[[#This Row],[ts_booking_at]]))), "Error: Booked without Reply", "OK")</f>
        <v>OK</v>
      </c>
      <c r="S6516" t="s">
        <v>6026</v>
      </c>
    </row>
    <row r="6517" spans="1:19" x14ac:dyDescent="0.25">
      <c r="A6517" s="4" t="s">
        <v>5331</v>
      </c>
      <c r="B6517" s="4" t="s">
        <v>914</v>
      </c>
      <c r="C6517" s="4" t="s">
        <v>915</v>
      </c>
      <c r="D6517" s="1">
        <v>41926.563194444447</v>
      </c>
      <c r="E6517" s="1">
        <v>41926.729120370372</v>
      </c>
      <c r="H6517" s="2">
        <v>41949</v>
      </c>
      <c r="I6517" s="2">
        <v>41951</v>
      </c>
      <c r="J6517" s="3">
        <v>2</v>
      </c>
      <c r="K6517" s="3">
        <v>4</v>
      </c>
      <c r="L6517">
        <f>טבלה1[[#This Row],[ds_checkout]]-טבלה1[[#This Row],[ds_checkin]]</f>
        <v>2</v>
      </c>
      <c r="M6517">
        <f>IF(ISBLANK(טבלה1[[#This Row],[ts_reply_at]]), "", (טבלה1[[#This Row],[ts_reply_at]] - טבלה1[[#This Row],[ts_contact_at]]) * 24)</f>
        <v>3.9822222221991979</v>
      </c>
      <c r="N6517">
        <f>IF(ISBLANK(טבלה1[[#This Row],[ts_reply_at]]), 0, 1)</f>
        <v>1</v>
      </c>
      <c r="O6517">
        <f>IF(ISBLANK(טבלה1[[#This Row],[ts_accepted_at]]), 0, 1)</f>
        <v>0</v>
      </c>
      <c r="P6517">
        <f>IF(ISBLANK(טבלה1[[#This Row],[ts_booking_at]]), 0, 1)</f>
        <v>0</v>
      </c>
      <c r="Q6517">
        <f>IF(ISBLANK(טבלה1[[#This Row],[ds_checkin]]), "", טבלה1[[#This Row],[ds_checkin]] - טבלה1[[#This Row],[ts_contact_at]])</f>
        <v>22.436805555553292</v>
      </c>
      <c r="R6517" t="str">
        <f>IF(AND(ISBLANK(טבלה1[[#This Row],[ts_reply_at]]), NOT(ISBLANK(טבלה1[[#This Row],[ts_booking_at]]))), "Error: Booked without Reply", "OK")</f>
        <v>OK</v>
      </c>
      <c r="S6517" t="s">
        <v>6026</v>
      </c>
    </row>
    <row r="6518" spans="1:19" x14ac:dyDescent="0.25">
      <c r="A6518" s="4" t="s">
        <v>5332</v>
      </c>
      <c r="B6518" s="4" t="s">
        <v>755</v>
      </c>
      <c r="C6518" s="4" t="s">
        <v>756</v>
      </c>
      <c r="D6518" s="1">
        <v>41930.949305555558</v>
      </c>
      <c r="E6518" s="1">
        <v>41931.277118055557</v>
      </c>
      <c r="F6518" s="1">
        <v>41931.277280092596</v>
      </c>
      <c r="G6518" s="1">
        <v>41931.277280092596</v>
      </c>
      <c r="H6518" s="2">
        <v>42077</v>
      </c>
      <c r="I6518" s="2">
        <v>42081</v>
      </c>
      <c r="J6518" s="3">
        <v>5</v>
      </c>
      <c r="K6518" s="3">
        <v>10</v>
      </c>
      <c r="L6518">
        <f>טבלה1[[#This Row],[ds_checkout]]-טבלה1[[#This Row],[ds_checkin]]</f>
        <v>4</v>
      </c>
      <c r="M6518">
        <f>IF(ISBLANK(טבלה1[[#This Row],[ts_reply_at]]), "", (טבלה1[[#This Row],[ts_reply_at]] - טבלה1[[#This Row],[ts_contact_at]]) * 24)</f>
        <v>7.8674999999930151</v>
      </c>
      <c r="N6518">
        <f>IF(ISBLANK(טבלה1[[#This Row],[ts_reply_at]]), 0, 1)</f>
        <v>1</v>
      </c>
      <c r="O6518">
        <f>IF(ISBLANK(טבלה1[[#This Row],[ts_accepted_at]]), 0, 1)</f>
        <v>1</v>
      </c>
      <c r="P6518">
        <f>IF(ISBLANK(טבלה1[[#This Row],[ts_booking_at]]), 0, 1)</f>
        <v>1</v>
      </c>
      <c r="Q6518">
        <f>IF(ISBLANK(טבלה1[[#This Row],[ds_checkin]]), "", טבלה1[[#This Row],[ds_checkin]] - טבלה1[[#This Row],[ts_contact_at]])</f>
        <v>146.05069444444234</v>
      </c>
      <c r="R6518" t="str">
        <f>IF(AND(ISBLANK(טבלה1[[#This Row],[ts_reply_at]]), NOT(ISBLANK(טבלה1[[#This Row],[ts_booking_at]]))), "Error: Booked without Reply", "OK")</f>
        <v>OK</v>
      </c>
      <c r="S6518" t="s">
        <v>6021</v>
      </c>
    </row>
    <row r="6519" spans="1:19" x14ac:dyDescent="0.25">
      <c r="A6519" s="4" t="s">
        <v>5332</v>
      </c>
      <c r="B6519" s="4" t="s">
        <v>159</v>
      </c>
      <c r="C6519" s="4" t="s">
        <v>160</v>
      </c>
      <c r="D6519" s="1">
        <v>41926.800694444442</v>
      </c>
      <c r="E6519" s="1">
        <v>41926.880752314813</v>
      </c>
      <c r="H6519" s="2">
        <v>42077</v>
      </c>
      <c r="I6519" s="2">
        <v>42081</v>
      </c>
      <c r="J6519" s="3">
        <v>8</v>
      </c>
      <c r="K6519" s="3">
        <v>2</v>
      </c>
      <c r="L6519">
        <f>טבלה1[[#This Row],[ds_checkout]]-טבלה1[[#This Row],[ds_checkin]]</f>
        <v>4</v>
      </c>
      <c r="M6519">
        <f>IF(ISBLANK(טבלה1[[#This Row],[ts_reply_at]]), "", (טבלה1[[#This Row],[ts_reply_at]] - טבלה1[[#This Row],[ts_contact_at]]) * 24)</f>
        <v>1.9213888889062218</v>
      </c>
      <c r="N6519">
        <f>IF(ISBLANK(טבלה1[[#This Row],[ts_reply_at]]), 0, 1)</f>
        <v>1</v>
      </c>
      <c r="O6519">
        <f>IF(ISBLANK(טבלה1[[#This Row],[ts_accepted_at]]), 0, 1)</f>
        <v>0</v>
      </c>
      <c r="P6519">
        <f>IF(ISBLANK(טבלה1[[#This Row],[ts_booking_at]]), 0, 1)</f>
        <v>0</v>
      </c>
      <c r="Q6519">
        <f>IF(ISBLANK(טבלה1[[#This Row],[ds_checkin]]), "", טבלה1[[#This Row],[ds_checkin]] - טבלה1[[#This Row],[ts_contact_at]])</f>
        <v>150.19930555555766</v>
      </c>
      <c r="R6519" t="str">
        <f>IF(AND(ISBLANK(טבלה1[[#This Row],[ts_reply_at]]), NOT(ISBLANK(טבלה1[[#This Row],[ts_booking_at]]))), "Error: Booked without Reply", "OK")</f>
        <v>OK</v>
      </c>
      <c r="S6519" t="s">
        <v>6021</v>
      </c>
    </row>
    <row r="6520" spans="1:19" x14ac:dyDescent="0.25">
      <c r="A6520" s="4" t="s">
        <v>5333</v>
      </c>
      <c r="B6520" s="4" t="s">
        <v>807</v>
      </c>
      <c r="C6520" s="4" t="s">
        <v>808</v>
      </c>
      <c r="D6520" s="1">
        <v>41916.909722222219</v>
      </c>
      <c r="E6520" s="1">
        <v>41916.924328703702</v>
      </c>
      <c r="F6520" s="1">
        <v>41916.924328703702</v>
      </c>
      <c r="G6520" s="1">
        <v>41917.87059027778</v>
      </c>
      <c r="H6520" s="2">
        <v>41918</v>
      </c>
      <c r="I6520" s="2">
        <v>41919</v>
      </c>
      <c r="J6520" s="3">
        <v>1</v>
      </c>
      <c r="K6520" s="3">
        <v>6</v>
      </c>
      <c r="L6520">
        <f>טבלה1[[#This Row],[ds_checkout]]-טבלה1[[#This Row],[ds_checkin]]</f>
        <v>1</v>
      </c>
      <c r="M6520">
        <f>IF(ISBLANK(טבלה1[[#This Row],[ts_reply_at]]), "", (טבלה1[[#This Row],[ts_reply_at]] - טבלה1[[#This Row],[ts_contact_at]]) * 24)</f>
        <v>0.35055555560393259</v>
      </c>
      <c r="N6520">
        <f>IF(ISBLANK(טבלה1[[#This Row],[ts_reply_at]]), 0, 1)</f>
        <v>1</v>
      </c>
      <c r="O6520">
        <f>IF(ISBLANK(טבלה1[[#This Row],[ts_accepted_at]]), 0, 1)</f>
        <v>1</v>
      </c>
      <c r="P6520">
        <f>IF(ISBLANK(טבלה1[[#This Row],[ts_booking_at]]), 0, 1)</f>
        <v>1</v>
      </c>
      <c r="Q6520">
        <f>IF(ISBLANK(טבלה1[[#This Row],[ds_checkin]]), "", טבלה1[[#This Row],[ds_checkin]] - טבלה1[[#This Row],[ts_contact_at]])</f>
        <v>1.0902777777810115</v>
      </c>
      <c r="R6520" t="str">
        <f>IF(AND(ISBLANK(טבלה1[[#This Row],[ts_reply_at]]), NOT(ISBLANK(טבלה1[[#This Row],[ts_booking_at]]))), "Error: Booked without Reply", "OK")</f>
        <v>OK</v>
      </c>
      <c r="S6520" t="s">
        <v>6084</v>
      </c>
    </row>
    <row r="6521" spans="1:19" x14ac:dyDescent="0.25">
      <c r="A6521" s="4" t="s">
        <v>5334</v>
      </c>
      <c r="B6521" s="4" t="s">
        <v>265</v>
      </c>
      <c r="C6521" s="4" t="s">
        <v>1346</v>
      </c>
      <c r="D6521" s="1">
        <v>41915.64166666667</v>
      </c>
      <c r="E6521" s="1">
        <v>41915.642048611109</v>
      </c>
      <c r="F6521" s="1">
        <v>41915.642048611109</v>
      </c>
      <c r="G6521" s="1">
        <v>41915.642048611109</v>
      </c>
      <c r="H6521" s="2">
        <v>41920</v>
      </c>
      <c r="I6521" s="2">
        <v>41921</v>
      </c>
      <c r="J6521" s="3">
        <v>1</v>
      </c>
      <c r="K6521" s="3">
        <v>12</v>
      </c>
      <c r="L6521">
        <f>טבלה1[[#This Row],[ds_checkout]]-טבלה1[[#This Row],[ds_checkin]]</f>
        <v>1</v>
      </c>
      <c r="M6521">
        <f>IF(ISBLANK(טבלה1[[#This Row],[ts_reply_at]]), "", (טבלה1[[#This Row],[ts_reply_at]] - טבלה1[[#This Row],[ts_contact_at]]) * 24)</f>
        <v>9.1666665393859148E-3</v>
      </c>
      <c r="N6521">
        <f>IF(ISBLANK(טבלה1[[#This Row],[ts_reply_at]]), 0, 1)</f>
        <v>1</v>
      </c>
      <c r="O6521">
        <f>IF(ISBLANK(טבלה1[[#This Row],[ts_accepted_at]]), 0, 1)</f>
        <v>1</v>
      </c>
      <c r="P6521">
        <f>IF(ISBLANK(טבלה1[[#This Row],[ts_booking_at]]), 0, 1)</f>
        <v>1</v>
      </c>
      <c r="Q6521">
        <f>IF(ISBLANK(טבלה1[[#This Row],[ds_checkin]]), "", טבלה1[[#This Row],[ds_checkin]] - טבלה1[[#This Row],[ts_contact_at]])</f>
        <v>4.3583333333299379</v>
      </c>
      <c r="R6521" t="str">
        <f>IF(AND(ISBLANK(טבלה1[[#This Row],[ts_reply_at]]), NOT(ISBLANK(טבלה1[[#This Row],[ts_booking_at]]))), "Error: Booked without Reply", "OK")</f>
        <v>OK</v>
      </c>
      <c r="S6521" t="s">
        <v>6031</v>
      </c>
    </row>
    <row r="6522" spans="1:19" x14ac:dyDescent="0.25">
      <c r="A6522" s="4" t="s">
        <v>5335</v>
      </c>
      <c r="B6522" s="4" t="s">
        <v>444</v>
      </c>
      <c r="C6522" s="4" t="s">
        <v>445</v>
      </c>
      <c r="D6522" s="1">
        <v>41916.546527777777</v>
      </c>
      <c r="E6522" s="1">
        <v>41916.737754629627</v>
      </c>
      <c r="H6522" s="2">
        <v>41997</v>
      </c>
      <c r="I6522" s="2">
        <v>42000</v>
      </c>
      <c r="J6522" s="3">
        <v>4</v>
      </c>
      <c r="K6522" s="3">
        <v>2</v>
      </c>
      <c r="L6522">
        <f>טבלה1[[#This Row],[ds_checkout]]-טבלה1[[#This Row],[ds_checkin]]</f>
        <v>3</v>
      </c>
      <c r="M6522">
        <f>IF(ISBLANK(טבלה1[[#This Row],[ts_reply_at]]), "", (טבלה1[[#This Row],[ts_reply_at]] - טבלה1[[#This Row],[ts_contact_at]]) * 24)</f>
        <v>4.5894444443983957</v>
      </c>
      <c r="N6522">
        <f>IF(ISBLANK(טבלה1[[#This Row],[ts_reply_at]]), 0, 1)</f>
        <v>1</v>
      </c>
      <c r="O6522">
        <f>IF(ISBLANK(טבלה1[[#This Row],[ts_accepted_at]]), 0, 1)</f>
        <v>0</v>
      </c>
      <c r="P6522">
        <f>IF(ISBLANK(טבלה1[[#This Row],[ts_booking_at]]), 0, 1)</f>
        <v>0</v>
      </c>
      <c r="Q6522">
        <f>IF(ISBLANK(טבלה1[[#This Row],[ds_checkin]]), "", טבלה1[[#This Row],[ds_checkin]] - טבלה1[[#This Row],[ts_contact_at]])</f>
        <v>80.453472222223354</v>
      </c>
      <c r="R6522" t="str">
        <f>IF(AND(ISBLANK(טבלה1[[#This Row],[ts_reply_at]]), NOT(ISBLANK(טבלה1[[#This Row],[ts_booking_at]]))), "Error: Booked without Reply", "OK")</f>
        <v>OK</v>
      </c>
      <c r="S6522" t="s">
        <v>6023</v>
      </c>
    </row>
    <row r="6523" spans="1:19" x14ac:dyDescent="0.25">
      <c r="A6523" s="4" t="s">
        <v>5336</v>
      </c>
      <c r="B6523" s="4" t="s">
        <v>890</v>
      </c>
      <c r="C6523" s="4" t="s">
        <v>891</v>
      </c>
      <c r="D6523" s="1">
        <v>41932.81527777778</v>
      </c>
      <c r="H6523" s="2">
        <v>42090</v>
      </c>
      <c r="I6523" s="2">
        <v>42092</v>
      </c>
      <c r="J6523" s="3">
        <v>2</v>
      </c>
      <c r="K6523" s="3">
        <v>1</v>
      </c>
      <c r="L6523">
        <f>טבלה1[[#This Row],[ds_checkout]]-טבלה1[[#This Row],[ds_checkin]]</f>
        <v>2</v>
      </c>
      <c r="M6523" t="str">
        <f>IF(ISBLANK(טבלה1[[#This Row],[ts_reply_at]]), "", (טבלה1[[#This Row],[ts_reply_at]] - טבלה1[[#This Row],[ts_contact_at]]) * 24)</f>
        <v/>
      </c>
      <c r="N6523">
        <f>IF(ISBLANK(טבלה1[[#This Row],[ts_reply_at]]), 0, 1)</f>
        <v>0</v>
      </c>
      <c r="O6523">
        <f>IF(ISBLANK(טבלה1[[#This Row],[ts_accepted_at]]), 0, 1)</f>
        <v>0</v>
      </c>
      <c r="P6523">
        <f>IF(ISBLANK(טבלה1[[#This Row],[ts_booking_at]]), 0, 1)</f>
        <v>0</v>
      </c>
      <c r="Q6523">
        <f>IF(ISBLANK(טבלה1[[#This Row],[ds_checkin]]), "", טבלה1[[#This Row],[ds_checkin]] - טבלה1[[#This Row],[ts_contact_at]])</f>
        <v>157.18472222222044</v>
      </c>
      <c r="R6523" t="str">
        <f>IF(AND(ISBLANK(טבלה1[[#This Row],[ts_reply_at]]), NOT(ISBLANK(טבלה1[[#This Row],[ts_booking_at]]))), "Error: Booked without Reply", "OK")</f>
        <v>OK</v>
      </c>
      <c r="S6523" t="s">
        <v>6031</v>
      </c>
    </row>
    <row r="6524" spans="1:19" x14ac:dyDescent="0.25">
      <c r="A6524" s="4" t="s">
        <v>5336</v>
      </c>
      <c r="B6524" s="4" t="s">
        <v>150</v>
      </c>
      <c r="C6524" s="4" t="s">
        <v>151</v>
      </c>
      <c r="D6524" s="1">
        <v>41921.269444444442</v>
      </c>
      <c r="E6524" s="1">
        <v>41921.309328703705</v>
      </c>
      <c r="H6524" s="2">
        <v>42090</v>
      </c>
      <c r="I6524" s="2">
        <v>42092</v>
      </c>
      <c r="J6524" s="3">
        <v>2</v>
      </c>
      <c r="K6524" s="3">
        <v>4</v>
      </c>
      <c r="L6524">
        <f>טבלה1[[#This Row],[ds_checkout]]-טבלה1[[#This Row],[ds_checkin]]</f>
        <v>2</v>
      </c>
      <c r="M6524">
        <f>IF(ISBLANK(טבלה1[[#This Row],[ts_reply_at]]), "", (טבלה1[[#This Row],[ts_reply_at]] - טבלה1[[#This Row],[ts_contact_at]]) * 24)</f>
        <v>0.95722222229233012</v>
      </c>
      <c r="N6524">
        <f>IF(ISBLANK(טבלה1[[#This Row],[ts_reply_at]]), 0, 1)</f>
        <v>1</v>
      </c>
      <c r="O6524">
        <f>IF(ISBLANK(טבלה1[[#This Row],[ts_accepted_at]]), 0, 1)</f>
        <v>0</v>
      </c>
      <c r="P6524">
        <f>IF(ISBLANK(טבלה1[[#This Row],[ts_booking_at]]), 0, 1)</f>
        <v>0</v>
      </c>
      <c r="Q6524">
        <f>IF(ISBLANK(טבלה1[[#This Row],[ds_checkin]]), "", טבלה1[[#This Row],[ds_checkin]] - טבלה1[[#This Row],[ts_contact_at]])</f>
        <v>168.73055555555766</v>
      </c>
      <c r="R6524" t="str">
        <f>IF(AND(ISBLANK(טבלה1[[#This Row],[ts_reply_at]]), NOT(ISBLANK(טבלה1[[#This Row],[ts_booking_at]]))), "Error: Booked without Reply", "OK")</f>
        <v>OK</v>
      </c>
      <c r="S6524" t="s">
        <v>6031</v>
      </c>
    </row>
    <row r="6525" spans="1:19" x14ac:dyDescent="0.25">
      <c r="A6525" s="4" t="s">
        <v>5337</v>
      </c>
      <c r="B6525" s="4" t="s">
        <v>2620</v>
      </c>
      <c r="C6525" s="4" t="s">
        <v>2621</v>
      </c>
      <c r="D6525" s="1">
        <v>41912.794444444444</v>
      </c>
      <c r="H6525" s="2">
        <v>41929</v>
      </c>
      <c r="I6525" s="2">
        <v>41931</v>
      </c>
      <c r="J6525" s="3">
        <v>4</v>
      </c>
      <c r="K6525" s="3">
        <v>2</v>
      </c>
      <c r="L6525">
        <f>טבלה1[[#This Row],[ds_checkout]]-טבלה1[[#This Row],[ds_checkin]]</f>
        <v>2</v>
      </c>
      <c r="M6525" t="str">
        <f>IF(ISBLANK(טבלה1[[#This Row],[ts_reply_at]]), "", (טבלה1[[#This Row],[ts_reply_at]] - טבלה1[[#This Row],[ts_contact_at]]) * 24)</f>
        <v/>
      </c>
      <c r="N6525">
        <f>IF(ISBLANK(טבלה1[[#This Row],[ts_reply_at]]), 0, 1)</f>
        <v>0</v>
      </c>
      <c r="O6525">
        <f>IF(ISBLANK(טבלה1[[#This Row],[ts_accepted_at]]), 0, 1)</f>
        <v>0</v>
      </c>
      <c r="P6525">
        <f>IF(ISBLANK(טבלה1[[#This Row],[ts_booking_at]]), 0, 1)</f>
        <v>0</v>
      </c>
      <c r="Q6525">
        <f>IF(ISBLANK(טבלה1[[#This Row],[ds_checkin]]), "", טבלה1[[#This Row],[ds_checkin]] - טבלה1[[#This Row],[ts_contact_at]])</f>
        <v>16.205555555556202</v>
      </c>
      <c r="R6525" t="str">
        <f>IF(AND(ISBLANK(טבלה1[[#This Row],[ts_reply_at]]), NOT(ISBLANK(טבלה1[[#This Row],[ts_booking_at]]))), "Error: Booked without Reply", "OK")</f>
        <v>OK</v>
      </c>
      <c r="S6525" t="s">
        <v>6016</v>
      </c>
    </row>
    <row r="6526" spans="1:19" x14ac:dyDescent="0.25">
      <c r="A6526" s="4" t="s">
        <v>5337</v>
      </c>
      <c r="B6526" s="4" t="s">
        <v>852</v>
      </c>
      <c r="C6526" s="4" t="s">
        <v>853</v>
      </c>
      <c r="D6526" s="1">
        <v>41920.365972222222</v>
      </c>
      <c r="E6526" s="1">
        <v>41920.933587962965</v>
      </c>
      <c r="H6526" s="2">
        <v>41929</v>
      </c>
      <c r="I6526" s="2">
        <v>41931</v>
      </c>
      <c r="J6526" s="3">
        <v>4</v>
      </c>
      <c r="K6526" s="3">
        <v>2</v>
      </c>
      <c r="L6526">
        <f>טבלה1[[#This Row],[ds_checkout]]-טבלה1[[#This Row],[ds_checkin]]</f>
        <v>2</v>
      </c>
      <c r="M6526">
        <f>IF(ISBLANK(טבלה1[[#This Row],[ts_reply_at]]), "", (טבלה1[[#This Row],[ts_reply_at]] - טבלה1[[#This Row],[ts_contact_at]]) * 24)</f>
        <v>13.622777777840383</v>
      </c>
      <c r="N6526">
        <f>IF(ISBLANK(טבלה1[[#This Row],[ts_reply_at]]), 0, 1)</f>
        <v>1</v>
      </c>
      <c r="O6526">
        <f>IF(ISBLANK(טבלה1[[#This Row],[ts_accepted_at]]), 0, 1)</f>
        <v>0</v>
      </c>
      <c r="P6526">
        <f>IF(ISBLANK(טבלה1[[#This Row],[ts_booking_at]]), 0, 1)</f>
        <v>0</v>
      </c>
      <c r="Q6526">
        <f>IF(ISBLANK(טבלה1[[#This Row],[ds_checkin]]), "", טבלה1[[#This Row],[ds_checkin]] - טבלה1[[#This Row],[ts_contact_at]])</f>
        <v>8.6340277777781012</v>
      </c>
      <c r="R6526" t="str">
        <f>IF(AND(ISBLANK(טבלה1[[#This Row],[ts_reply_at]]), NOT(ISBLANK(טבלה1[[#This Row],[ts_booking_at]]))), "Error: Booked without Reply", "OK")</f>
        <v>OK</v>
      </c>
      <c r="S6526" t="s">
        <v>6016</v>
      </c>
    </row>
    <row r="6527" spans="1:19" x14ac:dyDescent="0.25">
      <c r="A6527" s="4" t="s">
        <v>5337</v>
      </c>
      <c r="B6527" s="4" t="s">
        <v>1611</v>
      </c>
      <c r="C6527" s="4" t="s">
        <v>1612</v>
      </c>
      <c r="D6527" s="1">
        <v>41919.59652777778</v>
      </c>
      <c r="E6527" s="1">
        <v>41919.673518518517</v>
      </c>
      <c r="H6527" s="2">
        <v>41929</v>
      </c>
      <c r="I6527" s="2">
        <v>41931</v>
      </c>
      <c r="J6527" s="3">
        <v>4</v>
      </c>
      <c r="K6527" s="3">
        <v>4</v>
      </c>
      <c r="L6527">
        <f>טבלה1[[#This Row],[ds_checkout]]-טבלה1[[#This Row],[ds_checkin]]</f>
        <v>2</v>
      </c>
      <c r="M6527">
        <f>IF(ISBLANK(טבלה1[[#This Row],[ts_reply_at]]), "", (טבלה1[[#This Row],[ts_reply_at]] - טבלה1[[#This Row],[ts_contact_at]]) * 24)</f>
        <v>1.847777777700685</v>
      </c>
      <c r="N6527">
        <f>IF(ISBLANK(טבלה1[[#This Row],[ts_reply_at]]), 0, 1)</f>
        <v>1</v>
      </c>
      <c r="O6527">
        <f>IF(ISBLANK(טבלה1[[#This Row],[ts_accepted_at]]), 0, 1)</f>
        <v>0</v>
      </c>
      <c r="P6527">
        <f>IF(ISBLANK(טבלה1[[#This Row],[ts_booking_at]]), 0, 1)</f>
        <v>0</v>
      </c>
      <c r="Q6527">
        <f>IF(ISBLANK(טבלה1[[#This Row],[ds_checkin]]), "", טבלה1[[#This Row],[ds_checkin]] - טבלה1[[#This Row],[ts_contact_at]])</f>
        <v>9.4034722222204437</v>
      </c>
      <c r="R6527" t="str">
        <f>IF(AND(ISBLANK(טבלה1[[#This Row],[ts_reply_at]]), NOT(ISBLANK(טבלה1[[#This Row],[ts_booking_at]]))), "Error: Booked without Reply", "OK")</f>
        <v>OK</v>
      </c>
      <c r="S6527" t="s">
        <v>6016</v>
      </c>
    </row>
    <row r="6528" spans="1:19" x14ac:dyDescent="0.25">
      <c r="A6528" s="4" t="s">
        <v>5337</v>
      </c>
      <c r="B6528" s="4" t="s">
        <v>2550</v>
      </c>
      <c r="C6528" s="4" t="s">
        <v>2551</v>
      </c>
      <c r="D6528" s="1">
        <v>41919.438888888886</v>
      </c>
      <c r="E6528" s="1">
        <v>41919.458912037036</v>
      </c>
      <c r="H6528" s="2">
        <v>41929</v>
      </c>
      <c r="I6528" s="2">
        <v>41931</v>
      </c>
      <c r="J6528" s="3">
        <v>4</v>
      </c>
      <c r="K6528" s="3">
        <v>4</v>
      </c>
      <c r="L6528">
        <f>טבלה1[[#This Row],[ds_checkout]]-טבלה1[[#This Row],[ds_checkin]]</f>
        <v>2</v>
      </c>
      <c r="M6528">
        <f>IF(ISBLANK(טבלה1[[#This Row],[ts_reply_at]]), "", (טבלה1[[#This Row],[ts_reply_at]] - טבלה1[[#This Row],[ts_contact_at]]) * 24)</f>
        <v>0.4805555556085892</v>
      </c>
      <c r="N6528">
        <f>IF(ISBLANK(טבלה1[[#This Row],[ts_reply_at]]), 0, 1)</f>
        <v>1</v>
      </c>
      <c r="O6528">
        <f>IF(ISBLANK(טבלה1[[#This Row],[ts_accepted_at]]), 0, 1)</f>
        <v>0</v>
      </c>
      <c r="P6528">
        <f>IF(ISBLANK(טבלה1[[#This Row],[ts_booking_at]]), 0, 1)</f>
        <v>0</v>
      </c>
      <c r="Q6528">
        <f>IF(ISBLANK(טבלה1[[#This Row],[ds_checkin]]), "", טבלה1[[#This Row],[ds_checkin]] - טבלה1[[#This Row],[ts_contact_at]])</f>
        <v>9.5611111111138598</v>
      </c>
      <c r="R6528" t="str">
        <f>IF(AND(ISBLANK(טבלה1[[#This Row],[ts_reply_at]]), NOT(ISBLANK(טבלה1[[#This Row],[ts_booking_at]]))), "Error: Booked without Reply", "OK")</f>
        <v>OK</v>
      </c>
      <c r="S6528" t="s">
        <v>6016</v>
      </c>
    </row>
    <row r="6529" spans="1:19" x14ac:dyDescent="0.25">
      <c r="A6529" s="4" t="s">
        <v>5338</v>
      </c>
      <c r="B6529" s="4" t="s">
        <v>4276</v>
      </c>
      <c r="C6529" s="4" t="s">
        <v>4277</v>
      </c>
      <c r="D6529" s="1">
        <v>41938.777777777781</v>
      </c>
      <c r="E6529" s="1">
        <v>41938.79179398148</v>
      </c>
      <c r="F6529" s="1">
        <v>41939.32136574074</v>
      </c>
      <c r="G6529" s="1">
        <v>41939.32136574074</v>
      </c>
      <c r="H6529" s="2">
        <v>41963</v>
      </c>
      <c r="I6529" s="2">
        <v>41966</v>
      </c>
      <c r="J6529" s="3">
        <v>1</v>
      </c>
      <c r="K6529" s="3">
        <v>12</v>
      </c>
      <c r="L6529">
        <f>טבלה1[[#This Row],[ds_checkout]]-טבלה1[[#This Row],[ds_checkin]]</f>
        <v>3</v>
      </c>
      <c r="M6529">
        <f>IF(ISBLANK(טבלה1[[#This Row],[ts_reply_at]]), "", (טבלה1[[#This Row],[ts_reply_at]] - טבלה1[[#This Row],[ts_contact_at]]) * 24)</f>
        <v>0.33638888876885176</v>
      </c>
      <c r="N6529">
        <f>IF(ISBLANK(טבלה1[[#This Row],[ts_reply_at]]), 0, 1)</f>
        <v>1</v>
      </c>
      <c r="O6529">
        <f>IF(ISBLANK(טבלה1[[#This Row],[ts_accepted_at]]), 0, 1)</f>
        <v>1</v>
      </c>
      <c r="P6529">
        <f>IF(ISBLANK(טבלה1[[#This Row],[ts_booking_at]]), 0, 1)</f>
        <v>1</v>
      </c>
      <c r="Q6529">
        <f>IF(ISBLANK(טבלה1[[#This Row],[ds_checkin]]), "", טבלה1[[#This Row],[ds_checkin]] - טבלה1[[#This Row],[ts_contact_at]])</f>
        <v>24.222222222218988</v>
      </c>
      <c r="R6529" t="str">
        <f>IF(AND(ISBLANK(טבלה1[[#This Row],[ts_reply_at]]), NOT(ISBLANK(טבלה1[[#This Row],[ts_booking_at]]))), "Error: Booked without Reply", "OK")</f>
        <v>OK</v>
      </c>
      <c r="S6529" t="s">
        <v>6020</v>
      </c>
    </row>
    <row r="6530" spans="1:19" x14ac:dyDescent="0.25">
      <c r="A6530" s="4" t="s">
        <v>5338</v>
      </c>
      <c r="B6530" s="4" t="s">
        <v>4007</v>
      </c>
      <c r="C6530" s="4" t="s">
        <v>4008</v>
      </c>
      <c r="D6530" s="1">
        <v>41938.002083333333</v>
      </c>
      <c r="E6530" s="1">
        <v>41938.022164351853</v>
      </c>
      <c r="H6530" s="2">
        <v>41963</v>
      </c>
      <c r="I6530" s="2">
        <v>41966</v>
      </c>
      <c r="J6530" s="3">
        <v>1</v>
      </c>
      <c r="K6530" s="3">
        <v>2</v>
      </c>
      <c r="L6530">
        <f>טבלה1[[#This Row],[ds_checkout]]-טבלה1[[#This Row],[ds_checkin]]</f>
        <v>3</v>
      </c>
      <c r="M6530">
        <f>IF(ISBLANK(טבלה1[[#This Row],[ts_reply_at]]), "", (טבלה1[[#This Row],[ts_reply_at]] - טבלה1[[#This Row],[ts_contact_at]]) * 24)</f>
        <v>0.48194444447290152</v>
      </c>
      <c r="N6530">
        <f>IF(ISBLANK(טבלה1[[#This Row],[ts_reply_at]]), 0, 1)</f>
        <v>1</v>
      </c>
      <c r="O6530">
        <f>IF(ISBLANK(טבלה1[[#This Row],[ts_accepted_at]]), 0, 1)</f>
        <v>0</v>
      </c>
      <c r="P6530">
        <f>IF(ISBLANK(טבלה1[[#This Row],[ts_booking_at]]), 0, 1)</f>
        <v>0</v>
      </c>
      <c r="Q6530">
        <f>IF(ISBLANK(טבלה1[[#This Row],[ds_checkin]]), "", טבלה1[[#This Row],[ds_checkin]] - טבלה1[[#This Row],[ts_contact_at]])</f>
        <v>24.997916666667152</v>
      </c>
      <c r="R6530" t="str">
        <f>IF(AND(ISBLANK(טבלה1[[#This Row],[ts_reply_at]]), NOT(ISBLANK(טבלה1[[#This Row],[ts_booking_at]]))), "Error: Booked without Reply", "OK")</f>
        <v>OK</v>
      </c>
      <c r="S6530" t="s">
        <v>6020</v>
      </c>
    </row>
    <row r="6531" spans="1:19" x14ac:dyDescent="0.25">
      <c r="A6531" s="4" t="s">
        <v>5339</v>
      </c>
      <c r="B6531" s="4" t="s">
        <v>1029</v>
      </c>
      <c r="C6531" s="4" t="s">
        <v>1030</v>
      </c>
      <c r="D6531" s="1">
        <v>41918.510416666664</v>
      </c>
      <c r="E6531" s="1">
        <v>41918.513310185182</v>
      </c>
      <c r="F6531" s="1">
        <v>41918.513310185182</v>
      </c>
      <c r="G6531" s="1">
        <v>41918.828298611108</v>
      </c>
      <c r="H6531" s="2">
        <v>41970</v>
      </c>
      <c r="I6531" s="2">
        <v>41973</v>
      </c>
      <c r="J6531" s="3">
        <v>2</v>
      </c>
      <c r="K6531" s="3">
        <v>5</v>
      </c>
      <c r="L6531">
        <f>טבלה1[[#This Row],[ds_checkout]]-טבלה1[[#This Row],[ds_checkin]]</f>
        <v>3</v>
      </c>
      <c r="M6531">
        <f>IF(ISBLANK(טבלה1[[#This Row],[ts_reply_at]]), "", (טבלה1[[#This Row],[ts_reply_at]] - טבלה1[[#This Row],[ts_contact_at]]) * 24)</f>
        <v>6.9444444437976927E-2</v>
      </c>
      <c r="N6531">
        <f>IF(ISBLANK(טבלה1[[#This Row],[ts_reply_at]]), 0, 1)</f>
        <v>1</v>
      </c>
      <c r="O6531">
        <f>IF(ISBLANK(טבלה1[[#This Row],[ts_accepted_at]]), 0, 1)</f>
        <v>1</v>
      </c>
      <c r="P6531">
        <f>IF(ISBLANK(טבלה1[[#This Row],[ts_booking_at]]), 0, 1)</f>
        <v>1</v>
      </c>
      <c r="Q6531">
        <f>IF(ISBLANK(טבלה1[[#This Row],[ds_checkin]]), "", טבלה1[[#This Row],[ds_checkin]] - טבלה1[[#This Row],[ts_contact_at]])</f>
        <v>51.489583333335759</v>
      </c>
      <c r="R6531" t="str">
        <f>IF(AND(ISBLANK(טבלה1[[#This Row],[ts_reply_at]]), NOT(ISBLANK(טבלה1[[#This Row],[ts_booking_at]]))), "Error: Booked without Reply", "OK")</f>
        <v>OK</v>
      </c>
      <c r="S6531" t="s">
        <v>6029</v>
      </c>
    </row>
    <row r="6532" spans="1:19" x14ac:dyDescent="0.25">
      <c r="A6532" s="4" t="s">
        <v>5339</v>
      </c>
      <c r="B6532" s="4" t="s">
        <v>137</v>
      </c>
      <c r="C6532" s="4" t="s">
        <v>138</v>
      </c>
      <c r="D6532" s="1">
        <v>41918.508333333331</v>
      </c>
      <c r="E6532" s="1">
        <v>41918.517268518517</v>
      </c>
      <c r="F6532" s="1">
        <v>41918.517268518517</v>
      </c>
      <c r="H6532" s="2">
        <v>41970</v>
      </c>
      <c r="I6532" s="2">
        <v>41973</v>
      </c>
      <c r="J6532" s="3">
        <v>2</v>
      </c>
      <c r="K6532" s="3">
        <v>5</v>
      </c>
      <c r="L6532">
        <f>טבלה1[[#This Row],[ds_checkout]]-טבלה1[[#This Row],[ds_checkin]]</f>
        <v>3</v>
      </c>
      <c r="M6532">
        <f>IF(ISBLANK(טבלה1[[#This Row],[ts_reply_at]]), "", (טבלה1[[#This Row],[ts_reply_at]] - טבלה1[[#This Row],[ts_contact_at]]) * 24)</f>
        <v>0.21444444445660338</v>
      </c>
      <c r="N6532">
        <f>IF(ISBLANK(טבלה1[[#This Row],[ts_reply_at]]), 0, 1)</f>
        <v>1</v>
      </c>
      <c r="O6532">
        <f>IF(ISBLANK(טבלה1[[#This Row],[ts_accepted_at]]), 0, 1)</f>
        <v>1</v>
      </c>
      <c r="P6532">
        <f>IF(ISBLANK(טבלה1[[#This Row],[ts_booking_at]]), 0, 1)</f>
        <v>0</v>
      </c>
      <c r="Q6532">
        <f>IF(ISBLANK(טבלה1[[#This Row],[ds_checkin]]), "", טבלה1[[#This Row],[ds_checkin]] - טבלה1[[#This Row],[ts_contact_at]])</f>
        <v>51.491666666668607</v>
      </c>
      <c r="R6532" t="str">
        <f>IF(AND(ISBLANK(טבלה1[[#This Row],[ts_reply_at]]), NOT(ISBLANK(טבלה1[[#This Row],[ts_booking_at]]))), "Error: Booked without Reply", "OK")</f>
        <v>OK</v>
      </c>
      <c r="S6532" t="s">
        <v>6029</v>
      </c>
    </row>
    <row r="6533" spans="1:19" x14ac:dyDescent="0.25">
      <c r="A6533" s="4" t="s">
        <v>5340</v>
      </c>
      <c r="B6533" s="4" t="s">
        <v>2772</v>
      </c>
      <c r="C6533" s="4" t="s">
        <v>2773</v>
      </c>
      <c r="D6533" s="1">
        <v>41917.769444444442</v>
      </c>
      <c r="E6533" s="1">
        <v>41917.864201388889</v>
      </c>
      <c r="F6533" s="1">
        <v>41917.864201388889</v>
      </c>
      <c r="G6533" s="1">
        <v>41917.864201388889</v>
      </c>
      <c r="H6533" s="2">
        <v>41951</v>
      </c>
      <c r="I6533" s="2">
        <v>41954</v>
      </c>
      <c r="J6533" s="3">
        <v>2</v>
      </c>
      <c r="K6533" s="3">
        <v>10</v>
      </c>
      <c r="L6533">
        <f>טבלה1[[#This Row],[ds_checkout]]-טבלה1[[#This Row],[ds_checkin]]</f>
        <v>3</v>
      </c>
      <c r="M6533">
        <f>IF(ISBLANK(טבלה1[[#This Row],[ts_reply_at]]), "", (טבלה1[[#This Row],[ts_reply_at]] - טבלה1[[#This Row],[ts_contact_at]]) * 24)</f>
        <v>2.2741666667279787</v>
      </c>
      <c r="N6533">
        <f>IF(ISBLANK(טבלה1[[#This Row],[ts_reply_at]]), 0, 1)</f>
        <v>1</v>
      </c>
      <c r="O6533">
        <f>IF(ISBLANK(טבלה1[[#This Row],[ts_accepted_at]]), 0, 1)</f>
        <v>1</v>
      </c>
      <c r="P6533">
        <f>IF(ISBLANK(טבלה1[[#This Row],[ts_booking_at]]), 0, 1)</f>
        <v>1</v>
      </c>
      <c r="Q6533">
        <f>IF(ISBLANK(טבלה1[[#This Row],[ds_checkin]]), "", טבלה1[[#This Row],[ds_checkin]] - טבלה1[[#This Row],[ts_contact_at]])</f>
        <v>33.230555555557657</v>
      </c>
      <c r="R6533" t="str">
        <f>IF(AND(ISBLANK(טבלה1[[#This Row],[ts_reply_at]]), NOT(ISBLANK(טבלה1[[#This Row],[ts_booking_at]]))), "Error: Booked without Reply", "OK")</f>
        <v>OK</v>
      </c>
      <c r="S6533" t="s">
        <v>6026</v>
      </c>
    </row>
    <row r="6534" spans="1:19" x14ac:dyDescent="0.25">
      <c r="A6534" s="4" t="s">
        <v>5341</v>
      </c>
      <c r="B6534" s="4" t="s">
        <v>129</v>
      </c>
      <c r="C6534" s="4" t="s">
        <v>2347</v>
      </c>
      <c r="D6534" s="1">
        <v>41928.868055555555</v>
      </c>
      <c r="E6534" s="1">
        <v>41928.873263888891</v>
      </c>
      <c r="H6534" s="2">
        <v>41943</v>
      </c>
      <c r="I6534" s="2">
        <v>41945</v>
      </c>
      <c r="J6534" s="3">
        <v>4</v>
      </c>
      <c r="K6534" s="3">
        <v>3</v>
      </c>
      <c r="L6534">
        <f>טבלה1[[#This Row],[ds_checkout]]-טבלה1[[#This Row],[ds_checkin]]</f>
        <v>2</v>
      </c>
      <c r="M6534">
        <f>IF(ISBLANK(טבלה1[[#This Row],[ts_reply_at]]), "", (טבלה1[[#This Row],[ts_reply_at]] - טבלה1[[#This Row],[ts_contact_at]]) * 24)</f>
        <v>0.12500000005820766</v>
      </c>
      <c r="N6534">
        <f>IF(ISBLANK(טבלה1[[#This Row],[ts_reply_at]]), 0, 1)</f>
        <v>1</v>
      </c>
      <c r="O6534">
        <f>IF(ISBLANK(טבלה1[[#This Row],[ts_accepted_at]]), 0, 1)</f>
        <v>0</v>
      </c>
      <c r="P6534">
        <f>IF(ISBLANK(טבלה1[[#This Row],[ts_booking_at]]), 0, 1)</f>
        <v>0</v>
      </c>
      <c r="Q6534">
        <f>IF(ISBLANK(טבלה1[[#This Row],[ds_checkin]]), "", טבלה1[[#This Row],[ds_checkin]] - טבלה1[[#This Row],[ts_contact_at]])</f>
        <v>14.131944444445253</v>
      </c>
      <c r="R6534" t="str">
        <f>IF(AND(ISBLANK(טבלה1[[#This Row],[ts_reply_at]]), NOT(ISBLANK(טבלה1[[#This Row],[ts_booking_at]]))), "Error: Booked without Reply", "OK")</f>
        <v>OK</v>
      </c>
      <c r="S6534" t="s">
        <v>6029</v>
      </c>
    </row>
    <row r="6535" spans="1:19" x14ac:dyDescent="0.25">
      <c r="A6535" s="4" t="s">
        <v>5341</v>
      </c>
      <c r="B6535" s="4" t="s">
        <v>876</v>
      </c>
      <c r="C6535" s="4" t="s">
        <v>877</v>
      </c>
      <c r="D6535" s="1">
        <v>41930.591666666667</v>
      </c>
      <c r="E6535" s="1">
        <v>41930.789733796293</v>
      </c>
      <c r="H6535" s="2">
        <v>41943</v>
      </c>
      <c r="I6535" s="2">
        <v>41945</v>
      </c>
      <c r="J6535" s="3">
        <v>4</v>
      </c>
      <c r="K6535" s="3">
        <v>3</v>
      </c>
      <c r="L6535">
        <f>טבלה1[[#This Row],[ds_checkout]]-טבלה1[[#This Row],[ds_checkin]]</f>
        <v>2</v>
      </c>
      <c r="M6535">
        <f>IF(ISBLANK(טבלה1[[#This Row],[ts_reply_at]]), "", (טבלה1[[#This Row],[ts_reply_at]] - טבלה1[[#This Row],[ts_contact_at]]) * 24)</f>
        <v>4.753611111023929</v>
      </c>
      <c r="N6535">
        <f>IF(ISBLANK(טבלה1[[#This Row],[ts_reply_at]]), 0, 1)</f>
        <v>1</v>
      </c>
      <c r="O6535">
        <f>IF(ISBLANK(טבלה1[[#This Row],[ts_accepted_at]]), 0, 1)</f>
        <v>0</v>
      </c>
      <c r="P6535">
        <f>IF(ISBLANK(טבלה1[[#This Row],[ts_booking_at]]), 0, 1)</f>
        <v>0</v>
      </c>
      <c r="Q6535">
        <f>IF(ISBLANK(טבלה1[[#This Row],[ds_checkin]]), "", טבלה1[[#This Row],[ds_checkin]] - טבלה1[[#This Row],[ts_contact_at]])</f>
        <v>12.408333333332848</v>
      </c>
      <c r="R6535" t="str">
        <f>IF(AND(ISBLANK(טבלה1[[#This Row],[ts_reply_at]]), NOT(ISBLANK(טבלה1[[#This Row],[ts_booking_at]]))), "Error: Booked without Reply", "OK")</f>
        <v>OK</v>
      </c>
      <c r="S6535" t="s">
        <v>6029</v>
      </c>
    </row>
    <row r="6536" spans="1:19" x14ac:dyDescent="0.25">
      <c r="A6536" s="4" t="s">
        <v>5342</v>
      </c>
      <c r="B6536" s="4" t="s">
        <v>1634</v>
      </c>
      <c r="C6536" s="4" t="s">
        <v>1635</v>
      </c>
      <c r="D6536" s="1">
        <v>41920.289583333331</v>
      </c>
      <c r="E6536" s="1">
        <v>41920.303715277776</v>
      </c>
      <c r="F6536" s="1">
        <v>41920.303715277776</v>
      </c>
      <c r="H6536" s="2">
        <v>41992</v>
      </c>
      <c r="I6536" s="2">
        <v>41994</v>
      </c>
      <c r="J6536" s="3">
        <v>2</v>
      </c>
      <c r="K6536" s="3">
        <v>6</v>
      </c>
      <c r="L6536">
        <f>טבלה1[[#This Row],[ds_checkout]]-טבלה1[[#This Row],[ds_checkin]]</f>
        <v>2</v>
      </c>
      <c r="M6536">
        <f>IF(ISBLANK(טבלה1[[#This Row],[ts_reply_at]]), "", (טבלה1[[#This Row],[ts_reply_at]] - טבלה1[[#This Row],[ts_contact_at]]) * 24)</f>
        <v>0.33916666667209938</v>
      </c>
      <c r="N6536">
        <f>IF(ISBLANK(טבלה1[[#This Row],[ts_reply_at]]), 0, 1)</f>
        <v>1</v>
      </c>
      <c r="O6536">
        <f>IF(ISBLANK(טבלה1[[#This Row],[ts_accepted_at]]), 0, 1)</f>
        <v>1</v>
      </c>
      <c r="P6536">
        <f>IF(ISBLANK(טבלה1[[#This Row],[ts_booking_at]]), 0, 1)</f>
        <v>0</v>
      </c>
      <c r="Q6536">
        <f>IF(ISBLANK(טבלה1[[#This Row],[ds_checkin]]), "", טבלה1[[#This Row],[ds_checkin]] - טבלה1[[#This Row],[ts_contact_at]])</f>
        <v>71.710416666668607</v>
      </c>
      <c r="R6536" t="str">
        <f>IF(AND(ISBLANK(טבלה1[[#This Row],[ts_reply_at]]), NOT(ISBLANK(טבלה1[[#This Row],[ts_booking_at]]))), "Error: Booked without Reply", "OK")</f>
        <v>OK</v>
      </c>
      <c r="S6536" t="s">
        <v>6022</v>
      </c>
    </row>
    <row r="6537" spans="1:19" x14ac:dyDescent="0.25">
      <c r="A6537" s="4" t="s">
        <v>5343</v>
      </c>
      <c r="B6537" s="4" t="s">
        <v>444</v>
      </c>
      <c r="C6537" s="4" t="s">
        <v>445</v>
      </c>
      <c r="D6537" s="1">
        <v>41914.525000000001</v>
      </c>
      <c r="E6537" s="1">
        <v>41914.545868055553</v>
      </c>
      <c r="H6537" s="2">
        <v>41930</v>
      </c>
      <c r="I6537" s="2">
        <v>41933</v>
      </c>
      <c r="J6537" s="3">
        <v>3</v>
      </c>
      <c r="K6537" s="3">
        <v>4</v>
      </c>
      <c r="L6537">
        <f>טבלה1[[#This Row],[ds_checkout]]-טבלה1[[#This Row],[ds_checkin]]</f>
        <v>3</v>
      </c>
      <c r="M6537">
        <f>IF(ISBLANK(טבלה1[[#This Row],[ts_reply_at]]), "", (טבלה1[[#This Row],[ts_reply_at]] - טבלה1[[#This Row],[ts_contact_at]]) * 24)</f>
        <v>0.50083333323709667</v>
      </c>
      <c r="N6537">
        <f>IF(ISBLANK(טבלה1[[#This Row],[ts_reply_at]]), 0, 1)</f>
        <v>1</v>
      </c>
      <c r="O6537">
        <f>IF(ISBLANK(טבלה1[[#This Row],[ts_accepted_at]]), 0, 1)</f>
        <v>0</v>
      </c>
      <c r="P6537">
        <f>IF(ISBLANK(טבלה1[[#This Row],[ts_booking_at]]), 0, 1)</f>
        <v>0</v>
      </c>
      <c r="Q6537">
        <f>IF(ISBLANK(טבלה1[[#This Row],[ds_checkin]]), "", טבלה1[[#This Row],[ds_checkin]] - טבלה1[[#This Row],[ts_contact_at]])</f>
        <v>15.474999999998545</v>
      </c>
      <c r="R6537" t="str">
        <f>IF(AND(ISBLANK(טבלה1[[#This Row],[ts_reply_at]]), NOT(ISBLANK(טבלה1[[#This Row],[ts_booking_at]]))), "Error: Booked without Reply", "OK")</f>
        <v>OK</v>
      </c>
      <c r="S6537" t="s">
        <v>6022</v>
      </c>
    </row>
    <row r="6538" spans="1:19" x14ac:dyDescent="0.25">
      <c r="A6538" s="4" t="s">
        <v>5343</v>
      </c>
      <c r="B6538" s="4" t="s">
        <v>233</v>
      </c>
      <c r="C6538" s="4" t="s">
        <v>234</v>
      </c>
      <c r="D6538" s="1">
        <v>41914.697222222225</v>
      </c>
      <c r="E6538" s="1">
        <v>41914.705636574072</v>
      </c>
      <c r="F6538" s="1">
        <v>41914.705636574072</v>
      </c>
      <c r="G6538" s="1">
        <v>41914.760659722226</v>
      </c>
      <c r="H6538" s="2">
        <v>41930</v>
      </c>
      <c r="I6538" s="2">
        <v>41933</v>
      </c>
      <c r="J6538" s="3">
        <v>3</v>
      </c>
      <c r="K6538" s="3">
        <v>5</v>
      </c>
      <c r="L6538">
        <f>טבלה1[[#This Row],[ds_checkout]]-טבלה1[[#This Row],[ds_checkin]]</f>
        <v>3</v>
      </c>
      <c r="M6538">
        <f>IF(ISBLANK(טבלה1[[#This Row],[ts_reply_at]]), "", (טבלה1[[#This Row],[ts_reply_at]] - טבלה1[[#This Row],[ts_contact_at]]) * 24)</f>
        <v>0.20194444432854652</v>
      </c>
      <c r="N6538">
        <f>IF(ISBLANK(טבלה1[[#This Row],[ts_reply_at]]), 0, 1)</f>
        <v>1</v>
      </c>
      <c r="O6538">
        <f>IF(ISBLANK(טבלה1[[#This Row],[ts_accepted_at]]), 0, 1)</f>
        <v>1</v>
      </c>
      <c r="P6538">
        <f>IF(ISBLANK(טבלה1[[#This Row],[ts_booking_at]]), 0, 1)</f>
        <v>1</v>
      </c>
      <c r="Q6538">
        <f>IF(ISBLANK(טבלה1[[#This Row],[ds_checkin]]), "", טבלה1[[#This Row],[ds_checkin]] - טבלה1[[#This Row],[ts_contact_at]])</f>
        <v>15.302777777775191</v>
      </c>
      <c r="R6538" t="str">
        <f>IF(AND(ISBLANK(טבלה1[[#This Row],[ts_reply_at]]), NOT(ISBLANK(טבלה1[[#This Row],[ts_booking_at]]))), "Error: Booked without Reply", "OK")</f>
        <v>OK</v>
      </c>
      <c r="S6538" t="s">
        <v>6022</v>
      </c>
    </row>
    <row r="6539" spans="1:19" x14ac:dyDescent="0.25">
      <c r="A6539" s="4" t="s">
        <v>5344</v>
      </c>
      <c r="B6539" s="4" t="s">
        <v>3454</v>
      </c>
      <c r="C6539" s="4" t="s">
        <v>4089</v>
      </c>
      <c r="D6539" s="1">
        <v>41918.722222222219</v>
      </c>
      <c r="E6539" s="1">
        <v>41918.852071759262</v>
      </c>
      <c r="H6539" s="2">
        <v>41923</v>
      </c>
      <c r="I6539" s="2">
        <v>41924</v>
      </c>
      <c r="J6539" s="3">
        <v>1</v>
      </c>
      <c r="K6539" s="3">
        <v>4</v>
      </c>
      <c r="L6539">
        <f>טבלה1[[#This Row],[ds_checkout]]-טבלה1[[#This Row],[ds_checkin]]</f>
        <v>1</v>
      </c>
      <c r="M6539">
        <f>IF(ISBLANK(טבלה1[[#This Row],[ts_reply_at]]), "", (טבלה1[[#This Row],[ts_reply_at]] - טבלה1[[#This Row],[ts_contact_at]]) * 24)</f>
        <v>3.1163888890296221</v>
      </c>
      <c r="N6539">
        <f>IF(ISBLANK(טבלה1[[#This Row],[ts_reply_at]]), 0, 1)</f>
        <v>1</v>
      </c>
      <c r="O6539">
        <f>IF(ISBLANK(טבלה1[[#This Row],[ts_accepted_at]]), 0, 1)</f>
        <v>0</v>
      </c>
      <c r="P6539">
        <f>IF(ISBLANK(טבלה1[[#This Row],[ts_booking_at]]), 0, 1)</f>
        <v>0</v>
      </c>
      <c r="Q6539">
        <f>IF(ISBLANK(טבלה1[[#This Row],[ds_checkin]]), "", טבלה1[[#This Row],[ds_checkin]] - טבלה1[[#This Row],[ts_contact_at]])</f>
        <v>4.2777777777810115</v>
      </c>
      <c r="R6539" t="str">
        <f>IF(AND(ISBLANK(טבלה1[[#This Row],[ts_reply_at]]), NOT(ISBLANK(טבלה1[[#This Row],[ts_booking_at]]))), "Error: Booked without Reply", "OK")</f>
        <v>OK</v>
      </c>
      <c r="S6539" t="s">
        <v>6022</v>
      </c>
    </row>
    <row r="6540" spans="1:19" x14ac:dyDescent="0.25">
      <c r="A6540" s="4" t="s">
        <v>5344</v>
      </c>
      <c r="B6540" s="4" t="s">
        <v>4329</v>
      </c>
      <c r="C6540" s="4" t="s">
        <v>4330</v>
      </c>
      <c r="D6540" s="1">
        <v>41919.711111111108</v>
      </c>
      <c r="E6540" s="1">
        <v>41919.716863425929</v>
      </c>
      <c r="F6540" s="1">
        <v>41919.716863425929</v>
      </c>
      <c r="G6540" s="1">
        <v>41919.802974537037</v>
      </c>
      <c r="H6540" s="2">
        <v>41923</v>
      </c>
      <c r="I6540" s="2">
        <v>41924</v>
      </c>
      <c r="J6540" s="3">
        <v>1</v>
      </c>
      <c r="K6540" s="3">
        <v>9</v>
      </c>
      <c r="L6540">
        <f>טבלה1[[#This Row],[ds_checkout]]-טבלה1[[#This Row],[ds_checkin]]</f>
        <v>1</v>
      </c>
      <c r="M6540">
        <f>IF(ISBLANK(טבלה1[[#This Row],[ts_reply_at]]), "", (טבלה1[[#This Row],[ts_reply_at]] - טבלה1[[#This Row],[ts_contact_at]]) * 24)</f>
        <v>0.13805555569706485</v>
      </c>
      <c r="N6540">
        <f>IF(ISBLANK(טבלה1[[#This Row],[ts_reply_at]]), 0, 1)</f>
        <v>1</v>
      </c>
      <c r="O6540">
        <f>IF(ISBLANK(טבלה1[[#This Row],[ts_accepted_at]]), 0, 1)</f>
        <v>1</v>
      </c>
      <c r="P6540">
        <f>IF(ISBLANK(טבלה1[[#This Row],[ts_booking_at]]), 0, 1)</f>
        <v>1</v>
      </c>
      <c r="Q6540">
        <f>IF(ISBLANK(טבלה1[[#This Row],[ds_checkin]]), "", טבלה1[[#This Row],[ds_checkin]] - טבלה1[[#This Row],[ts_contact_at]])</f>
        <v>3.288888888891961</v>
      </c>
      <c r="R6540" t="str">
        <f>IF(AND(ISBLANK(טבלה1[[#This Row],[ts_reply_at]]), NOT(ISBLANK(טבלה1[[#This Row],[ts_booking_at]]))), "Error: Booked without Reply", "OK")</f>
        <v>OK</v>
      </c>
      <c r="S6540" t="s">
        <v>6022</v>
      </c>
    </row>
    <row r="6541" spans="1:19" x14ac:dyDescent="0.25">
      <c r="A6541" s="4" t="s">
        <v>5345</v>
      </c>
      <c r="B6541" s="4" t="s">
        <v>2360</v>
      </c>
      <c r="C6541" s="4" t="s">
        <v>2361</v>
      </c>
      <c r="D6541" s="1">
        <v>41913.431944444441</v>
      </c>
      <c r="H6541" s="2">
        <v>41918</v>
      </c>
      <c r="I6541" s="2">
        <v>41920</v>
      </c>
      <c r="J6541" s="3">
        <v>1</v>
      </c>
      <c r="K6541" s="3">
        <v>2</v>
      </c>
      <c r="L6541">
        <f>טבלה1[[#This Row],[ds_checkout]]-טבלה1[[#This Row],[ds_checkin]]</f>
        <v>2</v>
      </c>
      <c r="M6541" t="str">
        <f>IF(ISBLANK(טבלה1[[#This Row],[ts_reply_at]]), "", (טבלה1[[#This Row],[ts_reply_at]] - טבלה1[[#This Row],[ts_contact_at]]) * 24)</f>
        <v/>
      </c>
      <c r="N6541">
        <f>IF(ISBLANK(טבלה1[[#This Row],[ts_reply_at]]), 0, 1)</f>
        <v>0</v>
      </c>
      <c r="O6541">
        <f>IF(ISBLANK(טבלה1[[#This Row],[ts_accepted_at]]), 0, 1)</f>
        <v>0</v>
      </c>
      <c r="P6541">
        <f>IF(ISBLANK(טבלה1[[#This Row],[ts_booking_at]]), 0, 1)</f>
        <v>0</v>
      </c>
      <c r="Q6541">
        <f>IF(ISBLANK(טבלה1[[#This Row],[ds_checkin]]), "", טבלה1[[#This Row],[ds_checkin]] - טבלה1[[#This Row],[ts_contact_at]])</f>
        <v>4.5680555555591127</v>
      </c>
      <c r="R6541" t="str">
        <f>IF(AND(ISBLANK(טבלה1[[#This Row],[ts_reply_at]]), NOT(ISBLANK(טבלה1[[#This Row],[ts_booking_at]]))), "Error: Booked without Reply", "OK")</f>
        <v>OK</v>
      </c>
      <c r="S6541" t="s">
        <v>6039</v>
      </c>
    </row>
    <row r="6542" spans="1:19" x14ac:dyDescent="0.25">
      <c r="A6542" s="4" t="s">
        <v>5345</v>
      </c>
      <c r="B6542" s="4" t="s">
        <v>395</v>
      </c>
      <c r="C6542" s="4" t="s">
        <v>396</v>
      </c>
      <c r="D6542" s="1">
        <v>41913.371527777781</v>
      </c>
      <c r="E6542" s="1">
        <v>41913.377453703702</v>
      </c>
      <c r="F6542" s="1">
        <v>41913.377569444441</v>
      </c>
      <c r="H6542" s="2">
        <v>41918</v>
      </c>
      <c r="I6542" s="2">
        <v>41920</v>
      </c>
      <c r="J6542" s="3">
        <v>1</v>
      </c>
      <c r="K6542" s="3">
        <v>7</v>
      </c>
      <c r="L6542">
        <f>טבלה1[[#This Row],[ds_checkout]]-טבלה1[[#This Row],[ds_checkin]]</f>
        <v>2</v>
      </c>
      <c r="M6542">
        <f>IF(ISBLANK(טבלה1[[#This Row],[ts_reply_at]]), "", (טבלה1[[#This Row],[ts_reply_at]] - טבלה1[[#This Row],[ts_contact_at]]) * 24)</f>
        <v>0.14222222211537883</v>
      </c>
      <c r="N6542">
        <f>IF(ISBLANK(טבלה1[[#This Row],[ts_reply_at]]), 0, 1)</f>
        <v>1</v>
      </c>
      <c r="O6542">
        <f>IF(ISBLANK(טבלה1[[#This Row],[ts_accepted_at]]), 0, 1)</f>
        <v>1</v>
      </c>
      <c r="P6542">
        <f>IF(ISBLANK(טבלה1[[#This Row],[ts_booking_at]]), 0, 1)</f>
        <v>0</v>
      </c>
      <c r="Q6542">
        <f>IF(ISBLANK(טבלה1[[#This Row],[ds_checkin]]), "", טבלה1[[#This Row],[ds_checkin]] - טבלה1[[#This Row],[ts_contact_at]])</f>
        <v>4.6284722222189885</v>
      </c>
      <c r="R6542" t="str">
        <f>IF(AND(ISBLANK(טבלה1[[#This Row],[ts_reply_at]]), NOT(ISBLANK(טבלה1[[#This Row],[ts_booking_at]]))), "Error: Booked without Reply", "OK")</f>
        <v>OK</v>
      </c>
      <c r="S6542" t="s">
        <v>6039</v>
      </c>
    </row>
    <row r="6543" spans="1:19" x14ac:dyDescent="0.25">
      <c r="A6543" s="4" t="s">
        <v>5345</v>
      </c>
      <c r="B6543" s="4" t="s">
        <v>771</v>
      </c>
      <c r="C6543" s="4" t="s">
        <v>772</v>
      </c>
      <c r="D6543" s="1">
        <v>41913.371527777781</v>
      </c>
      <c r="E6543" s="1">
        <v>41913.379675925928</v>
      </c>
      <c r="F6543" s="1">
        <v>41913.382523148146</v>
      </c>
      <c r="H6543" s="2">
        <v>41918</v>
      </c>
      <c r="I6543" s="2">
        <v>41920</v>
      </c>
      <c r="J6543" s="3">
        <v>1</v>
      </c>
      <c r="K6543" s="3">
        <v>5</v>
      </c>
      <c r="L6543">
        <f>טבלה1[[#This Row],[ds_checkout]]-טבלה1[[#This Row],[ds_checkin]]</f>
        <v>2</v>
      </c>
      <c r="M6543">
        <f>IF(ISBLANK(טבלה1[[#This Row],[ts_reply_at]]), "", (טבלה1[[#This Row],[ts_reply_at]] - טבלה1[[#This Row],[ts_contact_at]]) * 24)</f>
        <v>0.19555555551778525</v>
      </c>
      <c r="N6543">
        <f>IF(ISBLANK(טבלה1[[#This Row],[ts_reply_at]]), 0, 1)</f>
        <v>1</v>
      </c>
      <c r="O6543">
        <f>IF(ISBLANK(טבלה1[[#This Row],[ts_accepted_at]]), 0, 1)</f>
        <v>1</v>
      </c>
      <c r="P6543">
        <f>IF(ISBLANK(טבלה1[[#This Row],[ts_booking_at]]), 0, 1)</f>
        <v>0</v>
      </c>
      <c r="Q6543">
        <f>IF(ISBLANK(טבלה1[[#This Row],[ds_checkin]]), "", טבלה1[[#This Row],[ds_checkin]] - טבלה1[[#This Row],[ts_contact_at]])</f>
        <v>4.6284722222189885</v>
      </c>
      <c r="R6543" t="str">
        <f>IF(AND(ISBLANK(טבלה1[[#This Row],[ts_reply_at]]), NOT(ISBLANK(טבלה1[[#This Row],[ts_booking_at]]))), "Error: Booked without Reply", "OK")</f>
        <v>OK</v>
      </c>
      <c r="S6543" t="s">
        <v>6039</v>
      </c>
    </row>
    <row r="6544" spans="1:19" x14ac:dyDescent="0.25">
      <c r="A6544" s="4" t="s">
        <v>5345</v>
      </c>
      <c r="B6544" s="4" t="s">
        <v>383</v>
      </c>
      <c r="C6544" s="4" t="s">
        <v>384</v>
      </c>
      <c r="D6544" s="1">
        <v>41913.375694444447</v>
      </c>
      <c r="E6544" s="1">
        <v>41913.41337962963</v>
      </c>
      <c r="F6544" s="1">
        <v>41913.41337962963</v>
      </c>
      <c r="H6544" s="2">
        <v>41918</v>
      </c>
      <c r="I6544" s="2">
        <v>41920</v>
      </c>
      <c r="J6544" s="3">
        <v>1</v>
      </c>
      <c r="K6544" s="3">
        <v>4</v>
      </c>
      <c r="L6544">
        <f>טבלה1[[#This Row],[ds_checkout]]-טבלה1[[#This Row],[ds_checkin]]</f>
        <v>2</v>
      </c>
      <c r="M6544">
        <f>IF(ISBLANK(טבלה1[[#This Row],[ts_reply_at]]), "", (טבלה1[[#This Row],[ts_reply_at]] - טבלה1[[#This Row],[ts_contact_at]]) * 24)</f>
        <v>0.90444444440072402</v>
      </c>
      <c r="N6544">
        <f>IF(ISBLANK(טבלה1[[#This Row],[ts_reply_at]]), 0, 1)</f>
        <v>1</v>
      </c>
      <c r="O6544">
        <f>IF(ISBLANK(טבלה1[[#This Row],[ts_accepted_at]]), 0, 1)</f>
        <v>1</v>
      </c>
      <c r="P6544">
        <f>IF(ISBLANK(טבלה1[[#This Row],[ts_booking_at]]), 0, 1)</f>
        <v>0</v>
      </c>
      <c r="Q6544">
        <f>IF(ISBLANK(טבלה1[[#This Row],[ds_checkin]]), "", טבלה1[[#This Row],[ds_checkin]] - טבלה1[[#This Row],[ts_contact_at]])</f>
        <v>4.6243055555532919</v>
      </c>
      <c r="R6544" t="str">
        <f>IF(AND(ISBLANK(טבלה1[[#This Row],[ts_reply_at]]), NOT(ISBLANK(טבלה1[[#This Row],[ts_booking_at]]))), "Error: Booked without Reply", "OK")</f>
        <v>OK</v>
      </c>
      <c r="S6544" t="s">
        <v>6039</v>
      </c>
    </row>
    <row r="6545" spans="1:19" x14ac:dyDescent="0.25">
      <c r="A6545" s="4" t="s">
        <v>5345</v>
      </c>
      <c r="B6545" s="4" t="s">
        <v>385</v>
      </c>
      <c r="C6545" s="4" t="s">
        <v>386</v>
      </c>
      <c r="D6545" s="1">
        <v>41913.434027777781</v>
      </c>
      <c r="E6545" s="1">
        <v>41913.544317129628</v>
      </c>
      <c r="F6545" s="1">
        <v>41913.544317129628</v>
      </c>
      <c r="G6545" s="1">
        <v>41913.547349537039</v>
      </c>
      <c r="H6545" s="2">
        <v>41918</v>
      </c>
      <c r="I6545" s="2">
        <v>41920</v>
      </c>
      <c r="J6545" s="3">
        <v>1</v>
      </c>
      <c r="K6545" s="3">
        <v>7</v>
      </c>
      <c r="L6545">
        <f>טבלה1[[#This Row],[ds_checkout]]-טבלה1[[#This Row],[ds_checkin]]</f>
        <v>2</v>
      </c>
      <c r="M6545">
        <f>IF(ISBLANK(טבלה1[[#This Row],[ts_reply_at]]), "", (טבלה1[[#This Row],[ts_reply_at]] - טבלה1[[#This Row],[ts_contact_at]]) * 24)</f>
        <v>2.6469444443355314</v>
      </c>
      <c r="N6545">
        <f>IF(ISBLANK(טבלה1[[#This Row],[ts_reply_at]]), 0, 1)</f>
        <v>1</v>
      </c>
      <c r="O6545">
        <f>IF(ISBLANK(טבלה1[[#This Row],[ts_accepted_at]]), 0, 1)</f>
        <v>1</v>
      </c>
      <c r="P6545">
        <f>IF(ISBLANK(טבלה1[[#This Row],[ts_booking_at]]), 0, 1)</f>
        <v>1</v>
      </c>
      <c r="Q6545">
        <f>IF(ISBLANK(טבלה1[[#This Row],[ds_checkin]]), "", טבלה1[[#This Row],[ds_checkin]] - טבלה1[[#This Row],[ts_contact_at]])</f>
        <v>4.5659722222189885</v>
      </c>
      <c r="R6545" t="str">
        <f>IF(AND(ISBLANK(טבלה1[[#This Row],[ts_reply_at]]), NOT(ISBLANK(טבלה1[[#This Row],[ts_booking_at]]))), "Error: Booked without Reply", "OK")</f>
        <v>OK</v>
      </c>
      <c r="S6545" t="s">
        <v>6039</v>
      </c>
    </row>
    <row r="6546" spans="1:19" x14ac:dyDescent="0.25">
      <c r="A6546" s="4" t="s">
        <v>5345</v>
      </c>
      <c r="B6546" s="4" t="s">
        <v>415</v>
      </c>
      <c r="C6546" s="4" t="s">
        <v>416</v>
      </c>
      <c r="D6546" s="1">
        <v>41913.53125</v>
      </c>
      <c r="H6546" s="2">
        <v>41918</v>
      </c>
      <c r="I6546" s="2">
        <v>41920</v>
      </c>
      <c r="J6546" s="3">
        <v>1</v>
      </c>
      <c r="K6546" s="3">
        <v>2</v>
      </c>
      <c r="L6546">
        <f>טבלה1[[#This Row],[ds_checkout]]-טבלה1[[#This Row],[ds_checkin]]</f>
        <v>2</v>
      </c>
      <c r="M6546" t="str">
        <f>IF(ISBLANK(טבלה1[[#This Row],[ts_reply_at]]), "", (טבלה1[[#This Row],[ts_reply_at]] - טבלה1[[#This Row],[ts_contact_at]]) * 24)</f>
        <v/>
      </c>
      <c r="N6546">
        <f>IF(ISBLANK(טבלה1[[#This Row],[ts_reply_at]]), 0, 1)</f>
        <v>0</v>
      </c>
      <c r="O6546">
        <f>IF(ISBLANK(טבלה1[[#This Row],[ts_accepted_at]]), 0, 1)</f>
        <v>0</v>
      </c>
      <c r="P6546">
        <f>IF(ISBLANK(טבלה1[[#This Row],[ts_booking_at]]), 0, 1)</f>
        <v>0</v>
      </c>
      <c r="Q6546">
        <f>IF(ISBLANK(טבלה1[[#This Row],[ds_checkin]]), "", טבלה1[[#This Row],[ds_checkin]] - טבלה1[[#This Row],[ts_contact_at]])</f>
        <v>4.46875</v>
      </c>
      <c r="R6546" t="str">
        <f>IF(AND(ISBLANK(טבלה1[[#This Row],[ts_reply_at]]), NOT(ISBLANK(טבלה1[[#This Row],[ts_booking_at]]))), "Error: Booked without Reply", "OK")</f>
        <v>OK</v>
      </c>
      <c r="S6546" t="s">
        <v>6039</v>
      </c>
    </row>
    <row r="6547" spans="1:19" x14ac:dyDescent="0.25">
      <c r="A6547" s="4" t="s">
        <v>5345</v>
      </c>
      <c r="B6547" s="4" t="s">
        <v>2320</v>
      </c>
      <c r="C6547" s="4" t="s">
        <v>2321</v>
      </c>
      <c r="D6547" s="1">
        <v>41912.661805555559</v>
      </c>
      <c r="E6547" s="1">
        <v>41912.697233796294</v>
      </c>
      <c r="H6547" s="2">
        <v>41918</v>
      </c>
      <c r="I6547" s="2">
        <v>41920</v>
      </c>
      <c r="J6547" s="3">
        <v>1</v>
      </c>
      <c r="K6547" s="3">
        <v>3</v>
      </c>
      <c r="L6547">
        <f>טבלה1[[#This Row],[ds_checkout]]-טבלה1[[#This Row],[ds_checkin]]</f>
        <v>2</v>
      </c>
      <c r="M6547">
        <f>IF(ISBLANK(טבלה1[[#This Row],[ts_reply_at]]), "", (טבלה1[[#This Row],[ts_reply_at]] - טבלה1[[#This Row],[ts_contact_at]]) * 24)</f>
        <v>0.85027777764480561</v>
      </c>
      <c r="N6547">
        <f>IF(ISBLANK(טבלה1[[#This Row],[ts_reply_at]]), 0, 1)</f>
        <v>1</v>
      </c>
      <c r="O6547">
        <f>IF(ISBLANK(טבלה1[[#This Row],[ts_accepted_at]]), 0, 1)</f>
        <v>0</v>
      </c>
      <c r="P6547">
        <f>IF(ISBLANK(טבלה1[[#This Row],[ts_booking_at]]), 0, 1)</f>
        <v>0</v>
      </c>
      <c r="Q6547">
        <f>IF(ISBLANK(טבלה1[[#This Row],[ds_checkin]]), "", טבלה1[[#This Row],[ds_checkin]] - טבלה1[[#This Row],[ts_contact_at]])</f>
        <v>5.3381944444408873</v>
      </c>
      <c r="R6547" t="str">
        <f>IF(AND(ISBLANK(טבלה1[[#This Row],[ts_reply_at]]), NOT(ISBLANK(טבלה1[[#This Row],[ts_booking_at]]))), "Error: Booked without Reply", "OK")</f>
        <v>OK</v>
      </c>
      <c r="S6547" t="s">
        <v>6039</v>
      </c>
    </row>
    <row r="6548" spans="1:19" x14ac:dyDescent="0.25">
      <c r="A6548" s="4" t="s">
        <v>5345</v>
      </c>
      <c r="B6548" s="4" t="s">
        <v>3136</v>
      </c>
      <c r="C6548" s="4" t="s">
        <v>3137</v>
      </c>
      <c r="D6548" s="1">
        <v>41913.535416666666</v>
      </c>
      <c r="E6548" s="1">
        <v>41913.544062499997</v>
      </c>
      <c r="F6548" s="1">
        <v>41913.544062499997</v>
      </c>
      <c r="H6548" s="2">
        <v>41918</v>
      </c>
      <c r="I6548" s="2">
        <v>41920</v>
      </c>
      <c r="J6548" s="3">
        <v>1</v>
      </c>
      <c r="K6548" s="3">
        <v>3</v>
      </c>
      <c r="L6548">
        <f>טבלה1[[#This Row],[ds_checkout]]-טבלה1[[#This Row],[ds_checkin]]</f>
        <v>2</v>
      </c>
      <c r="M6548">
        <f>IF(ISBLANK(טבלה1[[#This Row],[ts_reply_at]]), "", (טבלה1[[#This Row],[ts_reply_at]] - טבלה1[[#This Row],[ts_contact_at]]) * 24)</f>
        <v>0.20749999996041879</v>
      </c>
      <c r="N6548">
        <f>IF(ISBLANK(טבלה1[[#This Row],[ts_reply_at]]), 0, 1)</f>
        <v>1</v>
      </c>
      <c r="O6548">
        <f>IF(ISBLANK(טבלה1[[#This Row],[ts_accepted_at]]), 0, 1)</f>
        <v>1</v>
      </c>
      <c r="P6548">
        <f>IF(ISBLANK(טבלה1[[#This Row],[ts_booking_at]]), 0, 1)</f>
        <v>0</v>
      </c>
      <c r="Q6548">
        <f>IF(ISBLANK(טבלה1[[#This Row],[ds_checkin]]), "", טבלה1[[#This Row],[ds_checkin]] - טבלה1[[#This Row],[ts_contact_at]])</f>
        <v>4.4645833333343035</v>
      </c>
      <c r="R6548" t="str">
        <f>IF(AND(ISBLANK(טבלה1[[#This Row],[ts_reply_at]]), NOT(ISBLANK(טבלה1[[#This Row],[ts_booking_at]]))), "Error: Booked without Reply", "OK")</f>
        <v>OK</v>
      </c>
      <c r="S6548" t="s">
        <v>6039</v>
      </c>
    </row>
    <row r="6549" spans="1:19" x14ac:dyDescent="0.25">
      <c r="A6549" s="4" t="s">
        <v>5345</v>
      </c>
      <c r="B6549" s="4" t="s">
        <v>892</v>
      </c>
      <c r="C6549" s="4" t="s">
        <v>893</v>
      </c>
      <c r="D6549" s="1">
        <v>41913.375</v>
      </c>
      <c r="E6549" s="1">
        <v>41913.378101851849</v>
      </c>
      <c r="F6549" s="1">
        <v>41913.378159722219</v>
      </c>
      <c r="H6549" s="2">
        <v>41918</v>
      </c>
      <c r="I6549" s="2">
        <v>41920</v>
      </c>
      <c r="J6549" s="3">
        <v>1</v>
      </c>
      <c r="K6549" s="3">
        <v>4</v>
      </c>
      <c r="L6549">
        <f>טבלה1[[#This Row],[ds_checkout]]-טבלה1[[#This Row],[ds_checkin]]</f>
        <v>2</v>
      </c>
      <c r="M6549">
        <f>IF(ISBLANK(טבלה1[[#This Row],[ts_reply_at]]), "", (טבלה1[[#This Row],[ts_reply_at]] - טבלה1[[#This Row],[ts_contact_at]]) * 24)</f>
        <v>7.4444444384425879E-2</v>
      </c>
      <c r="N6549">
        <f>IF(ISBLANK(טבלה1[[#This Row],[ts_reply_at]]), 0, 1)</f>
        <v>1</v>
      </c>
      <c r="O6549">
        <f>IF(ISBLANK(טבלה1[[#This Row],[ts_accepted_at]]), 0, 1)</f>
        <v>1</v>
      </c>
      <c r="P6549">
        <f>IF(ISBLANK(טבלה1[[#This Row],[ts_booking_at]]), 0, 1)</f>
        <v>0</v>
      </c>
      <c r="Q6549">
        <f>IF(ISBLANK(טבלה1[[#This Row],[ds_checkin]]), "", טבלה1[[#This Row],[ds_checkin]] - טבלה1[[#This Row],[ts_contact_at]])</f>
        <v>4.625</v>
      </c>
      <c r="R6549" t="str">
        <f>IF(AND(ISBLANK(טבלה1[[#This Row],[ts_reply_at]]), NOT(ISBLANK(טבלה1[[#This Row],[ts_booking_at]]))), "Error: Booked without Reply", "OK")</f>
        <v>OK</v>
      </c>
      <c r="S6549" t="s">
        <v>6039</v>
      </c>
    </row>
    <row r="6550" spans="1:19" x14ac:dyDescent="0.25">
      <c r="A6550" s="4" t="s">
        <v>5345</v>
      </c>
      <c r="B6550" s="4" t="s">
        <v>188</v>
      </c>
      <c r="C6550" s="4" t="s">
        <v>189</v>
      </c>
      <c r="D6550" s="1">
        <v>41913.37222222222</v>
      </c>
      <c r="E6550" s="1">
        <v>41913.375601851854</v>
      </c>
      <c r="F6550" s="1">
        <v>41913.375601851854</v>
      </c>
      <c r="H6550" s="2">
        <v>41918</v>
      </c>
      <c r="I6550" s="2">
        <v>41920</v>
      </c>
      <c r="J6550" s="3">
        <v>1</v>
      </c>
      <c r="K6550" s="3">
        <v>4</v>
      </c>
      <c r="L6550">
        <f>טבלה1[[#This Row],[ds_checkout]]-טבלה1[[#This Row],[ds_checkin]]</f>
        <v>2</v>
      </c>
      <c r="M6550">
        <f>IF(ISBLANK(טבלה1[[#This Row],[ts_reply_at]]), "", (טבלה1[[#This Row],[ts_reply_at]] - טבלה1[[#This Row],[ts_contact_at]]) * 24)</f>
        <v>8.1111111212521791E-2</v>
      </c>
      <c r="N6550">
        <f>IF(ISBLANK(טבלה1[[#This Row],[ts_reply_at]]), 0, 1)</f>
        <v>1</v>
      </c>
      <c r="O6550">
        <f>IF(ISBLANK(טבלה1[[#This Row],[ts_accepted_at]]), 0, 1)</f>
        <v>1</v>
      </c>
      <c r="P6550">
        <f>IF(ISBLANK(טבלה1[[#This Row],[ts_booking_at]]), 0, 1)</f>
        <v>0</v>
      </c>
      <c r="Q6550">
        <f>IF(ISBLANK(טבלה1[[#This Row],[ds_checkin]]), "", טבלה1[[#This Row],[ds_checkin]] - טבלה1[[#This Row],[ts_contact_at]])</f>
        <v>4.6277777777795563</v>
      </c>
      <c r="R6550" t="str">
        <f>IF(AND(ISBLANK(טבלה1[[#This Row],[ts_reply_at]]), NOT(ISBLANK(טבלה1[[#This Row],[ts_booking_at]]))), "Error: Booked without Reply", "OK")</f>
        <v>OK</v>
      </c>
      <c r="S6550" t="s">
        <v>6039</v>
      </c>
    </row>
    <row r="6551" spans="1:19" x14ac:dyDescent="0.25">
      <c r="A6551" s="4" t="s">
        <v>5346</v>
      </c>
      <c r="B6551" s="4" t="s">
        <v>5347</v>
      </c>
      <c r="C6551" s="4" t="s">
        <v>5348</v>
      </c>
      <c r="D6551" s="1">
        <v>41920.691666666666</v>
      </c>
      <c r="E6551" s="1">
        <v>41920.718807870369</v>
      </c>
      <c r="F6551" s="1">
        <v>41920.718807870369</v>
      </c>
      <c r="G6551" s="1">
        <v>41921.153657407405</v>
      </c>
      <c r="H6551" s="2">
        <v>41957</v>
      </c>
      <c r="I6551" s="2">
        <v>41964</v>
      </c>
      <c r="J6551" s="3">
        <v>2</v>
      </c>
      <c r="K6551" s="3">
        <v>25</v>
      </c>
      <c r="L6551">
        <f>טבלה1[[#This Row],[ds_checkout]]-טבלה1[[#This Row],[ds_checkin]]</f>
        <v>7</v>
      </c>
      <c r="M6551">
        <f>IF(ISBLANK(טבלה1[[#This Row],[ts_reply_at]]), "", (טבלה1[[#This Row],[ts_reply_at]] - טבלה1[[#This Row],[ts_contact_at]]) * 24)</f>
        <v>0.65138888888759539</v>
      </c>
      <c r="N6551">
        <f>IF(ISBLANK(טבלה1[[#This Row],[ts_reply_at]]), 0, 1)</f>
        <v>1</v>
      </c>
      <c r="O6551">
        <f>IF(ISBLANK(טבלה1[[#This Row],[ts_accepted_at]]), 0, 1)</f>
        <v>1</v>
      </c>
      <c r="P6551">
        <f>IF(ISBLANK(טבלה1[[#This Row],[ts_booking_at]]), 0, 1)</f>
        <v>1</v>
      </c>
      <c r="Q6551">
        <f>IF(ISBLANK(טבלה1[[#This Row],[ds_checkin]]), "", טבלה1[[#This Row],[ds_checkin]] - טבלה1[[#This Row],[ts_contact_at]])</f>
        <v>36.308333333334303</v>
      </c>
      <c r="R6551" t="str">
        <f>IF(AND(ISBLANK(טבלה1[[#This Row],[ts_reply_at]]), NOT(ISBLANK(טבלה1[[#This Row],[ts_booking_at]]))), "Error: Booked without Reply", "OK")</f>
        <v>OK</v>
      </c>
      <c r="S6551" t="s">
        <v>6022</v>
      </c>
    </row>
    <row r="6552" spans="1:19" x14ac:dyDescent="0.25">
      <c r="A6552" s="4" t="s">
        <v>5349</v>
      </c>
      <c r="B6552" s="4" t="s">
        <v>1642</v>
      </c>
      <c r="C6552" s="4" t="s">
        <v>2647</v>
      </c>
      <c r="D6552" s="1">
        <v>41917.753472222219</v>
      </c>
      <c r="E6552" s="1">
        <v>41917.758101851854</v>
      </c>
      <c r="F6552" s="1">
        <v>41917.758101851854</v>
      </c>
      <c r="G6552" s="1">
        <v>41917.758101851854</v>
      </c>
      <c r="H6552" s="2">
        <v>41927</v>
      </c>
      <c r="I6552" s="2">
        <v>41933</v>
      </c>
      <c r="J6552" s="3">
        <v>1</v>
      </c>
      <c r="K6552" s="3">
        <v>18</v>
      </c>
      <c r="L6552">
        <f>טבלה1[[#This Row],[ds_checkout]]-טבלה1[[#This Row],[ds_checkin]]</f>
        <v>6</v>
      </c>
      <c r="M6552">
        <f>IF(ISBLANK(טבלה1[[#This Row],[ts_reply_at]]), "", (טבלה1[[#This Row],[ts_reply_at]] - טבלה1[[#This Row],[ts_contact_at]]) * 24)</f>
        <v>0.11111111124046147</v>
      </c>
      <c r="N6552">
        <f>IF(ISBLANK(טבלה1[[#This Row],[ts_reply_at]]), 0, 1)</f>
        <v>1</v>
      </c>
      <c r="O6552">
        <f>IF(ISBLANK(טבלה1[[#This Row],[ts_accepted_at]]), 0, 1)</f>
        <v>1</v>
      </c>
      <c r="P6552">
        <f>IF(ISBLANK(טבלה1[[#This Row],[ts_booking_at]]), 0, 1)</f>
        <v>1</v>
      </c>
      <c r="Q6552">
        <f>IF(ISBLANK(טבלה1[[#This Row],[ds_checkin]]), "", טבלה1[[#This Row],[ds_checkin]] - טבלה1[[#This Row],[ts_contact_at]])</f>
        <v>9.2465277777810115</v>
      </c>
      <c r="R6552" t="str">
        <f>IF(AND(ISBLANK(טבלה1[[#This Row],[ts_reply_at]]), NOT(ISBLANK(טבלה1[[#This Row],[ts_booking_at]]))), "Error: Booked without Reply", "OK")</f>
        <v>OK</v>
      </c>
      <c r="S6552" t="s">
        <v>6021</v>
      </c>
    </row>
    <row r="6553" spans="1:19" x14ac:dyDescent="0.25">
      <c r="A6553" s="4" t="s">
        <v>5350</v>
      </c>
      <c r="B6553" s="4" t="s">
        <v>1058</v>
      </c>
      <c r="C6553" s="4" t="s">
        <v>1059</v>
      </c>
      <c r="D6553" s="1">
        <v>41925.337500000001</v>
      </c>
      <c r="H6553" s="2">
        <v>41944</v>
      </c>
      <c r="I6553" s="2">
        <v>41950</v>
      </c>
      <c r="J6553" s="3">
        <v>1</v>
      </c>
      <c r="K6553" s="3">
        <v>2</v>
      </c>
      <c r="L6553">
        <f>טבלה1[[#This Row],[ds_checkout]]-טבלה1[[#This Row],[ds_checkin]]</f>
        <v>6</v>
      </c>
      <c r="M6553" t="str">
        <f>IF(ISBLANK(טבלה1[[#This Row],[ts_reply_at]]), "", (טבלה1[[#This Row],[ts_reply_at]] - טבלה1[[#This Row],[ts_contact_at]]) * 24)</f>
        <v/>
      </c>
      <c r="N6553">
        <f>IF(ISBLANK(טבלה1[[#This Row],[ts_reply_at]]), 0, 1)</f>
        <v>0</v>
      </c>
      <c r="O6553">
        <f>IF(ISBLANK(טבלה1[[#This Row],[ts_accepted_at]]), 0, 1)</f>
        <v>0</v>
      </c>
      <c r="P6553">
        <f>IF(ISBLANK(טבלה1[[#This Row],[ts_booking_at]]), 0, 1)</f>
        <v>0</v>
      </c>
      <c r="Q6553">
        <f>IF(ISBLANK(טבלה1[[#This Row],[ds_checkin]]), "", טבלה1[[#This Row],[ds_checkin]] - טבלה1[[#This Row],[ts_contact_at]])</f>
        <v>18.662499999998545</v>
      </c>
      <c r="R6553" t="str">
        <f>IF(AND(ISBLANK(טבלה1[[#This Row],[ts_reply_at]]), NOT(ISBLANK(טבלה1[[#This Row],[ts_booking_at]]))), "Error: Booked without Reply", "OK")</f>
        <v>OK</v>
      </c>
      <c r="S6553" t="s">
        <v>6039</v>
      </c>
    </row>
    <row r="6554" spans="1:19" x14ac:dyDescent="0.25">
      <c r="A6554" s="4" t="s">
        <v>5351</v>
      </c>
      <c r="B6554" s="4" t="s">
        <v>3185</v>
      </c>
      <c r="C6554" s="4" t="s">
        <v>3186</v>
      </c>
      <c r="D6554" s="1">
        <v>41918.604861111111</v>
      </c>
      <c r="H6554" s="2">
        <v>41930</v>
      </c>
      <c r="I6554" s="2">
        <v>41931</v>
      </c>
      <c r="J6554" s="3">
        <v>2</v>
      </c>
      <c r="K6554" s="3">
        <v>1</v>
      </c>
      <c r="L6554">
        <f>טבלה1[[#This Row],[ds_checkout]]-טבלה1[[#This Row],[ds_checkin]]</f>
        <v>1</v>
      </c>
      <c r="M6554" t="str">
        <f>IF(ISBLANK(טבלה1[[#This Row],[ts_reply_at]]), "", (טבלה1[[#This Row],[ts_reply_at]] - טבלה1[[#This Row],[ts_contact_at]]) * 24)</f>
        <v/>
      </c>
      <c r="N6554">
        <f>IF(ISBLANK(טבלה1[[#This Row],[ts_reply_at]]), 0, 1)</f>
        <v>0</v>
      </c>
      <c r="O6554">
        <f>IF(ISBLANK(טבלה1[[#This Row],[ts_accepted_at]]), 0, 1)</f>
        <v>0</v>
      </c>
      <c r="P6554">
        <f>IF(ISBLANK(טבלה1[[#This Row],[ts_booking_at]]), 0, 1)</f>
        <v>0</v>
      </c>
      <c r="Q6554">
        <f>IF(ISBLANK(טבלה1[[#This Row],[ds_checkin]]), "", טבלה1[[#This Row],[ds_checkin]] - טבלה1[[#This Row],[ts_contact_at]])</f>
        <v>11.395138888889051</v>
      </c>
      <c r="R6554" t="str">
        <f>IF(AND(ISBLANK(טבלה1[[#This Row],[ts_reply_at]]), NOT(ISBLANK(טבלה1[[#This Row],[ts_booking_at]]))), "Error: Booked without Reply", "OK")</f>
        <v>OK</v>
      </c>
      <c r="S6554" t="s">
        <v>6040</v>
      </c>
    </row>
    <row r="6555" spans="1:19" x14ac:dyDescent="0.25">
      <c r="A6555" s="4" t="s">
        <v>5351</v>
      </c>
      <c r="B6555" s="4" t="s">
        <v>1990</v>
      </c>
      <c r="C6555" s="4" t="s">
        <v>1991</v>
      </c>
      <c r="D6555" s="1">
        <v>41918.777777777781</v>
      </c>
      <c r="H6555" s="2">
        <v>41930</v>
      </c>
      <c r="I6555" s="2">
        <v>41931</v>
      </c>
      <c r="J6555" s="3">
        <v>2</v>
      </c>
      <c r="K6555" s="3">
        <v>1</v>
      </c>
      <c r="L6555">
        <f>טבלה1[[#This Row],[ds_checkout]]-טבלה1[[#This Row],[ds_checkin]]</f>
        <v>1</v>
      </c>
      <c r="M6555" t="str">
        <f>IF(ISBLANK(טבלה1[[#This Row],[ts_reply_at]]), "", (טבלה1[[#This Row],[ts_reply_at]] - טבלה1[[#This Row],[ts_contact_at]]) * 24)</f>
        <v/>
      </c>
      <c r="N6555">
        <f>IF(ISBLANK(טבלה1[[#This Row],[ts_reply_at]]), 0, 1)</f>
        <v>0</v>
      </c>
      <c r="O6555">
        <f>IF(ISBLANK(טבלה1[[#This Row],[ts_accepted_at]]), 0, 1)</f>
        <v>0</v>
      </c>
      <c r="P6555">
        <f>IF(ISBLANK(טבלה1[[#This Row],[ts_booking_at]]), 0, 1)</f>
        <v>0</v>
      </c>
      <c r="Q6555">
        <f>IF(ISBLANK(טבלה1[[#This Row],[ds_checkin]]), "", טבלה1[[#This Row],[ds_checkin]] - טבלה1[[#This Row],[ts_contact_at]])</f>
        <v>11.222222222218988</v>
      </c>
      <c r="R6555" t="str">
        <f>IF(AND(ISBLANK(טבלה1[[#This Row],[ts_reply_at]]), NOT(ISBLANK(טבלה1[[#This Row],[ts_booking_at]]))), "Error: Booked without Reply", "OK")</f>
        <v>OK</v>
      </c>
      <c r="S6555" t="s">
        <v>6040</v>
      </c>
    </row>
    <row r="6556" spans="1:19" x14ac:dyDescent="0.25">
      <c r="A6556" s="4" t="s">
        <v>5352</v>
      </c>
      <c r="B6556" s="4" t="s">
        <v>1972</v>
      </c>
      <c r="C6556" s="4" t="s">
        <v>2020</v>
      </c>
      <c r="D6556" s="1">
        <v>41921.647916666669</v>
      </c>
      <c r="E6556" s="1">
        <v>41922.304560185185</v>
      </c>
      <c r="H6556" s="2">
        <v>41922</v>
      </c>
      <c r="I6556" s="2">
        <v>41925</v>
      </c>
      <c r="J6556" s="3">
        <v>4</v>
      </c>
      <c r="K6556" s="3">
        <v>3</v>
      </c>
      <c r="L6556">
        <f>טבלה1[[#This Row],[ds_checkout]]-טבלה1[[#This Row],[ds_checkin]]</f>
        <v>3</v>
      </c>
      <c r="M6556">
        <f>IF(ISBLANK(טבלה1[[#This Row],[ts_reply_at]]), "", (טבלה1[[#This Row],[ts_reply_at]] - טבלה1[[#This Row],[ts_contact_at]]) * 24)</f>
        <v>15.759444444382098</v>
      </c>
      <c r="N6556">
        <f>IF(ISBLANK(טבלה1[[#This Row],[ts_reply_at]]), 0, 1)</f>
        <v>1</v>
      </c>
      <c r="O6556">
        <f>IF(ISBLANK(טבלה1[[#This Row],[ts_accepted_at]]), 0, 1)</f>
        <v>0</v>
      </c>
      <c r="P6556">
        <f>IF(ISBLANK(טבלה1[[#This Row],[ts_booking_at]]), 0, 1)</f>
        <v>0</v>
      </c>
      <c r="Q6556">
        <f>IF(ISBLANK(טבלה1[[#This Row],[ds_checkin]]), "", טבלה1[[#This Row],[ds_checkin]] - טבלה1[[#This Row],[ts_contact_at]])</f>
        <v>0.35208333333139308</v>
      </c>
      <c r="R6556" t="str">
        <f>IF(AND(ISBLANK(טבלה1[[#This Row],[ts_reply_at]]), NOT(ISBLANK(טבלה1[[#This Row],[ts_booking_at]]))), "Error: Booked without Reply", "OK")</f>
        <v>OK</v>
      </c>
      <c r="S6556" t="s">
        <v>6020</v>
      </c>
    </row>
    <row r="6557" spans="1:19" x14ac:dyDescent="0.25">
      <c r="A6557" s="4" t="s">
        <v>5352</v>
      </c>
      <c r="B6557" s="4" t="s">
        <v>911</v>
      </c>
      <c r="C6557" s="4" t="s">
        <v>2428</v>
      </c>
      <c r="D6557" s="1">
        <v>41921.588194444441</v>
      </c>
      <c r="E6557" s="1">
        <v>41921.645254629628</v>
      </c>
      <c r="H6557" s="2">
        <v>41922</v>
      </c>
      <c r="I6557" s="2">
        <v>41925</v>
      </c>
      <c r="J6557" s="3">
        <v>4</v>
      </c>
      <c r="K6557" s="3">
        <v>2</v>
      </c>
      <c r="L6557">
        <f>טבלה1[[#This Row],[ds_checkout]]-טבלה1[[#This Row],[ds_checkin]]</f>
        <v>3</v>
      </c>
      <c r="M6557">
        <f>IF(ISBLANK(טבלה1[[#This Row],[ts_reply_at]]), "", (טבלה1[[#This Row],[ts_reply_at]] - טבלה1[[#This Row],[ts_contact_at]]) * 24)</f>
        <v>1.3694444444845431</v>
      </c>
      <c r="N6557">
        <f>IF(ISBLANK(טבלה1[[#This Row],[ts_reply_at]]), 0, 1)</f>
        <v>1</v>
      </c>
      <c r="O6557">
        <f>IF(ISBLANK(טבלה1[[#This Row],[ts_accepted_at]]), 0, 1)</f>
        <v>0</v>
      </c>
      <c r="P6557">
        <f>IF(ISBLANK(טבלה1[[#This Row],[ts_booking_at]]), 0, 1)</f>
        <v>0</v>
      </c>
      <c r="Q6557">
        <f>IF(ISBLANK(טבלה1[[#This Row],[ds_checkin]]), "", טבלה1[[#This Row],[ds_checkin]] - טבלה1[[#This Row],[ts_contact_at]])</f>
        <v>0.41180555555911269</v>
      </c>
      <c r="R6557" t="str">
        <f>IF(AND(ISBLANK(טבלה1[[#This Row],[ts_reply_at]]), NOT(ISBLANK(טבלה1[[#This Row],[ts_booking_at]]))), "Error: Booked without Reply", "OK")</f>
        <v>OK</v>
      </c>
      <c r="S6557" t="s">
        <v>6020</v>
      </c>
    </row>
    <row r="6558" spans="1:19" x14ac:dyDescent="0.25">
      <c r="A6558" s="4" t="s">
        <v>5352</v>
      </c>
      <c r="B6558" s="4" t="s">
        <v>233</v>
      </c>
      <c r="C6558" s="4" t="s">
        <v>234</v>
      </c>
      <c r="D6558" s="1">
        <v>41921.582638888889</v>
      </c>
      <c r="E6558" s="1">
        <v>41922.575092592589</v>
      </c>
      <c r="H6558" s="2">
        <v>41922</v>
      </c>
      <c r="I6558" s="2">
        <v>41925</v>
      </c>
      <c r="J6558" s="3">
        <v>4</v>
      </c>
      <c r="K6558" s="3">
        <v>2</v>
      </c>
      <c r="L6558">
        <f>טבלה1[[#This Row],[ds_checkout]]-טבלה1[[#This Row],[ds_checkin]]</f>
        <v>3</v>
      </c>
      <c r="M6558">
        <f>IF(ISBLANK(טבלה1[[#This Row],[ts_reply_at]]), "", (טבלה1[[#This Row],[ts_reply_at]] - טבלה1[[#This Row],[ts_contact_at]]) * 24)</f>
        <v>23.818888888810761</v>
      </c>
      <c r="N6558">
        <f>IF(ISBLANK(טבלה1[[#This Row],[ts_reply_at]]), 0, 1)</f>
        <v>1</v>
      </c>
      <c r="O6558">
        <f>IF(ISBLANK(טבלה1[[#This Row],[ts_accepted_at]]), 0, 1)</f>
        <v>0</v>
      </c>
      <c r="P6558">
        <f>IF(ISBLANK(טבלה1[[#This Row],[ts_booking_at]]), 0, 1)</f>
        <v>0</v>
      </c>
      <c r="Q6558">
        <f>IF(ISBLANK(טבלה1[[#This Row],[ds_checkin]]), "", טבלה1[[#This Row],[ds_checkin]] - טבלה1[[#This Row],[ts_contact_at]])</f>
        <v>0.41736111111094942</v>
      </c>
      <c r="R6558" t="str">
        <f>IF(AND(ISBLANK(טבלה1[[#This Row],[ts_reply_at]]), NOT(ISBLANK(טבלה1[[#This Row],[ts_booking_at]]))), "Error: Booked without Reply", "OK")</f>
        <v>OK</v>
      </c>
      <c r="S6558" t="s">
        <v>6020</v>
      </c>
    </row>
    <row r="6559" spans="1:19" x14ac:dyDescent="0.25">
      <c r="A6559" s="4" t="s">
        <v>5353</v>
      </c>
      <c r="B6559" s="4" t="s">
        <v>2081</v>
      </c>
      <c r="C6559" s="4" t="s">
        <v>2082</v>
      </c>
      <c r="D6559" s="1">
        <v>41915.472916666666</v>
      </c>
      <c r="E6559" s="1">
        <v>41915.49664351852</v>
      </c>
      <c r="H6559" s="2">
        <v>41916</v>
      </c>
      <c r="I6559" s="2">
        <v>41917</v>
      </c>
      <c r="J6559" s="3">
        <v>2</v>
      </c>
      <c r="K6559" s="3">
        <v>3</v>
      </c>
      <c r="L6559">
        <f>טבלה1[[#This Row],[ds_checkout]]-טבלה1[[#This Row],[ds_checkin]]</f>
        <v>1</v>
      </c>
      <c r="M6559">
        <f>IF(ISBLANK(טבלה1[[#This Row],[ts_reply_at]]), "", (טבלה1[[#This Row],[ts_reply_at]] - טבלה1[[#This Row],[ts_contact_at]]) * 24)</f>
        <v>0.56944444449618459</v>
      </c>
      <c r="N6559">
        <f>IF(ISBLANK(טבלה1[[#This Row],[ts_reply_at]]), 0, 1)</f>
        <v>1</v>
      </c>
      <c r="O6559">
        <f>IF(ISBLANK(טבלה1[[#This Row],[ts_accepted_at]]), 0, 1)</f>
        <v>0</v>
      </c>
      <c r="P6559">
        <f>IF(ISBLANK(טבלה1[[#This Row],[ts_booking_at]]), 0, 1)</f>
        <v>0</v>
      </c>
      <c r="Q6559">
        <f>IF(ISBLANK(טבלה1[[#This Row],[ds_checkin]]), "", טבלה1[[#This Row],[ds_checkin]] - טבלה1[[#This Row],[ts_contact_at]])</f>
        <v>0.52708333333430346</v>
      </c>
      <c r="R6559" t="str">
        <f>IF(AND(ISBLANK(טבלה1[[#This Row],[ts_reply_at]]), NOT(ISBLANK(טבלה1[[#This Row],[ts_booking_at]]))), "Error: Booked without Reply", "OK")</f>
        <v>OK</v>
      </c>
      <c r="S6559" t="s">
        <v>6019</v>
      </c>
    </row>
    <row r="6560" spans="1:19" x14ac:dyDescent="0.25">
      <c r="A6560" s="4" t="s">
        <v>5354</v>
      </c>
      <c r="B6560" s="4" t="s">
        <v>5355</v>
      </c>
      <c r="C6560" s="4" t="s">
        <v>5356</v>
      </c>
      <c r="D6560" s="1">
        <v>41925.509027777778</v>
      </c>
      <c r="E6560" s="1">
        <v>41925.675682870373</v>
      </c>
      <c r="F6560" s="1">
        <v>41925.675682870373</v>
      </c>
      <c r="H6560" s="2">
        <v>41946</v>
      </c>
      <c r="I6560" s="2">
        <v>41950</v>
      </c>
      <c r="J6560" s="3">
        <v>2</v>
      </c>
      <c r="K6560" s="3">
        <v>4</v>
      </c>
      <c r="L6560">
        <f>טבלה1[[#This Row],[ds_checkout]]-טבלה1[[#This Row],[ds_checkin]]</f>
        <v>4</v>
      </c>
      <c r="M6560">
        <f>IF(ISBLANK(טבלה1[[#This Row],[ts_reply_at]]), "", (טבלה1[[#This Row],[ts_reply_at]] - טבלה1[[#This Row],[ts_contact_at]]) * 24)</f>
        <v>3.9997222222737037</v>
      </c>
      <c r="N6560">
        <f>IF(ISBLANK(טבלה1[[#This Row],[ts_reply_at]]), 0, 1)</f>
        <v>1</v>
      </c>
      <c r="O6560">
        <f>IF(ISBLANK(טבלה1[[#This Row],[ts_accepted_at]]), 0, 1)</f>
        <v>1</v>
      </c>
      <c r="P6560">
        <f>IF(ISBLANK(טבלה1[[#This Row],[ts_booking_at]]), 0, 1)</f>
        <v>0</v>
      </c>
      <c r="Q6560">
        <f>IF(ISBLANK(טבלה1[[#This Row],[ds_checkin]]), "", טבלה1[[#This Row],[ds_checkin]] - טבלה1[[#This Row],[ts_contact_at]])</f>
        <v>20.490972222221899</v>
      </c>
      <c r="R6560" t="str">
        <f>IF(AND(ISBLANK(טבלה1[[#This Row],[ts_reply_at]]), NOT(ISBLANK(טבלה1[[#This Row],[ts_booking_at]]))), "Error: Booked without Reply", "OK")</f>
        <v>OK</v>
      </c>
      <c r="S6560" t="s">
        <v>6021</v>
      </c>
    </row>
    <row r="6561" spans="1:19" x14ac:dyDescent="0.25">
      <c r="A6561" s="4" t="s">
        <v>5354</v>
      </c>
      <c r="B6561" s="4" t="s">
        <v>4007</v>
      </c>
      <c r="C6561" s="4" t="s">
        <v>4008</v>
      </c>
      <c r="D6561" s="1">
        <v>41925.498611111114</v>
      </c>
      <c r="E6561" s="1">
        <v>41925.536203703705</v>
      </c>
      <c r="F6561" s="1">
        <v>41925.536574074074</v>
      </c>
      <c r="G6561" s="1">
        <v>41925.536574074074</v>
      </c>
      <c r="H6561" s="2">
        <v>41946</v>
      </c>
      <c r="I6561" s="2">
        <v>41950</v>
      </c>
      <c r="J6561" s="3">
        <v>2</v>
      </c>
      <c r="K6561" s="3">
        <v>9</v>
      </c>
      <c r="L6561">
        <f>טבלה1[[#This Row],[ds_checkout]]-טבלה1[[#This Row],[ds_checkin]]</f>
        <v>4</v>
      </c>
      <c r="M6561">
        <f>IF(ISBLANK(טבלה1[[#This Row],[ts_reply_at]]), "", (טבלה1[[#This Row],[ts_reply_at]] - טבלה1[[#This Row],[ts_contact_at]]) * 24)</f>
        <v>0.90222222218289971</v>
      </c>
      <c r="N6561">
        <f>IF(ISBLANK(טבלה1[[#This Row],[ts_reply_at]]), 0, 1)</f>
        <v>1</v>
      </c>
      <c r="O6561">
        <f>IF(ISBLANK(טבלה1[[#This Row],[ts_accepted_at]]), 0, 1)</f>
        <v>1</v>
      </c>
      <c r="P6561">
        <f>IF(ISBLANK(טבלה1[[#This Row],[ts_booking_at]]), 0, 1)</f>
        <v>1</v>
      </c>
      <c r="Q6561">
        <f>IF(ISBLANK(טבלה1[[#This Row],[ds_checkin]]), "", טבלה1[[#This Row],[ds_checkin]] - טבלה1[[#This Row],[ts_contact_at]])</f>
        <v>20.50138888888614</v>
      </c>
      <c r="R6561" t="str">
        <f>IF(AND(ISBLANK(טבלה1[[#This Row],[ts_reply_at]]), NOT(ISBLANK(טבלה1[[#This Row],[ts_booking_at]]))), "Error: Booked without Reply", "OK")</f>
        <v>OK</v>
      </c>
      <c r="S6561" t="s">
        <v>6021</v>
      </c>
    </row>
    <row r="6562" spans="1:19" x14ac:dyDescent="0.25">
      <c r="A6562" s="4" t="s">
        <v>5357</v>
      </c>
      <c r="B6562" s="4" t="s">
        <v>2411</v>
      </c>
      <c r="C6562" s="4" t="s">
        <v>2412</v>
      </c>
      <c r="D6562" s="1">
        <v>41918.885416666664</v>
      </c>
      <c r="E6562" s="1">
        <v>41918.900810185187</v>
      </c>
      <c r="H6562" s="2">
        <v>42140</v>
      </c>
      <c r="I6562" s="2">
        <v>42145</v>
      </c>
      <c r="J6562" s="3">
        <v>4</v>
      </c>
      <c r="K6562" s="3">
        <v>5</v>
      </c>
      <c r="L6562">
        <f>טבלה1[[#This Row],[ds_checkout]]-טבלה1[[#This Row],[ds_checkin]]</f>
        <v>5</v>
      </c>
      <c r="M6562">
        <f>IF(ISBLANK(טבלה1[[#This Row],[ts_reply_at]]), "", (טבלה1[[#This Row],[ts_reply_at]] - טבלה1[[#This Row],[ts_contact_at]]) * 24)</f>
        <v>0.36944444454275072</v>
      </c>
      <c r="N6562">
        <f>IF(ISBLANK(טבלה1[[#This Row],[ts_reply_at]]), 0, 1)</f>
        <v>1</v>
      </c>
      <c r="O6562">
        <f>IF(ISBLANK(טבלה1[[#This Row],[ts_accepted_at]]), 0, 1)</f>
        <v>0</v>
      </c>
      <c r="P6562">
        <f>IF(ISBLANK(טבלה1[[#This Row],[ts_booking_at]]), 0, 1)</f>
        <v>0</v>
      </c>
      <c r="Q6562">
        <f>IF(ISBLANK(טבלה1[[#This Row],[ds_checkin]]), "", טבלה1[[#This Row],[ds_checkin]] - טבלה1[[#This Row],[ts_contact_at]])</f>
        <v>221.11458333333576</v>
      </c>
      <c r="R6562" t="str">
        <f>IF(AND(ISBLANK(טבלה1[[#This Row],[ts_reply_at]]), NOT(ISBLANK(טבלה1[[#This Row],[ts_booking_at]]))), "Error: Booked without Reply", "OK")</f>
        <v>OK</v>
      </c>
      <c r="S6562" t="s">
        <v>6020</v>
      </c>
    </row>
    <row r="6563" spans="1:19" x14ac:dyDescent="0.25">
      <c r="A6563" s="4" t="s">
        <v>5357</v>
      </c>
      <c r="B6563" s="4" t="s">
        <v>2190</v>
      </c>
      <c r="C6563" s="4" t="s">
        <v>5358</v>
      </c>
      <c r="D6563" s="1">
        <v>41850.789583333331</v>
      </c>
      <c r="E6563" s="1">
        <v>41850.869942129626</v>
      </c>
      <c r="H6563" s="2">
        <v>42140</v>
      </c>
      <c r="I6563" s="2">
        <v>42145</v>
      </c>
      <c r="J6563" s="3">
        <v>4</v>
      </c>
      <c r="K6563" s="3">
        <v>3</v>
      </c>
      <c r="L6563">
        <f>טבלה1[[#This Row],[ds_checkout]]-טבלה1[[#This Row],[ds_checkin]]</f>
        <v>5</v>
      </c>
      <c r="M6563">
        <f>IF(ISBLANK(טבלה1[[#This Row],[ts_reply_at]]), "", (טבלה1[[#This Row],[ts_reply_at]] - טבלה1[[#This Row],[ts_contact_at]]) * 24)</f>
        <v>1.9286111110704951</v>
      </c>
      <c r="N6563">
        <f>IF(ISBLANK(טבלה1[[#This Row],[ts_reply_at]]), 0, 1)</f>
        <v>1</v>
      </c>
      <c r="O6563">
        <f>IF(ISBLANK(טבלה1[[#This Row],[ts_accepted_at]]), 0, 1)</f>
        <v>0</v>
      </c>
      <c r="P6563">
        <f>IF(ISBLANK(טבלה1[[#This Row],[ts_booking_at]]), 0, 1)</f>
        <v>0</v>
      </c>
      <c r="Q6563">
        <f>IF(ISBLANK(טבלה1[[#This Row],[ds_checkin]]), "", טבלה1[[#This Row],[ds_checkin]] - טבלה1[[#This Row],[ts_contact_at]])</f>
        <v>289.21041666666861</v>
      </c>
      <c r="R6563" t="str">
        <f>IF(AND(ISBLANK(טבלה1[[#This Row],[ts_reply_at]]), NOT(ISBLANK(טבלה1[[#This Row],[ts_booking_at]]))), "Error: Booked without Reply", "OK")</f>
        <v>OK</v>
      </c>
      <c r="S6563" t="s">
        <v>6020</v>
      </c>
    </row>
    <row r="6564" spans="1:19" x14ac:dyDescent="0.25">
      <c r="A6564" s="4" t="s">
        <v>5359</v>
      </c>
      <c r="B6564" s="4" t="s">
        <v>686</v>
      </c>
      <c r="C6564" s="4" t="s">
        <v>687</v>
      </c>
      <c r="D6564" s="1">
        <v>41931.507638888892</v>
      </c>
      <c r="E6564" s="1">
        <v>41931.526689814818</v>
      </c>
      <c r="F6564" s="1">
        <v>41933.911504629628</v>
      </c>
      <c r="G6564" s="1">
        <v>41936.30363425926</v>
      </c>
      <c r="H6564" s="2">
        <v>41978</v>
      </c>
      <c r="I6564" s="2">
        <v>41981</v>
      </c>
      <c r="J6564" s="3">
        <v>6</v>
      </c>
      <c r="K6564" s="3">
        <v>12</v>
      </c>
      <c r="L6564">
        <f>טבלה1[[#This Row],[ds_checkout]]-טבלה1[[#This Row],[ds_checkin]]</f>
        <v>3</v>
      </c>
      <c r="M6564">
        <f>IF(ISBLANK(טבלה1[[#This Row],[ts_reply_at]]), "", (טבלה1[[#This Row],[ts_reply_at]] - טבלה1[[#This Row],[ts_contact_at]]) * 24)</f>
        <v>0.45722222223412246</v>
      </c>
      <c r="N6564">
        <f>IF(ISBLANK(טבלה1[[#This Row],[ts_reply_at]]), 0, 1)</f>
        <v>1</v>
      </c>
      <c r="O6564">
        <f>IF(ISBLANK(טבלה1[[#This Row],[ts_accepted_at]]), 0, 1)</f>
        <v>1</v>
      </c>
      <c r="P6564">
        <f>IF(ISBLANK(טבלה1[[#This Row],[ts_booking_at]]), 0, 1)</f>
        <v>1</v>
      </c>
      <c r="Q6564">
        <f>IF(ISBLANK(טבלה1[[#This Row],[ds_checkin]]), "", טבלה1[[#This Row],[ds_checkin]] - טבלה1[[#This Row],[ts_contact_at]])</f>
        <v>46.492361111108039</v>
      </c>
      <c r="R6564" t="str">
        <f>IF(AND(ISBLANK(טבלה1[[#This Row],[ts_reply_at]]), NOT(ISBLANK(טבלה1[[#This Row],[ts_booking_at]]))), "Error: Booked without Reply", "OK")</f>
        <v>OK</v>
      </c>
      <c r="S6564" t="s">
        <v>6023</v>
      </c>
    </row>
    <row r="6565" spans="1:19" x14ac:dyDescent="0.25">
      <c r="A6565" s="4" t="s">
        <v>5360</v>
      </c>
      <c r="B6565" s="4" t="s">
        <v>188</v>
      </c>
      <c r="C6565" s="4" t="s">
        <v>189</v>
      </c>
      <c r="D6565" s="1">
        <v>41915.607638888891</v>
      </c>
      <c r="E6565" s="1">
        <v>41915.609976851854</v>
      </c>
      <c r="F6565" s="1">
        <v>41915.609976851854</v>
      </c>
      <c r="G6565" s="1">
        <v>41915.609976851854</v>
      </c>
      <c r="H6565" s="2">
        <v>41919</v>
      </c>
      <c r="I6565" s="2">
        <v>41921</v>
      </c>
      <c r="J6565" s="3">
        <v>1</v>
      </c>
      <c r="K6565" s="3">
        <v>5</v>
      </c>
      <c r="L6565">
        <f>טבלה1[[#This Row],[ds_checkout]]-טבלה1[[#This Row],[ds_checkin]]</f>
        <v>2</v>
      </c>
      <c r="M6565">
        <f>IF(ISBLANK(טבלה1[[#This Row],[ts_reply_at]]), "", (טבלה1[[#This Row],[ts_reply_at]] - טבלה1[[#This Row],[ts_contact_at]]) * 24)</f>
        <v>5.6111111131031066E-2</v>
      </c>
      <c r="N6565">
        <f>IF(ISBLANK(טבלה1[[#This Row],[ts_reply_at]]), 0, 1)</f>
        <v>1</v>
      </c>
      <c r="O6565">
        <f>IF(ISBLANK(טבלה1[[#This Row],[ts_accepted_at]]), 0, 1)</f>
        <v>1</v>
      </c>
      <c r="P6565">
        <f>IF(ISBLANK(טבלה1[[#This Row],[ts_booking_at]]), 0, 1)</f>
        <v>1</v>
      </c>
      <c r="Q6565">
        <f>IF(ISBLANK(טבלה1[[#This Row],[ds_checkin]]), "", טבלה1[[#This Row],[ds_checkin]] - טבלה1[[#This Row],[ts_contact_at]])</f>
        <v>3.3923611111094942</v>
      </c>
      <c r="R6565" t="str">
        <f>IF(AND(ISBLANK(טבלה1[[#This Row],[ts_reply_at]]), NOT(ISBLANK(טבלה1[[#This Row],[ts_booking_at]]))), "Error: Booked without Reply", "OK")</f>
        <v>OK</v>
      </c>
      <c r="S6565" t="s">
        <v>6024</v>
      </c>
    </row>
    <row r="6566" spans="1:19" x14ac:dyDescent="0.25">
      <c r="A6566" s="4" t="s">
        <v>5361</v>
      </c>
      <c r="B6566" s="4" t="s">
        <v>98</v>
      </c>
      <c r="C6566" s="4" t="s">
        <v>99</v>
      </c>
      <c r="D6566" s="1">
        <v>41924.814583333333</v>
      </c>
      <c r="E6566" s="1">
        <v>41925.753738425927</v>
      </c>
      <c r="F6566" s="1">
        <v>41925.753738425927</v>
      </c>
      <c r="G6566" s="1">
        <v>41925.753738425927</v>
      </c>
      <c r="H6566" s="2">
        <v>41936</v>
      </c>
      <c r="I6566" s="2">
        <v>41938</v>
      </c>
      <c r="J6566" s="3">
        <v>4</v>
      </c>
      <c r="K6566" s="3">
        <v>6</v>
      </c>
      <c r="L6566">
        <f>טבלה1[[#This Row],[ds_checkout]]-טבלה1[[#This Row],[ds_checkin]]</f>
        <v>2</v>
      </c>
      <c r="M6566">
        <f>IF(ISBLANK(טבלה1[[#This Row],[ts_reply_at]]), "", (טבלה1[[#This Row],[ts_reply_at]] - טבלה1[[#This Row],[ts_contact_at]]) * 24)</f>
        <v>22.539722222252749</v>
      </c>
      <c r="N6566">
        <f>IF(ISBLANK(טבלה1[[#This Row],[ts_reply_at]]), 0, 1)</f>
        <v>1</v>
      </c>
      <c r="O6566">
        <f>IF(ISBLANK(טבלה1[[#This Row],[ts_accepted_at]]), 0, 1)</f>
        <v>1</v>
      </c>
      <c r="P6566">
        <f>IF(ISBLANK(טבלה1[[#This Row],[ts_booking_at]]), 0, 1)</f>
        <v>1</v>
      </c>
      <c r="Q6566">
        <f>IF(ISBLANK(טבלה1[[#This Row],[ds_checkin]]), "", טבלה1[[#This Row],[ds_checkin]] - טבלה1[[#This Row],[ts_contact_at]])</f>
        <v>11.185416666667152</v>
      </c>
      <c r="R6566" t="str">
        <f>IF(AND(ISBLANK(טבלה1[[#This Row],[ts_reply_at]]), NOT(ISBLANK(טבלה1[[#This Row],[ts_booking_at]]))), "Error: Booked without Reply", "OK")</f>
        <v>OK</v>
      </c>
      <c r="S6566" t="s">
        <v>6020</v>
      </c>
    </row>
    <row r="6567" spans="1:19" x14ac:dyDescent="0.25">
      <c r="A6567" s="4" t="s">
        <v>5361</v>
      </c>
      <c r="B6567" s="4" t="s">
        <v>1067</v>
      </c>
      <c r="C6567" s="4" t="s">
        <v>1068</v>
      </c>
      <c r="D6567" s="1">
        <v>41924.796527777777</v>
      </c>
      <c r="E6567" s="1">
        <v>41925.453831018516</v>
      </c>
      <c r="F6567" s="1">
        <v>41925.453831018516</v>
      </c>
      <c r="H6567" s="2">
        <v>41936</v>
      </c>
      <c r="I6567" s="2">
        <v>41938</v>
      </c>
      <c r="J6567" s="3">
        <v>4</v>
      </c>
      <c r="K6567" s="3">
        <v>3</v>
      </c>
      <c r="L6567">
        <f>טבלה1[[#This Row],[ds_checkout]]-טבלה1[[#This Row],[ds_checkin]]</f>
        <v>2</v>
      </c>
      <c r="M6567">
        <f>IF(ISBLANK(טבלה1[[#This Row],[ts_reply_at]]), "", (טבלה1[[#This Row],[ts_reply_at]] - טבלה1[[#This Row],[ts_contact_at]]) * 24)</f>
        <v>15.775277777749579</v>
      </c>
      <c r="N6567">
        <f>IF(ISBLANK(טבלה1[[#This Row],[ts_reply_at]]), 0, 1)</f>
        <v>1</v>
      </c>
      <c r="O6567">
        <f>IF(ISBLANK(טבלה1[[#This Row],[ts_accepted_at]]), 0, 1)</f>
        <v>1</v>
      </c>
      <c r="P6567">
        <f>IF(ISBLANK(טבלה1[[#This Row],[ts_booking_at]]), 0, 1)</f>
        <v>0</v>
      </c>
      <c r="Q6567">
        <f>IF(ISBLANK(טבלה1[[#This Row],[ds_checkin]]), "", טבלה1[[#This Row],[ds_checkin]] - טבלה1[[#This Row],[ts_contact_at]])</f>
        <v>11.203472222223354</v>
      </c>
      <c r="R6567" t="str">
        <f>IF(AND(ISBLANK(טבלה1[[#This Row],[ts_reply_at]]), NOT(ISBLANK(טבלה1[[#This Row],[ts_booking_at]]))), "Error: Booked without Reply", "OK")</f>
        <v>OK</v>
      </c>
      <c r="S6567" t="s">
        <v>6020</v>
      </c>
    </row>
    <row r="6568" spans="1:19" x14ac:dyDescent="0.25">
      <c r="A6568" s="4" t="s">
        <v>5362</v>
      </c>
      <c r="B6568" s="4" t="s">
        <v>3777</v>
      </c>
      <c r="C6568" s="4" t="s">
        <v>3778</v>
      </c>
      <c r="D6568" s="1">
        <v>41921.814583333333</v>
      </c>
      <c r="E6568" s="1">
        <v>41921.888240740744</v>
      </c>
      <c r="F6568" s="1">
        <v>41921.888240740744</v>
      </c>
      <c r="G6568" s="1">
        <v>41921.888240740744</v>
      </c>
      <c r="H6568" s="2">
        <v>41985</v>
      </c>
      <c r="I6568" s="2">
        <v>41987</v>
      </c>
      <c r="J6568" s="3">
        <v>2</v>
      </c>
      <c r="K6568" s="3">
        <v>13</v>
      </c>
      <c r="L6568">
        <f>טבלה1[[#This Row],[ds_checkout]]-טבלה1[[#This Row],[ds_checkin]]</f>
        <v>2</v>
      </c>
      <c r="M6568">
        <f>IF(ISBLANK(טבלה1[[#This Row],[ts_reply_at]]), "", (טבלה1[[#This Row],[ts_reply_at]] - טבלה1[[#This Row],[ts_contact_at]]) * 24)</f>
        <v>1.7677777778590098</v>
      </c>
      <c r="N6568">
        <f>IF(ISBLANK(טבלה1[[#This Row],[ts_reply_at]]), 0, 1)</f>
        <v>1</v>
      </c>
      <c r="O6568">
        <f>IF(ISBLANK(טבלה1[[#This Row],[ts_accepted_at]]), 0, 1)</f>
        <v>1</v>
      </c>
      <c r="P6568">
        <f>IF(ISBLANK(טבלה1[[#This Row],[ts_booking_at]]), 0, 1)</f>
        <v>1</v>
      </c>
      <c r="Q6568">
        <f>IF(ISBLANK(טבלה1[[#This Row],[ds_checkin]]), "", טבלה1[[#This Row],[ds_checkin]] - טבלה1[[#This Row],[ts_contact_at]])</f>
        <v>63.185416666667152</v>
      </c>
      <c r="R6568" t="str">
        <f>IF(AND(ISBLANK(טבלה1[[#This Row],[ts_reply_at]]), NOT(ISBLANK(טבלה1[[#This Row],[ts_booking_at]]))), "Error: Booked without Reply", "OK")</f>
        <v>OK</v>
      </c>
      <c r="S6568" t="s">
        <v>6021</v>
      </c>
    </row>
    <row r="6569" spans="1:19" x14ac:dyDescent="0.25">
      <c r="A6569" s="4" t="s">
        <v>5363</v>
      </c>
      <c r="B6569" s="4" t="s">
        <v>1004</v>
      </c>
      <c r="C6569" s="4" t="s">
        <v>2223</v>
      </c>
      <c r="D6569" s="1">
        <v>41928.919444444444</v>
      </c>
      <c r="E6569" s="1">
        <v>41929.425995370373</v>
      </c>
      <c r="F6569" s="1">
        <v>41929.425995370373</v>
      </c>
      <c r="G6569" s="1">
        <v>41929.425995370373</v>
      </c>
      <c r="H6569" s="2">
        <v>41951</v>
      </c>
      <c r="I6569" s="2">
        <v>41953</v>
      </c>
      <c r="J6569" s="3">
        <v>4</v>
      </c>
      <c r="K6569" s="3">
        <v>7</v>
      </c>
      <c r="L6569">
        <f>טבלה1[[#This Row],[ds_checkout]]-טבלה1[[#This Row],[ds_checkin]]</f>
        <v>2</v>
      </c>
      <c r="M6569">
        <f>IF(ISBLANK(טבלה1[[#This Row],[ts_reply_at]]), "", (טבלה1[[#This Row],[ts_reply_at]] - טבלה1[[#This Row],[ts_contact_at]]) * 24)</f>
        <v>12.157222222303972</v>
      </c>
      <c r="N6569">
        <f>IF(ISBLANK(טבלה1[[#This Row],[ts_reply_at]]), 0, 1)</f>
        <v>1</v>
      </c>
      <c r="O6569">
        <f>IF(ISBLANK(טבלה1[[#This Row],[ts_accepted_at]]), 0, 1)</f>
        <v>1</v>
      </c>
      <c r="P6569">
        <f>IF(ISBLANK(טבלה1[[#This Row],[ts_booking_at]]), 0, 1)</f>
        <v>1</v>
      </c>
      <c r="Q6569">
        <f>IF(ISBLANK(טבלה1[[#This Row],[ds_checkin]]), "", טבלה1[[#This Row],[ds_checkin]] - טבלה1[[#This Row],[ts_contact_at]])</f>
        <v>22.080555555556202</v>
      </c>
      <c r="R6569" t="str">
        <f>IF(AND(ISBLANK(טבלה1[[#This Row],[ts_reply_at]]), NOT(ISBLANK(טבלה1[[#This Row],[ts_booking_at]]))), "Error: Booked without Reply", "OK")</f>
        <v>OK</v>
      </c>
      <c r="S6569" t="s">
        <v>6019</v>
      </c>
    </row>
    <row r="6570" spans="1:19" x14ac:dyDescent="0.25">
      <c r="A6570" s="4" t="s">
        <v>5364</v>
      </c>
      <c r="B6570" s="4" t="s">
        <v>4169</v>
      </c>
      <c r="C6570" s="4" t="s">
        <v>4170</v>
      </c>
      <c r="D6570" s="1">
        <v>41926.546527777777</v>
      </c>
      <c r="E6570" s="1">
        <v>41927.303680555553</v>
      </c>
      <c r="H6570" s="2">
        <v>41946</v>
      </c>
      <c r="I6570" s="2">
        <v>41950</v>
      </c>
      <c r="J6570" s="3">
        <v>1</v>
      </c>
      <c r="K6570" s="3">
        <v>4</v>
      </c>
      <c r="L6570">
        <f>טבלה1[[#This Row],[ds_checkout]]-טבלה1[[#This Row],[ds_checkin]]</f>
        <v>4</v>
      </c>
      <c r="M6570">
        <f>IF(ISBLANK(טבלה1[[#This Row],[ts_reply_at]]), "", (טבלה1[[#This Row],[ts_reply_at]] - טבלה1[[#This Row],[ts_contact_at]]) * 24)</f>
        <v>18.171666666632518</v>
      </c>
      <c r="N6570">
        <f>IF(ISBLANK(טבלה1[[#This Row],[ts_reply_at]]), 0, 1)</f>
        <v>1</v>
      </c>
      <c r="O6570">
        <f>IF(ISBLANK(טבלה1[[#This Row],[ts_accepted_at]]), 0, 1)</f>
        <v>0</v>
      </c>
      <c r="P6570">
        <f>IF(ISBLANK(טבלה1[[#This Row],[ts_booking_at]]), 0, 1)</f>
        <v>0</v>
      </c>
      <c r="Q6570">
        <f>IF(ISBLANK(טבלה1[[#This Row],[ds_checkin]]), "", טבלה1[[#This Row],[ds_checkin]] - טבלה1[[#This Row],[ts_contact_at]])</f>
        <v>19.453472222223354</v>
      </c>
      <c r="R6570" t="str">
        <f>IF(AND(ISBLANK(טבלה1[[#This Row],[ts_reply_at]]), NOT(ISBLANK(טבלה1[[#This Row],[ts_booking_at]]))), "Error: Booked without Reply", "OK")</f>
        <v>OK</v>
      </c>
      <c r="S6570" t="s">
        <v>6019</v>
      </c>
    </row>
    <row r="6571" spans="1:19" x14ac:dyDescent="0.25">
      <c r="A6571" s="4" t="s">
        <v>5365</v>
      </c>
      <c r="B6571" s="4" t="s">
        <v>5366</v>
      </c>
      <c r="C6571" s="4" t="s">
        <v>5367</v>
      </c>
      <c r="D6571" s="1">
        <v>41945.875</v>
      </c>
      <c r="E6571" s="1">
        <v>41947.416377314818</v>
      </c>
      <c r="F6571" s="1">
        <v>41947.416377314818</v>
      </c>
      <c r="G6571" s="1">
        <v>41947.416377314818</v>
      </c>
      <c r="H6571" s="2">
        <v>41950</v>
      </c>
      <c r="I6571" s="2">
        <v>41953</v>
      </c>
      <c r="J6571" s="3">
        <v>2</v>
      </c>
      <c r="K6571" s="3">
        <v>7</v>
      </c>
      <c r="L6571">
        <f>טבלה1[[#This Row],[ds_checkout]]-טבלה1[[#This Row],[ds_checkin]]</f>
        <v>3</v>
      </c>
      <c r="M6571">
        <f>IF(ISBLANK(טבלה1[[#This Row],[ts_reply_at]]), "", (טבלה1[[#This Row],[ts_reply_at]] - טבלה1[[#This Row],[ts_contact_at]]) * 24)</f>
        <v>36.993055555620231</v>
      </c>
      <c r="N6571">
        <f>IF(ISBLANK(טבלה1[[#This Row],[ts_reply_at]]), 0, 1)</f>
        <v>1</v>
      </c>
      <c r="O6571">
        <f>IF(ISBLANK(טבלה1[[#This Row],[ts_accepted_at]]), 0, 1)</f>
        <v>1</v>
      </c>
      <c r="P6571">
        <f>IF(ISBLANK(טבלה1[[#This Row],[ts_booking_at]]), 0, 1)</f>
        <v>1</v>
      </c>
      <c r="Q6571">
        <f>IF(ISBLANK(טבלה1[[#This Row],[ds_checkin]]), "", טבלה1[[#This Row],[ds_checkin]] - טבלה1[[#This Row],[ts_contact_at]])</f>
        <v>4.125</v>
      </c>
      <c r="R6571" t="str">
        <f>IF(AND(ISBLANK(טבלה1[[#This Row],[ts_reply_at]]), NOT(ISBLANK(טבלה1[[#This Row],[ts_booking_at]]))), "Error: Booked without Reply", "OK")</f>
        <v>OK</v>
      </c>
      <c r="S6571" t="s">
        <v>6029</v>
      </c>
    </row>
    <row r="6572" spans="1:19" x14ac:dyDescent="0.25">
      <c r="A6572" s="4" t="s">
        <v>5368</v>
      </c>
      <c r="B6572" s="4" t="s">
        <v>558</v>
      </c>
      <c r="C6572" s="4" t="s">
        <v>559</v>
      </c>
      <c r="D6572" s="1">
        <v>41925.367361111108</v>
      </c>
      <c r="H6572" s="2">
        <v>42049</v>
      </c>
      <c r="I6572" s="2">
        <v>42051</v>
      </c>
      <c r="J6572" s="3">
        <v>2</v>
      </c>
      <c r="K6572" s="3">
        <v>1</v>
      </c>
      <c r="L6572">
        <f>טבלה1[[#This Row],[ds_checkout]]-טבלה1[[#This Row],[ds_checkin]]</f>
        <v>2</v>
      </c>
      <c r="M6572" t="str">
        <f>IF(ISBLANK(טבלה1[[#This Row],[ts_reply_at]]), "", (טבלה1[[#This Row],[ts_reply_at]] - טבלה1[[#This Row],[ts_contact_at]]) * 24)</f>
        <v/>
      </c>
      <c r="N6572">
        <f>IF(ISBLANK(טבלה1[[#This Row],[ts_reply_at]]), 0, 1)</f>
        <v>0</v>
      </c>
      <c r="O6572">
        <f>IF(ISBLANK(טבלה1[[#This Row],[ts_accepted_at]]), 0, 1)</f>
        <v>0</v>
      </c>
      <c r="P6572">
        <f>IF(ISBLANK(טבלה1[[#This Row],[ts_booking_at]]), 0, 1)</f>
        <v>0</v>
      </c>
      <c r="Q6572">
        <f>IF(ISBLANK(טבלה1[[#This Row],[ds_checkin]]), "", טבלה1[[#This Row],[ds_checkin]] - טבלה1[[#This Row],[ts_contact_at]])</f>
        <v>123.63263888889196</v>
      </c>
      <c r="R6572" t="str">
        <f>IF(AND(ISBLANK(טבלה1[[#This Row],[ts_reply_at]]), NOT(ISBLANK(טבלה1[[#This Row],[ts_booking_at]]))), "Error: Booked without Reply", "OK")</f>
        <v>OK</v>
      </c>
      <c r="S6572" t="s">
        <v>6019</v>
      </c>
    </row>
    <row r="6573" spans="1:19" x14ac:dyDescent="0.25">
      <c r="A6573" s="4" t="s">
        <v>5368</v>
      </c>
      <c r="B6573" s="4" t="s">
        <v>269</v>
      </c>
      <c r="C6573" s="4" t="s">
        <v>270</v>
      </c>
      <c r="D6573" s="1">
        <v>41921.418749999997</v>
      </c>
      <c r="E6573" s="1">
        <v>41921.515590277777</v>
      </c>
      <c r="H6573" s="2">
        <v>42049</v>
      </c>
      <c r="I6573" s="2">
        <v>42051</v>
      </c>
      <c r="J6573" s="3">
        <v>2</v>
      </c>
      <c r="K6573" s="3">
        <v>6</v>
      </c>
      <c r="L6573">
        <f>טבלה1[[#This Row],[ds_checkout]]-טבלה1[[#This Row],[ds_checkin]]</f>
        <v>2</v>
      </c>
      <c r="M6573">
        <f>IF(ISBLANK(טבלה1[[#This Row],[ts_reply_at]]), "", (טבלה1[[#This Row],[ts_reply_at]] - טבלה1[[#This Row],[ts_contact_at]]) * 24)</f>
        <v>2.3241666667163372</v>
      </c>
      <c r="N6573">
        <f>IF(ISBLANK(טבלה1[[#This Row],[ts_reply_at]]), 0, 1)</f>
        <v>1</v>
      </c>
      <c r="O6573">
        <f>IF(ISBLANK(טבלה1[[#This Row],[ts_accepted_at]]), 0, 1)</f>
        <v>0</v>
      </c>
      <c r="P6573">
        <f>IF(ISBLANK(טבלה1[[#This Row],[ts_booking_at]]), 0, 1)</f>
        <v>0</v>
      </c>
      <c r="Q6573">
        <f>IF(ISBLANK(טבלה1[[#This Row],[ds_checkin]]), "", טבלה1[[#This Row],[ds_checkin]] - טבלה1[[#This Row],[ts_contact_at]])</f>
        <v>127.58125000000291</v>
      </c>
      <c r="R6573" t="str">
        <f>IF(AND(ISBLANK(טבלה1[[#This Row],[ts_reply_at]]), NOT(ISBLANK(טבלה1[[#This Row],[ts_booking_at]]))), "Error: Booked without Reply", "OK")</f>
        <v>OK</v>
      </c>
      <c r="S6573" t="s">
        <v>6019</v>
      </c>
    </row>
    <row r="6574" spans="1:19" x14ac:dyDescent="0.25">
      <c r="A6574" s="4" t="s">
        <v>5369</v>
      </c>
      <c r="B6574" s="4" t="s">
        <v>5370</v>
      </c>
      <c r="C6574" s="4" t="s">
        <v>5371</v>
      </c>
      <c r="D6574" s="1">
        <v>42018.843055555553</v>
      </c>
      <c r="E6574" s="1">
        <v>42019.752418981479</v>
      </c>
      <c r="F6574" s="1">
        <v>42019.752418981479</v>
      </c>
      <c r="H6574" s="2">
        <v>42131</v>
      </c>
      <c r="I6574" s="2">
        <v>42134</v>
      </c>
      <c r="J6574" s="3">
        <v>6</v>
      </c>
      <c r="K6574" s="3">
        <v>2</v>
      </c>
      <c r="L6574">
        <f>טבלה1[[#This Row],[ds_checkout]]-טבלה1[[#This Row],[ds_checkin]]</f>
        <v>3</v>
      </c>
      <c r="M6574">
        <f>IF(ISBLANK(טבלה1[[#This Row],[ts_reply_at]]), "", (טבלה1[[#This Row],[ts_reply_at]] - טבלה1[[#This Row],[ts_contact_at]]) * 24)</f>
        <v>21.824722222227138</v>
      </c>
      <c r="N6574">
        <f>IF(ISBLANK(טבלה1[[#This Row],[ts_reply_at]]), 0, 1)</f>
        <v>1</v>
      </c>
      <c r="O6574">
        <f>IF(ISBLANK(טבלה1[[#This Row],[ts_accepted_at]]), 0, 1)</f>
        <v>1</v>
      </c>
      <c r="P6574">
        <f>IF(ISBLANK(טבלה1[[#This Row],[ts_booking_at]]), 0, 1)</f>
        <v>0</v>
      </c>
      <c r="Q6574">
        <f>IF(ISBLANK(טבלה1[[#This Row],[ds_checkin]]), "", טבלה1[[#This Row],[ds_checkin]] - טבלה1[[#This Row],[ts_contact_at]])</f>
        <v>112.15694444444671</v>
      </c>
      <c r="R6574" t="str">
        <f>IF(AND(ISBLANK(טבלה1[[#This Row],[ts_reply_at]]), NOT(ISBLANK(טבלה1[[#This Row],[ts_booking_at]]))), "Error: Booked without Reply", "OK")</f>
        <v>OK</v>
      </c>
      <c r="S6574" t="s">
        <v>6024</v>
      </c>
    </row>
    <row r="6575" spans="1:19" x14ac:dyDescent="0.25">
      <c r="A6575" s="4" t="s">
        <v>5369</v>
      </c>
      <c r="B6575" s="4" t="s">
        <v>5372</v>
      </c>
      <c r="C6575" s="4" t="s">
        <v>5373</v>
      </c>
      <c r="D6575" s="1">
        <v>42018.82708333333</v>
      </c>
      <c r="E6575" s="1">
        <v>42018.834085648145</v>
      </c>
      <c r="F6575" s="1">
        <v>42018.834085648145</v>
      </c>
      <c r="H6575" s="2">
        <v>42131</v>
      </c>
      <c r="I6575" s="2">
        <v>42134</v>
      </c>
      <c r="J6575" s="3">
        <v>6</v>
      </c>
      <c r="K6575" s="3">
        <v>2</v>
      </c>
      <c r="L6575">
        <f>טבלה1[[#This Row],[ds_checkout]]-טבלה1[[#This Row],[ds_checkin]]</f>
        <v>3</v>
      </c>
      <c r="M6575">
        <f>IF(ISBLANK(טבלה1[[#This Row],[ts_reply_at]]), "", (טבלה1[[#This Row],[ts_reply_at]] - טבלה1[[#This Row],[ts_contact_at]]) * 24)</f>
        <v>0.16805555555038154</v>
      </c>
      <c r="N6575">
        <f>IF(ISBLANK(טבלה1[[#This Row],[ts_reply_at]]), 0, 1)</f>
        <v>1</v>
      </c>
      <c r="O6575">
        <f>IF(ISBLANK(טבלה1[[#This Row],[ts_accepted_at]]), 0, 1)</f>
        <v>1</v>
      </c>
      <c r="P6575">
        <f>IF(ISBLANK(טבלה1[[#This Row],[ts_booking_at]]), 0, 1)</f>
        <v>0</v>
      </c>
      <c r="Q6575">
        <f>IF(ISBLANK(טבלה1[[#This Row],[ds_checkin]]), "", טבלה1[[#This Row],[ds_checkin]] - טבלה1[[#This Row],[ts_contact_at]])</f>
        <v>112.17291666667006</v>
      </c>
      <c r="R6575" t="str">
        <f>IF(AND(ISBLANK(טבלה1[[#This Row],[ts_reply_at]]), NOT(ISBLANK(טבלה1[[#This Row],[ts_booking_at]]))), "Error: Booked without Reply", "OK")</f>
        <v>OK</v>
      </c>
      <c r="S6575" t="s">
        <v>6024</v>
      </c>
    </row>
    <row r="6576" spans="1:19" x14ac:dyDescent="0.25">
      <c r="A6576" s="4" t="s">
        <v>5374</v>
      </c>
      <c r="B6576" s="4" t="s">
        <v>142</v>
      </c>
      <c r="C6576" s="4" t="s">
        <v>1640</v>
      </c>
      <c r="D6576" s="1">
        <v>41923.500694444447</v>
      </c>
      <c r="E6576" s="1">
        <v>41923.622928240744</v>
      </c>
      <c r="H6576" s="2">
        <v>41947</v>
      </c>
      <c r="I6576" s="2">
        <v>41950</v>
      </c>
      <c r="J6576" s="3">
        <v>2</v>
      </c>
      <c r="K6576" s="3">
        <v>3</v>
      </c>
      <c r="L6576">
        <f>טבלה1[[#This Row],[ds_checkout]]-טבלה1[[#This Row],[ds_checkin]]</f>
        <v>3</v>
      </c>
      <c r="M6576">
        <f>IF(ISBLANK(טבלה1[[#This Row],[ts_reply_at]]), "", (טבלה1[[#This Row],[ts_reply_at]] - טבלה1[[#This Row],[ts_contact_at]]) * 24)</f>
        <v>2.9336111111333594</v>
      </c>
      <c r="N6576">
        <f>IF(ISBLANK(טבלה1[[#This Row],[ts_reply_at]]), 0, 1)</f>
        <v>1</v>
      </c>
      <c r="O6576">
        <f>IF(ISBLANK(טבלה1[[#This Row],[ts_accepted_at]]), 0, 1)</f>
        <v>0</v>
      </c>
      <c r="P6576">
        <f>IF(ISBLANK(טבלה1[[#This Row],[ts_booking_at]]), 0, 1)</f>
        <v>0</v>
      </c>
      <c r="Q6576">
        <f>IF(ISBLANK(טבלה1[[#This Row],[ds_checkin]]), "", טבלה1[[#This Row],[ds_checkin]] - טבלה1[[#This Row],[ts_contact_at]])</f>
        <v>23.499305555553292</v>
      </c>
      <c r="R6576" t="str">
        <f>IF(AND(ISBLANK(טבלה1[[#This Row],[ts_reply_at]]), NOT(ISBLANK(טבלה1[[#This Row],[ts_booking_at]]))), "Error: Booked without Reply", "OK")</f>
        <v>OK</v>
      </c>
      <c r="S6576" t="s">
        <v>6023</v>
      </c>
    </row>
    <row r="6577" spans="1:19" x14ac:dyDescent="0.25">
      <c r="A6577" s="4" t="s">
        <v>5375</v>
      </c>
      <c r="B6577" s="4" t="s">
        <v>380</v>
      </c>
      <c r="C6577" s="4" t="s">
        <v>2318</v>
      </c>
      <c r="D6577" s="1">
        <v>41914.744444444441</v>
      </c>
      <c r="E6577" s="1">
        <v>41914.754988425928</v>
      </c>
      <c r="F6577" s="1">
        <v>41914.754988425928</v>
      </c>
      <c r="G6577" s="1">
        <v>41914.754988425928</v>
      </c>
      <c r="H6577" s="2">
        <v>41922</v>
      </c>
      <c r="I6577" s="2">
        <v>41927</v>
      </c>
      <c r="J6577" s="3">
        <v>1</v>
      </c>
      <c r="K6577" s="3">
        <v>9</v>
      </c>
      <c r="L6577">
        <f>טבלה1[[#This Row],[ds_checkout]]-טבלה1[[#This Row],[ds_checkin]]</f>
        <v>5</v>
      </c>
      <c r="M6577">
        <f>IF(ISBLANK(טבלה1[[#This Row],[ts_reply_at]]), "", (טבלה1[[#This Row],[ts_reply_at]] - טבלה1[[#This Row],[ts_contact_at]]) * 24)</f>
        <v>0.25305555568775162</v>
      </c>
      <c r="N6577">
        <f>IF(ISBLANK(טבלה1[[#This Row],[ts_reply_at]]), 0, 1)</f>
        <v>1</v>
      </c>
      <c r="O6577">
        <f>IF(ISBLANK(טבלה1[[#This Row],[ts_accepted_at]]), 0, 1)</f>
        <v>1</v>
      </c>
      <c r="P6577">
        <f>IF(ISBLANK(טבלה1[[#This Row],[ts_booking_at]]), 0, 1)</f>
        <v>1</v>
      </c>
      <c r="Q6577">
        <f>IF(ISBLANK(טבלה1[[#This Row],[ds_checkin]]), "", טבלה1[[#This Row],[ds_checkin]] - טבלה1[[#This Row],[ts_contact_at]])</f>
        <v>7.2555555555591127</v>
      </c>
      <c r="R6577" t="str">
        <f>IF(AND(ISBLANK(טבלה1[[#This Row],[ts_reply_at]]), NOT(ISBLANK(טבלה1[[#This Row],[ts_booking_at]]))), "Error: Booked without Reply", "OK")</f>
        <v>OK</v>
      </c>
      <c r="S6577" t="s">
        <v>6026</v>
      </c>
    </row>
    <row r="6578" spans="1:19" x14ac:dyDescent="0.25">
      <c r="A6578" s="4" t="s">
        <v>5376</v>
      </c>
      <c r="B6578" s="4" t="s">
        <v>707</v>
      </c>
      <c r="C6578" s="4" t="s">
        <v>708</v>
      </c>
      <c r="D6578" s="1">
        <v>41883.28125</v>
      </c>
      <c r="E6578" s="1">
        <v>41883.741064814814</v>
      </c>
      <c r="H6578" s="2">
        <v>42180</v>
      </c>
      <c r="I6578" s="2">
        <v>42182</v>
      </c>
      <c r="J6578" s="3">
        <v>2</v>
      </c>
      <c r="K6578" s="3">
        <v>7</v>
      </c>
      <c r="L6578">
        <f>טבלה1[[#This Row],[ds_checkout]]-טבלה1[[#This Row],[ds_checkin]]</f>
        <v>2</v>
      </c>
      <c r="M6578">
        <f>IF(ISBLANK(טבלה1[[#This Row],[ts_reply_at]]), "", (טבלה1[[#This Row],[ts_reply_at]] - טבלה1[[#This Row],[ts_contact_at]]) * 24)</f>
        <v>11.035555555543397</v>
      </c>
      <c r="N6578">
        <f>IF(ISBLANK(טבלה1[[#This Row],[ts_reply_at]]), 0, 1)</f>
        <v>1</v>
      </c>
      <c r="O6578">
        <f>IF(ISBLANK(טבלה1[[#This Row],[ts_accepted_at]]), 0, 1)</f>
        <v>0</v>
      </c>
      <c r="P6578">
        <f>IF(ISBLANK(טבלה1[[#This Row],[ts_booking_at]]), 0, 1)</f>
        <v>0</v>
      </c>
      <c r="Q6578">
        <f>IF(ISBLANK(טבלה1[[#This Row],[ds_checkin]]), "", טבלה1[[#This Row],[ds_checkin]] - טבלה1[[#This Row],[ts_contact_at]])</f>
        <v>296.71875</v>
      </c>
      <c r="R6578" t="str">
        <f>IF(AND(ISBLANK(טבלה1[[#This Row],[ts_reply_at]]), NOT(ISBLANK(טבלה1[[#This Row],[ts_booking_at]]))), "Error: Booked without Reply", "OK")</f>
        <v>OK</v>
      </c>
      <c r="S6578" t="s">
        <v>6025</v>
      </c>
    </row>
    <row r="6579" spans="1:19" x14ac:dyDescent="0.25">
      <c r="A6579" s="4" t="s">
        <v>5376</v>
      </c>
      <c r="B6579" s="4" t="s">
        <v>5377</v>
      </c>
      <c r="C6579" s="4" t="s">
        <v>5378</v>
      </c>
      <c r="D6579" s="1">
        <v>41923.04791666667</v>
      </c>
      <c r="H6579" s="2">
        <v>42180</v>
      </c>
      <c r="I6579" s="2">
        <v>42182</v>
      </c>
      <c r="J6579" s="3">
        <v>2</v>
      </c>
      <c r="K6579" s="3">
        <v>1</v>
      </c>
      <c r="L6579">
        <f>טבלה1[[#This Row],[ds_checkout]]-טבלה1[[#This Row],[ds_checkin]]</f>
        <v>2</v>
      </c>
      <c r="M6579" t="str">
        <f>IF(ISBLANK(טבלה1[[#This Row],[ts_reply_at]]), "", (טבלה1[[#This Row],[ts_reply_at]] - טבלה1[[#This Row],[ts_contact_at]]) * 24)</f>
        <v/>
      </c>
      <c r="N6579">
        <f>IF(ISBLANK(טבלה1[[#This Row],[ts_reply_at]]), 0, 1)</f>
        <v>0</v>
      </c>
      <c r="O6579">
        <f>IF(ISBLANK(טבלה1[[#This Row],[ts_accepted_at]]), 0, 1)</f>
        <v>0</v>
      </c>
      <c r="P6579">
        <f>IF(ISBLANK(טבלה1[[#This Row],[ts_booking_at]]), 0, 1)</f>
        <v>0</v>
      </c>
      <c r="Q6579">
        <f>IF(ISBLANK(טבלה1[[#This Row],[ds_checkin]]), "", טבלה1[[#This Row],[ds_checkin]] - טבלה1[[#This Row],[ts_contact_at]])</f>
        <v>256.95208333332994</v>
      </c>
      <c r="R6579" t="str">
        <f>IF(AND(ISBLANK(טבלה1[[#This Row],[ts_reply_at]]), NOT(ISBLANK(טבלה1[[#This Row],[ts_booking_at]]))), "Error: Booked without Reply", "OK")</f>
        <v>OK</v>
      </c>
      <c r="S6579" t="s">
        <v>6025</v>
      </c>
    </row>
    <row r="6580" spans="1:19" x14ac:dyDescent="0.25">
      <c r="A6580" s="4" t="s">
        <v>5376</v>
      </c>
      <c r="B6580" s="4" t="s">
        <v>965</v>
      </c>
      <c r="C6580" s="4" t="s">
        <v>966</v>
      </c>
      <c r="D6580" s="1">
        <v>41924.25277777778</v>
      </c>
      <c r="E6580" s="1">
        <v>41924.99659722222</v>
      </c>
      <c r="H6580" s="2">
        <v>42180</v>
      </c>
      <c r="I6580" s="2">
        <v>42182</v>
      </c>
      <c r="J6580" s="3">
        <v>2</v>
      </c>
      <c r="K6580" s="3">
        <v>5</v>
      </c>
      <c r="L6580">
        <f>טבלה1[[#This Row],[ds_checkout]]-טבלה1[[#This Row],[ds_checkin]]</f>
        <v>2</v>
      </c>
      <c r="M6580">
        <f>IF(ISBLANK(טבלה1[[#This Row],[ts_reply_at]]), "", (טבלה1[[#This Row],[ts_reply_at]] - טבלה1[[#This Row],[ts_contact_at]]) * 24)</f>
        <v>17.851666666567326</v>
      </c>
      <c r="N6580">
        <f>IF(ISBLANK(טבלה1[[#This Row],[ts_reply_at]]), 0, 1)</f>
        <v>1</v>
      </c>
      <c r="O6580">
        <f>IF(ISBLANK(טבלה1[[#This Row],[ts_accepted_at]]), 0, 1)</f>
        <v>0</v>
      </c>
      <c r="P6580">
        <f>IF(ISBLANK(טבלה1[[#This Row],[ts_booking_at]]), 0, 1)</f>
        <v>0</v>
      </c>
      <c r="Q6580">
        <f>IF(ISBLANK(טבלה1[[#This Row],[ds_checkin]]), "", טבלה1[[#This Row],[ds_checkin]] - טבלה1[[#This Row],[ts_contact_at]])</f>
        <v>255.74722222222044</v>
      </c>
      <c r="R6580" t="str">
        <f>IF(AND(ISBLANK(טבלה1[[#This Row],[ts_reply_at]]), NOT(ISBLANK(טבלה1[[#This Row],[ts_booking_at]]))), "Error: Booked without Reply", "OK")</f>
        <v>OK</v>
      </c>
      <c r="S6580" t="s">
        <v>6025</v>
      </c>
    </row>
    <row r="6581" spans="1:19" x14ac:dyDescent="0.25">
      <c r="A6581" s="4" t="s">
        <v>5376</v>
      </c>
      <c r="B6581" s="4" t="s">
        <v>5379</v>
      </c>
      <c r="C6581" s="4" t="s">
        <v>5380</v>
      </c>
      <c r="D6581" s="1">
        <v>42007.181250000001</v>
      </c>
      <c r="E6581" s="1">
        <v>42007.192129629628</v>
      </c>
      <c r="F6581" s="1">
        <v>42007.192233796297</v>
      </c>
      <c r="G6581" s="1">
        <v>42007.991516203707</v>
      </c>
      <c r="H6581" s="2">
        <v>42180</v>
      </c>
      <c r="I6581" s="2">
        <v>42182</v>
      </c>
      <c r="J6581" s="3">
        <v>2</v>
      </c>
      <c r="K6581" s="3">
        <v>5</v>
      </c>
      <c r="L6581">
        <f>טבלה1[[#This Row],[ds_checkout]]-טבלה1[[#This Row],[ds_checkin]]</f>
        <v>2</v>
      </c>
      <c r="M6581">
        <f>IF(ISBLANK(טבלה1[[#This Row],[ts_reply_at]]), "", (טבלה1[[#This Row],[ts_reply_at]] - טבלה1[[#This Row],[ts_contact_at]]) * 24)</f>
        <v>0.26111111103091389</v>
      </c>
      <c r="N6581">
        <f>IF(ISBLANK(טבלה1[[#This Row],[ts_reply_at]]), 0, 1)</f>
        <v>1</v>
      </c>
      <c r="O6581">
        <f>IF(ISBLANK(טבלה1[[#This Row],[ts_accepted_at]]), 0, 1)</f>
        <v>1</v>
      </c>
      <c r="P6581">
        <f>IF(ISBLANK(טבלה1[[#This Row],[ts_booking_at]]), 0, 1)</f>
        <v>1</v>
      </c>
      <c r="Q6581">
        <f>IF(ISBLANK(טבלה1[[#This Row],[ds_checkin]]), "", טבלה1[[#This Row],[ds_checkin]] - טבלה1[[#This Row],[ts_contact_at]])</f>
        <v>172.81874999999854</v>
      </c>
      <c r="R6581" t="str">
        <f>IF(AND(ISBLANK(טבלה1[[#This Row],[ts_reply_at]]), NOT(ISBLANK(טבלה1[[#This Row],[ts_booking_at]]))), "Error: Booked without Reply", "OK")</f>
        <v>OK</v>
      </c>
      <c r="S6581" t="s">
        <v>6025</v>
      </c>
    </row>
    <row r="6582" spans="1:19" x14ac:dyDescent="0.25">
      <c r="A6582" s="4" t="s">
        <v>5381</v>
      </c>
      <c r="B6582" s="4" t="s">
        <v>5382</v>
      </c>
      <c r="C6582" s="4" t="s">
        <v>5383</v>
      </c>
      <c r="D6582" s="1">
        <v>41914.581944444442</v>
      </c>
      <c r="E6582" s="1">
        <v>41914.598495370374</v>
      </c>
      <c r="F6582" s="1">
        <v>41915.642812500002</v>
      </c>
      <c r="G6582" s="1">
        <v>41917.577696759261</v>
      </c>
      <c r="H6582" s="2">
        <v>41929</v>
      </c>
      <c r="I6582" s="2">
        <v>41931</v>
      </c>
      <c r="J6582" s="3">
        <v>2</v>
      </c>
      <c r="K6582" s="3">
        <v>20</v>
      </c>
      <c r="L6582">
        <f>טבלה1[[#This Row],[ds_checkout]]-טבלה1[[#This Row],[ds_checkin]]</f>
        <v>2</v>
      </c>
      <c r="M6582">
        <f>IF(ISBLANK(טבלה1[[#This Row],[ts_reply_at]]), "", (טבלה1[[#This Row],[ts_reply_at]] - טבלה1[[#This Row],[ts_contact_at]]) * 24)</f>
        <v>0.39722222235286608</v>
      </c>
      <c r="N6582">
        <f>IF(ISBLANK(טבלה1[[#This Row],[ts_reply_at]]), 0, 1)</f>
        <v>1</v>
      </c>
      <c r="O6582">
        <f>IF(ISBLANK(טבלה1[[#This Row],[ts_accepted_at]]), 0, 1)</f>
        <v>1</v>
      </c>
      <c r="P6582">
        <f>IF(ISBLANK(טבלה1[[#This Row],[ts_booking_at]]), 0, 1)</f>
        <v>1</v>
      </c>
      <c r="Q6582">
        <f>IF(ISBLANK(טבלה1[[#This Row],[ds_checkin]]), "", טבלה1[[#This Row],[ds_checkin]] - טבלה1[[#This Row],[ts_contact_at]])</f>
        <v>14.418055555557657</v>
      </c>
      <c r="R6582" t="str">
        <f>IF(AND(ISBLANK(טבלה1[[#This Row],[ts_reply_at]]), NOT(ISBLANK(טבלה1[[#This Row],[ts_booking_at]]))), "Error: Booked without Reply", "OK")</f>
        <v>OK</v>
      </c>
      <c r="S6582" t="s">
        <v>6029</v>
      </c>
    </row>
    <row r="6583" spans="1:19" x14ac:dyDescent="0.25">
      <c r="A6583" s="4" t="s">
        <v>5384</v>
      </c>
      <c r="B6583" s="4" t="s">
        <v>507</v>
      </c>
      <c r="C6583" s="4" t="s">
        <v>508</v>
      </c>
      <c r="D6583" s="1">
        <v>41916.909722222219</v>
      </c>
      <c r="E6583" s="1">
        <v>41919.330810185187</v>
      </c>
      <c r="H6583" s="2">
        <v>41928</v>
      </c>
      <c r="I6583" s="2">
        <v>41930</v>
      </c>
      <c r="J6583" s="3">
        <v>1</v>
      </c>
      <c r="K6583" s="3">
        <v>2</v>
      </c>
      <c r="L6583">
        <f>טבלה1[[#This Row],[ds_checkout]]-טבלה1[[#This Row],[ds_checkin]]</f>
        <v>2</v>
      </c>
      <c r="M6583">
        <f>IF(ISBLANK(טבלה1[[#This Row],[ts_reply_at]]), "", (טבלה1[[#This Row],[ts_reply_at]] - טבלה1[[#This Row],[ts_contact_at]]) * 24)</f>
        <v>58.106111111235805</v>
      </c>
      <c r="N6583">
        <f>IF(ISBLANK(טבלה1[[#This Row],[ts_reply_at]]), 0, 1)</f>
        <v>1</v>
      </c>
      <c r="O6583">
        <f>IF(ISBLANK(טבלה1[[#This Row],[ts_accepted_at]]), 0, 1)</f>
        <v>0</v>
      </c>
      <c r="P6583">
        <f>IF(ISBLANK(טבלה1[[#This Row],[ts_booking_at]]), 0, 1)</f>
        <v>0</v>
      </c>
      <c r="Q6583">
        <f>IF(ISBLANK(טבלה1[[#This Row],[ds_checkin]]), "", טבלה1[[#This Row],[ds_checkin]] - טבלה1[[#This Row],[ts_contact_at]])</f>
        <v>11.090277777781012</v>
      </c>
      <c r="R6583" t="str">
        <f>IF(AND(ISBLANK(טבלה1[[#This Row],[ts_reply_at]]), NOT(ISBLANK(טבלה1[[#This Row],[ts_booking_at]]))), "Error: Booked without Reply", "OK")</f>
        <v>OK</v>
      </c>
      <c r="S6583" t="s">
        <v>6020</v>
      </c>
    </row>
    <row r="6584" spans="1:19" x14ac:dyDescent="0.25">
      <c r="A6584" s="4" t="s">
        <v>5384</v>
      </c>
      <c r="B6584" s="4" t="s">
        <v>957</v>
      </c>
      <c r="C6584" s="4" t="s">
        <v>958</v>
      </c>
      <c r="D6584" s="1">
        <v>41916.886805555558</v>
      </c>
      <c r="E6584" s="1">
        <v>41916.936932870369</v>
      </c>
      <c r="F6584" s="1">
        <v>41916.937025462961</v>
      </c>
      <c r="H6584" s="2">
        <v>41928</v>
      </c>
      <c r="I6584" s="2">
        <v>41930</v>
      </c>
      <c r="J6584" s="3">
        <v>1</v>
      </c>
      <c r="K6584" s="3">
        <v>5</v>
      </c>
      <c r="L6584">
        <f>טבלה1[[#This Row],[ds_checkout]]-טבלה1[[#This Row],[ds_checkin]]</f>
        <v>2</v>
      </c>
      <c r="M6584">
        <f>IF(ISBLANK(טבלה1[[#This Row],[ts_reply_at]]), "", (טבלה1[[#This Row],[ts_reply_at]] - טבלה1[[#This Row],[ts_contact_at]]) * 24)</f>
        <v>1.2030555554665625</v>
      </c>
      <c r="N6584">
        <f>IF(ISBLANK(טבלה1[[#This Row],[ts_reply_at]]), 0, 1)</f>
        <v>1</v>
      </c>
      <c r="O6584">
        <f>IF(ISBLANK(טבלה1[[#This Row],[ts_accepted_at]]), 0, 1)</f>
        <v>1</v>
      </c>
      <c r="P6584">
        <f>IF(ISBLANK(טבלה1[[#This Row],[ts_booking_at]]), 0, 1)</f>
        <v>0</v>
      </c>
      <c r="Q6584">
        <f>IF(ISBLANK(טבלה1[[#This Row],[ds_checkin]]), "", טבלה1[[#This Row],[ds_checkin]] - טבלה1[[#This Row],[ts_contact_at]])</f>
        <v>11.113194444442343</v>
      </c>
      <c r="R6584" t="str">
        <f>IF(AND(ISBLANK(טבלה1[[#This Row],[ts_reply_at]]), NOT(ISBLANK(טבלה1[[#This Row],[ts_booking_at]]))), "Error: Booked without Reply", "OK")</f>
        <v>OK</v>
      </c>
      <c r="S6584" t="s">
        <v>6020</v>
      </c>
    </row>
    <row r="6585" spans="1:19" x14ac:dyDescent="0.25">
      <c r="A6585" s="4" t="s">
        <v>5384</v>
      </c>
      <c r="B6585" s="4" t="s">
        <v>296</v>
      </c>
      <c r="C6585" s="4" t="s">
        <v>297</v>
      </c>
      <c r="D6585" s="1">
        <v>41916.897916666669</v>
      </c>
      <c r="E6585" s="1">
        <v>41916.91741898148</v>
      </c>
      <c r="F6585" s="1">
        <v>41916.91747685185</v>
      </c>
      <c r="H6585" s="2">
        <v>41928</v>
      </c>
      <c r="I6585" s="2">
        <v>41930</v>
      </c>
      <c r="J6585" s="3">
        <v>1</v>
      </c>
      <c r="K6585" s="3">
        <v>5</v>
      </c>
      <c r="L6585">
        <f>טבלה1[[#This Row],[ds_checkout]]-טבלה1[[#This Row],[ds_checkin]]</f>
        <v>2</v>
      </c>
      <c r="M6585">
        <f>IF(ISBLANK(טבלה1[[#This Row],[ts_reply_at]]), "", (טבלה1[[#This Row],[ts_reply_at]] - טבלה1[[#This Row],[ts_contact_at]]) * 24)</f>
        <v>0.46805555548053235</v>
      </c>
      <c r="N6585">
        <f>IF(ISBLANK(טבלה1[[#This Row],[ts_reply_at]]), 0, 1)</f>
        <v>1</v>
      </c>
      <c r="O6585">
        <f>IF(ISBLANK(טבלה1[[#This Row],[ts_accepted_at]]), 0, 1)</f>
        <v>1</v>
      </c>
      <c r="P6585">
        <f>IF(ISBLANK(טבלה1[[#This Row],[ts_booking_at]]), 0, 1)</f>
        <v>0</v>
      </c>
      <c r="Q6585">
        <f>IF(ISBLANK(טבלה1[[#This Row],[ds_checkin]]), "", טבלה1[[#This Row],[ds_checkin]] - טבלה1[[#This Row],[ts_contact_at]])</f>
        <v>11.102083333331393</v>
      </c>
      <c r="R6585" t="str">
        <f>IF(AND(ISBLANK(טבלה1[[#This Row],[ts_reply_at]]), NOT(ISBLANK(טבלה1[[#This Row],[ts_booking_at]]))), "Error: Booked without Reply", "OK")</f>
        <v>OK</v>
      </c>
      <c r="S6585" t="s">
        <v>6020</v>
      </c>
    </row>
    <row r="6586" spans="1:19" x14ac:dyDescent="0.25">
      <c r="A6586" s="4" t="s">
        <v>5384</v>
      </c>
      <c r="B6586" s="4" t="s">
        <v>504</v>
      </c>
      <c r="C6586" s="4" t="s">
        <v>1330</v>
      </c>
      <c r="D6586" s="1">
        <v>41916.914583333331</v>
      </c>
      <c r="E6586" s="1">
        <v>41917.282129629632</v>
      </c>
      <c r="H6586" s="2">
        <v>41928</v>
      </c>
      <c r="I6586" s="2">
        <v>41930</v>
      </c>
      <c r="J6586" s="3">
        <v>1</v>
      </c>
      <c r="K6586" s="3">
        <v>2</v>
      </c>
      <c r="L6586">
        <f>טבלה1[[#This Row],[ds_checkout]]-טבלה1[[#This Row],[ds_checkin]]</f>
        <v>2</v>
      </c>
      <c r="M6586">
        <f>IF(ISBLANK(טבלה1[[#This Row],[ts_reply_at]]), "", (טבלה1[[#This Row],[ts_reply_at]] - טבלה1[[#This Row],[ts_contact_at]]) * 24)</f>
        <v>8.8211111112032086</v>
      </c>
      <c r="N6586">
        <f>IF(ISBLANK(טבלה1[[#This Row],[ts_reply_at]]), 0, 1)</f>
        <v>1</v>
      </c>
      <c r="O6586">
        <f>IF(ISBLANK(טבלה1[[#This Row],[ts_accepted_at]]), 0, 1)</f>
        <v>0</v>
      </c>
      <c r="P6586">
        <f>IF(ISBLANK(טבלה1[[#This Row],[ts_booking_at]]), 0, 1)</f>
        <v>0</v>
      </c>
      <c r="Q6586">
        <f>IF(ISBLANK(טבלה1[[#This Row],[ds_checkin]]), "", טבלה1[[#This Row],[ds_checkin]] - טבלה1[[#This Row],[ts_contact_at]])</f>
        <v>11.085416666668607</v>
      </c>
      <c r="R6586" t="str">
        <f>IF(AND(ISBLANK(טבלה1[[#This Row],[ts_reply_at]]), NOT(ISBLANK(טבלה1[[#This Row],[ts_booking_at]]))), "Error: Booked without Reply", "OK")</f>
        <v>OK</v>
      </c>
      <c r="S6586" t="s">
        <v>6020</v>
      </c>
    </row>
    <row r="6587" spans="1:19" x14ac:dyDescent="0.25">
      <c r="A6587" s="4" t="s">
        <v>5385</v>
      </c>
      <c r="B6587" s="4" t="s">
        <v>334</v>
      </c>
      <c r="C6587" s="4" t="s">
        <v>335</v>
      </c>
      <c r="D6587" s="1">
        <v>41916.75</v>
      </c>
      <c r="E6587" s="1">
        <v>41917.317002314812</v>
      </c>
      <c r="H6587" s="2">
        <v>41957</v>
      </c>
      <c r="I6587" s="2">
        <v>41959</v>
      </c>
      <c r="J6587" s="3">
        <v>5</v>
      </c>
      <c r="K6587" s="3">
        <v>2</v>
      </c>
      <c r="L6587">
        <f>טבלה1[[#This Row],[ds_checkout]]-טבלה1[[#This Row],[ds_checkin]]</f>
        <v>2</v>
      </c>
      <c r="M6587">
        <f>IF(ISBLANK(טבלה1[[#This Row],[ts_reply_at]]), "", (טבלה1[[#This Row],[ts_reply_at]] - טבלה1[[#This Row],[ts_contact_at]]) * 24)</f>
        <v>13.608055555494502</v>
      </c>
      <c r="N6587">
        <f>IF(ISBLANK(טבלה1[[#This Row],[ts_reply_at]]), 0, 1)</f>
        <v>1</v>
      </c>
      <c r="O6587">
        <f>IF(ISBLANK(טבלה1[[#This Row],[ts_accepted_at]]), 0, 1)</f>
        <v>0</v>
      </c>
      <c r="P6587">
        <f>IF(ISBLANK(טבלה1[[#This Row],[ts_booking_at]]), 0, 1)</f>
        <v>0</v>
      </c>
      <c r="Q6587">
        <f>IF(ISBLANK(טבלה1[[#This Row],[ds_checkin]]), "", טבלה1[[#This Row],[ds_checkin]] - טבלה1[[#This Row],[ts_contact_at]])</f>
        <v>40.25</v>
      </c>
      <c r="R6587" t="str">
        <f>IF(AND(ISBLANK(טבלה1[[#This Row],[ts_reply_at]]), NOT(ISBLANK(טבלה1[[#This Row],[ts_booking_at]]))), "Error: Booked without Reply", "OK")</f>
        <v>OK</v>
      </c>
      <c r="S6587" t="s">
        <v>6085</v>
      </c>
    </row>
    <row r="6588" spans="1:19" x14ac:dyDescent="0.25">
      <c r="A6588" s="4" t="s">
        <v>5386</v>
      </c>
      <c r="B6588" s="4" t="s">
        <v>640</v>
      </c>
      <c r="C6588" s="4" t="s">
        <v>641</v>
      </c>
      <c r="D6588" s="1">
        <v>41948.82916666667</v>
      </c>
      <c r="H6588" s="2">
        <v>41955</v>
      </c>
      <c r="I6588" s="2">
        <v>41958</v>
      </c>
      <c r="J6588" s="3">
        <v>2</v>
      </c>
      <c r="K6588" s="3">
        <v>2</v>
      </c>
      <c r="L6588">
        <f>טבלה1[[#This Row],[ds_checkout]]-טבלה1[[#This Row],[ds_checkin]]</f>
        <v>3</v>
      </c>
      <c r="M6588" t="str">
        <f>IF(ISBLANK(טבלה1[[#This Row],[ts_reply_at]]), "", (טבלה1[[#This Row],[ts_reply_at]] - טבלה1[[#This Row],[ts_contact_at]]) * 24)</f>
        <v/>
      </c>
      <c r="N6588">
        <f>IF(ISBLANK(טבלה1[[#This Row],[ts_reply_at]]), 0, 1)</f>
        <v>0</v>
      </c>
      <c r="O6588">
        <f>IF(ISBLANK(טבלה1[[#This Row],[ts_accepted_at]]), 0, 1)</f>
        <v>0</v>
      </c>
      <c r="P6588">
        <f>IF(ISBLANK(טבלה1[[#This Row],[ts_booking_at]]), 0, 1)</f>
        <v>0</v>
      </c>
      <c r="Q6588">
        <f>IF(ISBLANK(טבלה1[[#This Row],[ds_checkin]]), "", טבלה1[[#This Row],[ds_checkin]] - טבלה1[[#This Row],[ts_contact_at]])</f>
        <v>6.1708333333299379</v>
      </c>
      <c r="R6588" t="str">
        <f>IF(AND(ISBLANK(טבלה1[[#This Row],[ts_reply_at]]), NOT(ISBLANK(טבלה1[[#This Row],[ts_booking_at]]))), "Error: Booked without Reply", "OK")</f>
        <v>OK</v>
      </c>
      <c r="S6588" t="s">
        <v>6031</v>
      </c>
    </row>
    <row r="6589" spans="1:19" x14ac:dyDescent="0.25">
      <c r="A6589" s="4" t="s">
        <v>5386</v>
      </c>
      <c r="B6589" s="4" t="s">
        <v>2170</v>
      </c>
      <c r="C6589" s="4" t="s">
        <v>2171</v>
      </c>
      <c r="D6589" s="1">
        <v>41952.455555555556</v>
      </c>
      <c r="H6589" s="2">
        <v>41955</v>
      </c>
      <c r="I6589" s="2">
        <v>41958</v>
      </c>
      <c r="J6589" s="3">
        <v>2</v>
      </c>
      <c r="K6589" s="3">
        <v>2</v>
      </c>
      <c r="L6589">
        <f>טבלה1[[#This Row],[ds_checkout]]-טבלה1[[#This Row],[ds_checkin]]</f>
        <v>3</v>
      </c>
      <c r="M6589" t="str">
        <f>IF(ISBLANK(טבלה1[[#This Row],[ts_reply_at]]), "", (טבלה1[[#This Row],[ts_reply_at]] - טבלה1[[#This Row],[ts_contact_at]]) * 24)</f>
        <v/>
      </c>
      <c r="N6589">
        <f>IF(ISBLANK(טבלה1[[#This Row],[ts_reply_at]]), 0, 1)</f>
        <v>0</v>
      </c>
      <c r="O6589">
        <f>IF(ISBLANK(טבלה1[[#This Row],[ts_accepted_at]]), 0, 1)</f>
        <v>0</v>
      </c>
      <c r="P6589">
        <f>IF(ISBLANK(טבלה1[[#This Row],[ts_booking_at]]), 0, 1)</f>
        <v>0</v>
      </c>
      <c r="Q6589">
        <f>IF(ISBLANK(טבלה1[[#This Row],[ds_checkin]]), "", טבלה1[[#This Row],[ds_checkin]] - טבלה1[[#This Row],[ts_contact_at]])</f>
        <v>2.5444444444437977</v>
      </c>
      <c r="R6589" t="str">
        <f>IF(AND(ISBLANK(טבלה1[[#This Row],[ts_reply_at]]), NOT(ISBLANK(טבלה1[[#This Row],[ts_booking_at]]))), "Error: Booked without Reply", "OK")</f>
        <v>OK</v>
      </c>
      <c r="S6589" t="s">
        <v>6031</v>
      </c>
    </row>
    <row r="6590" spans="1:19" x14ac:dyDescent="0.25">
      <c r="A6590" s="4" t="s">
        <v>5387</v>
      </c>
      <c r="B6590" s="4" t="s">
        <v>1319</v>
      </c>
      <c r="C6590" s="4" t="s">
        <v>1320</v>
      </c>
      <c r="D6590" s="1">
        <v>41942.65347222222</v>
      </c>
      <c r="E6590" s="1">
        <v>41942.680069444446</v>
      </c>
      <c r="F6590" s="1">
        <v>41942.680069444446</v>
      </c>
      <c r="G6590" s="1">
        <v>41942.680069444446</v>
      </c>
      <c r="H6590" s="2">
        <v>41945</v>
      </c>
      <c r="I6590" s="2">
        <v>41947</v>
      </c>
      <c r="J6590" s="3">
        <v>1</v>
      </c>
      <c r="K6590" s="3">
        <v>18</v>
      </c>
      <c r="L6590">
        <f>טבלה1[[#This Row],[ds_checkout]]-טבלה1[[#This Row],[ds_checkin]]</f>
        <v>2</v>
      </c>
      <c r="M6590">
        <f>IF(ISBLANK(טבלה1[[#This Row],[ts_reply_at]]), "", (טבלה1[[#This Row],[ts_reply_at]] - טבלה1[[#This Row],[ts_contact_at]]) * 24)</f>
        <v>0.63833333342336118</v>
      </c>
      <c r="N6590">
        <f>IF(ISBLANK(טבלה1[[#This Row],[ts_reply_at]]), 0, 1)</f>
        <v>1</v>
      </c>
      <c r="O6590">
        <f>IF(ISBLANK(טבלה1[[#This Row],[ts_accepted_at]]), 0, 1)</f>
        <v>1</v>
      </c>
      <c r="P6590">
        <f>IF(ISBLANK(טבלה1[[#This Row],[ts_booking_at]]), 0, 1)</f>
        <v>1</v>
      </c>
      <c r="Q6590">
        <f>IF(ISBLANK(טבלה1[[#This Row],[ds_checkin]]), "", טבלה1[[#This Row],[ds_checkin]] - טבלה1[[#This Row],[ts_contact_at]])</f>
        <v>2.3465277777795563</v>
      </c>
      <c r="R6590" t="str">
        <f>IF(AND(ISBLANK(טבלה1[[#This Row],[ts_reply_at]]), NOT(ISBLANK(טבלה1[[#This Row],[ts_booking_at]]))), "Error: Booked without Reply", "OK")</f>
        <v>OK</v>
      </c>
      <c r="S6590" t="s">
        <v>6031</v>
      </c>
    </row>
    <row r="6591" spans="1:19" x14ac:dyDescent="0.25">
      <c r="A6591" s="4" t="s">
        <v>5388</v>
      </c>
      <c r="B6591" s="4" t="s">
        <v>5389</v>
      </c>
      <c r="C6591" s="4" t="s">
        <v>5390</v>
      </c>
      <c r="D6591" s="1">
        <v>41913.429861111108</v>
      </c>
      <c r="E6591" s="1">
        <v>41913.438958333332</v>
      </c>
      <c r="F6591" s="1">
        <v>41913.438958333332</v>
      </c>
      <c r="G6591" s="1">
        <v>41913.438958333332</v>
      </c>
      <c r="H6591" s="2">
        <v>41916</v>
      </c>
      <c r="I6591" s="2">
        <v>41918</v>
      </c>
      <c r="J6591" s="3">
        <v>2</v>
      </c>
      <c r="K6591" s="3">
        <v>6</v>
      </c>
      <c r="L6591">
        <f>טבלה1[[#This Row],[ds_checkout]]-טבלה1[[#This Row],[ds_checkin]]</f>
        <v>2</v>
      </c>
      <c r="M6591">
        <f>IF(ISBLANK(טבלה1[[#This Row],[ts_reply_at]]), "", (טבלה1[[#This Row],[ts_reply_at]] - טבלה1[[#This Row],[ts_contact_at]]) * 24)</f>
        <v>0.21833333338145167</v>
      </c>
      <c r="N6591">
        <f>IF(ISBLANK(טבלה1[[#This Row],[ts_reply_at]]), 0, 1)</f>
        <v>1</v>
      </c>
      <c r="O6591">
        <f>IF(ISBLANK(טבלה1[[#This Row],[ts_accepted_at]]), 0, 1)</f>
        <v>1</v>
      </c>
      <c r="P6591">
        <f>IF(ISBLANK(טבלה1[[#This Row],[ts_booking_at]]), 0, 1)</f>
        <v>1</v>
      </c>
      <c r="Q6591">
        <f>IF(ISBLANK(טבלה1[[#This Row],[ds_checkin]]), "", טבלה1[[#This Row],[ds_checkin]] - טבלה1[[#This Row],[ts_contact_at]])</f>
        <v>2.570138888891961</v>
      </c>
      <c r="R6591" t="str">
        <f>IF(AND(ISBLANK(טבלה1[[#This Row],[ts_reply_at]]), NOT(ISBLANK(טבלה1[[#This Row],[ts_booking_at]]))), "Error: Booked without Reply", "OK")</f>
        <v>OK</v>
      </c>
      <c r="S6591" t="s">
        <v>6021</v>
      </c>
    </row>
    <row r="6592" spans="1:19" x14ac:dyDescent="0.25">
      <c r="A6592" s="4" t="s">
        <v>5391</v>
      </c>
      <c r="B6592" s="4" t="s">
        <v>468</v>
      </c>
      <c r="C6592" s="4" t="s">
        <v>757</v>
      </c>
      <c r="D6592" s="1">
        <v>41916.875694444447</v>
      </c>
      <c r="E6592" s="1">
        <v>41917.452245370368</v>
      </c>
      <c r="H6592" s="2">
        <v>41922</v>
      </c>
      <c r="I6592" s="2">
        <v>41925</v>
      </c>
      <c r="J6592" s="3">
        <v>6</v>
      </c>
      <c r="K6592" s="3">
        <v>2</v>
      </c>
      <c r="L6592">
        <f>טבלה1[[#This Row],[ds_checkout]]-טבלה1[[#This Row],[ds_checkin]]</f>
        <v>3</v>
      </c>
      <c r="M6592">
        <f>IF(ISBLANK(טבלה1[[#This Row],[ts_reply_at]]), "", (טבלה1[[#This Row],[ts_reply_at]] - טבלה1[[#This Row],[ts_contact_at]]) * 24)</f>
        <v>13.837222222122364</v>
      </c>
      <c r="N6592">
        <f>IF(ISBLANK(טבלה1[[#This Row],[ts_reply_at]]), 0, 1)</f>
        <v>1</v>
      </c>
      <c r="O6592">
        <f>IF(ISBLANK(טבלה1[[#This Row],[ts_accepted_at]]), 0, 1)</f>
        <v>0</v>
      </c>
      <c r="P6592">
        <f>IF(ISBLANK(טבלה1[[#This Row],[ts_booking_at]]), 0, 1)</f>
        <v>0</v>
      </c>
      <c r="Q6592">
        <f>IF(ISBLANK(טבלה1[[#This Row],[ds_checkin]]), "", טבלה1[[#This Row],[ds_checkin]] - טבלה1[[#This Row],[ts_contact_at]])</f>
        <v>5.1243055555532919</v>
      </c>
      <c r="R6592" t="str">
        <f>IF(AND(ISBLANK(טבלה1[[#This Row],[ts_reply_at]]), NOT(ISBLANK(טבלה1[[#This Row],[ts_booking_at]]))), "Error: Booked without Reply", "OK")</f>
        <v>OK</v>
      </c>
      <c r="S6592" t="s">
        <v>6020</v>
      </c>
    </row>
    <row r="6593" spans="1:19" x14ac:dyDescent="0.25">
      <c r="A6593" s="4" t="s">
        <v>5391</v>
      </c>
      <c r="B6593" s="4" t="s">
        <v>804</v>
      </c>
      <c r="C6593" s="4" t="s">
        <v>805</v>
      </c>
      <c r="D6593" s="1">
        <v>41913.652083333334</v>
      </c>
      <c r="E6593" s="1">
        <v>41913.658043981479</v>
      </c>
      <c r="H6593" s="2">
        <v>41922</v>
      </c>
      <c r="I6593" s="2">
        <v>41925</v>
      </c>
      <c r="J6593" s="3">
        <v>4</v>
      </c>
      <c r="K6593" s="3">
        <v>2</v>
      </c>
      <c r="L6593">
        <f>טבלה1[[#This Row],[ds_checkout]]-טבלה1[[#This Row],[ds_checkin]]</f>
        <v>3</v>
      </c>
      <c r="M6593">
        <f>IF(ISBLANK(טבלה1[[#This Row],[ts_reply_at]]), "", (טבלה1[[#This Row],[ts_reply_at]] - טבלה1[[#This Row],[ts_contact_at]]) * 24)</f>
        <v>0.14305555546889082</v>
      </c>
      <c r="N6593">
        <f>IF(ISBLANK(טבלה1[[#This Row],[ts_reply_at]]), 0, 1)</f>
        <v>1</v>
      </c>
      <c r="O6593">
        <f>IF(ISBLANK(טבלה1[[#This Row],[ts_accepted_at]]), 0, 1)</f>
        <v>0</v>
      </c>
      <c r="P6593">
        <f>IF(ISBLANK(טבלה1[[#This Row],[ts_booking_at]]), 0, 1)</f>
        <v>0</v>
      </c>
      <c r="Q6593">
        <f>IF(ISBLANK(טבלה1[[#This Row],[ds_checkin]]), "", טבלה1[[#This Row],[ds_checkin]] - טבלה1[[#This Row],[ts_contact_at]])</f>
        <v>8.3479166666656965</v>
      </c>
      <c r="R6593" t="str">
        <f>IF(AND(ISBLANK(טבלה1[[#This Row],[ts_reply_at]]), NOT(ISBLANK(טבלה1[[#This Row],[ts_booking_at]]))), "Error: Booked without Reply", "OK")</f>
        <v>OK</v>
      </c>
      <c r="S6593" t="s">
        <v>6020</v>
      </c>
    </row>
    <row r="6594" spans="1:19" x14ac:dyDescent="0.25">
      <c r="A6594" s="4" t="s">
        <v>5392</v>
      </c>
      <c r="B6594" s="4" t="s">
        <v>71</v>
      </c>
      <c r="C6594" s="4" t="s">
        <v>72</v>
      </c>
      <c r="D6594" s="1">
        <v>41914.986111111109</v>
      </c>
      <c r="H6594" s="2">
        <v>41915</v>
      </c>
      <c r="I6594" s="2">
        <v>41918</v>
      </c>
      <c r="J6594" s="3">
        <v>2</v>
      </c>
      <c r="K6594" s="3">
        <v>1</v>
      </c>
      <c r="L6594">
        <f>טבלה1[[#This Row],[ds_checkout]]-טבלה1[[#This Row],[ds_checkin]]</f>
        <v>3</v>
      </c>
      <c r="M6594" t="str">
        <f>IF(ISBLANK(טבלה1[[#This Row],[ts_reply_at]]), "", (טבלה1[[#This Row],[ts_reply_at]] - טבלה1[[#This Row],[ts_contact_at]]) * 24)</f>
        <v/>
      </c>
      <c r="N6594">
        <f>IF(ISBLANK(טבלה1[[#This Row],[ts_reply_at]]), 0, 1)</f>
        <v>0</v>
      </c>
      <c r="O6594">
        <f>IF(ISBLANK(טבלה1[[#This Row],[ts_accepted_at]]), 0, 1)</f>
        <v>0</v>
      </c>
      <c r="P6594">
        <f>IF(ISBLANK(טבלה1[[#This Row],[ts_booking_at]]), 0, 1)</f>
        <v>0</v>
      </c>
      <c r="Q6594">
        <f>IF(ISBLANK(טבלה1[[#This Row],[ds_checkin]]), "", טבלה1[[#This Row],[ds_checkin]] - טבלה1[[#This Row],[ts_contact_at]])</f>
        <v>1.3888888890505768E-2</v>
      </c>
      <c r="R6594" t="str">
        <f>IF(AND(ISBLANK(טבלה1[[#This Row],[ts_reply_at]]), NOT(ISBLANK(טבלה1[[#This Row],[ts_booking_at]]))), "Error: Booked without Reply", "OK")</f>
        <v>OK</v>
      </c>
      <c r="S6594" t="s">
        <v>6019</v>
      </c>
    </row>
    <row r="6595" spans="1:19" x14ac:dyDescent="0.25">
      <c r="A6595" s="4" t="s">
        <v>5393</v>
      </c>
      <c r="B6595" s="4" t="s">
        <v>707</v>
      </c>
      <c r="C6595" s="4" t="s">
        <v>708</v>
      </c>
      <c r="D6595" s="1">
        <v>41917.809027777781</v>
      </c>
      <c r="E6595" s="1">
        <v>41917.854444444441</v>
      </c>
      <c r="F6595" s="1">
        <v>41917.854444444441</v>
      </c>
      <c r="H6595" s="2">
        <v>42149</v>
      </c>
      <c r="I6595" s="2">
        <v>42152</v>
      </c>
      <c r="J6595" s="3">
        <v>1</v>
      </c>
      <c r="K6595" s="3">
        <v>3</v>
      </c>
      <c r="L6595">
        <f>טבלה1[[#This Row],[ds_checkout]]-טבלה1[[#This Row],[ds_checkin]]</f>
        <v>3</v>
      </c>
      <c r="M6595">
        <f>IF(ISBLANK(טבלה1[[#This Row],[ts_reply_at]]), "", (טבלה1[[#This Row],[ts_reply_at]] - טבלה1[[#This Row],[ts_contact_at]]) * 24)</f>
        <v>1.0899999998509884</v>
      </c>
      <c r="N6595">
        <f>IF(ISBLANK(טבלה1[[#This Row],[ts_reply_at]]), 0, 1)</f>
        <v>1</v>
      </c>
      <c r="O6595">
        <f>IF(ISBLANK(טבלה1[[#This Row],[ts_accepted_at]]), 0, 1)</f>
        <v>1</v>
      </c>
      <c r="P6595">
        <f>IF(ISBLANK(טבלה1[[#This Row],[ts_booking_at]]), 0, 1)</f>
        <v>0</v>
      </c>
      <c r="Q6595">
        <f>IF(ISBLANK(טבלה1[[#This Row],[ds_checkin]]), "", טבלה1[[#This Row],[ds_checkin]] - טבלה1[[#This Row],[ts_contact_at]])</f>
        <v>231.19097222221899</v>
      </c>
      <c r="R6595" t="str">
        <f>IF(AND(ISBLANK(טבלה1[[#This Row],[ts_reply_at]]), NOT(ISBLANK(טבלה1[[#This Row],[ts_booking_at]]))), "Error: Booked without Reply", "OK")</f>
        <v>OK</v>
      </c>
      <c r="S6595" t="s">
        <v>6020</v>
      </c>
    </row>
    <row r="6596" spans="1:19" x14ac:dyDescent="0.25">
      <c r="A6596" s="4" t="s">
        <v>5394</v>
      </c>
      <c r="B6596" s="4" t="s">
        <v>1602</v>
      </c>
      <c r="C6596" s="4" t="s">
        <v>1603</v>
      </c>
      <c r="D6596" s="1">
        <v>41918.371527777781</v>
      </c>
      <c r="E6596" s="1">
        <v>41918.371828703705</v>
      </c>
      <c r="F6596" s="1">
        <v>41918.371828703705</v>
      </c>
      <c r="G6596" s="1">
        <v>41918.371828703705</v>
      </c>
      <c r="H6596" s="2">
        <v>41944</v>
      </c>
      <c r="I6596" s="2">
        <v>41950</v>
      </c>
      <c r="J6596" s="3">
        <v>2</v>
      </c>
      <c r="K6596" s="3">
        <v>18</v>
      </c>
      <c r="L6596">
        <f>טבלה1[[#This Row],[ds_checkout]]-טבלה1[[#This Row],[ds_checkin]]</f>
        <v>6</v>
      </c>
      <c r="M6596">
        <f>IF(ISBLANK(טבלה1[[#This Row],[ts_reply_at]]), "", (טבלה1[[#This Row],[ts_reply_at]] - טבלה1[[#This Row],[ts_contact_at]]) * 24)</f>
        <v>7.222222164273262E-3</v>
      </c>
      <c r="N6596">
        <f>IF(ISBLANK(טבלה1[[#This Row],[ts_reply_at]]), 0, 1)</f>
        <v>1</v>
      </c>
      <c r="O6596">
        <f>IF(ISBLANK(טבלה1[[#This Row],[ts_accepted_at]]), 0, 1)</f>
        <v>1</v>
      </c>
      <c r="P6596">
        <f>IF(ISBLANK(טבלה1[[#This Row],[ts_booking_at]]), 0, 1)</f>
        <v>1</v>
      </c>
      <c r="Q6596">
        <f>IF(ISBLANK(טבלה1[[#This Row],[ds_checkin]]), "", טבלה1[[#This Row],[ds_checkin]] - טבלה1[[#This Row],[ts_contact_at]])</f>
        <v>25.628472222218988</v>
      </c>
      <c r="R6596" t="str">
        <f>IF(AND(ISBLANK(טבלה1[[#This Row],[ts_reply_at]]), NOT(ISBLANK(טבלה1[[#This Row],[ts_booking_at]]))), "Error: Booked without Reply", "OK")</f>
        <v>OK</v>
      </c>
      <c r="S6596" t="s">
        <v>6070</v>
      </c>
    </row>
    <row r="6597" spans="1:19" x14ac:dyDescent="0.25">
      <c r="A6597" s="4" t="s">
        <v>5394</v>
      </c>
      <c r="B6597" s="4" t="s">
        <v>30</v>
      </c>
      <c r="C6597" s="4" t="s">
        <v>31</v>
      </c>
      <c r="D6597" s="1">
        <v>41918.022222222222</v>
      </c>
      <c r="E6597" s="1">
        <v>41918.334178240744</v>
      </c>
      <c r="H6597" s="2">
        <v>41944</v>
      </c>
      <c r="I6597" s="2">
        <v>41950</v>
      </c>
      <c r="J6597" s="3">
        <v>2</v>
      </c>
      <c r="K6597" s="3">
        <v>3</v>
      </c>
      <c r="L6597">
        <f>טבלה1[[#This Row],[ds_checkout]]-טבלה1[[#This Row],[ds_checkin]]</f>
        <v>6</v>
      </c>
      <c r="M6597">
        <f>IF(ISBLANK(טבלה1[[#This Row],[ts_reply_at]]), "", (טבלה1[[#This Row],[ts_reply_at]] - טבלה1[[#This Row],[ts_contact_at]]) * 24)</f>
        <v>7.4869444445357658</v>
      </c>
      <c r="N6597">
        <f>IF(ISBLANK(טבלה1[[#This Row],[ts_reply_at]]), 0, 1)</f>
        <v>1</v>
      </c>
      <c r="O6597">
        <f>IF(ISBLANK(טבלה1[[#This Row],[ts_accepted_at]]), 0, 1)</f>
        <v>0</v>
      </c>
      <c r="P6597">
        <f>IF(ISBLANK(טבלה1[[#This Row],[ts_booking_at]]), 0, 1)</f>
        <v>0</v>
      </c>
      <c r="Q6597">
        <f>IF(ISBLANK(טבלה1[[#This Row],[ds_checkin]]), "", טבלה1[[#This Row],[ds_checkin]] - טבלה1[[#This Row],[ts_contact_at]])</f>
        <v>25.977777777778101</v>
      </c>
      <c r="R6597" t="str">
        <f>IF(AND(ISBLANK(טבלה1[[#This Row],[ts_reply_at]]), NOT(ISBLANK(טבלה1[[#This Row],[ts_booking_at]]))), "Error: Booked without Reply", "OK")</f>
        <v>OK</v>
      </c>
      <c r="S6597" t="s">
        <v>6070</v>
      </c>
    </row>
    <row r="6598" spans="1:19" x14ac:dyDescent="0.25">
      <c r="A6598" s="4" t="s">
        <v>5395</v>
      </c>
      <c r="B6598" s="4" t="s">
        <v>159</v>
      </c>
      <c r="C6598" s="4" t="s">
        <v>260</v>
      </c>
      <c r="D6598" s="1">
        <v>41919.629861111112</v>
      </c>
      <c r="E6598" s="1">
        <v>41919.709699074076</v>
      </c>
      <c r="F6598" s="1">
        <v>41920.476377314815</v>
      </c>
      <c r="G6598" s="1">
        <v>41920.476377314815</v>
      </c>
      <c r="H6598" s="2">
        <v>41930</v>
      </c>
      <c r="I6598" s="2">
        <v>41932</v>
      </c>
      <c r="J6598" s="3">
        <v>4</v>
      </c>
      <c r="K6598" s="3">
        <v>19</v>
      </c>
      <c r="L6598">
        <f>טבלה1[[#This Row],[ds_checkout]]-טבלה1[[#This Row],[ds_checkin]]</f>
        <v>2</v>
      </c>
      <c r="M6598">
        <f>IF(ISBLANK(טבלה1[[#This Row],[ts_reply_at]]), "", (טבלה1[[#This Row],[ts_reply_at]] - טבלה1[[#This Row],[ts_contact_at]]) * 24)</f>
        <v>1.9161111111170612</v>
      </c>
      <c r="N6598">
        <f>IF(ISBLANK(טבלה1[[#This Row],[ts_reply_at]]), 0, 1)</f>
        <v>1</v>
      </c>
      <c r="O6598">
        <f>IF(ISBLANK(טבלה1[[#This Row],[ts_accepted_at]]), 0, 1)</f>
        <v>1</v>
      </c>
      <c r="P6598">
        <f>IF(ISBLANK(טבלה1[[#This Row],[ts_booking_at]]), 0, 1)</f>
        <v>1</v>
      </c>
      <c r="Q6598">
        <f>IF(ISBLANK(טבלה1[[#This Row],[ds_checkin]]), "", טבלה1[[#This Row],[ds_checkin]] - טבלה1[[#This Row],[ts_contact_at]])</f>
        <v>10.370138888887595</v>
      </c>
      <c r="R6598" t="str">
        <f>IF(AND(ISBLANK(טבלה1[[#This Row],[ts_reply_at]]), NOT(ISBLANK(טבלה1[[#This Row],[ts_booking_at]]))), "Error: Booked without Reply", "OK")</f>
        <v>OK</v>
      </c>
      <c r="S6598" t="s">
        <v>6020</v>
      </c>
    </row>
    <row r="6599" spans="1:19" x14ac:dyDescent="0.25">
      <c r="A6599" s="4" t="s">
        <v>5396</v>
      </c>
      <c r="B6599" s="4" t="s">
        <v>1025</v>
      </c>
      <c r="C6599" s="4" t="s">
        <v>1026</v>
      </c>
      <c r="D6599" s="1">
        <v>41925.620833333334</v>
      </c>
      <c r="E6599" s="1">
        <v>41925.657754629632</v>
      </c>
      <c r="F6599" s="1">
        <v>41925.657754629632</v>
      </c>
      <c r="G6599" s="1">
        <v>41925.657754629632</v>
      </c>
      <c r="H6599" s="2">
        <v>41950</v>
      </c>
      <c r="I6599" s="2">
        <v>41952</v>
      </c>
      <c r="J6599" s="3">
        <v>2</v>
      </c>
      <c r="K6599" s="3">
        <v>29</v>
      </c>
      <c r="L6599">
        <f>טבלה1[[#This Row],[ds_checkout]]-טבלה1[[#This Row],[ds_checkin]]</f>
        <v>2</v>
      </c>
      <c r="M6599">
        <f>IF(ISBLANK(טבלה1[[#This Row],[ts_reply_at]]), "", (טבלה1[[#This Row],[ts_reply_at]] - טבלה1[[#This Row],[ts_contact_at]]) * 24)</f>
        <v>0.88611111114732921</v>
      </c>
      <c r="N6599">
        <f>IF(ISBLANK(טבלה1[[#This Row],[ts_reply_at]]), 0, 1)</f>
        <v>1</v>
      </c>
      <c r="O6599">
        <f>IF(ISBLANK(טבלה1[[#This Row],[ts_accepted_at]]), 0, 1)</f>
        <v>1</v>
      </c>
      <c r="P6599">
        <f>IF(ISBLANK(טבלה1[[#This Row],[ts_booking_at]]), 0, 1)</f>
        <v>1</v>
      </c>
      <c r="Q6599">
        <f>IF(ISBLANK(טבלה1[[#This Row],[ds_checkin]]), "", טבלה1[[#This Row],[ds_checkin]] - טבלה1[[#This Row],[ts_contact_at]])</f>
        <v>24.379166666665697</v>
      </c>
      <c r="R6599" t="str">
        <f>IF(AND(ISBLANK(טבלה1[[#This Row],[ts_reply_at]]), NOT(ISBLANK(טבלה1[[#This Row],[ts_booking_at]]))), "Error: Booked without Reply", "OK")</f>
        <v>OK</v>
      </c>
      <c r="S6599" t="s">
        <v>6031</v>
      </c>
    </row>
    <row r="6600" spans="1:19" x14ac:dyDescent="0.25">
      <c r="A6600" s="4" t="s">
        <v>5397</v>
      </c>
      <c r="B6600" s="4" t="s">
        <v>1199</v>
      </c>
      <c r="C6600" s="4" t="s">
        <v>1200</v>
      </c>
      <c r="D6600" s="1">
        <v>41930.53125</v>
      </c>
      <c r="E6600" s="1">
        <v>41930.598877314813</v>
      </c>
      <c r="F6600" s="1">
        <v>41930.598877314813</v>
      </c>
      <c r="G6600" s="1">
        <v>41930.598877314813</v>
      </c>
      <c r="H6600" s="2">
        <v>41950</v>
      </c>
      <c r="I6600" s="2">
        <v>41952</v>
      </c>
      <c r="J6600" s="3">
        <v>2</v>
      </c>
      <c r="K6600" s="3">
        <v>11</v>
      </c>
      <c r="L6600">
        <f>טבלה1[[#This Row],[ds_checkout]]-טבלה1[[#This Row],[ds_checkin]]</f>
        <v>2</v>
      </c>
      <c r="M6600">
        <f>IF(ISBLANK(טבלה1[[#This Row],[ts_reply_at]]), "", (טבלה1[[#This Row],[ts_reply_at]] - טבלה1[[#This Row],[ts_contact_at]]) * 24)</f>
        <v>1.623055555508472</v>
      </c>
      <c r="N6600">
        <f>IF(ISBLANK(טבלה1[[#This Row],[ts_reply_at]]), 0, 1)</f>
        <v>1</v>
      </c>
      <c r="O6600">
        <f>IF(ISBLANK(טבלה1[[#This Row],[ts_accepted_at]]), 0, 1)</f>
        <v>1</v>
      </c>
      <c r="P6600">
        <f>IF(ISBLANK(טבלה1[[#This Row],[ts_booking_at]]), 0, 1)</f>
        <v>1</v>
      </c>
      <c r="Q6600">
        <f>IF(ISBLANK(טבלה1[[#This Row],[ds_checkin]]), "", טבלה1[[#This Row],[ds_checkin]] - טבלה1[[#This Row],[ts_contact_at]])</f>
        <v>19.46875</v>
      </c>
      <c r="R6600" t="str">
        <f>IF(AND(ISBLANK(טבלה1[[#This Row],[ts_reply_at]]), NOT(ISBLANK(טבלה1[[#This Row],[ts_booking_at]]))), "Error: Booked without Reply", "OK")</f>
        <v>OK</v>
      </c>
      <c r="S6600" t="s">
        <v>6020</v>
      </c>
    </row>
    <row r="6601" spans="1:19" x14ac:dyDescent="0.25">
      <c r="A6601" s="4" t="s">
        <v>5398</v>
      </c>
      <c r="B6601" s="4" t="s">
        <v>475</v>
      </c>
      <c r="C6601" s="4" t="s">
        <v>476</v>
      </c>
      <c r="D6601" s="1">
        <v>41918.768055555556</v>
      </c>
      <c r="E6601" s="1">
        <v>41918.771168981482</v>
      </c>
      <c r="F6601" s="1">
        <v>41918.771168981482</v>
      </c>
      <c r="G6601" s="1">
        <v>41918.771168981482</v>
      </c>
      <c r="H6601" s="2">
        <v>42298</v>
      </c>
      <c r="I6601" s="2">
        <v>42301</v>
      </c>
      <c r="J6601" s="3">
        <v>4</v>
      </c>
      <c r="K6601" s="3">
        <v>5</v>
      </c>
      <c r="L6601">
        <f>טבלה1[[#This Row],[ds_checkout]]-טבלה1[[#This Row],[ds_checkin]]</f>
        <v>3</v>
      </c>
      <c r="M6601">
        <f>IF(ISBLANK(טבלה1[[#This Row],[ts_reply_at]]), "", (טבלה1[[#This Row],[ts_reply_at]] - טבלה1[[#This Row],[ts_contact_at]]) * 24)</f>
        <v>7.4722222227137536E-2</v>
      </c>
      <c r="N6601">
        <f>IF(ISBLANK(טבלה1[[#This Row],[ts_reply_at]]), 0, 1)</f>
        <v>1</v>
      </c>
      <c r="O6601">
        <f>IF(ISBLANK(טבלה1[[#This Row],[ts_accepted_at]]), 0, 1)</f>
        <v>1</v>
      </c>
      <c r="P6601">
        <f>IF(ISBLANK(טבלה1[[#This Row],[ts_booking_at]]), 0, 1)</f>
        <v>1</v>
      </c>
      <c r="Q6601">
        <f>IF(ISBLANK(טבלה1[[#This Row],[ds_checkin]]), "", טבלה1[[#This Row],[ds_checkin]] - טבלה1[[#This Row],[ts_contact_at]])</f>
        <v>379.2319444444438</v>
      </c>
      <c r="R6601" t="str">
        <f>IF(AND(ISBLANK(טבלה1[[#This Row],[ts_reply_at]]), NOT(ISBLANK(טבלה1[[#This Row],[ts_booking_at]]))), "Error: Booked without Reply", "OK")</f>
        <v>OK</v>
      </c>
      <c r="S6601" t="s">
        <v>6046</v>
      </c>
    </row>
    <row r="6602" spans="1:19" x14ac:dyDescent="0.25">
      <c r="A6602" s="4" t="s">
        <v>5399</v>
      </c>
      <c r="B6602" s="4" t="s">
        <v>1368</v>
      </c>
      <c r="C6602" s="4" t="s">
        <v>1369</v>
      </c>
      <c r="D6602" s="1">
        <v>41926.923611111109</v>
      </c>
      <c r="E6602" s="1">
        <v>41927.429872685185</v>
      </c>
      <c r="H6602" s="2">
        <v>41936</v>
      </c>
      <c r="I6602" s="2">
        <v>41938</v>
      </c>
      <c r="J6602" s="3">
        <v>3</v>
      </c>
      <c r="K6602" s="3">
        <v>2</v>
      </c>
      <c r="L6602">
        <f>טבלה1[[#This Row],[ds_checkout]]-טבלה1[[#This Row],[ds_checkin]]</f>
        <v>2</v>
      </c>
      <c r="M6602">
        <f>IF(ISBLANK(טבלה1[[#This Row],[ts_reply_at]]), "", (טבלה1[[#This Row],[ts_reply_at]] - טבלה1[[#This Row],[ts_contact_at]]) * 24)</f>
        <v>12.150277777807787</v>
      </c>
      <c r="N6602">
        <f>IF(ISBLANK(טבלה1[[#This Row],[ts_reply_at]]), 0, 1)</f>
        <v>1</v>
      </c>
      <c r="O6602">
        <f>IF(ISBLANK(טבלה1[[#This Row],[ts_accepted_at]]), 0, 1)</f>
        <v>0</v>
      </c>
      <c r="P6602">
        <f>IF(ISBLANK(טבלה1[[#This Row],[ts_booking_at]]), 0, 1)</f>
        <v>0</v>
      </c>
      <c r="Q6602">
        <f>IF(ISBLANK(טבלה1[[#This Row],[ds_checkin]]), "", טבלה1[[#This Row],[ds_checkin]] - טבלה1[[#This Row],[ts_contact_at]])</f>
        <v>9.0763888888905058</v>
      </c>
      <c r="R6602" t="str">
        <f>IF(AND(ISBLANK(טבלה1[[#This Row],[ts_reply_at]]), NOT(ISBLANK(טבלה1[[#This Row],[ts_booking_at]]))), "Error: Booked without Reply", "OK")</f>
        <v>OK</v>
      </c>
      <c r="S6602" t="s">
        <v>6019</v>
      </c>
    </row>
    <row r="6603" spans="1:19" x14ac:dyDescent="0.25">
      <c r="A6603" s="4" t="s">
        <v>5400</v>
      </c>
      <c r="B6603" s="4" t="s">
        <v>1410</v>
      </c>
      <c r="C6603" s="4" t="s">
        <v>1411</v>
      </c>
      <c r="D6603" s="1">
        <v>41930.558333333334</v>
      </c>
      <c r="E6603" s="1">
        <v>41932.59952546296</v>
      </c>
      <c r="F6603" s="1">
        <v>41933.438726851855</v>
      </c>
      <c r="G6603" s="1">
        <v>41933.438726851855</v>
      </c>
      <c r="H6603" s="2">
        <v>41936</v>
      </c>
      <c r="I6603" s="2">
        <v>41939</v>
      </c>
      <c r="J6603" s="3">
        <v>4</v>
      </c>
      <c r="K6603" s="3">
        <v>13</v>
      </c>
      <c r="L6603">
        <f>טבלה1[[#This Row],[ds_checkout]]-טבלה1[[#This Row],[ds_checkin]]</f>
        <v>3</v>
      </c>
      <c r="M6603">
        <f>IF(ISBLANK(טבלה1[[#This Row],[ts_reply_at]]), "", (טבלה1[[#This Row],[ts_reply_at]] - טבלה1[[#This Row],[ts_contact_at]]) * 24)</f>
        <v>48.988611111009959</v>
      </c>
      <c r="N6603">
        <f>IF(ISBLANK(טבלה1[[#This Row],[ts_reply_at]]), 0, 1)</f>
        <v>1</v>
      </c>
      <c r="O6603">
        <f>IF(ISBLANK(טבלה1[[#This Row],[ts_accepted_at]]), 0, 1)</f>
        <v>1</v>
      </c>
      <c r="P6603">
        <f>IF(ISBLANK(טבלה1[[#This Row],[ts_booking_at]]), 0, 1)</f>
        <v>1</v>
      </c>
      <c r="Q6603">
        <f>IF(ISBLANK(טבלה1[[#This Row],[ds_checkin]]), "", טבלה1[[#This Row],[ds_checkin]] - טבלה1[[#This Row],[ts_contact_at]])</f>
        <v>5.4416666666656965</v>
      </c>
      <c r="R6603" t="str">
        <f>IF(AND(ISBLANK(טבלה1[[#This Row],[ts_reply_at]]), NOT(ISBLANK(טבלה1[[#This Row],[ts_booking_at]]))), "Error: Booked without Reply", "OK")</f>
        <v>OK</v>
      </c>
      <c r="S6603" t="s">
        <v>6026</v>
      </c>
    </row>
    <row r="6604" spans="1:19" x14ac:dyDescent="0.25">
      <c r="A6604" s="4" t="s">
        <v>5400</v>
      </c>
      <c r="B6604" s="4" t="s">
        <v>5401</v>
      </c>
      <c r="C6604" s="4" t="s">
        <v>5402</v>
      </c>
      <c r="D6604" s="1">
        <v>41930.478472222225</v>
      </c>
      <c r="E6604" s="1">
        <v>41930.497407407405</v>
      </c>
      <c r="H6604" s="2">
        <v>41936</v>
      </c>
      <c r="I6604" s="2">
        <v>41939</v>
      </c>
      <c r="J6604" s="3">
        <v>4</v>
      </c>
      <c r="K6604" s="3">
        <v>4</v>
      </c>
      <c r="L6604">
        <f>טבלה1[[#This Row],[ds_checkout]]-טבלה1[[#This Row],[ds_checkin]]</f>
        <v>3</v>
      </c>
      <c r="M6604">
        <f>IF(ISBLANK(טבלה1[[#This Row],[ts_reply_at]]), "", (טבלה1[[#This Row],[ts_reply_at]] - טבלה1[[#This Row],[ts_contact_at]]) * 24)</f>
        <v>0.45444444433087483</v>
      </c>
      <c r="N6604">
        <f>IF(ISBLANK(טבלה1[[#This Row],[ts_reply_at]]), 0, 1)</f>
        <v>1</v>
      </c>
      <c r="O6604">
        <f>IF(ISBLANK(טבלה1[[#This Row],[ts_accepted_at]]), 0, 1)</f>
        <v>0</v>
      </c>
      <c r="P6604">
        <f>IF(ISBLANK(טבלה1[[#This Row],[ts_booking_at]]), 0, 1)</f>
        <v>0</v>
      </c>
      <c r="Q6604">
        <f>IF(ISBLANK(טבלה1[[#This Row],[ds_checkin]]), "", טבלה1[[#This Row],[ds_checkin]] - טבלה1[[#This Row],[ts_contact_at]])</f>
        <v>5.5215277777751908</v>
      </c>
      <c r="R6604" t="str">
        <f>IF(AND(ISBLANK(טבלה1[[#This Row],[ts_reply_at]]), NOT(ISBLANK(טבלה1[[#This Row],[ts_booking_at]]))), "Error: Booked without Reply", "OK")</f>
        <v>OK</v>
      </c>
      <c r="S6604" t="s">
        <v>6026</v>
      </c>
    </row>
    <row r="6605" spans="1:19" x14ac:dyDescent="0.25">
      <c r="A6605" s="4" t="s">
        <v>5400</v>
      </c>
      <c r="B6605" s="4" t="s">
        <v>5403</v>
      </c>
      <c r="C6605" s="4" t="s">
        <v>5404</v>
      </c>
      <c r="D6605" s="1">
        <v>41930.531944444447</v>
      </c>
      <c r="E6605" s="1">
        <v>41931.711168981485</v>
      </c>
      <c r="H6605" s="2">
        <v>41936</v>
      </c>
      <c r="I6605" s="2">
        <v>41939</v>
      </c>
      <c r="J6605" s="3">
        <v>4</v>
      </c>
      <c r="K6605" s="3">
        <v>3</v>
      </c>
      <c r="L6605">
        <f>טבלה1[[#This Row],[ds_checkout]]-טבלה1[[#This Row],[ds_checkin]]</f>
        <v>3</v>
      </c>
      <c r="M6605">
        <f>IF(ISBLANK(טבלה1[[#This Row],[ts_reply_at]]), "", (טבלה1[[#This Row],[ts_reply_at]] - טבלה1[[#This Row],[ts_contact_at]]) * 24)</f>
        <v>28.301388888910878</v>
      </c>
      <c r="N6605">
        <f>IF(ISBLANK(טבלה1[[#This Row],[ts_reply_at]]), 0, 1)</f>
        <v>1</v>
      </c>
      <c r="O6605">
        <f>IF(ISBLANK(טבלה1[[#This Row],[ts_accepted_at]]), 0, 1)</f>
        <v>0</v>
      </c>
      <c r="P6605">
        <f>IF(ISBLANK(טבלה1[[#This Row],[ts_booking_at]]), 0, 1)</f>
        <v>0</v>
      </c>
      <c r="Q6605">
        <f>IF(ISBLANK(טבלה1[[#This Row],[ds_checkin]]), "", טבלה1[[#This Row],[ds_checkin]] - טבלה1[[#This Row],[ts_contact_at]])</f>
        <v>5.4680555555532919</v>
      </c>
      <c r="R6605" t="str">
        <f>IF(AND(ISBLANK(טבלה1[[#This Row],[ts_reply_at]]), NOT(ISBLANK(טבלה1[[#This Row],[ts_booking_at]]))), "Error: Booked without Reply", "OK")</f>
        <v>OK</v>
      </c>
      <c r="S6605" t="s">
        <v>6026</v>
      </c>
    </row>
    <row r="6606" spans="1:19" x14ac:dyDescent="0.25">
      <c r="A6606" s="4" t="s">
        <v>5400</v>
      </c>
      <c r="B6606" s="4" t="s">
        <v>1097</v>
      </c>
      <c r="C6606" s="4" t="s">
        <v>1098</v>
      </c>
      <c r="D6606" s="1">
        <v>41922.741666666669</v>
      </c>
      <c r="E6606" s="1">
        <v>41922.745879629627</v>
      </c>
      <c r="F6606" s="1">
        <v>41922.752743055556</v>
      </c>
      <c r="G6606" s="1">
        <v>41922.752743055556</v>
      </c>
      <c r="H6606" s="2">
        <v>41936</v>
      </c>
      <c r="I6606" s="2">
        <v>41939</v>
      </c>
      <c r="J6606" s="3">
        <v>4</v>
      </c>
      <c r="K6606" s="3">
        <v>12</v>
      </c>
      <c r="L6606">
        <f>טבלה1[[#This Row],[ds_checkout]]-טבלה1[[#This Row],[ds_checkin]]</f>
        <v>3</v>
      </c>
      <c r="M6606">
        <f>IF(ISBLANK(טבלה1[[#This Row],[ts_reply_at]]), "", (טבלה1[[#This Row],[ts_reply_at]] - טבלה1[[#This Row],[ts_contact_at]]) * 24)</f>
        <v>0.1011111109983176</v>
      </c>
      <c r="N6606">
        <f>IF(ISBLANK(טבלה1[[#This Row],[ts_reply_at]]), 0, 1)</f>
        <v>1</v>
      </c>
      <c r="O6606">
        <f>IF(ISBLANK(טבלה1[[#This Row],[ts_accepted_at]]), 0, 1)</f>
        <v>1</v>
      </c>
      <c r="P6606">
        <f>IF(ISBLANK(טבלה1[[#This Row],[ts_booking_at]]), 0, 1)</f>
        <v>1</v>
      </c>
      <c r="Q6606">
        <f>IF(ISBLANK(טבלה1[[#This Row],[ds_checkin]]), "", טבלה1[[#This Row],[ds_checkin]] - טבלה1[[#This Row],[ts_contact_at]])</f>
        <v>13.258333333331393</v>
      </c>
      <c r="R6606" t="str">
        <f>IF(AND(ISBLANK(טבלה1[[#This Row],[ts_reply_at]]), NOT(ISBLANK(טבלה1[[#This Row],[ts_booking_at]]))), "Error: Booked without Reply", "OK")</f>
        <v>OK</v>
      </c>
      <c r="S6606" t="s">
        <v>6026</v>
      </c>
    </row>
    <row r="6607" spans="1:19" x14ac:dyDescent="0.25">
      <c r="A6607" s="4" t="s">
        <v>5400</v>
      </c>
      <c r="B6607" s="4" t="s">
        <v>3390</v>
      </c>
      <c r="C6607" s="4" t="s">
        <v>3391</v>
      </c>
      <c r="D6607" s="1">
        <v>41931.652777777781</v>
      </c>
      <c r="E6607" s="1">
        <v>41934.720532407409</v>
      </c>
      <c r="H6607" s="2">
        <v>41936</v>
      </c>
      <c r="I6607" s="2">
        <v>41939</v>
      </c>
      <c r="J6607" s="3">
        <v>4</v>
      </c>
      <c r="K6607" s="3">
        <v>3</v>
      </c>
      <c r="L6607">
        <f>טבלה1[[#This Row],[ds_checkout]]-טבלה1[[#This Row],[ds_checkin]]</f>
        <v>3</v>
      </c>
      <c r="M6607">
        <f>IF(ISBLANK(טבלה1[[#This Row],[ts_reply_at]]), "", (טבלה1[[#This Row],[ts_reply_at]] - טבלה1[[#This Row],[ts_contact_at]]) * 24)</f>
        <v>73.626111111079808</v>
      </c>
      <c r="N6607">
        <f>IF(ISBLANK(טבלה1[[#This Row],[ts_reply_at]]), 0, 1)</f>
        <v>1</v>
      </c>
      <c r="O6607">
        <f>IF(ISBLANK(טבלה1[[#This Row],[ts_accepted_at]]), 0, 1)</f>
        <v>0</v>
      </c>
      <c r="P6607">
        <f>IF(ISBLANK(טבלה1[[#This Row],[ts_booking_at]]), 0, 1)</f>
        <v>0</v>
      </c>
      <c r="Q6607">
        <f>IF(ISBLANK(טבלה1[[#This Row],[ds_checkin]]), "", טבלה1[[#This Row],[ds_checkin]] - טבלה1[[#This Row],[ts_contact_at]])</f>
        <v>4.3472222222189885</v>
      </c>
      <c r="R6607" t="str">
        <f>IF(AND(ISBLANK(טבלה1[[#This Row],[ts_reply_at]]), NOT(ISBLANK(טבלה1[[#This Row],[ts_booking_at]]))), "Error: Booked without Reply", "OK")</f>
        <v>OK</v>
      </c>
      <c r="S6607" t="s">
        <v>6026</v>
      </c>
    </row>
    <row r="6608" spans="1:19" x14ac:dyDescent="0.25">
      <c r="A6608" s="4" t="s">
        <v>5405</v>
      </c>
      <c r="B6608" s="4" t="s">
        <v>2090</v>
      </c>
      <c r="C6608" s="4" t="s">
        <v>4075</v>
      </c>
      <c r="D6608" s="1">
        <v>41913.559027777781</v>
      </c>
      <c r="E6608" s="1">
        <v>41913.85056712963</v>
      </c>
      <c r="H6608" s="2">
        <v>41921</v>
      </c>
      <c r="I6608" s="2">
        <v>41923</v>
      </c>
      <c r="J6608" s="3">
        <v>2</v>
      </c>
      <c r="K6608" s="3">
        <v>5</v>
      </c>
      <c r="L6608">
        <f>טבלה1[[#This Row],[ds_checkout]]-טבלה1[[#This Row],[ds_checkin]]</f>
        <v>2</v>
      </c>
      <c r="M6608">
        <f>IF(ISBLANK(טבלה1[[#This Row],[ts_reply_at]]), "", (טבלה1[[#This Row],[ts_reply_at]] - טבלה1[[#This Row],[ts_contact_at]]) * 24)</f>
        <v>6.996944444370456</v>
      </c>
      <c r="N6608">
        <f>IF(ISBLANK(טבלה1[[#This Row],[ts_reply_at]]), 0, 1)</f>
        <v>1</v>
      </c>
      <c r="O6608">
        <f>IF(ISBLANK(טבלה1[[#This Row],[ts_accepted_at]]), 0, 1)</f>
        <v>0</v>
      </c>
      <c r="P6608">
        <f>IF(ISBLANK(טבלה1[[#This Row],[ts_booking_at]]), 0, 1)</f>
        <v>0</v>
      </c>
      <c r="Q6608">
        <f>IF(ISBLANK(טבלה1[[#This Row],[ds_checkin]]), "", טבלה1[[#This Row],[ds_checkin]] - טבלה1[[#This Row],[ts_contact_at]])</f>
        <v>7.4409722222189885</v>
      </c>
      <c r="R6608" t="str">
        <f>IF(AND(ISBLANK(טבלה1[[#This Row],[ts_reply_at]]), NOT(ISBLANK(טבלה1[[#This Row],[ts_booking_at]]))), "Error: Booked without Reply", "OK")</f>
        <v>OK</v>
      </c>
      <c r="S6608" t="s">
        <v>6019</v>
      </c>
    </row>
    <row r="6609" spans="1:19" x14ac:dyDescent="0.25">
      <c r="A6609" s="4" t="s">
        <v>5406</v>
      </c>
      <c r="B6609" s="4" t="s">
        <v>745</v>
      </c>
      <c r="C6609" s="4" t="s">
        <v>746</v>
      </c>
      <c r="D6609" s="1">
        <v>41918.663194444445</v>
      </c>
      <c r="E6609" s="1">
        <v>41918.666631944441</v>
      </c>
      <c r="F6609" s="1">
        <v>41918.66673611111</v>
      </c>
      <c r="G6609" s="1">
        <v>41918.66673611111</v>
      </c>
      <c r="H6609" s="2">
        <v>41934</v>
      </c>
      <c r="I6609" s="2">
        <v>41938</v>
      </c>
      <c r="J6609" s="3">
        <v>3</v>
      </c>
      <c r="K6609" s="3">
        <v>7</v>
      </c>
      <c r="L6609">
        <f>טבלה1[[#This Row],[ds_checkout]]-טבלה1[[#This Row],[ds_checkin]]</f>
        <v>4</v>
      </c>
      <c r="M6609">
        <f>IF(ISBLANK(טבלה1[[#This Row],[ts_reply_at]]), "", (טבלה1[[#This Row],[ts_reply_at]] - טבלה1[[#This Row],[ts_contact_at]]) * 24)</f>
        <v>8.249999990221113E-2</v>
      </c>
      <c r="N6609">
        <f>IF(ISBLANK(טבלה1[[#This Row],[ts_reply_at]]), 0, 1)</f>
        <v>1</v>
      </c>
      <c r="O6609">
        <f>IF(ISBLANK(טבלה1[[#This Row],[ts_accepted_at]]), 0, 1)</f>
        <v>1</v>
      </c>
      <c r="P6609">
        <f>IF(ISBLANK(טבלה1[[#This Row],[ts_booking_at]]), 0, 1)</f>
        <v>1</v>
      </c>
      <c r="Q6609">
        <f>IF(ISBLANK(טבלה1[[#This Row],[ds_checkin]]), "", טבלה1[[#This Row],[ds_checkin]] - טבלה1[[#This Row],[ts_contact_at]])</f>
        <v>15.336805555554747</v>
      </c>
      <c r="R6609" t="str">
        <f>IF(AND(ISBLANK(טבלה1[[#This Row],[ts_reply_at]]), NOT(ISBLANK(טבלה1[[#This Row],[ts_booking_at]]))), "Error: Booked without Reply", "OK")</f>
        <v>OK</v>
      </c>
      <c r="S6609" t="s">
        <v>6026</v>
      </c>
    </row>
    <row r="6610" spans="1:19" x14ac:dyDescent="0.25">
      <c r="A6610" s="4" t="s">
        <v>5407</v>
      </c>
      <c r="B6610" s="4" t="s">
        <v>174</v>
      </c>
      <c r="C6610" s="4" t="s">
        <v>175</v>
      </c>
      <c r="D6610" s="1">
        <v>41927.56527777778</v>
      </c>
      <c r="E6610" s="1">
        <v>41928.35297453704</v>
      </c>
      <c r="F6610" s="1">
        <v>41928.354097222225</v>
      </c>
      <c r="G6610" s="1">
        <v>41928.354097222225</v>
      </c>
      <c r="H6610" s="2">
        <v>41946</v>
      </c>
      <c r="I6610" s="2">
        <v>41950</v>
      </c>
      <c r="J6610" s="3">
        <v>2</v>
      </c>
      <c r="K6610" s="3">
        <v>9</v>
      </c>
      <c r="L6610">
        <f>טבלה1[[#This Row],[ds_checkout]]-טבלה1[[#This Row],[ds_checkin]]</f>
        <v>4</v>
      </c>
      <c r="M6610">
        <f>IF(ISBLANK(טבלה1[[#This Row],[ts_reply_at]]), "", (טבלה1[[#This Row],[ts_reply_at]] - טבלה1[[#This Row],[ts_contact_at]]) * 24)</f>
        <v>18.904722222243436</v>
      </c>
      <c r="N6610">
        <f>IF(ISBLANK(טבלה1[[#This Row],[ts_reply_at]]), 0, 1)</f>
        <v>1</v>
      </c>
      <c r="O6610">
        <f>IF(ISBLANK(טבלה1[[#This Row],[ts_accepted_at]]), 0, 1)</f>
        <v>1</v>
      </c>
      <c r="P6610">
        <f>IF(ISBLANK(טבלה1[[#This Row],[ts_booking_at]]), 0, 1)</f>
        <v>1</v>
      </c>
      <c r="Q6610">
        <f>IF(ISBLANK(טבלה1[[#This Row],[ds_checkin]]), "", טבלה1[[#This Row],[ds_checkin]] - טבלה1[[#This Row],[ts_contact_at]])</f>
        <v>18.434722222220444</v>
      </c>
      <c r="R6610" t="str">
        <f>IF(AND(ISBLANK(טבלה1[[#This Row],[ts_reply_at]]), NOT(ISBLANK(טבלה1[[#This Row],[ts_booking_at]]))), "Error: Booked without Reply", "OK")</f>
        <v>OK</v>
      </c>
      <c r="S6610" t="s">
        <v>6019</v>
      </c>
    </row>
    <row r="6611" spans="1:19" x14ac:dyDescent="0.25">
      <c r="A6611" s="4" t="s">
        <v>5407</v>
      </c>
      <c r="B6611" s="4" t="s">
        <v>277</v>
      </c>
      <c r="C6611" s="4" t="s">
        <v>278</v>
      </c>
      <c r="D6611" s="1">
        <v>41926.378472222219</v>
      </c>
      <c r="E6611" s="1">
        <v>41926.864259259259</v>
      </c>
      <c r="H6611" s="2">
        <v>41946</v>
      </c>
      <c r="I6611" s="2">
        <v>41950</v>
      </c>
      <c r="J6611" s="3">
        <v>2</v>
      </c>
      <c r="K6611" s="3">
        <v>3</v>
      </c>
      <c r="L6611">
        <f>טבלה1[[#This Row],[ds_checkout]]-טבלה1[[#This Row],[ds_checkin]]</f>
        <v>4</v>
      </c>
      <c r="M6611">
        <f>IF(ISBLANK(טבלה1[[#This Row],[ts_reply_at]]), "", (טבלה1[[#This Row],[ts_reply_at]] - טבלה1[[#This Row],[ts_contact_at]]) * 24)</f>
        <v>11.658888888952788</v>
      </c>
      <c r="N6611">
        <f>IF(ISBLANK(טבלה1[[#This Row],[ts_reply_at]]), 0, 1)</f>
        <v>1</v>
      </c>
      <c r="O6611">
        <f>IF(ISBLANK(טבלה1[[#This Row],[ts_accepted_at]]), 0, 1)</f>
        <v>0</v>
      </c>
      <c r="P6611">
        <f>IF(ISBLANK(טבלה1[[#This Row],[ts_booking_at]]), 0, 1)</f>
        <v>0</v>
      </c>
      <c r="Q6611">
        <f>IF(ISBLANK(טבלה1[[#This Row],[ds_checkin]]), "", טבלה1[[#This Row],[ds_checkin]] - טבלה1[[#This Row],[ts_contact_at]])</f>
        <v>19.621527777781012</v>
      </c>
      <c r="R6611" t="str">
        <f>IF(AND(ISBLANK(טבלה1[[#This Row],[ts_reply_at]]), NOT(ISBLANK(טבלה1[[#This Row],[ts_booking_at]]))), "Error: Booked without Reply", "OK")</f>
        <v>OK</v>
      </c>
      <c r="S6611" t="s">
        <v>6019</v>
      </c>
    </row>
    <row r="6612" spans="1:19" x14ac:dyDescent="0.25">
      <c r="A6612" s="4" t="s">
        <v>5408</v>
      </c>
      <c r="B6612" s="4" t="s">
        <v>254</v>
      </c>
      <c r="C6612" s="4" t="s">
        <v>255</v>
      </c>
      <c r="D6612" s="1">
        <v>41910.706250000003</v>
      </c>
      <c r="E6612" s="1">
        <v>41911.576481481483</v>
      </c>
      <c r="F6612" s="1">
        <v>41911.576481481483</v>
      </c>
      <c r="H6612" s="2">
        <v>41951</v>
      </c>
      <c r="I6612" s="2">
        <v>41952</v>
      </c>
      <c r="J6612" s="3">
        <v>2</v>
      </c>
      <c r="K6612" s="3">
        <v>3</v>
      </c>
      <c r="L6612">
        <f>טבלה1[[#This Row],[ds_checkout]]-טבלה1[[#This Row],[ds_checkin]]</f>
        <v>1</v>
      </c>
      <c r="M6612">
        <f>IF(ISBLANK(טבלה1[[#This Row],[ts_reply_at]]), "", (טבלה1[[#This Row],[ts_reply_at]] - טבלה1[[#This Row],[ts_contact_at]]) * 24)</f>
        <v>20.885555555520114</v>
      </c>
      <c r="N6612">
        <f>IF(ISBLANK(טבלה1[[#This Row],[ts_reply_at]]), 0, 1)</f>
        <v>1</v>
      </c>
      <c r="O6612">
        <f>IF(ISBLANK(טבלה1[[#This Row],[ts_accepted_at]]), 0, 1)</f>
        <v>1</v>
      </c>
      <c r="P6612">
        <f>IF(ISBLANK(טבלה1[[#This Row],[ts_booking_at]]), 0, 1)</f>
        <v>0</v>
      </c>
      <c r="Q6612">
        <f>IF(ISBLANK(טבלה1[[#This Row],[ds_checkin]]), "", טבלה1[[#This Row],[ds_checkin]] - טבלה1[[#This Row],[ts_contact_at]])</f>
        <v>40.29374999999709</v>
      </c>
      <c r="R6612" t="str">
        <f>IF(AND(ISBLANK(טבלה1[[#This Row],[ts_reply_at]]), NOT(ISBLANK(טבלה1[[#This Row],[ts_booking_at]]))), "Error: Booked without Reply", "OK")</f>
        <v>OK</v>
      </c>
      <c r="S6612" t="s">
        <v>6026</v>
      </c>
    </row>
    <row r="6613" spans="1:19" x14ac:dyDescent="0.25">
      <c r="A6613" s="4" t="s">
        <v>5408</v>
      </c>
      <c r="B6613" s="4" t="s">
        <v>1309</v>
      </c>
      <c r="C6613" s="4" t="s">
        <v>1310</v>
      </c>
      <c r="D6613" s="1">
        <v>41907.719444444447</v>
      </c>
      <c r="H6613" s="2">
        <v>41951</v>
      </c>
      <c r="I6613" s="2">
        <v>41952</v>
      </c>
      <c r="J6613" s="3">
        <v>2</v>
      </c>
      <c r="K6613" s="3">
        <v>1</v>
      </c>
      <c r="L6613">
        <f>טבלה1[[#This Row],[ds_checkout]]-טבלה1[[#This Row],[ds_checkin]]</f>
        <v>1</v>
      </c>
      <c r="M6613" t="str">
        <f>IF(ISBLANK(טבלה1[[#This Row],[ts_reply_at]]), "", (טבלה1[[#This Row],[ts_reply_at]] - טבלה1[[#This Row],[ts_contact_at]]) * 24)</f>
        <v/>
      </c>
      <c r="N6613">
        <f>IF(ISBLANK(טבלה1[[#This Row],[ts_reply_at]]), 0, 1)</f>
        <v>0</v>
      </c>
      <c r="O6613">
        <f>IF(ISBLANK(טבלה1[[#This Row],[ts_accepted_at]]), 0, 1)</f>
        <v>0</v>
      </c>
      <c r="P6613">
        <f>IF(ISBLANK(טבלה1[[#This Row],[ts_booking_at]]), 0, 1)</f>
        <v>0</v>
      </c>
      <c r="Q6613">
        <f>IF(ISBLANK(טבלה1[[#This Row],[ds_checkin]]), "", טבלה1[[#This Row],[ds_checkin]] - טבלה1[[#This Row],[ts_contact_at]])</f>
        <v>43.280555555553292</v>
      </c>
      <c r="R6613" t="str">
        <f>IF(AND(ISBLANK(טבלה1[[#This Row],[ts_reply_at]]), NOT(ISBLANK(טבלה1[[#This Row],[ts_booking_at]]))), "Error: Booked without Reply", "OK")</f>
        <v>OK</v>
      </c>
      <c r="S6613" t="s">
        <v>6026</v>
      </c>
    </row>
    <row r="6614" spans="1:19" x14ac:dyDescent="0.25">
      <c r="A6614" s="4" t="s">
        <v>5408</v>
      </c>
      <c r="B6614" s="4" t="s">
        <v>3832</v>
      </c>
      <c r="C6614" s="4" t="s">
        <v>3833</v>
      </c>
      <c r="D6614" s="1">
        <v>41910.703472222223</v>
      </c>
      <c r="E6614" s="1">
        <v>41913.669930555552</v>
      </c>
      <c r="H6614" s="2">
        <v>41951</v>
      </c>
      <c r="I6614" s="2">
        <v>41952</v>
      </c>
      <c r="J6614" s="3">
        <v>2</v>
      </c>
      <c r="K6614" s="3">
        <v>3</v>
      </c>
      <c r="L6614">
        <f>טבלה1[[#This Row],[ds_checkout]]-טבלה1[[#This Row],[ds_checkin]]</f>
        <v>1</v>
      </c>
      <c r="M6614">
        <f>IF(ISBLANK(טבלה1[[#This Row],[ts_reply_at]]), "", (טבלה1[[#This Row],[ts_reply_at]] - טבלה1[[#This Row],[ts_contact_at]]) * 24)</f>
        <v>71.19499999989057</v>
      </c>
      <c r="N6614">
        <f>IF(ISBLANK(טבלה1[[#This Row],[ts_reply_at]]), 0, 1)</f>
        <v>1</v>
      </c>
      <c r="O6614">
        <f>IF(ISBLANK(טבלה1[[#This Row],[ts_accepted_at]]), 0, 1)</f>
        <v>0</v>
      </c>
      <c r="P6614">
        <f>IF(ISBLANK(טבלה1[[#This Row],[ts_booking_at]]), 0, 1)</f>
        <v>0</v>
      </c>
      <c r="Q6614">
        <f>IF(ISBLANK(טבלה1[[#This Row],[ds_checkin]]), "", טבלה1[[#This Row],[ds_checkin]] - טבלה1[[#This Row],[ts_contact_at]])</f>
        <v>40.296527777776646</v>
      </c>
      <c r="R6614" t="str">
        <f>IF(AND(ISBLANK(טבלה1[[#This Row],[ts_reply_at]]), NOT(ISBLANK(טבלה1[[#This Row],[ts_booking_at]]))), "Error: Booked without Reply", "OK")</f>
        <v>OK</v>
      </c>
      <c r="S6614" t="s">
        <v>6026</v>
      </c>
    </row>
    <row r="6615" spans="1:19" x14ac:dyDescent="0.25">
      <c r="A6615" s="4" t="s">
        <v>5408</v>
      </c>
      <c r="B6615" s="4" t="s">
        <v>1565</v>
      </c>
      <c r="C6615" s="4" t="s">
        <v>1566</v>
      </c>
      <c r="D6615" s="1">
        <v>41918.799305555556</v>
      </c>
      <c r="E6615" s="1">
        <v>41918.808125000003</v>
      </c>
      <c r="H6615" s="2">
        <v>41951</v>
      </c>
      <c r="I6615" s="2">
        <v>41952</v>
      </c>
      <c r="J6615" s="3">
        <v>2</v>
      </c>
      <c r="K6615" s="3">
        <v>5</v>
      </c>
      <c r="L6615">
        <f>טבלה1[[#This Row],[ds_checkout]]-טבלה1[[#This Row],[ds_checkin]]</f>
        <v>1</v>
      </c>
      <c r="M6615">
        <f>IF(ISBLANK(טבלה1[[#This Row],[ts_reply_at]]), "", (טבלה1[[#This Row],[ts_reply_at]] - טבלה1[[#This Row],[ts_contact_at]]) * 24)</f>
        <v>0.21166666672797874</v>
      </c>
      <c r="N6615">
        <f>IF(ISBLANK(טבלה1[[#This Row],[ts_reply_at]]), 0, 1)</f>
        <v>1</v>
      </c>
      <c r="O6615">
        <f>IF(ISBLANK(טבלה1[[#This Row],[ts_accepted_at]]), 0, 1)</f>
        <v>0</v>
      </c>
      <c r="P6615">
        <f>IF(ISBLANK(טבלה1[[#This Row],[ts_booking_at]]), 0, 1)</f>
        <v>0</v>
      </c>
      <c r="Q6615">
        <f>IF(ISBLANK(טבלה1[[#This Row],[ds_checkin]]), "", טבלה1[[#This Row],[ds_checkin]] - טבלה1[[#This Row],[ts_contact_at]])</f>
        <v>32.200694444443798</v>
      </c>
      <c r="R6615" t="str">
        <f>IF(AND(ISBLANK(טבלה1[[#This Row],[ts_reply_at]]), NOT(ISBLANK(טבלה1[[#This Row],[ts_booking_at]]))), "Error: Booked without Reply", "OK")</f>
        <v>OK</v>
      </c>
      <c r="S6615" t="s">
        <v>6026</v>
      </c>
    </row>
    <row r="6616" spans="1:19" x14ac:dyDescent="0.25">
      <c r="A6616" s="4" t="s">
        <v>5408</v>
      </c>
      <c r="B6616" s="4" t="s">
        <v>135</v>
      </c>
      <c r="C6616" s="4" t="s">
        <v>136</v>
      </c>
      <c r="D6616" s="1">
        <v>41918.800694444442</v>
      </c>
      <c r="E6616" s="1">
        <v>41919.301932870374</v>
      </c>
      <c r="H6616" s="2">
        <v>41951</v>
      </c>
      <c r="I6616" s="2">
        <v>41952</v>
      </c>
      <c r="J6616" s="3">
        <v>2</v>
      </c>
      <c r="K6616" s="3">
        <v>2</v>
      </c>
      <c r="L6616">
        <f>טבלה1[[#This Row],[ds_checkout]]-טבלה1[[#This Row],[ds_checkin]]</f>
        <v>1</v>
      </c>
      <c r="M6616">
        <f>IF(ISBLANK(טבלה1[[#This Row],[ts_reply_at]]), "", (טבלה1[[#This Row],[ts_reply_at]] - טבלה1[[#This Row],[ts_contact_at]]) * 24)</f>
        <v>12.029722222359851</v>
      </c>
      <c r="N6616">
        <f>IF(ISBLANK(טבלה1[[#This Row],[ts_reply_at]]), 0, 1)</f>
        <v>1</v>
      </c>
      <c r="O6616">
        <f>IF(ISBLANK(טבלה1[[#This Row],[ts_accepted_at]]), 0, 1)</f>
        <v>0</v>
      </c>
      <c r="P6616">
        <f>IF(ISBLANK(טבלה1[[#This Row],[ts_booking_at]]), 0, 1)</f>
        <v>0</v>
      </c>
      <c r="Q6616">
        <f>IF(ISBLANK(טבלה1[[#This Row],[ds_checkin]]), "", טבלה1[[#This Row],[ds_checkin]] - טבלה1[[#This Row],[ts_contact_at]])</f>
        <v>32.199305555557657</v>
      </c>
      <c r="R6616" t="str">
        <f>IF(AND(ISBLANK(טבלה1[[#This Row],[ts_reply_at]]), NOT(ISBLANK(טבלה1[[#This Row],[ts_booking_at]]))), "Error: Booked without Reply", "OK")</f>
        <v>OK</v>
      </c>
      <c r="S6616" t="s">
        <v>6026</v>
      </c>
    </row>
    <row r="6617" spans="1:19" x14ac:dyDescent="0.25">
      <c r="A6617" s="4" t="s">
        <v>5408</v>
      </c>
      <c r="B6617" s="4" t="s">
        <v>139</v>
      </c>
      <c r="C6617" s="4" t="s">
        <v>140</v>
      </c>
      <c r="D6617" s="1">
        <v>41918.796527777777</v>
      </c>
      <c r="E6617" s="1">
        <v>41918.818796296298</v>
      </c>
      <c r="H6617" s="2">
        <v>41951</v>
      </c>
      <c r="I6617" s="2">
        <v>41952</v>
      </c>
      <c r="J6617" s="3">
        <v>2</v>
      </c>
      <c r="K6617" s="3">
        <v>3</v>
      </c>
      <c r="L6617">
        <f>טבלה1[[#This Row],[ds_checkout]]-טבלה1[[#This Row],[ds_checkin]]</f>
        <v>1</v>
      </c>
      <c r="M6617">
        <f>IF(ISBLANK(טבלה1[[#This Row],[ts_reply_at]]), "", (טבלה1[[#This Row],[ts_reply_at]] - טבלה1[[#This Row],[ts_contact_at]]) * 24)</f>
        <v>0.53444444452179596</v>
      </c>
      <c r="N6617">
        <f>IF(ISBLANK(טבלה1[[#This Row],[ts_reply_at]]), 0, 1)</f>
        <v>1</v>
      </c>
      <c r="O6617">
        <f>IF(ISBLANK(טבלה1[[#This Row],[ts_accepted_at]]), 0, 1)</f>
        <v>0</v>
      </c>
      <c r="P6617">
        <f>IF(ISBLANK(טבלה1[[#This Row],[ts_booking_at]]), 0, 1)</f>
        <v>0</v>
      </c>
      <c r="Q6617">
        <f>IF(ISBLANK(טבלה1[[#This Row],[ds_checkin]]), "", טבלה1[[#This Row],[ds_checkin]] - טבלה1[[#This Row],[ts_contact_at]])</f>
        <v>32.203472222223354</v>
      </c>
      <c r="R6617" t="str">
        <f>IF(AND(ISBLANK(טבלה1[[#This Row],[ts_reply_at]]), NOT(ISBLANK(טבלה1[[#This Row],[ts_booking_at]]))), "Error: Booked without Reply", "OK")</f>
        <v>OK</v>
      </c>
      <c r="S6617" t="s">
        <v>6026</v>
      </c>
    </row>
    <row r="6618" spans="1:19" x14ac:dyDescent="0.25">
      <c r="A6618" s="4" t="s">
        <v>5409</v>
      </c>
      <c r="B6618" s="4" t="s">
        <v>1548</v>
      </c>
      <c r="C6618" s="4" t="s">
        <v>1549</v>
      </c>
      <c r="D6618" s="1">
        <v>41945.741666666669</v>
      </c>
      <c r="E6618" s="1">
        <v>41945.758773148147</v>
      </c>
      <c r="H6618" s="2">
        <v>41946</v>
      </c>
      <c r="I6618" s="2">
        <v>41952</v>
      </c>
      <c r="J6618" s="3">
        <v>1</v>
      </c>
      <c r="K6618" s="3">
        <v>3</v>
      </c>
      <c r="L6618">
        <f>טבלה1[[#This Row],[ds_checkout]]-טבלה1[[#This Row],[ds_checkin]]</f>
        <v>6</v>
      </c>
      <c r="M6618">
        <f>IF(ISBLANK(טבלה1[[#This Row],[ts_reply_at]]), "", (טבלה1[[#This Row],[ts_reply_at]] - טבלה1[[#This Row],[ts_contact_at]]) * 24)</f>
        <v>0.41055555548518896</v>
      </c>
      <c r="N6618">
        <f>IF(ISBLANK(טבלה1[[#This Row],[ts_reply_at]]), 0, 1)</f>
        <v>1</v>
      </c>
      <c r="O6618">
        <f>IF(ISBLANK(טבלה1[[#This Row],[ts_accepted_at]]), 0, 1)</f>
        <v>0</v>
      </c>
      <c r="P6618">
        <f>IF(ISBLANK(טבלה1[[#This Row],[ts_booking_at]]), 0, 1)</f>
        <v>0</v>
      </c>
      <c r="Q6618">
        <f>IF(ISBLANK(טבלה1[[#This Row],[ds_checkin]]), "", טבלה1[[#This Row],[ds_checkin]] - טבלה1[[#This Row],[ts_contact_at]])</f>
        <v>0.25833333333139308</v>
      </c>
      <c r="R6618" t="str">
        <f>IF(AND(ISBLANK(טבלה1[[#This Row],[ts_reply_at]]), NOT(ISBLANK(טבלה1[[#This Row],[ts_booking_at]]))), "Error: Booked without Reply", "OK")</f>
        <v>OK</v>
      </c>
      <c r="S6618" t="s">
        <v>6039</v>
      </c>
    </row>
    <row r="6619" spans="1:19" x14ac:dyDescent="0.25">
      <c r="A6619" s="4" t="s">
        <v>5410</v>
      </c>
      <c r="B6619" s="4" t="s">
        <v>2784</v>
      </c>
      <c r="C6619" s="4" t="s">
        <v>2785</v>
      </c>
      <c r="D6619" s="1">
        <v>41914.926388888889</v>
      </c>
      <c r="E6619" s="1">
        <v>41915.022905092592</v>
      </c>
      <c r="F6619" s="1">
        <v>41915.022905092592</v>
      </c>
      <c r="G6619" s="1">
        <v>41915.022905092592</v>
      </c>
      <c r="H6619" s="2">
        <v>41915</v>
      </c>
      <c r="I6619" s="2">
        <v>41917</v>
      </c>
      <c r="J6619" s="3">
        <v>2</v>
      </c>
      <c r="K6619" s="3">
        <v>20</v>
      </c>
      <c r="L6619">
        <f>טבלה1[[#This Row],[ds_checkout]]-טבלה1[[#This Row],[ds_checkin]]</f>
        <v>2</v>
      </c>
      <c r="M6619">
        <f>IF(ISBLANK(טבלה1[[#This Row],[ts_reply_at]]), "", (טבלה1[[#This Row],[ts_reply_at]] - טבלה1[[#This Row],[ts_contact_at]]) * 24)</f>
        <v>2.3163888888666406</v>
      </c>
      <c r="N6619">
        <f>IF(ISBLANK(טבלה1[[#This Row],[ts_reply_at]]), 0, 1)</f>
        <v>1</v>
      </c>
      <c r="O6619">
        <f>IF(ISBLANK(טבלה1[[#This Row],[ts_accepted_at]]), 0, 1)</f>
        <v>1</v>
      </c>
      <c r="P6619">
        <f>IF(ISBLANK(טבלה1[[#This Row],[ts_booking_at]]), 0, 1)</f>
        <v>1</v>
      </c>
      <c r="Q6619">
        <f>IF(ISBLANK(טבלה1[[#This Row],[ds_checkin]]), "", טבלה1[[#This Row],[ds_checkin]] - טבלה1[[#This Row],[ts_contact_at]])</f>
        <v>7.3611111110949423E-2</v>
      </c>
      <c r="R6619" t="str">
        <f>IF(AND(ISBLANK(טבלה1[[#This Row],[ts_reply_at]]), NOT(ISBLANK(טבלה1[[#This Row],[ts_booking_at]]))), "Error: Booked without Reply", "OK")</f>
        <v>OK</v>
      </c>
      <c r="S6619" t="s">
        <v>6022</v>
      </c>
    </row>
    <row r="6620" spans="1:19" x14ac:dyDescent="0.25">
      <c r="A6620" s="4" t="s">
        <v>5411</v>
      </c>
      <c r="B6620" s="4" t="s">
        <v>254</v>
      </c>
      <c r="C6620" s="4" t="s">
        <v>255</v>
      </c>
      <c r="D6620" s="1">
        <v>41913.504861111112</v>
      </c>
      <c r="E6620" s="1">
        <v>41913.510694444441</v>
      </c>
      <c r="F6620" s="1">
        <v>41913.510694444441</v>
      </c>
      <c r="H6620" s="2">
        <v>41950</v>
      </c>
      <c r="I6620" s="2">
        <v>41952</v>
      </c>
      <c r="J6620" s="3">
        <v>2</v>
      </c>
      <c r="K6620" s="3">
        <v>6</v>
      </c>
      <c r="L6620">
        <f>טבלה1[[#This Row],[ds_checkout]]-טבלה1[[#This Row],[ds_checkin]]</f>
        <v>2</v>
      </c>
      <c r="M6620">
        <f>IF(ISBLANK(טבלה1[[#This Row],[ts_reply_at]]), "", (טבלה1[[#This Row],[ts_reply_at]] - טבלה1[[#This Row],[ts_contact_at]]) * 24)</f>
        <v>0.13999999989755452</v>
      </c>
      <c r="N6620">
        <f>IF(ISBLANK(טבלה1[[#This Row],[ts_reply_at]]), 0, 1)</f>
        <v>1</v>
      </c>
      <c r="O6620">
        <f>IF(ISBLANK(טבלה1[[#This Row],[ts_accepted_at]]), 0, 1)</f>
        <v>1</v>
      </c>
      <c r="P6620">
        <f>IF(ISBLANK(טבלה1[[#This Row],[ts_booking_at]]), 0, 1)</f>
        <v>0</v>
      </c>
      <c r="Q6620">
        <f>IF(ISBLANK(טבלה1[[#This Row],[ds_checkin]]), "", טבלה1[[#This Row],[ds_checkin]] - טבלה1[[#This Row],[ts_contact_at]])</f>
        <v>36.495138888887595</v>
      </c>
      <c r="R6620" t="str">
        <f>IF(AND(ISBLANK(טבלה1[[#This Row],[ts_reply_at]]), NOT(ISBLANK(טבלה1[[#This Row],[ts_booking_at]]))), "Error: Booked without Reply", "OK")</f>
        <v>OK</v>
      </c>
      <c r="S6620" t="s">
        <v>6023</v>
      </c>
    </row>
    <row r="6621" spans="1:19" x14ac:dyDescent="0.25">
      <c r="A6621" s="4" t="s">
        <v>5411</v>
      </c>
      <c r="B6621" s="4" t="s">
        <v>256</v>
      </c>
      <c r="C6621" s="4" t="s">
        <v>257</v>
      </c>
      <c r="D6621" s="1">
        <v>41913.503472222219</v>
      </c>
      <c r="E6621" s="1">
        <v>41913.7346412037</v>
      </c>
      <c r="F6621" s="1">
        <v>41913.736284722225</v>
      </c>
      <c r="H6621" s="2">
        <v>41950</v>
      </c>
      <c r="I6621" s="2">
        <v>41952</v>
      </c>
      <c r="J6621" s="3">
        <v>2</v>
      </c>
      <c r="K6621" s="3">
        <v>3</v>
      </c>
      <c r="L6621">
        <f>טבלה1[[#This Row],[ds_checkout]]-טבלה1[[#This Row],[ds_checkin]]</f>
        <v>2</v>
      </c>
      <c r="M6621">
        <f>IF(ISBLANK(טבלה1[[#This Row],[ts_reply_at]]), "", (טבלה1[[#This Row],[ts_reply_at]] - טבלה1[[#This Row],[ts_contact_at]]) * 24)</f>
        <v>5.5480555555550382</v>
      </c>
      <c r="N6621">
        <f>IF(ISBLANK(טבלה1[[#This Row],[ts_reply_at]]), 0, 1)</f>
        <v>1</v>
      </c>
      <c r="O6621">
        <f>IF(ISBLANK(טבלה1[[#This Row],[ts_accepted_at]]), 0, 1)</f>
        <v>1</v>
      </c>
      <c r="P6621">
        <f>IF(ISBLANK(טבלה1[[#This Row],[ts_booking_at]]), 0, 1)</f>
        <v>0</v>
      </c>
      <c r="Q6621">
        <f>IF(ISBLANK(טבלה1[[#This Row],[ds_checkin]]), "", טבלה1[[#This Row],[ds_checkin]] - טבלה1[[#This Row],[ts_contact_at]])</f>
        <v>36.496527777781012</v>
      </c>
      <c r="R6621" t="str">
        <f>IF(AND(ISBLANK(טבלה1[[#This Row],[ts_reply_at]]), NOT(ISBLANK(טבלה1[[#This Row],[ts_booking_at]]))), "Error: Booked without Reply", "OK")</f>
        <v>OK</v>
      </c>
      <c r="S6621" t="s">
        <v>6023</v>
      </c>
    </row>
    <row r="6622" spans="1:19" x14ac:dyDescent="0.25">
      <c r="A6622" s="4" t="s">
        <v>5411</v>
      </c>
      <c r="B6622" s="4" t="s">
        <v>131</v>
      </c>
      <c r="C6622" s="4" t="s">
        <v>132</v>
      </c>
      <c r="D6622" s="1">
        <v>41913.504166666666</v>
      </c>
      <c r="E6622" s="1">
        <v>41913.621550925927</v>
      </c>
      <c r="F6622" s="1">
        <v>41913.621550925927</v>
      </c>
      <c r="H6622" s="2">
        <v>41950</v>
      </c>
      <c r="I6622" s="2">
        <v>41952</v>
      </c>
      <c r="J6622" s="3">
        <v>2</v>
      </c>
      <c r="K6622" s="3">
        <v>4</v>
      </c>
      <c r="L6622">
        <f>טבלה1[[#This Row],[ds_checkout]]-טבלה1[[#This Row],[ds_checkin]]</f>
        <v>2</v>
      </c>
      <c r="M6622">
        <f>IF(ISBLANK(טבלה1[[#This Row],[ts_reply_at]]), "", (טבלה1[[#This Row],[ts_reply_at]] - טבלה1[[#This Row],[ts_contact_at]]) * 24)</f>
        <v>2.8172222222783603</v>
      </c>
      <c r="N6622">
        <f>IF(ISBLANK(טבלה1[[#This Row],[ts_reply_at]]), 0, 1)</f>
        <v>1</v>
      </c>
      <c r="O6622">
        <f>IF(ISBLANK(טבלה1[[#This Row],[ts_accepted_at]]), 0, 1)</f>
        <v>1</v>
      </c>
      <c r="P6622">
        <f>IF(ISBLANK(טבלה1[[#This Row],[ts_booking_at]]), 0, 1)</f>
        <v>0</v>
      </c>
      <c r="Q6622">
        <f>IF(ISBLANK(טבלה1[[#This Row],[ds_checkin]]), "", טבלה1[[#This Row],[ds_checkin]] - טבלה1[[#This Row],[ts_contact_at]])</f>
        <v>36.495833333334303</v>
      </c>
      <c r="R6622" t="str">
        <f>IF(AND(ISBLANK(טבלה1[[#This Row],[ts_reply_at]]), NOT(ISBLANK(טבלה1[[#This Row],[ts_booking_at]]))), "Error: Booked without Reply", "OK")</f>
        <v>OK</v>
      </c>
      <c r="S6622" t="s">
        <v>6023</v>
      </c>
    </row>
    <row r="6623" spans="1:19" x14ac:dyDescent="0.25">
      <c r="A6623" s="4" t="s">
        <v>5411</v>
      </c>
      <c r="B6623" s="4" t="s">
        <v>66</v>
      </c>
      <c r="C6623" s="4" t="s">
        <v>67</v>
      </c>
      <c r="D6623" s="1">
        <v>41913.50277777778</v>
      </c>
      <c r="E6623" s="1">
        <v>41913.516956018517</v>
      </c>
      <c r="F6623" s="1">
        <v>41913.516956018517</v>
      </c>
      <c r="H6623" s="2">
        <v>41950</v>
      </c>
      <c r="I6623" s="2">
        <v>41952</v>
      </c>
      <c r="J6623" s="3">
        <v>2</v>
      </c>
      <c r="K6623" s="3">
        <v>3</v>
      </c>
      <c r="L6623">
        <f>טבלה1[[#This Row],[ds_checkout]]-טבלה1[[#This Row],[ds_checkin]]</f>
        <v>2</v>
      </c>
      <c r="M6623">
        <f>IF(ISBLANK(טבלה1[[#This Row],[ts_reply_at]]), "", (טבלה1[[#This Row],[ts_reply_at]] - טבלה1[[#This Row],[ts_contact_at]]) * 24)</f>
        <v>0.34027777769370005</v>
      </c>
      <c r="N6623">
        <f>IF(ISBLANK(טבלה1[[#This Row],[ts_reply_at]]), 0, 1)</f>
        <v>1</v>
      </c>
      <c r="O6623">
        <f>IF(ISBLANK(טבלה1[[#This Row],[ts_accepted_at]]), 0, 1)</f>
        <v>1</v>
      </c>
      <c r="P6623">
        <f>IF(ISBLANK(טבלה1[[#This Row],[ts_booking_at]]), 0, 1)</f>
        <v>0</v>
      </c>
      <c r="Q6623">
        <f>IF(ISBLANK(טבלה1[[#This Row],[ds_checkin]]), "", טבלה1[[#This Row],[ds_checkin]] - טבלה1[[#This Row],[ts_contact_at]])</f>
        <v>36.497222222220444</v>
      </c>
      <c r="R6623" t="str">
        <f>IF(AND(ISBLANK(טבלה1[[#This Row],[ts_reply_at]]), NOT(ISBLANK(טבלה1[[#This Row],[ts_booking_at]]))), "Error: Booked without Reply", "OK")</f>
        <v>OK</v>
      </c>
      <c r="S6623" t="s">
        <v>6023</v>
      </c>
    </row>
    <row r="6624" spans="1:19" x14ac:dyDescent="0.25">
      <c r="A6624" s="4" t="s">
        <v>5411</v>
      </c>
      <c r="B6624" s="4" t="s">
        <v>1029</v>
      </c>
      <c r="C6624" s="4" t="s">
        <v>1030</v>
      </c>
      <c r="D6624" s="1">
        <v>41913.501388888886</v>
      </c>
      <c r="E6624" s="1">
        <v>41913.522037037037</v>
      </c>
      <c r="F6624" s="1">
        <v>41913.522037037037</v>
      </c>
      <c r="H6624" s="2">
        <v>41950</v>
      </c>
      <c r="I6624" s="2">
        <v>41952</v>
      </c>
      <c r="J6624" s="3">
        <v>2</v>
      </c>
      <c r="K6624" s="3">
        <v>3</v>
      </c>
      <c r="L6624">
        <f>טבלה1[[#This Row],[ds_checkout]]-טבלה1[[#This Row],[ds_checkin]]</f>
        <v>2</v>
      </c>
      <c r="M6624">
        <f>IF(ISBLANK(טבלה1[[#This Row],[ts_reply_at]]), "", (טבלה1[[#This Row],[ts_reply_at]] - טבלה1[[#This Row],[ts_contact_at]]) * 24)</f>
        <v>0.49555555562255904</v>
      </c>
      <c r="N6624">
        <f>IF(ISBLANK(טבלה1[[#This Row],[ts_reply_at]]), 0, 1)</f>
        <v>1</v>
      </c>
      <c r="O6624">
        <f>IF(ISBLANK(טבלה1[[#This Row],[ts_accepted_at]]), 0, 1)</f>
        <v>1</v>
      </c>
      <c r="P6624">
        <f>IF(ISBLANK(טבלה1[[#This Row],[ts_booking_at]]), 0, 1)</f>
        <v>0</v>
      </c>
      <c r="Q6624">
        <f>IF(ISBLANK(טבלה1[[#This Row],[ds_checkin]]), "", טבלה1[[#This Row],[ds_checkin]] - טבלה1[[#This Row],[ts_contact_at]])</f>
        <v>36.49861111111386</v>
      </c>
      <c r="R6624" t="str">
        <f>IF(AND(ISBLANK(טבלה1[[#This Row],[ts_reply_at]]), NOT(ISBLANK(טבלה1[[#This Row],[ts_booking_at]]))), "Error: Booked without Reply", "OK")</f>
        <v>OK</v>
      </c>
      <c r="S6624" t="s">
        <v>6023</v>
      </c>
    </row>
    <row r="6625" spans="1:19" x14ac:dyDescent="0.25">
      <c r="A6625" s="4" t="s">
        <v>480</v>
      </c>
      <c r="B6625" s="4" t="s">
        <v>3278</v>
      </c>
      <c r="C6625" s="4" t="s">
        <v>3279</v>
      </c>
      <c r="D6625" s="1">
        <v>41926.390277777777</v>
      </c>
      <c r="E6625" s="1">
        <v>41926.432835648149</v>
      </c>
      <c r="F6625" s="1">
        <v>41926.432893518519</v>
      </c>
      <c r="H6625" s="2">
        <v>41934</v>
      </c>
      <c r="I6625" s="2">
        <v>41935</v>
      </c>
      <c r="J6625" s="3">
        <v>1</v>
      </c>
      <c r="K6625" s="3">
        <v>6</v>
      </c>
      <c r="L6625">
        <f>טבלה1[[#This Row],[ds_checkout]]-טבלה1[[#This Row],[ds_checkin]]</f>
        <v>1</v>
      </c>
      <c r="M6625">
        <f>IF(ISBLANK(טבלה1[[#This Row],[ts_reply_at]]), "", (טבלה1[[#This Row],[ts_reply_at]] - טבלה1[[#This Row],[ts_contact_at]]) * 24)</f>
        <v>1.0213888889411464</v>
      </c>
      <c r="N6625">
        <f>IF(ISBLANK(טבלה1[[#This Row],[ts_reply_at]]), 0, 1)</f>
        <v>1</v>
      </c>
      <c r="O6625">
        <f>IF(ISBLANK(טבלה1[[#This Row],[ts_accepted_at]]), 0, 1)</f>
        <v>1</v>
      </c>
      <c r="P6625">
        <f>IF(ISBLANK(טבלה1[[#This Row],[ts_booking_at]]), 0, 1)</f>
        <v>0</v>
      </c>
      <c r="Q6625">
        <f>IF(ISBLANK(טבלה1[[#This Row],[ds_checkin]]), "", טבלה1[[#This Row],[ds_checkin]] - טבלה1[[#This Row],[ts_contact_at]])</f>
        <v>7.609722222223354</v>
      </c>
      <c r="R6625" t="str">
        <f>IF(AND(ISBLANK(טבלה1[[#This Row],[ts_reply_at]]), NOT(ISBLANK(טבלה1[[#This Row],[ts_booking_at]]))), "Error: Booked without Reply", "OK")</f>
        <v>OK</v>
      </c>
      <c r="S6625" t="s">
        <v>6022</v>
      </c>
    </row>
    <row r="6626" spans="1:19" x14ac:dyDescent="0.25">
      <c r="A6626" s="4" t="s">
        <v>5412</v>
      </c>
      <c r="B6626" s="4" t="s">
        <v>882</v>
      </c>
      <c r="C6626" s="4" t="s">
        <v>883</v>
      </c>
      <c r="D6626" s="1">
        <v>41916.713888888888</v>
      </c>
      <c r="E6626" s="1">
        <v>41916.723692129628</v>
      </c>
      <c r="H6626" s="2">
        <v>41917</v>
      </c>
      <c r="I6626" s="2">
        <v>41918</v>
      </c>
      <c r="J6626" s="3">
        <v>2</v>
      </c>
      <c r="K6626" s="3">
        <v>5</v>
      </c>
      <c r="L6626">
        <f>טבלה1[[#This Row],[ds_checkout]]-טבלה1[[#This Row],[ds_checkin]]</f>
        <v>1</v>
      </c>
      <c r="M6626">
        <f>IF(ISBLANK(טבלה1[[#This Row],[ts_reply_at]]), "", (טבלה1[[#This Row],[ts_reply_at]] - טבלה1[[#This Row],[ts_contact_at]]) * 24)</f>
        <v>0.23527777777053416</v>
      </c>
      <c r="N6626">
        <f>IF(ISBLANK(טבלה1[[#This Row],[ts_reply_at]]), 0, 1)</f>
        <v>1</v>
      </c>
      <c r="O6626">
        <f>IF(ISBLANK(טבלה1[[#This Row],[ts_accepted_at]]), 0, 1)</f>
        <v>0</v>
      </c>
      <c r="P6626">
        <f>IF(ISBLANK(טבלה1[[#This Row],[ts_booking_at]]), 0, 1)</f>
        <v>0</v>
      </c>
      <c r="Q6626">
        <f>IF(ISBLANK(טבלה1[[#This Row],[ds_checkin]]), "", טבלה1[[#This Row],[ds_checkin]] - טבלה1[[#This Row],[ts_contact_at]])</f>
        <v>0.28611111111240461</v>
      </c>
      <c r="R6626" t="str">
        <f>IF(AND(ISBLANK(טבלה1[[#This Row],[ts_reply_at]]), NOT(ISBLANK(טבלה1[[#This Row],[ts_booking_at]]))), "Error: Booked without Reply", "OK")</f>
        <v>OK</v>
      </c>
      <c r="S6626" t="s">
        <v>6039</v>
      </c>
    </row>
    <row r="6627" spans="1:19" x14ac:dyDescent="0.25">
      <c r="A6627" s="4" t="s">
        <v>5412</v>
      </c>
      <c r="B6627" s="4" t="s">
        <v>510</v>
      </c>
      <c r="C6627" s="4" t="s">
        <v>511</v>
      </c>
      <c r="D6627" s="1">
        <v>41916.698611111111</v>
      </c>
      <c r="E6627" s="1">
        <v>41916.707974537036</v>
      </c>
      <c r="H6627" s="2">
        <v>41917</v>
      </c>
      <c r="I6627" s="2">
        <v>41918</v>
      </c>
      <c r="J6627" s="3">
        <v>2</v>
      </c>
      <c r="K6627" s="3">
        <v>3</v>
      </c>
      <c r="L6627">
        <f>טבלה1[[#This Row],[ds_checkout]]-טבלה1[[#This Row],[ds_checkin]]</f>
        <v>1</v>
      </c>
      <c r="M6627">
        <f>IF(ISBLANK(טבלה1[[#This Row],[ts_reply_at]]), "", (טבלה1[[#This Row],[ts_reply_at]] - טבלה1[[#This Row],[ts_contact_at]]) * 24)</f>
        <v>0.22472222219221294</v>
      </c>
      <c r="N6627">
        <f>IF(ISBLANK(טבלה1[[#This Row],[ts_reply_at]]), 0, 1)</f>
        <v>1</v>
      </c>
      <c r="O6627">
        <f>IF(ISBLANK(טבלה1[[#This Row],[ts_accepted_at]]), 0, 1)</f>
        <v>0</v>
      </c>
      <c r="P6627">
        <f>IF(ISBLANK(טבלה1[[#This Row],[ts_booking_at]]), 0, 1)</f>
        <v>0</v>
      </c>
      <c r="Q6627">
        <f>IF(ISBLANK(טבלה1[[#This Row],[ds_checkin]]), "", טבלה1[[#This Row],[ds_checkin]] - טבלה1[[#This Row],[ts_contact_at]])</f>
        <v>0.30138888888905058</v>
      </c>
      <c r="R6627" t="str">
        <f>IF(AND(ISBLANK(טבלה1[[#This Row],[ts_reply_at]]), NOT(ISBLANK(טבלה1[[#This Row],[ts_booking_at]]))), "Error: Booked without Reply", "OK")</f>
        <v>OK</v>
      </c>
      <c r="S6627" t="s">
        <v>6039</v>
      </c>
    </row>
    <row r="6628" spans="1:19" x14ac:dyDescent="0.25">
      <c r="A6628" s="4" t="s">
        <v>5412</v>
      </c>
      <c r="B6628" s="4" t="s">
        <v>5413</v>
      </c>
      <c r="C6628" s="4" t="s">
        <v>5414</v>
      </c>
      <c r="D6628" s="1">
        <v>41916.71875</v>
      </c>
      <c r="E6628" s="1">
        <v>41916.722731481481</v>
      </c>
      <c r="F6628" s="1">
        <v>41916.722731481481</v>
      </c>
      <c r="G6628" s="1">
        <v>41916.722731481481</v>
      </c>
      <c r="H6628" s="2">
        <v>41917</v>
      </c>
      <c r="I6628" s="2">
        <v>41918</v>
      </c>
      <c r="J6628" s="3">
        <v>2</v>
      </c>
      <c r="K6628" s="3">
        <v>11</v>
      </c>
      <c r="L6628">
        <f>טבלה1[[#This Row],[ds_checkout]]-טבלה1[[#This Row],[ds_checkin]]</f>
        <v>1</v>
      </c>
      <c r="M6628">
        <f>IF(ISBLANK(טבלה1[[#This Row],[ts_reply_at]]), "", (טבלה1[[#This Row],[ts_reply_at]] - טבלה1[[#This Row],[ts_contact_at]]) * 24)</f>
        <v>9.5555555541068316E-2</v>
      </c>
      <c r="N6628">
        <f>IF(ISBLANK(טבלה1[[#This Row],[ts_reply_at]]), 0, 1)</f>
        <v>1</v>
      </c>
      <c r="O6628">
        <f>IF(ISBLANK(טבלה1[[#This Row],[ts_accepted_at]]), 0, 1)</f>
        <v>1</v>
      </c>
      <c r="P6628">
        <f>IF(ISBLANK(טבלה1[[#This Row],[ts_booking_at]]), 0, 1)</f>
        <v>1</v>
      </c>
      <c r="Q6628">
        <f>IF(ISBLANK(טבלה1[[#This Row],[ds_checkin]]), "", טבלה1[[#This Row],[ds_checkin]] - טבלה1[[#This Row],[ts_contact_at]])</f>
        <v>0.28125</v>
      </c>
      <c r="R6628" t="str">
        <f>IF(AND(ISBLANK(טבלה1[[#This Row],[ts_reply_at]]), NOT(ISBLANK(טבלה1[[#This Row],[ts_booking_at]]))), "Error: Booked without Reply", "OK")</f>
        <v>OK</v>
      </c>
      <c r="S6628" t="s">
        <v>6039</v>
      </c>
    </row>
    <row r="6629" spans="1:19" x14ac:dyDescent="0.25">
      <c r="A6629" s="4" t="s">
        <v>5412</v>
      </c>
      <c r="B6629" s="4" t="s">
        <v>796</v>
      </c>
      <c r="C6629" s="4" t="s">
        <v>5415</v>
      </c>
      <c r="D6629" s="1">
        <v>41916.728472222225</v>
      </c>
      <c r="E6629" s="1">
        <v>41916.728831018518</v>
      </c>
      <c r="F6629" s="1">
        <v>41916.728831018518</v>
      </c>
      <c r="G6629" s="1">
        <v>41916.728831018518</v>
      </c>
      <c r="H6629" s="2">
        <v>41917</v>
      </c>
      <c r="I6629" s="2">
        <v>41918</v>
      </c>
      <c r="J6629" s="3">
        <v>2</v>
      </c>
      <c r="K6629" s="3">
        <v>8</v>
      </c>
      <c r="L6629">
        <f>טבלה1[[#This Row],[ds_checkout]]-טבלה1[[#This Row],[ds_checkin]]</f>
        <v>1</v>
      </c>
      <c r="M6629">
        <f>IF(ISBLANK(טבלה1[[#This Row],[ts_reply_at]]), "", (טבלה1[[#This Row],[ts_reply_at]] - טבלה1[[#This Row],[ts_contact_at]]) * 24)</f>
        <v>8.611111028585583E-3</v>
      </c>
      <c r="N6629">
        <f>IF(ISBLANK(טבלה1[[#This Row],[ts_reply_at]]), 0, 1)</f>
        <v>1</v>
      </c>
      <c r="O6629">
        <f>IF(ISBLANK(טבלה1[[#This Row],[ts_accepted_at]]), 0, 1)</f>
        <v>1</v>
      </c>
      <c r="P6629">
        <f>IF(ISBLANK(טבלה1[[#This Row],[ts_booking_at]]), 0, 1)</f>
        <v>1</v>
      </c>
      <c r="Q6629">
        <f>IF(ISBLANK(טבלה1[[#This Row],[ds_checkin]]), "", טבלה1[[#This Row],[ds_checkin]] - טבלה1[[#This Row],[ts_contact_at]])</f>
        <v>0.27152777777519077</v>
      </c>
      <c r="R6629" t="str">
        <f>IF(AND(ISBLANK(טבלה1[[#This Row],[ts_reply_at]]), NOT(ISBLANK(טבלה1[[#This Row],[ts_booking_at]]))), "Error: Booked without Reply", "OK")</f>
        <v>OK</v>
      </c>
      <c r="S6629" t="s">
        <v>6039</v>
      </c>
    </row>
    <row r="6630" spans="1:19" x14ac:dyDescent="0.25">
      <c r="A6630" s="4" t="s">
        <v>5412</v>
      </c>
      <c r="B6630" s="4" t="s">
        <v>558</v>
      </c>
      <c r="C6630" s="4" t="s">
        <v>559</v>
      </c>
      <c r="D6630" s="1">
        <v>41916.665277777778</v>
      </c>
      <c r="E6630" s="1">
        <v>41916.687824074077</v>
      </c>
      <c r="H6630" s="2">
        <v>41917</v>
      </c>
      <c r="I6630" s="2">
        <v>41918</v>
      </c>
      <c r="J6630" s="3">
        <v>2</v>
      </c>
      <c r="K6630" s="3">
        <v>3</v>
      </c>
      <c r="L6630">
        <f>טבלה1[[#This Row],[ds_checkout]]-טבלה1[[#This Row],[ds_checkin]]</f>
        <v>1</v>
      </c>
      <c r="M6630">
        <f>IF(ISBLANK(טבלה1[[#This Row],[ts_reply_at]]), "", (טבלה1[[#This Row],[ts_reply_at]] - טבלה1[[#This Row],[ts_contact_at]]) * 24)</f>
        <v>0.54111111117526889</v>
      </c>
      <c r="N6630">
        <f>IF(ISBLANK(טבלה1[[#This Row],[ts_reply_at]]), 0, 1)</f>
        <v>1</v>
      </c>
      <c r="O6630">
        <f>IF(ISBLANK(טבלה1[[#This Row],[ts_accepted_at]]), 0, 1)</f>
        <v>0</v>
      </c>
      <c r="P6630">
        <f>IF(ISBLANK(טבלה1[[#This Row],[ts_booking_at]]), 0, 1)</f>
        <v>0</v>
      </c>
      <c r="Q6630">
        <f>IF(ISBLANK(טבלה1[[#This Row],[ds_checkin]]), "", טבלה1[[#This Row],[ds_checkin]] - טבלה1[[#This Row],[ts_contact_at]])</f>
        <v>0.33472222222189885</v>
      </c>
      <c r="R6630" t="str">
        <f>IF(AND(ISBLANK(טבלה1[[#This Row],[ts_reply_at]]), NOT(ISBLANK(טבלה1[[#This Row],[ts_booking_at]]))), "Error: Booked without Reply", "OK")</f>
        <v>OK</v>
      </c>
      <c r="S6630" t="s">
        <v>6039</v>
      </c>
    </row>
    <row r="6631" spans="1:19" x14ac:dyDescent="0.25">
      <c r="A6631" s="4" t="s">
        <v>5412</v>
      </c>
      <c r="B6631" s="4" t="s">
        <v>2278</v>
      </c>
      <c r="C6631" s="4" t="s">
        <v>2279</v>
      </c>
      <c r="D6631" s="1">
        <v>41916.724305555559</v>
      </c>
      <c r="E6631" s="1">
        <v>41916.756215277775</v>
      </c>
      <c r="H6631" s="2">
        <v>41917</v>
      </c>
      <c r="I6631" s="2">
        <v>41918</v>
      </c>
      <c r="J6631" s="3">
        <v>2</v>
      </c>
      <c r="K6631" s="3">
        <v>4</v>
      </c>
      <c r="L6631">
        <f>טבלה1[[#This Row],[ds_checkout]]-טבלה1[[#This Row],[ds_checkin]]</f>
        <v>1</v>
      </c>
      <c r="M6631">
        <f>IF(ISBLANK(טבלה1[[#This Row],[ts_reply_at]]), "", (טבלה1[[#This Row],[ts_reply_at]] - טבלה1[[#This Row],[ts_contact_at]]) * 24)</f>
        <v>0.76583333319285884</v>
      </c>
      <c r="N6631">
        <f>IF(ISBLANK(טבלה1[[#This Row],[ts_reply_at]]), 0, 1)</f>
        <v>1</v>
      </c>
      <c r="O6631">
        <f>IF(ISBLANK(טבלה1[[#This Row],[ts_accepted_at]]), 0, 1)</f>
        <v>0</v>
      </c>
      <c r="P6631">
        <f>IF(ISBLANK(טבלה1[[#This Row],[ts_booking_at]]), 0, 1)</f>
        <v>0</v>
      </c>
      <c r="Q6631">
        <f>IF(ISBLANK(טבלה1[[#This Row],[ds_checkin]]), "", טבלה1[[#This Row],[ds_checkin]] - טבלה1[[#This Row],[ts_contact_at]])</f>
        <v>0.27569444444088731</v>
      </c>
      <c r="R6631" t="str">
        <f>IF(AND(ISBLANK(טבלה1[[#This Row],[ts_reply_at]]), NOT(ISBLANK(טבלה1[[#This Row],[ts_booking_at]]))), "Error: Booked without Reply", "OK")</f>
        <v>OK</v>
      </c>
      <c r="S6631" t="s">
        <v>6039</v>
      </c>
    </row>
    <row r="6632" spans="1:19" x14ac:dyDescent="0.25">
      <c r="A6632" s="4" t="s">
        <v>5416</v>
      </c>
      <c r="B6632" s="4" t="s">
        <v>323</v>
      </c>
      <c r="C6632" s="4" t="s">
        <v>324</v>
      </c>
      <c r="D6632" s="1">
        <v>41912.638194444444</v>
      </c>
      <c r="E6632" s="1">
        <v>41912.660590277781</v>
      </c>
      <c r="F6632" s="1">
        <v>41912.660636574074</v>
      </c>
      <c r="H6632" s="2">
        <v>41930</v>
      </c>
      <c r="I6632" s="2">
        <v>41937</v>
      </c>
      <c r="J6632" s="3">
        <v>2</v>
      </c>
      <c r="K6632" s="3">
        <v>8</v>
      </c>
      <c r="L6632">
        <f>טבלה1[[#This Row],[ds_checkout]]-טבלה1[[#This Row],[ds_checkin]]</f>
        <v>7</v>
      </c>
      <c r="M6632">
        <f>IF(ISBLANK(טבלה1[[#This Row],[ts_reply_at]]), "", (טבלה1[[#This Row],[ts_reply_at]] - טבלה1[[#This Row],[ts_contact_at]]) * 24)</f>
        <v>0.53750000009313226</v>
      </c>
      <c r="N6632">
        <f>IF(ISBLANK(טבלה1[[#This Row],[ts_reply_at]]), 0, 1)</f>
        <v>1</v>
      </c>
      <c r="O6632">
        <f>IF(ISBLANK(טבלה1[[#This Row],[ts_accepted_at]]), 0, 1)</f>
        <v>1</v>
      </c>
      <c r="P6632">
        <f>IF(ISBLANK(טבלה1[[#This Row],[ts_booking_at]]), 0, 1)</f>
        <v>0</v>
      </c>
      <c r="Q6632">
        <f>IF(ISBLANK(טבלה1[[#This Row],[ds_checkin]]), "", טבלה1[[#This Row],[ds_checkin]] - טבלה1[[#This Row],[ts_contact_at]])</f>
        <v>17.361805555556202</v>
      </c>
      <c r="R6632" t="str">
        <f>IF(AND(ISBLANK(טבלה1[[#This Row],[ts_reply_at]]), NOT(ISBLANK(טבלה1[[#This Row],[ts_booking_at]]))), "Error: Booked without Reply", "OK")</f>
        <v>OK</v>
      </c>
      <c r="S6632" t="s">
        <v>6024</v>
      </c>
    </row>
    <row r="6633" spans="1:19" x14ac:dyDescent="0.25">
      <c r="A6633" s="4" t="s">
        <v>5416</v>
      </c>
      <c r="B6633" s="4" t="s">
        <v>2868</v>
      </c>
      <c r="C6633" s="4" t="s">
        <v>4204</v>
      </c>
      <c r="D6633" s="1">
        <v>41916.789583333331</v>
      </c>
      <c r="E6633" s="1">
        <v>41917.409050925926</v>
      </c>
      <c r="F6633" s="1">
        <v>41917.429745370369</v>
      </c>
      <c r="H6633" s="2">
        <v>41930</v>
      </c>
      <c r="I6633" s="2">
        <v>41937</v>
      </c>
      <c r="J6633" s="3">
        <v>2</v>
      </c>
      <c r="K6633" s="3">
        <v>5</v>
      </c>
      <c r="L6633">
        <f>טבלה1[[#This Row],[ds_checkout]]-טבלה1[[#This Row],[ds_checkin]]</f>
        <v>7</v>
      </c>
      <c r="M6633">
        <f>IF(ISBLANK(טבלה1[[#This Row],[ts_reply_at]]), "", (טבלה1[[#This Row],[ts_reply_at]] - טבלה1[[#This Row],[ts_contact_at]]) * 24)</f>
        <v>14.867222222266719</v>
      </c>
      <c r="N6633">
        <f>IF(ISBLANK(טבלה1[[#This Row],[ts_reply_at]]), 0, 1)</f>
        <v>1</v>
      </c>
      <c r="O6633">
        <f>IF(ISBLANK(טבלה1[[#This Row],[ts_accepted_at]]), 0, 1)</f>
        <v>1</v>
      </c>
      <c r="P6633">
        <f>IF(ISBLANK(טבלה1[[#This Row],[ts_booking_at]]), 0, 1)</f>
        <v>0</v>
      </c>
      <c r="Q6633">
        <f>IF(ISBLANK(טבלה1[[#This Row],[ds_checkin]]), "", טבלה1[[#This Row],[ds_checkin]] - טבלה1[[#This Row],[ts_contact_at]])</f>
        <v>13.210416666668607</v>
      </c>
      <c r="R6633" t="str">
        <f>IF(AND(ISBLANK(טבלה1[[#This Row],[ts_reply_at]]), NOT(ISBLANK(טבלה1[[#This Row],[ts_booking_at]]))), "Error: Booked without Reply", "OK")</f>
        <v>OK</v>
      </c>
      <c r="S6633" t="s">
        <v>6024</v>
      </c>
    </row>
    <row r="6634" spans="1:19" x14ac:dyDescent="0.25">
      <c r="A6634" s="4" t="s">
        <v>5416</v>
      </c>
      <c r="B6634" s="4" t="s">
        <v>1812</v>
      </c>
      <c r="C6634" s="4" t="s">
        <v>1813</v>
      </c>
      <c r="D6634" s="1">
        <v>41909.393750000003</v>
      </c>
      <c r="E6634" s="1">
        <v>41909.974988425929</v>
      </c>
      <c r="F6634" s="1">
        <v>41909.974988425929</v>
      </c>
      <c r="H6634" s="2">
        <v>41930</v>
      </c>
      <c r="I6634" s="2">
        <v>41937</v>
      </c>
      <c r="J6634" s="3">
        <v>2</v>
      </c>
      <c r="K6634" s="3">
        <v>14</v>
      </c>
      <c r="L6634">
        <f>טבלה1[[#This Row],[ds_checkout]]-טבלה1[[#This Row],[ds_checkin]]</f>
        <v>7</v>
      </c>
      <c r="M6634">
        <f>IF(ISBLANK(טבלה1[[#This Row],[ts_reply_at]]), "", (טבלה1[[#This Row],[ts_reply_at]] - טבלה1[[#This Row],[ts_contact_at]]) * 24)</f>
        <v>13.949722222227138</v>
      </c>
      <c r="N6634">
        <f>IF(ISBLANK(טבלה1[[#This Row],[ts_reply_at]]), 0, 1)</f>
        <v>1</v>
      </c>
      <c r="O6634">
        <f>IF(ISBLANK(טבלה1[[#This Row],[ts_accepted_at]]), 0, 1)</f>
        <v>1</v>
      </c>
      <c r="P6634">
        <f>IF(ISBLANK(טבלה1[[#This Row],[ts_booking_at]]), 0, 1)</f>
        <v>0</v>
      </c>
      <c r="Q6634">
        <f>IF(ISBLANK(טבלה1[[#This Row],[ds_checkin]]), "", טבלה1[[#This Row],[ds_checkin]] - טבלה1[[#This Row],[ts_contact_at]])</f>
        <v>20.60624999999709</v>
      </c>
      <c r="R6634" t="str">
        <f>IF(AND(ISBLANK(טבלה1[[#This Row],[ts_reply_at]]), NOT(ISBLANK(טבלה1[[#This Row],[ts_booking_at]]))), "Error: Booked without Reply", "OK")</f>
        <v>OK</v>
      </c>
      <c r="S6634" t="s">
        <v>6024</v>
      </c>
    </row>
    <row r="6635" spans="1:19" x14ac:dyDescent="0.25">
      <c r="A6635" s="4" t="s">
        <v>5416</v>
      </c>
      <c r="B6635" s="4" t="s">
        <v>2334</v>
      </c>
      <c r="C6635" s="4" t="s">
        <v>2335</v>
      </c>
      <c r="D6635" s="1">
        <v>41916.658333333333</v>
      </c>
      <c r="E6635" s="1">
        <v>41916.695821759262</v>
      </c>
      <c r="F6635" s="1">
        <v>41916.695902777778</v>
      </c>
      <c r="G6635" s="1">
        <v>41916.955300925925</v>
      </c>
      <c r="H6635" s="2">
        <v>41930</v>
      </c>
      <c r="I6635" s="2">
        <v>41937</v>
      </c>
      <c r="J6635" s="3">
        <v>2</v>
      </c>
      <c r="K6635" s="3">
        <v>25</v>
      </c>
      <c r="L6635">
        <f>טבלה1[[#This Row],[ds_checkout]]-טבלה1[[#This Row],[ds_checkin]]</f>
        <v>7</v>
      </c>
      <c r="M6635">
        <f>IF(ISBLANK(טבלה1[[#This Row],[ts_reply_at]]), "", (טבלה1[[#This Row],[ts_reply_at]] - טבלה1[[#This Row],[ts_contact_at]]) * 24)</f>
        <v>0.89972222229698673</v>
      </c>
      <c r="N6635">
        <f>IF(ISBLANK(טבלה1[[#This Row],[ts_reply_at]]), 0, 1)</f>
        <v>1</v>
      </c>
      <c r="O6635">
        <f>IF(ISBLANK(טבלה1[[#This Row],[ts_accepted_at]]), 0, 1)</f>
        <v>1</v>
      </c>
      <c r="P6635">
        <f>IF(ISBLANK(טבלה1[[#This Row],[ts_booking_at]]), 0, 1)</f>
        <v>1</v>
      </c>
      <c r="Q6635">
        <f>IF(ISBLANK(טבלה1[[#This Row],[ds_checkin]]), "", טבלה1[[#This Row],[ds_checkin]] - טבלה1[[#This Row],[ts_contact_at]])</f>
        <v>13.341666666667152</v>
      </c>
      <c r="R6635" t="str">
        <f>IF(AND(ISBLANK(טבלה1[[#This Row],[ts_reply_at]]), NOT(ISBLANK(טבלה1[[#This Row],[ts_booking_at]]))), "Error: Booked without Reply", "OK")</f>
        <v>OK</v>
      </c>
      <c r="S6635" t="s">
        <v>6024</v>
      </c>
    </row>
    <row r="6636" spans="1:19" x14ac:dyDescent="0.25">
      <c r="A6636" s="4" t="s">
        <v>5417</v>
      </c>
      <c r="B6636" s="4" t="s">
        <v>807</v>
      </c>
      <c r="C6636" s="4" t="s">
        <v>808</v>
      </c>
      <c r="D6636" s="1">
        <v>41913.829861111109</v>
      </c>
      <c r="E6636" s="1">
        <v>41913.835995370369</v>
      </c>
      <c r="F6636" s="1">
        <v>41913.836030092592</v>
      </c>
      <c r="G6636" s="1">
        <v>41913.871504629627</v>
      </c>
      <c r="H6636" s="2">
        <v>41922</v>
      </c>
      <c r="I6636" s="2">
        <v>41925</v>
      </c>
      <c r="J6636" s="3">
        <v>1</v>
      </c>
      <c r="K6636" s="3">
        <v>23</v>
      </c>
      <c r="L6636">
        <f>טבלה1[[#This Row],[ds_checkout]]-טבלה1[[#This Row],[ds_checkin]]</f>
        <v>3</v>
      </c>
      <c r="M6636">
        <f>IF(ISBLANK(טבלה1[[#This Row],[ts_reply_at]]), "", (טבלה1[[#This Row],[ts_reply_at]] - טבלה1[[#This Row],[ts_contact_at]]) * 24)</f>
        <v>0.14722222223645076</v>
      </c>
      <c r="N6636">
        <f>IF(ISBLANK(טבלה1[[#This Row],[ts_reply_at]]), 0, 1)</f>
        <v>1</v>
      </c>
      <c r="O6636">
        <f>IF(ISBLANK(טבלה1[[#This Row],[ts_accepted_at]]), 0, 1)</f>
        <v>1</v>
      </c>
      <c r="P6636">
        <f>IF(ISBLANK(טבלה1[[#This Row],[ts_booking_at]]), 0, 1)</f>
        <v>1</v>
      </c>
      <c r="Q6636">
        <f>IF(ISBLANK(טבלה1[[#This Row],[ds_checkin]]), "", טבלה1[[#This Row],[ds_checkin]] - טבלה1[[#This Row],[ts_contact_at]])</f>
        <v>8.1701388888905058</v>
      </c>
      <c r="R6636" t="str">
        <f>IF(AND(ISBLANK(טבלה1[[#This Row],[ts_reply_at]]), NOT(ISBLANK(טבלה1[[#This Row],[ts_booking_at]]))), "Error: Booked without Reply", "OK")</f>
        <v>OK</v>
      </c>
      <c r="S6636" t="s">
        <v>6021</v>
      </c>
    </row>
    <row r="6637" spans="1:19" x14ac:dyDescent="0.25">
      <c r="A6637" s="4" t="s">
        <v>5418</v>
      </c>
      <c r="B6637" s="4" t="s">
        <v>3132</v>
      </c>
      <c r="C6637" s="4" t="s">
        <v>3133</v>
      </c>
      <c r="D6637" s="1">
        <v>41924.875</v>
      </c>
      <c r="E6637" s="1">
        <v>41924.880752314813</v>
      </c>
      <c r="F6637" s="1">
        <v>41924.880972222221</v>
      </c>
      <c r="G6637" s="1">
        <v>41924.882256944446</v>
      </c>
      <c r="H6637" s="2">
        <v>41929</v>
      </c>
      <c r="I6637" s="2">
        <v>41931</v>
      </c>
      <c r="J6637" s="3">
        <v>2</v>
      </c>
      <c r="K6637" s="3">
        <v>7</v>
      </c>
      <c r="L6637">
        <f>טבלה1[[#This Row],[ds_checkout]]-טבלה1[[#This Row],[ds_checkin]]</f>
        <v>2</v>
      </c>
      <c r="M6637">
        <f>IF(ISBLANK(טבלה1[[#This Row],[ts_reply_at]]), "", (טבלה1[[#This Row],[ts_reply_at]] - טבלה1[[#This Row],[ts_contact_at]]) * 24)</f>
        <v>0.13805555552244186</v>
      </c>
      <c r="N6637">
        <f>IF(ISBLANK(טבלה1[[#This Row],[ts_reply_at]]), 0, 1)</f>
        <v>1</v>
      </c>
      <c r="O6637">
        <f>IF(ISBLANK(טבלה1[[#This Row],[ts_accepted_at]]), 0, 1)</f>
        <v>1</v>
      </c>
      <c r="P6637">
        <f>IF(ISBLANK(טבלה1[[#This Row],[ts_booking_at]]), 0, 1)</f>
        <v>1</v>
      </c>
      <c r="Q6637">
        <f>IF(ISBLANK(טבלה1[[#This Row],[ds_checkin]]), "", טבלה1[[#This Row],[ds_checkin]] - טבלה1[[#This Row],[ts_contact_at]])</f>
        <v>4.125</v>
      </c>
      <c r="R6637" t="str">
        <f>IF(AND(ISBLANK(טבלה1[[#This Row],[ts_reply_at]]), NOT(ISBLANK(טבלה1[[#This Row],[ts_booking_at]]))), "Error: Booked without Reply", "OK")</f>
        <v>OK</v>
      </c>
      <c r="S6637" t="s">
        <v>6023</v>
      </c>
    </row>
    <row r="6638" spans="1:19" x14ac:dyDescent="0.25">
      <c r="A6638" s="4" t="s">
        <v>5418</v>
      </c>
      <c r="B6638" s="4" t="s">
        <v>334</v>
      </c>
      <c r="C6638" s="4" t="s">
        <v>1083</v>
      </c>
      <c r="D6638" s="1">
        <v>41918.88958333333</v>
      </c>
      <c r="H6638" s="2">
        <v>41929</v>
      </c>
      <c r="I6638" s="2">
        <v>41931</v>
      </c>
      <c r="J6638" s="3">
        <v>2</v>
      </c>
      <c r="K6638" s="3">
        <v>1</v>
      </c>
      <c r="L6638">
        <f>טבלה1[[#This Row],[ds_checkout]]-טבלה1[[#This Row],[ds_checkin]]</f>
        <v>2</v>
      </c>
      <c r="M6638" t="str">
        <f>IF(ISBLANK(טבלה1[[#This Row],[ts_reply_at]]), "", (טבלה1[[#This Row],[ts_reply_at]] - טבלה1[[#This Row],[ts_contact_at]]) * 24)</f>
        <v/>
      </c>
      <c r="N6638">
        <f>IF(ISBLANK(טבלה1[[#This Row],[ts_reply_at]]), 0, 1)</f>
        <v>0</v>
      </c>
      <c r="O6638">
        <f>IF(ISBLANK(טבלה1[[#This Row],[ts_accepted_at]]), 0, 1)</f>
        <v>0</v>
      </c>
      <c r="P6638">
        <f>IF(ISBLANK(טבלה1[[#This Row],[ts_booking_at]]), 0, 1)</f>
        <v>0</v>
      </c>
      <c r="Q6638">
        <f>IF(ISBLANK(טבלה1[[#This Row],[ds_checkin]]), "", טבלה1[[#This Row],[ds_checkin]] - טבלה1[[#This Row],[ts_contact_at]])</f>
        <v>10.110416666670062</v>
      </c>
      <c r="R6638" t="str">
        <f>IF(AND(ISBLANK(טבלה1[[#This Row],[ts_reply_at]]), NOT(ISBLANK(טבלה1[[#This Row],[ts_booking_at]]))), "Error: Booked without Reply", "OK")</f>
        <v>OK</v>
      </c>
      <c r="S6638" t="s">
        <v>6023</v>
      </c>
    </row>
    <row r="6639" spans="1:19" x14ac:dyDescent="0.25">
      <c r="A6639" s="4" t="s">
        <v>5418</v>
      </c>
      <c r="B6639" s="4" t="s">
        <v>2591</v>
      </c>
      <c r="C6639" s="4" t="s">
        <v>3134</v>
      </c>
      <c r="D6639" s="1">
        <v>41918.845138888886</v>
      </c>
      <c r="H6639" s="2">
        <v>41929</v>
      </c>
      <c r="I6639" s="2">
        <v>41931</v>
      </c>
      <c r="J6639" s="3">
        <v>1</v>
      </c>
      <c r="K6639" s="3">
        <v>1</v>
      </c>
      <c r="L6639">
        <f>טבלה1[[#This Row],[ds_checkout]]-טבלה1[[#This Row],[ds_checkin]]</f>
        <v>2</v>
      </c>
      <c r="M6639" t="str">
        <f>IF(ISBLANK(טבלה1[[#This Row],[ts_reply_at]]), "", (טבלה1[[#This Row],[ts_reply_at]] - טבלה1[[#This Row],[ts_contact_at]]) * 24)</f>
        <v/>
      </c>
      <c r="N6639">
        <f>IF(ISBLANK(טבלה1[[#This Row],[ts_reply_at]]), 0, 1)</f>
        <v>0</v>
      </c>
      <c r="O6639">
        <f>IF(ISBLANK(טבלה1[[#This Row],[ts_accepted_at]]), 0, 1)</f>
        <v>0</v>
      </c>
      <c r="P6639">
        <f>IF(ISBLANK(טבלה1[[#This Row],[ts_booking_at]]), 0, 1)</f>
        <v>0</v>
      </c>
      <c r="Q6639">
        <f>IF(ISBLANK(טבלה1[[#This Row],[ds_checkin]]), "", טבלה1[[#This Row],[ds_checkin]] - טבלה1[[#This Row],[ts_contact_at]])</f>
        <v>10.15486111111386</v>
      </c>
      <c r="R6639" t="str">
        <f>IF(AND(ISBLANK(טבלה1[[#This Row],[ts_reply_at]]), NOT(ISBLANK(טבלה1[[#This Row],[ts_booking_at]]))), "Error: Booked without Reply", "OK")</f>
        <v>OK</v>
      </c>
      <c r="S6639" t="s">
        <v>6023</v>
      </c>
    </row>
    <row r="6640" spans="1:19" x14ac:dyDescent="0.25">
      <c r="A6640" s="4" t="s">
        <v>5418</v>
      </c>
      <c r="B6640" s="4" t="s">
        <v>271</v>
      </c>
      <c r="C6640" s="4" t="s">
        <v>272</v>
      </c>
      <c r="D6640" s="1">
        <v>41915.78402777778</v>
      </c>
      <c r="E6640" s="1">
        <v>41916.749884259261</v>
      </c>
      <c r="H6640" s="2">
        <v>41929</v>
      </c>
      <c r="I6640" s="2">
        <v>41931</v>
      </c>
      <c r="J6640" s="3">
        <v>2</v>
      </c>
      <c r="K6640" s="3">
        <v>5</v>
      </c>
      <c r="L6640">
        <f>טבלה1[[#This Row],[ds_checkout]]-טבלה1[[#This Row],[ds_checkin]]</f>
        <v>2</v>
      </c>
      <c r="M6640">
        <f>IF(ISBLANK(טבלה1[[#This Row],[ts_reply_at]]), "", (טבלה1[[#This Row],[ts_reply_at]] - טבלה1[[#This Row],[ts_contact_at]]) * 24)</f>
        <v>23.180555555562023</v>
      </c>
      <c r="N6640">
        <f>IF(ISBLANK(טבלה1[[#This Row],[ts_reply_at]]), 0, 1)</f>
        <v>1</v>
      </c>
      <c r="O6640">
        <f>IF(ISBLANK(טבלה1[[#This Row],[ts_accepted_at]]), 0, 1)</f>
        <v>0</v>
      </c>
      <c r="P6640">
        <f>IF(ISBLANK(טבלה1[[#This Row],[ts_booking_at]]), 0, 1)</f>
        <v>0</v>
      </c>
      <c r="Q6640">
        <f>IF(ISBLANK(טבלה1[[#This Row],[ds_checkin]]), "", טבלה1[[#This Row],[ds_checkin]] - טבלה1[[#This Row],[ts_contact_at]])</f>
        <v>13.215972222220444</v>
      </c>
      <c r="R6640" t="str">
        <f>IF(AND(ISBLANK(טבלה1[[#This Row],[ts_reply_at]]), NOT(ISBLANK(טבלה1[[#This Row],[ts_booking_at]]))), "Error: Booked without Reply", "OK")</f>
        <v>OK</v>
      </c>
      <c r="S6640" t="s">
        <v>6023</v>
      </c>
    </row>
    <row r="6641" spans="1:19" x14ac:dyDescent="0.25">
      <c r="A6641" s="4" t="s">
        <v>5419</v>
      </c>
      <c r="B6641" s="4" t="s">
        <v>786</v>
      </c>
      <c r="C6641" s="4" t="s">
        <v>787</v>
      </c>
      <c r="D6641" s="1">
        <v>41922.400694444441</v>
      </c>
      <c r="E6641" s="1">
        <v>41922.810925925929</v>
      </c>
      <c r="F6641" s="1">
        <v>41922.821238425924</v>
      </c>
      <c r="G6641" s="1">
        <v>41922.821238425924</v>
      </c>
      <c r="H6641" s="2">
        <v>42077</v>
      </c>
      <c r="I6641" s="2">
        <v>42081</v>
      </c>
      <c r="J6641" s="3">
        <v>6</v>
      </c>
      <c r="K6641" s="3">
        <v>7</v>
      </c>
      <c r="L6641">
        <f>טבלה1[[#This Row],[ds_checkout]]-טבלה1[[#This Row],[ds_checkin]]</f>
        <v>4</v>
      </c>
      <c r="M6641">
        <f>IF(ISBLANK(טבלה1[[#This Row],[ts_reply_at]]), "", (טבלה1[[#This Row],[ts_reply_at]] - טבלה1[[#This Row],[ts_contact_at]]) * 24)</f>
        <v>9.8455555557156913</v>
      </c>
      <c r="N6641">
        <f>IF(ISBLANK(טבלה1[[#This Row],[ts_reply_at]]), 0, 1)</f>
        <v>1</v>
      </c>
      <c r="O6641">
        <f>IF(ISBLANK(טבלה1[[#This Row],[ts_accepted_at]]), 0, 1)</f>
        <v>1</v>
      </c>
      <c r="P6641">
        <f>IF(ISBLANK(טבלה1[[#This Row],[ts_booking_at]]), 0, 1)</f>
        <v>1</v>
      </c>
      <c r="Q6641">
        <f>IF(ISBLANK(טבלה1[[#This Row],[ds_checkin]]), "", טבלה1[[#This Row],[ds_checkin]] - טבלה1[[#This Row],[ts_contact_at]])</f>
        <v>154.59930555555911</v>
      </c>
      <c r="R6641" t="str">
        <f>IF(AND(ISBLANK(טבלה1[[#This Row],[ts_reply_at]]), NOT(ISBLANK(טבלה1[[#This Row],[ts_booking_at]]))), "Error: Booked without Reply", "OK")</f>
        <v>OK</v>
      </c>
      <c r="S6641" t="s">
        <v>6026</v>
      </c>
    </row>
    <row r="6642" spans="1:19" x14ac:dyDescent="0.25">
      <c r="A6642" s="4" t="s">
        <v>5420</v>
      </c>
      <c r="B6642" s="4" t="s">
        <v>1334</v>
      </c>
      <c r="C6642" s="4" t="s">
        <v>2063</v>
      </c>
      <c r="D6642" s="1">
        <v>41917.433333333334</v>
      </c>
      <c r="E6642" s="1">
        <v>41917.452199074076</v>
      </c>
      <c r="F6642" s="1">
        <v>41917.452384259261</v>
      </c>
      <c r="G6642" s="1">
        <v>41917.452384259261</v>
      </c>
      <c r="H6642" s="2">
        <v>41919</v>
      </c>
      <c r="I6642" s="2">
        <v>41924</v>
      </c>
      <c r="J6642" s="3">
        <v>1</v>
      </c>
      <c r="K6642" s="3">
        <v>19</v>
      </c>
      <c r="L6642">
        <f>טבלה1[[#This Row],[ds_checkout]]-טבלה1[[#This Row],[ds_checkin]]</f>
        <v>5</v>
      </c>
      <c r="M6642">
        <f>IF(ISBLANK(טבלה1[[#This Row],[ts_reply_at]]), "", (טבלה1[[#This Row],[ts_reply_at]] - טבלה1[[#This Row],[ts_contact_at]]) * 24)</f>
        <v>0.45277777779847383</v>
      </c>
      <c r="N6642">
        <f>IF(ISBLANK(טבלה1[[#This Row],[ts_reply_at]]), 0, 1)</f>
        <v>1</v>
      </c>
      <c r="O6642">
        <f>IF(ISBLANK(טבלה1[[#This Row],[ts_accepted_at]]), 0, 1)</f>
        <v>1</v>
      </c>
      <c r="P6642">
        <f>IF(ISBLANK(טבלה1[[#This Row],[ts_booking_at]]), 0, 1)</f>
        <v>1</v>
      </c>
      <c r="Q6642">
        <f>IF(ISBLANK(טבלה1[[#This Row],[ds_checkin]]), "", טבלה1[[#This Row],[ds_checkin]] - טבלה1[[#This Row],[ts_contact_at]])</f>
        <v>1.5666666666656965</v>
      </c>
      <c r="R6642" t="str">
        <f>IF(AND(ISBLANK(טבלה1[[#This Row],[ts_reply_at]]), NOT(ISBLANK(טבלה1[[#This Row],[ts_booking_at]]))), "Error: Booked without Reply", "OK")</f>
        <v>OK</v>
      </c>
      <c r="S6642" t="s">
        <v>6020</v>
      </c>
    </row>
    <row r="6643" spans="1:19" x14ac:dyDescent="0.25">
      <c r="A6643" s="4" t="s">
        <v>5420</v>
      </c>
      <c r="B6643" s="4" t="s">
        <v>1723</v>
      </c>
      <c r="C6643" s="4" t="s">
        <v>1724</v>
      </c>
      <c r="D6643" s="1">
        <v>41914.411805555559</v>
      </c>
      <c r="E6643" s="1">
        <v>41914.441805555558</v>
      </c>
      <c r="F6643" s="1">
        <v>41914.587141203701</v>
      </c>
      <c r="G6643" s="1">
        <v>41914.587141203701</v>
      </c>
      <c r="H6643" s="2">
        <v>41914</v>
      </c>
      <c r="I6643" s="2">
        <v>41919</v>
      </c>
      <c r="J6643" s="3">
        <v>1</v>
      </c>
      <c r="K6643" s="3">
        <v>8</v>
      </c>
      <c r="L6643">
        <f>טבלה1[[#This Row],[ds_checkout]]-טבלה1[[#This Row],[ds_checkin]]</f>
        <v>5</v>
      </c>
      <c r="M6643">
        <f>IF(ISBLANK(טבלה1[[#This Row],[ts_reply_at]]), "", (טבלה1[[#This Row],[ts_reply_at]] - טבלה1[[#This Row],[ts_contact_at]]) * 24)</f>
        <v>0.71999999997206032</v>
      </c>
      <c r="N6643">
        <f>IF(ISBLANK(טבלה1[[#This Row],[ts_reply_at]]), 0, 1)</f>
        <v>1</v>
      </c>
      <c r="O6643">
        <f>IF(ISBLANK(טבלה1[[#This Row],[ts_accepted_at]]), 0, 1)</f>
        <v>1</v>
      </c>
      <c r="P6643">
        <f>IF(ISBLANK(טבלה1[[#This Row],[ts_booking_at]]), 0, 1)</f>
        <v>1</v>
      </c>
      <c r="Q6643">
        <f>IF(ISBLANK(טבלה1[[#This Row],[ds_checkin]]), "", טבלה1[[#This Row],[ds_checkin]] - טבלה1[[#This Row],[ts_contact_at]])</f>
        <v>-0.41180555555911269</v>
      </c>
      <c r="R6643" t="str">
        <f>IF(AND(ISBLANK(טבלה1[[#This Row],[ts_reply_at]]), NOT(ISBLANK(טבלה1[[#This Row],[ts_booking_at]]))), "Error: Booked without Reply", "OK")</f>
        <v>OK</v>
      </c>
      <c r="S6643" t="s">
        <v>6020</v>
      </c>
    </row>
    <row r="6644" spans="1:19" x14ac:dyDescent="0.25">
      <c r="A6644" s="4" t="s">
        <v>5421</v>
      </c>
      <c r="B6644" s="4" t="s">
        <v>609</v>
      </c>
      <c r="C6644" s="4" t="s">
        <v>610</v>
      </c>
      <c r="D6644" s="1">
        <v>41918.552777777775</v>
      </c>
      <c r="E6644" s="1">
        <v>41918.562789351854</v>
      </c>
      <c r="H6644" s="2">
        <v>42022</v>
      </c>
      <c r="I6644" s="2">
        <v>42105</v>
      </c>
      <c r="J6644" s="3">
        <v>4</v>
      </c>
      <c r="K6644" s="3">
        <v>3</v>
      </c>
      <c r="L6644">
        <f>טבלה1[[#This Row],[ds_checkout]]-טבלה1[[#This Row],[ds_checkin]]</f>
        <v>83</v>
      </c>
      <c r="M6644">
        <f>IF(ISBLANK(טבלה1[[#This Row],[ts_reply_at]]), "", (טבלה1[[#This Row],[ts_reply_at]] - טבלה1[[#This Row],[ts_contact_at]]) * 24)</f>
        <v>0.24027777789160609</v>
      </c>
      <c r="N6644">
        <f>IF(ISBLANK(טבלה1[[#This Row],[ts_reply_at]]), 0, 1)</f>
        <v>1</v>
      </c>
      <c r="O6644">
        <f>IF(ISBLANK(טבלה1[[#This Row],[ts_accepted_at]]), 0, 1)</f>
        <v>0</v>
      </c>
      <c r="P6644">
        <f>IF(ISBLANK(טבלה1[[#This Row],[ts_booking_at]]), 0, 1)</f>
        <v>0</v>
      </c>
      <c r="Q6644">
        <f>IF(ISBLANK(טבלה1[[#This Row],[ds_checkin]]), "", טבלה1[[#This Row],[ds_checkin]] - טבלה1[[#This Row],[ts_contact_at]])</f>
        <v>103.44722222222481</v>
      </c>
      <c r="R6644" t="str">
        <f>IF(AND(ISBLANK(טבלה1[[#This Row],[ts_reply_at]]), NOT(ISBLANK(טבלה1[[#This Row],[ts_booking_at]]))), "Error: Booked without Reply", "OK")</f>
        <v>OK</v>
      </c>
      <c r="S6644" t="s">
        <v>6021</v>
      </c>
    </row>
    <row r="6645" spans="1:19" x14ac:dyDescent="0.25">
      <c r="A6645" s="4" t="s">
        <v>5422</v>
      </c>
      <c r="B6645" s="4" t="s">
        <v>5423</v>
      </c>
      <c r="C6645" s="4" t="s">
        <v>5424</v>
      </c>
      <c r="D6645" s="1">
        <v>41917.525000000001</v>
      </c>
      <c r="E6645" s="1">
        <v>41917.566041666665</v>
      </c>
      <c r="F6645" s="1">
        <v>41917.566041666665</v>
      </c>
      <c r="H6645" s="2">
        <v>41946</v>
      </c>
      <c r="I6645" s="2">
        <v>41950</v>
      </c>
      <c r="J6645" s="3">
        <v>3</v>
      </c>
      <c r="K6645" s="3">
        <v>7</v>
      </c>
      <c r="L6645">
        <f>טבלה1[[#This Row],[ds_checkout]]-טבלה1[[#This Row],[ds_checkin]]</f>
        <v>4</v>
      </c>
      <c r="M6645">
        <f>IF(ISBLANK(טבלה1[[#This Row],[ts_reply_at]]), "", (טבלה1[[#This Row],[ts_reply_at]] - טבלה1[[#This Row],[ts_contact_at]]) * 24)</f>
        <v>0.9849999999278225</v>
      </c>
      <c r="N6645">
        <f>IF(ISBLANK(טבלה1[[#This Row],[ts_reply_at]]), 0, 1)</f>
        <v>1</v>
      </c>
      <c r="O6645">
        <f>IF(ISBLANK(טבלה1[[#This Row],[ts_accepted_at]]), 0, 1)</f>
        <v>1</v>
      </c>
      <c r="P6645">
        <f>IF(ISBLANK(טבלה1[[#This Row],[ts_booking_at]]), 0, 1)</f>
        <v>0</v>
      </c>
      <c r="Q6645">
        <f>IF(ISBLANK(טבלה1[[#This Row],[ds_checkin]]), "", טבלה1[[#This Row],[ds_checkin]] - טבלה1[[#This Row],[ts_contact_at]])</f>
        <v>28.474999999998545</v>
      </c>
      <c r="R6645" t="str">
        <f>IF(AND(ISBLANK(טבלה1[[#This Row],[ts_reply_at]]), NOT(ISBLANK(טבלה1[[#This Row],[ts_booking_at]]))), "Error: Booked without Reply", "OK")</f>
        <v>OK</v>
      </c>
      <c r="S6645" t="s">
        <v>6038</v>
      </c>
    </row>
    <row r="6646" spans="1:19" x14ac:dyDescent="0.25">
      <c r="A6646" s="4" t="s">
        <v>5422</v>
      </c>
      <c r="B6646" s="4" t="s">
        <v>588</v>
      </c>
      <c r="C6646" s="4" t="s">
        <v>1070</v>
      </c>
      <c r="D6646" s="1">
        <v>41917.522222222222</v>
      </c>
      <c r="E6646" s="1">
        <v>41917.539930555555</v>
      </c>
      <c r="H6646" s="2">
        <v>41946</v>
      </c>
      <c r="I6646" s="2">
        <v>41950</v>
      </c>
      <c r="J6646" s="3">
        <v>3</v>
      </c>
      <c r="K6646" s="3">
        <v>3</v>
      </c>
      <c r="L6646">
        <f>טבלה1[[#This Row],[ds_checkout]]-טבלה1[[#This Row],[ds_checkin]]</f>
        <v>4</v>
      </c>
      <c r="M6646">
        <f>IF(ISBLANK(טבלה1[[#This Row],[ts_reply_at]]), "", (טבלה1[[#This Row],[ts_reply_at]] - טבלה1[[#This Row],[ts_contact_at]]) * 24)</f>
        <v>0.42499999998835847</v>
      </c>
      <c r="N6646">
        <f>IF(ISBLANK(טבלה1[[#This Row],[ts_reply_at]]), 0, 1)</f>
        <v>1</v>
      </c>
      <c r="O6646">
        <f>IF(ISBLANK(טבלה1[[#This Row],[ts_accepted_at]]), 0, 1)</f>
        <v>0</v>
      </c>
      <c r="P6646">
        <f>IF(ISBLANK(טבלה1[[#This Row],[ts_booking_at]]), 0, 1)</f>
        <v>0</v>
      </c>
      <c r="Q6646">
        <f>IF(ISBLANK(טבלה1[[#This Row],[ds_checkin]]), "", טבלה1[[#This Row],[ds_checkin]] - טבלה1[[#This Row],[ts_contact_at]])</f>
        <v>28.477777777778101</v>
      </c>
      <c r="R6646" t="str">
        <f>IF(AND(ISBLANK(טבלה1[[#This Row],[ts_reply_at]]), NOT(ISBLANK(טבלה1[[#This Row],[ts_booking_at]]))), "Error: Booked without Reply", "OK")</f>
        <v>OK</v>
      </c>
      <c r="S6646" t="s">
        <v>6038</v>
      </c>
    </row>
    <row r="6647" spans="1:19" x14ac:dyDescent="0.25">
      <c r="A6647" s="4" t="s">
        <v>5422</v>
      </c>
      <c r="B6647" s="4" t="s">
        <v>2634</v>
      </c>
      <c r="C6647" s="4" t="s">
        <v>2635</v>
      </c>
      <c r="D6647" s="1">
        <v>41917.519444444442</v>
      </c>
      <c r="E6647" s="1">
        <v>41917.53696759259</v>
      </c>
      <c r="F6647" s="1">
        <v>41917.537314814814</v>
      </c>
      <c r="H6647" s="2">
        <v>41946</v>
      </c>
      <c r="I6647" s="2">
        <v>41950</v>
      </c>
      <c r="J6647" s="3">
        <v>3</v>
      </c>
      <c r="K6647" s="3">
        <v>5</v>
      </c>
      <c r="L6647">
        <f>טבלה1[[#This Row],[ds_checkout]]-טבלה1[[#This Row],[ds_checkin]]</f>
        <v>4</v>
      </c>
      <c r="M6647">
        <f>IF(ISBLANK(טבלה1[[#This Row],[ts_reply_at]]), "", (טבלה1[[#This Row],[ts_reply_at]] - טבלה1[[#This Row],[ts_contact_at]]) * 24)</f>
        <v>0.42055555555270985</v>
      </c>
      <c r="N6647">
        <f>IF(ISBLANK(טבלה1[[#This Row],[ts_reply_at]]), 0, 1)</f>
        <v>1</v>
      </c>
      <c r="O6647">
        <f>IF(ISBLANK(טבלה1[[#This Row],[ts_accepted_at]]), 0, 1)</f>
        <v>1</v>
      </c>
      <c r="P6647">
        <f>IF(ISBLANK(טבלה1[[#This Row],[ts_booking_at]]), 0, 1)</f>
        <v>0</v>
      </c>
      <c r="Q6647">
        <f>IF(ISBLANK(טבלה1[[#This Row],[ds_checkin]]), "", טבלה1[[#This Row],[ds_checkin]] - טבלה1[[#This Row],[ts_contact_at]])</f>
        <v>28.480555555557657</v>
      </c>
      <c r="R6647" t="str">
        <f>IF(AND(ISBLANK(טבלה1[[#This Row],[ts_reply_at]]), NOT(ISBLANK(טבלה1[[#This Row],[ts_booking_at]]))), "Error: Booked without Reply", "OK")</f>
        <v>OK</v>
      </c>
      <c r="S6647" t="s">
        <v>6038</v>
      </c>
    </row>
    <row r="6648" spans="1:19" x14ac:dyDescent="0.25">
      <c r="A6648" s="4" t="s">
        <v>5422</v>
      </c>
      <c r="B6648" s="4" t="s">
        <v>1140</v>
      </c>
      <c r="C6648" s="4" t="s">
        <v>1141</v>
      </c>
      <c r="D6648" s="1">
        <v>41917.51666666667</v>
      </c>
      <c r="E6648" s="1">
        <v>41917.649375000001</v>
      </c>
      <c r="F6648" s="1">
        <v>41917.649375000001</v>
      </c>
      <c r="G6648" s="1">
        <v>41918.469247685185</v>
      </c>
      <c r="H6648" s="2">
        <v>41946</v>
      </c>
      <c r="I6648" s="2">
        <v>41950</v>
      </c>
      <c r="J6648" s="3">
        <v>3</v>
      </c>
      <c r="K6648" s="3">
        <v>26</v>
      </c>
      <c r="L6648">
        <f>טבלה1[[#This Row],[ds_checkout]]-טבלה1[[#This Row],[ds_checkin]]</f>
        <v>4</v>
      </c>
      <c r="M6648">
        <f>IF(ISBLANK(טבלה1[[#This Row],[ts_reply_at]]), "", (טבלה1[[#This Row],[ts_reply_at]] - טבלה1[[#This Row],[ts_contact_at]]) * 24)</f>
        <v>3.184999999939464</v>
      </c>
      <c r="N6648">
        <f>IF(ISBLANK(טבלה1[[#This Row],[ts_reply_at]]), 0, 1)</f>
        <v>1</v>
      </c>
      <c r="O6648">
        <f>IF(ISBLANK(טבלה1[[#This Row],[ts_accepted_at]]), 0, 1)</f>
        <v>1</v>
      </c>
      <c r="P6648">
        <f>IF(ISBLANK(טבלה1[[#This Row],[ts_booking_at]]), 0, 1)</f>
        <v>1</v>
      </c>
      <c r="Q6648">
        <f>IF(ISBLANK(טבלה1[[#This Row],[ds_checkin]]), "", טבלה1[[#This Row],[ds_checkin]] - טבלה1[[#This Row],[ts_contact_at]])</f>
        <v>28.483333333329938</v>
      </c>
      <c r="R6648" t="str">
        <f>IF(AND(ISBLANK(טבלה1[[#This Row],[ts_reply_at]]), NOT(ISBLANK(טבלה1[[#This Row],[ts_booking_at]]))), "Error: Booked without Reply", "OK")</f>
        <v>OK</v>
      </c>
      <c r="S6648" t="s">
        <v>6038</v>
      </c>
    </row>
    <row r="6649" spans="1:19" x14ac:dyDescent="0.25">
      <c r="A6649" s="4" t="s">
        <v>5425</v>
      </c>
      <c r="B6649" s="4" t="s">
        <v>2396</v>
      </c>
      <c r="C6649" s="4" t="s">
        <v>2397</v>
      </c>
      <c r="D6649" s="1">
        <v>41917.620833333334</v>
      </c>
      <c r="E6649" s="1">
        <v>41917.65488425926</v>
      </c>
      <c r="H6649" s="2">
        <v>41923</v>
      </c>
      <c r="I6649" s="2">
        <v>41955</v>
      </c>
      <c r="J6649" s="3">
        <v>2</v>
      </c>
      <c r="K6649" s="3">
        <v>2</v>
      </c>
      <c r="L6649">
        <f>טבלה1[[#This Row],[ds_checkout]]-טבלה1[[#This Row],[ds_checkin]]</f>
        <v>32</v>
      </c>
      <c r="M6649">
        <f>IF(ISBLANK(טבלה1[[#This Row],[ts_reply_at]]), "", (טבלה1[[#This Row],[ts_reply_at]] - טבלה1[[#This Row],[ts_contact_at]]) * 24)</f>
        <v>0.81722222222015262</v>
      </c>
      <c r="N6649">
        <f>IF(ISBLANK(טבלה1[[#This Row],[ts_reply_at]]), 0, 1)</f>
        <v>1</v>
      </c>
      <c r="O6649">
        <f>IF(ISBLANK(טבלה1[[#This Row],[ts_accepted_at]]), 0, 1)</f>
        <v>0</v>
      </c>
      <c r="P6649">
        <f>IF(ISBLANK(טבלה1[[#This Row],[ts_booking_at]]), 0, 1)</f>
        <v>0</v>
      </c>
      <c r="Q6649">
        <f>IF(ISBLANK(טבלה1[[#This Row],[ds_checkin]]), "", טבלה1[[#This Row],[ds_checkin]] - טבלה1[[#This Row],[ts_contact_at]])</f>
        <v>5.3791666666656965</v>
      </c>
      <c r="R6649" t="str">
        <f>IF(AND(ISBLANK(טבלה1[[#This Row],[ts_reply_at]]), NOT(ISBLANK(טבלה1[[#This Row],[ts_booking_at]]))), "Error: Booked without Reply", "OK")</f>
        <v>OK</v>
      </c>
      <c r="S6649" t="s">
        <v>6023</v>
      </c>
    </row>
    <row r="6650" spans="1:19" x14ac:dyDescent="0.25">
      <c r="A6650" s="4" t="s">
        <v>5425</v>
      </c>
      <c r="B6650" s="4" t="s">
        <v>1419</v>
      </c>
      <c r="C6650" s="4" t="s">
        <v>1420</v>
      </c>
      <c r="D6650" s="1">
        <v>41917.634027777778</v>
      </c>
      <c r="E6650" s="1">
        <v>41917.63726851852</v>
      </c>
      <c r="F6650" s="1">
        <v>41917.637326388889</v>
      </c>
      <c r="H6650" s="2">
        <v>41925</v>
      </c>
      <c r="I6650" s="2">
        <v>41955</v>
      </c>
      <c r="J6650" s="3">
        <v>2</v>
      </c>
      <c r="K6650" s="3">
        <v>5</v>
      </c>
      <c r="L6650">
        <f>טבלה1[[#This Row],[ds_checkout]]-טבלה1[[#This Row],[ds_checkin]]</f>
        <v>30</v>
      </c>
      <c r="M6650">
        <f>IF(ISBLANK(טבלה1[[#This Row],[ts_reply_at]]), "", (טבלה1[[#This Row],[ts_reply_at]] - טבלה1[[#This Row],[ts_contact_at]]) * 24)</f>
        <v>7.7777777798473835E-2</v>
      </c>
      <c r="N6650">
        <f>IF(ISBLANK(טבלה1[[#This Row],[ts_reply_at]]), 0, 1)</f>
        <v>1</v>
      </c>
      <c r="O6650">
        <f>IF(ISBLANK(טבלה1[[#This Row],[ts_accepted_at]]), 0, 1)</f>
        <v>1</v>
      </c>
      <c r="P6650">
        <f>IF(ISBLANK(טבלה1[[#This Row],[ts_booking_at]]), 0, 1)</f>
        <v>0</v>
      </c>
      <c r="Q6650">
        <f>IF(ISBLANK(טבלה1[[#This Row],[ds_checkin]]), "", טבלה1[[#This Row],[ds_checkin]] - טבלה1[[#This Row],[ts_contact_at]])</f>
        <v>7.3659722222218988</v>
      </c>
      <c r="R6650" t="str">
        <f>IF(AND(ISBLANK(טבלה1[[#This Row],[ts_reply_at]]), NOT(ISBLANK(טבלה1[[#This Row],[ts_booking_at]]))), "Error: Booked without Reply", "OK")</f>
        <v>OK</v>
      </c>
      <c r="S6650" t="s">
        <v>6023</v>
      </c>
    </row>
    <row r="6651" spans="1:19" x14ac:dyDescent="0.25">
      <c r="A6651" s="4" t="s">
        <v>5425</v>
      </c>
      <c r="B6651" s="4" t="s">
        <v>180</v>
      </c>
      <c r="C6651" s="4" t="s">
        <v>5426</v>
      </c>
      <c r="D6651" s="1">
        <v>41917.622916666667</v>
      </c>
      <c r="E6651" s="1">
        <v>41917.635127314818</v>
      </c>
      <c r="F6651" s="1">
        <v>41917.635127314818</v>
      </c>
      <c r="H6651" s="2">
        <v>41923</v>
      </c>
      <c r="I6651" s="2">
        <v>41955</v>
      </c>
      <c r="J6651" s="3">
        <v>2</v>
      </c>
      <c r="K6651" s="3">
        <v>3</v>
      </c>
      <c r="L6651">
        <f>טבלה1[[#This Row],[ds_checkout]]-טבלה1[[#This Row],[ds_checkin]]</f>
        <v>32</v>
      </c>
      <c r="M6651">
        <f>IF(ISBLANK(טבלה1[[#This Row],[ts_reply_at]]), "", (טבלה1[[#This Row],[ts_reply_at]] - טבלה1[[#This Row],[ts_contact_at]]) * 24)</f>
        <v>0.2930555556085892</v>
      </c>
      <c r="N6651">
        <f>IF(ISBLANK(טבלה1[[#This Row],[ts_reply_at]]), 0, 1)</f>
        <v>1</v>
      </c>
      <c r="O6651">
        <f>IF(ISBLANK(טבלה1[[#This Row],[ts_accepted_at]]), 0, 1)</f>
        <v>1</v>
      </c>
      <c r="P6651">
        <f>IF(ISBLANK(טבלה1[[#This Row],[ts_booking_at]]), 0, 1)</f>
        <v>0</v>
      </c>
      <c r="Q6651">
        <f>IF(ISBLANK(טבלה1[[#This Row],[ds_checkin]]), "", טבלה1[[#This Row],[ds_checkin]] - טבלה1[[#This Row],[ts_contact_at]])</f>
        <v>5.3770833333328483</v>
      </c>
      <c r="R6651" t="str">
        <f>IF(AND(ISBLANK(טבלה1[[#This Row],[ts_reply_at]]), NOT(ISBLANK(טבלה1[[#This Row],[ts_booking_at]]))), "Error: Booked without Reply", "OK")</f>
        <v>OK</v>
      </c>
      <c r="S6651" t="s">
        <v>6023</v>
      </c>
    </row>
    <row r="6652" spans="1:19" x14ac:dyDescent="0.25">
      <c r="A6652" s="4" t="s">
        <v>5425</v>
      </c>
      <c r="B6652" s="4" t="s">
        <v>2917</v>
      </c>
      <c r="C6652" s="4" t="s">
        <v>2918</v>
      </c>
      <c r="D6652" s="1">
        <v>41917.618750000001</v>
      </c>
      <c r="E6652" s="1">
        <v>41917.691446759258</v>
      </c>
      <c r="F6652" s="1">
        <v>41917.696469907409</v>
      </c>
      <c r="G6652" s="1">
        <v>41918.615590277775</v>
      </c>
      <c r="H6652" s="2">
        <v>41923</v>
      </c>
      <c r="I6652" s="2">
        <v>41955</v>
      </c>
      <c r="J6652" s="3">
        <v>2</v>
      </c>
      <c r="K6652" s="3">
        <v>8</v>
      </c>
      <c r="L6652">
        <f>טבלה1[[#This Row],[ds_checkout]]-טבלה1[[#This Row],[ds_checkin]]</f>
        <v>32</v>
      </c>
      <c r="M6652">
        <f>IF(ISBLANK(טבלה1[[#This Row],[ts_reply_at]]), "", (טבלה1[[#This Row],[ts_reply_at]] - טבלה1[[#This Row],[ts_contact_at]]) * 24)</f>
        <v>1.7447222221526317</v>
      </c>
      <c r="N6652">
        <f>IF(ISBLANK(טבלה1[[#This Row],[ts_reply_at]]), 0, 1)</f>
        <v>1</v>
      </c>
      <c r="O6652">
        <f>IF(ISBLANK(טבלה1[[#This Row],[ts_accepted_at]]), 0, 1)</f>
        <v>1</v>
      </c>
      <c r="P6652">
        <f>IF(ISBLANK(טבלה1[[#This Row],[ts_booking_at]]), 0, 1)</f>
        <v>1</v>
      </c>
      <c r="Q6652">
        <f>IF(ISBLANK(טבלה1[[#This Row],[ds_checkin]]), "", טבלה1[[#This Row],[ds_checkin]] - טבלה1[[#This Row],[ts_contact_at]])</f>
        <v>5.3812499999985448</v>
      </c>
      <c r="R6652" t="str">
        <f>IF(AND(ISBLANK(טבלה1[[#This Row],[ts_reply_at]]), NOT(ISBLANK(טבלה1[[#This Row],[ts_booking_at]]))), "Error: Booked without Reply", "OK")</f>
        <v>OK</v>
      </c>
      <c r="S6652" t="s">
        <v>6023</v>
      </c>
    </row>
    <row r="6653" spans="1:19" x14ac:dyDescent="0.25">
      <c r="A6653" s="4" t="s">
        <v>5425</v>
      </c>
      <c r="B6653" s="4" t="s">
        <v>269</v>
      </c>
      <c r="C6653" s="4" t="s">
        <v>270</v>
      </c>
      <c r="D6653" s="1">
        <v>41917.636111111111</v>
      </c>
      <c r="E6653" s="1">
        <v>41918.4841087963</v>
      </c>
      <c r="H6653" s="2">
        <v>41925</v>
      </c>
      <c r="I6653" s="2">
        <v>41955</v>
      </c>
      <c r="J6653" s="3">
        <v>2</v>
      </c>
      <c r="K6653" s="3">
        <v>2</v>
      </c>
      <c r="L6653">
        <f>טבלה1[[#This Row],[ds_checkout]]-טבלה1[[#This Row],[ds_checkin]]</f>
        <v>30</v>
      </c>
      <c r="M6653">
        <f>IF(ISBLANK(טבלה1[[#This Row],[ts_reply_at]]), "", (טבלה1[[#This Row],[ts_reply_at]] - טבלה1[[#This Row],[ts_contact_at]]) * 24)</f>
        <v>20.351944444526453</v>
      </c>
      <c r="N6653">
        <f>IF(ISBLANK(טבלה1[[#This Row],[ts_reply_at]]), 0, 1)</f>
        <v>1</v>
      </c>
      <c r="O6653">
        <f>IF(ISBLANK(טבלה1[[#This Row],[ts_accepted_at]]), 0, 1)</f>
        <v>0</v>
      </c>
      <c r="P6653">
        <f>IF(ISBLANK(טבלה1[[#This Row],[ts_booking_at]]), 0, 1)</f>
        <v>0</v>
      </c>
      <c r="Q6653">
        <f>IF(ISBLANK(טבלה1[[#This Row],[ds_checkin]]), "", טבלה1[[#This Row],[ds_checkin]] - טבלה1[[#This Row],[ts_contact_at]])</f>
        <v>7.3638888888890506</v>
      </c>
      <c r="R6653" t="str">
        <f>IF(AND(ISBLANK(טבלה1[[#This Row],[ts_reply_at]]), NOT(ISBLANK(טבלה1[[#This Row],[ts_booking_at]]))), "Error: Booked without Reply", "OK")</f>
        <v>OK</v>
      </c>
      <c r="S6653" t="s">
        <v>6023</v>
      </c>
    </row>
    <row r="6654" spans="1:19" x14ac:dyDescent="0.25">
      <c r="A6654" s="4" t="s">
        <v>5427</v>
      </c>
      <c r="B6654" s="4" t="s">
        <v>2465</v>
      </c>
      <c r="C6654" s="4" t="s">
        <v>2466</v>
      </c>
      <c r="D6654" s="1">
        <v>41924.957638888889</v>
      </c>
      <c r="H6654" s="2">
        <v>41924</v>
      </c>
      <c r="I6654" s="2">
        <v>41929</v>
      </c>
      <c r="J6654" s="3">
        <v>1</v>
      </c>
      <c r="K6654" s="3">
        <v>1</v>
      </c>
      <c r="L6654">
        <f>טבלה1[[#This Row],[ds_checkout]]-טבלה1[[#This Row],[ds_checkin]]</f>
        <v>5</v>
      </c>
      <c r="M6654" t="str">
        <f>IF(ISBLANK(טבלה1[[#This Row],[ts_reply_at]]), "", (טבלה1[[#This Row],[ts_reply_at]] - טבלה1[[#This Row],[ts_contact_at]]) * 24)</f>
        <v/>
      </c>
      <c r="N6654">
        <f>IF(ISBLANK(טבלה1[[#This Row],[ts_reply_at]]), 0, 1)</f>
        <v>0</v>
      </c>
      <c r="O6654">
        <f>IF(ISBLANK(טבלה1[[#This Row],[ts_accepted_at]]), 0, 1)</f>
        <v>0</v>
      </c>
      <c r="P6654">
        <f>IF(ISBLANK(טבלה1[[#This Row],[ts_booking_at]]), 0, 1)</f>
        <v>0</v>
      </c>
      <c r="Q6654">
        <f>IF(ISBLANK(טבלה1[[#This Row],[ds_checkin]]), "", טבלה1[[#This Row],[ds_checkin]] - טבלה1[[#This Row],[ts_contact_at]])</f>
        <v>-0.95763888888905058</v>
      </c>
      <c r="R6654" t="str">
        <f>IF(AND(ISBLANK(טבלה1[[#This Row],[ts_reply_at]]), NOT(ISBLANK(טבלה1[[#This Row],[ts_booking_at]]))), "Error: Booked without Reply", "OK")</f>
        <v>OK</v>
      </c>
      <c r="S6654" t="s">
        <v>6022</v>
      </c>
    </row>
    <row r="6655" spans="1:19" x14ac:dyDescent="0.25">
      <c r="A6655" s="4" t="s">
        <v>5428</v>
      </c>
      <c r="B6655" s="4" t="s">
        <v>334</v>
      </c>
      <c r="C6655" s="4" t="s">
        <v>335</v>
      </c>
      <c r="D6655" s="1">
        <v>41914.709722222222</v>
      </c>
      <c r="E6655" s="1">
        <v>41914.733101851853</v>
      </c>
      <c r="H6655" s="2">
        <v>41923</v>
      </c>
      <c r="I6655" s="2">
        <v>41924</v>
      </c>
      <c r="J6655" s="3">
        <v>3</v>
      </c>
      <c r="K6655" s="3">
        <v>2</v>
      </c>
      <c r="L6655">
        <f>טבלה1[[#This Row],[ds_checkout]]-טבלה1[[#This Row],[ds_checkin]]</f>
        <v>1</v>
      </c>
      <c r="M6655">
        <f>IF(ISBLANK(טבלה1[[#This Row],[ts_reply_at]]), "", (טבלה1[[#This Row],[ts_reply_at]] - טבלה1[[#This Row],[ts_contact_at]]) * 24)</f>
        <v>0.56111111113568768</v>
      </c>
      <c r="N6655">
        <f>IF(ISBLANK(טבלה1[[#This Row],[ts_reply_at]]), 0, 1)</f>
        <v>1</v>
      </c>
      <c r="O6655">
        <f>IF(ISBLANK(טבלה1[[#This Row],[ts_accepted_at]]), 0, 1)</f>
        <v>0</v>
      </c>
      <c r="P6655">
        <f>IF(ISBLANK(טבלה1[[#This Row],[ts_booking_at]]), 0, 1)</f>
        <v>0</v>
      </c>
      <c r="Q6655">
        <f>IF(ISBLANK(טבלה1[[#This Row],[ds_checkin]]), "", טבלה1[[#This Row],[ds_checkin]] - טבלה1[[#This Row],[ts_contact_at]])</f>
        <v>8.2902777777781012</v>
      </c>
      <c r="R6655" t="str">
        <f>IF(AND(ISBLANK(טבלה1[[#This Row],[ts_reply_at]]), NOT(ISBLANK(טבלה1[[#This Row],[ts_booking_at]]))), "Error: Booked without Reply", "OK")</f>
        <v>OK</v>
      </c>
      <c r="S6655" t="s">
        <v>6019</v>
      </c>
    </row>
    <row r="6656" spans="1:19" x14ac:dyDescent="0.25">
      <c r="A6656" s="4" t="s">
        <v>5428</v>
      </c>
      <c r="B6656" s="4" t="s">
        <v>2035</v>
      </c>
      <c r="C6656" s="4" t="s">
        <v>2036</v>
      </c>
      <c r="D6656" s="1">
        <v>41914.705555555556</v>
      </c>
      <c r="E6656" s="1">
        <v>41914.948414351849</v>
      </c>
      <c r="F6656" s="1">
        <v>41914.948414351849</v>
      </c>
      <c r="G6656" s="1">
        <v>41915.366342592592</v>
      </c>
      <c r="H6656" s="2">
        <v>41923</v>
      </c>
      <c r="I6656" s="2">
        <v>41924</v>
      </c>
      <c r="J6656" s="3">
        <v>3</v>
      </c>
      <c r="K6656" s="3">
        <v>17</v>
      </c>
      <c r="L6656">
        <f>טבלה1[[#This Row],[ds_checkout]]-טבלה1[[#This Row],[ds_checkin]]</f>
        <v>1</v>
      </c>
      <c r="M6656">
        <f>IF(ISBLANK(טבלה1[[#This Row],[ts_reply_at]]), "", (טבלה1[[#This Row],[ts_reply_at]] - טבלה1[[#This Row],[ts_contact_at]]) * 24)</f>
        <v>5.8286111110355705</v>
      </c>
      <c r="N6656">
        <f>IF(ISBLANK(טבלה1[[#This Row],[ts_reply_at]]), 0, 1)</f>
        <v>1</v>
      </c>
      <c r="O6656">
        <f>IF(ISBLANK(טבלה1[[#This Row],[ts_accepted_at]]), 0, 1)</f>
        <v>1</v>
      </c>
      <c r="P6656">
        <f>IF(ISBLANK(טבלה1[[#This Row],[ts_booking_at]]), 0, 1)</f>
        <v>1</v>
      </c>
      <c r="Q6656">
        <f>IF(ISBLANK(טבלה1[[#This Row],[ds_checkin]]), "", טבלה1[[#This Row],[ds_checkin]] - טבלה1[[#This Row],[ts_contact_at]])</f>
        <v>8.2944444444437977</v>
      </c>
      <c r="R6656" t="str">
        <f>IF(AND(ISBLANK(טבלה1[[#This Row],[ts_reply_at]]), NOT(ISBLANK(טבלה1[[#This Row],[ts_booking_at]]))), "Error: Booked without Reply", "OK")</f>
        <v>OK</v>
      </c>
      <c r="S6656" t="s">
        <v>6019</v>
      </c>
    </row>
    <row r="6657" spans="1:19" x14ac:dyDescent="0.25">
      <c r="A6657" s="4" t="s">
        <v>5428</v>
      </c>
      <c r="B6657" s="4" t="s">
        <v>2136</v>
      </c>
      <c r="C6657" s="4" t="s">
        <v>2137</v>
      </c>
      <c r="D6657" s="1">
        <v>41904.652777777781</v>
      </c>
      <c r="E6657" s="1">
        <v>41905.667824074073</v>
      </c>
      <c r="H6657" s="2">
        <v>41923</v>
      </c>
      <c r="I6657" s="2">
        <v>41924</v>
      </c>
      <c r="J6657" s="3">
        <v>2</v>
      </c>
      <c r="K6657" s="3">
        <v>3</v>
      </c>
      <c r="L6657">
        <f>טבלה1[[#This Row],[ds_checkout]]-טבלה1[[#This Row],[ds_checkin]]</f>
        <v>1</v>
      </c>
      <c r="M6657">
        <f>IF(ISBLANK(טבלה1[[#This Row],[ts_reply_at]]), "", (טבלה1[[#This Row],[ts_reply_at]] - טבלה1[[#This Row],[ts_contact_at]]) * 24)</f>
        <v>24.361111111007631</v>
      </c>
      <c r="N6657">
        <f>IF(ISBLANK(טבלה1[[#This Row],[ts_reply_at]]), 0, 1)</f>
        <v>1</v>
      </c>
      <c r="O6657">
        <f>IF(ISBLANK(טבלה1[[#This Row],[ts_accepted_at]]), 0, 1)</f>
        <v>0</v>
      </c>
      <c r="P6657">
        <f>IF(ISBLANK(טבלה1[[#This Row],[ts_booking_at]]), 0, 1)</f>
        <v>0</v>
      </c>
      <c r="Q6657">
        <f>IF(ISBLANK(טבלה1[[#This Row],[ds_checkin]]), "", טבלה1[[#This Row],[ds_checkin]] - טבלה1[[#This Row],[ts_contact_at]])</f>
        <v>18.347222222218988</v>
      </c>
      <c r="R6657" t="str">
        <f>IF(AND(ISBLANK(טבלה1[[#This Row],[ts_reply_at]]), NOT(ISBLANK(טבלה1[[#This Row],[ts_booking_at]]))), "Error: Booked without Reply", "OK")</f>
        <v>OK</v>
      </c>
      <c r="S6657" t="s">
        <v>6019</v>
      </c>
    </row>
    <row r="6658" spans="1:19" x14ac:dyDescent="0.25">
      <c r="A6658" s="4" t="s">
        <v>5428</v>
      </c>
      <c r="B6658" s="4" t="s">
        <v>1067</v>
      </c>
      <c r="C6658" s="4" t="s">
        <v>3176</v>
      </c>
      <c r="D6658" s="1">
        <v>41912.378472222219</v>
      </c>
      <c r="E6658" s="1">
        <v>41912.382175925923</v>
      </c>
      <c r="H6658" s="2">
        <v>41923</v>
      </c>
      <c r="I6658" s="2">
        <v>41924</v>
      </c>
      <c r="J6658" s="3">
        <v>1</v>
      </c>
      <c r="K6658" s="3">
        <v>2</v>
      </c>
      <c r="L6658">
        <f>טבלה1[[#This Row],[ds_checkout]]-טבלה1[[#This Row],[ds_checkin]]</f>
        <v>1</v>
      </c>
      <c r="M6658">
        <f>IF(ISBLANK(טבלה1[[#This Row],[ts_reply_at]]), "", (טבלה1[[#This Row],[ts_reply_at]] - טבלה1[[#This Row],[ts_contact_at]]) * 24)</f>
        <v>8.8888888887595385E-2</v>
      </c>
      <c r="N6658">
        <f>IF(ISBLANK(טבלה1[[#This Row],[ts_reply_at]]), 0, 1)</f>
        <v>1</v>
      </c>
      <c r="O6658">
        <f>IF(ISBLANK(טבלה1[[#This Row],[ts_accepted_at]]), 0, 1)</f>
        <v>0</v>
      </c>
      <c r="P6658">
        <f>IF(ISBLANK(טבלה1[[#This Row],[ts_booking_at]]), 0, 1)</f>
        <v>0</v>
      </c>
      <c r="Q6658">
        <f>IF(ISBLANK(טבלה1[[#This Row],[ds_checkin]]), "", טבלה1[[#This Row],[ds_checkin]] - טבלה1[[#This Row],[ts_contact_at]])</f>
        <v>10.621527777781012</v>
      </c>
      <c r="R6658" t="str">
        <f>IF(AND(ISBLANK(טבלה1[[#This Row],[ts_reply_at]]), NOT(ISBLANK(טבלה1[[#This Row],[ts_booking_at]]))), "Error: Booked without Reply", "OK")</f>
        <v>OK</v>
      </c>
      <c r="S6658" t="s">
        <v>6019</v>
      </c>
    </row>
    <row r="6659" spans="1:19" x14ac:dyDescent="0.25">
      <c r="A6659" s="4" t="s">
        <v>5428</v>
      </c>
      <c r="B6659" s="4" t="s">
        <v>328</v>
      </c>
      <c r="C6659" s="4" t="s">
        <v>329</v>
      </c>
      <c r="D6659" s="1">
        <v>41912.383333333331</v>
      </c>
      <c r="E6659" s="1">
        <v>41912.986400462964</v>
      </c>
      <c r="H6659" s="2">
        <v>41923</v>
      </c>
      <c r="I6659" s="2">
        <v>41924</v>
      </c>
      <c r="J6659" s="3">
        <v>1</v>
      </c>
      <c r="K6659" s="3">
        <v>3</v>
      </c>
      <c r="L6659">
        <f>טבלה1[[#This Row],[ds_checkout]]-טבלה1[[#This Row],[ds_checkin]]</f>
        <v>1</v>
      </c>
      <c r="M6659">
        <f>IF(ISBLANK(טבלה1[[#This Row],[ts_reply_at]]), "", (טבלה1[[#This Row],[ts_reply_at]] - טבלה1[[#This Row],[ts_contact_at]]) * 24)</f>
        <v>14.473611111170612</v>
      </c>
      <c r="N6659">
        <f>IF(ISBLANK(טבלה1[[#This Row],[ts_reply_at]]), 0, 1)</f>
        <v>1</v>
      </c>
      <c r="O6659">
        <f>IF(ISBLANK(טבלה1[[#This Row],[ts_accepted_at]]), 0, 1)</f>
        <v>0</v>
      </c>
      <c r="P6659">
        <f>IF(ISBLANK(טבלה1[[#This Row],[ts_booking_at]]), 0, 1)</f>
        <v>0</v>
      </c>
      <c r="Q6659">
        <f>IF(ISBLANK(טבלה1[[#This Row],[ds_checkin]]), "", טבלה1[[#This Row],[ds_checkin]] - טבלה1[[#This Row],[ts_contact_at]])</f>
        <v>10.616666666668607</v>
      </c>
      <c r="R6659" t="str">
        <f>IF(AND(ISBLANK(טבלה1[[#This Row],[ts_reply_at]]), NOT(ISBLANK(טבלה1[[#This Row],[ts_booking_at]]))), "Error: Booked without Reply", "OK")</f>
        <v>OK</v>
      </c>
      <c r="S6659" t="s">
        <v>6019</v>
      </c>
    </row>
    <row r="6660" spans="1:19" x14ac:dyDescent="0.25">
      <c r="A6660" s="4" t="s">
        <v>5429</v>
      </c>
      <c r="B6660" s="4" t="s">
        <v>468</v>
      </c>
      <c r="C6660" s="4" t="s">
        <v>757</v>
      </c>
      <c r="D6660" s="1">
        <v>41939.415972222225</v>
      </c>
      <c r="E6660" s="1">
        <v>41939.419918981483</v>
      </c>
      <c r="F6660" s="1">
        <v>41939.419918981483</v>
      </c>
      <c r="G6660" s="1">
        <v>41939.419918981483</v>
      </c>
      <c r="H6660" s="2">
        <v>41964</v>
      </c>
      <c r="I6660" s="2">
        <v>41967</v>
      </c>
      <c r="J6660" s="3">
        <v>5</v>
      </c>
      <c r="K6660" s="3">
        <v>6</v>
      </c>
      <c r="L6660">
        <f>טבלה1[[#This Row],[ds_checkout]]-טבלה1[[#This Row],[ds_checkin]]</f>
        <v>3</v>
      </c>
      <c r="M6660">
        <f>IF(ISBLANK(טבלה1[[#This Row],[ts_reply_at]]), "", (טבלה1[[#This Row],[ts_reply_at]] - טבלה1[[#This Row],[ts_contact_at]]) * 24)</f>
        <v>9.4722222187556326E-2</v>
      </c>
      <c r="N6660">
        <f>IF(ISBLANK(טבלה1[[#This Row],[ts_reply_at]]), 0, 1)</f>
        <v>1</v>
      </c>
      <c r="O6660">
        <f>IF(ISBLANK(טבלה1[[#This Row],[ts_accepted_at]]), 0, 1)</f>
        <v>1</v>
      </c>
      <c r="P6660">
        <f>IF(ISBLANK(טבלה1[[#This Row],[ts_booking_at]]), 0, 1)</f>
        <v>1</v>
      </c>
      <c r="Q6660">
        <f>IF(ISBLANK(טבלה1[[#This Row],[ds_checkin]]), "", טבלה1[[#This Row],[ds_checkin]] - טבלה1[[#This Row],[ts_contact_at]])</f>
        <v>24.584027777775191</v>
      </c>
      <c r="R6660" t="str">
        <f>IF(AND(ISBLANK(טבלה1[[#This Row],[ts_reply_at]]), NOT(ISBLANK(טבלה1[[#This Row],[ts_booking_at]]))), "Error: Booked without Reply", "OK")</f>
        <v>OK</v>
      </c>
      <c r="S6660" t="s">
        <v>6026</v>
      </c>
    </row>
    <row r="6661" spans="1:19" x14ac:dyDescent="0.25">
      <c r="A6661" s="4" t="s">
        <v>5430</v>
      </c>
      <c r="B6661" s="4" t="s">
        <v>2470</v>
      </c>
      <c r="C6661" s="4" t="s">
        <v>2471</v>
      </c>
      <c r="D6661" s="1">
        <v>41983.979861111111</v>
      </c>
      <c r="E6661" s="1">
        <v>41983.983460648145</v>
      </c>
      <c r="F6661" s="1">
        <v>41983.983460648145</v>
      </c>
      <c r="G6661" s="1">
        <v>41983.997418981482</v>
      </c>
      <c r="H6661" s="2">
        <v>41983</v>
      </c>
      <c r="I6661" s="2">
        <v>41984</v>
      </c>
      <c r="J6661" s="3">
        <v>1</v>
      </c>
      <c r="K6661" s="3">
        <v>16</v>
      </c>
      <c r="L6661">
        <f>טבלה1[[#This Row],[ds_checkout]]-טבלה1[[#This Row],[ds_checkin]]</f>
        <v>1</v>
      </c>
      <c r="M6661">
        <f>IF(ISBLANK(טבלה1[[#This Row],[ts_reply_at]]), "", (טבלה1[[#This Row],[ts_reply_at]] - טבלה1[[#This Row],[ts_contact_at]]) * 24)</f>
        <v>8.6388888827059418E-2</v>
      </c>
      <c r="N6661">
        <f>IF(ISBLANK(טבלה1[[#This Row],[ts_reply_at]]), 0, 1)</f>
        <v>1</v>
      </c>
      <c r="O6661">
        <f>IF(ISBLANK(טבלה1[[#This Row],[ts_accepted_at]]), 0, 1)</f>
        <v>1</v>
      </c>
      <c r="P6661">
        <f>IF(ISBLANK(טבלה1[[#This Row],[ts_booking_at]]), 0, 1)</f>
        <v>1</v>
      </c>
      <c r="Q6661">
        <f>IF(ISBLANK(טבלה1[[#This Row],[ds_checkin]]), "", טבלה1[[#This Row],[ds_checkin]] - טבלה1[[#This Row],[ts_contact_at]])</f>
        <v>-0.97986111111094942</v>
      </c>
      <c r="R6661" t="str">
        <f>IF(AND(ISBLANK(טבלה1[[#This Row],[ts_reply_at]]), NOT(ISBLANK(טבלה1[[#This Row],[ts_booking_at]]))), "Error: Booked without Reply", "OK")</f>
        <v>OK</v>
      </c>
      <c r="S6661" t="s">
        <v>6019</v>
      </c>
    </row>
    <row r="6662" spans="1:19" x14ac:dyDescent="0.25">
      <c r="A6662" s="4" t="s">
        <v>5430</v>
      </c>
      <c r="B6662" s="4" t="s">
        <v>1064</v>
      </c>
      <c r="C6662" s="4" t="s">
        <v>1065</v>
      </c>
      <c r="D6662" s="1">
        <v>41983.978472222225</v>
      </c>
      <c r="E6662" s="1">
        <v>41983.984861111108</v>
      </c>
      <c r="F6662" s="1">
        <v>41983.990949074076</v>
      </c>
      <c r="H6662" s="2">
        <v>41983</v>
      </c>
      <c r="I6662" s="2">
        <v>41984</v>
      </c>
      <c r="J6662" s="3">
        <v>1</v>
      </c>
      <c r="K6662" s="3">
        <v>7</v>
      </c>
      <c r="L6662">
        <f>טבלה1[[#This Row],[ds_checkout]]-טבלה1[[#This Row],[ds_checkin]]</f>
        <v>1</v>
      </c>
      <c r="M6662">
        <f>IF(ISBLANK(טבלה1[[#This Row],[ts_reply_at]]), "", (טבלה1[[#This Row],[ts_reply_at]] - טבלה1[[#This Row],[ts_contact_at]]) * 24)</f>
        <v>0.15333333320450038</v>
      </c>
      <c r="N6662">
        <f>IF(ISBLANK(טבלה1[[#This Row],[ts_reply_at]]), 0, 1)</f>
        <v>1</v>
      </c>
      <c r="O6662">
        <f>IF(ISBLANK(טבלה1[[#This Row],[ts_accepted_at]]), 0, 1)</f>
        <v>1</v>
      </c>
      <c r="P6662">
        <f>IF(ISBLANK(טבלה1[[#This Row],[ts_booking_at]]), 0, 1)</f>
        <v>0</v>
      </c>
      <c r="Q6662">
        <f>IF(ISBLANK(טבלה1[[#This Row],[ds_checkin]]), "", טבלה1[[#This Row],[ds_checkin]] - טבלה1[[#This Row],[ts_contact_at]])</f>
        <v>-0.97847222222480923</v>
      </c>
      <c r="R6662" t="str">
        <f>IF(AND(ISBLANK(טבלה1[[#This Row],[ts_reply_at]]), NOT(ISBLANK(טבלה1[[#This Row],[ts_booking_at]]))), "Error: Booked without Reply", "OK")</f>
        <v>OK</v>
      </c>
      <c r="S6662" t="s">
        <v>6019</v>
      </c>
    </row>
    <row r="6663" spans="1:19" x14ac:dyDescent="0.25">
      <c r="A6663" s="4" t="s">
        <v>5430</v>
      </c>
      <c r="B6663" s="4" t="s">
        <v>5366</v>
      </c>
      <c r="C6663" s="4" t="s">
        <v>5367</v>
      </c>
      <c r="D6663" s="1">
        <v>41983.979166666664</v>
      </c>
      <c r="E6663" s="1">
        <v>41983.982557870368</v>
      </c>
      <c r="H6663" s="2">
        <v>41983</v>
      </c>
      <c r="I6663" s="2">
        <v>41984</v>
      </c>
      <c r="J6663" s="3">
        <v>1</v>
      </c>
      <c r="K6663" s="3">
        <v>2</v>
      </c>
      <c r="L6663">
        <f>טבלה1[[#This Row],[ds_checkout]]-טבלה1[[#This Row],[ds_checkin]]</f>
        <v>1</v>
      </c>
      <c r="M6663">
        <f>IF(ISBLANK(טבלה1[[#This Row],[ts_reply_at]]), "", (טבלה1[[#This Row],[ts_reply_at]] - טבלה1[[#This Row],[ts_contact_at]]) * 24)</f>
        <v>8.1388888880610466E-2</v>
      </c>
      <c r="N6663">
        <f>IF(ISBLANK(טבלה1[[#This Row],[ts_reply_at]]), 0, 1)</f>
        <v>1</v>
      </c>
      <c r="O6663">
        <f>IF(ISBLANK(טבלה1[[#This Row],[ts_accepted_at]]), 0, 1)</f>
        <v>0</v>
      </c>
      <c r="P6663">
        <f>IF(ISBLANK(טבלה1[[#This Row],[ts_booking_at]]), 0, 1)</f>
        <v>0</v>
      </c>
      <c r="Q6663">
        <f>IF(ISBLANK(טבלה1[[#This Row],[ds_checkin]]), "", טבלה1[[#This Row],[ds_checkin]] - טבלה1[[#This Row],[ts_contact_at]])</f>
        <v>-0.97916666666424135</v>
      </c>
      <c r="R6663" t="str">
        <f>IF(AND(ISBLANK(טבלה1[[#This Row],[ts_reply_at]]), NOT(ISBLANK(טבלה1[[#This Row],[ts_booking_at]]))), "Error: Booked without Reply", "OK")</f>
        <v>OK</v>
      </c>
      <c r="S6663" t="s">
        <v>6019</v>
      </c>
    </row>
    <row r="6664" spans="1:19" x14ac:dyDescent="0.25">
      <c r="A6664" s="4" t="s">
        <v>5430</v>
      </c>
      <c r="B6664" s="4" t="s">
        <v>3171</v>
      </c>
      <c r="C6664" s="4" t="s">
        <v>3172</v>
      </c>
      <c r="D6664" s="1">
        <v>41983.979861111111</v>
      </c>
      <c r="E6664" s="1">
        <v>41984.368622685186</v>
      </c>
      <c r="H6664" s="2">
        <v>41983</v>
      </c>
      <c r="I6664" s="2">
        <v>41984</v>
      </c>
      <c r="J6664" s="3">
        <v>1</v>
      </c>
      <c r="K6664" s="3">
        <v>2</v>
      </c>
      <c r="L6664">
        <f>טבלה1[[#This Row],[ds_checkout]]-טבלה1[[#This Row],[ds_checkin]]</f>
        <v>1</v>
      </c>
      <c r="M6664">
        <f>IF(ISBLANK(טבלה1[[#This Row],[ts_reply_at]]), "", (טבלה1[[#This Row],[ts_reply_at]] - טבלה1[[#This Row],[ts_contact_at]]) * 24)</f>
        <v>9.3302777778008021</v>
      </c>
      <c r="N6664">
        <f>IF(ISBLANK(טבלה1[[#This Row],[ts_reply_at]]), 0, 1)</f>
        <v>1</v>
      </c>
      <c r="O6664">
        <f>IF(ISBLANK(טבלה1[[#This Row],[ts_accepted_at]]), 0, 1)</f>
        <v>0</v>
      </c>
      <c r="P6664">
        <f>IF(ISBLANK(טבלה1[[#This Row],[ts_booking_at]]), 0, 1)</f>
        <v>0</v>
      </c>
      <c r="Q6664">
        <f>IF(ISBLANK(טבלה1[[#This Row],[ds_checkin]]), "", טבלה1[[#This Row],[ds_checkin]] - טבלה1[[#This Row],[ts_contact_at]])</f>
        <v>-0.97986111111094942</v>
      </c>
      <c r="R6664" t="str">
        <f>IF(AND(ISBLANK(טבלה1[[#This Row],[ts_reply_at]]), NOT(ISBLANK(טבלה1[[#This Row],[ts_booking_at]]))), "Error: Booked without Reply", "OK")</f>
        <v>OK</v>
      </c>
      <c r="S6664" t="s">
        <v>6019</v>
      </c>
    </row>
    <row r="6665" spans="1:19" x14ac:dyDescent="0.25">
      <c r="A6665" s="4" t="s">
        <v>5430</v>
      </c>
      <c r="B6665" s="4" t="s">
        <v>5431</v>
      </c>
      <c r="C6665" s="4" t="s">
        <v>5432</v>
      </c>
      <c r="D6665" s="1">
        <v>41983.962500000001</v>
      </c>
      <c r="E6665" s="1">
        <v>41983.965914351851</v>
      </c>
      <c r="H6665" s="2">
        <v>41983</v>
      </c>
      <c r="I6665" s="2">
        <v>41984</v>
      </c>
      <c r="J6665" s="3">
        <v>1</v>
      </c>
      <c r="K6665" s="3">
        <v>4</v>
      </c>
      <c r="L6665">
        <f>טבלה1[[#This Row],[ds_checkout]]-טבלה1[[#This Row],[ds_checkin]]</f>
        <v>1</v>
      </c>
      <c r="M6665">
        <f>IF(ISBLANK(טבלה1[[#This Row],[ts_reply_at]]), "", (טבלה1[[#This Row],[ts_reply_at]] - טבלה1[[#This Row],[ts_contact_at]]) * 24)</f>
        <v>8.1944444391410798E-2</v>
      </c>
      <c r="N6665">
        <f>IF(ISBLANK(טבלה1[[#This Row],[ts_reply_at]]), 0, 1)</f>
        <v>1</v>
      </c>
      <c r="O6665">
        <f>IF(ISBLANK(טבלה1[[#This Row],[ts_accepted_at]]), 0, 1)</f>
        <v>0</v>
      </c>
      <c r="P6665">
        <f>IF(ISBLANK(טבלה1[[#This Row],[ts_booking_at]]), 0, 1)</f>
        <v>0</v>
      </c>
      <c r="Q6665">
        <f>IF(ISBLANK(טבלה1[[#This Row],[ds_checkin]]), "", טבלה1[[#This Row],[ds_checkin]] - טבלה1[[#This Row],[ts_contact_at]])</f>
        <v>-0.96250000000145519</v>
      </c>
      <c r="R6665" t="str">
        <f>IF(AND(ISBLANK(טבלה1[[#This Row],[ts_reply_at]]), NOT(ISBLANK(טבלה1[[#This Row],[ts_booking_at]]))), "Error: Booked without Reply", "OK")</f>
        <v>OK</v>
      </c>
      <c r="S6665" t="s">
        <v>6019</v>
      </c>
    </row>
    <row r="6666" spans="1:19" x14ac:dyDescent="0.25">
      <c r="A6666" s="4" t="s">
        <v>5430</v>
      </c>
      <c r="B6666" s="4" t="s">
        <v>741</v>
      </c>
      <c r="C6666" s="4" t="s">
        <v>742</v>
      </c>
      <c r="D6666" s="1">
        <v>41928.82916666667</v>
      </c>
      <c r="E6666" s="1">
        <v>41928.930104166669</v>
      </c>
      <c r="H6666" s="2">
        <v>41983</v>
      </c>
      <c r="I6666" s="2">
        <v>41984</v>
      </c>
      <c r="J6666" s="3">
        <v>1</v>
      </c>
      <c r="K6666" s="3">
        <v>2</v>
      </c>
      <c r="L6666">
        <f>טבלה1[[#This Row],[ds_checkout]]-טבלה1[[#This Row],[ds_checkin]]</f>
        <v>1</v>
      </c>
      <c r="M6666">
        <f>IF(ISBLANK(טבלה1[[#This Row],[ts_reply_at]]), "", (טבלה1[[#This Row],[ts_reply_at]] - טבלה1[[#This Row],[ts_contact_at]]) * 24)</f>
        <v>2.4224999999860302</v>
      </c>
      <c r="N6666">
        <f>IF(ISBLANK(טבלה1[[#This Row],[ts_reply_at]]), 0, 1)</f>
        <v>1</v>
      </c>
      <c r="O6666">
        <f>IF(ISBLANK(טבלה1[[#This Row],[ts_accepted_at]]), 0, 1)</f>
        <v>0</v>
      </c>
      <c r="P6666">
        <f>IF(ISBLANK(טבלה1[[#This Row],[ts_booking_at]]), 0, 1)</f>
        <v>0</v>
      </c>
      <c r="Q6666">
        <f>IF(ISBLANK(טבלה1[[#This Row],[ds_checkin]]), "", טבלה1[[#This Row],[ds_checkin]] - טבלה1[[#This Row],[ts_contact_at]])</f>
        <v>54.170833333329938</v>
      </c>
      <c r="R6666" t="str">
        <f>IF(AND(ISBLANK(טבלה1[[#This Row],[ts_reply_at]]), NOT(ISBLANK(טבלה1[[#This Row],[ts_booking_at]]))), "Error: Booked without Reply", "OK")</f>
        <v>OK</v>
      </c>
      <c r="S6666" t="s">
        <v>6019</v>
      </c>
    </row>
    <row r="6667" spans="1:19" x14ac:dyDescent="0.25">
      <c r="A6667" s="4" t="s">
        <v>5430</v>
      </c>
      <c r="B6667" s="4" t="s">
        <v>5433</v>
      </c>
      <c r="C6667" s="4" t="s">
        <v>5434</v>
      </c>
      <c r="D6667" s="1">
        <v>41983.979166666664</v>
      </c>
      <c r="H6667" s="2">
        <v>41983</v>
      </c>
      <c r="I6667" s="2">
        <v>41984</v>
      </c>
      <c r="J6667" s="3">
        <v>1</v>
      </c>
      <c r="K6667" s="3">
        <v>1</v>
      </c>
      <c r="L6667">
        <f>טבלה1[[#This Row],[ds_checkout]]-טבלה1[[#This Row],[ds_checkin]]</f>
        <v>1</v>
      </c>
      <c r="M6667" t="str">
        <f>IF(ISBLANK(טבלה1[[#This Row],[ts_reply_at]]), "", (טבלה1[[#This Row],[ts_reply_at]] - טבלה1[[#This Row],[ts_contact_at]]) * 24)</f>
        <v/>
      </c>
      <c r="N6667">
        <f>IF(ISBLANK(טבלה1[[#This Row],[ts_reply_at]]), 0, 1)</f>
        <v>0</v>
      </c>
      <c r="O6667">
        <f>IF(ISBLANK(טבלה1[[#This Row],[ts_accepted_at]]), 0, 1)</f>
        <v>0</v>
      </c>
      <c r="P6667">
        <f>IF(ISBLANK(טבלה1[[#This Row],[ts_booking_at]]), 0, 1)</f>
        <v>0</v>
      </c>
      <c r="Q6667">
        <f>IF(ISBLANK(טבלה1[[#This Row],[ds_checkin]]), "", טבלה1[[#This Row],[ds_checkin]] - טבלה1[[#This Row],[ts_contact_at]])</f>
        <v>-0.97916666666424135</v>
      </c>
      <c r="R6667" t="str">
        <f>IF(AND(ISBLANK(טבלה1[[#This Row],[ts_reply_at]]), NOT(ISBLANK(טבלה1[[#This Row],[ts_booking_at]]))), "Error: Booked without Reply", "OK")</f>
        <v>OK</v>
      </c>
      <c r="S6667" t="s">
        <v>6019</v>
      </c>
    </row>
    <row r="6668" spans="1:19" x14ac:dyDescent="0.25">
      <c r="A6668" s="4" t="s">
        <v>5430</v>
      </c>
      <c r="B6668" s="4" t="s">
        <v>2488</v>
      </c>
      <c r="C6668" s="4" t="s">
        <v>5435</v>
      </c>
      <c r="D6668" s="1">
        <v>41983.957638888889</v>
      </c>
      <c r="E6668" s="1">
        <v>41984.346689814818</v>
      </c>
      <c r="H6668" s="2">
        <v>41983</v>
      </c>
      <c r="I6668" s="2">
        <v>41984</v>
      </c>
      <c r="J6668" s="3">
        <v>1</v>
      </c>
      <c r="K6668" s="3">
        <v>2</v>
      </c>
      <c r="L6668">
        <f>טבלה1[[#This Row],[ds_checkout]]-טבלה1[[#This Row],[ds_checkin]]</f>
        <v>1</v>
      </c>
      <c r="M6668">
        <f>IF(ISBLANK(טבלה1[[#This Row],[ts_reply_at]]), "", (טבלה1[[#This Row],[ts_reply_at]] - טבלה1[[#This Row],[ts_contact_at]]) * 24)</f>
        <v>9.3372222222969867</v>
      </c>
      <c r="N6668">
        <f>IF(ISBLANK(טבלה1[[#This Row],[ts_reply_at]]), 0, 1)</f>
        <v>1</v>
      </c>
      <c r="O6668">
        <f>IF(ISBLANK(טבלה1[[#This Row],[ts_accepted_at]]), 0, 1)</f>
        <v>0</v>
      </c>
      <c r="P6668">
        <f>IF(ISBLANK(טבלה1[[#This Row],[ts_booking_at]]), 0, 1)</f>
        <v>0</v>
      </c>
      <c r="Q6668">
        <f>IF(ISBLANK(טבלה1[[#This Row],[ds_checkin]]), "", טבלה1[[#This Row],[ds_checkin]] - טבלה1[[#This Row],[ts_contact_at]])</f>
        <v>-0.95763888888905058</v>
      </c>
      <c r="R6668" t="str">
        <f>IF(AND(ISBLANK(טבלה1[[#This Row],[ts_reply_at]]), NOT(ISBLANK(טבלה1[[#This Row],[ts_booking_at]]))), "Error: Booked without Reply", "OK")</f>
        <v>OK</v>
      </c>
      <c r="S6668" t="s">
        <v>6019</v>
      </c>
    </row>
    <row r="6669" spans="1:19" x14ac:dyDescent="0.25">
      <c r="A6669" s="4" t="s">
        <v>5430</v>
      </c>
      <c r="B6669" s="4" t="s">
        <v>779</v>
      </c>
      <c r="C6669" s="4" t="s">
        <v>780</v>
      </c>
      <c r="D6669" s="1">
        <v>41983.978472222225</v>
      </c>
      <c r="E6669" s="1">
        <v>41984.374074074076</v>
      </c>
      <c r="H6669" s="2">
        <v>41983</v>
      </c>
      <c r="I6669" s="2">
        <v>41984</v>
      </c>
      <c r="J6669" s="3">
        <v>1</v>
      </c>
      <c r="K6669" s="3">
        <v>2</v>
      </c>
      <c r="L6669">
        <f>טבלה1[[#This Row],[ds_checkout]]-טבלה1[[#This Row],[ds_checkin]]</f>
        <v>1</v>
      </c>
      <c r="M6669">
        <f>IF(ISBLANK(טבלה1[[#This Row],[ts_reply_at]]), "", (טבלה1[[#This Row],[ts_reply_at]] - טבלה1[[#This Row],[ts_contact_at]]) * 24)</f>
        <v>9.4944444444263354</v>
      </c>
      <c r="N6669">
        <f>IF(ISBLANK(טבלה1[[#This Row],[ts_reply_at]]), 0, 1)</f>
        <v>1</v>
      </c>
      <c r="O6669">
        <f>IF(ISBLANK(טבלה1[[#This Row],[ts_accepted_at]]), 0, 1)</f>
        <v>0</v>
      </c>
      <c r="P6669">
        <f>IF(ISBLANK(טבלה1[[#This Row],[ts_booking_at]]), 0, 1)</f>
        <v>0</v>
      </c>
      <c r="Q6669">
        <f>IF(ISBLANK(טבלה1[[#This Row],[ds_checkin]]), "", טבלה1[[#This Row],[ds_checkin]] - טבלה1[[#This Row],[ts_contact_at]])</f>
        <v>-0.97847222222480923</v>
      </c>
      <c r="R6669" t="str">
        <f>IF(AND(ISBLANK(טבלה1[[#This Row],[ts_reply_at]]), NOT(ISBLANK(טבלה1[[#This Row],[ts_booking_at]]))), "Error: Booked without Reply", "OK")</f>
        <v>OK</v>
      </c>
      <c r="S6669" t="s">
        <v>6019</v>
      </c>
    </row>
    <row r="6670" spans="1:19" x14ac:dyDescent="0.25">
      <c r="A6670" s="4" t="s">
        <v>5430</v>
      </c>
      <c r="B6670" s="4" t="s">
        <v>2090</v>
      </c>
      <c r="C6670" s="4" t="s">
        <v>2091</v>
      </c>
      <c r="D6670" s="1">
        <v>41983.962500000001</v>
      </c>
      <c r="E6670" s="1">
        <v>41984.326701388891</v>
      </c>
      <c r="H6670" s="2">
        <v>41983</v>
      </c>
      <c r="I6670" s="2">
        <v>41984</v>
      </c>
      <c r="J6670" s="3">
        <v>1</v>
      </c>
      <c r="K6670" s="3">
        <v>2</v>
      </c>
      <c r="L6670">
        <f>טבלה1[[#This Row],[ds_checkout]]-טבלה1[[#This Row],[ds_checkin]]</f>
        <v>1</v>
      </c>
      <c r="M6670">
        <f>IF(ISBLANK(טבלה1[[#This Row],[ts_reply_at]]), "", (טבלה1[[#This Row],[ts_reply_at]] - טבלה1[[#This Row],[ts_contact_at]]) * 24)</f>
        <v>8.7408333333441988</v>
      </c>
      <c r="N6670">
        <f>IF(ISBLANK(טבלה1[[#This Row],[ts_reply_at]]), 0, 1)</f>
        <v>1</v>
      </c>
      <c r="O6670">
        <f>IF(ISBLANK(טבלה1[[#This Row],[ts_accepted_at]]), 0, 1)</f>
        <v>0</v>
      </c>
      <c r="P6670">
        <f>IF(ISBLANK(טבלה1[[#This Row],[ts_booking_at]]), 0, 1)</f>
        <v>0</v>
      </c>
      <c r="Q6670">
        <f>IF(ISBLANK(טבלה1[[#This Row],[ds_checkin]]), "", טבלה1[[#This Row],[ds_checkin]] - טבלה1[[#This Row],[ts_contact_at]])</f>
        <v>-0.96250000000145519</v>
      </c>
      <c r="R6670" t="str">
        <f>IF(AND(ISBLANK(טבלה1[[#This Row],[ts_reply_at]]), NOT(ISBLANK(טבלה1[[#This Row],[ts_booking_at]]))), "Error: Booked without Reply", "OK")</f>
        <v>OK</v>
      </c>
      <c r="S6670" t="s">
        <v>6019</v>
      </c>
    </row>
    <row r="6671" spans="1:19" x14ac:dyDescent="0.25">
      <c r="A6671" s="4" t="s">
        <v>5430</v>
      </c>
      <c r="B6671" s="4" t="s">
        <v>2278</v>
      </c>
      <c r="C6671" s="4" t="s">
        <v>2279</v>
      </c>
      <c r="D6671" s="1">
        <v>41983.962500000001</v>
      </c>
      <c r="E6671" s="1">
        <v>41983.990648148145</v>
      </c>
      <c r="F6671" s="1">
        <v>41983.990648148145</v>
      </c>
      <c r="H6671" s="2">
        <v>41983</v>
      </c>
      <c r="I6671" s="2">
        <v>41984</v>
      </c>
      <c r="J6671" s="3">
        <v>1</v>
      </c>
      <c r="K6671" s="3">
        <v>3</v>
      </c>
      <c r="L6671">
        <f>טבלה1[[#This Row],[ds_checkout]]-טבלה1[[#This Row],[ds_checkin]]</f>
        <v>1</v>
      </c>
      <c r="M6671">
        <f>IF(ISBLANK(טבלה1[[#This Row],[ts_reply_at]]), "", (טבלה1[[#This Row],[ts_reply_at]] - טבלה1[[#This Row],[ts_contact_at]]) * 24)</f>
        <v>0.67555555544095114</v>
      </c>
      <c r="N6671">
        <f>IF(ISBLANK(טבלה1[[#This Row],[ts_reply_at]]), 0, 1)</f>
        <v>1</v>
      </c>
      <c r="O6671">
        <f>IF(ISBLANK(טבלה1[[#This Row],[ts_accepted_at]]), 0, 1)</f>
        <v>1</v>
      </c>
      <c r="P6671">
        <f>IF(ISBLANK(טבלה1[[#This Row],[ts_booking_at]]), 0, 1)</f>
        <v>0</v>
      </c>
      <c r="Q6671">
        <f>IF(ISBLANK(טבלה1[[#This Row],[ds_checkin]]), "", טבלה1[[#This Row],[ds_checkin]] - טבלה1[[#This Row],[ts_contact_at]])</f>
        <v>-0.96250000000145519</v>
      </c>
      <c r="R6671" t="str">
        <f>IF(AND(ISBLANK(טבלה1[[#This Row],[ts_reply_at]]), NOT(ISBLANK(טבלה1[[#This Row],[ts_booking_at]]))), "Error: Booked without Reply", "OK")</f>
        <v>OK</v>
      </c>
      <c r="S6671" t="s">
        <v>6019</v>
      </c>
    </row>
    <row r="6672" spans="1:19" x14ac:dyDescent="0.25">
      <c r="A6672" s="4" t="s">
        <v>5430</v>
      </c>
      <c r="B6672" s="4" t="s">
        <v>296</v>
      </c>
      <c r="C6672" s="4" t="s">
        <v>297</v>
      </c>
      <c r="D6672" s="1">
        <v>41983.963194444441</v>
      </c>
      <c r="E6672" s="1">
        <v>41984.323344907411</v>
      </c>
      <c r="F6672" s="1">
        <v>41984.323414351849</v>
      </c>
      <c r="H6672" s="2">
        <v>41983</v>
      </c>
      <c r="I6672" s="2">
        <v>41984</v>
      </c>
      <c r="J6672" s="3">
        <v>1</v>
      </c>
      <c r="K6672" s="3">
        <v>3</v>
      </c>
      <c r="L6672">
        <f>טבלה1[[#This Row],[ds_checkout]]-טבלה1[[#This Row],[ds_checkin]]</f>
        <v>1</v>
      </c>
      <c r="M6672">
        <f>IF(ISBLANK(טבלה1[[#This Row],[ts_reply_at]]), "", (טבלה1[[#This Row],[ts_reply_at]] - טבלה1[[#This Row],[ts_contact_at]]) * 24)</f>
        <v>8.6436111112707295</v>
      </c>
      <c r="N6672">
        <f>IF(ISBLANK(טבלה1[[#This Row],[ts_reply_at]]), 0, 1)</f>
        <v>1</v>
      </c>
      <c r="O6672">
        <f>IF(ISBLANK(טבלה1[[#This Row],[ts_accepted_at]]), 0, 1)</f>
        <v>1</v>
      </c>
      <c r="P6672">
        <f>IF(ISBLANK(טבלה1[[#This Row],[ts_booking_at]]), 0, 1)</f>
        <v>0</v>
      </c>
      <c r="Q6672">
        <f>IF(ISBLANK(טבלה1[[#This Row],[ds_checkin]]), "", טבלה1[[#This Row],[ds_checkin]] - טבלה1[[#This Row],[ts_contact_at]])</f>
        <v>-0.96319444444088731</v>
      </c>
      <c r="R6672" t="str">
        <f>IF(AND(ISBLANK(טבלה1[[#This Row],[ts_reply_at]]), NOT(ISBLANK(טבלה1[[#This Row],[ts_booking_at]]))), "Error: Booked without Reply", "OK")</f>
        <v>OK</v>
      </c>
      <c r="S6672" t="s">
        <v>6019</v>
      </c>
    </row>
    <row r="6673" spans="1:19" x14ac:dyDescent="0.25">
      <c r="A6673" s="4" t="s">
        <v>5430</v>
      </c>
      <c r="B6673" s="4" t="s">
        <v>504</v>
      </c>
      <c r="C6673" s="4" t="s">
        <v>1330</v>
      </c>
      <c r="D6673" s="1">
        <v>41983.979861111111</v>
      </c>
      <c r="E6673" s="1">
        <v>41985.58871527778</v>
      </c>
      <c r="H6673" s="2">
        <v>41983</v>
      </c>
      <c r="I6673" s="2">
        <v>41984</v>
      </c>
      <c r="J6673" s="3">
        <v>1</v>
      </c>
      <c r="K6673" s="3">
        <v>2</v>
      </c>
      <c r="L6673">
        <f>טבלה1[[#This Row],[ds_checkout]]-טבלה1[[#This Row],[ds_checkin]]</f>
        <v>1</v>
      </c>
      <c r="M6673">
        <f>IF(ISBLANK(טבלה1[[#This Row],[ts_reply_at]]), "", (טבלה1[[#This Row],[ts_reply_at]] - טבלה1[[#This Row],[ts_contact_at]]) * 24)</f>
        <v>38.612500000046566</v>
      </c>
      <c r="N6673">
        <f>IF(ISBLANK(טבלה1[[#This Row],[ts_reply_at]]), 0, 1)</f>
        <v>1</v>
      </c>
      <c r="O6673">
        <f>IF(ISBLANK(טבלה1[[#This Row],[ts_accepted_at]]), 0, 1)</f>
        <v>0</v>
      </c>
      <c r="P6673">
        <f>IF(ISBLANK(טבלה1[[#This Row],[ts_booking_at]]), 0, 1)</f>
        <v>0</v>
      </c>
      <c r="Q6673">
        <f>IF(ISBLANK(טבלה1[[#This Row],[ds_checkin]]), "", טבלה1[[#This Row],[ds_checkin]] - טבלה1[[#This Row],[ts_contact_at]])</f>
        <v>-0.97986111111094942</v>
      </c>
      <c r="R6673" t="str">
        <f>IF(AND(ISBLANK(טבלה1[[#This Row],[ts_reply_at]]), NOT(ISBLANK(טבלה1[[#This Row],[ts_booking_at]]))), "Error: Booked without Reply", "OK")</f>
        <v>OK</v>
      </c>
      <c r="S6673" t="s">
        <v>6019</v>
      </c>
    </row>
    <row r="6674" spans="1:19" x14ac:dyDescent="0.25">
      <c r="A6674" s="4" t="s">
        <v>5436</v>
      </c>
      <c r="B6674" s="4" t="s">
        <v>127</v>
      </c>
      <c r="C6674" s="4" t="s">
        <v>128</v>
      </c>
      <c r="D6674" s="1">
        <v>41919.355555555558</v>
      </c>
      <c r="E6674" s="1">
        <v>41919.390393518515</v>
      </c>
      <c r="H6674" s="2">
        <v>41950</v>
      </c>
      <c r="I6674" s="2">
        <v>41953</v>
      </c>
      <c r="J6674" s="3">
        <v>2</v>
      </c>
      <c r="K6674" s="3">
        <v>5</v>
      </c>
      <c r="L6674">
        <f>טבלה1[[#This Row],[ds_checkout]]-טבלה1[[#This Row],[ds_checkin]]</f>
        <v>3</v>
      </c>
      <c r="M6674">
        <f>IF(ISBLANK(טבלה1[[#This Row],[ts_reply_at]]), "", (טבלה1[[#This Row],[ts_reply_at]] - טבלה1[[#This Row],[ts_contact_at]]) * 24)</f>
        <v>0.83611111098434776</v>
      </c>
      <c r="N6674">
        <f>IF(ISBLANK(טבלה1[[#This Row],[ts_reply_at]]), 0, 1)</f>
        <v>1</v>
      </c>
      <c r="O6674">
        <f>IF(ISBLANK(טבלה1[[#This Row],[ts_accepted_at]]), 0, 1)</f>
        <v>0</v>
      </c>
      <c r="P6674">
        <f>IF(ISBLANK(טבלה1[[#This Row],[ts_booking_at]]), 0, 1)</f>
        <v>0</v>
      </c>
      <c r="Q6674">
        <f>IF(ISBLANK(טבלה1[[#This Row],[ds_checkin]]), "", טבלה1[[#This Row],[ds_checkin]] - טבלה1[[#This Row],[ts_contact_at]])</f>
        <v>30.644444444442343</v>
      </c>
      <c r="R6674" t="str">
        <f>IF(AND(ISBLANK(טבלה1[[#This Row],[ts_reply_at]]), NOT(ISBLANK(טבלה1[[#This Row],[ts_booking_at]]))), "Error: Booked without Reply", "OK")</f>
        <v>OK</v>
      </c>
      <c r="S6674" t="s">
        <v>6023</v>
      </c>
    </row>
    <row r="6675" spans="1:19" x14ac:dyDescent="0.25">
      <c r="A6675" s="4" t="s">
        <v>5436</v>
      </c>
      <c r="B6675" s="4" t="s">
        <v>1217</v>
      </c>
      <c r="C6675" s="4" t="s">
        <v>1218</v>
      </c>
      <c r="D6675" s="1">
        <v>41922.524305555555</v>
      </c>
      <c r="E6675" s="1">
        <v>41922.688599537039</v>
      </c>
      <c r="F6675" s="1">
        <v>41922.688599537039</v>
      </c>
      <c r="H6675" s="2">
        <v>41950</v>
      </c>
      <c r="I6675" s="2">
        <v>41953</v>
      </c>
      <c r="J6675" s="3">
        <v>2</v>
      </c>
      <c r="K6675" s="3">
        <v>10</v>
      </c>
      <c r="L6675">
        <f>טבלה1[[#This Row],[ds_checkout]]-טבלה1[[#This Row],[ds_checkin]]</f>
        <v>3</v>
      </c>
      <c r="M6675">
        <f>IF(ISBLANK(טבלה1[[#This Row],[ts_reply_at]]), "", (טבלה1[[#This Row],[ts_reply_at]] - טבלה1[[#This Row],[ts_contact_at]]) * 24)</f>
        <v>3.9430555556318723</v>
      </c>
      <c r="N6675">
        <f>IF(ISBLANK(טבלה1[[#This Row],[ts_reply_at]]), 0, 1)</f>
        <v>1</v>
      </c>
      <c r="O6675">
        <f>IF(ISBLANK(טבלה1[[#This Row],[ts_accepted_at]]), 0, 1)</f>
        <v>1</v>
      </c>
      <c r="P6675">
        <f>IF(ISBLANK(טבלה1[[#This Row],[ts_booking_at]]), 0, 1)</f>
        <v>0</v>
      </c>
      <c r="Q6675">
        <f>IF(ISBLANK(טבלה1[[#This Row],[ds_checkin]]), "", טבלה1[[#This Row],[ds_checkin]] - טבלה1[[#This Row],[ts_contact_at]])</f>
        <v>27.475694444445253</v>
      </c>
      <c r="R6675" t="str">
        <f>IF(AND(ISBLANK(טבלה1[[#This Row],[ts_reply_at]]), NOT(ISBLANK(טבלה1[[#This Row],[ts_booking_at]]))), "Error: Booked without Reply", "OK")</f>
        <v>OK</v>
      </c>
      <c r="S6675" t="s">
        <v>6023</v>
      </c>
    </row>
    <row r="6676" spans="1:19" x14ac:dyDescent="0.25">
      <c r="A6676" s="4" t="s">
        <v>5436</v>
      </c>
      <c r="B6676" s="4" t="s">
        <v>1187</v>
      </c>
      <c r="C6676" s="4" t="s">
        <v>1188</v>
      </c>
      <c r="D6676" s="1">
        <v>41919.393750000003</v>
      </c>
      <c r="E6676" s="1">
        <v>41919.397048611114</v>
      </c>
      <c r="F6676" s="1">
        <v>41919.402638888889</v>
      </c>
      <c r="H6676" s="2">
        <v>41950</v>
      </c>
      <c r="I6676" s="2">
        <v>41953</v>
      </c>
      <c r="J6676" s="3">
        <v>2</v>
      </c>
      <c r="K6676" s="3">
        <v>8</v>
      </c>
      <c r="L6676">
        <f>טבלה1[[#This Row],[ds_checkout]]-טבלה1[[#This Row],[ds_checkin]]</f>
        <v>3</v>
      </c>
      <c r="M6676">
        <f>IF(ISBLANK(טבלה1[[#This Row],[ts_reply_at]]), "", (טבלה1[[#This Row],[ts_reply_at]] - טבלה1[[#This Row],[ts_contact_at]]) * 24)</f>
        <v>7.9166666662786156E-2</v>
      </c>
      <c r="N6676">
        <f>IF(ISBLANK(טבלה1[[#This Row],[ts_reply_at]]), 0, 1)</f>
        <v>1</v>
      </c>
      <c r="O6676">
        <f>IF(ISBLANK(טבלה1[[#This Row],[ts_accepted_at]]), 0, 1)</f>
        <v>1</v>
      </c>
      <c r="P6676">
        <f>IF(ISBLANK(טבלה1[[#This Row],[ts_booking_at]]), 0, 1)</f>
        <v>0</v>
      </c>
      <c r="Q6676">
        <f>IF(ISBLANK(טבלה1[[#This Row],[ds_checkin]]), "", טבלה1[[#This Row],[ds_checkin]] - טבלה1[[#This Row],[ts_contact_at]])</f>
        <v>30.60624999999709</v>
      </c>
      <c r="R6676" t="str">
        <f>IF(AND(ISBLANK(טבלה1[[#This Row],[ts_reply_at]]), NOT(ISBLANK(טבלה1[[#This Row],[ts_booking_at]]))), "Error: Booked without Reply", "OK")</f>
        <v>OK</v>
      </c>
      <c r="S6676" t="s">
        <v>6023</v>
      </c>
    </row>
    <row r="6677" spans="1:19" x14ac:dyDescent="0.25">
      <c r="A6677" s="4" t="s">
        <v>5437</v>
      </c>
      <c r="B6677" s="4" t="s">
        <v>4625</v>
      </c>
      <c r="C6677" s="4" t="s">
        <v>4626</v>
      </c>
      <c r="D6677" s="1">
        <v>41929.515972222223</v>
      </c>
      <c r="E6677" s="1">
        <v>41929.528993055559</v>
      </c>
      <c r="F6677" s="1">
        <v>41929.528993055559</v>
      </c>
      <c r="G6677" s="1">
        <v>41930.403807870367</v>
      </c>
      <c r="H6677" s="2">
        <v>42000</v>
      </c>
      <c r="I6677" s="2">
        <v>42007</v>
      </c>
      <c r="J6677" s="3">
        <v>5</v>
      </c>
      <c r="K6677" s="3">
        <v>9</v>
      </c>
      <c r="L6677">
        <f>טבלה1[[#This Row],[ds_checkout]]-טבלה1[[#This Row],[ds_checkin]]</f>
        <v>7</v>
      </c>
      <c r="M6677">
        <f>IF(ISBLANK(טבלה1[[#This Row],[ts_reply_at]]), "", (טבלה1[[#This Row],[ts_reply_at]] - טבלה1[[#This Row],[ts_contact_at]]) * 24)</f>
        <v>0.31250000005820766</v>
      </c>
      <c r="N6677">
        <f>IF(ISBLANK(טבלה1[[#This Row],[ts_reply_at]]), 0, 1)</f>
        <v>1</v>
      </c>
      <c r="O6677">
        <f>IF(ISBLANK(טבלה1[[#This Row],[ts_accepted_at]]), 0, 1)</f>
        <v>1</v>
      </c>
      <c r="P6677">
        <f>IF(ISBLANK(טבלה1[[#This Row],[ts_booking_at]]), 0, 1)</f>
        <v>1</v>
      </c>
      <c r="Q6677">
        <f>IF(ISBLANK(טבלה1[[#This Row],[ds_checkin]]), "", טבלה1[[#This Row],[ds_checkin]] - טבלה1[[#This Row],[ts_contact_at]])</f>
        <v>70.484027777776646</v>
      </c>
      <c r="R6677" t="str">
        <f>IF(AND(ISBLANK(טבלה1[[#This Row],[ts_reply_at]]), NOT(ISBLANK(טבלה1[[#This Row],[ts_booking_at]]))), "Error: Booked without Reply", "OK")</f>
        <v>OK</v>
      </c>
      <c r="S6677" t="s">
        <v>6026</v>
      </c>
    </row>
    <row r="6678" spans="1:19" x14ac:dyDescent="0.25">
      <c r="A6678" s="4" t="s">
        <v>5437</v>
      </c>
      <c r="B6678" s="4" t="s">
        <v>27</v>
      </c>
      <c r="C6678" s="4" t="s">
        <v>1299</v>
      </c>
      <c r="D6678" s="1">
        <v>41927.824999999997</v>
      </c>
      <c r="E6678" s="1">
        <v>41928.255914351852</v>
      </c>
      <c r="F6678" s="1">
        <v>41928.255914351852</v>
      </c>
      <c r="G6678" s="1">
        <v>41928.255914351852</v>
      </c>
      <c r="H6678" s="2">
        <v>42000</v>
      </c>
      <c r="I6678" s="2">
        <v>42007</v>
      </c>
      <c r="J6678" s="3">
        <v>5</v>
      </c>
      <c r="K6678" s="3">
        <v>4</v>
      </c>
      <c r="L6678">
        <f>טבלה1[[#This Row],[ds_checkout]]-טבלה1[[#This Row],[ds_checkin]]</f>
        <v>7</v>
      </c>
      <c r="M6678">
        <f>IF(ISBLANK(טבלה1[[#This Row],[ts_reply_at]]), "", (טבלה1[[#This Row],[ts_reply_at]] - טבלה1[[#This Row],[ts_contact_at]]) * 24)</f>
        <v>10.341944444517139</v>
      </c>
      <c r="N6678">
        <f>IF(ISBLANK(טבלה1[[#This Row],[ts_reply_at]]), 0, 1)</f>
        <v>1</v>
      </c>
      <c r="O6678">
        <f>IF(ISBLANK(טבלה1[[#This Row],[ts_accepted_at]]), 0, 1)</f>
        <v>1</v>
      </c>
      <c r="P6678">
        <f>IF(ISBLANK(טבלה1[[#This Row],[ts_booking_at]]), 0, 1)</f>
        <v>1</v>
      </c>
      <c r="Q6678">
        <f>IF(ISBLANK(טבלה1[[#This Row],[ds_checkin]]), "", טבלה1[[#This Row],[ds_checkin]] - טבלה1[[#This Row],[ts_contact_at]])</f>
        <v>72.17500000000291</v>
      </c>
      <c r="R6678" t="str">
        <f>IF(AND(ISBLANK(טבלה1[[#This Row],[ts_reply_at]]), NOT(ISBLANK(טבלה1[[#This Row],[ts_booking_at]]))), "Error: Booked without Reply", "OK")</f>
        <v>OK</v>
      </c>
      <c r="S6678" t="s">
        <v>6026</v>
      </c>
    </row>
    <row r="6679" spans="1:19" x14ac:dyDescent="0.25">
      <c r="A6679" s="4" t="s">
        <v>5437</v>
      </c>
      <c r="B6679" s="4" t="s">
        <v>2550</v>
      </c>
      <c r="C6679" s="4" t="s">
        <v>2551</v>
      </c>
      <c r="D6679" s="1">
        <v>41929.538888888892</v>
      </c>
      <c r="E6679" s="1">
        <v>41929.542210648149</v>
      </c>
      <c r="H6679" s="2">
        <v>42000</v>
      </c>
      <c r="I6679" s="2">
        <v>42007</v>
      </c>
      <c r="J6679" s="3">
        <v>5</v>
      </c>
      <c r="K6679" s="3">
        <v>4</v>
      </c>
      <c r="L6679">
        <f>טבלה1[[#This Row],[ds_checkout]]-טבלה1[[#This Row],[ds_checkin]]</f>
        <v>7</v>
      </c>
      <c r="M6679">
        <f>IF(ISBLANK(טבלה1[[#This Row],[ts_reply_at]]), "", (טבלה1[[#This Row],[ts_reply_at]] - טבלה1[[#This Row],[ts_contact_at]]) * 24)</f>
        <v>7.9722222173586488E-2</v>
      </c>
      <c r="N6679">
        <f>IF(ISBLANK(טבלה1[[#This Row],[ts_reply_at]]), 0, 1)</f>
        <v>1</v>
      </c>
      <c r="O6679">
        <f>IF(ISBLANK(טבלה1[[#This Row],[ts_accepted_at]]), 0, 1)</f>
        <v>0</v>
      </c>
      <c r="P6679">
        <f>IF(ISBLANK(טבלה1[[#This Row],[ts_booking_at]]), 0, 1)</f>
        <v>0</v>
      </c>
      <c r="Q6679">
        <f>IF(ISBLANK(טבלה1[[#This Row],[ds_checkin]]), "", טבלה1[[#This Row],[ds_checkin]] - טבלה1[[#This Row],[ts_contact_at]])</f>
        <v>70.461111111108039</v>
      </c>
      <c r="R6679" t="str">
        <f>IF(AND(ISBLANK(טבלה1[[#This Row],[ts_reply_at]]), NOT(ISBLANK(טבלה1[[#This Row],[ts_booking_at]]))), "Error: Booked without Reply", "OK")</f>
        <v>OK</v>
      </c>
      <c r="S6679" t="s">
        <v>6026</v>
      </c>
    </row>
    <row r="6680" spans="1:19" x14ac:dyDescent="0.25">
      <c r="A6680" s="4" t="s">
        <v>5438</v>
      </c>
      <c r="B6680" s="4" t="s">
        <v>265</v>
      </c>
      <c r="C6680" s="4" t="s">
        <v>524</v>
      </c>
      <c r="D6680" s="1">
        <v>41921.87777777778</v>
      </c>
      <c r="E6680" s="1">
        <v>41921.878148148149</v>
      </c>
      <c r="F6680" s="1">
        <v>41921.878148148149</v>
      </c>
      <c r="G6680" s="1">
        <v>41921.878148148149</v>
      </c>
      <c r="H6680" s="2">
        <v>41994</v>
      </c>
      <c r="I6680" s="2">
        <v>41997</v>
      </c>
      <c r="J6680" s="3">
        <v>3</v>
      </c>
      <c r="K6680" s="3">
        <v>4</v>
      </c>
      <c r="L6680">
        <f>טבלה1[[#This Row],[ds_checkout]]-טבלה1[[#This Row],[ds_checkin]]</f>
        <v>3</v>
      </c>
      <c r="M6680">
        <f>IF(ISBLANK(טבלה1[[#This Row],[ts_reply_at]]), "", (טבלה1[[#This Row],[ts_reply_at]] - טבלה1[[#This Row],[ts_contact_at]]) * 24)</f>
        <v>8.8888888712972403E-3</v>
      </c>
      <c r="N6680">
        <f>IF(ISBLANK(טבלה1[[#This Row],[ts_reply_at]]), 0, 1)</f>
        <v>1</v>
      </c>
      <c r="O6680">
        <f>IF(ISBLANK(טבלה1[[#This Row],[ts_accepted_at]]), 0, 1)</f>
        <v>1</v>
      </c>
      <c r="P6680">
        <f>IF(ISBLANK(טבלה1[[#This Row],[ts_booking_at]]), 0, 1)</f>
        <v>1</v>
      </c>
      <c r="Q6680">
        <f>IF(ISBLANK(טבלה1[[#This Row],[ds_checkin]]), "", טבלה1[[#This Row],[ds_checkin]] - טבלה1[[#This Row],[ts_contact_at]])</f>
        <v>72.122222222220444</v>
      </c>
      <c r="R6680" t="str">
        <f>IF(AND(ISBLANK(טבלה1[[#This Row],[ts_reply_at]]), NOT(ISBLANK(טבלה1[[#This Row],[ts_booking_at]]))), "Error: Booked without Reply", "OK")</f>
        <v>OK</v>
      </c>
      <c r="S6680" t="s">
        <v>6031</v>
      </c>
    </row>
    <row r="6681" spans="1:19" x14ac:dyDescent="0.25">
      <c r="A6681" s="4" t="s">
        <v>5439</v>
      </c>
      <c r="B6681" s="4" t="s">
        <v>1015</v>
      </c>
      <c r="C6681" s="4" t="s">
        <v>1937</v>
      </c>
      <c r="D6681" s="1">
        <v>41930.599305555559</v>
      </c>
      <c r="E6681" s="1">
        <v>41930.653229166666</v>
      </c>
      <c r="F6681" s="1">
        <v>41930.653229166666</v>
      </c>
      <c r="G6681" s="1">
        <v>41930.653229166666</v>
      </c>
      <c r="H6681" s="2">
        <v>41949</v>
      </c>
      <c r="I6681" s="2">
        <v>41952</v>
      </c>
      <c r="J6681" s="3">
        <v>3</v>
      </c>
      <c r="K6681" s="3">
        <v>4</v>
      </c>
      <c r="L6681">
        <f>טבלה1[[#This Row],[ds_checkout]]-טבלה1[[#This Row],[ds_checkin]]</f>
        <v>3</v>
      </c>
      <c r="M6681">
        <f>IF(ISBLANK(טבלה1[[#This Row],[ts_reply_at]]), "", (טבלה1[[#This Row],[ts_reply_at]] - טבלה1[[#This Row],[ts_contact_at]]) * 24)</f>
        <v>1.2941666665719822</v>
      </c>
      <c r="N6681">
        <f>IF(ISBLANK(טבלה1[[#This Row],[ts_reply_at]]), 0, 1)</f>
        <v>1</v>
      </c>
      <c r="O6681">
        <f>IF(ISBLANK(טבלה1[[#This Row],[ts_accepted_at]]), 0, 1)</f>
        <v>1</v>
      </c>
      <c r="P6681">
        <f>IF(ISBLANK(טבלה1[[#This Row],[ts_booking_at]]), 0, 1)</f>
        <v>1</v>
      </c>
      <c r="Q6681">
        <f>IF(ISBLANK(טבלה1[[#This Row],[ds_checkin]]), "", טבלה1[[#This Row],[ds_checkin]] - טבלה1[[#This Row],[ts_contact_at]])</f>
        <v>18.400694444440887</v>
      </c>
      <c r="R6681" t="str">
        <f>IF(AND(ISBLANK(טבלה1[[#This Row],[ts_reply_at]]), NOT(ISBLANK(טבלה1[[#This Row],[ts_booking_at]]))), "Error: Booked without Reply", "OK")</f>
        <v>OK</v>
      </c>
      <c r="S6681" t="s">
        <v>6021</v>
      </c>
    </row>
    <row r="6682" spans="1:19" x14ac:dyDescent="0.25">
      <c r="A6682" s="4" t="s">
        <v>5440</v>
      </c>
      <c r="B6682" s="4" t="s">
        <v>1235</v>
      </c>
      <c r="C6682" s="4" t="s">
        <v>1236</v>
      </c>
      <c r="D6682" s="1">
        <v>41942.724999999999</v>
      </c>
      <c r="E6682" s="1">
        <v>41942.731053240743</v>
      </c>
      <c r="H6682" s="2">
        <v>41948</v>
      </c>
      <c r="I6682" s="2">
        <v>41949</v>
      </c>
      <c r="J6682" s="3">
        <v>2</v>
      </c>
      <c r="K6682" s="3">
        <v>6</v>
      </c>
      <c r="L6682">
        <f>טבלה1[[#This Row],[ds_checkout]]-טבלה1[[#This Row],[ds_checkin]]</f>
        <v>1</v>
      </c>
      <c r="M6682">
        <f>IF(ISBLANK(טבלה1[[#This Row],[ts_reply_at]]), "", (טבלה1[[#This Row],[ts_reply_at]] - טבלה1[[#This Row],[ts_contact_at]]) * 24)</f>
        <v>0.14527777786133811</v>
      </c>
      <c r="N6682">
        <f>IF(ISBLANK(טבלה1[[#This Row],[ts_reply_at]]), 0, 1)</f>
        <v>1</v>
      </c>
      <c r="O6682">
        <f>IF(ISBLANK(טבלה1[[#This Row],[ts_accepted_at]]), 0, 1)</f>
        <v>0</v>
      </c>
      <c r="P6682">
        <f>IF(ISBLANK(טבלה1[[#This Row],[ts_booking_at]]), 0, 1)</f>
        <v>0</v>
      </c>
      <c r="Q6682">
        <f>IF(ISBLANK(טבלה1[[#This Row],[ds_checkin]]), "", טבלה1[[#This Row],[ds_checkin]] - טבלה1[[#This Row],[ts_contact_at]])</f>
        <v>5.2750000000014552</v>
      </c>
      <c r="R6682" t="str">
        <f>IF(AND(ISBLANK(טבלה1[[#This Row],[ts_reply_at]]), NOT(ISBLANK(טבלה1[[#This Row],[ts_booking_at]]))), "Error: Booked without Reply", "OK")</f>
        <v>OK</v>
      </c>
      <c r="S6682" t="s">
        <v>6019</v>
      </c>
    </row>
    <row r="6683" spans="1:19" x14ac:dyDescent="0.25">
      <c r="A6683" s="4" t="s">
        <v>5440</v>
      </c>
      <c r="B6683" s="4" t="s">
        <v>100</v>
      </c>
      <c r="C6683" s="4" t="s">
        <v>101</v>
      </c>
      <c r="D6683" s="1">
        <v>41942.742361111108</v>
      </c>
      <c r="E6683" s="1">
        <v>41943.343078703707</v>
      </c>
      <c r="H6683" s="2">
        <v>41948</v>
      </c>
      <c r="I6683" s="2">
        <v>41949</v>
      </c>
      <c r="J6683" s="3">
        <v>2</v>
      </c>
      <c r="K6683" s="3">
        <v>4</v>
      </c>
      <c r="L6683">
        <f>טבלה1[[#This Row],[ds_checkout]]-טבלה1[[#This Row],[ds_checkin]]</f>
        <v>1</v>
      </c>
      <c r="M6683">
        <f>IF(ISBLANK(טבלה1[[#This Row],[ts_reply_at]]), "", (טבלה1[[#This Row],[ts_reply_at]] - טבלה1[[#This Row],[ts_contact_at]]) * 24)</f>
        <v>14.417222222371493</v>
      </c>
      <c r="N6683">
        <f>IF(ISBLANK(טבלה1[[#This Row],[ts_reply_at]]), 0, 1)</f>
        <v>1</v>
      </c>
      <c r="O6683">
        <f>IF(ISBLANK(טבלה1[[#This Row],[ts_accepted_at]]), 0, 1)</f>
        <v>0</v>
      </c>
      <c r="P6683">
        <f>IF(ISBLANK(טבלה1[[#This Row],[ts_booking_at]]), 0, 1)</f>
        <v>0</v>
      </c>
      <c r="Q6683">
        <f>IF(ISBLANK(טבלה1[[#This Row],[ds_checkin]]), "", טבלה1[[#This Row],[ds_checkin]] - טבלה1[[#This Row],[ts_contact_at]])</f>
        <v>5.257638888891961</v>
      </c>
      <c r="R6683" t="str">
        <f>IF(AND(ISBLANK(טבלה1[[#This Row],[ts_reply_at]]), NOT(ISBLANK(טבלה1[[#This Row],[ts_booking_at]]))), "Error: Booked without Reply", "OK")</f>
        <v>OK</v>
      </c>
      <c r="S6683" t="s">
        <v>6019</v>
      </c>
    </row>
    <row r="6684" spans="1:19" x14ac:dyDescent="0.25">
      <c r="A6684" s="4" t="s">
        <v>5441</v>
      </c>
      <c r="B6684" s="4" t="s">
        <v>1371</v>
      </c>
      <c r="C6684" s="4" t="s">
        <v>1372</v>
      </c>
      <c r="D6684" s="1">
        <v>41913.822222222225</v>
      </c>
      <c r="E6684" s="1">
        <v>41913.82240740741</v>
      </c>
      <c r="F6684" s="1">
        <v>41913.82240740741</v>
      </c>
      <c r="G6684" s="1">
        <v>41913.82240740741</v>
      </c>
      <c r="H6684" s="2">
        <v>41960</v>
      </c>
      <c r="I6684" s="2">
        <v>41962</v>
      </c>
      <c r="J6684" s="3">
        <v>2</v>
      </c>
      <c r="K6684" s="3">
        <v>8</v>
      </c>
      <c r="L6684">
        <f>טבלה1[[#This Row],[ds_checkout]]-טבלה1[[#This Row],[ds_checkin]]</f>
        <v>2</v>
      </c>
      <c r="M6684">
        <f>IF(ISBLANK(טבלה1[[#This Row],[ts_reply_at]]), "", (טבלה1[[#This Row],[ts_reply_at]] - טבלה1[[#This Row],[ts_contact_at]]) * 24)</f>
        <v>4.4444444356486201E-3</v>
      </c>
      <c r="N6684">
        <f>IF(ISBLANK(טבלה1[[#This Row],[ts_reply_at]]), 0, 1)</f>
        <v>1</v>
      </c>
      <c r="O6684">
        <f>IF(ISBLANK(טבלה1[[#This Row],[ts_accepted_at]]), 0, 1)</f>
        <v>1</v>
      </c>
      <c r="P6684">
        <f>IF(ISBLANK(טבלה1[[#This Row],[ts_booking_at]]), 0, 1)</f>
        <v>1</v>
      </c>
      <c r="Q6684">
        <f>IF(ISBLANK(טבלה1[[#This Row],[ds_checkin]]), "", טבלה1[[#This Row],[ds_checkin]] - טבלה1[[#This Row],[ts_contact_at]])</f>
        <v>46.177777777775191</v>
      </c>
      <c r="R6684" t="str">
        <f>IF(AND(ISBLANK(טבלה1[[#This Row],[ts_reply_at]]), NOT(ISBLANK(טבלה1[[#This Row],[ts_booking_at]]))), "Error: Booked without Reply", "OK")</f>
        <v>OK</v>
      </c>
      <c r="S6684" t="s">
        <v>6020</v>
      </c>
    </row>
    <row r="6685" spans="1:19" x14ac:dyDescent="0.25">
      <c r="A6685" s="4" t="s">
        <v>5442</v>
      </c>
      <c r="B6685" s="4" t="s">
        <v>444</v>
      </c>
      <c r="C6685" s="4" t="s">
        <v>445</v>
      </c>
      <c r="D6685" s="1">
        <v>41921.57708333333</v>
      </c>
      <c r="E6685" s="1">
        <v>41921.578275462962</v>
      </c>
      <c r="H6685" s="2">
        <v>42077</v>
      </c>
      <c r="I6685" s="2">
        <v>42081</v>
      </c>
      <c r="J6685" s="3">
        <v>4</v>
      </c>
      <c r="K6685" s="3">
        <v>4</v>
      </c>
      <c r="L6685">
        <f>טבלה1[[#This Row],[ds_checkout]]-טבלה1[[#This Row],[ds_checkin]]</f>
        <v>4</v>
      </c>
      <c r="M6685">
        <f>IF(ISBLANK(טבלה1[[#This Row],[ts_reply_at]]), "", (טבלה1[[#This Row],[ts_reply_at]] - טבלה1[[#This Row],[ts_contact_at]]) * 24)</f>
        <v>2.8611111163627356E-2</v>
      </c>
      <c r="N6685">
        <f>IF(ISBLANK(טבלה1[[#This Row],[ts_reply_at]]), 0, 1)</f>
        <v>1</v>
      </c>
      <c r="O6685">
        <f>IF(ISBLANK(טבלה1[[#This Row],[ts_accepted_at]]), 0, 1)</f>
        <v>0</v>
      </c>
      <c r="P6685">
        <f>IF(ISBLANK(טבלה1[[#This Row],[ts_booking_at]]), 0, 1)</f>
        <v>0</v>
      </c>
      <c r="Q6685">
        <f>IF(ISBLANK(טבלה1[[#This Row],[ds_checkin]]), "", טבלה1[[#This Row],[ds_checkin]] - טבלה1[[#This Row],[ts_contact_at]])</f>
        <v>155.42291666667006</v>
      </c>
      <c r="R6685" t="str">
        <f>IF(AND(ISBLANK(טבלה1[[#This Row],[ts_reply_at]]), NOT(ISBLANK(טבלה1[[#This Row],[ts_booking_at]]))), "Error: Booked without Reply", "OK")</f>
        <v>OK</v>
      </c>
      <c r="S6685" t="s">
        <v>6026</v>
      </c>
    </row>
    <row r="6686" spans="1:19" x14ac:dyDescent="0.25">
      <c r="A6686" s="4" t="s">
        <v>5443</v>
      </c>
      <c r="B6686" s="4" t="s">
        <v>2470</v>
      </c>
      <c r="C6686" s="4" t="s">
        <v>2472</v>
      </c>
      <c r="D6686" s="1">
        <v>41930.847916666666</v>
      </c>
      <c r="E6686" s="1">
        <v>41930.981203703705</v>
      </c>
      <c r="H6686" s="2">
        <v>41946</v>
      </c>
      <c r="I6686" s="2">
        <v>41950</v>
      </c>
      <c r="J6686" s="3">
        <v>3</v>
      </c>
      <c r="K6686" s="3">
        <v>4</v>
      </c>
      <c r="L6686">
        <f>טבלה1[[#This Row],[ds_checkout]]-טבלה1[[#This Row],[ds_checkin]]</f>
        <v>4</v>
      </c>
      <c r="M6686">
        <f>IF(ISBLANK(טבלה1[[#This Row],[ts_reply_at]]), "", (טבלה1[[#This Row],[ts_reply_at]] - טבלה1[[#This Row],[ts_contact_at]]) * 24)</f>
        <v>3.1988888889318332</v>
      </c>
      <c r="N6686">
        <f>IF(ISBLANK(טבלה1[[#This Row],[ts_reply_at]]), 0, 1)</f>
        <v>1</v>
      </c>
      <c r="O6686">
        <f>IF(ISBLANK(טבלה1[[#This Row],[ts_accepted_at]]), 0, 1)</f>
        <v>0</v>
      </c>
      <c r="P6686">
        <f>IF(ISBLANK(טבלה1[[#This Row],[ts_booking_at]]), 0, 1)</f>
        <v>0</v>
      </c>
      <c r="Q6686">
        <f>IF(ISBLANK(טבלה1[[#This Row],[ds_checkin]]), "", טבלה1[[#This Row],[ds_checkin]] - טבלה1[[#This Row],[ts_contact_at]])</f>
        <v>15.152083333334303</v>
      </c>
      <c r="R6686" t="str">
        <f>IF(AND(ISBLANK(טבלה1[[#This Row],[ts_reply_at]]), NOT(ISBLANK(טבלה1[[#This Row],[ts_booking_at]]))), "Error: Booked without Reply", "OK")</f>
        <v>OK</v>
      </c>
      <c r="S6686" t="s">
        <v>6019</v>
      </c>
    </row>
    <row r="6687" spans="1:19" x14ac:dyDescent="0.25">
      <c r="A6687" s="4" t="s">
        <v>5443</v>
      </c>
      <c r="B6687" s="4" t="s">
        <v>2130</v>
      </c>
      <c r="C6687" s="4" t="s">
        <v>2131</v>
      </c>
      <c r="D6687" s="1">
        <v>41926.723611111112</v>
      </c>
      <c r="E6687" s="1">
        <v>41927.284004629626</v>
      </c>
      <c r="H6687" s="2">
        <v>41946</v>
      </c>
      <c r="I6687" s="2">
        <v>41950</v>
      </c>
      <c r="J6687" s="3">
        <v>3</v>
      </c>
      <c r="K6687" s="3">
        <v>4</v>
      </c>
      <c r="L6687">
        <f>טבלה1[[#This Row],[ds_checkout]]-טבלה1[[#This Row],[ds_checkin]]</f>
        <v>4</v>
      </c>
      <c r="M6687">
        <f>IF(ISBLANK(טבלה1[[#This Row],[ts_reply_at]]), "", (טבלה1[[#This Row],[ts_reply_at]] - טבלה1[[#This Row],[ts_contact_at]]) * 24)</f>
        <v>13.449444444326218</v>
      </c>
      <c r="N6687">
        <f>IF(ISBLANK(טבלה1[[#This Row],[ts_reply_at]]), 0, 1)</f>
        <v>1</v>
      </c>
      <c r="O6687">
        <f>IF(ISBLANK(טבלה1[[#This Row],[ts_accepted_at]]), 0, 1)</f>
        <v>0</v>
      </c>
      <c r="P6687">
        <f>IF(ISBLANK(טבלה1[[#This Row],[ts_booking_at]]), 0, 1)</f>
        <v>0</v>
      </c>
      <c r="Q6687">
        <f>IF(ISBLANK(טבלה1[[#This Row],[ds_checkin]]), "", טבלה1[[#This Row],[ds_checkin]] - טבלה1[[#This Row],[ts_contact_at]])</f>
        <v>19.276388888887595</v>
      </c>
      <c r="R6687" t="str">
        <f>IF(AND(ISBLANK(טבלה1[[#This Row],[ts_reply_at]]), NOT(ISBLANK(טבלה1[[#This Row],[ts_booking_at]]))), "Error: Booked without Reply", "OK")</f>
        <v>OK</v>
      </c>
      <c r="S6687" t="s">
        <v>6019</v>
      </c>
    </row>
    <row r="6688" spans="1:19" x14ac:dyDescent="0.25">
      <c r="A6688" s="4" t="s">
        <v>5443</v>
      </c>
      <c r="B6688" s="4" t="s">
        <v>353</v>
      </c>
      <c r="C6688" s="4" t="s">
        <v>354</v>
      </c>
      <c r="D6688" s="1">
        <v>41930.847916666666</v>
      </c>
      <c r="E6688" s="1">
        <v>41930.98201388889</v>
      </c>
      <c r="H6688" s="2">
        <v>41946</v>
      </c>
      <c r="I6688" s="2">
        <v>41950</v>
      </c>
      <c r="J6688" s="3">
        <v>3</v>
      </c>
      <c r="K6688" s="3">
        <v>2</v>
      </c>
      <c r="L6688">
        <f>טבלה1[[#This Row],[ds_checkout]]-טבלה1[[#This Row],[ds_checkin]]</f>
        <v>4</v>
      </c>
      <c r="M6688">
        <f>IF(ISBLANK(טבלה1[[#This Row],[ts_reply_at]]), "", (טבלה1[[#This Row],[ts_reply_at]] - טבלה1[[#This Row],[ts_contact_at]]) * 24)</f>
        <v>3.2183333333814517</v>
      </c>
      <c r="N6688">
        <f>IF(ISBLANK(טבלה1[[#This Row],[ts_reply_at]]), 0, 1)</f>
        <v>1</v>
      </c>
      <c r="O6688">
        <f>IF(ISBLANK(טבלה1[[#This Row],[ts_accepted_at]]), 0, 1)</f>
        <v>0</v>
      </c>
      <c r="P6688">
        <f>IF(ISBLANK(טבלה1[[#This Row],[ts_booking_at]]), 0, 1)</f>
        <v>0</v>
      </c>
      <c r="Q6688">
        <f>IF(ISBLANK(טבלה1[[#This Row],[ds_checkin]]), "", טבלה1[[#This Row],[ds_checkin]] - טבלה1[[#This Row],[ts_contact_at]])</f>
        <v>15.152083333334303</v>
      </c>
      <c r="R6688" t="str">
        <f>IF(AND(ISBLANK(טבלה1[[#This Row],[ts_reply_at]]), NOT(ISBLANK(טבלה1[[#This Row],[ts_booking_at]]))), "Error: Booked without Reply", "OK")</f>
        <v>OK</v>
      </c>
      <c r="S6688" t="s">
        <v>6019</v>
      </c>
    </row>
    <row r="6689" spans="1:19" x14ac:dyDescent="0.25">
      <c r="A6689" s="4" t="s">
        <v>5443</v>
      </c>
      <c r="B6689" s="4" t="s">
        <v>2623</v>
      </c>
      <c r="C6689" s="4" t="s">
        <v>2624</v>
      </c>
      <c r="D6689" s="1">
        <v>41930.847916666666</v>
      </c>
      <c r="E6689" s="1">
        <v>41930.855266203704</v>
      </c>
      <c r="F6689" s="1">
        <v>41930.855266203704</v>
      </c>
      <c r="G6689" s="1">
        <v>41931.703981481478</v>
      </c>
      <c r="H6689" s="2">
        <v>41946</v>
      </c>
      <c r="I6689" s="2">
        <v>41950</v>
      </c>
      <c r="J6689" s="3">
        <v>3</v>
      </c>
      <c r="K6689" s="3">
        <v>30</v>
      </c>
      <c r="L6689">
        <f>טבלה1[[#This Row],[ds_checkout]]-טבלה1[[#This Row],[ds_checkin]]</f>
        <v>4</v>
      </c>
      <c r="M6689">
        <f>IF(ISBLANK(טבלה1[[#This Row],[ts_reply_at]]), "", (טבלה1[[#This Row],[ts_reply_at]] - טבלה1[[#This Row],[ts_contact_at]]) * 24)</f>
        <v>0.17638888891087845</v>
      </c>
      <c r="N6689">
        <f>IF(ISBLANK(טבלה1[[#This Row],[ts_reply_at]]), 0, 1)</f>
        <v>1</v>
      </c>
      <c r="O6689">
        <f>IF(ISBLANK(טבלה1[[#This Row],[ts_accepted_at]]), 0, 1)</f>
        <v>1</v>
      </c>
      <c r="P6689">
        <f>IF(ISBLANK(טבלה1[[#This Row],[ts_booking_at]]), 0, 1)</f>
        <v>1</v>
      </c>
      <c r="Q6689">
        <f>IF(ISBLANK(טבלה1[[#This Row],[ds_checkin]]), "", טבלה1[[#This Row],[ds_checkin]] - טבלה1[[#This Row],[ts_contact_at]])</f>
        <v>15.152083333334303</v>
      </c>
      <c r="R6689" t="str">
        <f>IF(AND(ISBLANK(טבלה1[[#This Row],[ts_reply_at]]), NOT(ISBLANK(טבלה1[[#This Row],[ts_booking_at]]))), "Error: Booked without Reply", "OK")</f>
        <v>OK</v>
      </c>
      <c r="S6689" t="s">
        <v>6019</v>
      </c>
    </row>
    <row r="6690" spans="1:19" x14ac:dyDescent="0.25">
      <c r="A6690" s="4" t="s">
        <v>5443</v>
      </c>
      <c r="B6690" s="4" t="s">
        <v>914</v>
      </c>
      <c r="C6690" s="4" t="s">
        <v>915</v>
      </c>
      <c r="D6690" s="1">
        <v>41926.706944444442</v>
      </c>
      <c r="E6690" s="1">
        <v>41926.713796296295</v>
      </c>
      <c r="H6690" s="2">
        <v>41946</v>
      </c>
      <c r="I6690" s="2">
        <v>41950</v>
      </c>
      <c r="J6690" s="3">
        <v>3</v>
      </c>
      <c r="K6690" s="3">
        <v>4</v>
      </c>
      <c r="L6690">
        <f>טבלה1[[#This Row],[ds_checkout]]-טבלה1[[#This Row],[ds_checkin]]</f>
        <v>4</v>
      </c>
      <c r="M6690">
        <f>IF(ISBLANK(טבלה1[[#This Row],[ts_reply_at]]), "", (טבלה1[[#This Row],[ts_reply_at]] - טבלה1[[#This Row],[ts_contact_at]]) * 24)</f>
        <v>0.16444444446824491</v>
      </c>
      <c r="N6690">
        <f>IF(ISBLANK(טבלה1[[#This Row],[ts_reply_at]]), 0, 1)</f>
        <v>1</v>
      </c>
      <c r="O6690">
        <f>IF(ISBLANK(טבלה1[[#This Row],[ts_accepted_at]]), 0, 1)</f>
        <v>0</v>
      </c>
      <c r="P6690">
        <f>IF(ISBLANK(טבלה1[[#This Row],[ts_booking_at]]), 0, 1)</f>
        <v>0</v>
      </c>
      <c r="Q6690">
        <f>IF(ISBLANK(טבלה1[[#This Row],[ds_checkin]]), "", טבלה1[[#This Row],[ds_checkin]] - טבלה1[[#This Row],[ts_contact_at]])</f>
        <v>19.293055555557657</v>
      </c>
      <c r="R6690" t="str">
        <f>IF(AND(ISBLANK(טבלה1[[#This Row],[ts_reply_at]]), NOT(ISBLANK(טבלה1[[#This Row],[ts_booking_at]]))), "Error: Booked without Reply", "OK")</f>
        <v>OK</v>
      </c>
      <c r="S6690" t="s">
        <v>6019</v>
      </c>
    </row>
    <row r="6691" spans="1:19" x14ac:dyDescent="0.25">
      <c r="A6691" s="4" t="s">
        <v>5444</v>
      </c>
      <c r="B6691" s="4" t="s">
        <v>3132</v>
      </c>
      <c r="C6691" s="4" t="s">
        <v>3133</v>
      </c>
      <c r="D6691" s="1">
        <v>41923.566666666666</v>
      </c>
      <c r="E6691" s="1">
        <v>41923.852337962962</v>
      </c>
      <c r="H6691" s="2">
        <v>41943</v>
      </c>
      <c r="I6691" s="2">
        <v>41946</v>
      </c>
      <c r="J6691" s="3">
        <v>2</v>
      </c>
      <c r="K6691" s="3">
        <v>5</v>
      </c>
      <c r="L6691">
        <f>טבלה1[[#This Row],[ds_checkout]]-טבלה1[[#This Row],[ds_checkin]]</f>
        <v>3</v>
      </c>
      <c r="M6691">
        <f>IF(ISBLANK(טבלה1[[#This Row],[ts_reply_at]]), "", (טבלה1[[#This Row],[ts_reply_at]] - טבלה1[[#This Row],[ts_contact_at]]) * 24)</f>
        <v>6.8561111111193895</v>
      </c>
      <c r="N6691">
        <f>IF(ISBLANK(טבלה1[[#This Row],[ts_reply_at]]), 0, 1)</f>
        <v>1</v>
      </c>
      <c r="O6691">
        <f>IF(ISBLANK(טבלה1[[#This Row],[ts_accepted_at]]), 0, 1)</f>
        <v>0</v>
      </c>
      <c r="P6691">
        <f>IF(ISBLANK(טבלה1[[#This Row],[ts_booking_at]]), 0, 1)</f>
        <v>0</v>
      </c>
      <c r="Q6691">
        <f>IF(ISBLANK(טבלה1[[#This Row],[ds_checkin]]), "", טבלה1[[#This Row],[ds_checkin]] - טבלה1[[#This Row],[ts_contact_at]])</f>
        <v>19.433333333334303</v>
      </c>
      <c r="R6691" t="str">
        <f>IF(AND(ISBLANK(טבלה1[[#This Row],[ts_reply_at]]), NOT(ISBLANK(טבלה1[[#This Row],[ts_booking_at]]))), "Error: Booked without Reply", "OK")</f>
        <v>OK</v>
      </c>
      <c r="S6691" t="s">
        <v>6020</v>
      </c>
    </row>
    <row r="6692" spans="1:19" x14ac:dyDescent="0.25">
      <c r="A6692" s="4" t="s">
        <v>5444</v>
      </c>
      <c r="B6692" s="4" t="s">
        <v>4181</v>
      </c>
      <c r="C6692" s="4" t="s">
        <v>4182</v>
      </c>
      <c r="D6692" s="1">
        <v>41928.522222222222</v>
      </c>
      <c r="E6692" s="1">
        <v>41928.53528935185</v>
      </c>
      <c r="F6692" s="1">
        <v>41928.535381944443</v>
      </c>
      <c r="G6692" s="1">
        <v>41928.535381944443</v>
      </c>
      <c r="H6692" s="2">
        <v>41943</v>
      </c>
      <c r="I6692" s="2">
        <v>41946</v>
      </c>
      <c r="J6692" s="3">
        <v>2</v>
      </c>
      <c r="K6692" s="3">
        <v>11</v>
      </c>
      <c r="L6692">
        <f>טבלה1[[#This Row],[ds_checkout]]-טבלה1[[#This Row],[ds_checkin]]</f>
        <v>3</v>
      </c>
      <c r="M6692">
        <f>IF(ISBLANK(טבלה1[[#This Row],[ts_reply_at]]), "", (טבלה1[[#This Row],[ts_reply_at]] - טבלה1[[#This Row],[ts_contact_at]]) * 24)</f>
        <v>0.31361111107980832</v>
      </c>
      <c r="N6692">
        <f>IF(ISBLANK(טבלה1[[#This Row],[ts_reply_at]]), 0, 1)</f>
        <v>1</v>
      </c>
      <c r="O6692">
        <f>IF(ISBLANK(טבלה1[[#This Row],[ts_accepted_at]]), 0, 1)</f>
        <v>1</v>
      </c>
      <c r="P6692">
        <f>IF(ISBLANK(טבלה1[[#This Row],[ts_booking_at]]), 0, 1)</f>
        <v>1</v>
      </c>
      <c r="Q6692">
        <f>IF(ISBLANK(טבלה1[[#This Row],[ds_checkin]]), "", טבלה1[[#This Row],[ds_checkin]] - טבלה1[[#This Row],[ts_contact_at]])</f>
        <v>14.477777777778101</v>
      </c>
      <c r="R6692" t="str">
        <f>IF(AND(ISBLANK(טבלה1[[#This Row],[ts_reply_at]]), NOT(ISBLANK(טבלה1[[#This Row],[ts_booking_at]]))), "Error: Booked without Reply", "OK")</f>
        <v>OK</v>
      </c>
      <c r="S6692" t="s">
        <v>6020</v>
      </c>
    </row>
    <row r="6693" spans="1:19" x14ac:dyDescent="0.25">
      <c r="A6693" s="4" t="s">
        <v>5444</v>
      </c>
      <c r="B6693" s="4" t="s">
        <v>390</v>
      </c>
      <c r="C6693" s="4" t="s">
        <v>391</v>
      </c>
      <c r="D6693" s="1">
        <v>41924.728472222225</v>
      </c>
      <c r="E6693" s="1">
        <v>41924.813981481479</v>
      </c>
      <c r="H6693" s="2">
        <v>41943</v>
      </c>
      <c r="I6693" s="2">
        <v>41946</v>
      </c>
      <c r="J6693" s="3">
        <v>2</v>
      </c>
      <c r="K6693" s="3">
        <v>3</v>
      </c>
      <c r="L6693">
        <f>טבלה1[[#This Row],[ds_checkout]]-טבלה1[[#This Row],[ds_checkin]]</f>
        <v>3</v>
      </c>
      <c r="M6693">
        <f>IF(ISBLANK(טבלה1[[#This Row],[ts_reply_at]]), "", (טבלה1[[#This Row],[ts_reply_at]] - טבלה1[[#This Row],[ts_contact_at]]) * 24)</f>
        <v>2.0522222220897675</v>
      </c>
      <c r="N6693">
        <f>IF(ISBLANK(טבלה1[[#This Row],[ts_reply_at]]), 0, 1)</f>
        <v>1</v>
      </c>
      <c r="O6693">
        <f>IF(ISBLANK(טבלה1[[#This Row],[ts_accepted_at]]), 0, 1)</f>
        <v>0</v>
      </c>
      <c r="P6693">
        <f>IF(ISBLANK(טבלה1[[#This Row],[ts_booking_at]]), 0, 1)</f>
        <v>0</v>
      </c>
      <c r="Q6693">
        <f>IF(ISBLANK(טבלה1[[#This Row],[ds_checkin]]), "", טבלה1[[#This Row],[ds_checkin]] - טבלה1[[#This Row],[ts_contact_at]])</f>
        <v>18.271527777775191</v>
      </c>
      <c r="R6693" t="str">
        <f>IF(AND(ISBLANK(טבלה1[[#This Row],[ts_reply_at]]), NOT(ISBLANK(טבלה1[[#This Row],[ts_booking_at]]))), "Error: Booked without Reply", "OK")</f>
        <v>OK</v>
      </c>
      <c r="S6693" t="s">
        <v>6020</v>
      </c>
    </row>
    <row r="6694" spans="1:19" x14ac:dyDescent="0.25">
      <c r="A6694" s="4" t="s">
        <v>5445</v>
      </c>
      <c r="B6694" s="4" t="s">
        <v>4200</v>
      </c>
      <c r="C6694" s="4" t="s">
        <v>4201</v>
      </c>
      <c r="D6694" s="1">
        <v>41922.453472222223</v>
      </c>
      <c r="E6694" s="1">
        <v>41922.5547337963</v>
      </c>
      <c r="F6694" s="1">
        <v>41922.5547337963</v>
      </c>
      <c r="H6694" s="2">
        <v>41923</v>
      </c>
      <c r="I6694" s="2">
        <v>41930</v>
      </c>
      <c r="J6694" s="3">
        <v>1</v>
      </c>
      <c r="K6694" s="3">
        <v>3</v>
      </c>
      <c r="L6694">
        <f>טבלה1[[#This Row],[ds_checkout]]-טבלה1[[#This Row],[ds_checkin]]</f>
        <v>7</v>
      </c>
      <c r="M6694">
        <f>IF(ISBLANK(טבלה1[[#This Row],[ts_reply_at]]), "", (טבלה1[[#This Row],[ts_reply_at]] - טבלה1[[#This Row],[ts_contact_at]]) * 24)</f>
        <v>2.4302777778357267</v>
      </c>
      <c r="N6694">
        <f>IF(ISBLANK(טבלה1[[#This Row],[ts_reply_at]]), 0, 1)</f>
        <v>1</v>
      </c>
      <c r="O6694">
        <f>IF(ISBLANK(טבלה1[[#This Row],[ts_accepted_at]]), 0, 1)</f>
        <v>1</v>
      </c>
      <c r="P6694">
        <f>IF(ISBLANK(טבלה1[[#This Row],[ts_booking_at]]), 0, 1)</f>
        <v>0</v>
      </c>
      <c r="Q6694">
        <f>IF(ISBLANK(טבלה1[[#This Row],[ds_checkin]]), "", טבלה1[[#This Row],[ds_checkin]] - טבלה1[[#This Row],[ts_contact_at]])</f>
        <v>0.54652777777664596</v>
      </c>
      <c r="R6694" t="str">
        <f>IF(AND(ISBLANK(טבלה1[[#This Row],[ts_reply_at]]), NOT(ISBLANK(טבלה1[[#This Row],[ts_booking_at]]))), "Error: Booked without Reply", "OK")</f>
        <v>OK</v>
      </c>
      <c r="S6694" t="s">
        <v>6020</v>
      </c>
    </row>
    <row r="6695" spans="1:19" x14ac:dyDescent="0.25">
      <c r="A6695" s="4" t="s">
        <v>5445</v>
      </c>
      <c r="B6695" s="4" t="s">
        <v>683</v>
      </c>
      <c r="C6695" s="4" t="s">
        <v>684</v>
      </c>
      <c r="D6695" s="1">
        <v>41922.40902777778</v>
      </c>
      <c r="E6695" s="1">
        <v>41922.42800925926</v>
      </c>
      <c r="H6695" s="2">
        <v>41923</v>
      </c>
      <c r="I6695" s="2">
        <v>41930</v>
      </c>
      <c r="J6695" s="3">
        <v>1</v>
      </c>
      <c r="K6695" s="3">
        <v>7</v>
      </c>
      <c r="L6695">
        <f>טבלה1[[#This Row],[ds_checkout]]-טבלה1[[#This Row],[ds_checkin]]</f>
        <v>7</v>
      </c>
      <c r="M6695">
        <f>IF(ISBLANK(טבלה1[[#This Row],[ts_reply_at]]), "", (טבלה1[[#This Row],[ts_reply_at]] - טבלה1[[#This Row],[ts_contact_at]]) * 24)</f>
        <v>0.45555555552709848</v>
      </c>
      <c r="N6695">
        <f>IF(ISBLANK(טבלה1[[#This Row],[ts_reply_at]]), 0, 1)</f>
        <v>1</v>
      </c>
      <c r="O6695">
        <f>IF(ISBLANK(טבלה1[[#This Row],[ts_accepted_at]]), 0, 1)</f>
        <v>0</v>
      </c>
      <c r="P6695">
        <f>IF(ISBLANK(טבלה1[[#This Row],[ts_booking_at]]), 0, 1)</f>
        <v>0</v>
      </c>
      <c r="Q6695">
        <f>IF(ISBLANK(טבלה1[[#This Row],[ds_checkin]]), "", טבלה1[[#This Row],[ds_checkin]] - טבלה1[[#This Row],[ts_contact_at]])</f>
        <v>0.59097222222044365</v>
      </c>
      <c r="R6695" t="str">
        <f>IF(AND(ISBLANK(טבלה1[[#This Row],[ts_reply_at]]), NOT(ISBLANK(טבלה1[[#This Row],[ts_booking_at]]))), "Error: Booked without Reply", "OK")</f>
        <v>OK</v>
      </c>
      <c r="S6695" t="s">
        <v>6020</v>
      </c>
    </row>
    <row r="6696" spans="1:19" x14ac:dyDescent="0.25">
      <c r="A6696" s="4" t="s">
        <v>5445</v>
      </c>
      <c r="B6696" s="4" t="s">
        <v>1217</v>
      </c>
      <c r="C6696" s="4" t="s">
        <v>1218</v>
      </c>
      <c r="D6696" s="1">
        <v>41922.459722222222</v>
      </c>
      <c r="E6696" s="1">
        <v>41922.483437499999</v>
      </c>
      <c r="F6696" s="1">
        <v>41922.483437499999</v>
      </c>
      <c r="G6696" s="1">
        <v>41922.741203703707</v>
      </c>
      <c r="H6696" s="2">
        <v>41923</v>
      </c>
      <c r="I6696" s="2">
        <v>41930</v>
      </c>
      <c r="J6696" s="3">
        <v>1</v>
      </c>
      <c r="K6696" s="3">
        <v>22</v>
      </c>
      <c r="L6696">
        <f>טבלה1[[#This Row],[ds_checkout]]-טבלה1[[#This Row],[ds_checkin]]</f>
        <v>7</v>
      </c>
      <c r="M6696">
        <f>IF(ISBLANK(טבלה1[[#This Row],[ts_reply_at]]), "", (טבלה1[[#This Row],[ts_reply_at]] - טבלה1[[#This Row],[ts_contact_at]]) * 24)</f>
        <v>0.56916666665347293</v>
      </c>
      <c r="N6696">
        <f>IF(ISBLANK(טבלה1[[#This Row],[ts_reply_at]]), 0, 1)</f>
        <v>1</v>
      </c>
      <c r="O6696">
        <f>IF(ISBLANK(טבלה1[[#This Row],[ts_accepted_at]]), 0, 1)</f>
        <v>1</v>
      </c>
      <c r="P6696">
        <f>IF(ISBLANK(טבלה1[[#This Row],[ts_booking_at]]), 0, 1)</f>
        <v>1</v>
      </c>
      <c r="Q6696">
        <f>IF(ISBLANK(טבלה1[[#This Row],[ds_checkin]]), "", טבלה1[[#This Row],[ds_checkin]] - טבלה1[[#This Row],[ts_contact_at]])</f>
        <v>0.54027777777810115</v>
      </c>
      <c r="R6696" t="str">
        <f>IF(AND(ISBLANK(טבלה1[[#This Row],[ts_reply_at]]), NOT(ISBLANK(טבלה1[[#This Row],[ts_booking_at]]))), "Error: Booked without Reply", "OK")</f>
        <v>OK</v>
      </c>
      <c r="S6696" t="s">
        <v>6020</v>
      </c>
    </row>
    <row r="6697" spans="1:19" x14ac:dyDescent="0.25">
      <c r="A6697" s="4" t="s">
        <v>5445</v>
      </c>
      <c r="B6697" s="4" t="s">
        <v>2828</v>
      </c>
      <c r="C6697" s="4" t="s">
        <v>3282</v>
      </c>
      <c r="D6697" s="1">
        <v>41922.463194444441</v>
      </c>
      <c r="E6697" s="1">
        <v>41922.471747685187</v>
      </c>
      <c r="F6697" s="1">
        <v>41922.5859375</v>
      </c>
      <c r="H6697" s="2">
        <v>41923</v>
      </c>
      <c r="I6697" s="2">
        <v>41930</v>
      </c>
      <c r="J6697" s="3">
        <v>1</v>
      </c>
      <c r="K6697" s="3">
        <v>3</v>
      </c>
      <c r="L6697">
        <f>טבלה1[[#This Row],[ds_checkout]]-טבלה1[[#This Row],[ds_checkin]]</f>
        <v>7</v>
      </c>
      <c r="M6697">
        <f>IF(ISBLANK(טבלה1[[#This Row],[ts_reply_at]]), "", (טבלה1[[#This Row],[ts_reply_at]] - טבלה1[[#This Row],[ts_contact_at]]) * 24)</f>
        <v>0.20527777791721746</v>
      </c>
      <c r="N6697">
        <f>IF(ISBLANK(טבלה1[[#This Row],[ts_reply_at]]), 0, 1)</f>
        <v>1</v>
      </c>
      <c r="O6697">
        <f>IF(ISBLANK(טבלה1[[#This Row],[ts_accepted_at]]), 0, 1)</f>
        <v>1</v>
      </c>
      <c r="P6697">
        <f>IF(ISBLANK(טבלה1[[#This Row],[ts_booking_at]]), 0, 1)</f>
        <v>0</v>
      </c>
      <c r="Q6697">
        <f>IF(ISBLANK(טבלה1[[#This Row],[ds_checkin]]), "", טבלה1[[#This Row],[ds_checkin]] - טבלה1[[#This Row],[ts_contact_at]])</f>
        <v>0.53680555555911269</v>
      </c>
      <c r="R6697" t="str">
        <f>IF(AND(ISBLANK(טבלה1[[#This Row],[ts_reply_at]]), NOT(ISBLANK(טבלה1[[#This Row],[ts_booking_at]]))), "Error: Booked without Reply", "OK")</f>
        <v>OK</v>
      </c>
      <c r="S6697" t="s">
        <v>6020</v>
      </c>
    </row>
    <row r="6698" spans="1:19" x14ac:dyDescent="0.25">
      <c r="A6698" s="4" t="s">
        <v>5445</v>
      </c>
      <c r="B6698" s="4" t="s">
        <v>2068</v>
      </c>
      <c r="C6698" s="4" t="s">
        <v>2069</v>
      </c>
      <c r="D6698" s="1">
        <v>41922.460416666669</v>
      </c>
      <c r="E6698" s="1">
        <v>41922.611608796295</v>
      </c>
      <c r="H6698" s="2">
        <v>41923</v>
      </c>
      <c r="I6698" s="2">
        <v>41930</v>
      </c>
      <c r="J6698" s="3">
        <v>1</v>
      </c>
      <c r="K6698" s="3">
        <v>3</v>
      </c>
      <c r="L6698">
        <f>טבלה1[[#This Row],[ds_checkout]]-טבלה1[[#This Row],[ds_checkin]]</f>
        <v>7</v>
      </c>
      <c r="M6698">
        <f>IF(ISBLANK(טבלה1[[#This Row],[ts_reply_at]]), "", (טבלה1[[#This Row],[ts_reply_at]] - טבלה1[[#This Row],[ts_contact_at]]) * 24)</f>
        <v>3.628611111023929</v>
      </c>
      <c r="N6698">
        <f>IF(ISBLANK(טבלה1[[#This Row],[ts_reply_at]]), 0, 1)</f>
        <v>1</v>
      </c>
      <c r="O6698">
        <f>IF(ISBLANK(טבלה1[[#This Row],[ts_accepted_at]]), 0, 1)</f>
        <v>0</v>
      </c>
      <c r="P6698">
        <f>IF(ISBLANK(טבלה1[[#This Row],[ts_booking_at]]), 0, 1)</f>
        <v>0</v>
      </c>
      <c r="Q6698">
        <f>IF(ISBLANK(טבלה1[[#This Row],[ds_checkin]]), "", טבלה1[[#This Row],[ds_checkin]] - טבלה1[[#This Row],[ts_contact_at]])</f>
        <v>0.53958333333139308</v>
      </c>
      <c r="R6698" t="str">
        <f>IF(AND(ISBLANK(טבלה1[[#This Row],[ts_reply_at]]), NOT(ISBLANK(טבלה1[[#This Row],[ts_booking_at]]))), "Error: Booked without Reply", "OK")</f>
        <v>OK</v>
      </c>
      <c r="S6698" t="s">
        <v>6020</v>
      </c>
    </row>
    <row r="6699" spans="1:19" x14ac:dyDescent="0.25">
      <c r="A6699" s="4" t="s">
        <v>5446</v>
      </c>
      <c r="B6699" s="4" t="s">
        <v>178</v>
      </c>
      <c r="C6699" s="4" t="s">
        <v>179</v>
      </c>
      <c r="D6699" s="1">
        <v>41922.822916666664</v>
      </c>
      <c r="E6699" s="1">
        <v>41922.84952546296</v>
      </c>
      <c r="H6699" s="2">
        <v>41924</v>
      </c>
      <c r="I6699" s="2">
        <v>41925</v>
      </c>
      <c r="J6699" s="3">
        <v>3</v>
      </c>
      <c r="K6699" s="3">
        <v>3</v>
      </c>
      <c r="L6699">
        <f>טבלה1[[#This Row],[ds_checkout]]-טבלה1[[#This Row],[ds_checkin]]</f>
        <v>1</v>
      </c>
      <c r="M6699">
        <f>IF(ISBLANK(טבלה1[[#This Row],[ts_reply_at]]), "", (טבלה1[[#This Row],[ts_reply_at]] - טבלה1[[#This Row],[ts_contact_at]]) * 24)</f>
        <v>0.63861111109144986</v>
      </c>
      <c r="N6699">
        <f>IF(ISBLANK(טבלה1[[#This Row],[ts_reply_at]]), 0, 1)</f>
        <v>1</v>
      </c>
      <c r="O6699">
        <f>IF(ISBLANK(טבלה1[[#This Row],[ts_accepted_at]]), 0, 1)</f>
        <v>0</v>
      </c>
      <c r="P6699">
        <f>IF(ISBLANK(טבלה1[[#This Row],[ts_booking_at]]), 0, 1)</f>
        <v>0</v>
      </c>
      <c r="Q6699">
        <f>IF(ISBLANK(טבלה1[[#This Row],[ds_checkin]]), "", טבלה1[[#This Row],[ds_checkin]] - טבלה1[[#This Row],[ts_contact_at]])</f>
        <v>1.1770833333357587</v>
      </c>
      <c r="R6699" t="str">
        <f>IF(AND(ISBLANK(טבלה1[[#This Row],[ts_reply_at]]), NOT(ISBLANK(טבלה1[[#This Row],[ts_booking_at]]))), "Error: Booked without Reply", "OK")</f>
        <v>OK</v>
      </c>
      <c r="S6699" t="s">
        <v>6020</v>
      </c>
    </row>
    <row r="6700" spans="1:19" x14ac:dyDescent="0.25">
      <c r="A6700" s="4" t="s">
        <v>5447</v>
      </c>
      <c r="B6700" s="4" t="s">
        <v>710</v>
      </c>
      <c r="C6700" s="4" t="s">
        <v>1790</v>
      </c>
      <c r="D6700" s="1">
        <v>41920.69027777778</v>
      </c>
      <c r="E6700" s="1">
        <v>41920.827199074076</v>
      </c>
      <c r="F6700" s="1">
        <v>41920.827199074076</v>
      </c>
      <c r="H6700" s="2">
        <v>42124</v>
      </c>
      <c r="I6700" s="2">
        <v>42127</v>
      </c>
      <c r="J6700" s="3">
        <v>4</v>
      </c>
      <c r="K6700" s="3">
        <v>4</v>
      </c>
      <c r="L6700">
        <f>טבלה1[[#This Row],[ds_checkout]]-טבלה1[[#This Row],[ds_checkin]]</f>
        <v>3</v>
      </c>
      <c r="M6700">
        <f>IF(ISBLANK(טבלה1[[#This Row],[ts_reply_at]]), "", (טבלה1[[#This Row],[ts_reply_at]] - טבלה1[[#This Row],[ts_contact_at]]) * 24)</f>
        <v>3.2861111111124046</v>
      </c>
      <c r="N6700">
        <f>IF(ISBLANK(טבלה1[[#This Row],[ts_reply_at]]), 0, 1)</f>
        <v>1</v>
      </c>
      <c r="O6700">
        <f>IF(ISBLANK(טבלה1[[#This Row],[ts_accepted_at]]), 0, 1)</f>
        <v>1</v>
      </c>
      <c r="P6700">
        <f>IF(ISBLANK(טבלה1[[#This Row],[ts_booking_at]]), 0, 1)</f>
        <v>0</v>
      </c>
      <c r="Q6700">
        <f>IF(ISBLANK(טבלה1[[#This Row],[ds_checkin]]), "", טבלה1[[#This Row],[ds_checkin]] - טבלה1[[#This Row],[ts_contact_at]])</f>
        <v>203.30972222222044</v>
      </c>
      <c r="R6700" t="str">
        <f>IF(AND(ISBLANK(טבלה1[[#This Row],[ts_reply_at]]), NOT(ISBLANK(טבלה1[[#This Row],[ts_booking_at]]))), "Error: Booked without Reply", "OK")</f>
        <v>OK</v>
      </c>
      <c r="S6700" t="s">
        <v>6024</v>
      </c>
    </row>
    <row r="6701" spans="1:19" x14ac:dyDescent="0.25">
      <c r="A6701" s="4" t="s">
        <v>5447</v>
      </c>
      <c r="B6701" s="4" t="s">
        <v>710</v>
      </c>
      <c r="C6701" s="4" t="s">
        <v>1348</v>
      </c>
      <c r="D6701" s="1">
        <v>41920.689583333333</v>
      </c>
      <c r="H6701" s="2">
        <v>42124</v>
      </c>
      <c r="I6701" s="2">
        <v>42127</v>
      </c>
      <c r="J6701" s="3">
        <v>4</v>
      </c>
      <c r="K6701" s="3">
        <v>1</v>
      </c>
      <c r="L6701">
        <f>טבלה1[[#This Row],[ds_checkout]]-טבלה1[[#This Row],[ds_checkin]]</f>
        <v>3</v>
      </c>
      <c r="M6701" t="str">
        <f>IF(ISBLANK(טבלה1[[#This Row],[ts_reply_at]]), "", (טבלה1[[#This Row],[ts_reply_at]] - טבלה1[[#This Row],[ts_contact_at]]) * 24)</f>
        <v/>
      </c>
      <c r="N6701">
        <f>IF(ISBLANK(טבלה1[[#This Row],[ts_reply_at]]), 0, 1)</f>
        <v>0</v>
      </c>
      <c r="O6701">
        <f>IF(ISBLANK(טבלה1[[#This Row],[ts_accepted_at]]), 0, 1)</f>
        <v>0</v>
      </c>
      <c r="P6701">
        <f>IF(ISBLANK(טבלה1[[#This Row],[ts_booking_at]]), 0, 1)</f>
        <v>0</v>
      </c>
      <c r="Q6701">
        <f>IF(ISBLANK(טבלה1[[#This Row],[ds_checkin]]), "", טבלה1[[#This Row],[ds_checkin]] - טבלה1[[#This Row],[ts_contact_at]])</f>
        <v>203.31041666666715</v>
      </c>
      <c r="R6701" t="str">
        <f>IF(AND(ISBLANK(טבלה1[[#This Row],[ts_reply_at]]), NOT(ISBLANK(טבלה1[[#This Row],[ts_booking_at]]))), "Error: Booked without Reply", "OK")</f>
        <v>OK</v>
      </c>
      <c r="S6701" t="s">
        <v>6024</v>
      </c>
    </row>
    <row r="6702" spans="1:19" x14ac:dyDescent="0.25">
      <c r="A6702" s="4" t="s">
        <v>5448</v>
      </c>
      <c r="B6702" s="4" t="s">
        <v>558</v>
      </c>
      <c r="C6702" s="4" t="s">
        <v>559</v>
      </c>
      <c r="D6702" s="1">
        <v>41922.897222222222</v>
      </c>
      <c r="E6702" s="1">
        <v>41923.42827546296</v>
      </c>
      <c r="F6702" s="1">
        <v>41923.808912037035</v>
      </c>
      <c r="G6702" s="1">
        <v>41923.808912037035</v>
      </c>
      <c r="H6702" s="2">
        <v>41946</v>
      </c>
      <c r="I6702" s="2">
        <v>41947</v>
      </c>
      <c r="J6702" s="3">
        <v>2</v>
      </c>
      <c r="K6702" s="3">
        <v>7</v>
      </c>
      <c r="L6702">
        <f>טבלה1[[#This Row],[ds_checkout]]-טבלה1[[#This Row],[ds_checkin]]</f>
        <v>1</v>
      </c>
      <c r="M6702">
        <f>IF(ISBLANK(טבלה1[[#This Row],[ts_reply_at]]), "", (טבלה1[[#This Row],[ts_reply_at]] - טבלה1[[#This Row],[ts_contact_at]]) * 24)</f>
        <v>12.74527777772164</v>
      </c>
      <c r="N6702">
        <f>IF(ISBLANK(טבלה1[[#This Row],[ts_reply_at]]), 0, 1)</f>
        <v>1</v>
      </c>
      <c r="O6702">
        <f>IF(ISBLANK(טבלה1[[#This Row],[ts_accepted_at]]), 0, 1)</f>
        <v>1</v>
      </c>
      <c r="P6702">
        <f>IF(ISBLANK(טבלה1[[#This Row],[ts_booking_at]]), 0, 1)</f>
        <v>1</v>
      </c>
      <c r="Q6702">
        <f>IF(ISBLANK(טבלה1[[#This Row],[ds_checkin]]), "", טבלה1[[#This Row],[ds_checkin]] - טבלה1[[#This Row],[ts_contact_at]])</f>
        <v>23.102777777778101</v>
      </c>
      <c r="R6702" t="str">
        <f>IF(AND(ISBLANK(טבלה1[[#This Row],[ts_reply_at]]), NOT(ISBLANK(טבלה1[[#This Row],[ts_booking_at]]))), "Error: Booked without Reply", "OK")</f>
        <v>OK</v>
      </c>
      <c r="S6702" t="s">
        <v>6022</v>
      </c>
    </row>
    <row r="6703" spans="1:19" x14ac:dyDescent="0.25">
      <c r="A6703" s="4" t="s">
        <v>5449</v>
      </c>
      <c r="B6703" s="4" t="s">
        <v>444</v>
      </c>
      <c r="C6703" s="4" t="s">
        <v>905</v>
      </c>
      <c r="D6703" s="1">
        <v>41880.931250000001</v>
      </c>
      <c r="E6703" s="1">
        <v>41880.941041666665</v>
      </c>
      <c r="F6703" s="1">
        <v>41880.941041666665</v>
      </c>
      <c r="H6703" s="2">
        <v>41986</v>
      </c>
      <c r="I6703" s="2">
        <v>42000</v>
      </c>
      <c r="J6703" s="3">
        <v>3</v>
      </c>
      <c r="K6703" s="3">
        <v>4</v>
      </c>
      <c r="L6703">
        <f>טבלה1[[#This Row],[ds_checkout]]-טבלה1[[#This Row],[ds_checkin]]</f>
        <v>14</v>
      </c>
      <c r="M6703">
        <f>IF(ISBLANK(טבלה1[[#This Row],[ts_reply_at]]), "", (טבלה1[[#This Row],[ts_reply_at]] - טבלה1[[#This Row],[ts_contact_at]]) * 24)</f>
        <v>0.2349999999278225</v>
      </c>
      <c r="N6703">
        <f>IF(ISBLANK(טבלה1[[#This Row],[ts_reply_at]]), 0, 1)</f>
        <v>1</v>
      </c>
      <c r="O6703">
        <f>IF(ISBLANK(טבלה1[[#This Row],[ts_accepted_at]]), 0, 1)</f>
        <v>1</v>
      </c>
      <c r="P6703">
        <f>IF(ISBLANK(טבלה1[[#This Row],[ts_booking_at]]), 0, 1)</f>
        <v>0</v>
      </c>
      <c r="Q6703">
        <f>IF(ISBLANK(טבלה1[[#This Row],[ds_checkin]]), "", טבלה1[[#This Row],[ds_checkin]] - טבלה1[[#This Row],[ts_contact_at]])</f>
        <v>105.06874999999854</v>
      </c>
      <c r="R6703" t="str">
        <f>IF(AND(ISBLANK(טבלה1[[#This Row],[ts_reply_at]]), NOT(ISBLANK(טבלה1[[#This Row],[ts_booking_at]]))), "Error: Booked without Reply", "OK")</f>
        <v>OK</v>
      </c>
      <c r="S6703" t="s">
        <v>6034</v>
      </c>
    </row>
    <row r="6704" spans="1:19" x14ac:dyDescent="0.25">
      <c r="A6704" s="4" t="s">
        <v>5449</v>
      </c>
      <c r="B6704" s="4" t="s">
        <v>943</v>
      </c>
      <c r="C6704" s="4" t="s">
        <v>944</v>
      </c>
      <c r="D6704" s="1">
        <v>41883.918055555558</v>
      </c>
      <c r="E6704" s="1">
        <v>41883.922997685186</v>
      </c>
      <c r="F6704" s="1">
        <v>41883.922997685186</v>
      </c>
      <c r="H6704" s="2">
        <v>41986</v>
      </c>
      <c r="I6704" s="2">
        <v>42000</v>
      </c>
      <c r="J6704" s="3">
        <v>3</v>
      </c>
      <c r="K6704" s="3">
        <v>5</v>
      </c>
      <c r="L6704">
        <f>טבלה1[[#This Row],[ds_checkout]]-טבלה1[[#This Row],[ds_checkin]]</f>
        <v>14</v>
      </c>
      <c r="M6704">
        <f>IF(ISBLANK(טבלה1[[#This Row],[ts_reply_at]]), "", (טבלה1[[#This Row],[ts_reply_at]] - טבלה1[[#This Row],[ts_contact_at]]) * 24)</f>
        <v>0.11861111107282341</v>
      </c>
      <c r="N6704">
        <f>IF(ISBLANK(טבלה1[[#This Row],[ts_reply_at]]), 0, 1)</f>
        <v>1</v>
      </c>
      <c r="O6704">
        <f>IF(ISBLANK(טבלה1[[#This Row],[ts_accepted_at]]), 0, 1)</f>
        <v>1</v>
      </c>
      <c r="P6704">
        <f>IF(ISBLANK(טבלה1[[#This Row],[ts_booking_at]]), 0, 1)</f>
        <v>0</v>
      </c>
      <c r="Q6704">
        <f>IF(ISBLANK(טבלה1[[#This Row],[ds_checkin]]), "", טבלה1[[#This Row],[ds_checkin]] - טבלה1[[#This Row],[ts_contact_at]])</f>
        <v>102.08194444444234</v>
      </c>
      <c r="R6704" t="str">
        <f>IF(AND(ISBLANK(טבלה1[[#This Row],[ts_reply_at]]), NOT(ISBLANK(טבלה1[[#This Row],[ts_booking_at]]))), "Error: Booked without Reply", "OK")</f>
        <v>OK</v>
      </c>
      <c r="S6704" t="s">
        <v>6034</v>
      </c>
    </row>
    <row r="6705" spans="1:19" x14ac:dyDescent="0.25">
      <c r="A6705" s="4" t="s">
        <v>5450</v>
      </c>
      <c r="B6705" s="4" t="s">
        <v>1311</v>
      </c>
      <c r="C6705" s="4" t="s">
        <v>1312</v>
      </c>
      <c r="D6705" s="1">
        <v>41933.520833333336</v>
      </c>
      <c r="E6705" s="1">
        <v>41933.551620370374</v>
      </c>
      <c r="F6705" s="1">
        <v>41933.552395833336</v>
      </c>
      <c r="G6705" s="1">
        <v>41933.552395833336</v>
      </c>
      <c r="H6705" s="2">
        <v>41946</v>
      </c>
      <c r="I6705" s="2">
        <v>41950</v>
      </c>
      <c r="J6705" s="3">
        <v>1</v>
      </c>
      <c r="K6705" s="3">
        <v>10</v>
      </c>
      <c r="L6705">
        <f>טבלה1[[#This Row],[ds_checkout]]-טבלה1[[#This Row],[ds_checkin]]</f>
        <v>4</v>
      </c>
      <c r="M6705">
        <f>IF(ISBLANK(טבלה1[[#This Row],[ts_reply_at]]), "", (טבלה1[[#This Row],[ts_reply_at]] - טבלה1[[#This Row],[ts_contact_at]]) * 24)</f>
        <v>0.73888888891087845</v>
      </c>
      <c r="N6705">
        <f>IF(ISBLANK(טבלה1[[#This Row],[ts_reply_at]]), 0, 1)</f>
        <v>1</v>
      </c>
      <c r="O6705">
        <f>IF(ISBLANK(טבלה1[[#This Row],[ts_accepted_at]]), 0, 1)</f>
        <v>1</v>
      </c>
      <c r="P6705">
        <f>IF(ISBLANK(טבלה1[[#This Row],[ts_booking_at]]), 0, 1)</f>
        <v>1</v>
      </c>
      <c r="Q6705">
        <f>IF(ISBLANK(טבלה1[[#This Row],[ds_checkin]]), "", טבלה1[[#This Row],[ds_checkin]] - טבלה1[[#This Row],[ts_contact_at]])</f>
        <v>12.479166666664241</v>
      </c>
      <c r="R6705" t="str">
        <f>IF(AND(ISBLANK(טבלה1[[#This Row],[ts_reply_at]]), NOT(ISBLANK(טבלה1[[#This Row],[ts_booking_at]]))), "Error: Booked without Reply", "OK")</f>
        <v>OK</v>
      </c>
      <c r="S6705" t="s">
        <v>6029</v>
      </c>
    </row>
    <row r="6706" spans="1:19" x14ac:dyDescent="0.25">
      <c r="A6706" s="4" t="s">
        <v>5450</v>
      </c>
      <c r="B6706" s="4" t="s">
        <v>363</v>
      </c>
      <c r="C6706" s="4" t="s">
        <v>364</v>
      </c>
      <c r="D6706" s="1">
        <v>41928.961805555555</v>
      </c>
      <c r="H6706" s="2">
        <v>41946</v>
      </c>
      <c r="I6706" s="2">
        <v>41950</v>
      </c>
      <c r="J6706" s="3">
        <v>1</v>
      </c>
      <c r="K6706" s="3">
        <v>2</v>
      </c>
      <c r="L6706">
        <f>טבלה1[[#This Row],[ds_checkout]]-טבלה1[[#This Row],[ds_checkin]]</f>
        <v>4</v>
      </c>
      <c r="M6706" t="str">
        <f>IF(ISBLANK(טבלה1[[#This Row],[ts_reply_at]]), "", (טבלה1[[#This Row],[ts_reply_at]] - טבלה1[[#This Row],[ts_contact_at]]) * 24)</f>
        <v/>
      </c>
      <c r="N6706">
        <f>IF(ISBLANK(טבלה1[[#This Row],[ts_reply_at]]), 0, 1)</f>
        <v>0</v>
      </c>
      <c r="O6706">
        <f>IF(ISBLANK(טבלה1[[#This Row],[ts_accepted_at]]), 0, 1)</f>
        <v>0</v>
      </c>
      <c r="P6706">
        <f>IF(ISBLANK(טבלה1[[#This Row],[ts_booking_at]]), 0, 1)</f>
        <v>0</v>
      </c>
      <c r="Q6706">
        <f>IF(ISBLANK(טבלה1[[#This Row],[ds_checkin]]), "", טבלה1[[#This Row],[ds_checkin]] - טבלה1[[#This Row],[ts_contact_at]])</f>
        <v>17.038194444445253</v>
      </c>
      <c r="R6706" t="str">
        <f>IF(AND(ISBLANK(טבלה1[[#This Row],[ts_reply_at]]), NOT(ISBLANK(טבלה1[[#This Row],[ts_booking_at]]))), "Error: Booked without Reply", "OK")</f>
        <v>OK</v>
      </c>
      <c r="S6706" t="s">
        <v>6029</v>
      </c>
    </row>
    <row r="6707" spans="1:19" x14ac:dyDescent="0.25">
      <c r="A6707" s="4" t="s">
        <v>5451</v>
      </c>
      <c r="B6707" s="4" t="s">
        <v>63</v>
      </c>
      <c r="C6707" s="4" t="s">
        <v>64</v>
      </c>
      <c r="D6707" s="1">
        <v>41916.440972222219</v>
      </c>
      <c r="E6707" s="1">
        <v>41916.534259259257</v>
      </c>
      <c r="F6707" s="1">
        <v>41916.534259259257</v>
      </c>
      <c r="G6707" s="1">
        <v>41916.534259259257</v>
      </c>
      <c r="H6707" s="2">
        <v>41928</v>
      </c>
      <c r="I6707" s="2">
        <v>41931</v>
      </c>
      <c r="J6707" s="3">
        <v>3</v>
      </c>
      <c r="K6707" s="3">
        <v>5</v>
      </c>
      <c r="L6707">
        <f>טבלה1[[#This Row],[ds_checkout]]-טבלה1[[#This Row],[ds_checkin]]</f>
        <v>3</v>
      </c>
      <c r="M6707">
        <f>IF(ISBLANK(טבלה1[[#This Row],[ts_reply_at]]), "", (טבלה1[[#This Row],[ts_reply_at]] - טבלה1[[#This Row],[ts_contact_at]]) * 24)</f>
        <v>2.2388888889108784</v>
      </c>
      <c r="N6707">
        <f>IF(ISBLANK(טבלה1[[#This Row],[ts_reply_at]]), 0, 1)</f>
        <v>1</v>
      </c>
      <c r="O6707">
        <f>IF(ISBLANK(טבלה1[[#This Row],[ts_accepted_at]]), 0, 1)</f>
        <v>1</v>
      </c>
      <c r="P6707">
        <f>IF(ISBLANK(טבלה1[[#This Row],[ts_booking_at]]), 0, 1)</f>
        <v>1</v>
      </c>
      <c r="Q6707">
        <f>IF(ISBLANK(טבלה1[[#This Row],[ds_checkin]]), "", טבלה1[[#This Row],[ds_checkin]] - טבלה1[[#This Row],[ts_contact_at]])</f>
        <v>11.559027777781012</v>
      </c>
      <c r="R6707" t="str">
        <f>IF(AND(ISBLANK(טבלה1[[#This Row],[ts_reply_at]]), NOT(ISBLANK(טבלה1[[#This Row],[ts_booking_at]]))), "Error: Booked without Reply", "OK")</f>
        <v>OK</v>
      </c>
      <c r="S6707" t="s">
        <v>6026</v>
      </c>
    </row>
    <row r="6708" spans="1:19" x14ac:dyDescent="0.25">
      <c r="A6708" s="4" t="s">
        <v>5452</v>
      </c>
      <c r="B6708" s="4" t="s">
        <v>1475</v>
      </c>
      <c r="C6708" s="4" t="s">
        <v>1476</v>
      </c>
      <c r="D6708" s="1">
        <v>41916.853472222225</v>
      </c>
      <c r="E6708" s="1">
        <v>41918.574282407404</v>
      </c>
      <c r="F6708" s="1">
        <v>41918.574282407404</v>
      </c>
      <c r="H6708" s="2">
        <v>41936</v>
      </c>
      <c r="I6708" s="2">
        <v>41939</v>
      </c>
      <c r="J6708" s="3">
        <v>4</v>
      </c>
      <c r="K6708" s="3">
        <v>2</v>
      </c>
      <c r="L6708">
        <f>טבלה1[[#This Row],[ds_checkout]]-טבלה1[[#This Row],[ds_checkin]]</f>
        <v>3</v>
      </c>
      <c r="M6708">
        <f>IF(ISBLANK(טבלה1[[#This Row],[ts_reply_at]]), "", (טבלה1[[#This Row],[ts_reply_at]] - טבלה1[[#This Row],[ts_contact_at]]) * 24)</f>
        <v>41.299444444302935</v>
      </c>
      <c r="N6708">
        <f>IF(ISBLANK(טבלה1[[#This Row],[ts_reply_at]]), 0, 1)</f>
        <v>1</v>
      </c>
      <c r="O6708">
        <f>IF(ISBLANK(טבלה1[[#This Row],[ts_accepted_at]]), 0, 1)</f>
        <v>1</v>
      </c>
      <c r="P6708">
        <f>IF(ISBLANK(טבלה1[[#This Row],[ts_booking_at]]), 0, 1)</f>
        <v>0</v>
      </c>
      <c r="Q6708">
        <f>IF(ISBLANK(טבלה1[[#This Row],[ds_checkin]]), "", טבלה1[[#This Row],[ds_checkin]] - טבלה1[[#This Row],[ts_contact_at]])</f>
        <v>19.146527777775191</v>
      </c>
      <c r="R6708" t="str">
        <f>IF(AND(ISBLANK(טבלה1[[#This Row],[ts_reply_at]]), NOT(ISBLANK(טבלה1[[#This Row],[ts_booking_at]]))), "Error: Booked without Reply", "OK")</f>
        <v>OK</v>
      </c>
      <c r="S6708" t="s">
        <v>6029</v>
      </c>
    </row>
    <row r="6709" spans="1:19" x14ac:dyDescent="0.25">
      <c r="A6709" s="4" t="s">
        <v>5453</v>
      </c>
      <c r="B6709" s="4" t="s">
        <v>597</v>
      </c>
      <c r="C6709" s="4" t="s">
        <v>598</v>
      </c>
      <c r="D6709" s="1">
        <v>41921.486111111109</v>
      </c>
      <c r="E6709" s="1">
        <v>41922.019143518519</v>
      </c>
      <c r="F6709" s="1">
        <v>41923.721145833333</v>
      </c>
      <c r="H6709" s="2">
        <v>41950</v>
      </c>
      <c r="I6709" s="2">
        <v>41952</v>
      </c>
      <c r="J6709" s="3">
        <v>6</v>
      </c>
      <c r="K6709" s="3">
        <v>3</v>
      </c>
      <c r="L6709">
        <f>טבלה1[[#This Row],[ds_checkout]]-טבלה1[[#This Row],[ds_checkin]]</f>
        <v>2</v>
      </c>
      <c r="M6709">
        <f>IF(ISBLANK(טבלה1[[#This Row],[ts_reply_at]]), "", (טבלה1[[#This Row],[ts_reply_at]] - טבלה1[[#This Row],[ts_contact_at]]) * 24)</f>
        <v>12.792777777824085</v>
      </c>
      <c r="N6709">
        <f>IF(ISBLANK(טבלה1[[#This Row],[ts_reply_at]]), 0, 1)</f>
        <v>1</v>
      </c>
      <c r="O6709">
        <f>IF(ISBLANK(טבלה1[[#This Row],[ts_accepted_at]]), 0, 1)</f>
        <v>1</v>
      </c>
      <c r="P6709">
        <f>IF(ISBLANK(טבלה1[[#This Row],[ts_booking_at]]), 0, 1)</f>
        <v>0</v>
      </c>
      <c r="Q6709">
        <f>IF(ISBLANK(טבלה1[[#This Row],[ds_checkin]]), "", טבלה1[[#This Row],[ds_checkin]] - טבלה1[[#This Row],[ts_contact_at]])</f>
        <v>28.513888888890506</v>
      </c>
      <c r="R6709" t="str">
        <f>IF(AND(ISBLANK(טבלה1[[#This Row],[ts_reply_at]]), NOT(ISBLANK(טבלה1[[#This Row],[ts_booking_at]]))), "Error: Booked without Reply", "OK")</f>
        <v>OK</v>
      </c>
      <c r="S6709" t="s">
        <v>6022</v>
      </c>
    </row>
    <row r="6710" spans="1:19" x14ac:dyDescent="0.25">
      <c r="A6710" s="4" t="s">
        <v>5454</v>
      </c>
      <c r="B6710" s="4" t="s">
        <v>236</v>
      </c>
      <c r="C6710" s="4" t="s">
        <v>237</v>
      </c>
      <c r="D6710" s="1">
        <v>41912.787499999999</v>
      </c>
      <c r="E6710" s="1">
        <v>41912.862430555557</v>
      </c>
      <c r="F6710" s="1">
        <v>41912.862430555557</v>
      </c>
      <c r="H6710" s="2">
        <v>42003</v>
      </c>
      <c r="I6710" s="2">
        <v>42007</v>
      </c>
      <c r="J6710" s="3">
        <v>6</v>
      </c>
      <c r="K6710" s="3">
        <v>7</v>
      </c>
      <c r="L6710">
        <f>טבלה1[[#This Row],[ds_checkout]]-טבלה1[[#This Row],[ds_checkin]]</f>
        <v>4</v>
      </c>
      <c r="M6710">
        <f>IF(ISBLANK(טבלה1[[#This Row],[ts_reply_at]]), "", (טבלה1[[#This Row],[ts_reply_at]] - טבלה1[[#This Row],[ts_contact_at]]) * 24)</f>
        <v>1.7983333333977498</v>
      </c>
      <c r="N6710">
        <f>IF(ISBLANK(טבלה1[[#This Row],[ts_reply_at]]), 0, 1)</f>
        <v>1</v>
      </c>
      <c r="O6710">
        <f>IF(ISBLANK(טבלה1[[#This Row],[ts_accepted_at]]), 0, 1)</f>
        <v>1</v>
      </c>
      <c r="P6710">
        <f>IF(ISBLANK(טבלה1[[#This Row],[ts_booking_at]]), 0, 1)</f>
        <v>0</v>
      </c>
      <c r="Q6710">
        <f>IF(ISBLANK(טבלה1[[#This Row],[ds_checkin]]), "", טבלה1[[#This Row],[ds_checkin]] - טבלה1[[#This Row],[ts_contact_at]])</f>
        <v>90.212500000001455</v>
      </c>
      <c r="R6710" t="str">
        <f>IF(AND(ISBLANK(טבלה1[[#This Row],[ts_reply_at]]), NOT(ISBLANK(טבלה1[[#This Row],[ts_booking_at]]))), "Error: Booked without Reply", "OK")</f>
        <v>OK</v>
      </c>
      <c r="S6710" t="s">
        <v>6031</v>
      </c>
    </row>
    <row r="6711" spans="1:19" x14ac:dyDescent="0.25">
      <c r="A6711" s="4" t="s">
        <v>5454</v>
      </c>
      <c r="B6711" s="4" t="s">
        <v>1471</v>
      </c>
      <c r="C6711" s="4" t="s">
        <v>1472</v>
      </c>
      <c r="D6711" s="1">
        <v>41918.392361111109</v>
      </c>
      <c r="E6711" s="1">
        <v>41918.398182870369</v>
      </c>
      <c r="F6711" s="1">
        <v>41918.881365740737</v>
      </c>
      <c r="G6711" s="1">
        <v>41918.881365740737</v>
      </c>
      <c r="H6711" s="2">
        <v>42003</v>
      </c>
      <c r="I6711" s="2">
        <v>42007</v>
      </c>
      <c r="J6711" s="3">
        <v>6</v>
      </c>
      <c r="K6711" s="3">
        <v>19</v>
      </c>
      <c r="L6711">
        <f>טבלה1[[#This Row],[ds_checkout]]-טבלה1[[#This Row],[ds_checkin]]</f>
        <v>4</v>
      </c>
      <c r="M6711">
        <f>IF(ISBLANK(טבלה1[[#This Row],[ts_reply_at]]), "", (טבלה1[[#This Row],[ts_reply_at]] - טבלה1[[#This Row],[ts_contact_at]]) * 24)</f>
        <v>0.13972222222946584</v>
      </c>
      <c r="N6711">
        <f>IF(ISBLANK(טבלה1[[#This Row],[ts_reply_at]]), 0, 1)</f>
        <v>1</v>
      </c>
      <c r="O6711">
        <f>IF(ISBLANK(טבלה1[[#This Row],[ts_accepted_at]]), 0, 1)</f>
        <v>1</v>
      </c>
      <c r="P6711">
        <f>IF(ISBLANK(טבלה1[[#This Row],[ts_booking_at]]), 0, 1)</f>
        <v>1</v>
      </c>
      <c r="Q6711">
        <f>IF(ISBLANK(טבלה1[[#This Row],[ds_checkin]]), "", טבלה1[[#This Row],[ds_checkin]] - טבלה1[[#This Row],[ts_contact_at]])</f>
        <v>84.607638888890506</v>
      </c>
      <c r="R6711" t="str">
        <f>IF(AND(ISBLANK(טבלה1[[#This Row],[ts_reply_at]]), NOT(ISBLANK(טבלה1[[#This Row],[ts_booking_at]]))), "Error: Booked without Reply", "OK")</f>
        <v>OK</v>
      </c>
      <c r="S6711" t="s">
        <v>6031</v>
      </c>
    </row>
    <row r="6712" spans="1:19" x14ac:dyDescent="0.25">
      <c r="A6712" s="4" t="s">
        <v>5454</v>
      </c>
      <c r="B6712" s="4" t="s">
        <v>527</v>
      </c>
      <c r="C6712" s="4" t="s">
        <v>528</v>
      </c>
      <c r="D6712" s="1">
        <v>41912.788194444445</v>
      </c>
      <c r="E6712" s="1">
        <v>41912.790138888886</v>
      </c>
      <c r="F6712" s="1">
        <v>41912.790138888886</v>
      </c>
      <c r="H6712" s="2">
        <v>42003</v>
      </c>
      <c r="I6712" s="2">
        <v>42007</v>
      </c>
      <c r="J6712" s="3">
        <v>6</v>
      </c>
      <c r="K6712" s="3">
        <v>8</v>
      </c>
      <c r="L6712">
        <f>טבלה1[[#This Row],[ds_checkout]]-טבלה1[[#This Row],[ds_checkin]]</f>
        <v>4</v>
      </c>
      <c r="M6712">
        <f>IF(ISBLANK(טבלה1[[#This Row],[ts_reply_at]]), "", (טבלה1[[#This Row],[ts_reply_at]] - טבלה1[[#This Row],[ts_contact_at]]) * 24)</f>
        <v>4.6666666574310511E-2</v>
      </c>
      <c r="N6712">
        <f>IF(ISBLANK(טבלה1[[#This Row],[ts_reply_at]]), 0, 1)</f>
        <v>1</v>
      </c>
      <c r="O6712">
        <f>IF(ISBLANK(טבלה1[[#This Row],[ts_accepted_at]]), 0, 1)</f>
        <v>1</v>
      </c>
      <c r="P6712">
        <f>IF(ISBLANK(טבלה1[[#This Row],[ts_booking_at]]), 0, 1)</f>
        <v>0</v>
      </c>
      <c r="Q6712">
        <f>IF(ISBLANK(טבלה1[[#This Row],[ds_checkin]]), "", טבלה1[[#This Row],[ds_checkin]] - טבלה1[[#This Row],[ts_contact_at]])</f>
        <v>90.211805555554747</v>
      </c>
      <c r="R6712" t="str">
        <f>IF(AND(ISBLANK(טבלה1[[#This Row],[ts_reply_at]]), NOT(ISBLANK(טבלה1[[#This Row],[ts_booking_at]]))), "Error: Booked without Reply", "OK")</f>
        <v>OK</v>
      </c>
      <c r="S6712" t="s">
        <v>6031</v>
      </c>
    </row>
    <row r="6713" spans="1:19" x14ac:dyDescent="0.25">
      <c r="A6713" s="4" t="s">
        <v>5454</v>
      </c>
      <c r="B6713" s="4" t="s">
        <v>802</v>
      </c>
      <c r="C6713" s="4" t="s">
        <v>803</v>
      </c>
      <c r="D6713" s="1">
        <v>41918.393750000003</v>
      </c>
      <c r="E6713" s="1">
        <v>41918.99324074074</v>
      </c>
      <c r="F6713" s="1">
        <v>41921.485509259262</v>
      </c>
      <c r="H6713" s="2">
        <v>42003</v>
      </c>
      <c r="I6713" s="2">
        <v>42007</v>
      </c>
      <c r="J6713" s="3">
        <v>6</v>
      </c>
      <c r="K6713" s="3">
        <v>7</v>
      </c>
      <c r="L6713">
        <f>טבלה1[[#This Row],[ds_checkout]]-טבלה1[[#This Row],[ds_checkin]]</f>
        <v>4</v>
      </c>
      <c r="M6713">
        <f>IF(ISBLANK(טבלה1[[#This Row],[ts_reply_at]]), "", (טבלה1[[#This Row],[ts_reply_at]] - טבלה1[[#This Row],[ts_contact_at]]) * 24)</f>
        <v>14.38777777767973</v>
      </c>
      <c r="N6713">
        <f>IF(ISBLANK(טבלה1[[#This Row],[ts_reply_at]]), 0, 1)</f>
        <v>1</v>
      </c>
      <c r="O6713">
        <f>IF(ISBLANK(טבלה1[[#This Row],[ts_accepted_at]]), 0, 1)</f>
        <v>1</v>
      </c>
      <c r="P6713">
        <f>IF(ISBLANK(טבלה1[[#This Row],[ts_booking_at]]), 0, 1)</f>
        <v>0</v>
      </c>
      <c r="Q6713">
        <f>IF(ISBLANK(טבלה1[[#This Row],[ds_checkin]]), "", טבלה1[[#This Row],[ds_checkin]] - טבלה1[[#This Row],[ts_contact_at]])</f>
        <v>84.60624999999709</v>
      </c>
      <c r="R6713" t="str">
        <f>IF(AND(ISBLANK(טבלה1[[#This Row],[ts_reply_at]]), NOT(ISBLANK(טבלה1[[#This Row],[ts_booking_at]]))), "Error: Booked without Reply", "OK")</f>
        <v>OK</v>
      </c>
      <c r="S6713" t="s">
        <v>6031</v>
      </c>
    </row>
    <row r="6714" spans="1:19" x14ac:dyDescent="0.25">
      <c r="A6714" s="4" t="s">
        <v>5454</v>
      </c>
      <c r="B6714" s="4" t="s">
        <v>1473</v>
      </c>
      <c r="C6714" s="4" t="s">
        <v>1474</v>
      </c>
      <c r="D6714" s="1">
        <v>41918.394444444442</v>
      </c>
      <c r="E6714" s="1">
        <v>41918.407407407409</v>
      </c>
      <c r="H6714" s="2">
        <v>42003</v>
      </c>
      <c r="I6714" s="2">
        <v>42007</v>
      </c>
      <c r="J6714" s="3">
        <v>6</v>
      </c>
      <c r="K6714" s="3">
        <v>5</v>
      </c>
      <c r="L6714">
        <f>טבלה1[[#This Row],[ds_checkout]]-טבלה1[[#This Row],[ds_checkin]]</f>
        <v>4</v>
      </c>
      <c r="M6714">
        <f>IF(ISBLANK(טבלה1[[#This Row],[ts_reply_at]]), "", (טבלה1[[#This Row],[ts_reply_at]] - טבלה1[[#This Row],[ts_contact_at]]) * 24)</f>
        <v>0.31111111119389534</v>
      </c>
      <c r="N6714">
        <f>IF(ISBLANK(טבלה1[[#This Row],[ts_reply_at]]), 0, 1)</f>
        <v>1</v>
      </c>
      <c r="O6714">
        <f>IF(ISBLANK(טבלה1[[#This Row],[ts_accepted_at]]), 0, 1)</f>
        <v>0</v>
      </c>
      <c r="P6714">
        <f>IF(ISBLANK(טבלה1[[#This Row],[ts_booking_at]]), 0, 1)</f>
        <v>0</v>
      </c>
      <c r="Q6714">
        <f>IF(ISBLANK(טבלה1[[#This Row],[ds_checkin]]), "", טבלה1[[#This Row],[ds_checkin]] - טבלה1[[#This Row],[ts_contact_at]])</f>
        <v>84.605555555557657</v>
      </c>
      <c r="R6714" t="str">
        <f>IF(AND(ISBLANK(טבלה1[[#This Row],[ts_reply_at]]), NOT(ISBLANK(טבלה1[[#This Row],[ts_booking_at]]))), "Error: Booked without Reply", "OK")</f>
        <v>OK</v>
      </c>
      <c r="S6714" t="s">
        <v>6031</v>
      </c>
    </row>
    <row r="6715" spans="1:19" x14ac:dyDescent="0.25">
      <c r="A6715" s="4" t="s">
        <v>5455</v>
      </c>
      <c r="B6715" s="4" t="s">
        <v>502</v>
      </c>
      <c r="C6715" s="4" t="s">
        <v>503</v>
      </c>
      <c r="D6715" s="1">
        <v>41913.71875</v>
      </c>
      <c r="E6715" s="1">
        <v>41913.726226851853</v>
      </c>
      <c r="F6715" s="1">
        <v>41913.726226851853</v>
      </c>
      <c r="G6715" s="1">
        <v>41913.726226851853</v>
      </c>
      <c r="H6715" s="2">
        <v>41922</v>
      </c>
      <c r="I6715" s="2">
        <v>41923</v>
      </c>
      <c r="J6715" s="3">
        <v>1</v>
      </c>
      <c r="K6715" s="3">
        <v>5</v>
      </c>
      <c r="L6715">
        <f>טבלה1[[#This Row],[ds_checkout]]-טבלה1[[#This Row],[ds_checkin]]</f>
        <v>1</v>
      </c>
      <c r="M6715">
        <f>IF(ISBLANK(טבלה1[[#This Row],[ts_reply_at]]), "", (טבלה1[[#This Row],[ts_reply_at]] - טבלה1[[#This Row],[ts_contact_at]]) * 24)</f>
        <v>0.17944444448221475</v>
      </c>
      <c r="N6715">
        <f>IF(ISBLANK(טבלה1[[#This Row],[ts_reply_at]]), 0, 1)</f>
        <v>1</v>
      </c>
      <c r="O6715">
        <f>IF(ISBLANK(טבלה1[[#This Row],[ts_accepted_at]]), 0, 1)</f>
        <v>1</v>
      </c>
      <c r="P6715">
        <f>IF(ISBLANK(טבלה1[[#This Row],[ts_booking_at]]), 0, 1)</f>
        <v>1</v>
      </c>
      <c r="Q6715">
        <f>IF(ISBLANK(טבלה1[[#This Row],[ds_checkin]]), "", טבלה1[[#This Row],[ds_checkin]] - טבלה1[[#This Row],[ts_contact_at]])</f>
        <v>8.28125</v>
      </c>
      <c r="R6715" t="str">
        <f>IF(AND(ISBLANK(טבלה1[[#This Row],[ts_reply_at]]), NOT(ISBLANK(טבלה1[[#This Row],[ts_booking_at]]))), "Error: Booked without Reply", "OK")</f>
        <v>OK</v>
      </c>
      <c r="S6715" t="s">
        <v>6026</v>
      </c>
    </row>
    <row r="6716" spans="1:19" x14ac:dyDescent="0.25">
      <c r="A6716" s="4" t="s">
        <v>5456</v>
      </c>
      <c r="B6716" s="4" t="s">
        <v>2878</v>
      </c>
      <c r="C6716" s="4" t="s">
        <v>2879</v>
      </c>
      <c r="D6716" s="1">
        <v>41920.704861111109</v>
      </c>
      <c r="E6716" s="1">
        <v>41920.820115740738</v>
      </c>
      <c r="F6716" s="1">
        <v>41920.876469907409</v>
      </c>
      <c r="G6716" s="1">
        <v>41920.882337962961</v>
      </c>
      <c r="H6716" s="2">
        <v>41944</v>
      </c>
      <c r="I6716" s="2">
        <v>41973</v>
      </c>
      <c r="J6716" s="3">
        <v>1</v>
      </c>
      <c r="K6716" s="3">
        <v>16</v>
      </c>
      <c r="L6716">
        <f>טבלה1[[#This Row],[ds_checkout]]-טבלה1[[#This Row],[ds_checkin]]</f>
        <v>29</v>
      </c>
      <c r="M6716">
        <f>IF(ISBLANK(טבלה1[[#This Row],[ts_reply_at]]), "", (טבלה1[[#This Row],[ts_reply_at]] - טבלה1[[#This Row],[ts_contact_at]]) * 24)</f>
        <v>2.7661111110937782</v>
      </c>
      <c r="N6716">
        <f>IF(ISBLANK(טבלה1[[#This Row],[ts_reply_at]]), 0, 1)</f>
        <v>1</v>
      </c>
      <c r="O6716">
        <f>IF(ISBLANK(טבלה1[[#This Row],[ts_accepted_at]]), 0, 1)</f>
        <v>1</v>
      </c>
      <c r="P6716">
        <f>IF(ISBLANK(טבלה1[[#This Row],[ts_booking_at]]), 0, 1)</f>
        <v>1</v>
      </c>
      <c r="Q6716">
        <f>IF(ISBLANK(טבלה1[[#This Row],[ds_checkin]]), "", טבלה1[[#This Row],[ds_checkin]] - טבלה1[[#This Row],[ts_contact_at]])</f>
        <v>23.295138888890506</v>
      </c>
      <c r="R6716" t="str">
        <f>IF(AND(ISBLANK(טבלה1[[#This Row],[ts_reply_at]]), NOT(ISBLANK(טבלה1[[#This Row],[ts_booking_at]]))), "Error: Booked without Reply", "OK")</f>
        <v>OK</v>
      </c>
      <c r="S6716" t="s">
        <v>6019</v>
      </c>
    </row>
    <row r="6717" spans="1:19" x14ac:dyDescent="0.25">
      <c r="A6717" s="4" t="s">
        <v>5456</v>
      </c>
      <c r="B6717" s="4" t="s">
        <v>331</v>
      </c>
      <c r="C6717" s="4" t="s">
        <v>332</v>
      </c>
      <c r="D6717" s="1">
        <v>41918.461111111108</v>
      </c>
      <c r="E6717" s="1">
        <v>41919.54619212963</v>
      </c>
      <c r="H6717" s="2">
        <v>41944</v>
      </c>
      <c r="I6717" s="2">
        <v>41973</v>
      </c>
      <c r="J6717" s="3">
        <v>1</v>
      </c>
      <c r="K6717" s="3">
        <v>4</v>
      </c>
      <c r="L6717">
        <f>טבלה1[[#This Row],[ds_checkout]]-טבלה1[[#This Row],[ds_checkin]]</f>
        <v>29</v>
      </c>
      <c r="M6717">
        <f>IF(ISBLANK(טבלה1[[#This Row],[ts_reply_at]]), "", (טבלה1[[#This Row],[ts_reply_at]] - טבלה1[[#This Row],[ts_contact_at]]) * 24)</f>
        <v>26.041944444528781</v>
      </c>
      <c r="N6717">
        <f>IF(ISBLANK(טבלה1[[#This Row],[ts_reply_at]]), 0, 1)</f>
        <v>1</v>
      </c>
      <c r="O6717">
        <f>IF(ISBLANK(טבלה1[[#This Row],[ts_accepted_at]]), 0, 1)</f>
        <v>0</v>
      </c>
      <c r="P6717">
        <f>IF(ISBLANK(טבלה1[[#This Row],[ts_booking_at]]), 0, 1)</f>
        <v>0</v>
      </c>
      <c r="Q6717">
        <f>IF(ISBLANK(טבלה1[[#This Row],[ds_checkin]]), "", טבלה1[[#This Row],[ds_checkin]] - טבלה1[[#This Row],[ts_contact_at]])</f>
        <v>25.538888888891961</v>
      </c>
      <c r="R6717" t="str">
        <f>IF(AND(ISBLANK(טבלה1[[#This Row],[ts_reply_at]]), NOT(ISBLANK(טבלה1[[#This Row],[ts_booking_at]]))), "Error: Booked without Reply", "OK")</f>
        <v>OK</v>
      </c>
      <c r="S6717" t="s">
        <v>6019</v>
      </c>
    </row>
    <row r="6718" spans="1:19" x14ac:dyDescent="0.25">
      <c r="A6718" s="4" t="s">
        <v>5457</v>
      </c>
      <c r="B6718" s="4" t="s">
        <v>1966</v>
      </c>
      <c r="C6718" s="4" t="s">
        <v>1967</v>
      </c>
      <c r="D6718" s="1">
        <v>41925.65347222222</v>
      </c>
      <c r="E6718" s="1">
        <v>41925.737766203703</v>
      </c>
      <c r="F6718" s="1">
        <v>41925.737766203703</v>
      </c>
      <c r="G6718" s="1">
        <v>41925.737766203703</v>
      </c>
      <c r="H6718" s="2">
        <v>41929</v>
      </c>
      <c r="I6718" s="2">
        <v>41931</v>
      </c>
      <c r="J6718" s="3">
        <v>1</v>
      </c>
      <c r="K6718" s="3">
        <v>8</v>
      </c>
      <c r="L6718">
        <f>טבלה1[[#This Row],[ds_checkout]]-טבלה1[[#This Row],[ds_checkin]]</f>
        <v>2</v>
      </c>
      <c r="M6718">
        <f>IF(ISBLANK(טבלה1[[#This Row],[ts_reply_at]]), "", (טבלה1[[#This Row],[ts_reply_at]] - טבלה1[[#This Row],[ts_contact_at]]) * 24)</f>
        <v>2.0230555555899628</v>
      </c>
      <c r="N6718">
        <f>IF(ISBLANK(טבלה1[[#This Row],[ts_reply_at]]), 0, 1)</f>
        <v>1</v>
      </c>
      <c r="O6718">
        <f>IF(ISBLANK(טבלה1[[#This Row],[ts_accepted_at]]), 0, 1)</f>
        <v>1</v>
      </c>
      <c r="P6718">
        <f>IF(ISBLANK(טבלה1[[#This Row],[ts_booking_at]]), 0, 1)</f>
        <v>1</v>
      </c>
      <c r="Q6718">
        <f>IF(ISBLANK(טבלה1[[#This Row],[ds_checkin]]), "", טבלה1[[#This Row],[ds_checkin]] - טבלה1[[#This Row],[ts_contact_at]])</f>
        <v>3.3465277777795563</v>
      </c>
      <c r="R6718" t="str">
        <f>IF(AND(ISBLANK(טבלה1[[#This Row],[ts_reply_at]]), NOT(ISBLANK(טבלה1[[#This Row],[ts_booking_at]]))), "Error: Booked without Reply", "OK")</f>
        <v>OK</v>
      </c>
      <c r="S6718" t="s">
        <v>6030</v>
      </c>
    </row>
    <row r="6719" spans="1:19" x14ac:dyDescent="0.25">
      <c r="A6719" s="4" t="s">
        <v>5457</v>
      </c>
      <c r="B6719" s="4" t="s">
        <v>597</v>
      </c>
      <c r="C6719" s="4" t="s">
        <v>2364</v>
      </c>
      <c r="D6719" s="1">
        <v>41927.46597222222</v>
      </c>
      <c r="E6719" s="1">
        <v>41928.275995370372</v>
      </c>
      <c r="F6719" s="1">
        <v>41928.276018518518</v>
      </c>
      <c r="G6719" s="1">
        <v>41928.276018518518</v>
      </c>
      <c r="H6719" s="2">
        <v>41929</v>
      </c>
      <c r="I6719" s="2">
        <v>41931</v>
      </c>
      <c r="J6719" s="3">
        <v>1</v>
      </c>
      <c r="K6719" s="3">
        <v>6</v>
      </c>
      <c r="L6719">
        <f>טבלה1[[#This Row],[ds_checkout]]-טבלה1[[#This Row],[ds_checkin]]</f>
        <v>2</v>
      </c>
      <c r="M6719">
        <f>IF(ISBLANK(טבלה1[[#This Row],[ts_reply_at]]), "", (טבלה1[[#This Row],[ts_reply_at]] - טבלה1[[#This Row],[ts_contact_at]]) * 24)</f>
        <v>19.440555555629544</v>
      </c>
      <c r="N6719">
        <f>IF(ISBLANK(טבלה1[[#This Row],[ts_reply_at]]), 0, 1)</f>
        <v>1</v>
      </c>
      <c r="O6719">
        <f>IF(ISBLANK(טבלה1[[#This Row],[ts_accepted_at]]), 0, 1)</f>
        <v>1</v>
      </c>
      <c r="P6719">
        <f>IF(ISBLANK(טבלה1[[#This Row],[ts_booking_at]]), 0, 1)</f>
        <v>1</v>
      </c>
      <c r="Q6719">
        <f>IF(ISBLANK(טבלה1[[#This Row],[ds_checkin]]), "", טבלה1[[#This Row],[ds_checkin]] - טבלה1[[#This Row],[ts_contact_at]])</f>
        <v>1.5340277777795563</v>
      </c>
      <c r="R6719" t="str">
        <f>IF(AND(ISBLANK(טבלה1[[#This Row],[ts_reply_at]]), NOT(ISBLANK(טבלה1[[#This Row],[ts_booking_at]]))), "Error: Booked without Reply", "OK")</f>
        <v>OK</v>
      </c>
      <c r="S6719" t="s">
        <v>6030</v>
      </c>
    </row>
    <row r="6720" spans="1:19" x14ac:dyDescent="0.25">
      <c r="A6720" s="4" t="s">
        <v>5458</v>
      </c>
      <c r="B6720" s="4" t="s">
        <v>1204</v>
      </c>
      <c r="C6720" s="4" t="s">
        <v>1205</v>
      </c>
      <c r="D6720" s="1">
        <v>41914.422222222223</v>
      </c>
      <c r="E6720" s="1">
        <v>41914.441377314812</v>
      </c>
      <c r="F6720" s="1">
        <v>41914.441377314812</v>
      </c>
      <c r="G6720" s="1">
        <v>41914.441377314812</v>
      </c>
      <c r="H6720" s="2">
        <v>41930</v>
      </c>
      <c r="I6720" s="2">
        <v>41931</v>
      </c>
      <c r="J6720" s="3">
        <v>2</v>
      </c>
      <c r="K6720" s="3">
        <v>14</v>
      </c>
      <c r="L6720">
        <f>טבלה1[[#This Row],[ds_checkout]]-טבלה1[[#This Row],[ds_checkin]]</f>
        <v>1</v>
      </c>
      <c r="M6720">
        <f>IF(ISBLANK(טבלה1[[#This Row],[ts_reply_at]]), "", (טבלה1[[#This Row],[ts_reply_at]] - טבלה1[[#This Row],[ts_contact_at]]) * 24)</f>
        <v>0.45972222212003544</v>
      </c>
      <c r="N6720">
        <f>IF(ISBLANK(טבלה1[[#This Row],[ts_reply_at]]), 0, 1)</f>
        <v>1</v>
      </c>
      <c r="O6720">
        <f>IF(ISBLANK(טבלה1[[#This Row],[ts_accepted_at]]), 0, 1)</f>
        <v>1</v>
      </c>
      <c r="P6720">
        <f>IF(ISBLANK(טבלה1[[#This Row],[ts_booking_at]]), 0, 1)</f>
        <v>1</v>
      </c>
      <c r="Q6720">
        <f>IF(ISBLANK(טבלה1[[#This Row],[ds_checkin]]), "", טבלה1[[#This Row],[ds_checkin]] - טבלה1[[#This Row],[ts_contact_at]])</f>
        <v>15.577777777776646</v>
      </c>
      <c r="R6720" t="str">
        <f>IF(AND(ISBLANK(טבלה1[[#This Row],[ts_reply_at]]), NOT(ISBLANK(טבלה1[[#This Row],[ts_booking_at]]))), "Error: Booked without Reply", "OK")</f>
        <v>OK</v>
      </c>
      <c r="S6720" t="s">
        <v>6026</v>
      </c>
    </row>
    <row r="6721" spans="1:19" x14ac:dyDescent="0.25">
      <c r="A6721" s="4" t="s">
        <v>5458</v>
      </c>
      <c r="B6721" s="4" t="s">
        <v>1823</v>
      </c>
      <c r="C6721" s="4" t="s">
        <v>1824</v>
      </c>
      <c r="D6721" s="1">
        <v>41912.559027777781</v>
      </c>
      <c r="E6721" s="1">
        <v>41913.301296296297</v>
      </c>
      <c r="H6721" s="2">
        <v>41930</v>
      </c>
      <c r="I6721" s="2">
        <v>41931</v>
      </c>
      <c r="J6721" s="3">
        <v>2</v>
      </c>
      <c r="K6721" s="3">
        <v>6</v>
      </c>
      <c r="L6721">
        <f>טבלה1[[#This Row],[ds_checkout]]-טבלה1[[#This Row],[ds_checkin]]</f>
        <v>1</v>
      </c>
      <c r="M6721">
        <f>IF(ISBLANK(טבלה1[[#This Row],[ts_reply_at]]), "", (טבלה1[[#This Row],[ts_reply_at]] - טבלה1[[#This Row],[ts_contact_at]]) * 24)</f>
        <v>17.814444444375113</v>
      </c>
      <c r="N6721">
        <f>IF(ISBLANK(טבלה1[[#This Row],[ts_reply_at]]), 0, 1)</f>
        <v>1</v>
      </c>
      <c r="O6721">
        <f>IF(ISBLANK(טבלה1[[#This Row],[ts_accepted_at]]), 0, 1)</f>
        <v>0</v>
      </c>
      <c r="P6721">
        <f>IF(ISBLANK(טבלה1[[#This Row],[ts_booking_at]]), 0, 1)</f>
        <v>0</v>
      </c>
      <c r="Q6721">
        <f>IF(ISBLANK(טבלה1[[#This Row],[ds_checkin]]), "", טבלה1[[#This Row],[ds_checkin]] - טבלה1[[#This Row],[ts_contact_at]])</f>
        <v>17.440972222218988</v>
      </c>
      <c r="R6721" t="str">
        <f>IF(AND(ISBLANK(טבלה1[[#This Row],[ts_reply_at]]), NOT(ISBLANK(טבלה1[[#This Row],[ts_booking_at]]))), "Error: Booked without Reply", "OK")</f>
        <v>OK</v>
      </c>
      <c r="S6721" t="s">
        <v>6026</v>
      </c>
    </row>
    <row r="6722" spans="1:19" x14ac:dyDescent="0.25">
      <c r="A6722" s="4" t="s">
        <v>5458</v>
      </c>
      <c r="B6722" s="4" t="s">
        <v>1157</v>
      </c>
      <c r="C6722" s="4" t="s">
        <v>1158</v>
      </c>
      <c r="D6722" s="1">
        <v>41914.414583333331</v>
      </c>
      <c r="E6722" s="1">
        <v>41914.416481481479</v>
      </c>
      <c r="H6722" s="2">
        <v>41930</v>
      </c>
      <c r="I6722" s="2">
        <v>41931</v>
      </c>
      <c r="J6722" s="3">
        <v>2</v>
      </c>
      <c r="K6722" s="3">
        <v>5</v>
      </c>
      <c r="L6722">
        <f>טבלה1[[#This Row],[ds_checkout]]-טבלה1[[#This Row],[ds_checkin]]</f>
        <v>1</v>
      </c>
      <c r="M6722">
        <f>IF(ISBLANK(טבלה1[[#This Row],[ts_reply_at]]), "", (טבלה1[[#This Row],[ts_reply_at]] - טבלה1[[#This Row],[ts_contact_at]]) * 24)</f>
        <v>4.5555555552709848E-2</v>
      </c>
      <c r="N6722">
        <f>IF(ISBLANK(טבלה1[[#This Row],[ts_reply_at]]), 0, 1)</f>
        <v>1</v>
      </c>
      <c r="O6722">
        <f>IF(ISBLANK(טבלה1[[#This Row],[ts_accepted_at]]), 0, 1)</f>
        <v>0</v>
      </c>
      <c r="P6722">
        <f>IF(ISBLANK(טבלה1[[#This Row],[ts_booking_at]]), 0, 1)</f>
        <v>0</v>
      </c>
      <c r="Q6722">
        <f>IF(ISBLANK(טבלה1[[#This Row],[ds_checkin]]), "", טבלה1[[#This Row],[ds_checkin]] - טבלה1[[#This Row],[ts_contact_at]])</f>
        <v>15.585416666668607</v>
      </c>
      <c r="R6722" t="str">
        <f>IF(AND(ISBLANK(טבלה1[[#This Row],[ts_reply_at]]), NOT(ISBLANK(טבלה1[[#This Row],[ts_booking_at]]))), "Error: Booked without Reply", "OK")</f>
        <v>OK</v>
      </c>
      <c r="S6722" t="s">
        <v>6026</v>
      </c>
    </row>
    <row r="6723" spans="1:19" x14ac:dyDescent="0.25">
      <c r="A6723" s="4" t="s">
        <v>5459</v>
      </c>
      <c r="B6723" s="4" t="s">
        <v>2256</v>
      </c>
      <c r="C6723" s="4" t="s">
        <v>2257</v>
      </c>
      <c r="D6723" s="1">
        <v>41931.36041666667</v>
      </c>
      <c r="E6723" s="1">
        <v>41932.298958333333</v>
      </c>
      <c r="H6723" s="2">
        <v>41941</v>
      </c>
      <c r="I6723" s="2">
        <v>41943</v>
      </c>
      <c r="J6723" s="3">
        <v>4</v>
      </c>
      <c r="K6723" s="3">
        <v>2</v>
      </c>
      <c r="L6723">
        <f>טבלה1[[#This Row],[ds_checkout]]-טבלה1[[#This Row],[ds_checkin]]</f>
        <v>2</v>
      </c>
      <c r="M6723">
        <f>IF(ISBLANK(טבלה1[[#This Row],[ts_reply_at]]), "", (טבלה1[[#This Row],[ts_reply_at]] - טבלה1[[#This Row],[ts_contact_at]]) * 24)</f>
        <v>22.524999999906868</v>
      </c>
      <c r="N6723">
        <f>IF(ISBLANK(טבלה1[[#This Row],[ts_reply_at]]), 0, 1)</f>
        <v>1</v>
      </c>
      <c r="O6723">
        <f>IF(ISBLANK(טבלה1[[#This Row],[ts_accepted_at]]), 0, 1)</f>
        <v>0</v>
      </c>
      <c r="P6723">
        <f>IF(ISBLANK(טבלה1[[#This Row],[ts_booking_at]]), 0, 1)</f>
        <v>0</v>
      </c>
      <c r="Q6723">
        <f>IF(ISBLANK(טבלה1[[#This Row],[ds_checkin]]), "", טבלה1[[#This Row],[ds_checkin]] - טבלה1[[#This Row],[ts_contact_at]])</f>
        <v>9.6395833333299379</v>
      </c>
      <c r="R6723" t="str">
        <f>IF(AND(ISBLANK(טבלה1[[#This Row],[ts_reply_at]]), NOT(ISBLANK(טבלה1[[#This Row],[ts_booking_at]]))), "Error: Booked without Reply", "OK")</f>
        <v>OK</v>
      </c>
      <c r="S6723" t="s">
        <v>6019</v>
      </c>
    </row>
    <row r="6724" spans="1:19" x14ac:dyDescent="0.25">
      <c r="A6724" s="4" t="s">
        <v>5460</v>
      </c>
      <c r="B6724" s="4" t="s">
        <v>504</v>
      </c>
      <c r="C6724" s="4" t="s">
        <v>3855</v>
      </c>
      <c r="D6724" s="1">
        <v>41940.606944444444</v>
      </c>
      <c r="E6724" s="1">
        <v>41940.609768518516</v>
      </c>
      <c r="H6724" s="2">
        <v>41988</v>
      </c>
      <c r="I6724" s="2">
        <v>42010</v>
      </c>
      <c r="J6724" s="3">
        <v>1</v>
      </c>
      <c r="K6724" s="3">
        <v>2</v>
      </c>
      <c r="L6724">
        <f>טבלה1[[#This Row],[ds_checkout]]-טבלה1[[#This Row],[ds_checkin]]</f>
        <v>22</v>
      </c>
      <c r="M6724">
        <f>IF(ISBLANK(טבלה1[[#This Row],[ts_reply_at]]), "", (טבלה1[[#This Row],[ts_reply_at]] - טבלה1[[#This Row],[ts_contact_at]]) * 24)</f>
        <v>6.7777777730952948E-2</v>
      </c>
      <c r="N6724">
        <f>IF(ISBLANK(טבלה1[[#This Row],[ts_reply_at]]), 0, 1)</f>
        <v>1</v>
      </c>
      <c r="O6724">
        <f>IF(ISBLANK(טבלה1[[#This Row],[ts_accepted_at]]), 0, 1)</f>
        <v>0</v>
      </c>
      <c r="P6724">
        <f>IF(ISBLANK(טבלה1[[#This Row],[ts_booking_at]]), 0, 1)</f>
        <v>0</v>
      </c>
      <c r="Q6724">
        <f>IF(ISBLANK(טבלה1[[#This Row],[ds_checkin]]), "", טבלה1[[#This Row],[ds_checkin]] - טבלה1[[#This Row],[ts_contact_at]])</f>
        <v>47.393055555556202</v>
      </c>
      <c r="R6724" t="str">
        <f>IF(AND(ISBLANK(טבלה1[[#This Row],[ts_reply_at]]), NOT(ISBLANK(טבלה1[[#This Row],[ts_booking_at]]))), "Error: Booked without Reply", "OK")</f>
        <v>OK</v>
      </c>
      <c r="S6724" t="s">
        <v>6022</v>
      </c>
    </row>
    <row r="6725" spans="1:19" x14ac:dyDescent="0.25">
      <c r="A6725" s="4" t="s">
        <v>5461</v>
      </c>
      <c r="B6725" s="4" t="s">
        <v>180</v>
      </c>
      <c r="C6725" s="4" t="s">
        <v>181</v>
      </c>
      <c r="D6725" s="1">
        <v>41923.470138888886</v>
      </c>
      <c r="H6725" s="2">
        <v>41937</v>
      </c>
      <c r="I6725" s="2">
        <v>41939</v>
      </c>
      <c r="J6725" s="3">
        <v>1</v>
      </c>
      <c r="K6725" s="3">
        <v>2</v>
      </c>
      <c r="L6725">
        <f>טבלה1[[#This Row],[ds_checkout]]-טבלה1[[#This Row],[ds_checkin]]</f>
        <v>2</v>
      </c>
      <c r="M6725" t="str">
        <f>IF(ISBLANK(טבלה1[[#This Row],[ts_reply_at]]), "", (טבלה1[[#This Row],[ts_reply_at]] - טבלה1[[#This Row],[ts_contact_at]]) * 24)</f>
        <v/>
      </c>
      <c r="N6725">
        <f>IF(ISBLANK(טבלה1[[#This Row],[ts_reply_at]]), 0, 1)</f>
        <v>0</v>
      </c>
      <c r="O6725">
        <f>IF(ISBLANK(טבלה1[[#This Row],[ts_accepted_at]]), 0, 1)</f>
        <v>0</v>
      </c>
      <c r="P6725">
        <f>IF(ISBLANK(טבלה1[[#This Row],[ts_booking_at]]), 0, 1)</f>
        <v>0</v>
      </c>
      <c r="Q6725">
        <f>IF(ISBLANK(טבלה1[[#This Row],[ds_checkin]]), "", טבלה1[[#This Row],[ds_checkin]] - טבלה1[[#This Row],[ts_contact_at]])</f>
        <v>13.52986111111386</v>
      </c>
      <c r="R6725" t="str">
        <f>IF(AND(ISBLANK(טבלה1[[#This Row],[ts_reply_at]]), NOT(ISBLANK(טבלה1[[#This Row],[ts_booking_at]]))), "Error: Booked without Reply", "OK")</f>
        <v>OK</v>
      </c>
      <c r="S6725" t="s">
        <v>6019</v>
      </c>
    </row>
    <row r="6726" spans="1:19" x14ac:dyDescent="0.25">
      <c r="A6726" s="4" t="s">
        <v>5461</v>
      </c>
      <c r="B6726" s="4" t="s">
        <v>1767</v>
      </c>
      <c r="C6726" s="4" t="s">
        <v>1768</v>
      </c>
      <c r="D6726" s="1">
        <v>41924.786111111112</v>
      </c>
      <c r="E6726" s="1">
        <v>41924.792280092595</v>
      </c>
      <c r="F6726" s="1">
        <v>41924.792280092595</v>
      </c>
      <c r="G6726" s="1">
        <v>41924.792280092595</v>
      </c>
      <c r="H6726" s="2">
        <v>41937</v>
      </c>
      <c r="I6726" s="2">
        <v>41939</v>
      </c>
      <c r="J6726" s="3">
        <v>1</v>
      </c>
      <c r="K6726" s="3">
        <v>6</v>
      </c>
      <c r="L6726">
        <f>טבלה1[[#This Row],[ds_checkout]]-טבלה1[[#This Row],[ds_checkin]]</f>
        <v>2</v>
      </c>
      <c r="M6726">
        <f>IF(ISBLANK(טבלה1[[#This Row],[ts_reply_at]]), "", (טבלה1[[#This Row],[ts_reply_at]] - טבלה1[[#This Row],[ts_contact_at]]) * 24)</f>
        <v>0.14805555558996275</v>
      </c>
      <c r="N6726">
        <f>IF(ISBLANK(טבלה1[[#This Row],[ts_reply_at]]), 0, 1)</f>
        <v>1</v>
      </c>
      <c r="O6726">
        <f>IF(ISBLANK(טבלה1[[#This Row],[ts_accepted_at]]), 0, 1)</f>
        <v>1</v>
      </c>
      <c r="P6726">
        <f>IF(ISBLANK(טבלה1[[#This Row],[ts_booking_at]]), 0, 1)</f>
        <v>1</v>
      </c>
      <c r="Q6726">
        <f>IF(ISBLANK(טבלה1[[#This Row],[ds_checkin]]), "", טבלה1[[#This Row],[ds_checkin]] - טבלה1[[#This Row],[ts_contact_at]])</f>
        <v>12.213888888887595</v>
      </c>
      <c r="R6726" t="str">
        <f>IF(AND(ISBLANK(טבלה1[[#This Row],[ts_reply_at]]), NOT(ISBLANK(טבלה1[[#This Row],[ts_booking_at]]))), "Error: Booked without Reply", "OK")</f>
        <v>OK</v>
      </c>
      <c r="S6726" t="s">
        <v>6019</v>
      </c>
    </row>
    <row r="6727" spans="1:19" x14ac:dyDescent="0.25">
      <c r="A6727" s="4" t="s">
        <v>5462</v>
      </c>
      <c r="B6727" s="4" t="s">
        <v>2143</v>
      </c>
      <c r="C6727" s="4" t="s">
        <v>2144</v>
      </c>
      <c r="D6727" s="1">
        <v>41911.340277777781</v>
      </c>
      <c r="E6727" s="1">
        <v>41911.931817129633</v>
      </c>
      <c r="H6727" s="2">
        <v>41915</v>
      </c>
      <c r="I6727" s="2">
        <v>41918</v>
      </c>
      <c r="J6727" s="3">
        <v>2</v>
      </c>
      <c r="K6727" s="3">
        <v>9</v>
      </c>
      <c r="L6727">
        <f>טבלה1[[#This Row],[ds_checkout]]-טבלה1[[#This Row],[ds_checkin]]</f>
        <v>3</v>
      </c>
      <c r="M6727">
        <f>IF(ISBLANK(טבלה1[[#This Row],[ts_reply_at]]), "", (טבלה1[[#This Row],[ts_reply_at]] - טבלה1[[#This Row],[ts_contact_at]]) * 24)</f>
        <v>14.196944444440305</v>
      </c>
      <c r="N6727">
        <f>IF(ISBLANK(טבלה1[[#This Row],[ts_reply_at]]), 0, 1)</f>
        <v>1</v>
      </c>
      <c r="O6727">
        <f>IF(ISBLANK(טבלה1[[#This Row],[ts_accepted_at]]), 0, 1)</f>
        <v>0</v>
      </c>
      <c r="P6727">
        <f>IF(ISBLANK(טבלה1[[#This Row],[ts_booking_at]]), 0, 1)</f>
        <v>0</v>
      </c>
      <c r="Q6727">
        <f>IF(ISBLANK(טבלה1[[#This Row],[ds_checkin]]), "", טבלה1[[#This Row],[ds_checkin]] - טבלה1[[#This Row],[ts_contact_at]])</f>
        <v>3.6597222222189885</v>
      </c>
      <c r="R6727" t="str">
        <f>IF(AND(ISBLANK(טבלה1[[#This Row],[ts_reply_at]]), NOT(ISBLANK(טבלה1[[#This Row],[ts_booking_at]]))), "Error: Booked without Reply", "OK")</f>
        <v>OK</v>
      </c>
      <c r="S6727" t="s">
        <v>6019</v>
      </c>
    </row>
    <row r="6728" spans="1:19" x14ac:dyDescent="0.25">
      <c r="A6728" s="4" t="s">
        <v>5462</v>
      </c>
      <c r="B6728" s="4" t="s">
        <v>2426</v>
      </c>
      <c r="C6728" s="4" t="s">
        <v>2427</v>
      </c>
      <c r="D6728" s="1">
        <v>41913.415277777778</v>
      </c>
      <c r="E6728" s="1">
        <v>41913.616331018522</v>
      </c>
      <c r="H6728" s="2">
        <v>41915</v>
      </c>
      <c r="I6728" s="2">
        <v>41918</v>
      </c>
      <c r="J6728" s="3">
        <v>2</v>
      </c>
      <c r="K6728" s="3">
        <v>5</v>
      </c>
      <c r="L6728">
        <f>טבלה1[[#This Row],[ds_checkout]]-טבלה1[[#This Row],[ds_checkin]]</f>
        <v>3</v>
      </c>
      <c r="M6728">
        <f>IF(ISBLANK(טבלה1[[#This Row],[ts_reply_at]]), "", (טבלה1[[#This Row],[ts_reply_at]] - טבלה1[[#This Row],[ts_contact_at]]) * 24)</f>
        <v>4.8252777778543532</v>
      </c>
      <c r="N6728">
        <f>IF(ISBLANK(טבלה1[[#This Row],[ts_reply_at]]), 0, 1)</f>
        <v>1</v>
      </c>
      <c r="O6728">
        <f>IF(ISBLANK(טבלה1[[#This Row],[ts_accepted_at]]), 0, 1)</f>
        <v>0</v>
      </c>
      <c r="P6728">
        <f>IF(ISBLANK(טבלה1[[#This Row],[ts_booking_at]]), 0, 1)</f>
        <v>0</v>
      </c>
      <c r="Q6728">
        <f>IF(ISBLANK(טבלה1[[#This Row],[ds_checkin]]), "", טבלה1[[#This Row],[ds_checkin]] - טבלה1[[#This Row],[ts_contact_at]])</f>
        <v>1.5847222222218988</v>
      </c>
      <c r="R6728" t="str">
        <f>IF(AND(ISBLANK(טבלה1[[#This Row],[ts_reply_at]]), NOT(ISBLANK(טבלה1[[#This Row],[ts_booking_at]]))), "Error: Booked without Reply", "OK")</f>
        <v>OK</v>
      </c>
      <c r="S6728" t="s">
        <v>6019</v>
      </c>
    </row>
    <row r="6729" spans="1:19" x14ac:dyDescent="0.25">
      <c r="A6729" s="4" t="s">
        <v>5462</v>
      </c>
      <c r="B6729" s="4" t="s">
        <v>3540</v>
      </c>
      <c r="C6729" s="4" t="s">
        <v>3541</v>
      </c>
      <c r="D6729" s="1">
        <v>41913.658333333333</v>
      </c>
      <c r="E6729" s="1">
        <v>41913.73201388889</v>
      </c>
      <c r="F6729" s="1">
        <v>41914.185532407406</v>
      </c>
      <c r="G6729" s="1">
        <v>41914.185532407406</v>
      </c>
      <c r="H6729" s="2">
        <v>41915</v>
      </c>
      <c r="I6729" s="2">
        <v>41918</v>
      </c>
      <c r="J6729" s="3">
        <v>2</v>
      </c>
      <c r="K6729" s="3">
        <v>28</v>
      </c>
      <c r="L6729">
        <f>טבלה1[[#This Row],[ds_checkout]]-טבלה1[[#This Row],[ds_checkin]]</f>
        <v>3</v>
      </c>
      <c r="M6729">
        <f>IF(ISBLANK(טבלה1[[#This Row],[ts_reply_at]]), "", (טבלה1[[#This Row],[ts_reply_at]] - טבלה1[[#This Row],[ts_contact_at]]) * 24)</f>
        <v>1.7683333333698101</v>
      </c>
      <c r="N6729">
        <f>IF(ISBLANK(טבלה1[[#This Row],[ts_reply_at]]), 0, 1)</f>
        <v>1</v>
      </c>
      <c r="O6729">
        <f>IF(ISBLANK(טבלה1[[#This Row],[ts_accepted_at]]), 0, 1)</f>
        <v>1</v>
      </c>
      <c r="P6729">
        <f>IF(ISBLANK(טבלה1[[#This Row],[ts_booking_at]]), 0, 1)</f>
        <v>1</v>
      </c>
      <c r="Q6729">
        <f>IF(ISBLANK(טבלה1[[#This Row],[ds_checkin]]), "", טבלה1[[#This Row],[ds_checkin]] - טבלה1[[#This Row],[ts_contact_at]])</f>
        <v>1.3416666666671517</v>
      </c>
      <c r="R6729" t="str">
        <f>IF(AND(ISBLANK(טבלה1[[#This Row],[ts_reply_at]]), NOT(ISBLANK(טבלה1[[#This Row],[ts_booking_at]]))), "Error: Booked without Reply", "OK")</f>
        <v>OK</v>
      </c>
      <c r="S6729" t="s">
        <v>6019</v>
      </c>
    </row>
    <row r="6730" spans="1:19" x14ac:dyDescent="0.25">
      <c r="A6730" s="4" t="s">
        <v>5462</v>
      </c>
      <c r="B6730" s="4" t="s">
        <v>2502</v>
      </c>
      <c r="C6730" s="4" t="s">
        <v>2503</v>
      </c>
      <c r="D6730" s="1">
        <v>41912.924305555556</v>
      </c>
      <c r="E6730" s="1">
        <v>41912.991608796299</v>
      </c>
      <c r="H6730" s="2">
        <v>41915</v>
      </c>
      <c r="I6730" s="2">
        <v>41918</v>
      </c>
      <c r="J6730" s="3">
        <v>2</v>
      </c>
      <c r="K6730" s="3">
        <v>4</v>
      </c>
      <c r="L6730">
        <f>טבלה1[[#This Row],[ds_checkout]]-טבלה1[[#This Row],[ds_checkin]]</f>
        <v>3</v>
      </c>
      <c r="M6730">
        <f>IF(ISBLANK(טבלה1[[#This Row],[ts_reply_at]]), "", (טבלה1[[#This Row],[ts_reply_at]] - טבלה1[[#This Row],[ts_contact_at]]) * 24)</f>
        <v>1.6152777778333984</v>
      </c>
      <c r="N6730">
        <f>IF(ISBLANK(טבלה1[[#This Row],[ts_reply_at]]), 0, 1)</f>
        <v>1</v>
      </c>
      <c r="O6730">
        <f>IF(ISBLANK(טבלה1[[#This Row],[ts_accepted_at]]), 0, 1)</f>
        <v>0</v>
      </c>
      <c r="P6730">
        <f>IF(ISBLANK(טבלה1[[#This Row],[ts_booking_at]]), 0, 1)</f>
        <v>0</v>
      </c>
      <c r="Q6730">
        <f>IF(ISBLANK(טבלה1[[#This Row],[ds_checkin]]), "", טבלה1[[#This Row],[ds_checkin]] - טבלה1[[#This Row],[ts_contact_at]])</f>
        <v>2.0756944444437977</v>
      </c>
      <c r="R6730" t="str">
        <f>IF(AND(ISBLANK(טבלה1[[#This Row],[ts_reply_at]]), NOT(ISBLANK(טבלה1[[#This Row],[ts_booking_at]]))), "Error: Booked without Reply", "OK")</f>
        <v>OK</v>
      </c>
      <c r="S6730" t="s">
        <v>6019</v>
      </c>
    </row>
    <row r="6731" spans="1:19" x14ac:dyDescent="0.25">
      <c r="A6731" s="4" t="s">
        <v>5462</v>
      </c>
      <c r="B6731" s="4" t="s">
        <v>1897</v>
      </c>
      <c r="C6731" s="4" t="s">
        <v>3072</v>
      </c>
      <c r="D6731" s="1">
        <v>41913.315972222219</v>
      </c>
      <c r="E6731" s="1">
        <v>41913.371423611112</v>
      </c>
      <c r="H6731" s="2">
        <v>41915</v>
      </c>
      <c r="I6731" s="2">
        <v>41918</v>
      </c>
      <c r="J6731" s="3">
        <v>2</v>
      </c>
      <c r="K6731" s="3">
        <v>5</v>
      </c>
      <c r="L6731">
        <f>טבלה1[[#This Row],[ds_checkout]]-טבלה1[[#This Row],[ds_checkin]]</f>
        <v>3</v>
      </c>
      <c r="M6731">
        <f>IF(ISBLANK(טבלה1[[#This Row],[ts_reply_at]]), "", (טבלה1[[#This Row],[ts_reply_at]] - טבלה1[[#This Row],[ts_contact_at]]) * 24)</f>
        <v>1.3308333334280178</v>
      </c>
      <c r="N6731">
        <f>IF(ISBLANK(טבלה1[[#This Row],[ts_reply_at]]), 0, 1)</f>
        <v>1</v>
      </c>
      <c r="O6731">
        <f>IF(ISBLANK(טבלה1[[#This Row],[ts_accepted_at]]), 0, 1)</f>
        <v>0</v>
      </c>
      <c r="P6731">
        <f>IF(ISBLANK(טבלה1[[#This Row],[ts_booking_at]]), 0, 1)</f>
        <v>0</v>
      </c>
      <c r="Q6731">
        <f>IF(ISBLANK(טבלה1[[#This Row],[ds_checkin]]), "", טבלה1[[#This Row],[ds_checkin]] - טבלה1[[#This Row],[ts_contact_at]])</f>
        <v>1.6840277777810115</v>
      </c>
      <c r="R6731" t="str">
        <f>IF(AND(ISBLANK(טבלה1[[#This Row],[ts_reply_at]]), NOT(ISBLANK(טבלה1[[#This Row],[ts_booking_at]]))), "Error: Booked without Reply", "OK")</f>
        <v>OK</v>
      </c>
      <c r="S6731" t="s">
        <v>6019</v>
      </c>
    </row>
    <row r="6732" spans="1:19" x14ac:dyDescent="0.25">
      <c r="A6732" s="4" t="s">
        <v>5462</v>
      </c>
      <c r="B6732" s="4" t="s">
        <v>845</v>
      </c>
      <c r="C6732" s="4" t="s">
        <v>846</v>
      </c>
      <c r="D6732" s="1">
        <v>41913.396527777775</v>
      </c>
      <c r="E6732" s="1">
        <v>41913.412430555552</v>
      </c>
      <c r="H6732" s="2">
        <v>41915</v>
      </c>
      <c r="I6732" s="2">
        <v>41918</v>
      </c>
      <c r="J6732" s="3">
        <v>2</v>
      </c>
      <c r="K6732" s="3">
        <v>5</v>
      </c>
      <c r="L6732">
        <f>טבלה1[[#This Row],[ds_checkout]]-טבלה1[[#This Row],[ds_checkin]]</f>
        <v>3</v>
      </c>
      <c r="M6732">
        <f>IF(ISBLANK(טבלה1[[#This Row],[ts_reply_at]]), "", (טבלה1[[#This Row],[ts_reply_at]] - טבלה1[[#This Row],[ts_contact_at]]) * 24)</f>
        <v>0.38166666665347293</v>
      </c>
      <c r="N6732">
        <f>IF(ISBLANK(טבלה1[[#This Row],[ts_reply_at]]), 0, 1)</f>
        <v>1</v>
      </c>
      <c r="O6732">
        <f>IF(ISBLANK(טבלה1[[#This Row],[ts_accepted_at]]), 0, 1)</f>
        <v>0</v>
      </c>
      <c r="P6732">
        <f>IF(ISBLANK(טבלה1[[#This Row],[ts_booking_at]]), 0, 1)</f>
        <v>0</v>
      </c>
      <c r="Q6732">
        <f>IF(ISBLANK(טבלה1[[#This Row],[ds_checkin]]), "", טבלה1[[#This Row],[ds_checkin]] - טבלה1[[#This Row],[ts_contact_at]])</f>
        <v>1.6034722222248092</v>
      </c>
      <c r="R6732" t="str">
        <f>IF(AND(ISBLANK(טבלה1[[#This Row],[ts_reply_at]]), NOT(ISBLANK(טבלה1[[#This Row],[ts_booking_at]]))), "Error: Booked without Reply", "OK")</f>
        <v>OK</v>
      </c>
      <c r="S6732" t="s">
        <v>6019</v>
      </c>
    </row>
    <row r="6733" spans="1:19" x14ac:dyDescent="0.25">
      <c r="A6733" s="4" t="s">
        <v>5463</v>
      </c>
      <c r="B6733" s="4" t="s">
        <v>852</v>
      </c>
      <c r="C6733" s="4" t="s">
        <v>853</v>
      </c>
      <c r="D6733" s="1">
        <v>41917.463194444441</v>
      </c>
      <c r="H6733" s="2">
        <v>41935</v>
      </c>
      <c r="I6733" s="2">
        <v>41939</v>
      </c>
      <c r="J6733" s="3">
        <v>4</v>
      </c>
      <c r="K6733" s="3">
        <v>2</v>
      </c>
      <c r="L6733">
        <f>טבלה1[[#This Row],[ds_checkout]]-טבלה1[[#This Row],[ds_checkin]]</f>
        <v>4</v>
      </c>
      <c r="M6733" t="str">
        <f>IF(ISBLANK(טבלה1[[#This Row],[ts_reply_at]]), "", (טבלה1[[#This Row],[ts_reply_at]] - טבלה1[[#This Row],[ts_contact_at]]) * 24)</f>
        <v/>
      </c>
      <c r="N6733">
        <f>IF(ISBLANK(טבלה1[[#This Row],[ts_reply_at]]), 0, 1)</f>
        <v>0</v>
      </c>
      <c r="O6733">
        <f>IF(ISBLANK(טבלה1[[#This Row],[ts_accepted_at]]), 0, 1)</f>
        <v>0</v>
      </c>
      <c r="P6733">
        <f>IF(ISBLANK(טבלה1[[#This Row],[ts_booking_at]]), 0, 1)</f>
        <v>0</v>
      </c>
      <c r="Q6733">
        <f>IF(ISBLANK(טבלה1[[#This Row],[ds_checkin]]), "", טבלה1[[#This Row],[ds_checkin]] - טבלה1[[#This Row],[ts_contact_at]])</f>
        <v>17.536805555559113</v>
      </c>
      <c r="R6733" t="str">
        <f>IF(AND(ISBLANK(טבלה1[[#This Row],[ts_reply_at]]), NOT(ISBLANK(טבלה1[[#This Row],[ts_booking_at]]))), "Error: Booked without Reply", "OK")</f>
        <v>OK</v>
      </c>
      <c r="S6733" t="s">
        <v>6022</v>
      </c>
    </row>
    <row r="6734" spans="1:19" x14ac:dyDescent="0.25">
      <c r="A6734" s="4" t="s">
        <v>5463</v>
      </c>
      <c r="B6734" s="4" t="s">
        <v>483</v>
      </c>
      <c r="C6734" s="4" t="s">
        <v>484</v>
      </c>
      <c r="D6734" s="1">
        <v>41913.917361111111</v>
      </c>
      <c r="E6734" s="1">
        <v>41913.946701388886</v>
      </c>
      <c r="H6734" s="2">
        <v>41935</v>
      </c>
      <c r="I6734" s="2">
        <v>41939</v>
      </c>
      <c r="J6734" s="3">
        <v>4</v>
      </c>
      <c r="K6734" s="3">
        <v>8</v>
      </c>
      <c r="L6734">
        <f>טבלה1[[#This Row],[ds_checkout]]-טבלה1[[#This Row],[ds_checkin]]</f>
        <v>4</v>
      </c>
      <c r="M6734">
        <f>IF(ISBLANK(טבלה1[[#This Row],[ts_reply_at]]), "", (טבלה1[[#This Row],[ts_reply_at]] - טבלה1[[#This Row],[ts_contact_at]]) * 24)</f>
        <v>0.7041666666045785</v>
      </c>
      <c r="N6734">
        <f>IF(ISBLANK(טבלה1[[#This Row],[ts_reply_at]]), 0, 1)</f>
        <v>1</v>
      </c>
      <c r="O6734">
        <f>IF(ISBLANK(טבלה1[[#This Row],[ts_accepted_at]]), 0, 1)</f>
        <v>0</v>
      </c>
      <c r="P6734">
        <f>IF(ISBLANK(טבלה1[[#This Row],[ts_booking_at]]), 0, 1)</f>
        <v>0</v>
      </c>
      <c r="Q6734">
        <f>IF(ISBLANK(טבלה1[[#This Row],[ds_checkin]]), "", טבלה1[[#This Row],[ds_checkin]] - טבלה1[[#This Row],[ts_contact_at]])</f>
        <v>21.082638888889051</v>
      </c>
      <c r="R6734" t="str">
        <f>IF(AND(ISBLANK(טבלה1[[#This Row],[ts_reply_at]]), NOT(ISBLANK(טבלה1[[#This Row],[ts_booking_at]]))), "Error: Booked without Reply", "OK")</f>
        <v>OK</v>
      </c>
      <c r="S6734" t="s">
        <v>6022</v>
      </c>
    </row>
    <row r="6735" spans="1:19" x14ac:dyDescent="0.25">
      <c r="A6735" s="4" t="s">
        <v>5463</v>
      </c>
      <c r="B6735" s="4" t="s">
        <v>3537</v>
      </c>
      <c r="C6735" s="4" t="s">
        <v>3546</v>
      </c>
      <c r="D6735" s="1">
        <v>41917.46597222222</v>
      </c>
      <c r="E6735" s="1">
        <v>41917.473078703704</v>
      </c>
      <c r="H6735" s="2">
        <v>41935</v>
      </c>
      <c r="I6735" s="2">
        <v>41939</v>
      </c>
      <c r="J6735" s="3">
        <v>4</v>
      </c>
      <c r="K6735" s="3">
        <v>5</v>
      </c>
      <c r="L6735">
        <f>טבלה1[[#This Row],[ds_checkout]]-טבלה1[[#This Row],[ds_checkin]]</f>
        <v>4</v>
      </c>
      <c r="M6735">
        <f>IF(ISBLANK(טבלה1[[#This Row],[ts_reply_at]]), "", (טבלה1[[#This Row],[ts_reply_at]] - טבלה1[[#This Row],[ts_contact_at]]) * 24)</f>
        <v>0.17055555561091751</v>
      </c>
      <c r="N6735">
        <f>IF(ISBLANK(טבלה1[[#This Row],[ts_reply_at]]), 0, 1)</f>
        <v>1</v>
      </c>
      <c r="O6735">
        <f>IF(ISBLANK(טבלה1[[#This Row],[ts_accepted_at]]), 0, 1)</f>
        <v>0</v>
      </c>
      <c r="P6735">
        <f>IF(ISBLANK(טבלה1[[#This Row],[ts_booking_at]]), 0, 1)</f>
        <v>0</v>
      </c>
      <c r="Q6735">
        <f>IF(ISBLANK(טבלה1[[#This Row],[ds_checkin]]), "", טבלה1[[#This Row],[ds_checkin]] - טבלה1[[#This Row],[ts_contact_at]])</f>
        <v>17.534027777779556</v>
      </c>
      <c r="R6735" t="str">
        <f>IF(AND(ISBLANK(טבלה1[[#This Row],[ts_reply_at]]), NOT(ISBLANK(טבלה1[[#This Row],[ts_booking_at]]))), "Error: Booked without Reply", "OK")</f>
        <v>OK</v>
      </c>
      <c r="S6735" t="s">
        <v>6022</v>
      </c>
    </row>
    <row r="6736" spans="1:19" x14ac:dyDescent="0.25">
      <c r="A6736" s="4" t="s">
        <v>5464</v>
      </c>
      <c r="B6736" s="4" t="s">
        <v>5465</v>
      </c>
      <c r="C6736" s="4" t="s">
        <v>5466</v>
      </c>
      <c r="D6736" s="1">
        <v>41922.822222222225</v>
      </c>
      <c r="E6736" s="1">
        <v>41922.829618055555</v>
      </c>
      <c r="F6736" s="1">
        <v>41922.832569444443</v>
      </c>
      <c r="G6736" s="1">
        <v>41922.832569444443</v>
      </c>
      <c r="H6736" s="2">
        <v>41923</v>
      </c>
      <c r="I6736" s="2">
        <v>41925</v>
      </c>
      <c r="J6736" s="3">
        <v>2</v>
      </c>
      <c r="K6736" s="3">
        <v>5</v>
      </c>
      <c r="L6736">
        <f>טבלה1[[#This Row],[ds_checkout]]-טבלה1[[#This Row],[ds_checkin]]</f>
        <v>2</v>
      </c>
      <c r="M6736">
        <f>IF(ISBLANK(טבלה1[[#This Row],[ts_reply_at]]), "", (טבלה1[[#This Row],[ts_reply_at]] - טבלה1[[#This Row],[ts_contact_at]]) * 24)</f>
        <v>0.17749999993247911</v>
      </c>
      <c r="N6736">
        <f>IF(ISBLANK(טבלה1[[#This Row],[ts_reply_at]]), 0, 1)</f>
        <v>1</v>
      </c>
      <c r="O6736">
        <f>IF(ISBLANK(טבלה1[[#This Row],[ts_accepted_at]]), 0, 1)</f>
        <v>1</v>
      </c>
      <c r="P6736">
        <f>IF(ISBLANK(טבלה1[[#This Row],[ts_booking_at]]), 0, 1)</f>
        <v>1</v>
      </c>
      <c r="Q6736">
        <f>IF(ISBLANK(טבלה1[[#This Row],[ds_checkin]]), "", טבלה1[[#This Row],[ds_checkin]] - טבלה1[[#This Row],[ts_contact_at]])</f>
        <v>0.17777777777519077</v>
      </c>
      <c r="R6736" t="str">
        <f>IF(AND(ISBLANK(טבלה1[[#This Row],[ts_reply_at]]), NOT(ISBLANK(טבלה1[[#This Row],[ts_booking_at]]))), "Error: Booked without Reply", "OK")</f>
        <v>OK</v>
      </c>
      <c r="S6736" t="s">
        <v>6019</v>
      </c>
    </row>
    <row r="6737" spans="1:19" x14ac:dyDescent="0.25">
      <c r="A6737" s="4" t="s">
        <v>5467</v>
      </c>
      <c r="B6737" s="4" t="s">
        <v>1620</v>
      </c>
      <c r="C6737" s="4" t="s">
        <v>3779</v>
      </c>
      <c r="D6737" s="1">
        <v>41924.814583333333</v>
      </c>
      <c r="E6737" s="1">
        <v>41924.814768518518</v>
      </c>
      <c r="F6737" s="1">
        <v>41924.814768518518</v>
      </c>
      <c r="G6737" s="1">
        <v>41924.814768518518</v>
      </c>
      <c r="H6737" s="2">
        <v>41932</v>
      </c>
      <c r="I6737" s="2">
        <v>41933</v>
      </c>
      <c r="J6737" s="3">
        <v>2</v>
      </c>
      <c r="K6737" s="3">
        <v>17</v>
      </c>
      <c r="L6737">
        <f>טבלה1[[#This Row],[ds_checkout]]-טבלה1[[#This Row],[ds_checkin]]</f>
        <v>1</v>
      </c>
      <c r="M6737">
        <f>IF(ISBLANK(טבלה1[[#This Row],[ts_reply_at]]), "", (טבלה1[[#This Row],[ts_reply_at]] - טבלה1[[#This Row],[ts_contact_at]]) * 24)</f>
        <v>4.4444444356486201E-3</v>
      </c>
      <c r="N6737">
        <f>IF(ISBLANK(טבלה1[[#This Row],[ts_reply_at]]), 0, 1)</f>
        <v>1</v>
      </c>
      <c r="O6737">
        <f>IF(ISBLANK(טבלה1[[#This Row],[ts_accepted_at]]), 0, 1)</f>
        <v>1</v>
      </c>
      <c r="P6737">
        <f>IF(ISBLANK(טבלה1[[#This Row],[ts_booking_at]]), 0, 1)</f>
        <v>1</v>
      </c>
      <c r="Q6737">
        <f>IF(ISBLANK(טבלה1[[#This Row],[ds_checkin]]), "", טבלה1[[#This Row],[ds_checkin]] - טבלה1[[#This Row],[ts_contact_at]])</f>
        <v>7.1854166666671517</v>
      </c>
      <c r="R6737" t="str">
        <f>IF(AND(ISBLANK(טבלה1[[#This Row],[ts_reply_at]]), NOT(ISBLANK(טבלה1[[#This Row],[ts_booking_at]]))), "Error: Booked without Reply", "OK")</f>
        <v>OK</v>
      </c>
      <c r="S6737" t="s">
        <v>6030</v>
      </c>
    </row>
    <row r="6738" spans="1:19" x14ac:dyDescent="0.25">
      <c r="A6738" s="4" t="s">
        <v>5468</v>
      </c>
      <c r="B6738" s="4" t="s">
        <v>527</v>
      </c>
      <c r="C6738" s="4" t="s">
        <v>528</v>
      </c>
      <c r="D6738" s="1">
        <v>41921.620833333334</v>
      </c>
      <c r="E6738" s="1">
        <v>41921.630393518521</v>
      </c>
      <c r="F6738" s="1">
        <v>41921.63045138889</v>
      </c>
      <c r="H6738" s="2">
        <v>41925</v>
      </c>
      <c r="I6738" s="2">
        <v>41926</v>
      </c>
      <c r="J6738" s="3">
        <v>2</v>
      </c>
      <c r="K6738" s="3">
        <v>5</v>
      </c>
      <c r="L6738">
        <f>טבלה1[[#This Row],[ds_checkout]]-טבלה1[[#This Row],[ds_checkin]]</f>
        <v>1</v>
      </c>
      <c r="M6738">
        <f>IF(ISBLANK(טבלה1[[#This Row],[ts_reply_at]]), "", (טבלה1[[#This Row],[ts_reply_at]] - טבלה1[[#This Row],[ts_contact_at]]) * 24)</f>
        <v>0.22944444447057322</v>
      </c>
      <c r="N6738">
        <f>IF(ISBLANK(טבלה1[[#This Row],[ts_reply_at]]), 0, 1)</f>
        <v>1</v>
      </c>
      <c r="O6738">
        <f>IF(ISBLANK(טבלה1[[#This Row],[ts_accepted_at]]), 0, 1)</f>
        <v>1</v>
      </c>
      <c r="P6738">
        <f>IF(ISBLANK(טבלה1[[#This Row],[ts_booking_at]]), 0, 1)</f>
        <v>0</v>
      </c>
      <c r="Q6738">
        <f>IF(ISBLANK(טבלה1[[#This Row],[ds_checkin]]), "", טבלה1[[#This Row],[ds_checkin]] - טבלה1[[#This Row],[ts_contact_at]])</f>
        <v>3.3791666666656965</v>
      </c>
      <c r="R6738" t="str">
        <f>IF(AND(ISBLANK(טבלה1[[#This Row],[ts_reply_at]]), NOT(ISBLANK(טבלה1[[#This Row],[ts_booking_at]]))), "Error: Booked without Reply", "OK")</f>
        <v>OK</v>
      </c>
      <c r="S6738" t="s">
        <v>6024</v>
      </c>
    </row>
    <row r="6739" spans="1:19" x14ac:dyDescent="0.25">
      <c r="A6739" s="4" t="s">
        <v>5469</v>
      </c>
      <c r="B6739" s="4" t="s">
        <v>33</v>
      </c>
      <c r="C6739" s="4" t="s">
        <v>1222</v>
      </c>
      <c r="D6739" s="1">
        <v>41918.756249999999</v>
      </c>
      <c r="H6739" s="2">
        <v>41958</v>
      </c>
      <c r="I6739" s="2">
        <v>41960</v>
      </c>
      <c r="J6739" s="3">
        <v>2</v>
      </c>
      <c r="K6739" s="3">
        <v>1</v>
      </c>
      <c r="L6739">
        <f>טבלה1[[#This Row],[ds_checkout]]-טבלה1[[#This Row],[ds_checkin]]</f>
        <v>2</v>
      </c>
      <c r="M6739" t="str">
        <f>IF(ISBLANK(טבלה1[[#This Row],[ts_reply_at]]), "", (טבלה1[[#This Row],[ts_reply_at]] - טבלה1[[#This Row],[ts_contact_at]]) * 24)</f>
        <v/>
      </c>
      <c r="N6739">
        <f>IF(ISBLANK(טבלה1[[#This Row],[ts_reply_at]]), 0, 1)</f>
        <v>0</v>
      </c>
      <c r="O6739">
        <f>IF(ISBLANK(טבלה1[[#This Row],[ts_accepted_at]]), 0, 1)</f>
        <v>0</v>
      </c>
      <c r="P6739">
        <f>IF(ISBLANK(טבלה1[[#This Row],[ts_booking_at]]), 0, 1)</f>
        <v>0</v>
      </c>
      <c r="Q6739">
        <f>IF(ISBLANK(טבלה1[[#This Row],[ds_checkin]]), "", טבלה1[[#This Row],[ds_checkin]] - טבלה1[[#This Row],[ts_contact_at]])</f>
        <v>39.243750000001455</v>
      </c>
      <c r="R6739" t="str">
        <f>IF(AND(ISBLANK(טבלה1[[#This Row],[ts_reply_at]]), NOT(ISBLANK(טבלה1[[#This Row],[ts_booking_at]]))), "Error: Booked without Reply", "OK")</f>
        <v>OK</v>
      </c>
      <c r="S6739" t="s">
        <v>6029</v>
      </c>
    </row>
    <row r="6740" spans="1:19" x14ac:dyDescent="0.25">
      <c r="A6740" s="4" t="s">
        <v>5470</v>
      </c>
      <c r="B6740" s="4" t="s">
        <v>285</v>
      </c>
      <c r="C6740" s="4" t="s">
        <v>286</v>
      </c>
      <c r="D6740" s="1">
        <v>41914.638194444444</v>
      </c>
      <c r="E6740" s="1">
        <v>41914.955208333333</v>
      </c>
      <c r="F6740" s="1">
        <v>41915.968877314815</v>
      </c>
      <c r="G6740" s="1">
        <v>41918.002199074072</v>
      </c>
      <c r="H6740" s="2">
        <v>41950</v>
      </c>
      <c r="I6740" s="2">
        <v>41953</v>
      </c>
      <c r="J6740" s="3">
        <v>1</v>
      </c>
      <c r="K6740" s="3">
        <v>19</v>
      </c>
      <c r="L6740">
        <f>טבלה1[[#This Row],[ds_checkout]]-טבלה1[[#This Row],[ds_checkin]]</f>
        <v>3</v>
      </c>
      <c r="M6740">
        <f>IF(ISBLANK(טבלה1[[#This Row],[ts_reply_at]]), "", (טבלה1[[#This Row],[ts_reply_at]] - טבלה1[[#This Row],[ts_contact_at]]) * 24)</f>
        <v>7.6083333333372138</v>
      </c>
      <c r="N6740">
        <f>IF(ISBLANK(טבלה1[[#This Row],[ts_reply_at]]), 0, 1)</f>
        <v>1</v>
      </c>
      <c r="O6740">
        <f>IF(ISBLANK(טבלה1[[#This Row],[ts_accepted_at]]), 0, 1)</f>
        <v>1</v>
      </c>
      <c r="P6740">
        <f>IF(ISBLANK(טבלה1[[#This Row],[ts_booking_at]]), 0, 1)</f>
        <v>1</v>
      </c>
      <c r="Q6740">
        <f>IF(ISBLANK(טבלה1[[#This Row],[ds_checkin]]), "", טבלה1[[#This Row],[ds_checkin]] - טבלה1[[#This Row],[ts_contact_at]])</f>
        <v>35.361805555556202</v>
      </c>
      <c r="R6740" t="str">
        <f>IF(AND(ISBLANK(טבלה1[[#This Row],[ts_reply_at]]), NOT(ISBLANK(טבלה1[[#This Row],[ts_booking_at]]))), "Error: Booked without Reply", "OK")</f>
        <v>OK</v>
      </c>
      <c r="S6740" t="s">
        <v>6030</v>
      </c>
    </row>
    <row r="6741" spans="1:19" x14ac:dyDescent="0.25">
      <c r="A6741" s="4" t="s">
        <v>5470</v>
      </c>
      <c r="B6741" s="4" t="s">
        <v>659</v>
      </c>
      <c r="C6741" s="4" t="s">
        <v>660</v>
      </c>
      <c r="D6741" s="1">
        <v>41914.636805555558</v>
      </c>
      <c r="E6741" s="1">
        <v>41915.248888888891</v>
      </c>
      <c r="F6741" s="1">
        <v>41915.248888888891</v>
      </c>
      <c r="H6741" s="2">
        <v>41950</v>
      </c>
      <c r="I6741" s="2">
        <v>41953</v>
      </c>
      <c r="J6741" s="3">
        <v>1</v>
      </c>
      <c r="K6741" s="3">
        <v>3</v>
      </c>
      <c r="L6741">
        <f>טבלה1[[#This Row],[ds_checkout]]-טבלה1[[#This Row],[ds_checkin]]</f>
        <v>3</v>
      </c>
      <c r="M6741">
        <f>IF(ISBLANK(טבלה1[[#This Row],[ts_reply_at]]), "", (טבלה1[[#This Row],[ts_reply_at]] - טבלה1[[#This Row],[ts_contact_at]]) * 24)</f>
        <v>14.690000000002328</v>
      </c>
      <c r="N6741">
        <f>IF(ISBLANK(טבלה1[[#This Row],[ts_reply_at]]), 0, 1)</f>
        <v>1</v>
      </c>
      <c r="O6741">
        <f>IF(ISBLANK(טבלה1[[#This Row],[ts_accepted_at]]), 0, 1)</f>
        <v>1</v>
      </c>
      <c r="P6741">
        <f>IF(ISBLANK(טבלה1[[#This Row],[ts_booking_at]]), 0, 1)</f>
        <v>0</v>
      </c>
      <c r="Q6741">
        <f>IF(ISBLANK(טבלה1[[#This Row],[ds_checkin]]), "", טבלה1[[#This Row],[ds_checkin]] - טבלה1[[#This Row],[ts_contact_at]])</f>
        <v>35.363194444442343</v>
      </c>
      <c r="R6741" t="str">
        <f>IF(AND(ISBLANK(טבלה1[[#This Row],[ts_reply_at]]), NOT(ISBLANK(טבלה1[[#This Row],[ts_booking_at]]))), "Error: Booked without Reply", "OK")</f>
        <v>OK</v>
      </c>
      <c r="S6741" t="s">
        <v>6030</v>
      </c>
    </row>
    <row r="6742" spans="1:19" x14ac:dyDescent="0.25">
      <c r="A6742" s="4" t="s">
        <v>5471</v>
      </c>
      <c r="B6742" s="4" t="s">
        <v>741</v>
      </c>
      <c r="C6742" s="4" t="s">
        <v>742</v>
      </c>
      <c r="D6742" s="1">
        <v>41922.362500000003</v>
      </c>
      <c r="E6742" s="1">
        <v>41922.387418981481</v>
      </c>
      <c r="F6742" s="1">
        <v>41922.407534722224</v>
      </c>
      <c r="G6742" s="1">
        <v>41922.407534722224</v>
      </c>
      <c r="H6742" s="2">
        <v>41922</v>
      </c>
      <c r="I6742" s="2">
        <v>41923</v>
      </c>
      <c r="J6742" s="3">
        <v>1</v>
      </c>
      <c r="K6742" s="3">
        <v>5</v>
      </c>
      <c r="L6742">
        <f>טבלה1[[#This Row],[ds_checkout]]-טבלה1[[#This Row],[ds_checkin]]</f>
        <v>1</v>
      </c>
      <c r="M6742">
        <f>IF(ISBLANK(טבלה1[[#This Row],[ts_reply_at]]), "", (טבלה1[[#This Row],[ts_reply_at]] - טבלה1[[#This Row],[ts_contact_at]]) * 24)</f>
        <v>0.59805555548518896</v>
      </c>
      <c r="N6742">
        <f>IF(ISBLANK(טבלה1[[#This Row],[ts_reply_at]]), 0, 1)</f>
        <v>1</v>
      </c>
      <c r="O6742">
        <f>IF(ISBLANK(טבלה1[[#This Row],[ts_accepted_at]]), 0, 1)</f>
        <v>1</v>
      </c>
      <c r="P6742">
        <f>IF(ISBLANK(טבלה1[[#This Row],[ts_booking_at]]), 0, 1)</f>
        <v>1</v>
      </c>
      <c r="Q6742">
        <f>IF(ISBLANK(טבלה1[[#This Row],[ds_checkin]]), "", טבלה1[[#This Row],[ds_checkin]] - טבלה1[[#This Row],[ts_contact_at]])</f>
        <v>-0.36250000000291038</v>
      </c>
      <c r="R6742" t="str">
        <f>IF(AND(ISBLANK(טבלה1[[#This Row],[ts_reply_at]]), NOT(ISBLANK(טבלה1[[#This Row],[ts_booking_at]]))), "Error: Booked without Reply", "OK")</f>
        <v>OK</v>
      </c>
      <c r="S6742" t="s">
        <v>6021</v>
      </c>
    </row>
    <row r="6743" spans="1:19" x14ac:dyDescent="0.25">
      <c r="A6743" s="4" t="s">
        <v>5472</v>
      </c>
      <c r="B6743" s="4" t="s">
        <v>655</v>
      </c>
      <c r="C6743" s="4" t="s">
        <v>656</v>
      </c>
      <c r="D6743" s="1">
        <v>41914.45208333333</v>
      </c>
      <c r="E6743" s="1">
        <v>41914.469351851854</v>
      </c>
      <c r="F6743" s="1">
        <v>41914.469918981478</v>
      </c>
      <c r="G6743" s="1">
        <v>41914.469918981478</v>
      </c>
      <c r="H6743" s="2">
        <v>41915</v>
      </c>
      <c r="I6743" s="2">
        <v>41922</v>
      </c>
      <c r="J6743" s="3">
        <v>2</v>
      </c>
      <c r="K6743" s="3">
        <v>15</v>
      </c>
      <c r="L6743">
        <f>טבלה1[[#This Row],[ds_checkout]]-טבלה1[[#This Row],[ds_checkin]]</f>
        <v>7</v>
      </c>
      <c r="M6743">
        <f>IF(ISBLANK(טבלה1[[#This Row],[ts_reply_at]]), "", (טבלה1[[#This Row],[ts_reply_at]] - טבלה1[[#This Row],[ts_contact_at]]) * 24)</f>
        <v>0.41444444458466023</v>
      </c>
      <c r="N6743">
        <f>IF(ISBLANK(טבלה1[[#This Row],[ts_reply_at]]), 0, 1)</f>
        <v>1</v>
      </c>
      <c r="O6743">
        <f>IF(ISBLANK(טבלה1[[#This Row],[ts_accepted_at]]), 0, 1)</f>
        <v>1</v>
      </c>
      <c r="P6743">
        <f>IF(ISBLANK(טבלה1[[#This Row],[ts_booking_at]]), 0, 1)</f>
        <v>1</v>
      </c>
      <c r="Q6743">
        <f>IF(ISBLANK(טבלה1[[#This Row],[ds_checkin]]), "", טבלה1[[#This Row],[ds_checkin]] - טבלה1[[#This Row],[ts_contact_at]])</f>
        <v>0.54791666667006211</v>
      </c>
      <c r="R6743" t="str">
        <f>IF(AND(ISBLANK(טבלה1[[#This Row],[ts_reply_at]]), NOT(ISBLANK(טבלה1[[#This Row],[ts_booking_at]]))), "Error: Booked without Reply", "OK")</f>
        <v>OK</v>
      </c>
      <c r="S6743" t="s">
        <v>6029</v>
      </c>
    </row>
    <row r="6744" spans="1:19" x14ac:dyDescent="0.25">
      <c r="A6744" s="4" t="s">
        <v>5473</v>
      </c>
      <c r="B6744" s="4" t="s">
        <v>930</v>
      </c>
      <c r="C6744" s="4" t="s">
        <v>931</v>
      </c>
      <c r="D6744" s="1">
        <v>41914.328472222223</v>
      </c>
      <c r="H6744" s="2">
        <v>41915</v>
      </c>
      <c r="I6744" s="2">
        <v>41917</v>
      </c>
      <c r="J6744" s="3">
        <v>2</v>
      </c>
      <c r="K6744" s="3">
        <v>1</v>
      </c>
      <c r="L6744">
        <f>טבלה1[[#This Row],[ds_checkout]]-טבלה1[[#This Row],[ds_checkin]]</f>
        <v>2</v>
      </c>
      <c r="M6744" t="str">
        <f>IF(ISBLANK(טבלה1[[#This Row],[ts_reply_at]]), "", (טבלה1[[#This Row],[ts_reply_at]] - טבלה1[[#This Row],[ts_contact_at]]) * 24)</f>
        <v/>
      </c>
      <c r="N6744">
        <f>IF(ISBLANK(טבלה1[[#This Row],[ts_reply_at]]), 0, 1)</f>
        <v>0</v>
      </c>
      <c r="O6744">
        <f>IF(ISBLANK(טבלה1[[#This Row],[ts_accepted_at]]), 0, 1)</f>
        <v>0</v>
      </c>
      <c r="P6744">
        <f>IF(ISBLANK(טבלה1[[#This Row],[ts_booking_at]]), 0, 1)</f>
        <v>0</v>
      </c>
      <c r="Q6744">
        <f>IF(ISBLANK(טבלה1[[#This Row],[ds_checkin]]), "", טבלה1[[#This Row],[ds_checkin]] - טבלה1[[#This Row],[ts_contact_at]])</f>
        <v>0.67152777777664596</v>
      </c>
      <c r="R6744" t="str">
        <f>IF(AND(ISBLANK(טבלה1[[#This Row],[ts_reply_at]]), NOT(ISBLANK(טבלה1[[#This Row],[ts_booking_at]]))), "Error: Booked without Reply", "OK")</f>
        <v>OK</v>
      </c>
      <c r="S6744" t="s">
        <v>6073</v>
      </c>
    </row>
    <row r="6745" spans="1:19" x14ac:dyDescent="0.25">
      <c r="A6745" s="4" t="s">
        <v>5474</v>
      </c>
      <c r="B6745" s="4" t="s">
        <v>829</v>
      </c>
      <c r="C6745" s="4" t="s">
        <v>830</v>
      </c>
      <c r="D6745" s="1">
        <v>41926.407638888886</v>
      </c>
      <c r="E6745" s="1">
        <v>41926.520868055559</v>
      </c>
      <c r="F6745" s="1">
        <v>41926.520868055559</v>
      </c>
      <c r="G6745" s="1">
        <v>41926.520868055559</v>
      </c>
      <c r="H6745" s="2">
        <v>41946</v>
      </c>
      <c r="I6745" s="2">
        <v>41949</v>
      </c>
      <c r="J6745" s="3">
        <v>1</v>
      </c>
      <c r="K6745" s="3">
        <v>7</v>
      </c>
      <c r="L6745">
        <f>טבלה1[[#This Row],[ds_checkout]]-טבלה1[[#This Row],[ds_checkin]]</f>
        <v>3</v>
      </c>
      <c r="M6745">
        <f>IF(ISBLANK(טבלה1[[#This Row],[ts_reply_at]]), "", (טבלה1[[#This Row],[ts_reply_at]] - טבלה1[[#This Row],[ts_contact_at]]) * 24)</f>
        <v>2.717500000144355</v>
      </c>
      <c r="N6745">
        <f>IF(ISBLANK(טבלה1[[#This Row],[ts_reply_at]]), 0, 1)</f>
        <v>1</v>
      </c>
      <c r="O6745">
        <f>IF(ISBLANK(טבלה1[[#This Row],[ts_accepted_at]]), 0, 1)</f>
        <v>1</v>
      </c>
      <c r="P6745">
        <f>IF(ISBLANK(טבלה1[[#This Row],[ts_booking_at]]), 0, 1)</f>
        <v>1</v>
      </c>
      <c r="Q6745">
        <f>IF(ISBLANK(טבלה1[[#This Row],[ds_checkin]]), "", טבלה1[[#This Row],[ds_checkin]] - טבלה1[[#This Row],[ts_contact_at]])</f>
        <v>19.59236111111386</v>
      </c>
      <c r="R6745" t="str">
        <f>IF(AND(ISBLANK(טבלה1[[#This Row],[ts_reply_at]]), NOT(ISBLANK(טבלה1[[#This Row],[ts_booking_at]]))), "Error: Booked without Reply", "OK")</f>
        <v>OK</v>
      </c>
      <c r="S6745" t="s">
        <v>6023</v>
      </c>
    </row>
    <row r="6746" spans="1:19" x14ac:dyDescent="0.25">
      <c r="A6746" s="4" t="s">
        <v>5474</v>
      </c>
      <c r="B6746" s="4" t="s">
        <v>1161</v>
      </c>
      <c r="C6746" s="4" t="s">
        <v>1162</v>
      </c>
      <c r="D6746" s="1">
        <v>41925.548611111109</v>
      </c>
      <c r="E6746" s="1">
        <v>41926.401354166665</v>
      </c>
      <c r="H6746" s="2">
        <v>41946</v>
      </c>
      <c r="I6746" s="2">
        <v>41949</v>
      </c>
      <c r="J6746" s="3">
        <v>1</v>
      </c>
      <c r="K6746" s="3">
        <v>4</v>
      </c>
      <c r="L6746">
        <f>טבלה1[[#This Row],[ds_checkout]]-טבלה1[[#This Row],[ds_checkin]]</f>
        <v>3</v>
      </c>
      <c r="M6746">
        <f>IF(ISBLANK(טבלה1[[#This Row],[ts_reply_at]]), "", (טבלה1[[#This Row],[ts_reply_at]] - טבלה1[[#This Row],[ts_contact_at]]) * 24)</f>
        <v>20.465833333320916</v>
      </c>
      <c r="N6746">
        <f>IF(ISBLANK(טבלה1[[#This Row],[ts_reply_at]]), 0, 1)</f>
        <v>1</v>
      </c>
      <c r="O6746">
        <f>IF(ISBLANK(טבלה1[[#This Row],[ts_accepted_at]]), 0, 1)</f>
        <v>0</v>
      </c>
      <c r="P6746">
        <f>IF(ISBLANK(טבלה1[[#This Row],[ts_booking_at]]), 0, 1)</f>
        <v>0</v>
      </c>
      <c r="Q6746">
        <f>IF(ISBLANK(טבלה1[[#This Row],[ds_checkin]]), "", טבלה1[[#This Row],[ds_checkin]] - טבלה1[[#This Row],[ts_contact_at]])</f>
        <v>20.451388888890506</v>
      </c>
      <c r="R6746" t="str">
        <f>IF(AND(ISBLANK(טבלה1[[#This Row],[ts_reply_at]]), NOT(ISBLANK(טבלה1[[#This Row],[ts_booking_at]]))), "Error: Booked without Reply", "OK")</f>
        <v>OK</v>
      </c>
      <c r="S6746" t="s">
        <v>6023</v>
      </c>
    </row>
    <row r="6747" spans="1:19" x14ac:dyDescent="0.25">
      <c r="A6747" s="4" t="s">
        <v>5474</v>
      </c>
      <c r="B6747" s="4" t="s">
        <v>1029</v>
      </c>
      <c r="C6747" s="4" t="s">
        <v>1030</v>
      </c>
      <c r="D6747" s="1">
        <v>41925.459722222222</v>
      </c>
      <c r="E6747" s="1">
        <v>41925.461851851855</v>
      </c>
      <c r="H6747" s="2">
        <v>41946</v>
      </c>
      <c r="I6747" s="2">
        <v>41949</v>
      </c>
      <c r="J6747" s="3">
        <v>1</v>
      </c>
      <c r="K6747" s="3">
        <v>6</v>
      </c>
      <c r="L6747">
        <f>טבלה1[[#This Row],[ds_checkout]]-טבלה1[[#This Row],[ds_checkin]]</f>
        <v>3</v>
      </c>
      <c r="M6747">
        <f>IF(ISBLANK(טבלה1[[#This Row],[ts_reply_at]]), "", (טבלה1[[#This Row],[ts_reply_at]] - טבלה1[[#This Row],[ts_contact_at]]) * 24)</f>
        <v>5.1111111184582114E-2</v>
      </c>
      <c r="N6747">
        <f>IF(ISBLANK(טבלה1[[#This Row],[ts_reply_at]]), 0, 1)</f>
        <v>1</v>
      </c>
      <c r="O6747">
        <f>IF(ISBLANK(טבלה1[[#This Row],[ts_accepted_at]]), 0, 1)</f>
        <v>0</v>
      </c>
      <c r="P6747">
        <f>IF(ISBLANK(טבלה1[[#This Row],[ts_booking_at]]), 0, 1)</f>
        <v>0</v>
      </c>
      <c r="Q6747">
        <f>IF(ISBLANK(טבלה1[[#This Row],[ds_checkin]]), "", טבלה1[[#This Row],[ds_checkin]] - טבלה1[[#This Row],[ts_contact_at]])</f>
        <v>20.540277777778101</v>
      </c>
      <c r="R6747" t="str">
        <f>IF(AND(ISBLANK(טבלה1[[#This Row],[ts_reply_at]]), NOT(ISBLANK(טבלה1[[#This Row],[ts_booking_at]]))), "Error: Booked without Reply", "OK")</f>
        <v>OK</v>
      </c>
      <c r="S6747" t="s">
        <v>6023</v>
      </c>
    </row>
    <row r="6748" spans="1:19" x14ac:dyDescent="0.25">
      <c r="A6748" s="4" t="s">
        <v>5475</v>
      </c>
      <c r="B6748" s="4" t="s">
        <v>468</v>
      </c>
      <c r="C6748" s="4" t="s">
        <v>677</v>
      </c>
      <c r="D6748" s="1">
        <v>41915.894444444442</v>
      </c>
      <c r="E6748" s="1">
        <v>41917.454247685186</v>
      </c>
      <c r="H6748" s="2">
        <v>41916</v>
      </c>
      <c r="I6748" s="2">
        <v>41918</v>
      </c>
      <c r="J6748" s="3">
        <v>2</v>
      </c>
      <c r="K6748" s="3">
        <v>2</v>
      </c>
      <c r="L6748">
        <f>טבלה1[[#This Row],[ds_checkout]]-טבלה1[[#This Row],[ds_checkin]]</f>
        <v>2</v>
      </c>
      <c r="M6748">
        <f>IF(ISBLANK(טבלה1[[#This Row],[ts_reply_at]]), "", (טבלה1[[#This Row],[ts_reply_at]] - טבלה1[[#This Row],[ts_contact_at]]) * 24)</f>
        <v>37.435277777840383</v>
      </c>
      <c r="N6748">
        <f>IF(ISBLANK(טבלה1[[#This Row],[ts_reply_at]]), 0, 1)</f>
        <v>1</v>
      </c>
      <c r="O6748">
        <f>IF(ISBLANK(טבלה1[[#This Row],[ts_accepted_at]]), 0, 1)</f>
        <v>0</v>
      </c>
      <c r="P6748">
        <f>IF(ISBLANK(טבלה1[[#This Row],[ts_booking_at]]), 0, 1)</f>
        <v>0</v>
      </c>
      <c r="Q6748">
        <f>IF(ISBLANK(טבלה1[[#This Row],[ds_checkin]]), "", טבלה1[[#This Row],[ds_checkin]] - טבלה1[[#This Row],[ts_contact_at]])</f>
        <v>0.1055555555576575</v>
      </c>
      <c r="R6748" t="str">
        <f>IF(AND(ISBLANK(טבלה1[[#This Row],[ts_reply_at]]), NOT(ISBLANK(טבלה1[[#This Row],[ts_booking_at]]))), "Error: Booked without Reply", "OK")</f>
        <v>OK</v>
      </c>
      <c r="S6748" t="s">
        <v>6022</v>
      </c>
    </row>
    <row r="6749" spans="1:19" x14ac:dyDescent="0.25">
      <c r="A6749" s="4" t="s">
        <v>5476</v>
      </c>
      <c r="B6749" s="4" t="s">
        <v>2054</v>
      </c>
      <c r="C6749" s="4" t="s">
        <v>2055</v>
      </c>
      <c r="D6749" s="1">
        <v>41911.487500000003</v>
      </c>
      <c r="E6749" s="1">
        <v>41912.037638888891</v>
      </c>
      <c r="H6749" s="2">
        <v>41931</v>
      </c>
      <c r="I6749" s="2">
        <v>41933</v>
      </c>
      <c r="J6749" s="3">
        <v>2</v>
      </c>
      <c r="K6749" s="3">
        <v>4</v>
      </c>
      <c r="L6749">
        <f>טבלה1[[#This Row],[ds_checkout]]-טבלה1[[#This Row],[ds_checkin]]</f>
        <v>2</v>
      </c>
      <c r="M6749">
        <f>IF(ISBLANK(טבלה1[[#This Row],[ts_reply_at]]), "", (טבלה1[[#This Row],[ts_reply_at]] - טבלה1[[#This Row],[ts_contact_at]]) * 24)</f>
        <v>13.203333333309274</v>
      </c>
      <c r="N6749">
        <f>IF(ISBLANK(טבלה1[[#This Row],[ts_reply_at]]), 0, 1)</f>
        <v>1</v>
      </c>
      <c r="O6749">
        <f>IF(ISBLANK(טבלה1[[#This Row],[ts_accepted_at]]), 0, 1)</f>
        <v>0</v>
      </c>
      <c r="P6749">
        <f>IF(ISBLANK(טבלה1[[#This Row],[ts_booking_at]]), 0, 1)</f>
        <v>0</v>
      </c>
      <c r="Q6749">
        <f>IF(ISBLANK(טבלה1[[#This Row],[ds_checkin]]), "", טבלה1[[#This Row],[ds_checkin]] - טבלה1[[#This Row],[ts_contact_at]])</f>
        <v>19.51249999999709</v>
      </c>
      <c r="R6749" t="str">
        <f>IF(AND(ISBLANK(טבלה1[[#This Row],[ts_reply_at]]), NOT(ISBLANK(טבלה1[[#This Row],[ts_booking_at]]))), "Error: Booked without Reply", "OK")</f>
        <v>OK</v>
      </c>
      <c r="S6749" t="s">
        <v>6023</v>
      </c>
    </row>
    <row r="6750" spans="1:19" x14ac:dyDescent="0.25">
      <c r="A6750" s="4" t="s">
        <v>5477</v>
      </c>
      <c r="B6750" s="4" t="s">
        <v>248</v>
      </c>
      <c r="C6750" s="4" t="s">
        <v>249</v>
      </c>
      <c r="D6750" s="1">
        <v>41914.336111111108</v>
      </c>
      <c r="H6750" s="2">
        <v>41923</v>
      </c>
      <c r="I6750" s="2">
        <v>41924</v>
      </c>
      <c r="J6750" s="3">
        <v>3</v>
      </c>
      <c r="K6750" s="3">
        <v>1</v>
      </c>
      <c r="L6750">
        <f>טבלה1[[#This Row],[ds_checkout]]-טבלה1[[#This Row],[ds_checkin]]</f>
        <v>1</v>
      </c>
      <c r="M6750" t="str">
        <f>IF(ISBLANK(טבלה1[[#This Row],[ts_reply_at]]), "", (טבלה1[[#This Row],[ts_reply_at]] - טבלה1[[#This Row],[ts_contact_at]]) * 24)</f>
        <v/>
      </c>
      <c r="N6750">
        <f>IF(ISBLANK(טבלה1[[#This Row],[ts_reply_at]]), 0, 1)</f>
        <v>0</v>
      </c>
      <c r="O6750">
        <f>IF(ISBLANK(טבלה1[[#This Row],[ts_accepted_at]]), 0, 1)</f>
        <v>0</v>
      </c>
      <c r="P6750">
        <f>IF(ISBLANK(טבלה1[[#This Row],[ts_booking_at]]), 0, 1)</f>
        <v>0</v>
      </c>
      <c r="Q6750">
        <f>IF(ISBLANK(טבלה1[[#This Row],[ds_checkin]]), "", טבלה1[[#This Row],[ds_checkin]] - טבלה1[[#This Row],[ts_contact_at]])</f>
        <v>8.663888888891961</v>
      </c>
      <c r="R6750" t="str">
        <f>IF(AND(ISBLANK(טבלה1[[#This Row],[ts_reply_at]]), NOT(ISBLANK(טבלה1[[#This Row],[ts_booking_at]]))), "Error: Booked without Reply", "OK")</f>
        <v>OK</v>
      </c>
      <c r="S6750" t="s">
        <v>6019</v>
      </c>
    </row>
    <row r="6751" spans="1:19" x14ac:dyDescent="0.25">
      <c r="A6751" s="4" t="s">
        <v>5477</v>
      </c>
      <c r="B6751" s="4" t="s">
        <v>487</v>
      </c>
      <c r="C6751" s="4" t="s">
        <v>488</v>
      </c>
      <c r="D6751" s="1">
        <v>41914.333333333336</v>
      </c>
      <c r="E6751" s="1">
        <v>41914.341215277775</v>
      </c>
      <c r="F6751" s="1">
        <v>41914.341215277775</v>
      </c>
      <c r="H6751" s="2">
        <v>41923</v>
      </c>
      <c r="I6751" s="2">
        <v>41924</v>
      </c>
      <c r="J6751" s="3">
        <v>3</v>
      </c>
      <c r="K6751" s="3">
        <v>5</v>
      </c>
      <c r="L6751">
        <f>טבלה1[[#This Row],[ds_checkout]]-טבלה1[[#This Row],[ds_checkin]]</f>
        <v>1</v>
      </c>
      <c r="M6751">
        <f>IF(ISBLANK(טבלה1[[#This Row],[ts_reply_at]]), "", (טבלה1[[#This Row],[ts_reply_at]] - טבלה1[[#This Row],[ts_contact_at]]) * 24)</f>
        <v>0.189166666532401</v>
      </c>
      <c r="N6751">
        <f>IF(ISBLANK(טבלה1[[#This Row],[ts_reply_at]]), 0, 1)</f>
        <v>1</v>
      </c>
      <c r="O6751">
        <f>IF(ISBLANK(טבלה1[[#This Row],[ts_accepted_at]]), 0, 1)</f>
        <v>1</v>
      </c>
      <c r="P6751">
        <f>IF(ISBLANK(טבלה1[[#This Row],[ts_booking_at]]), 0, 1)</f>
        <v>0</v>
      </c>
      <c r="Q6751">
        <f>IF(ISBLANK(טבלה1[[#This Row],[ds_checkin]]), "", טבלה1[[#This Row],[ds_checkin]] - טבלה1[[#This Row],[ts_contact_at]])</f>
        <v>8.6666666666642413</v>
      </c>
      <c r="R6751" t="str">
        <f>IF(AND(ISBLANK(טבלה1[[#This Row],[ts_reply_at]]), NOT(ISBLANK(טבלה1[[#This Row],[ts_booking_at]]))), "Error: Booked without Reply", "OK")</f>
        <v>OK</v>
      </c>
      <c r="S6751" t="s">
        <v>6019</v>
      </c>
    </row>
    <row r="6752" spans="1:19" x14ac:dyDescent="0.25">
      <c r="A6752" s="4" t="s">
        <v>5477</v>
      </c>
      <c r="B6752" s="4" t="s">
        <v>1395</v>
      </c>
      <c r="C6752" s="4" t="s">
        <v>1396</v>
      </c>
      <c r="D6752" s="1">
        <v>41914.338888888888</v>
      </c>
      <c r="E6752" s="1">
        <v>41914.680092592593</v>
      </c>
      <c r="H6752" s="2">
        <v>41923</v>
      </c>
      <c r="I6752" s="2">
        <v>41924</v>
      </c>
      <c r="J6752" s="3">
        <v>3</v>
      </c>
      <c r="K6752" s="3">
        <v>2</v>
      </c>
      <c r="L6752">
        <f>טבלה1[[#This Row],[ds_checkout]]-טבלה1[[#This Row],[ds_checkin]]</f>
        <v>1</v>
      </c>
      <c r="M6752">
        <f>IF(ISBLANK(טבלה1[[#This Row],[ts_reply_at]]), "", (טבלה1[[#This Row],[ts_reply_at]] - טבלה1[[#This Row],[ts_contact_at]]) * 24)</f>
        <v>8.18888888892252</v>
      </c>
      <c r="N6752">
        <f>IF(ISBLANK(טבלה1[[#This Row],[ts_reply_at]]), 0, 1)</f>
        <v>1</v>
      </c>
      <c r="O6752">
        <f>IF(ISBLANK(טבלה1[[#This Row],[ts_accepted_at]]), 0, 1)</f>
        <v>0</v>
      </c>
      <c r="P6752">
        <f>IF(ISBLANK(טבלה1[[#This Row],[ts_booking_at]]), 0, 1)</f>
        <v>0</v>
      </c>
      <c r="Q6752">
        <f>IF(ISBLANK(טבלה1[[#This Row],[ds_checkin]]), "", טבלה1[[#This Row],[ds_checkin]] - טבלה1[[#This Row],[ts_contact_at]])</f>
        <v>8.6611111111124046</v>
      </c>
      <c r="R6752" t="str">
        <f>IF(AND(ISBLANK(טבלה1[[#This Row],[ts_reply_at]]), NOT(ISBLANK(טבלה1[[#This Row],[ts_booking_at]]))), "Error: Booked without Reply", "OK")</f>
        <v>OK</v>
      </c>
      <c r="S6752" t="s">
        <v>6019</v>
      </c>
    </row>
    <row r="6753" spans="1:19" x14ac:dyDescent="0.25">
      <c r="A6753" s="4" t="s">
        <v>5477</v>
      </c>
      <c r="B6753" s="4" t="s">
        <v>182</v>
      </c>
      <c r="C6753" s="4" t="s">
        <v>183</v>
      </c>
      <c r="D6753" s="1">
        <v>41914.337500000001</v>
      </c>
      <c r="E6753" s="1">
        <v>41914.491620370369</v>
      </c>
      <c r="F6753" s="1">
        <v>41914.491620370369</v>
      </c>
      <c r="H6753" s="2">
        <v>41923</v>
      </c>
      <c r="I6753" s="2">
        <v>41924</v>
      </c>
      <c r="J6753" s="3">
        <v>3</v>
      </c>
      <c r="K6753" s="3">
        <v>3</v>
      </c>
      <c r="L6753">
        <f>טבלה1[[#This Row],[ds_checkout]]-טבלה1[[#This Row],[ds_checkin]]</f>
        <v>1</v>
      </c>
      <c r="M6753">
        <f>IF(ISBLANK(טבלה1[[#This Row],[ts_reply_at]]), "", (טבלה1[[#This Row],[ts_reply_at]] - טבלה1[[#This Row],[ts_contact_at]]) * 24)</f>
        <v>3.6988888888154179</v>
      </c>
      <c r="N6753">
        <f>IF(ISBLANK(טבלה1[[#This Row],[ts_reply_at]]), 0, 1)</f>
        <v>1</v>
      </c>
      <c r="O6753">
        <f>IF(ISBLANK(טבלה1[[#This Row],[ts_accepted_at]]), 0, 1)</f>
        <v>1</v>
      </c>
      <c r="P6753">
        <f>IF(ISBLANK(טבלה1[[#This Row],[ts_booking_at]]), 0, 1)</f>
        <v>0</v>
      </c>
      <c r="Q6753">
        <f>IF(ISBLANK(טבלה1[[#This Row],[ds_checkin]]), "", טבלה1[[#This Row],[ds_checkin]] - טבלה1[[#This Row],[ts_contact_at]])</f>
        <v>8.6624999999985448</v>
      </c>
      <c r="R6753" t="str">
        <f>IF(AND(ISBLANK(טבלה1[[#This Row],[ts_reply_at]]), NOT(ISBLANK(טבלה1[[#This Row],[ts_booking_at]]))), "Error: Booked without Reply", "OK")</f>
        <v>OK</v>
      </c>
      <c r="S6753" t="s">
        <v>6019</v>
      </c>
    </row>
    <row r="6754" spans="1:19" x14ac:dyDescent="0.25">
      <c r="A6754" s="4" t="s">
        <v>5478</v>
      </c>
      <c r="B6754" s="4" t="s">
        <v>338</v>
      </c>
      <c r="C6754" s="4" t="s">
        <v>339</v>
      </c>
      <c r="D6754" s="1">
        <v>41922.570138888892</v>
      </c>
      <c r="E6754" s="1">
        <v>41922.575162037036</v>
      </c>
      <c r="F6754" s="1">
        <v>41922.575266203705</v>
      </c>
      <c r="G6754" s="1">
        <v>41922.576817129629</v>
      </c>
      <c r="H6754" s="2">
        <v>41952</v>
      </c>
      <c r="I6754" s="2">
        <v>41958</v>
      </c>
      <c r="J6754" s="3">
        <v>2</v>
      </c>
      <c r="K6754" s="3">
        <v>16</v>
      </c>
      <c r="L6754">
        <f>טבלה1[[#This Row],[ds_checkout]]-טבלה1[[#This Row],[ds_checkin]]</f>
        <v>6</v>
      </c>
      <c r="M6754">
        <f>IF(ISBLANK(טבלה1[[#This Row],[ts_reply_at]]), "", (טבלה1[[#This Row],[ts_reply_at]] - טבלה1[[#This Row],[ts_contact_at]]) * 24)</f>
        <v>0.12055555544793606</v>
      </c>
      <c r="N6754">
        <f>IF(ISBLANK(טבלה1[[#This Row],[ts_reply_at]]), 0, 1)</f>
        <v>1</v>
      </c>
      <c r="O6754">
        <f>IF(ISBLANK(טבלה1[[#This Row],[ts_accepted_at]]), 0, 1)</f>
        <v>1</v>
      </c>
      <c r="P6754">
        <f>IF(ISBLANK(טבלה1[[#This Row],[ts_booking_at]]), 0, 1)</f>
        <v>1</v>
      </c>
      <c r="Q6754">
        <f>IF(ISBLANK(טבלה1[[#This Row],[ds_checkin]]), "", טבלה1[[#This Row],[ds_checkin]] - טבלה1[[#This Row],[ts_contact_at]])</f>
        <v>29.429861111108039</v>
      </c>
      <c r="R6754" t="str">
        <f>IF(AND(ISBLANK(טבלה1[[#This Row],[ts_reply_at]]), NOT(ISBLANK(טבלה1[[#This Row],[ts_booking_at]]))), "Error: Booked without Reply", "OK")</f>
        <v>OK</v>
      </c>
      <c r="S6754" t="s">
        <v>6020</v>
      </c>
    </row>
    <row r="6755" spans="1:19" x14ac:dyDescent="0.25">
      <c r="A6755" s="4" t="s">
        <v>5478</v>
      </c>
      <c r="B6755" s="4" t="s">
        <v>438</v>
      </c>
      <c r="C6755" s="4" t="s">
        <v>439</v>
      </c>
      <c r="D6755" s="1">
        <v>41920.700694444444</v>
      </c>
      <c r="E6755" s="1">
        <v>41921.795405092591</v>
      </c>
      <c r="F6755" s="1">
        <v>41921.795405092591</v>
      </c>
      <c r="H6755" s="2">
        <v>41952</v>
      </c>
      <c r="I6755" s="2">
        <v>41959</v>
      </c>
      <c r="J6755" s="3">
        <v>1</v>
      </c>
      <c r="K6755" s="3">
        <v>5</v>
      </c>
      <c r="L6755">
        <f>טבלה1[[#This Row],[ds_checkout]]-טבלה1[[#This Row],[ds_checkin]]</f>
        <v>7</v>
      </c>
      <c r="M6755">
        <f>IF(ISBLANK(טבלה1[[#This Row],[ts_reply_at]]), "", (טבלה1[[#This Row],[ts_reply_at]] - טבלה1[[#This Row],[ts_contact_at]]) * 24)</f>
        <v>26.273055555531755</v>
      </c>
      <c r="N6755">
        <f>IF(ISBLANK(טבלה1[[#This Row],[ts_reply_at]]), 0, 1)</f>
        <v>1</v>
      </c>
      <c r="O6755">
        <f>IF(ISBLANK(טבלה1[[#This Row],[ts_accepted_at]]), 0, 1)</f>
        <v>1</v>
      </c>
      <c r="P6755">
        <f>IF(ISBLANK(טבלה1[[#This Row],[ts_booking_at]]), 0, 1)</f>
        <v>0</v>
      </c>
      <c r="Q6755">
        <f>IF(ISBLANK(טבלה1[[#This Row],[ds_checkin]]), "", טבלה1[[#This Row],[ds_checkin]] - טבלה1[[#This Row],[ts_contact_at]])</f>
        <v>31.299305555556202</v>
      </c>
      <c r="R6755" t="str">
        <f>IF(AND(ISBLANK(טבלה1[[#This Row],[ts_reply_at]]), NOT(ISBLANK(טבלה1[[#This Row],[ts_booking_at]]))), "Error: Booked without Reply", "OK")</f>
        <v>OK</v>
      </c>
      <c r="S6755" t="s">
        <v>6020</v>
      </c>
    </row>
    <row r="6756" spans="1:19" x14ac:dyDescent="0.25">
      <c r="A6756" s="4" t="s">
        <v>5478</v>
      </c>
      <c r="B6756" s="4" t="s">
        <v>2003</v>
      </c>
      <c r="C6756" s="4" t="s">
        <v>2004</v>
      </c>
      <c r="D6756" s="1">
        <v>41920.699999999997</v>
      </c>
      <c r="E6756" s="1">
        <v>41920.722638888888</v>
      </c>
      <c r="F6756" s="1">
        <v>41920.722638888888</v>
      </c>
      <c r="G6756" s="1">
        <v>41922.350787037038</v>
      </c>
      <c r="H6756" s="2">
        <v>41952</v>
      </c>
      <c r="I6756" s="2">
        <v>41959</v>
      </c>
      <c r="J6756" s="3">
        <v>1</v>
      </c>
      <c r="K6756" s="3">
        <v>6</v>
      </c>
      <c r="L6756">
        <f>טבלה1[[#This Row],[ds_checkout]]-טבלה1[[#This Row],[ds_checkin]]</f>
        <v>7</v>
      </c>
      <c r="M6756">
        <f>IF(ISBLANK(טבלה1[[#This Row],[ts_reply_at]]), "", (טבלה1[[#This Row],[ts_reply_at]] - טבלה1[[#This Row],[ts_contact_at]]) * 24)</f>
        <v>0.5433333333930932</v>
      </c>
      <c r="N6756">
        <f>IF(ISBLANK(טבלה1[[#This Row],[ts_reply_at]]), 0, 1)</f>
        <v>1</v>
      </c>
      <c r="O6756">
        <f>IF(ISBLANK(טבלה1[[#This Row],[ts_accepted_at]]), 0, 1)</f>
        <v>1</v>
      </c>
      <c r="P6756">
        <f>IF(ISBLANK(טבלה1[[#This Row],[ts_booking_at]]), 0, 1)</f>
        <v>1</v>
      </c>
      <c r="Q6756">
        <f>IF(ISBLANK(טבלה1[[#This Row],[ds_checkin]]), "", טבלה1[[#This Row],[ds_checkin]] - טבלה1[[#This Row],[ts_contact_at]])</f>
        <v>31.30000000000291</v>
      </c>
      <c r="R6756" t="str">
        <f>IF(AND(ISBLANK(טבלה1[[#This Row],[ts_reply_at]]), NOT(ISBLANK(טבלה1[[#This Row],[ts_booking_at]]))), "Error: Booked without Reply", "OK")</f>
        <v>OK</v>
      </c>
      <c r="S6756" t="s">
        <v>6020</v>
      </c>
    </row>
    <row r="6757" spans="1:19" x14ac:dyDescent="0.25">
      <c r="A6757" s="4" t="s">
        <v>5479</v>
      </c>
      <c r="B6757" s="4" t="s">
        <v>265</v>
      </c>
      <c r="C6757" s="4" t="s">
        <v>1459</v>
      </c>
      <c r="D6757" s="1">
        <v>41915.333333333336</v>
      </c>
      <c r="E6757" s="1">
        <v>41915.333483796298</v>
      </c>
      <c r="F6757" s="1">
        <v>41915.333483796298</v>
      </c>
      <c r="G6757" s="1">
        <v>41915.333483796298</v>
      </c>
      <c r="H6757" s="2">
        <v>41920</v>
      </c>
      <c r="I6757" s="2">
        <v>41921</v>
      </c>
      <c r="J6757" s="3">
        <v>1</v>
      </c>
      <c r="K6757" s="3">
        <v>4</v>
      </c>
      <c r="L6757">
        <f>טבלה1[[#This Row],[ds_checkout]]-טבלה1[[#This Row],[ds_checkin]]</f>
        <v>1</v>
      </c>
      <c r="M6757">
        <f>IF(ISBLANK(טבלה1[[#This Row],[ts_reply_at]]), "", (טבלה1[[#This Row],[ts_reply_at]] - טבלה1[[#This Row],[ts_contact_at]]) * 24)</f>
        <v>3.611111082136631E-3</v>
      </c>
      <c r="N6757">
        <f>IF(ISBLANK(טבלה1[[#This Row],[ts_reply_at]]), 0, 1)</f>
        <v>1</v>
      </c>
      <c r="O6757">
        <f>IF(ISBLANK(טבלה1[[#This Row],[ts_accepted_at]]), 0, 1)</f>
        <v>1</v>
      </c>
      <c r="P6757">
        <f>IF(ISBLANK(טבלה1[[#This Row],[ts_booking_at]]), 0, 1)</f>
        <v>1</v>
      </c>
      <c r="Q6757">
        <f>IF(ISBLANK(טבלה1[[#This Row],[ds_checkin]]), "", טבלה1[[#This Row],[ds_checkin]] - טבלה1[[#This Row],[ts_contact_at]])</f>
        <v>4.6666666666642413</v>
      </c>
      <c r="R6757" t="str">
        <f>IF(AND(ISBLANK(טבלה1[[#This Row],[ts_reply_at]]), NOT(ISBLANK(טבלה1[[#This Row],[ts_booking_at]]))), "Error: Booked without Reply", "OK")</f>
        <v>OK</v>
      </c>
      <c r="S6757" t="s">
        <v>6022</v>
      </c>
    </row>
    <row r="6758" spans="1:19" x14ac:dyDescent="0.25">
      <c r="A6758" s="4" t="s">
        <v>5480</v>
      </c>
      <c r="B6758" s="4" t="s">
        <v>2104</v>
      </c>
      <c r="C6758" s="4" t="s">
        <v>2105</v>
      </c>
      <c r="D6758" s="1">
        <v>41914.09652777778</v>
      </c>
      <c r="E6758" s="1">
        <v>41914.384363425925</v>
      </c>
      <c r="F6758" s="1">
        <v>41914.384363425925</v>
      </c>
      <c r="H6758" s="2">
        <v>41952</v>
      </c>
      <c r="I6758" s="2">
        <v>41957</v>
      </c>
      <c r="J6758" s="3">
        <v>1</v>
      </c>
      <c r="K6758" s="3">
        <v>3</v>
      </c>
      <c r="L6758">
        <f>טבלה1[[#This Row],[ds_checkout]]-טבלה1[[#This Row],[ds_checkin]]</f>
        <v>5</v>
      </c>
      <c r="M6758">
        <f>IF(ISBLANK(טבלה1[[#This Row],[ts_reply_at]]), "", (טבלה1[[#This Row],[ts_reply_at]] - טבלה1[[#This Row],[ts_contact_at]]) * 24)</f>
        <v>6.9080555554828607</v>
      </c>
      <c r="N6758">
        <f>IF(ISBLANK(טבלה1[[#This Row],[ts_reply_at]]), 0, 1)</f>
        <v>1</v>
      </c>
      <c r="O6758">
        <f>IF(ISBLANK(טבלה1[[#This Row],[ts_accepted_at]]), 0, 1)</f>
        <v>1</v>
      </c>
      <c r="P6758">
        <f>IF(ISBLANK(טבלה1[[#This Row],[ts_booking_at]]), 0, 1)</f>
        <v>0</v>
      </c>
      <c r="Q6758">
        <f>IF(ISBLANK(טבלה1[[#This Row],[ds_checkin]]), "", טבלה1[[#This Row],[ds_checkin]] - טבלה1[[#This Row],[ts_contact_at]])</f>
        <v>37.903472222220444</v>
      </c>
      <c r="R6758" t="str">
        <f>IF(AND(ISBLANK(טבלה1[[#This Row],[ts_reply_at]]), NOT(ISBLANK(טבלה1[[#This Row],[ts_booking_at]]))), "Error: Booked without Reply", "OK")</f>
        <v>OK</v>
      </c>
      <c r="S6758" t="s">
        <v>6016</v>
      </c>
    </row>
    <row r="6759" spans="1:19" x14ac:dyDescent="0.25">
      <c r="A6759" s="4" t="s">
        <v>5480</v>
      </c>
      <c r="B6759" s="4" t="s">
        <v>454</v>
      </c>
      <c r="C6759" s="4" t="s">
        <v>455</v>
      </c>
      <c r="D6759" s="1">
        <v>41916.569444444445</v>
      </c>
      <c r="E6759" s="1">
        <v>41916.569710648146</v>
      </c>
      <c r="F6759" s="1">
        <v>41916.569710648146</v>
      </c>
      <c r="G6759" s="1">
        <v>41916.569710648146</v>
      </c>
      <c r="H6759" s="2">
        <v>41952</v>
      </c>
      <c r="I6759" s="2">
        <v>41957</v>
      </c>
      <c r="J6759" s="3">
        <v>2</v>
      </c>
      <c r="K6759" s="3">
        <v>10</v>
      </c>
      <c r="L6759">
        <f>טבלה1[[#This Row],[ds_checkout]]-טבלה1[[#This Row],[ds_checkin]]</f>
        <v>5</v>
      </c>
      <c r="M6759">
        <f>IF(ISBLANK(טבלה1[[#This Row],[ts_reply_at]]), "", (טבלה1[[#This Row],[ts_reply_at]] - טבלה1[[#This Row],[ts_contact_at]]) * 24)</f>
        <v>6.3888888107612729E-3</v>
      </c>
      <c r="N6759">
        <f>IF(ISBLANK(טבלה1[[#This Row],[ts_reply_at]]), 0, 1)</f>
        <v>1</v>
      </c>
      <c r="O6759">
        <f>IF(ISBLANK(טבלה1[[#This Row],[ts_accepted_at]]), 0, 1)</f>
        <v>1</v>
      </c>
      <c r="P6759">
        <f>IF(ISBLANK(טבלה1[[#This Row],[ts_booking_at]]), 0, 1)</f>
        <v>1</v>
      </c>
      <c r="Q6759">
        <f>IF(ISBLANK(טבלה1[[#This Row],[ds_checkin]]), "", טבלה1[[#This Row],[ds_checkin]] - טבלה1[[#This Row],[ts_contact_at]])</f>
        <v>35.430555555554747</v>
      </c>
      <c r="R6759" t="str">
        <f>IF(AND(ISBLANK(טבלה1[[#This Row],[ts_reply_at]]), NOT(ISBLANK(טבלה1[[#This Row],[ts_booking_at]]))), "Error: Booked without Reply", "OK")</f>
        <v>OK</v>
      </c>
      <c r="S6759" t="s">
        <v>6016</v>
      </c>
    </row>
    <row r="6760" spans="1:19" x14ac:dyDescent="0.25">
      <c r="A6760" s="4" t="s">
        <v>5481</v>
      </c>
      <c r="B6760" s="4" t="s">
        <v>3446</v>
      </c>
      <c r="C6760" s="4" t="s">
        <v>3447</v>
      </c>
      <c r="D6760" s="1">
        <v>41916.804166666669</v>
      </c>
      <c r="E6760" s="1">
        <v>41916.836944444447</v>
      </c>
      <c r="F6760" s="1">
        <v>41916.836944444447</v>
      </c>
      <c r="G6760" s="1">
        <v>41916.836944444447</v>
      </c>
      <c r="H6760" s="2">
        <v>41916</v>
      </c>
      <c r="I6760" s="2">
        <v>41917</v>
      </c>
      <c r="J6760" s="3">
        <v>3</v>
      </c>
      <c r="K6760" s="3">
        <v>11</v>
      </c>
      <c r="L6760">
        <f>טבלה1[[#This Row],[ds_checkout]]-טבלה1[[#This Row],[ds_checkin]]</f>
        <v>1</v>
      </c>
      <c r="M6760">
        <f>IF(ISBLANK(טבלה1[[#This Row],[ts_reply_at]]), "", (טבלה1[[#This Row],[ts_reply_at]] - טבלה1[[#This Row],[ts_contact_at]]) * 24)</f>
        <v>0.78666666668141261</v>
      </c>
      <c r="N6760">
        <f>IF(ISBLANK(טבלה1[[#This Row],[ts_reply_at]]), 0, 1)</f>
        <v>1</v>
      </c>
      <c r="O6760">
        <f>IF(ISBLANK(טבלה1[[#This Row],[ts_accepted_at]]), 0, 1)</f>
        <v>1</v>
      </c>
      <c r="P6760">
        <f>IF(ISBLANK(טבלה1[[#This Row],[ts_booking_at]]), 0, 1)</f>
        <v>1</v>
      </c>
      <c r="Q6760">
        <f>IF(ISBLANK(טבלה1[[#This Row],[ds_checkin]]), "", טבלה1[[#This Row],[ds_checkin]] - טבלה1[[#This Row],[ts_contact_at]])</f>
        <v>-0.80416666666860692</v>
      </c>
      <c r="R6760" t="str">
        <f>IF(AND(ISBLANK(טבלה1[[#This Row],[ts_reply_at]]), NOT(ISBLANK(טבלה1[[#This Row],[ts_booking_at]]))), "Error: Booked without Reply", "OK")</f>
        <v>OK</v>
      </c>
      <c r="S6760" t="s">
        <v>6020</v>
      </c>
    </row>
    <row r="6761" spans="1:19" x14ac:dyDescent="0.25">
      <c r="A6761" s="4" t="s">
        <v>5481</v>
      </c>
      <c r="B6761" s="4" t="s">
        <v>5482</v>
      </c>
      <c r="C6761" s="4" t="s">
        <v>5483</v>
      </c>
      <c r="D6761" s="1">
        <v>41916.820833333331</v>
      </c>
      <c r="H6761" s="2">
        <v>41916</v>
      </c>
      <c r="I6761" s="2">
        <v>41917</v>
      </c>
      <c r="J6761" s="3">
        <v>3</v>
      </c>
      <c r="K6761" s="3">
        <v>2</v>
      </c>
      <c r="L6761">
        <f>טבלה1[[#This Row],[ds_checkout]]-טבלה1[[#This Row],[ds_checkin]]</f>
        <v>1</v>
      </c>
      <c r="M6761" t="str">
        <f>IF(ISBLANK(טבלה1[[#This Row],[ts_reply_at]]), "", (טבלה1[[#This Row],[ts_reply_at]] - טבלה1[[#This Row],[ts_contact_at]]) * 24)</f>
        <v/>
      </c>
      <c r="N6761">
        <f>IF(ISBLANK(טבלה1[[#This Row],[ts_reply_at]]), 0, 1)</f>
        <v>0</v>
      </c>
      <c r="O6761">
        <f>IF(ISBLANK(טבלה1[[#This Row],[ts_accepted_at]]), 0, 1)</f>
        <v>0</v>
      </c>
      <c r="P6761">
        <f>IF(ISBLANK(טבלה1[[#This Row],[ts_booking_at]]), 0, 1)</f>
        <v>0</v>
      </c>
      <c r="Q6761">
        <f>IF(ISBLANK(טבלה1[[#This Row],[ds_checkin]]), "", טבלה1[[#This Row],[ds_checkin]] - טבלה1[[#This Row],[ts_contact_at]])</f>
        <v>-0.82083333333139308</v>
      </c>
      <c r="R6761" t="str">
        <f>IF(AND(ISBLANK(טבלה1[[#This Row],[ts_reply_at]]), NOT(ISBLANK(טבלה1[[#This Row],[ts_booking_at]]))), "Error: Booked without Reply", "OK")</f>
        <v>OK</v>
      </c>
      <c r="S6761" t="s">
        <v>6020</v>
      </c>
    </row>
    <row r="6762" spans="1:19" x14ac:dyDescent="0.25">
      <c r="A6762" s="4" t="s">
        <v>5484</v>
      </c>
      <c r="B6762" s="4" t="s">
        <v>2465</v>
      </c>
      <c r="C6762" s="4" t="s">
        <v>2466</v>
      </c>
      <c r="D6762" s="1">
        <v>41914.852083333331</v>
      </c>
      <c r="E6762" s="1">
        <v>41914.875636574077</v>
      </c>
      <c r="F6762" s="1">
        <v>41914.875659722224</v>
      </c>
      <c r="G6762" s="1">
        <v>41914.875659722224</v>
      </c>
      <c r="H6762" s="2">
        <v>41914</v>
      </c>
      <c r="I6762" s="2">
        <v>41915</v>
      </c>
      <c r="J6762" s="3">
        <v>1</v>
      </c>
      <c r="K6762" s="3">
        <v>2</v>
      </c>
      <c r="L6762">
        <f>טבלה1[[#This Row],[ds_checkout]]-טבלה1[[#This Row],[ds_checkin]]</f>
        <v>1</v>
      </c>
      <c r="M6762">
        <f>IF(ISBLANK(טבלה1[[#This Row],[ts_reply_at]]), "", (טבלה1[[#This Row],[ts_reply_at]] - טבלה1[[#This Row],[ts_contact_at]]) * 24)</f>
        <v>0.56527777790324762</v>
      </c>
      <c r="N6762">
        <f>IF(ISBLANK(טבלה1[[#This Row],[ts_reply_at]]), 0, 1)</f>
        <v>1</v>
      </c>
      <c r="O6762">
        <f>IF(ISBLANK(טבלה1[[#This Row],[ts_accepted_at]]), 0, 1)</f>
        <v>1</v>
      </c>
      <c r="P6762">
        <f>IF(ISBLANK(טבלה1[[#This Row],[ts_booking_at]]), 0, 1)</f>
        <v>1</v>
      </c>
      <c r="Q6762">
        <f>IF(ISBLANK(טבלה1[[#This Row],[ds_checkin]]), "", טבלה1[[#This Row],[ds_checkin]] - טבלה1[[#This Row],[ts_contact_at]])</f>
        <v>-0.85208333333139308</v>
      </c>
      <c r="R6762" t="str">
        <f>IF(AND(ISBLANK(טבלה1[[#This Row],[ts_reply_at]]), NOT(ISBLANK(טבלה1[[#This Row],[ts_booking_at]]))), "Error: Booked without Reply", "OK")</f>
        <v>OK</v>
      </c>
      <c r="S6762" t="s">
        <v>6022</v>
      </c>
    </row>
    <row r="6763" spans="1:19" x14ac:dyDescent="0.25">
      <c r="A6763" s="4" t="s">
        <v>5484</v>
      </c>
      <c r="B6763" s="4" t="s">
        <v>2465</v>
      </c>
      <c r="C6763" s="4" t="s">
        <v>2466</v>
      </c>
      <c r="D6763" s="1">
        <v>41921.668749999997</v>
      </c>
      <c r="E6763" s="1">
        <v>41921.711851851855</v>
      </c>
      <c r="F6763" s="1">
        <v>41921.711851851855</v>
      </c>
      <c r="G6763" s="1">
        <v>41921.711851851855</v>
      </c>
      <c r="H6763" s="2">
        <v>41921</v>
      </c>
      <c r="I6763" s="2">
        <v>41922</v>
      </c>
      <c r="J6763" s="3">
        <v>1</v>
      </c>
      <c r="K6763" s="3">
        <v>2</v>
      </c>
      <c r="L6763">
        <f>טבלה1[[#This Row],[ds_checkout]]-טבלה1[[#This Row],[ds_checkin]]</f>
        <v>1</v>
      </c>
      <c r="M6763">
        <f>IF(ISBLANK(טבלה1[[#This Row],[ts_reply_at]]), "", (טבלה1[[#This Row],[ts_reply_at]] - טבלה1[[#This Row],[ts_contact_at]]) * 24)</f>
        <v>1.0344444445800036</v>
      </c>
      <c r="N6763">
        <f>IF(ISBLANK(טבלה1[[#This Row],[ts_reply_at]]), 0, 1)</f>
        <v>1</v>
      </c>
      <c r="O6763">
        <f>IF(ISBLANK(טבלה1[[#This Row],[ts_accepted_at]]), 0, 1)</f>
        <v>1</v>
      </c>
      <c r="P6763">
        <f>IF(ISBLANK(טבלה1[[#This Row],[ts_booking_at]]), 0, 1)</f>
        <v>1</v>
      </c>
      <c r="Q6763">
        <f>IF(ISBLANK(טבלה1[[#This Row],[ds_checkin]]), "", טבלה1[[#This Row],[ds_checkin]] - טבלה1[[#This Row],[ts_contact_at]])</f>
        <v>-0.66874999999708962</v>
      </c>
      <c r="R6763" t="str">
        <f>IF(AND(ISBLANK(טבלה1[[#This Row],[ts_reply_at]]), NOT(ISBLANK(טבלה1[[#This Row],[ts_booking_at]]))), "Error: Booked without Reply", "OK")</f>
        <v>OK</v>
      </c>
      <c r="S6763" t="s">
        <v>6022</v>
      </c>
    </row>
    <row r="6764" spans="1:19" x14ac:dyDescent="0.25">
      <c r="A6764" s="4" t="s">
        <v>5485</v>
      </c>
      <c r="B6764" s="4" t="s">
        <v>2540</v>
      </c>
      <c r="C6764" s="4" t="s">
        <v>2541</v>
      </c>
      <c r="D6764" s="1">
        <v>41906.84652777778</v>
      </c>
      <c r="E6764" s="1">
        <v>41907.487986111111</v>
      </c>
      <c r="H6764" s="2">
        <v>41926</v>
      </c>
      <c r="I6764" s="2">
        <v>41927</v>
      </c>
      <c r="J6764" s="3">
        <v>2</v>
      </c>
      <c r="K6764" s="3">
        <v>6</v>
      </c>
      <c r="L6764">
        <f>טבלה1[[#This Row],[ds_checkout]]-טבלה1[[#This Row],[ds_checkin]]</f>
        <v>1</v>
      </c>
      <c r="M6764">
        <f>IF(ISBLANK(טבלה1[[#This Row],[ts_reply_at]]), "", (טבלה1[[#This Row],[ts_reply_at]] - טבלה1[[#This Row],[ts_contact_at]]) * 24)</f>
        <v>15.394999999960419</v>
      </c>
      <c r="N6764">
        <f>IF(ISBLANK(טבלה1[[#This Row],[ts_reply_at]]), 0, 1)</f>
        <v>1</v>
      </c>
      <c r="O6764">
        <f>IF(ISBLANK(טבלה1[[#This Row],[ts_accepted_at]]), 0, 1)</f>
        <v>0</v>
      </c>
      <c r="P6764">
        <f>IF(ISBLANK(טבלה1[[#This Row],[ts_booking_at]]), 0, 1)</f>
        <v>0</v>
      </c>
      <c r="Q6764">
        <f>IF(ISBLANK(טבלה1[[#This Row],[ds_checkin]]), "", טבלה1[[#This Row],[ds_checkin]] - טבלה1[[#This Row],[ts_contact_at]])</f>
        <v>19.153472222220444</v>
      </c>
      <c r="R6764" t="str">
        <f>IF(AND(ISBLANK(טבלה1[[#This Row],[ts_reply_at]]), NOT(ISBLANK(טבלה1[[#This Row],[ts_booking_at]]))), "Error: Booked without Reply", "OK")</f>
        <v>OK</v>
      </c>
      <c r="S6764" t="s">
        <v>6021</v>
      </c>
    </row>
    <row r="6765" spans="1:19" x14ac:dyDescent="0.25">
      <c r="A6765" s="4" t="s">
        <v>5486</v>
      </c>
      <c r="B6765" s="4" t="s">
        <v>162</v>
      </c>
      <c r="C6765" s="4" t="s">
        <v>163</v>
      </c>
      <c r="D6765" s="1">
        <v>41920.259027777778</v>
      </c>
      <c r="E6765" s="1">
        <v>41921.315196759257</v>
      </c>
      <c r="H6765" s="2">
        <v>41922</v>
      </c>
      <c r="I6765" s="2">
        <v>41925</v>
      </c>
      <c r="J6765" s="3">
        <v>2</v>
      </c>
      <c r="K6765" s="3">
        <v>4</v>
      </c>
      <c r="L6765">
        <f>טבלה1[[#This Row],[ds_checkout]]-טבלה1[[#This Row],[ds_checkin]]</f>
        <v>3</v>
      </c>
      <c r="M6765">
        <f>IF(ISBLANK(טבלה1[[#This Row],[ts_reply_at]]), "", (טבלה1[[#This Row],[ts_reply_at]] - טבלה1[[#This Row],[ts_contact_at]]) * 24)</f>
        <v>25.348055555485189</v>
      </c>
      <c r="N6765">
        <f>IF(ISBLANK(טבלה1[[#This Row],[ts_reply_at]]), 0, 1)</f>
        <v>1</v>
      </c>
      <c r="O6765">
        <f>IF(ISBLANK(טבלה1[[#This Row],[ts_accepted_at]]), 0, 1)</f>
        <v>0</v>
      </c>
      <c r="P6765">
        <f>IF(ISBLANK(טבלה1[[#This Row],[ts_booking_at]]), 0, 1)</f>
        <v>0</v>
      </c>
      <c r="Q6765">
        <f>IF(ISBLANK(טבלה1[[#This Row],[ds_checkin]]), "", טבלה1[[#This Row],[ds_checkin]] - טבלה1[[#This Row],[ts_contact_at]])</f>
        <v>1.7409722222218988</v>
      </c>
      <c r="R6765" t="str">
        <f>IF(AND(ISBLANK(טבלה1[[#This Row],[ts_reply_at]]), NOT(ISBLANK(טבלה1[[#This Row],[ts_booking_at]]))), "Error: Booked without Reply", "OK")</f>
        <v>OK</v>
      </c>
      <c r="S6765" t="s">
        <v>6026</v>
      </c>
    </row>
    <row r="6766" spans="1:19" x14ac:dyDescent="0.25">
      <c r="A6766" s="4" t="s">
        <v>5487</v>
      </c>
      <c r="B6766" s="4" t="s">
        <v>3256</v>
      </c>
      <c r="C6766" s="4" t="s">
        <v>3257</v>
      </c>
      <c r="D6766" s="1">
        <v>41895.611111111109</v>
      </c>
      <c r="E6766" s="1">
        <v>41895.627870370372</v>
      </c>
      <c r="F6766" s="1">
        <v>41896.630115740743</v>
      </c>
      <c r="H6766" s="2">
        <v>41966</v>
      </c>
      <c r="I6766" s="2">
        <v>41995</v>
      </c>
      <c r="J6766" s="3">
        <v>2</v>
      </c>
      <c r="K6766" s="3">
        <v>3</v>
      </c>
      <c r="L6766">
        <f>טבלה1[[#This Row],[ds_checkout]]-טבלה1[[#This Row],[ds_checkin]]</f>
        <v>29</v>
      </c>
      <c r="M6766">
        <f>IF(ISBLANK(טבלה1[[#This Row],[ts_reply_at]]), "", (טבלה1[[#This Row],[ts_reply_at]] - טבלה1[[#This Row],[ts_contact_at]]) * 24)</f>
        <v>0.40222222229931504</v>
      </c>
      <c r="N6766">
        <f>IF(ISBLANK(טבלה1[[#This Row],[ts_reply_at]]), 0, 1)</f>
        <v>1</v>
      </c>
      <c r="O6766">
        <f>IF(ISBLANK(טבלה1[[#This Row],[ts_accepted_at]]), 0, 1)</f>
        <v>1</v>
      </c>
      <c r="P6766">
        <f>IF(ISBLANK(טבלה1[[#This Row],[ts_booking_at]]), 0, 1)</f>
        <v>0</v>
      </c>
      <c r="Q6766">
        <f>IF(ISBLANK(טבלה1[[#This Row],[ds_checkin]]), "", טבלה1[[#This Row],[ds_checkin]] - טבלה1[[#This Row],[ts_contact_at]])</f>
        <v>70.388888888890506</v>
      </c>
      <c r="R6766" t="str">
        <f>IF(AND(ISBLANK(טבלה1[[#This Row],[ts_reply_at]]), NOT(ISBLANK(טבלה1[[#This Row],[ts_booking_at]]))), "Error: Booked without Reply", "OK")</f>
        <v>OK</v>
      </c>
      <c r="S6766" t="s">
        <v>6022</v>
      </c>
    </row>
    <row r="6767" spans="1:19" x14ac:dyDescent="0.25">
      <c r="A6767" s="4" t="s">
        <v>5488</v>
      </c>
      <c r="B6767" s="4" t="s">
        <v>602</v>
      </c>
      <c r="C6767" s="4" t="s">
        <v>603</v>
      </c>
      <c r="D6767" s="1">
        <v>41914.430555555555</v>
      </c>
      <c r="E6767" s="1">
        <v>41914.685590277775</v>
      </c>
      <c r="H6767" s="2">
        <v>41915</v>
      </c>
      <c r="I6767" s="2">
        <v>41916</v>
      </c>
      <c r="J6767" s="3">
        <v>2</v>
      </c>
      <c r="K6767" s="3">
        <v>5</v>
      </c>
      <c r="L6767">
        <f>טבלה1[[#This Row],[ds_checkout]]-טבלה1[[#This Row],[ds_checkin]]</f>
        <v>1</v>
      </c>
      <c r="M6767">
        <f>IF(ISBLANK(טבלה1[[#This Row],[ts_reply_at]]), "", (טבלה1[[#This Row],[ts_reply_at]] - טבלה1[[#This Row],[ts_contact_at]]) * 24)</f>
        <v>6.1208333332906477</v>
      </c>
      <c r="N6767">
        <f>IF(ISBLANK(טבלה1[[#This Row],[ts_reply_at]]), 0, 1)</f>
        <v>1</v>
      </c>
      <c r="O6767">
        <f>IF(ISBLANK(טבלה1[[#This Row],[ts_accepted_at]]), 0, 1)</f>
        <v>0</v>
      </c>
      <c r="P6767">
        <f>IF(ISBLANK(טבלה1[[#This Row],[ts_booking_at]]), 0, 1)</f>
        <v>0</v>
      </c>
      <c r="Q6767">
        <f>IF(ISBLANK(טבלה1[[#This Row],[ds_checkin]]), "", טבלה1[[#This Row],[ds_checkin]] - טבלה1[[#This Row],[ts_contact_at]])</f>
        <v>0.56944444444525288</v>
      </c>
      <c r="R6767" t="str">
        <f>IF(AND(ISBLANK(טבלה1[[#This Row],[ts_reply_at]]), NOT(ISBLANK(טבלה1[[#This Row],[ts_booking_at]]))), "Error: Booked without Reply", "OK")</f>
        <v>OK</v>
      </c>
      <c r="S6767" t="s">
        <v>6049</v>
      </c>
    </row>
    <row r="6768" spans="1:19" x14ac:dyDescent="0.25">
      <c r="A6768" s="4" t="s">
        <v>5489</v>
      </c>
      <c r="B6768" s="4" t="s">
        <v>1187</v>
      </c>
      <c r="C6768" s="4" t="s">
        <v>1188</v>
      </c>
      <c r="D6768" s="1">
        <v>41915.813888888886</v>
      </c>
      <c r="E6768" s="1">
        <v>41915.827777777777</v>
      </c>
      <c r="F6768" s="1">
        <v>41915.85900462963</v>
      </c>
      <c r="G6768" s="1">
        <v>41915.85900462963</v>
      </c>
      <c r="H6768" s="2">
        <v>41919</v>
      </c>
      <c r="I6768" s="2">
        <v>41921</v>
      </c>
      <c r="J6768" s="3">
        <v>1</v>
      </c>
      <c r="K6768" s="3">
        <v>8</v>
      </c>
      <c r="L6768">
        <f>טבלה1[[#This Row],[ds_checkout]]-טבלה1[[#This Row],[ds_checkin]]</f>
        <v>2</v>
      </c>
      <c r="M6768">
        <f>IF(ISBLANK(טבלה1[[#This Row],[ts_reply_at]]), "", (טבלה1[[#This Row],[ts_reply_at]] - טבלה1[[#This Row],[ts_contact_at]]) * 24)</f>
        <v>0.33333333337213844</v>
      </c>
      <c r="N6768">
        <f>IF(ISBLANK(טבלה1[[#This Row],[ts_reply_at]]), 0, 1)</f>
        <v>1</v>
      </c>
      <c r="O6768">
        <f>IF(ISBLANK(טבלה1[[#This Row],[ts_accepted_at]]), 0, 1)</f>
        <v>1</v>
      </c>
      <c r="P6768">
        <f>IF(ISBLANK(טבלה1[[#This Row],[ts_booking_at]]), 0, 1)</f>
        <v>1</v>
      </c>
      <c r="Q6768">
        <f>IF(ISBLANK(טבלה1[[#This Row],[ds_checkin]]), "", טבלה1[[#This Row],[ds_checkin]] - טבלה1[[#This Row],[ts_contact_at]])</f>
        <v>3.1861111111138598</v>
      </c>
      <c r="R6768" t="str">
        <f>IF(AND(ISBLANK(טבלה1[[#This Row],[ts_reply_at]]), NOT(ISBLANK(טבלה1[[#This Row],[ts_booking_at]]))), "Error: Booked without Reply", "OK")</f>
        <v>OK</v>
      </c>
      <c r="S6768" t="s">
        <v>6022</v>
      </c>
    </row>
    <row r="6769" spans="1:19" x14ac:dyDescent="0.25">
      <c r="A6769" s="4" t="s">
        <v>5490</v>
      </c>
      <c r="B6769" s="4" t="s">
        <v>98</v>
      </c>
      <c r="C6769" s="4" t="s">
        <v>99</v>
      </c>
      <c r="D6769" s="1">
        <v>41924.720833333333</v>
      </c>
      <c r="E6769" s="1">
        <v>41925.752395833333</v>
      </c>
      <c r="H6769" s="2">
        <v>41943</v>
      </c>
      <c r="I6769" s="2">
        <v>41946</v>
      </c>
      <c r="J6769" s="3">
        <v>4</v>
      </c>
      <c r="K6769" s="3">
        <v>2</v>
      </c>
      <c r="L6769">
        <f>טבלה1[[#This Row],[ds_checkout]]-טבלה1[[#This Row],[ds_checkin]]</f>
        <v>3</v>
      </c>
      <c r="M6769">
        <f>IF(ISBLANK(טבלה1[[#This Row],[ts_reply_at]]), "", (טבלה1[[#This Row],[ts_reply_at]] - טבלה1[[#This Row],[ts_contact_at]]) * 24)</f>
        <v>24.757500000006985</v>
      </c>
      <c r="N6769">
        <f>IF(ISBLANK(טבלה1[[#This Row],[ts_reply_at]]), 0, 1)</f>
        <v>1</v>
      </c>
      <c r="O6769">
        <f>IF(ISBLANK(טבלה1[[#This Row],[ts_accepted_at]]), 0, 1)</f>
        <v>0</v>
      </c>
      <c r="P6769">
        <f>IF(ISBLANK(טבלה1[[#This Row],[ts_booking_at]]), 0, 1)</f>
        <v>0</v>
      </c>
      <c r="Q6769">
        <f>IF(ISBLANK(טבלה1[[#This Row],[ds_checkin]]), "", טבלה1[[#This Row],[ds_checkin]] - טבלה1[[#This Row],[ts_contact_at]])</f>
        <v>18.279166666667152</v>
      </c>
      <c r="R6769" t="str">
        <f>IF(AND(ISBLANK(טבלה1[[#This Row],[ts_reply_at]]), NOT(ISBLANK(טבלה1[[#This Row],[ts_booking_at]]))), "Error: Booked without Reply", "OK")</f>
        <v>OK</v>
      </c>
      <c r="S6769" t="s">
        <v>6021</v>
      </c>
    </row>
    <row r="6770" spans="1:19" x14ac:dyDescent="0.25">
      <c r="A6770" s="4" t="s">
        <v>5490</v>
      </c>
      <c r="B6770" s="4" t="s">
        <v>1116</v>
      </c>
      <c r="C6770" s="4" t="s">
        <v>2553</v>
      </c>
      <c r="D6770" s="1">
        <v>41924.712500000001</v>
      </c>
      <c r="E6770" s="1">
        <v>41924.722731481481</v>
      </c>
      <c r="F6770" s="1">
        <v>41924.722731481481</v>
      </c>
      <c r="H6770" s="2">
        <v>41943</v>
      </c>
      <c r="I6770" s="2">
        <v>41946</v>
      </c>
      <c r="J6770" s="3">
        <v>4</v>
      </c>
      <c r="K6770" s="3">
        <v>2</v>
      </c>
      <c r="L6770">
        <f>טבלה1[[#This Row],[ds_checkout]]-טבלה1[[#This Row],[ds_checkin]]</f>
        <v>3</v>
      </c>
      <c r="M6770">
        <f>IF(ISBLANK(טבלה1[[#This Row],[ts_reply_at]]), "", (טבלה1[[#This Row],[ts_reply_at]] - טבלה1[[#This Row],[ts_contact_at]]) * 24)</f>
        <v>0.24555555550614372</v>
      </c>
      <c r="N6770">
        <f>IF(ISBLANK(טבלה1[[#This Row],[ts_reply_at]]), 0, 1)</f>
        <v>1</v>
      </c>
      <c r="O6770">
        <f>IF(ISBLANK(טבלה1[[#This Row],[ts_accepted_at]]), 0, 1)</f>
        <v>1</v>
      </c>
      <c r="P6770">
        <f>IF(ISBLANK(טבלה1[[#This Row],[ts_booking_at]]), 0, 1)</f>
        <v>0</v>
      </c>
      <c r="Q6770">
        <f>IF(ISBLANK(טבלה1[[#This Row],[ds_checkin]]), "", טבלה1[[#This Row],[ds_checkin]] - טבלה1[[#This Row],[ts_contact_at]])</f>
        <v>18.287499999998545</v>
      </c>
      <c r="R6770" t="str">
        <f>IF(AND(ISBLANK(טבלה1[[#This Row],[ts_reply_at]]), NOT(ISBLANK(טבלה1[[#This Row],[ts_booking_at]]))), "Error: Booked without Reply", "OK")</f>
        <v>OK</v>
      </c>
      <c r="S6770" t="s">
        <v>6021</v>
      </c>
    </row>
    <row r="6771" spans="1:19" x14ac:dyDescent="0.25">
      <c r="A6771" s="4" t="s">
        <v>5490</v>
      </c>
      <c r="B6771" s="4" t="s">
        <v>480</v>
      </c>
      <c r="C6771" s="4" t="s">
        <v>481</v>
      </c>
      <c r="D6771" s="1">
        <v>41924.71875</v>
      </c>
      <c r="E6771" s="1">
        <v>41924.721053240741</v>
      </c>
      <c r="F6771" s="1">
        <v>41924.721053240741</v>
      </c>
      <c r="H6771" s="2">
        <v>41943</v>
      </c>
      <c r="I6771" s="2">
        <v>41946</v>
      </c>
      <c r="J6771" s="3">
        <v>4</v>
      </c>
      <c r="K6771" s="3">
        <v>5</v>
      </c>
      <c r="L6771">
        <f>טבלה1[[#This Row],[ds_checkout]]-טבלה1[[#This Row],[ds_checkin]]</f>
        <v>3</v>
      </c>
      <c r="M6771">
        <f>IF(ISBLANK(טבלה1[[#This Row],[ts_reply_at]]), "", (טבלה1[[#This Row],[ts_reply_at]] - טבלה1[[#This Row],[ts_contact_at]]) * 24)</f>
        <v>5.5277777777519077E-2</v>
      </c>
      <c r="N6771">
        <f>IF(ISBLANK(טבלה1[[#This Row],[ts_reply_at]]), 0, 1)</f>
        <v>1</v>
      </c>
      <c r="O6771">
        <f>IF(ISBLANK(טבלה1[[#This Row],[ts_accepted_at]]), 0, 1)</f>
        <v>1</v>
      </c>
      <c r="P6771">
        <f>IF(ISBLANK(טבלה1[[#This Row],[ts_booking_at]]), 0, 1)</f>
        <v>0</v>
      </c>
      <c r="Q6771">
        <f>IF(ISBLANK(טבלה1[[#This Row],[ds_checkin]]), "", טבלה1[[#This Row],[ds_checkin]] - טבלה1[[#This Row],[ts_contact_at]])</f>
        <v>18.28125</v>
      </c>
      <c r="R6771" t="str">
        <f>IF(AND(ISBLANK(טבלה1[[#This Row],[ts_reply_at]]), NOT(ISBLANK(טבלה1[[#This Row],[ts_booking_at]]))), "Error: Booked without Reply", "OK")</f>
        <v>OK</v>
      </c>
      <c r="S6771" t="s">
        <v>6021</v>
      </c>
    </row>
    <row r="6772" spans="1:19" x14ac:dyDescent="0.25">
      <c r="A6772" s="4" t="s">
        <v>5491</v>
      </c>
      <c r="B6772" s="4" t="s">
        <v>4301</v>
      </c>
      <c r="C6772" s="4" t="s">
        <v>4302</v>
      </c>
      <c r="D6772" s="1">
        <v>41918.790972222225</v>
      </c>
      <c r="E6772" s="1">
        <v>41918.8121875</v>
      </c>
      <c r="F6772" s="1">
        <v>41918.86215277778</v>
      </c>
      <c r="G6772" s="1">
        <v>41918.86215277778</v>
      </c>
      <c r="H6772" s="2">
        <v>41941</v>
      </c>
      <c r="I6772" s="2">
        <v>41945</v>
      </c>
      <c r="J6772" s="3">
        <v>4</v>
      </c>
      <c r="K6772" s="3">
        <v>9</v>
      </c>
      <c r="L6772">
        <f>טבלה1[[#This Row],[ds_checkout]]-טבלה1[[#This Row],[ds_checkin]]</f>
        <v>4</v>
      </c>
      <c r="M6772">
        <f>IF(ISBLANK(טבלה1[[#This Row],[ts_reply_at]]), "", (טבלה1[[#This Row],[ts_reply_at]] - טבלה1[[#This Row],[ts_contact_at]]) * 24)</f>
        <v>0.50916666659759358</v>
      </c>
      <c r="N6772">
        <f>IF(ISBLANK(טבלה1[[#This Row],[ts_reply_at]]), 0, 1)</f>
        <v>1</v>
      </c>
      <c r="O6772">
        <f>IF(ISBLANK(טבלה1[[#This Row],[ts_accepted_at]]), 0, 1)</f>
        <v>1</v>
      </c>
      <c r="P6772">
        <f>IF(ISBLANK(טבלה1[[#This Row],[ts_booking_at]]), 0, 1)</f>
        <v>1</v>
      </c>
      <c r="Q6772">
        <f>IF(ISBLANK(טבלה1[[#This Row],[ds_checkin]]), "", טבלה1[[#This Row],[ds_checkin]] - טבלה1[[#This Row],[ts_contact_at]])</f>
        <v>22.209027777775191</v>
      </c>
      <c r="R6772" t="str">
        <f>IF(AND(ISBLANK(טבלה1[[#This Row],[ts_reply_at]]), NOT(ISBLANK(טבלה1[[#This Row],[ts_booking_at]]))), "Error: Booked without Reply", "OK")</f>
        <v>OK</v>
      </c>
      <c r="S6772" t="s">
        <v>6031</v>
      </c>
    </row>
    <row r="6773" spans="1:19" x14ac:dyDescent="0.25">
      <c r="A6773" s="4" t="s">
        <v>5492</v>
      </c>
      <c r="B6773" s="4" t="s">
        <v>159</v>
      </c>
      <c r="C6773" s="4" t="s">
        <v>1153</v>
      </c>
      <c r="D6773" s="1">
        <v>41926.944444444445</v>
      </c>
      <c r="E6773" s="1">
        <v>41927.885937500003</v>
      </c>
      <c r="H6773" s="2">
        <v>41963</v>
      </c>
      <c r="I6773" s="2">
        <v>41967</v>
      </c>
      <c r="J6773" s="3">
        <v>12</v>
      </c>
      <c r="K6773" s="3">
        <v>2</v>
      </c>
      <c r="L6773">
        <f>טבלה1[[#This Row],[ds_checkout]]-טבלה1[[#This Row],[ds_checkin]]</f>
        <v>4</v>
      </c>
      <c r="M6773">
        <f>IF(ISBLANK(טבלה1[[#This Row],[ts_reply_at]]), "", (טבלה1[[#This Row],[ts_reply_at]] - טבלה1[[#This Row],[ts_contact_at]]) * 24)</f>
        <v>22.59583333338378</v>
      </c>
      <c r="N6773">
        <f>IF(ISBLANK(טבלה1[[#This Row],[ts_reply_at]]), 0, 1)</f>
        <v>1</v>
      </c>
      <c r="O6773">
        <f>IF(ISBLANK(טבלה1[[#This Row],[ts_accepted_at]]), 0, 1)</f>
        <v>0</v>
      </c>
      <c r="P6773">
        <f>IF(ISBLANK(טבלה1[[#This Row],[ts_booking_at]]), 0, 1)</f>
        <v>0</v>
      </c>
      <c r="Q6773">
        <f>IF(ISBLANK(טבלה1[[#This Row],[ds_checkin]]), "", טבלה1[[#This Row],[ds_checkin]] - טבלה1[[#This Row],[ts_contact_at]])</f>
        <v>36.055555555554747</v>
      </c>
      <c r="R6773" t="str">
        <f>IF(AND(ISBLANK(טבלה1[[#This Row],[ts_reply_at]]), NOT(ISBLANK(טבלה1[[#This Row],[ts_booking_at]]))), "Error: Booked without Reply", "OK")</f>
        <v>OK</v>
      </c>
      <c r="S6773" t="s">
        <v>6019</v>
      </c>
    </row>
    <row r="6774" spans="1:19" x14ac:dyDescent="0.25">
      <c r="A6774" s="4" t="s">
        <v>5493</v>
      </c>
      <c r="B6774" s="4" t="s">
        <v>233</v>
      </c>
      <c r="C6774" s="4" t="s">
        <v>234</v>
      </c>
      <c r="D6774" s="1">
        <v>41914.559027777781</v>
      </c>
      <c r="E6774" s="1">
        <v>41914.904548611114</v>
      </c>
      <c r="F6774" s="1">
        <v>41914.904733796298</v>
      </c>
      <c r="G6774" s="1">
        <v>41914.904733796298</v>
      </c>
      <c r="H6774" s="2">
        <v>41936</v>
      </c>
      <c r="I6774" s="2">
        <v>41940</v>
      </c>
      <c r="J6774" s="3">
        <v>4</v>
      </c>
      <c r="K6774" s="3">
        <v>12</v>
      </c>
      <c r="L6774">
        <f>טבלה1[[#This Row],[ds_checkout]]-טבלה1[[#This Row],[ds_checkin]]</f>
        <v>4</v>
      </c>
      <c r="M6774">
        <f>IF(ISBLANK(טבלה1[[#This Row],[ts_reply_at]]), "", (טבלה1[[#This Row],[ts_reply_at]] - טבלה1[[#This Row],[ts_contact_at]]) * 24)</f>
        <v>8.2924999999813735</v>
      </c>
      <c r="N6774">
        <f>IF(ISBLANK(טבלה1[[#This Row],[ts_reply_at]]), 0, 1)</f>
        <v>1</v>
      </c>
      <c r="O6774">
        <f>IF(ISBLANK(טבלה1[[#This Row],[ts_accepted_at]]), 0, 1)</f>
        <v>1</v>
      </c>
      <c r="P6774">
        <f>IF(ISBLANK(טבלה1[[#This Row],[ts_booking_at]]), 0, 1)</f>
        <v>1</v>
      </c>
      <c r="Q6774">
        <f>IF(ISBLANK(טבלה1[[#This Row],[ds_checkin]]), "", טבלה1[[#This Row],[ds_checkin]] - טבלה1[[#This Row],[ts_contact_at]])</f>
        <v>21.440972222218988</v>
      </c>
      <c r="R6774" t="str">
        <f>IF(AND(ISBLANK(טבלה1[[#This Row],[ts_reply_at]]), NOT(ISBLANK(טבלה1[[#This Row],[ts_booking_at]]))), "Error: Booked without Reply", "OK")</f>
        <v>OK</v>
      </c>
      <c r="S6774" t="s">
        <v>6029</v>
      </c>
    </row>
    <row r="6775" spans="1:19" x14ac:dyDescent="0.25">
      <c r="A6775" s="4" t="s">
        <v>5494</v>
      </c>
      <c r="B6775" s="4" t="s">
        <v>334</v>
      </c>
      <c r="C6775" s="4" t="s">
        <v>335</v>
      </c>
      <c r="D6775" s="1">
        <v>41916.646527777775</v>
      </c>
      <c r="E6775" s="1">
        <v>41916.725243055553</v>
      </c>
      <c r="H6775" s="2">
        <v>41923</v>
      </c>
      <c r="I6775" s="2">
        <v>41924</v>
      </c>
      <c r="J6775" s="3">
        <v>5</v>
      </c>
      <c r="K6775" s="3">
        <v>2</v>
      </c>
      <c r="L6775">
        <f>טבלה1[[#This Row],[ds_checkout]]-טבלה1[[#This Row],[ds_checkin]]</f>
        <v>1</v>
      </c>
      <c r="M6775">
        <f>IF(ISBLANK(טבלה1[[#This Row],[ts_reply_at]]), "", (טבלה1[[#This Row],[ts_reply_at]] - טבלה1[[#This Row],[ts_contact_at]]) * 24)</f>
        <v>1.8891666666604578</v>
      </c>
      <c r="N6775">
        <f>IF(ISBLANK(טבלה1[[#This Row],[ts_reply_at]]), 0, 1)</f>
        <v>1</v>
      </c>
      <c r="O6775">
        <f>IF(ISBLANK(טבלה1[[#This Row],[ts_accepted_at]]), 0, 1)</f>
        <v>0</v>
      </c>
      <c r="P6775">
        <f>IF(ISBLANK(טבלה1[[#This Row],[ts_booking_at]]), 0, 1)</f>
        <v>0</v>
      </c>
      <c r="Q6775">
        <f>IF(ISBLANK(טבלה1[[#This Row],[ds_checkin]]), "", טבלה1[[#This Row],[ds_checkin]] - טבלה1[[#This Row],[ts_contact_at]])</f>
        <v>6.3534722222248092</v>
      </c>
      <c r="R6775" t="str">
        <f>IF(AND(ISBLANK(טבלה1[[#This Row],[ts_reply_at]]), NOT(ISBLANK(טבלה1[[#This Row],[ts_booking_at]]))), "Error: Booked without Reply", "OK")</f>
        <v>OK</v>
      </c>
      <c r="S6775" t="s">
        <v>6019</v>
      </c>
    </row>
    <row r="6776" spans="1:19" x14ac:dyDescent="0.25">
      <c r="A6776" s="4" t="s">
        <v>5494</v>
      </c>
      <c r="B6776" s="4" t="s">
        <v>1136</v>
      </c>
      <c r="C6776" s="4" t="s">
        <v>1137</v>
      </c>
      <c r="D6776" s="1">
        <v>41899.834027777775</v>
      </c>
      <c r="E6776" s="1">
        <v>41899.844664351855</v>
      </c>
      <c r="H6776" s="2">
        <v>41923</v>
      </c>
      <c r="I6776" s="2">
        <v>41924</v>
      </c>
      <c r="J6776" s="3">
        <v>5</v>
      </c>
      <c r="K6776" s="3">
        <v>7</v>
      </c>
      <c r="L6776">
        <f>טבלה1[[#This Row],[ds_checkout]]-טבלה1[[#This Row],[ds_checkin]]</f>
        <v>1</v>
      </c>
      <c r="M6776">
        <f>IF(ISBLANK(טבלה1[[#This Row],[ts_reply_at]]), "", (טבלה1[[#This Row],[ts_reply_at]] - טבלה1[[#This Row],[ts_contact_at]]) * 24)</f>
        <v>0.25527777790557593</v>
      </c>
      <c r="N6776">
        <f>IF(ISBLANK(טבלה1[[#This Row],[ts_reply_at]]), 0, 1)</f>
        <v>1</v>
      </c>
      <c r="O6776">
        <f>IF(ISBLANK(טבלה1[[#This Row],[ts_accepted_at]]), 0, 1)</f>
        <v>0</v>
      </c>
      <c r="P6776">
        <f>IF(ISBLANK(טבלה1[[#This Row],[ts_booking_at]]), 0, 1)</f>
        <v>0</v>
      </c>
      <c r="Q6776">
        <f>IF(ISBLANK(טבלה1[[#This Row],[ds_checkin]]), "", טבלה1[[#This Row],[ds_checkin]] - טבלה1[[#This Row],[ts_contact_at]])</f>
        <v>23.165972222224809</v>
      </c>
      <c r="R6776" t="str">
        <f>IF(AND(ISBLANK(טבלה1[[#This Row],[ts_reply_at]]), NOT(ISBLANK(טבלה1[[#This Row],[ts_booking_at]]))), "Error: Booked without Reply", "OK")</f>
        <v>OK</v>
      </c>
      <c r="S6776" t="s">
        <v>6019</v>
      </c>
    </row>
    <row r="6777" spans="1:19" x14ac:dyDescent="0.25">
      <c r="A6777" s="4" t="s">
        <v>5494</v>
      </c>
      <c r="B6777" s="4" t="s">
        <v>236</v>
      </c>
      <c r="C6777" s="4" t="s">
        <v>237</v>
      </c>
      <c r="D6777" s="1">
        <v>41910.938194444447</v>
      </c>
      <c r="E6777" s="1">
        <v>41910.958773148152</v>
      </c>
      <c r="F6777" s="1">
        <v>41910.958773148152</v>
      </c>
      <c r="H6777" s="2">
        <v>41923</v>
      </c>
      <c r="I6777" s="2">
        <v>41924</v>
      </c>
      <c r="J6777" s="3">
        <v>5</v>
      </c>
      <c r="K6777" s="3">
        <v>5</v>
      </c>
      <c r="L6777">
        <f>טבלה1[[#This Row],[ds_checkout]]-טבלה1[[#This Row],[ds_checkin]]</f>
        <v>1</v>
      </c>
      <c r="M6777">
        <f>IF(ISBLANK(טבלה1[[#This Row],[ts_reply_at]]), "", (טבלה1[[#This Row],[ts_reply_at]] - טבלה1[[#This Row],[ts_contact_at]]) * 24)</f>
        <v>0.49388888891553506</v>
      </c>
      <c r="N6777">
        <f>IF(ISBLANK(טבלה1[[#This Row],[ts_reply_at]]), 0, 1)</f>
        <v>1</v>
      </c>
      <c r="O6777">
        <f>IF(ISBLANK(טבלה1[[#This Row],[ts_accepted_at]]), 0, 1)</f>
        <v>1</v>
      </c>
      <c r="P6777">
        <f>IF(ISBLANK(טבלה1[[#This Row],[ts_booking_at]]), 0, 1)</f>
        <v>0</v>
      </c>
      <c r="Q6777">
        <f>IF(ISBLANK(טבלה1[[#This Row],[ds_checkin]]), "", טבלה1[[#This Row],[ds_checkin]] - טבלה1[[#This Row],[ts_contact_at]])</f>
        <v>12.061805555553292</v>
      </c>
      <c r="R6777" t="str">
        <f>IF(AND(ISBLANK(טבלה1[[#This Row],[ts_reply_at]]), NOT(ISBLANK(טבלה1[[#This Row],[ts_booking_at]]))), "Error: Booked without Reply", "OK")</f>
        <v>OK</v>
      </c>
      <c r="S6777" t="s">
        <v>6019</v>
      </c>
    </row>
    <row r="6778" spans="1:19" x14ac:dyDescent="0.25">
      <c r="A6778" s="4" t="s">
        <v>5494</v>
      </c>
      <c r="B6778" s="4" t="s">
        <v>27</v>
      </c>
      <c r="C6778" s="4" t="s">
        <v>1299</v>
      </c>
      <c r="D6778" s="1">
        <v>41899.834722222222</v>
      </c>
      <c r="E6778" s="1">
        <v>41901.769537037035</v>
      </c>
      <c r="F6778" s="1">
        <v>41901.769537037035</v>
      </c>
      <c r="H6778" s="2">
        <v>41923</v>
      </c>
      <c r="I6778" s="2">
        <v>41924</v>
      </c>
      <c r="J6778" s="3">
        <v>5</v>
      </c>
      <c r="K6778" s="3">
        <v>6</v>
      </c>
      <c r="L6778">
        <f>טבלה1[[#This Row],[ds_checkout]]-טבלה1[[#This Row],[ds_checkin]]</f>
        <v>1</v>
      </c>
      <c r="M6778">
        <f>IF(ISBLANK(טבלה1[[#This Row],[ts_reply_at]]), "", (טבלה1[[#This Row],[ts_reply_at]] - טבלה1[[#This Row],[ts_contact_at]]) * 24)</f>
        <v>46.435555555508472</v>
      </c>
      <c r="N6778">
        <f>IF(ISBLANK(טבלה1[[#This Row],[ts_reply_at]]), 0, 1)</f>
        <v>1</v>
      </c>
      <c r="O6778">
        <f>IF(ISBLANK(טבלה1[[#This Row],[ts_accepted_at]]), 0, 1)</f>
        <v>1</v>
      </c>
      <c r="P6778">
        <f>IF(ISBLANK(טבלה1[[#This Row],[ts_booking_at]]), 0, 1)</f>
        <v>0</v>
      </c>
      <c r="Q6778">
        <f>IF(ISBLANK(טבלה1[[#This Row],[ds_checkin]]), "", טבלה1[[#This Row],[ds_checkin]] - טבלה1[[#This Row],[ts_contact_at]])</f>
        <v>23.165277777778101</v>
      </c>
      <c r="R6778" t="str">
        <f>IF(AND(ISBLANK(טבלה1[[#This Row],[ts_reply_at]]), NOT(ISBLANK(טבלה1[[#This Row],[ts_booking_at]]))), "Error: Booked without Reply", "OK")</f>
        <v>OK</v>
      </c>
      <c r="S6778" t="s">
        <v>6019</v>
      </c>
    </row>
    <row r="6779" spans="1:19" x14ac:dyDescent="0.25">
      <c r="A6779" s="4" t="s">
        <v>5494</v>
      </c>
      <c r="B6779" s="4" t="s">
        <v>159</v>
      </c>
      <c r="C6779" s="4" t="s">
        <v>822</v>
      </c>
      <c r="D6779" s="1">
        <v>41892.625</v>
      </c>
      <c r="H6779" s="2">
        <v>41923</v>
      </c>
      <c r="I6779" s="2">
        <v>41924</v>
      </c>
      <c r="J6779" s="3">
        <v>5</v>
      </c>
      <c r="K6779" s="3">
        <v>2</v>
      </c>
      <c r="L6779">
        <f>טבלה1[[#This Row],[ds_checkout]]-טבלה1[[#This Row],[ds_checkin]]</f>
        <v>1</v>
      </c>
      <c r="M6779" t="str">
        <f>IF(ISBLANK(טבלה1[[#This Row],[ts_reply_at]]), "", (טבלה1[[#This Row],[ts_reply_at]] - טבלה1[[#This Row],[ts_contact_at]]) * 24)</f>
        <v/>
      </c>
      <c r="N6779">
        <f>IF(ISBLANK(טבלה1[[#This Row],[ts_reply_at]]), 0, 1)</f>
        <v>0</v>
      </c>
      <c r="O6779">
        <f>IF(ISBLANK(טבלה1[[#This Row],[ts_accepted_at]]), 0, 1)</f>
        <v>0</v>
      </c>
      <c r="P6779">
        <f>IF(ISBLANK(טבלה1[[#This Row],[ts_booking_at]]), 0, 1)</f>
        <v>0</v>
      </c>
      <c r="Q6779">
        <f>IF(ISBLANK(טבלה1[[#This Row],[ds_checkin]]), "", טבלה1[[#This Row],[ds_checkin]] - טבלה1[[#This Row],[ts_contact_at]])</f>
        <v>30.375</v>
      </c>
      <c r="R6779" t="str">
        <f>IF(AND(ISBLANK(טבלה1[[#This Row],[ts_reply_at]]), NOT(ISBLANK(טבלה1[[#This Row],[ts_booking_at]]))), "Error: Booked without Reply", "OK")</f>
        <v>OK</v>
      </c>
      <c r="S6779" t="s">
        <v>6019</v>
      </c>
    </row>
    <row r="6780" spans="1:19" x14ac:dyDescent="0.25">
      <c r="A6780" s="4" t="s">
        <v>5494</v>
      </c>
      <c r="B6780" s="4" t="s">
        <v>159</v>
      </c>
      <c r="C6780" s="4" t="s">
        <v>1153</v>
      </c>
      <c r="D6780" s="1">
        <v>41916.645138888889</v>
      </c>
      <c r="E6780" s="1">
        <v>41916.854305555556</v>
      </c>
      <c r="F6780" s="1">
        <v>41917.925243055557</v>
      </c>
      <c r="H6780" s="2">
        <v>41923</v>
      </c>
      <c r="I6780" s="2">
        <v>41924</v>
      </c>
      <c r="J6780" s="3">
        <v>5</v>
      </c>
      <c r="K6780" s="3">
        <v>14</v>
      </c>
      <c r="L6780">
        <f>טבלה1[[#This Row],[ds_checkout]]-טבלה1[[#This Row],[ds_checkin]]</f>
        <v>1</v>
      </c>
      <c r="M6780">
        <f>IF(ISBLANK(טבלה1[[#This Row],[ts_reply_at]]), "", (טבלה1[[#This Row],[ts_reply_at]] - טבלה1[[#This Row],[ts_contact_at]]) * 24)</f>
        <v>5.0200000000186265</v>
      </c>
      <c r="N6780">
        <f>IF(ISBLANK(טבלה1[[#This Row],[ts_reply_at]]), 0, 1)</f>
        <v>1</v>
      </c>
      <c r="O6780">
        <f>IF(ISBLANK(טבלה1[[#This Row],[ts_accepted_at]]), 0, 1)</f>
        <v>1</v>
      </c>
      <c r="P6780">
        <f>IF(ISBLANK(טבלה1[[#This Row],[ts_booking_at]]), 0, 1)</f>
        <v>0</v>
      </c>
      <c r="Q6780">
        <f>IF(ISBLANK(טבלה1[[#This Row],[ds_checkin]]), "", טבלה1[[#This Row],[ds_checkin]] - טבלה1[[#This Row],[ts_contact_at]])</f>
        <v>6.3548611111109494</v>
      </c>
      <c r="R6780" t="str">
        <f>IF(AND(ISBLANK(טבלה1[[#This Row],[ts_reply_at]]), NOT(ISBLANK(טבלה1[[#This Row],[ts_booking_at]]))), "Error: Booked without Reply", "OK")</f>
        <v>OK</v>
      </c>
      <c r="S6780" t="s">
        <v>6019</v>
      </c>
    </row>
    <row r="6781" spans="1:19" x14ac:dyDescent="0.25">
      <c r="A6781" s="4" t="s">
        <v>5494</v>
      </c>
      <c r="B6781" s="4" t="s">
        <v>1570</v>
      </c>
      <c r="C6781" s="4" t="s">
        <v>2626</v>
      </c>
      <c r="D6781" s="1">
        <v>41916.651388888888</v>
      </c>
      <c r="H6781" s="2">
        <v>41923</v>
      </c>
      <c r="I6781" s="2">
        <v>41924</v>
      </c>
      <c r="J6781" s="3">
        <v>5</v>
      </c>
      <c r="K6781" s="3">
        <v>1</v>
      </c>
      <c r="L6781">
        <f>טבלה1[[#This Row],[ds_checkout]]-טבלה1[[#This Row],[ds_checkin]]</f>
        <v>1</v>
      </c>
      <c r="M6781" t="str">
        <f>IF(ISBLANK(טבלה1[[#This Row],[ts_reply_at]]), "", (טבלה1[[#This Row],[ts_reply_at]] - טבלה1[[#This Row],[ts_contact_at]]) * 24)</f>
        <v/>
      </c>
      <c r="N6781">
        <f>IF(ISBLANK(טבלה1[[#This Row],[ts_reply_at]]), 0, 1)</f>
        <v>0</v>
      </c>
      <c r="O6781">
        <f>IF(ISBLANK(טבלה1[[#This Row],[ts_accepted_at]]), 0, 1)</f>
        <v>0</v>
      </c>
      <c r="P6781">
        <f>IF(ISBLANK(טבלה1[[#This Row],[ts_booking_at]]), 0, 1)</f>
        <v>0</v>
      </c>
      <c r="Q6781">
        <f>IF(ISBLANK(טבלה1[[#This Row],[ds_checkin]]), "", טבלה1[[#This Row],[ds_checkin]] - טבלה1[[#This Row],[ts_contact_at]])</f>
        <v>6.3486111111124046</v>
      </c>
      <c r="R6781" t="str">
        <f>IF(AND(ISBLANK(טבלה1[[#This Row],[ts_reply_at]]), NOT(ISBLANK(טבלה1[[#This Row],[ts_booking_at]]))), "Error: Booked without Reply", "OK")</f>
        <v>OK</v>
      </c>
      <c r="S6781" t="s">
        <v>6019</v>
      </c>
    </row>
    <row r="6782" spans="1:19" x14ac:dyDescent="0.25">
      <c r="A6782" s="4" t="s">
        <v>5494</v>
      </c>
      <c r="B6782" s="4" t="s">
        <v>299</v>
      </c>
      <c r="C6782" s="4" t="s">
        <v>1783</v>
      </c>
      <c r="D6782" s="1">
        <v>41911.882638888892</v>
      </c>
      <c r="H6782" s="2">
        <v>41923</v>
      </c>
      <c r="I6782" s="2">
        <v>41924</v>
      </c>
      <c r="J6782" s="3">
        <v>5</v>
      </c>
      <c r="K6782" s="3">
        <v>2</v>
      </c>
      <c r="L6782">
        <f>טבלה1[[#This Row],[ds_checkout]]-טבלה1[[#This Row],[ds_checkin]]</f>
        <v>1</v>
      </c>
      <c r="M6782" t="str">
        <f>IF(ISBLANK(טבלה1[[#This Row],[ts_reply_at]]), "", (טבלה1[[#This Row],[ts_reply_at]] - טבלה1[[#This Row],[ts_contact_at]]) * 24)</f>
        <v/>
      </c>
      <c r="N6782">
        <f>IF(ISBLANK(טבלה1[[#This Row],[ts_reply_at]]), 0, 1)</f>
        <v>0</v>
      </c>
      <c r="O6782">
        <f>IF(ISBLANK(טבלה1[[#This Row],[ts_accepted_at]]), 0, 1)</f>
        <v>0</v>
      </c>
      <c r="P6782">
        <f>IF(ISBLANK(טבלה1[[#This Row],[ts_booking_at]]), 0, 1)</f>
        <v>0</v>
      </c>
      <c r="Q6782">
        <f>IF(ISBLANK(טבלה1[[#This Row],[ds_checkin]]), "", טבלה1[[#This Row],[ds_checkin]] - טבלה1[[#This Row],[ts_contact_at]])</f>
        <v>11.117361111108039</v>
      </c>
      <c r="R6782" t="str">
        <f>IF(AND(ISBLANK(טבלה1[[#This Row],[ts_reply_at]]), NOT(ISBLANK(טבלה1[[#This Row],[ts_booking_at]]))), "Error: Booked without Reply", "OK")</f>
        <v>OK</v>
      </c>
      <c r="S6782" t="s">
        <v>6019</v>
      </c>
    </row>
    <row r="6783" spans="1:19" x14ac:dyDescent="0.25">
      <c r="A6783" s="4" t="s">
        <v>5494</v>
      </c>
      <c r="B6783" s="4" t="s">
        <v>1473</v>
      </c>
      <c r="C6783" s="4" t="s">
        <v>1474</v>
      </c>
      <c r="D6783" s="1">
        <v>41899.834722222222</v>
      </c>
      <c r="E6783" s="1">
        <v>41900.511192129627</v>
      </c>
      <c r="H6783" s="2">
        <v>41923</v>
      </c>
      <c r="I6783" s="2">
        <v>41924</v>
      </c>
      <c r="J6783" s="3">
        <v>5</v>
      </c>
      <c r="K6783" s="3">
        <v>5</v>
      </c>
      <c r="L6783">
        <f>טבלה1[[#This Row],[ds_checkout]]-טבלה1[[#This Row],[ds_checkin]]</f>
        <v>1</v>
      </c>
      <c r="M6783">
        <f>IF(ISBLANK(טבלה1[[#This Row],[ts_reply_at]]), "", (טבלה1[[#This Row],[ts_reply_at]] - טבלה1[[#This Row],[ts_contact_at]]) * 24)</f>
        <v>16.235277777712326</v>
      </c>
      <c r="N6783">
        <f>IF(ISBLANK(טבלה1[[#This Row],[ts_reply_at]]), 0, 1)</f>
        <v>1</v>
      </c>
      <c r="O6783">
        <f>IF(ISBLANK(טבלה1[[#This Row],[ts_accepted_at]]), 0, 1)</f>
        <v>0</v>
      </c>
      <c r="P6783">
        <f>IF(ISBLANK(טבלה1[[#This Row],[ts_booking_at]]), 0, 1)</f>
        <v>0</v>
      </c>
      <c r="Q6783">
        <f>IF(ISBLANK(טבלה1[[#This Row],[ds_checkin]]), "", טבלה1[[#This Row],[ds_checkin]] - טבלה1[[#This Row],[ts_contact_at]])</f>
        <v>23.165277777778101</v>
      </c>
      <c r="R6783" t="str">
        <f>IF(AND(ISBLANK(טבלה1[[#This Row],[ts_reply_at]]), NOT(ISBLANK(טבלה1[[#This Row],[ts_booking_at]]))), "Error: Booked without Reply", "OK")</f>
        <v>OK</v>
      </c>
      <c r="S6783" t="s">
        <v>6019</v>
      </c>
    </row>
    <row r="6784" spans="1:19" x14ac:dyDescent="0.25">
      <c r="A6784" s="4" t="s">
        <v>5494</v>
      </c>
      <c r="B6784" s="4" t="s">
        <v>2081</v>
      </c>
      <c r="C6784" s="4" t="s">
        <v>2082</v>
      </c>
      <c r="D6784" s="1">
        <v>41916.644444444442</v>
      </c>
      <c r="E6784" s="1">
        <v>41918.407997685186</v>
      </c>
      <c r="H6784" s="2">
        <v>41923</v>
      </c>
      <c r="I6784" s="2">
        <v>41924</v>
      </c>
      <c r="J6784" s="3">
        <v>5</v>
      </c>
      <c r="K6784" s="3">
        <v>3</v>
      </c>
      <c r="L6784">
        <f>טבלה1[[#This Row],[ds_checkout]]-טבלה1[[#This Row],[ds_checkin]]</f>
        <v>1</v>
      </c>
      <c r="M6784">
        <f>IF(ISBLANK(טבלה1[[#This Row],[ts_reply_at]]), "", (טבלה1[[#This Row],[ts_reply_at]] - טבלה1[[#This Row],[ts_contact_at]]) * 24)</f>
        <v>42.325277777854353</v>
      </c>
      <c r="N6784">
        <f>IF(ISBLANK(טבלה1[[#This Row],[ts_reply_at]]), 0, 1)</f>
        <v>1</v>
      </c>
      <c r="O6784">
        <f>IF(ISBLANK(טבלה1[[#This Row],[ts_accepted_at]]), 0, 1)</f>
        <v>0</v>
      </c>
      <c r="P6784">
        <f>IF(ISBLANK(טבלה1[[#This Row],[ts_booking_at]]), 0, 1)</f>
        <v>0</v>
      </c>
      <c r="Q6784">
        <f>IF(ISBLANK(טבלה1[[#This Row],[ds_checkin]]), "", טבלה1[[#This Row],[ds_checkin]] - טבלה1[[#This Row],[ts_contact_at]])</f>
        <v>6.3555555555576575</v>
      </c>
      <c r="R6784" t="str">
        <f>IF(AND(ISBLANK(טבלה1[[#This Row],[ts_reply_at]]), NOT(ISBLANK(טבלה1[[#This Row],[ts_booking_at]]))), "Error: Booked without Reply", "OK")</f>
        <v>OK</v>
      </c>
      <c r="S6784" t="s">
        <v>6019</v>
      </c>
    </row>
    <row r="6785" spans="1:19" x14ac:dyDescent="0.25">
      <c r="A6785" s="4" t="s">
        <v>5495</v>
      </c>
      <c r="B6785" s="4" t="s">
        <v>3537</v>
      </c>
      <c r="C6785" s="4" t="s">
        <v>3546</v>
      </c>
      <c r="D6785" s="1">
        <v>42017.415277777778</v>
      </c>
      <c r="E6785" s="1">
        <v>42017.486666666664</v>
      </c>
      <c r="F6785" s="1">
        <v>42017.48678240741</v>
      </c>
      <c r="G6785" s="1">
        <v>42017.48678240741</v>
      </c>
      <c r="H6785" s="2">
        <v>42076</v>
      </c>
      <c r="I6785" s="2">
        <v>42078</v>
      </c>
      <c r="J6785" s="3">
        <v>3</v>
      </c>
      <c r="K6785" s="3">
        <v>7</v>
      </c>
      <c r="L6785">
        <f>טבלה1[[#This Row],[ds_checkout]]-טבלה1[[#This Row],[ds_checkin]]</f>
        <v>2</v>
      </c>
      <c r="M6785">
        <f>IF(ISBLANK(טבלה1[[#This Row],[ts_reply_at]]), "", (טבלה1[[#This Row],[ts_reply_at]] - טבלה1[[#This Row],[ts_contact_at]]) * 24)</f>
        <v>1.7133333332603797</v>
      </c>
      <c r="N6785">
        <f>IF(ISBLANK(טבלה1[[#This Row],[ts_reply_at]]), 0, 1)</f>
        <v>1</v>
      </c>
      <c r="O6785">
        <f>IF(ISBLANK(טבלה1[[#This Row],[ts_accepted_at]]), 0, 1)</f>
        <v>1</v>
      </c>
      <c r="P6785">
        <f>IF(ISBLANK(טבלה1[[#This Row],[ts_booking_at]]), 0, 1)</f>
        <v>1</v>
      </c>
      <c r="Q6785">
        <f>IF(ISBLANK(טבלה1[[#This Row],[ds_checkin]]), "", טבלה1[[#This Row],[ds_checkin]] - טבלה1[[#This Row],[ts_contact_at]])</f>
        <v>58.584722222221899</v>
      </c>
      <c r="R6785" t="str">
        <f>IF(AND(ISBLANK(טבלה1[[#This Row],[ts_reply_at]]), NOT(ISBLANK(טבלה1[[#This Row],[ts_booking_at]]))), "Error: Booked without Reply", "OK")</f>
        <v>OK</v>
      </c>
      <c r="S6785" t="s">
        <v>6019</v>
      </c>
    </row>
    <row r="6786" spans="1:19" x14ac:dyDescent="0.25">
      <c r="A6786" s="4" t="s">
        <v>5496</v>
      </c>
      <c r="B6786" s="4" t="s">
        <v>334</v>
      </c>
      <c r="C6786" s="4" t="s">
        <v>335</v>
      </c>
      <c r="D6786" s="1">
        <v>41999.488888888889</v>
      </c>
      <c r="E6786" s="1">
        <v>41999.492615740739</v>
      </c>
      <c r="F6786" s="1">
        <v>41999.492615740739</v>
      </c>
      <c r="G6786" s="1">
        <v>41999.66511574074</v>
      </c>
      <c r="H6786" s="2">
        <v>42013</v>
      </c>
      <c r="I6786" s="2">
        <v>42015</v>
      </c>
      <c r="J6786" s="3">
        <v>7</v>
      </c>
      <c r="K6786" s="3">
        <v>8</v>
      </c>
      <c r="L6786">
        <f>טבלה1[[#This Row],[ds_checkout]]-טבלה1[[#This Row],[ds_checkin]]</f>
        <v>2</v>
      </c>
      <c r="M6786">
        <f>IF(ISBLANK(טבלה1[[#This Row],[ts_reply_at]]), "", (טבלה1[[#This Row],[ts_reply_at]] - טבלה1[[#This Row],[ts_contact_at]]) * 24)</f>
        <v>8.9444444398395717E-2</v>
      </c>
      <c r="N6786">
        <f>IF(ISBLANK(טבלה1[[#This Row],[ts_reply_at]]), 0, 1)</f>
        <v>1</v>
      </c>
      <c r="O6786">
        <f>IF(ISBLANK(טבלה1[[#This Row],[ts_accepted_at]]), 0, 1)</f>
        <v>1</v>
      </c>
      <c r="P6786">
        <f>IF(ISBLANK(טבלה1[[#This Row],[ts_booking_at]]), 0, 1)</f>
        <v>1</v>
      </c>
      <c r="Q6786">
        <f>IF(ISBLANK(טבלה1[[#This Row],[ds_checkin]]), "", טבלה1[[#This Row],[ds_checkin]] - טבלה1[[#This Row],[ts_contact_at]])</f>
        <v>13.511111111110949</v>
      </c>
      <c r="R6786" t="str">
        <f>IF(AND(ISBLANK(טבלה1[[#This Row],[ts_reply_at]]), NOT(ISBLANK(טבלה1[[#This Row],[ts_booking_at]]))), "Error: Booked without Reply", "OK")</f>
        <v>OK</v>
      </c>
      <c r="S6786" t="s">
        <v>6019</v>
      </c>
    </row>
    <row r="6787" spans="1:19" x14ac:dyDescent="0.25">
      <c r="A6787" s="4" t="s">
        <v>5497</v>
      </c>
      <c r="B6787" s="4" t="s">
        <v>144</v>
      </c>
      <c r="C6787" s="4" t="s">
        <v>884</v>
      </c>
      <c r="D6787" s="1">
        <v>41932.726388888892</v>
      </c>
      <c r="E6787" s="1">
        <v>41932.733020833337</v>
      </c>
      <c r="F6787" s="1">
        <v>41932.733020833337</v>
      </c>
      <c r="G6787" s="1">
        <v>41932.733020833337</v>
      </c>
      <c r="H6787" s="2">
        <v>41935</v>
      </c>
      <c r="I6787" s="2">
        <v>41938</v>
      </c>
      <c r="J6787" s="3">
        <v>3</v>
      </c>
      <c r="K6787" s="3">
        <v>7</v>
      </c>
      <c r="L6787">
        <f>טבלה1[[#This Row],[ds_checkout]]-טבלה1[[#This Row],[ds_checkin]]</f>
        <v>3</v>
      </c>
      <c r="M6787">
        <f>IF(ISBLANK(טבלה1[[#This Row],[ts_reply_at]]), "", (טבלה1[[#This Row],[ts_reply_at]] - טבלה1[[#This Row],[ts_contact_at]]) * 24)</f>
        <v>0.1591666666790843</v>
      </c>
      <c r="N6787">
        <f>IF(ISBLANK(טבלה1[[#This Row],[ts_reply_at]]), 0, 1)</f>
        <v>1</v>
      </c>
      <c r="O6787">
        <f>IF(ISBLANK(טבלה1[[#This Row],[ts_accepted_at]]), 0, 1)</f>
        <v>1</v>
      </c>
      <c r="P6787">
        <f>IF(ISBLANK(טבלה1[[#This Row],[ts_booking_at]]), 0, 1)</f>
        <v>1</v>
      </c>
      <c r="Q6787">
        <f>IF(ISBLANK(טבלה1[[#This Row],[ds_checkin]]), "", טבלה1[[#This Row],[ds_checkin]] - טבלה1[[#This Row],[ts_contact_at]])</f>
        <v>2.273611111108039</v>
      </c>
      <c r="R6787" t="str">
        <f>IF(AND(ISBLANK(טבלה1[[#This Row],[ts_reply_at]]), NOT(ISBLANK(טבלה1[[#This Row],[ts_booking_at]]))), "Error: Booked without Reply", "OK")</f>
        <v>OK</v>
      </c>
      <c r="S6787" t="s">
        <v>6020</v>
      </c>
    </row>
    <row r="6788" spans="1:19" x14ac:dyDescent="0.25">
      <c r="A6788" s="4" t="s">
        <v>5497</v>
      </c>
      <c r="B6788" s="4" t="s">
        <v>159</v>
      </c>
      <c r="C6788" s="4" t="s">
        <v>548</v>
      </c>
      <c r="D6788" s="1">
        <v>41932.703472222223</v>
      </c>
      <c r="E6788" s="1">
        <v>41933.087280092594</v>
      </c>
      <c r="H6788" s="2">
        <v>41935</v>
      </c>
      <c r="I6788" s="2">
        <v>41938</v>
      </c>
      <c r="J6788" s="3">
        <v>3</v>
      </c>
      <c r="K6788" s="3">
        <v>4</v>
      </c>
      <c r="L6788">
        <f>טבלה1[[#This Row],[ds_checkout]]-טבלה1[[#This Row],[ds_checkin]]</f>
        <v>3</v>
      </c>
      <c r="M6788">
        <f>IF(ISBLANK(טבלה1[[#This Row],[ts_reply_at]]), "", (טבלה1[[#This Row],[ts_reply_at]] - טבלה1[[#This Row],[ts_contact_at]]) * 24)</f>
        <v>9.2113888888852671</v>
      </c>
      <c r="N6788">
        <f>IF(ISBLANK(טבלה1[[#This Row],[ts_reply_at]]), 0, 1)</f>
        <v>1</v>
      </c>
      <c r="O6788">
        <f>IF(ISBLANK(טבלה1[[#This Row],[ts_accepted_at]]), 0, 1)</f>
        <v>0</v>
      </c>
      <c r="P6788">
        <f>IF(ISBLANK(טבלה1[[#This Row],[ts_booking_at]]), 0, 1)</f>
        <v>0</v>
      </c>
      <c r="Q6788">
        <f>IF(ISBLANK(טבלה1[[#This Row],[ds_checkin]]), "", טבלה1[[#This Row],[ds_checkin]] - טבלה1[[#This Row],[ts_contact_at]])</f>
        <v>2.296527777776646</v>
      </c>
      <c r="R6788" t="str">
        <f>IF(AND(ISBLANK(טבלה1[[#This Row],[ts_reply_at]]), NOT(ISBLANK(טבלה1[[#This Row],[ts_booking_at]]))), "Error: Booked without Reply", "OK")</f>
        <v>OK</v>
      </c>
      <c r="S6788" t="s">
        <v>6020</v>
      </c>
    </row>
    <row r="6789" spans="1:19" x14ac:dyDescent="0.25">
      <c r="A6789" s="4" t="s">
        <v>5497</v>
      </c>
      <c r="B6789" s="4" t="s">
        <v>5498</v>
      </c>
      <c r="C6789" s="4" t="s">
        <v>5499</v>
      </c>
      <c r="D6789" s="1">
        <v>41931.681250000001</v>
      </c>
      <c r="E6789" s="1">
        <v>41931.896782407406</v>
      </c>
      <c r="H6789" s="2">
        <v>41935</v>
      </c>
      <c r="I6789" s="2">
        <v>41938</v>
      </c>
      <c r="J6789" s="3">
        <v>3</v>
      </c>
      <c r="K6789" s="3">
        <v>4</v>
      </c>
      <c r="L6789">
        <f>טבלה1[[#This Row],[ds_checkout]]-טבלה1[[#This Row],[ds_checkin]]</f>
        <v>3</v>
      </c>
      <c r="M6789">
        <f>IF(ISBLANK(טבלה1[[#This Row],[ts_reply_at]]), "", (טבלה1[[#This Row],[ts_reply_at]] - טבלה1[[#This Row],[ts_contact_at]]) * 24)</f>
        <v>5.1727777777123265</v>
      </c>
      <c r="N6789">
        <f>IF(ISBLANK(טבלה1[[#This Row],[ts_reply_at]]), 0, 1)</f>
        <v>1</v>
      </c>
      <c r="O6789">
        <f>IF(ISBLANK(טבלה1[[#This Row],[ts_accepted_at]]), 0, 1)</f>
        <v>0</v>
      </c>
      <c r="P6789">
        <f>IF(ISBLANK(טבלה1[[#This Row],[ts_booking_at]]), 0, 1)</f>
        <v>0</v>
      </c>
      <c r="Q6789">
        <f>IF(ISBLANK(טבלה1[[#This Row],[ds_checkin]]), "", טבלה1[[#This Row],[ds_checkin]] - טבלה1[[#This Row],[ts_contact_at]])</f>
        <v>3.3187499999985448</v>
      </c>
      <c r="R6789" t="str">
        <f>IF(AND(ISBLANK(טבלה1[[#This Row],[ts_reply_at]]), NOT(ISBLANK(טבלה1[[#This Row],[ts_booking_at]]))), "Error: Booked without Reply", "OK")</f>
        <v>OK</v>
      </c>
      <c r="S6789" t="s">
        <v>6020</v>
      </c>
    </row>
    <row r="6790" spans="1:19" x14ac:dyDescent="0.25">
      <c r="A6790" s="4" t="s">
        <v>5500</v>
      </c>
      <c r="B6790" s="4" t="s">
        <v>292</v>
      </c>
      <c r="C6790" s="4" t="s">
        <v>293</v>
      </c>
      <c r="D6790" s="1">
        <v>41913.655555555553</v>
      </c>
      <c r="E6790" s="1">
        <v>41913.675381944442</v>
      </c>
      <c r="H6790" s="2">
        <v>41913</v>
      </c>
      <c r="I6790" s="2">
        <v>41914</v>
      </c>
      <c r="J6790" s="3">
        <v>2</v>
      </c>
      <c r="K6790" s="3">
        <v>2</v>
      </c>
      <c r="L6790">
        <f>טבלה1[[#This Row],[ds_checkout]]-טבלה1[[#This Row],[ds_checkin]]</f>
        <v>1</v>
      </c>
      <c r="M6790">
        <f>IF(ISBLANK(טבלה1[[#This Row],[ts_reply_at]]), "", (טבלה1[[#This Row],[ts_reply_at]] - טבלה1[[#This Row],[ts_contact_at]]) * 24)</f>
        <v>0.47583333333022892</v>
      </c>
      <c r="N6790">
        <f>IF(ISBLANK(טבלה1[[#This Row],[ts_reply_at]]), 0, 1)</f>
        <v>1</v>
      </c>
      <c r="O6790">
        <f>IF(ISBLANK(טבלה1[[#This Row],[ts_accepted_at]]), 0, 1)</f>
        <v>0</v>
      </c>
      <c r="P6790">
        <f>IF(ISBLANK(טבלה1[[#This Row],[ts_booking_at]]), 0, 1)</f>
        <v>0</v>
      </c>
      <c r="Q6790">
        <f>IF(ISBLANK(טבלה1[[#This Row],[ds_checkin]]), "", טבלה1[[#This Row],[ds_checkin]] - טבלה1[[#This Row],[ts_contact_at]])</f>
        <v>-0.65555555555329192</v>
      </c>
      <c r="R6790" t="str">
        <f>IF(AND(ISBLANK(טבלה1[[#This Row],[ts_reply_at]]), NOT(ISBLANK(טבלה1[[#This Row],[ts_booking_at]]))), "Error: Booked without Reply", "OK")</f>
        <v>OK</v>
      </c>
      <c r="S6790" t="s">
        <v>6020</v>
      </c>
    </row>
    <row r="6791" spans="1:19" x14ac:dyDescent="0.25">
      <c r="A6791" s="4" t="s">
        <v>5500</v>
      </c>
      <c r="B6791" s="4" t="s">
        <v>504</v>
      </c>
      <c r="C6791" s="4" t="s">
        <v>1330</v>
      </c>
      <c r="D6791" s="1">
        <v>41912.900694444441</v>
      </c>
      <c r="E6791" s="1">
        <v>41913.275069444448</v>
      </c>
      <c r="H6791" s="2">
        <v>41913</v>
      </c>
      <c r="I6791" s="2">
        <v>41914</v>
      </c>
      <c r="J6791" s="3">
        <v>2</v>
      </c>
      <c r="K6791" s="3">
        <v>2</v>
      </c>
      <c r="L6791">
        <f>טבלה1[[#This Row],[ds_checkout]]-טבלה1[[#This Row],[ds_checkin]]</f>
        <v>1</v>
      </c>
      <c r="M6791">
        <f>IF(ISBLANK(טבלה1[[#This Row],[ts_reply_at]]), "", (טבלה1[[#This Row],[ts_reply_at]] - טבלה1[[#This Row],[ts_contact_at]]) * 24)</f>
        <v>8.9850000001606531</v>
      </c>
      <c r="N6791">
        <f>IF(ISBLANK(טבלה1[[#This Row],[ts_reply_at]]), 0, 1)</f>
        <v>1</v>
      </c>
      <c r="O6791">
        <f>IF(ISBLANK(טבלה1[[#This Row],[ts_accepted_at]]), 0, 1)</f>
        <v>0</v>
      </c>
      <c r="P6791">
        <f>IF(ISBLANK(טבלה1[[#This Row],[ts_booking_at]]), 0, 1)</f>
        <v>0</v>
      </c>
      <c r="Q6791">
        <f>IF(ISBLANK(טבלה1[[#This Row],[ds_checkin]]), "", טבלה1[[#This Row],[ds_checkin]] - טבלה1[[#This Row],[ts_contact_at]])</f>
        <v>9.930555555911269E-2</v>
      </c>
      <c r="R6791" t="str">
        <f>IF(AND(ISBLANK(טבלה1[[#This Row],[ts_reply_at]]), NOT(ISBLANK(טבלה1[[#This Row],[ts_booking_at]]))), "Error: Booked without Reply", "OK")</f>
        <v>OK</v>
      </c>
      <c r="S6791" t="s">
        <v>6020</v>
      </c>
    </row>
    <row r="6792" spans="1:19" x14ac:dyDescent="0.25">
      <c r="A6792" s="4" t="s">
        <v>5501</v>
      </c>
      <c r="B6792" s="4" t="s">
        <v>2532</v>
      </c>
      <c r="C6792" s="4" t="s">
        <v>2533</v>
      </c>
      <c r="D6792" s="1">
        <v>41917.473611111112</v>
      </c>
      <c r="E6792" s="1">
        <v>41918.410763888889</v>
      </c>
      <c r="F6792" s="1">
        <v>41918.410763888889</v>
      </c>
      <c r="G6792" s="1">
        <v>41918.410763888889</v>
      </c>
      <c r="H6792" s="2">
        <v>41949</v>
      </c>
      <c r="I6792" s="2">
        <v>41951</v>
      </c>
      <c r="J6792" s="3">
        <v>2</v>
      </c>
      <c r="K6792" s="3">
        <v>5</v>
      </c>
      <c r="L6792">
        <f>טבלה1[[#This Row],[ds_checkout]]-טבלה1[[#This Row],[ds_checkin]]</f>
        <v>2</v>
      </c>
      <c r="M6792">
        <f>IF(ISBLANK(טבלה1[[#This Row],[ts_reply_at]]), "", (טבלה1[[#This Row],[ts_reply_at]] - טבלה1[[#This Row],[ts_contact_at]]) * 24)</f>
        <v>22.491666666639503</v>
      </c>
      <c r="N6792">
        <f>IF(ISBLANK(טבלה1[[#This Row],[ts_reply_at]]), 0, 1)</f>
        <v>1</v>
      </c>
      <c r="O6792">
        <f>IF(ISBLANK(טבלה1[[#This Row],[ts_accepted_at]]), 0, 1)</f>
        <v>1</v>
      </c>
      <c r="P6792">
        <f>IF(ISBLANK(טבלה1[[#This Row],[ts_booking_at]]), 0, 1)</f>
        <v>1</v>
      </c>
      <c r="Q6792">
        <f>IF(ISBLANK(טבלה1[[#This Row],[ds_checkin]]), "", טבלה1[[#This Row],[ds_checkin]] - טבלה1[[#This Row],[ts_contact_at]])</f>
        <v>31.526388888887595</v>
      </c>
      <c r="R6792" t="str">
        <f>IF(AND(ISBLANK(טבלה1[[#This Row],[ts_reply_at]]), NOT(ISBLANK(טבלה1[[#This Row],[ts_booking_at]]))), "Error: Booked without Reply", "OK")</f>
        <v>OK</v>
      </c>
      <c r="S6792" t="s">
        <v>6019</v>
      </c>
    </row>
    <row r="6793" spans="1:19" x14ac:dyDescent="0.25">
      <c r="A6793" s="4" t="s">
        <v>5502</v>
      </c>
      <c r="B6793" s="4" t="s">
        <v>5503</v>
      </c>
      <c r="C6793" s="4" t="s">
        <v>5504</v>
      </c>
      <c r="D6793" s="1">
        <v>41921.71597222222</v>
      </c>
      <c r="E6793" s="1">
        <v>41922.042824074073</v>
      </c>
      <c r="H6793" s="2">
        <v>41932</v>
      </c>
      <c r="I6793" s="2">
        <v>41935</v>
      </c>
      <c r="J6793" s="3">
        <v>1</v>
      </c>
      <c r="K6793" s="3">
        <v>2</v>
      </c>
      <c r="L6793">
        <f>טבלה1[[#This Row],[ds_checkout]]-טבלה1[[#This Row],[ds_checkin]]</f>
        <v>3</v>
      </c>
      <c r="M6793">
        <f>IF(ISBLANK(טבלה1[[#This Row],[ts_reply_at]]), "", (טבלה1[[#This Row],[ts_reply_at]] - טבלה1[[#This Row],[ts_contact_at]]) * 24)</f>
        <v>7.84444444446126</v>
      </c>
      <c r="N6793">
        <f>IF(ISBLANK(טבלה1[[#This Row],[ts_reply_at]]), 0, 1)</f>
        <v>1</v>
      </c>
      <c r="O6793">
        <f>IF(ISBLANK(טבלה1[[#This Row],[ts_accepted_at]]), 0, 1)</f>
        <v>0</v>
      </c>
      <c r="P6793">
        <f>IF(ISBLANK(טבלה1[[#This Row],[ts_booking_at]]), 0, 1)</f>
        <v>0</v>
      </c>
      <c r="Q6793">
        <f>IF(ISBLANK(טבלה1[[#This Row],[ds_checkin]]), "", טבלה1[[#This Row],[ds_checkin]] - טבלה1[[#This Row],[ts_contact_at]])</f>
        <v>10.284027777779556</v>
      </c>
      <c r="R6793" t="str">
        <f>IF(AND(ISBLANK(טבלה1[[#This Row],[ts_reply_at]]), NOT(ISBLANK(טבלה1[[#This Row],[ts_booking_at]]))), "Error: Booked without Reply", "OK")</f>
        <v>OK</v>
      </c>
      <c r="S6793" t="s">
        <v>6022</v>
      </c>
    </row>
    <row r="6794" spans="1:19" x14ac:dyDescent="0.25">
      <c r="A6794" s="4" t="s">
        <v>5505</v>
      </c>
      <c r="B6794" s="4" t="s">
        <v>150</v>
      </c>
      <c r="C6794" s="4" t="s">
        <v>151</v>
      </c>
      <c r="D6794" s="1">
        <v>41971.402777777781</v>
      </c>
      <c r="E6794" s="1">
        <v>41971.622696759259</v>
      </c>
      <c r="F6794" s="1">
        <v>41971.627233796295</v>
      </c>
      <c r="G6794" s="1">
        <v>41971.627233796295</v>
      </c>
      <c r="H6794" s="2">
        <v>42082</v>
      </c>
      <c r="I6794" s="2">
        <v>42085</v>
      </c>
      <c r="J6794" s="3">
        <v>2</v>
      </c>
      <c r="K6794" s="3">
        <v>6</v>
      </c>
      <c r="L6794">
        <f>טבלה1[[#This Row],[ds_checkout]]-טבלה1[[#This Row],[ds_checkin]]</f>
        <v>3</v>
      </c>
      <c r="M6794">
        <f>IF(ISBLANK(טבלה1[[#This Row],[ts_reply_at]]), "", (טבלה1[[#This Row],[ts_reply_at]] - טבלה1[[#This Row],[ts_contact_at]]) * 24)</f>
        <v>5.278055555478204</v>
      </c>
      <c r="N6794">
        <f>IF(ISBLANK(טבלה1[[#This Row],[ts_reply_at]]), 0, 1)</f>
        <v>1</v>
      </c>
      <c r="O6794">
        <f>IF(ISBLANK(טבלה1[[#This Row],[ts_accepted_at]]), 0, 1)</f>
        <v>1</v>
      </c>
      <c r="P6794">
        <f>IF(ISBLANK(טבלה1[[#This Row],[ts_booking_at]]), 0, 1)</f>
        <v>1</v>
      </c>
      <c r="Q6794">
        <f>IF(ISBLANK(טבלה1[[#This Row],[ds_checkin]]), "", טבלה1[[#This Row],[ds_checkin]] - טבלה1[[#This Row],[ts_contact_at]])</f>
        <v>110.59722222221899</v>
      </c>
      <c r="R6794" t="str">
        <f>IF(AND(ISBLANK(טבלה1[[#This Row],[ts_reply_at]]), NOT(ISBLANK(טבלה1[[#This Row],[ts_booking_at]]))), "Error: Booked without Reply", "OK")</f>
        <v>OK</v>
      </c>
      <c r="S6794" t="s">
        <v>6026</v>
      </c>
    </row>
    <row r="6795" spans="1:19" x14ac:dyDescent="0.25">
      <c r="A6795" s="4" t="s">
        <v>5506</v>
      </c>
      <c r="B6795" s="4" t="s">
        <v>2440</v>
      </c>
      <c r="C6795" s="4" t="s">
        <v>3270</v>
      </c>
      <c r="D6795" s="1">
        <v>41920.619444444441</v>
      </c>
      <c r="E6795" s="1">
        <v>41920.621412037035</v>
      </c>
      <c r="F6795" s="1">
        <v>41920.621412037035</v>
      </c>
      <c r="G6795" s="1">
        <v>41920.621412037035</v>
      </c>
      <c r="H6795" s="2">
        <v>41944</v>
      </c>
      <c r="I6795" s="2">
        <v>41951</v>
      </c>
      <c r="J6795" s="3">
        <v>2</v>
      </c>
      <c r="K6795" s="3">
        <v>6</v>
      </c>
      <c r="L6795">
        <f>טבלה1[[#This Row],[ds_checkout]]-טבלה1[[#This Row],[ds_checkin]]</f>
        <v>7</v>
      </c>
      <c r="M6795">
        <f>IF(ISBLANK(טבלה1[[#This Row],[ts_reply_at]]), "", (טבלה1[[#This Row],[ts_reply_at]] - טבלה1[[#This Row],[ts_contact_at]]) * 24)</f>
        <v>4.7222222259733826E-2</v>
      </c>
      <c r="N6795">
        <f>IF(ISBLANK(טבלה1[[#This Row],[ts_reply_at]]), 0, 1)</f>
        <v>1</v>
      </c>
      <c r="O6795">
        <f>IF(ISBLANK(טבלה1[[#This Row],[ts_accepted_at]]), 0, 1)</f>
        <v>1</v>
      </c>
      <c r="P6795">
        <f>IF(ISBLANK(טבלה1[[#This Row],[ts_booking_at]]), 0, 1)</f>
        <v>1</v>
      </c>
      <c r="Q6795">
        <f>IF(ISBLANK(טבלה1[[#This Row],[ds_checkin]]), "", טבלה1[[#This Row],[ds_checkin]] - טבלה1[[#This Row],[ts_contact_at]])</f>
        <v>23.380555555559113</v>
      </c>
      <c r="R6795" t="str">
        <f>IF(AND(ISBLANK(טבלה1[[#This Row],[ts_reply_at]]), NOT(ISBLANK(טבלה1[[#This Row],[ts_booking_at]]))), "Error: Booked without Reply", "OK")</f>
        <v>OK</v>
      </c>
      <c r="S6795" t="s">
        <v>6064</v>
      </c>
    </row>
    <row r="6796" spans="1:19" x14ac:dyDescent="0.25">
      <c r="A6796" s="4" t="s">
        <v>5507</v>
      </c>
      <c r="B6796" s="4" t="s">
        <v>5508</v>
      </c>
      <c r="C6796" s="4" t="s">
        <v>5509</v>
      </c>
      <c r="D6796" s="1">
        <v>41946.512499999997</v>
      </c>
      <c r="E6796" s="1">
        <v>41946.51457175926</v>
      </c>
      <c r="F6796" s="1">
        <v>41946.51458333333</v>
      </c>
      <c r="G6796" s="1">
        <v>41946.51458333333</v>
      </c>
      <c r="H6796" s="2">
        <v>41946</v>
      </c>
      <c r="I6796" s="2">
        <v>41950</v>
      </c>
      <c r="J6796" s="3">
        <v>1</v>
      </c>
      <c r="K6796" s="3">
        <v>25</v>
      </c>
      <c r="L6796">
        <f>טבלה1[[#This Row],[ds_checkout]]-טבלה1[[#This Row],[ds_checkin]]</f>
        <v>4</v>
      </c>
      <c r="M6796">
        <f>IF(ISBLANK(טבלה1[[#This Row],[ts_reply_at]]), "", (טבלה1[[#This Row],[ts_reply_at]] - טבלה1[[#This Row],[ts_contact_at]]) * 24)</f>
        <v>4.9722222320269793E-2</v>
      </c>
      <c r="N6796">
        <f>IF(ISBLANK(טבלה1[[#This Row],[ts_reply_at]]), 0, 1)</f>
        <v>1</v>
      </c>
      <c r="O6796">
        <f>IF(ISBLANK(טבלה1[[#This Row],[ts_accepted_at]]), 0, 1)</f>
        <v>1</v>
      </c>
      <c r="P6796">
        <f>IF(ISBLANK(טבלה1[[#This Row],[ts_booking_at]]), 0, 1)</f>
        <v>1</v>
      </c>
      <c r="Q6796">
        <f>IF(ISBLANK(טבלה1[[#This Row],[ds_checkin]]), "", טבלה1[[#This Row],[ds_checkin]] - טבלה1[[#This Row],[ts_contact_at]])</f>
        <v>-0.51249999999708962</v>
      </c>
      <c r="R6796" t="str">
        <f>IF(AND(ISBLANK(טבלה1[[#This Row],[ts_reply_at]]), NOT(ISBLANK(טבלה1[[#This Row],[ts_booking_at]]))), "Error: Booked without Reply", "OK")</f>
        <v>OK</v>
      </c>
      <c r="S6796" t="s">
        <v>6020</v>
      </c>
    </row>
    <row r="6797" spans="1:19" x14ac:dyDescent="0.25">
      <c r="A6797" s="4" t="s">
        <v>5507</v>
      </c>
      <c r="B6797" s="4" t="s">
        <v>2882</v>
      </c>
      <c r="C6797" s="4" t="s">
        <v>2883</v>
      </c>
      <c r="D6797" s="1">
        <v>41946.011805555558</v>
      </c>
      <c r="E6797" s="1">
        <v>41946.138252314813</v>
      </c>
      <c r="H6797" s="2">
        <v>41946</v>
      </c>
      <c r="I6797" s="2">
        <v>41950</v>
      </c>
      <c r="J6797" s="3">
        <v>1</v>
      </c>
      <c r="K6797" s="3">
        <v>7</v>
      </c>
      <c r="L6797">
        <f>טבלה1[[#This Row],[ds_checkout]]-טבלה1[[#This Row],[ds_checkin]]</f>
        <v>4</v>
      </c>
      <c r="M6797">
        <f>IF(ISBLANK(טבלה1[[#This Row],[ts_reply_at]]), "", (טבלה1[[#This Row],[ts_reply_at]] - טבלה1[[#This Row],[ts_contact_at]]) * 24)</f>
        <v>3.034722222131677</v>
      </c>
      <c r="N6797">
        <f>IF(ISBLANK(טבלה1[[#This Row],[ts_reply_at]]), 0, 1)</f>
        <v>1</v>
      </c>
      <c r="O6797">
        <f>IF(ISBLANK(טבלה1[[#This Row],[ts_accepted_at]]), 0, 1)</f>
        <v>0</v>
      </c>
      <c r="P6797">
        <f>IF(ISBLANK(טבלה1[[#This Row],[ts_booking_at]]), 0, 1)</f>
        <v>0</v>
      </c>
      <c r="Q6797">
        <f>IF(ISBLANK(טבלה1[[#This Row],[ds_checkin]]), "", טבלה1[[#This Row],[ds_checkin]] - טבלה1[[#This Row],[ts_contact_at]])</f>
        <v>-1.1805555557657499E-2</v>
      </c>
      <c r="R6797" t="str">
        <f>IF(AND(ISBLANK(טבלה1[[#This Row],[ts_reply_at]]), NOT(ISBLANK(טבלה1[[#This Row],[ts_booking_at]]))), "Error: Booked without Reply", "OK")</f>
        <v>OK</v>
      </c>
      <c r="S6797" t="s">
        <v>6020</v>
      </c>
    </row>
    <row r="6798" spans="1:19" x14ac:dyDescent="0.25">
      <c r="A6798" s="4" t="s">
        <v>5507</v>
      </c>
      <c r="B6798" s="4" t="s">
        <v>1217</v>
      </c>
      <c r="C6798" s="4" t="s">
        <v>1218</v>
      </c>
      <c r="D6798" s="1">
        <v>41921.954861111109</v>
      </c>
      <c r="E6798" s="1">
        <v>41922.489618055559</v>
      </c>
      <c r="F6798" s="1">
        <v>41922.853379629632</v>
      </c>
      <c r="G6798" s="1">
        <v>41922.853379629632</v>
      </c>
      <c r="H6798" s="2">
        <v>41946</v>
      </c>
      <c r="I6798" s="2">
        <v>41950</v>
      </c>
      <c r="J6798" s="3">
        <v>1</v>
      </c>
      <c r="K6798" s="3">
        <v>5</v>
      </c>
      <c r="L6798">
        <f>טבלה1[[#This Row],[ds_checkout]]-טבלה1[[#This Row],[ds_checkin]]</f>
        <v>4</v>
      </c>
      <c r="M6798">
        <f>IF(ISBLANK(טבלה1[[#This Row],[ts_reply_at]]), "", (טבלה1[[#This Row],[ts_reply_at]] - טבלה1[[#This Row],[ts_contact_at]]) * 24)</f>
        <v>12.834166666783858</v>
      </c>
      <c r="N6798">
        <f>IF(ISBLANK(טבלה1[[#This Row],[ts_reply_at]]), 0, 1)</f>
        <v>1</v>
      </c>
      <c r="O6798">
        <f>IF(ISBLANK(טבלה1[[#This Row],[ts_accepted_at]]), 0, 1)</f>
        <v>1</v>
      </c>
      <c r="P6798">
        <f>IF(ISBLANK(טבלה1[[#This Row],[ts_booking_at]]), 0, 1)</f>
        <v>1</v>
      </c>
      <c r="Q6798">
        <f>IF(ISBLANK(טבלה1[[#This Row],[ds_checkin]]), "", טבלה1[[#This Row],[ds_checkin]] - טבלה1[[#This Row],[ts_contact_at]])</f>
        <v>24.045138888890506</v>
      </c>
      <c r="R6798" t="str">
        <f>IF(AND(ISBLANK(טבלה1[[#This Row],[ts_reply_at]]), NOT(ISBLANK(טבלה1[[#This Row],[ts_booking_at]]))), "Error: Booked without Reply", "OK")</f>
        <v>OK</v>
      </c>
      <c r="S6798" t="s">
        <v>6020</v>
      </c>
    </row>
    <row r="6799" spans="1:19" x14ac:dyDescent="0.25">
      <c r="A6799" s="4" t="s">
        <v>5510</v>
      </c>
      <c r="B6799" s="4" t="s">
        <v>454</v>
      </c>
      <c r="C6799" s="4" t="s">
        <v>455</v>
      </c>
      <c r="D6799" s="1">
        <v>41931.79583333333</v>
      </c>
      <c r="E6799" s="1">
        <v>41931.796481481484</v>
      </c>
      <c r="F6799" s="1">
        <v>41931.796481481484</v>
      </c>
      <c r="G6799" s="1">
        <v>41931.796481481484</v>
      </c>
      <c r="H6799" s="2">
        <v>41993</v>
      </c>
      <c r="I6799" s="2">
        <v>41996</v>
      </c>
      <c r="J6799" s="3">
        <v>4</v>
      </c>
      <c r="K6799" s="3">
        <v>15</v>
      </c>
      <c r="L6799">
        <f>טבלה1[[#This Row],[ds_checkout]]-טבלה1[[#This Row],[ds_checkin]]</f>
        <v>3</v>
      </c>
      <c r="M6799">
        <f>IF(ISBLANK(טבלה1[[#This Row],[ts_reply_at]]), "", (טבלה1[[#This Row],[ts_reply_at]] - טבלה1[[#This Row],[ts_contact_at]]) * 24)</f>
        <v>1.5555555699393153E-2</v>
      </c>
      <c r="N6799">
        <f>IF(ISBLANK(טבלה1[[#This Row],[ts_reply_at]]), 0, 1)</f>
        <v>1</v>
      </c>
      <c r="O6799">
        <f>IF(ISBLANK(טבלה1[[#This Row],[ts_accepted_at]]), 0, 1)</f>
        <v>1</v>
      </c>
      <c r="P6799">
        <f>IF(ISBLANK(טבלה1[[#This Row],[ts_booking_at]]), 0, 1)</f>
        <v>1</v>
      </c>
      <c r="Q6799">
        <f>IF(ISBLANK(טבלה1[[#This Row],[ds_checkin]]), "", טבלה1[[#This Row],[ds_checkin]] - טבלה1[[#This Row],[ts_contact_at]])</f>
        <v>61.204166666670062</v>
      </c>
      <c r="R6799" t="str">
        <f>IF(AND(ISBLANK(טבלה1[[#This Row],[ts_reply_at]]), NOT(ISBLANK(טבלה1[[#This Row],[ts_booking_at]]))), "Error: Booked without Reply", "OK")</f>
        <v>OK</v>
      </c>
      <c r="S6799" t="s">
        <v>6039</v>
      </c>
    </row>
    <row r="6800" spans="1:19" x14ac:dyDescent="0.25">
      <c r="A6800" s="4" t="s">
        <v>5511</v>
      </c>
      <c r="B6800" s="4" t="s">
        <v>1373</v>
      </c>
      <c r="C6800" s="4" t="s">
        <v>1374</v>
      </c>
      <c r="D6800" s="1">
        <v>41891.927777777775</v>
      </c>
      <c r="E6800" s="1">
        <v>41891.931712962964</v>
      </c>
      <c r="F6800" s="1">
        <v>41891.931712962964</v>
      </c>
      <c r="H6800" s="2">
        <v>41948</v>
      </c>
      <c r="I6800" s="2">
        <v>41952</v>
      </c>
      <c r="J6800" s="3">
        <v>2</v>
      </c>
      <c r="K6800" s="3">
        <v>4</v>
      </c>
      <c r="L6800">
        <f>טבלה1[[#This Row],[ds_checkout]]-טבלה1[[#This Row],[ds_checkin]]</f>
        <v>4</v>
      </c>
      <c r="M6800">
        <f>IF(ISBLANK(טבלה1[[#This Row],[ts_reply_at]]), "", (טבלה1[[#This Row],[ts_reply_at]] - טבלה1[[#This Row],[ts_contact_at]]) * 24)</f>
        <v>9.4444444519467652E-2</v>
      </c>
      <c r="N6800">
        <f>IF(ISBLANK(טבלה1[[#This Row],[ts_reply_at]]), 0, 1)</f>
        <v>1</v>
      </c>
      <c r="O6800">
        <f>IF(ISBLANK(טבלה1[[#This Row],[ts_accepted_at]]), 0, 1)</f>
        <v>1</v>
      </c>
      <c r="P6800">
        <f>IF(ISBLANK(טבלה1[[#This Row],[ts_booking_at]]), 0, 1)</f>
        <v>0</v>
      </c>
      <c r="Q6800">
        <f>IF(ISBLANK(טבלה1[[#This Row],[ds_checkin]]), "", טבלה1[[#This Row],[ds_checkin]] - טבלה1[[#This Row],[ts_contact_at]])</f>
        <v>56.072222222224809</v>
      </c>
      <c r="R6800" t="str">
        <f>IF(AND(ISBLANK(טבלה1[[#This Row],[ts_reply_at]]), NOT(ISBLANK(טבלה1[[#This Row],[ts_booking_at]]))), "Error: Booked without Reply", "OK")</f>
        <v>OK</v>
      </c>
      <c r="S6800" t="s">
        <v>6055</v>
      </c>
    </row>
    <row r="6801" spans="1:19" x14ac:dyDescent="0.25">
      <c r="A6801" s="4" t="s">
        <v>5512</v>
      </c>
      <c r="B6801" s="4" t="s">
        <v>662</v>
      </c>
      <c r="C6801" s="4" t="s">
        <v>663</v>
      </c>
      <c r="D6801" s="1">
        <v>41914.459722222222</v>
      </c>
      <c r="E6801" s="1">
        <v>41915.16741898148</v>
      </c>
      <c r="H6801" s="2">
        <v>41954</v>
      </c>
      <c r="I6801" s="2">
        <v>41956</v>
      </c>
      <c r="J6801" s="3">
        <v>2</v>
      </c>
      <c r="K6801" s="3">
        <v>2</v>
      </c>
      <c r="L6801">
        <f>טבלה1[[#This Row],[ds_checkout]]-טבלה1[[#This Row],[ds_checkin]]</f>
        <v>2</v>
      </c>
      <c r="M6801">
        <f>IF(ISBLANK(טבלה1[[#This Row],[ts_reply_at]]), "", (טבלה1[[#This Row],[ts_reply_at]] - טבלה1[[#This Row],[ts_contact_at]]) * 24)</f>
        <v>16.984722222201526</v>
      </c>
      <c r="N6801">
        <f>IF(ISBLANK(טבלה1[[#This Row],[ts_reply_at]]), 0, 1)</f>
        <v>1</v>
      </c>
      <c r="O6801">
        <f>IF(ISBLANK(טבלה1[[#This Row],[ts_accepted_at]]), 0, 1)</f>
        <v>0</v>
      </c>
      <c r="P6801">
        <f>IF(ISBLANK(טבלה1[[#This Row],[ts_booking_at]]), 0, 1)</f>
        <v>0</v>
      </c>
      <c r="Q6801">
        <f>IF(ISBLANK(טבלה1[[#This Row],[ds_checkin]]), "", טבלה1[[#This Row],[ds_checkin]] - טבלה1[[#This Row],[ts_contact_at]])</f>
        <v>39.540277777778101</v>
      </c>
      <c r="R6801" t="str">
        <f>IF(AND(ISBLANK(טבלה1[[#This Row],[ts_reply_at]]), NOT(ISBLANK(טבלה1[[#This Row],[ts_booking_at]]))), "Error: Booked without Reply", "OK")</f>
        <v>OK</v>
      </c>
      <c r="S6801" t="s">
        <v>6021</v>
      </c>
    </row>
    <row r="6802" spans="1:19" x14ac:dyDescent="0.25">
      <c r="A6802" s="4" t="s">
        <v>5512</v>
      </c>
      <c r="B6802" s="4" t="s">
        <v>159</v>
      </c>
      <c r="C6802" s="4" t="s">
        <v>260</v>
      </c>
      <c r="D6802" s="1">
        <v>41926.423611111109</v>
      </c>
      <c r="E6802" s="1">
        <v>41926.904236111113</v>
      </c>
      <c r="F6802" s="1">
        <v>41935.002858796295</v>
      </c>
      <c r="H6802" s="2">
        <v>41954</v>
      </c>
      <c r="I6802" s="2">
        <v>41956</v>
      </c>
      <c r="J6802" s="3">
        <v>2</v>
      </c>
      <c r="K6802" s="3">
        <v>5</v>
      </c>
      <c r="L6802">
        <f>טבלה1[[#This Row],[ds_checkout]]-טבלה1[[#This Row],[ds_checkin]]</f>
        <v>2</v>
      </c>
      <c r="M6802">
        <f>IF(ISBLANK(טבלה1[[#This Row],[ts_reply_at]]), "", (טבלה1[[#This Row],[ts_reply_at]] - טבלה1[[#This Row],[ts_contact_at]]) * 24)</f>
        <v>11.535000000090804</v>
      </c>
      <c r="N6802">
        <f>IF(ISBLANK(טבלה1[[#This Row],[ts_reply_at]]), 0, 1)</f>
        <v>1</v>
      </c>
      <c r="O6802">
        <f>IF(ISBLANK(טבלה1[[#This Row],[ts_accepted_at]]), 0, 1)</f>
        <v>1</v>
      </c>
      <c r="P6802">
        <f>IF(ISBLANK(טבלה1[[#This Row],[ts_booking_at]]), 0, 1)</f>
        <v>0</v>
      </c>
      <c r="Q6802">
        <f>IF(ISBLANK(טבלה1[[#This Row],[ds_checkin]]), "", טבלה1[[#This Row],[ds_checkin]] - טבלה1[[#This Row],[ts_contact_at]])</f>
        <v>27.576388888890506</v>
      </c>
      <c r="R6802" t="str">
        <f>IF(AND(ISBLANK(טבלה1[[#This Row],[ts_reply_at]]), NOT(ISBLANK(טבלה1[[#This Row],[ts_booking_at]]))), "Error: Booked without Reply", "OK")</f>
        <v>OK</v>
      </c>
      <c r="S6802" t="s">
        <v>6021</v>
      </c>
    </row>
    <row r="6803" spans="1:19" x14ac:dyDescent="0.25">
      <c r="A6803" s="4" t="s">
        <v>5513</v>
      </c>
      <c r="B6803" s="4" t="s">
        <v>710</v>
      </c>
      <c r="C6803" s="4" t="s">
        <v>5514</v>
      </c>
      <c r="D6803" s="1">
        <v>41931.612500000003</v>
      </c>
      <c r="E6803" s="1">
        <v>41931.948460648149</v>
      </c>
      <c r="F6803" s="1">
        <v>41931.948460648149</v>
      </c>
      <c r="G6803" s="1">
        <v>41932.707488425927</v>
      </c>
      <c r="H6803" s="2">
        <v>41959</v>
      </c>
      <c r="I6803" s="2">
        <v>41960</v>
      </c>
      <c r="J6803" s="3">
        <v>2</v>
      </c>
      <c r="K6803" s="3">
        <v>10</v>
      </c>
      <c r="L6803">
        <f>טבלה1[[#This Row],[ds_checkout]]-טבלה1[[#This Row],[ds_checkin]]</f>
        <v>1</v>
      </c>
      <c r="M6803">
        <f>IF(ISBLANK(טבלה1[[#This Row],[ts_reply_at]]), "", (טבלה1[[#This Row],[ts_reply_at]] - טבלה1[[#This Row],[ts_contact_at]]) * 24)</f>
        <v>8.0630555555108003</v>
      </c>
      <c r="N6803">
        <f>IF(ISBLANK(טבלה1[[#This Row],[ts_reply_at]]), 0, 1)</f>
        <v>1</v>
      </c>
      <c r="O6803">
        <f>IF(ISBLANK(טבלה1[[#This Row],[ts_accepted_at]]), 0, 1)</f>
        <v>1</v>
      </c>
      <c r="P6803">
        <f>IF(ISBLANK(טבלה1[[#This Row],[ts_booking_at]]), 0, 1)</f>
        <v>1</v>
      </c>
      <c r="Q6803">
        <f>IF(ISBLANK(טבלה1[[#This Row],[ds_checkin]]), "", טבלה1[[#This Row],[ds_checkin]] - טבלה1[[#This Row],[ts_contact_at]])</f>
        <v>27.38749999999709</v>
      </c>
      <c r="R6803" t="str">
        <f>IF(AND(ISBLANK(טבלה1[[#This Row],[ts_reply_at]]), NOT(ISBLANK(טבלה1[[#This Row],[ts_booking_at]]))), "Error: Booked without Reply", "OK")</f>
        <v>OK</v>
      </c>
      <c r="S6803" t="s">
        <v>6024</v>
      </c>
    </row>
    <row r="6804" spans="1:19" x14ac:dyDescent="0.25">
      <c r="A6804" s="4" t="s">
        <v>5513</v>
      </c>
      <c r="B6804" s="4" t="s">
        <v>265</v>
      </c>
      <c r="C6804" s="4" t="s">
        <v>424</v>
      </c>
      <c r="D6804" s="1">
        <v>41931.615972222222</v>
      </c>
      <c r="E6804" s="1">
        <v>41931.625150462962</v>
      </c>
      <c r="F6804" s="1">
        <v>41931.625150462962</v>
      </c>
      <c r="H6804" s="2">
        <v>41959</v>
      </c>
      <c r="I6804" s="2">
        <v>41960</v>
      </c>
      <c r="J6804" s="3">
        <v>2</v>
      </c>
      <c r="K6804" s="3">
        <v>4</v>
      </c>
      <c r="L6804">
        <f>טבלה1[[#This Row],[ds_checkout]]-טבלה1[[#This Row],[ds_checkin]]</f>
        <v>1</v>
      </c>
      <c r="M6804">
        <f>IF(ISBLANK(טבלה1[[#This Row],[ts_reply_at]]), "", (טבלה1[[#This Row],[ts_reply_at]] - טבלה1[[#This Row],[ts_contact_at]]) * 24)</f>
        <v>0.22027777775656432</v>
      </c>
      <c r="N6804">
        <f>IF(ISBLANK(טבלה1[[#This Row],[ts_reply_at]]), 0, 1)</f>
        <v>1</v>
      </c>
      <c r="O6804">
        <f>IF(ISBLANK(טבלה1[[#This Row],[ts_accepted_at]]), 0, 1)</f>
        <v>1</v>
      </c>
      <c r="P6804">
        <f>IF(ISBLANK(טבלה1[[#This Row],[ts_booking_at]]), 0, 1)</f>
        <v>0</v>
      </c>
      <c r="Q6804">
        <f>IF(ISBLANK(טבלה1[[#This Row],[ds_checkin]]), "", טבלה1[[#This Row],[ds_checkin]] - טבלה1[[#This Row],[ts_contact_at]])</f>
        <v>27.384027777778101</v>
      </c>
      <c r="R6804" t="str">
        <f>IF(AND(ISBLANK(טבלה1[[#This Row],[ts_reply_at]]), NOT(ISBLANK(טבלה1[[#This Row],[ts_booking_at]]))), "Error: Booked without Reply", "OK")</f>
        <v>OK</v>
      </c>
      <c r="S6804" t="s">
        <v>6024</v>
      </c>
    </row>
    <row r="6805" spans="1:19" x14ac:dyDescent="0.25">
      <c r="A6805" s="4" t="s">
        <v>5513</v>
      </c>
      <c r="B6805" s="4" t="s">
        <v>328</v>
      </c>
      <c r="C6805" s="4" t="s">
        <v>329</v>
      </c>
      <c r="D6805" s="1">
        <v>41928.227777777778</v>
      </c>
      <c r="H6805" s="2">
        <v>41959</v>
      </c>
      <c r="I6805" s="2">
        <v>41960</v>
      </c>
      <c r="J6805" s="3">
        <v>2</v>
      </c>
      <c r="K6805" s="3">
        <v>1</v>
      </c>
      <c r="L6805">
        <f>טבלה1[[#This Row],[ds_checkout]]-טבלה1[[#This Row],[ds_checkin]]</f>
        <v>1</v>
      </c>
      <c r="M6805" t="str">
        <f>IF(ISBLANK(טבלה1[[#This Row],[ts_reply_at]]), "", (טבלה1[[#This Row],[ts_reply_at]] - טבלה1[[#This Row],[ts_contact_at]]) * 24)</f>
        <v/>
      </c>
      <c r="N6805">
        <f>IF(ISBLANK(טבלה1[[#This Row],[ts_reply_at]]), 0, 1)</f>
        <v>0</v>
      </c>
      <c r="O6805">
        <f>IF(ISBLANK(טבלה1[[#This Row],[ts_accepted_at]]), 0, 1)</f>
        <v>0</v>
      </c>
      <c r="P6805">
        <f>IF(ISBLANK(טבלה1[[#This Row],[ts_booking_at]]), 0, 1)</f>
        <v>0</v>
      </c>
      <c r="Q6805">
        <f>IF(ISBLANK(טבלה1[[#This Row],[ds_checkin]]), "", טבלה1[[#This Row],[ds_checkin]] - טבלה1[[#This Row],[ts_contact_at]])</f>
        <v>30.772222222221899</v>
      </c>
      <c r="R6805" t="str">
        <f>IF(AND(ISBLANK(טבלה1[[#This Row],[ts_reply_at]]), NOT(ISBLANK(טבלה1[[#This Row],[ts_booking_at]]))), "Error: Booked without Reply", "OK")</f>
        <v>OK</v>
      </c>
      <c r="S6805" t="s">
        <v>6024</v>
      </c>
    </row>
    <row r="6806" spans="1:19" x14ac:dyDescent="0.25">
      <c r="A6806" s="4" t="s">
        <v>5515</v>
      </c>
      <c r="B6806" s="4" t="s">
        <v>55</v>
      </c>
      <c r="C6806" s="4" t="s">
        <v>56</v>
      </c>
      <c r="D6806" s="1">
        <v>41912.718055555553</v>
      </c>
      <c r="H6806" s="2">
        <v>41917</v>
      </c>
      <c r="I6806" s="2">
        <v>41922</v>
      </c>
      <c r="J6806" s="3">
        <v>2</v>
      </c>
      <c r="K6806" s="3">
        <v>2</v>
      </c>
      <c r="L6806">
        <f>טבלה1[[#This Row],[ds_checkout]]-טבלה1[[#This Row],[ds_checkin]]</f>
        <v>5</v>
      </c>
      <c r="M6806" t="str">
        <f>IF(ISBLANK(טבלה1[[#This Row],[ts_reply_at]]), "", (טבלה1[[#This Row],[ts_reply_at]] - טבלה1[[#This Row],[ts_contact_at]]) * 24)</f>
        <v/>
      </c>
      <c r="N6806">
        <f>IF(ISBLANK(טבלה1[[#This Row],[ts_reply_at]]), 0, 1)</f>
        <v>0</v>
      </c>
      <c r="O6806">
        <f>IF(ISBLANK(טבלה1[[#This Row],[ts_accepted_at]]), 0, 1)</f>
        <v>0</v>
      </c>
      <c r="P6806">
        <f>IF(ISBLANK(טבלה1[[#This Row],[ts_booking_at]]), 0, 1)</f>
        <v>0</v>
      </c>
      <c r="Q6806">
        <f>IF(ISBLANK(טבלה1[[#This Row],[ds_checkin]]), "", טבלה1[[#This Row],[ds_checkin]] - טבלה1[[#This Row],[ts_contact_at]])</f>
        <v>4.2819444444467081</v>
      </c>
      <c r="R6806" t="str">
        <f>IF(AND(ISBLANK(טבלה1[[#This Row],[ts_reply_at]]), NOT(ISBLANK(טבלה1[[#This Row],[ts_booking_at]]))), "Error: Booked without Reply", "OK")</f>
        <v>OK</v>
      </c>
      <c r="S6806" t="s">
        <v>6026</v>
      </c>
    </row>
    <row r="6807" spans="1:19" x14ac:dyDescent="0.25">
      <c r="A6807" s="4" t="s">
        <v>5515</v>
      </c>
      <c r="B6807" s="4" t="s">
        <v>254</v>
      </c>
      <c r="C6807" s="4" t="s">
        <v>255</v>
      </c>
      <c r="D6807" s="1">
        <v>41914.498611111114</v>
      </c>
      <c r="E6807" s="1">
        <v>41914.498773148145</v>
      </c>
      <c r="F6807" s="1">
        <v>41914.498773148145</v>
      </c>
      <c r="G6807" s="1">
        <v>41914.498773148145</v>
      </c>
      <c r="H6807" s="2">
        <v>41917</v>
      </c>
      <c r="I6807" s="2">
        <v>41922</v>
      </c>
      <c r="J6807" s="3">
        <v>1</v>
      </c>
      <c r="K6807" s="3">
        <v>13</v>
      </c>
      <c r="L6807">
        <f>טבלה1[[#This Row],[ds_checkout]]-טבלה1[[#This Row],[ds_checkin]]</f>
        <v>5</v>
      </c>
      <c r="M6807">
        <f>IF(ISBLANK(טבלה1[[#This Row],[ts_reply_at]]), "", (טבלה1[[#This Row],[ts_reply_at]] - טבלה1[[#This Row],[ts_contact_at]]) * 24)</f>
        <v>3.8888887502253056E-3</v>
      </c>
      <c r="N6807">
        <f>IF(ISBLANK(טבלה1[[#This Row],[ts_reply_at]]), 0, 1)</f>
        <v>1</v>
      </c>
      <c r="O6807">
        <f>IF(ISBLANK(טבלה1[[#This Row],[ts_accepted_at]]), 0, 1)</f>
        <v>1</v>
      </c>
      <c r="P6807">
        <f>IF(ISBLANK(טבלה1[[#This Row],[ts_booking_at]]), 0, 1)</f>
        <v>1</v>
      </c>
      <c r="Q6807">
        <f>IF(ISBLANK(טבלה1[[#This Row],[ds_checkin]]), "", טבלה1[[#This Row],[ds_checkin]] - טבלה1[[#This Row],[ts_contact_at]])</f>
        <v>2.5013888888861402</v>
      </c>
      <c r="R6807" t="str">
        <f>IF(AND(ISBLANK(טבלה1[[#This Row],[ts_reply_at]]), NOT(ISBLANK(טבלה1[[#This Row],[ts_booking_at]]))), "Error: Booked without Reply", "OK")</f>
        <v>OK</v>
      </c>
      <c r="S6807" t="s">
        <v>6026</v>
      </c>
    </row>
    <row r="6808" spans="1:19" x14ac:dyDescent="0.25">
      <c r="A6808" s="4" t="s">
        <v>5515</v>
      </c>
      <c r="B6808" s="4" t="s">
        <v>159</v>
      </c>
      <c r="C6808" s="4" t="s">
        <v>260</v>
      </c>
      <c r="D6808" s="1">
        <v>41916.590277777781</v>
      </c>
      <c r="E6808" s="1">
        <v>41916.611354166664</v>
      </c>
      <c r="F6808" s="1">
        <v>41916.683900462966</v>
      </c>
      <c r="G6808" s="1">
        <v>41916.683900462966</v>
      </c>
      <c r="H6808" s="2">
        <v>41917</v>
      </c>
      <c r="I6808" s="2">
        <v>41922</v>
      </c>
      <c r="J6808" s="3">
        <v>2</v>
      </c>
      <c r="K6808" s="3">
        <v>8</v>
      </c>
      <c r="L6808">
        <f>טבלה1[[#This Row],[ds_checkout]]-טבלה1[[#This Row],[ds_checkin]]</f>
        <v>5</v>
      </c>
      <c r="M6808">
        <f>IF(ISBLANK(טבלה1[[#This Row],[ts_reply_at]]), "", (טבלה1[[#This Row],[ts_reply_at]] - טבלה1[[#This Row],[ts_contact_at]]) * 24)</f>
        <v>0.50583333318354562</v>
      </c>
      <c r="N6808">
        <f>IF(ISBLANK(טבלה1[[#This Row],[ts_reply_at]]), 0, 1)</f>
        <v>1</v>
      </c>
      <c r="O6808">
        <f>IF(ISBLANK(טבלה1[[#This Row],[ts_accepted_at]]), 0, 1)</f>
        <v>1</v>
      </c>
      <c r="P6808">
        <f>IF(ISBLANK(טבלה1[[#This Row],[ts_booking_at]]), 0, 1)</f>
        <v>1</v>
      </c>
      <c r="Q6808">
        <f>IF(ISBLANK(טבלה1[[#This Row],[ds_checkin]]), "", טבלה1[[#This Row],[ds_checkin]] - טבלה1[[#This Row],[ts_contact_at]])</f>
        <v>0.40972222221898846</v>
      </c>
      <c r="R6808" t="str">
        <f>IF(AND(ISBLANK(טבלה1[[#This Row],[ts_reply_at]]), NOT(ISBLANK(טבלה1[[#This Row],[ts_booking_at]]))), "Error: Booked without Reply", "OK")</f>
        <v>OK</v>
      </c>
      <c r="S6808" t="s">
        <v>6026</v>
      </c>
    </row>
    <row r="6809" spans="1:19" x14ac:dyDescent="0.25">
      <c r="A6809" s="4" t="s">
        <v>5515</v>
      </c>
      <c r="B6809" s="4" t="s">
        <v>162</v>
      </c>
      <c r="C6809" s="4" t="s">
        <v>163</v>
      </c>
      <c r="D6809" s="1">
        <v>41915.521527777775</v>
      </c>
      <c r="H6809" s="2">
        <v>41917</v>
      </c>
      <c r="I6809" s="2">
        <v>41922</v>
      </c>
      <c r="J6809" s="3">
        <v>2</v>
      </c>
      <c r="K6809" s="3">
        <v>2</v>
      </c>
      <c r="L6809">
        <f>טבלה1[[#This Row],[ds_checkout]]-טבלה1[[#This Row],[ds_checkin]]</f>
        <v>5</v>
      </c>
      <c r="M6809" t="str">
        <f>IF(ISBLANK(טבלה1[[#This Row],[ts_reply_at]]), "", (טבלה1[[#This Row],[ts_reply_at]] - טבלה1[[#This Row],[ts_contact_at]]) * 24)</f>
        <v/>
      </c>
      <c r="N6809">
        <f>IF(ISBLANK(טבלה1[[#This Row],[ts_reply_at]]), 0, 1)</f>
        <v>0</v>
      </c>
      <c r="O6809">
        <f>IF(ISBLANK(טבלה1[[#This Row],[ts_accepted_at]]), 0, 1)</f>
        <v>0</v>
      </c>
      <c r="P6809">
        <f>IF(ISBLANK(טבלה1[[#This Row],[ts_booking_at]]), 0, 1)</f>
        <v>0</v>
      </c>
      <c r="Q6809">
        <f>IF(ISBLANK(טבלה1[[#This Row],[ds_checkin]]), "", טבלה1[[#This Row],[ds_checkin]] - טבלה1[[#This Row],[ts_contact_at]])</f>
        <v>1.4784722222248092</v>
      </c>
      <c r="R6809" t="str">
        <f>IF(AND(ISBLANK(טבלה1[[#This Row],[ts_reply_at]]), NOT(ISBLANK(טבלה1[[#This Row],[ts_booking_at]]))), "Error: Booked without Reply", "OK")</f>
        <v>OK</v>
      </c>
      <c r="S6809" t="s">
        <v>6026</v>
      </c>
    </row>
    <row r="6810" spans="1:19" x14ac:dyDescent="0.25">
      <c r="A6810" s="4" t="s">
        <v>5515</v>
      </c>
      <c r="B6810" s="4" t="s">
        <v>269</v>
      </c>
      <c r="C6810" s="4" t="s">
        <v>270</v>
      </c>
      <c r="D6810" s="1">
        <v>41914.546527777777</v>
      </c>
      <c r="E6810" s="1">
        <v>41914.557569444441</v>
      </c>
      <c r="H6810" s="2">
        <v>41917</v>
      </c>
      <c r="I6810" s="2">
        <v>41922</v>
      </c>
      <c r="J6810" s="3">
        <v>2</v>
      </c>
      <c r="K6810" s="3">
        <v>13</v>
      </c>
      <c r="L6810">
        <f>טבלה1[[#This Row],[ds_checkout]]-טבלה1[[#This Row],[ds_checkin]]</f>
        <v>5</v>
      </c>
      <c r="M6810">
        <f>IF(ISBLANK(טבלה1[[#This Row],[ts_reply_at]]), "", (טבלה1[[#This Row],[ts_reply_at]] - טבלה1[[#This Row],[ts_contact_at]]) * 24)</f>
        <v>0.26499999995576218</v>
      </c>
      <c r="N6810">
        <f>IF(ISBLANK(טבלה1[[#This Row],[ts_reply_at]]), 0, 1)</f>
        <v>1</v>
      </c>
      <c r="O6810">
        <f>IF(ISBLANK(טבלה1[[#This Row],[ts_accepted_at]]), 0, 1)</f>
        <v>0</v>
      </c>
      <c r="P6810">
        <f>IF(ISBLANK(טבלה1[[#This Row],[ts_booking_at]]), 0, 1)</f>
        <v>0</v>
      </c>
      <c r="Q6810">
        <f>IF(ISBLANK(טבלה1[[#This Row],[ds_checkin]]), "", טבלה1[[#This Row],[ds_checkin]] - טבלה1[[#This Row],[ts_contact_at]])</f>
        <v>2.453472222223354</v>
      </c>
      <c r="R6810" t="str">
        <f>IF(AND(ISBLANK(טבלה1[[#This Row],[ts_reply_at]]), NOT(ISBLANK(טבלה1[[#This Row],[ts_booking_at]]))), "Error: Booked without Reply", "OK")</f>
        <v>OK</v>
      </c>
      <c r="S6810" t="s">
        <v>6026</v>
      </c>
    </row>
    <row r="6811" spans="1:19" x14ac:dyDescent="0.25">
      <c r="A6811" s="4" t="s">
        <v>5516</v>
      </c>
      <c r="B6811" s="4" t="s">
        <v>77</v>
      </c>
      <c r="C6811" s="4" t="s">
        <v>78</v>
      </c>
      <c r="D6811" s="1">
        <v>41934.416666666664</v>
      </c>
      <c r="E6811" s="1">
        <v>41934.473136574074</v>
      </c>
      <c r="F6811" s="1">
        <v>41934.473136574074</v>
      </c>
      <c r="G6811" s="1">
        <v>41934.473136574074</v>
      </c>
      <c r="H6811" s="2">
        <v>41946</v>
      </c>
      <c r="I6811" s="2">
        <v>41950</v>
      </c>
      <c r="J6811" s="3">
        <v>2</v>
      </c>
      <c r="K6811" s="3">
        <v>9</v>
      </c>
      <c r="L6811">
        <f>טבלה1[[#This Row],[ds_checkout]]-טבלה1[[#This Row],[ds_checkin]]</f>
        <v>4</v>
      </c>
      <c r="M6811">
        <f>IF(ISBLANK(טבלה1[[#This Row],[ts_reply_at]]), "", (טבלה1[[#This Row],[ts_reply_at]] - טבלה1[[#This Row],[ts_contact_at]]) * 24)</f>
        <v>1.3552777778240852</v>
      </c>
      <c r="N6811">
        <f>IF(ISBLANK(טבלה1[[#This Row],[ts_reply_at]]), 0, 1)</f>
        <v>1</v>
      </c>
      <c r="O6811">
        <f>IF(ISBLANK(טבלה1[[#This Row],[ts_accepted_at]]), 0, 1)</f>
        <v>1</v>
      </c>
      <c r="P6811">
        <f>IF(ISBLANK(טבלה1[[#This Row],[ts_booking_at]]), 0, 1)</f>
        <v>1</v>
      </c>
      <c r="Q6811">
        <f>IF(ISBLANK(טבלה1[[#This Row],[ds_checkin]]), "", טבלה1[[#This Row],[ds_checkin]] - טבלה1[[#This Row],[ts_contact_at]])</f>
        <v>11.583333333335759</v>
      </c>
      <c r="R6811" t="str">
        <f>IF(AND(ISBLANK(טבלה1[[#This Row],[ts_reply_at]]), NOT(ISBLANK(טבלה1[[#This Row],[ts_booking_at]]))), "Error: Booked without Reply", "OK")</f>
        <v>OK</v>
      </c>
      <c r="S6811" t="s">
        <v>6037</v>
      </c>
    </row>
    <row r="6812" spans="1:19" x14ac:dyDescent="0.25">
      <c r="A6812" s="4" t="s">
        <v>5516</v>
      </c>
      <c r="B6812" s="4" t="s">
        <v>77</v>
      </c>
      <c r="C6812" s="4" t="s">
        <v>770</v>
      </c>
      <c r="D6812" s="1">
        <v>41933.803472222222</v>
      </c>
      <c r="E6812" s="1">
        <v>41933.816817129627</v>
      </c>
      <c r="H6812" s="2">
        <v>41946</v>
      </c>
      <c r="I6812" s="2">
        <v>41950</v>
      </c>
      <c r="J6812" s="3">
        <v>1</v>
      </c>
      <c r="K6812" s="3">
        <v>6</v>
      </c>
      <c r="L6812">
        <f>טבלה1[[#This Row],[ds_checkout]]-טבלה1[[#This Row],[ds_checkin]]</f>
        <v>4</v>
      </c>
      <c r="M6812">
        <f>IF(ISBLANK(טבלה1[[#This Row],[ts_reply_at]]), "", (טבלה1[[#This Row],[ts_reply_at]] - טבלה1[[#This Row],[ts_contact_at]]) * 24)</f>
        <v>0.32027777773328125</v>
      </c>
      <c r="N6812">
        <f>IF(ISBLANK(טבלה1[[#This Row],[ts_reply_at]]), 0, 1)</f>
        <v>1</v>
      </c>
      <c r="O6812">
        <f>IF(ISBLANK(טבלה1[[#This Row],[ts_accepted_at]]), 0, 1)</f>
        <v>0</v>
      </c>
      <c r="P6812">
        <f>IF(ISBLANK(טבלה1[[#This Row],[ts_booking_at]]), 0, 1)</f>
        <v>0</v>
      </c>
      <c r="Q6812">
        <f>IF(ISBLANK(טבלה1[[#This Row],[ds_checkin]]), "", טבלה1[[#This Row],[ds_checkin]] - טבלה1[[#This Row],[ts_contact_at]])</f>
        <v>12.196527777778101</v>
      </c>
      <c r="R6812" t="str">
        <f>IF(AND(ISBLANK(טבלה1[[#This Row],[ts_reply_at]]), NOT(ISBLANK(טבלה1[[#This Row],[ts_booking_at]]))), "Error: Booked without Reply", "OK")</f>
        <v>OK</v>
      </c>
      <c r="S6812" t="s">
        <v>6037</v>
      </c>
    </row>
    <row r="6813" spans="1:19" x14ac:dyDescent="0.25">
      <c r="A6813" s="4" t="s">
        <v>5517</v>
      </c>
      <c r="B6813" s="4" t="s">
        <v>1334</v>
      </c>
      <c r="C6813" s="4" t="s">
        <v>2063</v>
      </c>
      <c r="D6813" s="1">
        <v>41913.892361111109</v>
      </c>
      <c r="E6813" s="1">
        <v>41914.348275462966</v>
      </c>
      <c r="F6813" s="1">
        <v>41914.348275462966</v>
      </c>
      <c r="H6813" s="2">
        <v>41922</v>
      </c>
      <c r="I6813" s="2">
        <v>41925</v>
      </c>
      <c r="J6813" s="3">
        <v>2</v>
      </c>
      <c r="K6813" s="3">
        <v>4</v>
      </c>
      <c r="L6813">
        <f>טבלה1[[#This Row],[ds_checkout]]-טבלה1[[#This Row],[ds_checkin]]</f>
        <v>3</v>
      </c>
      <c r="M6813">
        <f>IF(ISBLANK(טבלה1[[#This Row],[ts_reply_at]]), "", (טבלה1[[#This Row],[ts_reply_at]] - טבלה1[[#This Row],[ts_contact_at]]) * 24)</f>
        <v>10.941944444552064</v>
      </c>
      <c r="N6813">
        <f>IF(ISBLANK(טבלה1[[#This Row],[ts_reply_at]]), 0, 1)</f>
        <v>1</v>
      </c>
      <c r="O6813">
        <f>IF(ISBLANK(טבלה1[[#This Row],[ts_accepted_at]]), 0, 1)</f>
        <v>1</v>
      </c>
      <c r="P6813">
        <f>IF(ISBLANK(טבלה1[[#This Row],[ts_booking_at]]), 0, 1)</f>
        <v>0</v>
      </c>
      <c r="Q6813">
        <f>IF(ISBLANK(טבלה1[[#This Row],[ds_checkin]]), "", טבלה1[[#This Row],[ds_checkin]] - טבלה1[[#This Row],[ts_contact_at]])</f>
        <v>8.1076388888905058</v>
      </c>
      <c r="R6813" t="str">
        <f>IF(AND(ISBLANK(טבלה1[[#This Row],[ts_reply_at]]), NOT(ISBLANK(טבלה1[[#This Row],[ts_booking_at]]))), "Error: Booked without Reply", "OK")</f>
        <v>OK</v>
      </c>
      <c r="S6813" t="s">
        <v>6023</v>
      </c>
    </row>
    <row r="6814" spans="1:19" x14ac:dyDescent="0.25">
      <c r="A6814" s="4" t="s">
        <v>5517</v>
      </c>
      <c r="B6814" s="4" t="s">
        <v>1810</v>
      </c>
      <c r="C6814" s="4" t="s">
        <v>1811</v>
      </c>
      <c r="D6814" s="1">
        <v>41913.890972222223</v>
      </c>
      <c r="E6814" s="1">
        <v>41913.914918981478</v>
      </c>
      <c r="F6814" s="1">
        <v>41914.409444444442</v>
      </c>
      <c r="G6814" s="1">
        <v>41914.46199074074</v>
      </c>
      <c r="H6814" s="2">
        <v>41922</v>
      </c>
      <c r="I6814" s="2">
        <v>41925</v>
      </c>
      <c r="J6814" s="3">
        <v>2</v>
      </c>
      <c r="K6814" s="3">
        <v>16</v>
      </c>
      <c r="L6814">
        <f>טבלה1[[#This Row],[ds_checkout]]-טבלה1[[#This Row],[ds_checkin]]</f>
        <v>3</v>
      </c>
      <c r="M6814">
        <f>IF(ISBLANK(טבלה1[[#This Row],[ts_reply_at]]), "", (טבלה1[[#This Row],[ts_reply_at]] - טבלה1[[#This Row],[ts_contact_at]]) * 24)</f>
        <v>0.57472222211072221</v>
      </c>
      <c r="N6814">
        <f>IF(ISBLANK(טבלה1[[#This Row],[ts_reply_at]]), 0, 1)</f>
        <v>1</v>
      </c>
      <c r="O6814">
        <f>IF(ISBLANK(טבלה1[[#This Row],[ts_accepted_at]]), 0, 1)</f>
        <v>1</v>
      </c>
      <c r="P6814">
        <f>IF(ISBLANK(טבלה1[[#This Row],[ts_booking_at]]), 0, 1)</f>
        <v>1</v>
      </c>
      <c r="Q6814">
        <f>IF(ISBLANK(טבלה1[[#This Row],[ds_checkin]]), "", טבלה1[[#This Row],[ds_checkin]] - טבלה1[[#This Row],[ts_contact_at]])</f>
        <v>8.109027777776646</v>
      </c>
      <c r="R6814" t="str">
        <f>IF(AND(ISBLANK(טבלה1[[#This Row],[ts_reply_at]]), NOT(ISBLANK(טבלה1[[#This Row],[ts_booking_at]]))), "Error: Booked without Reply", "OK")</f>
        <v>OK</v>
      </c>
      <c r="S6814" t="s">
        <v>6023</v>
      </c>
    </row>
    <row r="6815" spans="1:19" x14ac:dyDescent="0.25">
      <c r="A6815" s="4" t="s">
        <v>5517</v>
      </c>
      <c r="B6815" s="4" t="s">
        <v>899</v>
      </c>
      <c r="C6815" s="4" t="s">
        <v>1879</v>
      </c>
      <c r="D6815" s="1">
        <v>41913.482638888891</v>
      </c>
      <c r="E6815" s="1">
        <v>41913.487743055557</v>
      </c>
      <c r="F6815" s="1">
        <v>41913.487743055557</v>
      </c>
      <c r="H6815" s="2">
        <v>41920</v>
      </c>
      <c r="I6815" s="2">
        <v>41929</v>
      </c>
      <c r="J6815" s="3">
        <v>2</v>
      </c>
      <c r="K6815" s="3">
        <v>11</v>
      </c>
      <c r="L6815">
        <f>טבלה1[[#This Row],[ds_checkout]]-טבלה1[[#This Row],[ds_checkin]]</f>
        <v>9</v>
      </c>
      <c r="M6815">
        <f>IF(ISBLANK(טבלה1[[#This Row],[ts_reply_at]]), "", (טבלה1[[#This Row],[ts_reply_at]] - טבלה1[[#This Row],[ts_contact_at]]) * 24)</f>
        <v>0.12249999999767169</v>
      </c>
      <c r="N6815">
        <f>IF(ISBLANK(טבלה1[[#This Row],[ts_reply_at]]), 0, 1)</f>
        <v>1</v>
      </c>
      <c r="O6815">
        <f>IF(ISBLANK(טבלה1[[#This Row],[ts_accepted_at]]), 0, 1)</f>
        <v>1</v>
      </c>
      <c r="P6815">
        <f>IF(ISBLANK(טבלה1[[#This Row],[ts_booking_at]]), 0, 1)</f>
        <v>0</v>
      </c>
      <c r="Q6815">
        <f>IF(ISBLANK(טבלה1[[#This Row],[ds_checkin]]), "", טבלה1[[#This Row],[ds_checkin]] - טבלה1[[#This Row],[ts_contact_at]])</f>
        <v>6.5173611111094942</v>
      </c>
      <c r="R6815" t="str">
        <f>IF(AND(ISBLANK(טבלה1[[#This Row],[ts_reply_at]]), NOT(ISBLANK(טבלה1[[#This Row],[ts_booking_at]]))), "Error: Booked without Reply", "OK")</f>
        <v>OK</v>
      </c>
      <c r="S6815" t="s">
        <v>6023</v>
      </c>
    </row>
    <row r="6816" spans="1:19" x14ac:dyDescent="0.25">
      <c r="A6816" s="4" t="s">
        <v>5517</v>
      </c>
      <c r="B6816" s="4" t="s">
        <v>3266</v>
      </c>
      <c r="C6816" s="4" t="s">
        <v>3267</v>
      </c>
      <c r="D6816" s="1">
        <v>41913.472222222219</v>
      </c>
      <c r="E6816" s="1">
        <v>41913.477210648147</v>
      </c>
      <c r="H6816" s="2">
        <v>41920</v>
      </c>
      <c r="I6816" s="2">
        <v>41929</v>
      </c>
      <c r="J6816" s="3">
        <v>2</v>
      </c>
      <c r="K6816" s="3">
        <v>7</v>
      </c>
      <c r="L6816">
        <f>טבלה1[[#This Row],[ds_checkout]]-טבלה1[[#This Row],[ds_checkin]]</f>
        <v>9</v>
      </c>
      <c r="M6816">
        <f>IF(ISBLANK(טבלה1[[#This Row],[ts_reply_at]]), "", (טבלה1[[#This Row],[ts_reply_at]] - טבלה1[[#This Row],[ts_contact_at]]) * 24)</f>
        <v>0.11972222226904705</v>
      </c>
      <c r="N6816">
        <f>IF(ISBLANK(טבלה1[[#This Row],[ts_reply_at]]), 0, 1)</f>
        <v>1</v>
      </c>
      <c r="O6816">
        <f>IF(ISBLANK(טבלה1[[#This Row],[ts_accepted_at]]), 0, 1)</f>
        <v>0</v>
      </c>
      <c r="P6816">
        <f>IF(ISBLANK(טבלה1[[#This Row],[ts_booking_at]]), 0, 1)</f>
        <v>0</v>
      </c>
      <c r="Q6816">
        <f>IF(ISBLANK(טבלה1[[#This Row],[ds_checkin]]), "", טבלה1[[#This Row],[ds_checkin]] - טבלה1[[#This Row],[ts_contact_at]])</f>
        <v>6.5277777777810115</v>
      </c>
      <c r="R6816" t="str">
        <f>IF(AND(ISBLANK(טבלה1[[#This Row],[ts_reply_at]]), NOT(ISBLANK(טבלה1[[#This Row],[ts_booking_at]]))), "Error: Booked without Reply", "OK")</f>
        <v>OK</v>
      </c>
      <c r="S6816" t="s">
        <v>6023</v>
      </c>
    </row>
    <row r="6817" spans="1:19" x14ac:dyDescent="0.25">
      <c r="A6817" s="4" t="s">
        <v>5517</v>
      </c>
      <c r="B6817" s="4" t="s">
        <v>815</v>
      </c>
      <c r="C6817" s="4" t="s">
        <v>816</v>
      </c>
      <c r="D6817" s="1">
        <v>41913.46875</v>
      </c>
      <c r="H6817" s="2">
        <v>41920</v>
      </c>
      <c r="I6817" s="2">
        <v>41929</v>
      </c>
      <c r="J6817" s="3">
        <v>2</v>
      </c>
      <c r="K6817" s="3">
        <v>2</v>
      </c>
      <c r="L6817">
        <f>טבלה1[[#This Row],[ds_checkout]]-טבלה1[[#This Row],[ds_checkin]]</f>
        <v>9</v>
      </c>
      <c r="M6817" t="str">
        <f>IF(ISBLANK(טבלה1[[#This Row],[ts_reply_at]]), "", (טבלה1[[#This Row],[ts_reply_at]] - טבלה1[[#This Row],[ts_contact_at]]) * 24)</f>
        <v/>
      </c>
      <c r="N6817">
        <f>IF(ISBLANK(טבלה1[[#This Row],[ts_reply_at]]), 0, 1)</f>
        <v>0</v>
      </c>
      <c r="O6817">
        <f>IF(ISBLANK(טבלה1[[#This Row],[ts_accepted_at]]), 0, 1)</f>
        <v>0</v>
      </c>
      <c r="P6817">
        <f>IF(ISBLANK(טבלה1[[#This Row],[ts_booking_at]]), 0, 1)</f>
        <v>0</v>
      </c>
      <c r="Q6817">
        <f>IF(ISBLANK(טבלה1[[#This Row],[ds_checkin]]), "", טבלה1[[#This Row],[ds_checkin]] - טבלה1[[#This Row],[ts_contact_at]])</f>
        <v>6.53125</v>
      </c>
      <c r="R6817" t="str">
        <f>IF(AND(ISBLANK(טבלה1[[#This Row],[ts_reply_at]]), NOT(ISBLANK(טבלה1[[#This Row],[ts_booking_at]]))), "Error: Booked without Reply", "OK")</f>
        <v>OK</v>
      </c>
      <c r="S6817" t="s">
        <v>6023</v>
      </c>
    </row>
    <row r="6818" spans="1:19" x14ac:dyDescent="0.25">
      <c r="A6818" s="4" t="s">
        <v>5517</v>
      </c>
      <c r="B6818" s="4" t="s">
        <v>925</v>
      </c>
      <c r="C6818" s="4" t="s">
        <v>926</v>
      </c>
      <c r="D6818" s="1">
        <v>41913.470138888886</v>
      </c>
      <c r="E6818" s="1">
        <v>41913.87259259259</v>
      </c>
      <c r="H6818" s="2">
        <v>41920</v>
      </c>
      <c r="I6818" s="2">
        <v>41929</v>
      </c>
      <c r="J6818" s="3">
        <v>2</v>
      </c>
      <c r="K6818" s="3">
        <v>2</v>
      </c>
      <c r="L6818">
        <f>טבלה1[[#This Row],[ds_checkout]]-טבלה1[[#This Row],[ds_checkin]]</f>
        <v>9</v>
      </c>
      <c r="M6818">
        <f>IF(ISBLANK(טבלה1[[#This Row],[ts_reply_at]]), "", (טבלה1[[#This Row],[ts_reply_at]] - טבלה1[[#This Row],[ts_contact_at]]) * 24)</f>
        <v>9.6588888888945803</v>
      </c>
      <c r="N6818">
        <f>IF(ISBLANK(טבלה1[[#This Row],[ts_reply_at]]), 0, 1)</f>
        <v>1</v>
      </c>
      <c r="O6818">
        <f>IF(ISBLANK(טבלה1[[#This Row],[ts_accepted_at]]), 0, 1)</f>
        <v>0</v>
      </c>
      <c r="P6818">
        <f>IF(ISBLANK(טבלה1[[#This Row],[ts_booking_at]]), 0, 1)</f>
        <v>0</v>
      </c>
      <c r="Q6818">
        <f>IF(ISBLANK(טבלה1[[#This Row],[ds_checkin]]), "", טבלה1[[#This Row],[ds_checkin]] - טבלה1[[#This Row],[ts_contact_at]])</f>
        <v>6.5298611111138598</v>
      </c>
      <c r="R6818" t="str">
        <f>IF(AND(ISBLANK(טבלה1[[#This Row],[ts_reply_at]]), NOT(ISBLANK(טבלה1[[#This Row],[ts_booking_at]]))), "Error: Booked without Reply", "OK")</f>
        <v>OK</v>
      </c>
      <c r="S6818" t="s">
        <v>6023</v>
      </c>
    </row>
    <row r="6819" spans="1:19" x14ac:dyDescent="0.25">
      <c r="A6819" s="4" t="s">
        <v>5517</v>
      </c>
      <c r="B6819" s="4" t="s">
        <v>602</v>
      </c>
      <c r="C6819" s="4" t="s">
        <v>603</v>
      </c>
      <c r="D6819" s="1">
        <v>41913.475694444445</v>
      </c>
      <c r="E6819" s="1">
        <v>41913.60728009259</v>
      </c>
      <c r="H6819" s="2">
        <v>41920</v>
      </c>
      <c r="I6819" s="2">
        <v>41929</v>
      </c>
      <c r="J6819" s="3">
        <v>2</v>
      </c>
      <c r="K6819" s="3">
        <v>5</v>
      </c>
      <c r="L6819">
        <f>טבלה1[[#This Row],[ds_checkout]]-טבלה1[[#This Row],[ds_checkin]]</f>
        <v>9</v>
      </c>
      <c r="M6819">
        <f>IF(ISBLANK(טבלה1[[#This Row],[ts_reply_at]]), "", (טבלה1[[#This Row],[ts_reply_at]] - טבלה1[[#This Row],[ts_contact_at]]) * 24)</f>
        <v>3.1580555554828607</v>
      </c>
      <c r="N6819">
        <f>IF(ISBLANK(טבלה1[[#This Row],[ts_reply_at]]), 0, 1)</f>
        <v>1</v>
      </c>
      <c r="O6819">
        <f>IF(ISBLANK(טבלה1[[#This Row],[ts_accepted_at]]), 0, 1)</f>
        <v>0</v>
      </c>
      <c r="P6819">
        <f>IF(ISBLANK(טבלה1[[#This Row],[ts_booking_at]]), 0, 1)</f>
        <v>0</v>
      </c>
      <c r="Q6819">
        <f>IF(ISBLANK(טבלה1[[#This Row],[ds_checkin]]), "", טבלה1[[#This Row],[ds_checkin]] - טבלה1[[#This Row],[ts_contact_at]])</f>
        <v>6.5243055555547471</v>
      </c>
      <c r="R6819" t="str">
        <f>IF(AND(ISBLANK(טבלה1[[#This Row],[ts_reply_at]]), NOT(ISBLANK(טבלה1[[#This Row],[ts_booking_at]]))), "Error: Booked without Reply", "OK")</f>
        <v>OK</v>
      </c>
      <c r="S6819" t="s">
        <v>6023</v>
      </c>
    </row>
    <row r="6820" spans="1:19" x14ac:dyDescent="0.25">
      <c r="A6820" s="4" t="s">
        <v>5517</v>
      </c>
      <c r="B6820" s="4" t="s">
        <v>2066</v>
      </c>
      <c r="C6820" s="4" t="s">
        <v>2067</v>
      </c>
      <c r="D6820" s="1">
        <v>41913.490972222222</v>
      </c>
      <c r="E6820" s="1">
        <v>41913.530682870369</v>
      </c>
      <c r="F6820" s="1">
        <v>41913.530682870369</v>
      </c>
      <c r="H6820" s="2">
        <v>41920</v>
      </c>
      <c r="I6820" s="2">
        <v>41929</v>
      </c>
      <c r="J6820" s="3">
        <v>2</v>
      </c>
      <c r="K6820" s="3">
        <v>11</v>
      </c>
      <c r="L6820">
        <f>טבלה1[[#This Row],[ds_checkout]]-טבלה1[[#This Row],[ds_checkin]]</f>
        <v>9</v>
      </c>
      <c r="M6820">
        <f>IF(ISBLANK(טבלה1[[#This Row],[ts_reply_at]]), "", (טבלה1[[#This Row],[ts_reply_at]] - טבלה1[[#This Row],[ts_contact_at]]) * 24)</f>
        <v>0.95305555552477017</v>
      </c>
      <c r="N6820">
        <f>IF(ISBLANK(טבלה1[[#This Row],[ts_reply_at]]), 0, 1)</f>
        <v>1</v>
      </c>
      <c r="O6820">
        <f>IF(ISBLANK(טבלה1[[#This Row],[ts_accepted_at]]), 0, 1)</f>
        <v>1</v>
      </c>
      <c r="P6820">
        <f>IF(ISBLANK(טבלה1[[#This Row],[ts_booking_at]]), 0, 1)</f>
        <v>0</v>
      </c>
      <c r="Q6820">
        <f>IF(ISBLANK(טבלה1[[#This Row],[ds_checkin]]), "", טבלה1[[#This Row],[ds_checkin]] - טבלה1[[#This Row],[ts_contact_at]])</f>
        <v>6.5090277777781012</v>
      </c>
      <c r="R6820" t="str">
        <f>IF(AND(ISBLANK(טבלה1[[#This Row],[ts_reply_at]]), NOT(ISBLANK(טבלה1[[#This Row],[ts_booking_at]]))), "Error: Booked without Reply", "OK")</f>
        <v>OK</v>
      </c>
      <c r="S6820" t="s">
        <v>6023</v>
      </c>
    </row>
    <row r="6821" spans="1:19" x14ac:dyDescent="0.25">
      <c r="A6821" s="4" t="s">
        <v>5518</v>
      </c>
      <c r="B6821" s="4" t="s">
        <v>3266</v>
      </c>
      <c r="C6821" s="4" t="s">
        <v>3267</v>
      </c>
      <c r="D6821" s="1">
        <v>41920.76458333333</v>
      </c>
      <c r="E6821" s="1">
        <v>41921.277615740742</v>
      </c>
      <c r="H6821" s="2">
        <v>41921</v>
      </c>
      <c r="I6821" s="2">
        <v>41925</v>
      </c>
      <c r="J6821" s="3">
        <v>1</v>
      </c>
      <c r="K6821" s="3">
        <v>4</v>
      </c>
      <c r="L6821">
        <f>טבלה1[[#This Row],[ds_checkout]]-טבלה1[[#This Row],[ds_checkin]]</f>
        <v>4</v>
      </c>
      <c r="M6821">
        <f>IF(ISBLANK(טבלה1[[#This Row],[ts_reply_at]]), "", (טבלה1[[#This Row],[ts_reply_at]] - טבלה1[[#This Row],[ts_contact_at]]) * 24)</f>
        <v>12.312777777900919</v>
      </c>
      <c r="N6821">
        <f>IF(ISBLANK(טבלה1[[#This Row],[ts_reply_at]]), 0, 1)</f>
        <v>1</v>
      </c>
      <c r="O6821">
        <f>IF(ISBLANK(טבלה1[[#This Row],[ts_accepted_at]]), 0, 1)</f>
        <v>0</v>
      </c>
      <c r="P6821">
        <f>IF(ISBLANK(טבלה1[[#This Row],[ts_booking_at]]), 0, 1)</f>
        <v>0</v>
      </c>
      <c r="Q6821">
        <f>IF(ISBLANK(טבלה1[[#This Row],[ds_checkin]]), "", טבלה1[[#This Row],[ds_checkin]] - טבלה1[[#This Row],[ts_contact_at]])</f>
        <v>0.23541666667006211</v>
      </c>
      <c r="R6821" t="str">
        <f>IF(AND(ISBLANK(טבלה1[[#This Row],[ts_reply_at]]), NOT(ISBLANK(טבלה1[[#This Row],[ts_booking_at]]))), "Error: Booked without Reply", "OK")</f>
        <v>OK</v>
      </c>
      <c r="S6821" t="s">
        <v>6020</v>
      </c>
    </row>
    <row r="6822" spans="1:19" x14ac:dyDescent="0.25">
      <c r="A6822" s="4" t="s">
        <v>5518</v>
      </c>
      <c r="B6822" s="4" t="s">
        <v>1723</v>
      </c>
      <c r="C6822" s="4" t="s">
        <v>1724</v>
      </c>
      <c r="D6822" s="1">
        <v>41921.313194444447</v>
      </c>
      <c r="E6822" s="1">
        <v>41921.371365740742</v>
      </c>
      <c r="H6822" s="2">
        <v>41921</v>
      </c>
      <c r="I6822" s="2">
        <v>41924</v>
      </c>
      <c r="J6822" s="3">
        <v>1</v>
      </c>
      <c r="K6822" s="3">
        <v>4</v>
      </c>
      <c r="L6822">
        <f>טבלה1[[#This Row],[ds_checkout]]-טבלה1[[#This Row],[ds_checkin]]</f>
        <v>3</v>
      </c>
      <c r="M6822">
        <f>IF(ISBLANK(טבלה1[[#This Row],[ts_reply_at]]), "", (טבלה1[[#This Row],[ts_reply_at]] - טבלה1[[#This Row],[ts_contact_at]]) * 24)</f>
        <v>1.3961111110984348</v>
      </c>
      <c r="N6822">
        <f>IF(ISBLANK(טבלה1[[#This Row],[ts_reply_at]]), 0, 1)</f>
        <v>1</v>
      </c>
      <c r="O6822">
        <f>IF(ISBLANK(טבלה1[[#This Row],[ts_accepted_at]]), 0, 1)</f>
        <v>0</v>
      </c>
      <c r="P6822">
        <f>IF(ISBLANK(טבלה1[[#This Row],[ts_booking_at]]), 0, 1)</f>
        <v>0</v>
      </c>
      <c r="Q6822">
        <f>IF(ISBLANK(טבלה1[[#This Row],[ds_checkin]]), "", טבלה1[[#This Row],[ds_checkin]] - טבלה1[[#This Row],[ts_contact_at]])</f>
        <v>-0.31319444444670808</v>
      </c>
      <c r="R6822" t="str">
        <f>IF(AND(ISBLANK(טבלה1[[#This Row],[ts_reply_at]]), NOT(ISBLANK(טבלה1[[#This Row],[ts_booking_at]]))), "Error: Booked without Reply", "OK")</f>
        <v>OK</v>
      </c>
      <c r="S6822" t="s">
        <v>6020</v>
      </c>
    </row>
    <row r="6823" spans="1:19" x14ac:dyDescent="0.25">
      <c r="A6823" s="4" t="s">
        <v>5518</v>
      </c>
      <c r="B6823" s="4" t="s">
        <v>1725</v>
      </c>
      <c r="C6823" s="4" t="s">
        <v>1726</v>
      </c>
      <c r="D6823" s="1">
        <v>41921.627083333333</v>
      </c>
      <c r="E6823" s="1">
        <v>41921.629571759258</v>
      </c>
      <c r="F6823" s="1">
        <v>41921.629571759258</v>
      </c>
      <c r="G6823" s="1">
        <v>41921.629571759258</v>
      </c>
      <c r="H6823" s="2">
        <v>41921</v>
      </c>
      <c r="I6823" s="2">
        <v>41925</v>
      </c>
      <c r="J6823" s="3">
        <v>1</v>
      </c>
      <c r="K6823" s="3">
        <v>7</v>
      </c>
      <c r="L6823">
        <f>טבלה1[[#This Row],[ds_checkout]]-טבלה1[[#This Row],[ds_checkin]]</f>
        <v>4</v>
      </c>
      <c r="M6823">
        <f>IF(ISBLANK(טבלה1[[#This Row],[ts_reply_at]]), "", (טבלה1[[#This Row],[ts_reply_at]] - טבלה1[[#This Row],[ts_contact_at]]) * 24)</f>
        <v>5.9722222213167697E-2</v>
      </c>
      <c r="N6823">
        <f>IF(ISBLANK(טבלה1[[#This Row],[ts_reply_at]]), 0, 1)</f>
        <v>1</v>
      </c>
      <c r="O6823">
        <f>IF(ISBLANK(טבלה1[[#This Row],[ts_accepted_at]]), 0, 1)</f>
        <v>1</v>
      </c>
      <c r="P6823">
        <f>IF(ISBLANK(טבלה1[[#This Row],[ts_booking_at]]), 0, 1)</f>
        <v>1</v>
      </c>
      <c r="Q6823">
        <f>IF(ISBLANK(טבלה1[[#This Row],[ds_checkin]]), "", טבלה1[[#This Row],[ds_checkin]] - טבלה1[[#This Row],[ts_contact_at]])</f>
        <v>-0.62708333333284827</v>
      </c>
      <c r="R6823" t="str">
        <f>IF(AND(ISBLANK(טבלה1[[#This Row],[ts_reply_at]]), NOT(ISBLANK(טבלה1[[#This Row],[ts_booking_at]]))), "Error: Booked without Reply", "OK")</f>
        <v>OK</v>
      </c>
      <c r="S6823" t="s">
        <v>6020</v>
      </c>
    </row>
    <row r="6824" spans="1:19" x14ac:dyDescent="0.25">
      <c r="A6824" s="4" t="s">
        <v>5519</v>
      </c>
      <c r="B6824" s="4" t="s">
        <v>1204</v>
      </c>
      <c r="C6824" s="4" t="s">
        <v>1205</v>
      </c>
      <c r="D6824" s="1">
        <v>41920.740277777775</v>
      </c>
      <c r="E6824" s="1">
        <v>41920.755011574074</v>
      </c>
      <c r="F6824" s="1">
        <v>41920.755011574074</v>
      </c>
      <c r="H6824" s="2">
        <v>41936</v>
      </c>
      <c r="I6824" s="2">
        <v>41938</v>
      </c>
      <c r="J6824" s="3">
        <v>2</v>
      </c>
      <c r="K6824" s="3">
        <v>6</v>
      </c>
      <c r="L6824">
        <f>טבלה1[[#This Row],[ds_checkout]]-טבלה1[[#This Row],[ds_checkin]]</f>
        <v>2</v>
      </c>
      <c r="M6824">
        <f>IF(ISBLANK(טבלה1[[#This Row],[ts_reply_at]]), "", (טבלה1[[#This Row],[ts_reply_at]] - טבלה1[[#This Row],[ts_contact_at]]) * 24)</f>
        <v>0.35361111117526889</v>
      </c>
      <c r="N6824">
        <f>IF(ISBLANK(טבלה1[[#This Row],[ts_reply_at]]), 0, 1)</f>
        <v>1</v>
      </c>
      <c r="O6824">
        <f>IF(ISBLANK(טבלה1[[#This Row],[ts_accepted_at]]), 0, 1)</f>
        <v>1</v>
      </c>
      <c r="P6824">
        <f>IF(ISBLANK(טבלה1[[#This Row],[ts_booking_at]]), 0, 1)</f>
        <v>0</v>
      </c>
      <c r="Q6824">
        <f>IF(ISBLANK(טבלה1[[#This Row],[ds_checkin]]), "", טבלה1[[#This Row],[ds_checkin]] - טבלה1[[#This Row],[ts_contact_at]])</f>
        <v>15.259722222224809</v>
      </c>
      <c r="R6824" t="str">
        <f>IF(AND(ISBLANK(טבלה1[[#This Row],[ts_reply_at]]), NOT(ISBLANK(טבלה1[[#This Row],[ts_booking_at]]))), "Error: Booked without Reply", "OK")</f>
        <v>OK</v>
      </c>
      <c r="S6824" t="s">
        <v>6023</v>
      </c>
    </row>
    <row r="6825" spans="1:19" x14ac:dyDescent="0.25">
      <c r="A6825" s="4" t="s">
        <v>5519</v>
      </c>
      <c r="B6825" s="4" t="s">
        <v>370</v>
      </c>
      <c r="C6825" s="4" t="s">
        <v>371</v>
      </c>
      <c r="D6825" s="1">
        <v>41920.740277777775</v>
      </c>
      <c r="E6825" s="1">
        <v>41924.730671296296</v>
      </c>
      <c r="H6825" s="2">
        <v>41936</v>
      </c>
      <c r="I6825" s="2">
        <v>41938</v>
      </c>
      <c r="J6825" s="3">
        <v>2</v>
      </c>
      <c r="K6825" s="3">
        <v>2</v>
      </c>
      <c r="L6825">
        <f>טבלה1[[#This Row],[ds_checkout]]-טבלה1[[#This Row],[ds_checkin]]</f>
        <v>2</v>
      </c>
      <c r="M6825">
        <f>IF(ISBLANK(טבלה1[[#This Row],[ts_reply_at]]), "", (טבלה1[[#This Row],[ts_reply_at]] - טבלה1[[#This Row],[ts_contact_at]]) * 24)</f>
        <v>95.769444444507826</v>
      </c>
      <c r="N6825">
        <f>IF(ISBLANK(טבלה1[[#This Row],[ts_reply_at]]), 0, 1)</f>
        <v>1</v>
      </c>
      <c r="O6825">
        <f>IF(ISBLANK(טבלה1[[#This Row],[ts_accepted_at]]), 0, 1)</f>
        <v>0</v>
      </c>
      <c r="P6825">
        <f>IF(ISBLANK(טבלה1[[#This Row],[ts_booking_at]]), 0, 1)</f>
        <v>0</v>
      </c>
      <c r="Q6825">
        <f>IF(ISBLANK(טבלה1[[#This Row],[ds_checkin]]), "", טבלה1[[#This Row],[ds_checkin]] - טבלה1[[#This Row],[ts_contact_at]])</f>
        <v>15.259722222224809</v>
      </c>
      <c r="R6825" t="str">
        <f>IF(AND(ISBLANK(טבלה1[[#This Row],[ts_reply_at]]), NOT(ISBLANK(טבלה1[[#This Row],[ts_booking_at]]))), "Error: Booked without Reply", "OK")</f>
        <v>OK</v>
      </c>
      <c r="S6825" t="s">
        <v>6023</v>
      </c>
    </row>
    <row r="6826" spans="1:19" x14ac:dyDescent="0.25">
      <c r="A6826" s="4" t="s">
        <v>5519</v>
      </c>
      <c r="B6826" s="4" t="s">
        <v>334</v>
      </c>
      <c r="C6826" s="4" t="s">
        <v>635</v>
      </c>
      <c r="D6826" s="1">
        <v>41920.740972222222</v>
      </c>
      <c r="E6826" s="1">
        <v>41920.755127314813</v>
      </c>
      <c r="H6826" s="2">
        <v>41936</v>
      </c>
      <c r="I6826" s="2">
        <v>41938</v>
      </c>
      <c r="J6826" s="3">
        <v>2</v>
      </c>
      <c r="K6826" s="3">
        <v>2</v>
      </c>
      <c r="L6826">
        <f>טבלה1[[#This Row],[ds_checkout]]-טבלה1[[#This Row],[ds_checkin]]</f>
        <v>2</v>
      </c>
      <c r="M6826">
        <f>IF(ISBLANK(טבלה1[[#This Row],[ts_reply_at]]), "", (טבלה1[[#This Row],[ts_reply_at]] - טבלה1[[#This Row],[ts_contact_at]]) * 24)</f>
        <v>0.33972222218289971</v>
      </c>
      <c r="N6826">
        <f>IF(ISBLANK(טבלה1[[#This Row],[ts_reply_at]]), 0, 1)</f>
        <v>1</v>
      </c>
      <c r="O6826">
        <f>IF(ISBLANK(טבלה1[[#This Row],[ts_accepted_at]]), 0, 1)</f>
        <v>0</v>
      </c>
      <c r="P6826">
        <f>IF(ISBLANK(טבלה1[[#This Row],[ts_booking_at]]), 0, 1)</f>
        <v>0</v>
      </c>
      <c r="Q6826">
        <f>IF(ISBLANK(טבלה1[[#This Row],[ds_checkin]]), "", טבלה1[[#This Row],[ds_checkin]] - טבלה1[[#This Row],[ts_contact_at]])</f>
        <v>15.259027777778101</v>
      </c>
      <c r="R6826" t="str">
        <f>IF(AND(ISBLANK(טבלה1[[#This Row],[ts_reply_at]]), NOT(ISBLANK(טבלה1[[#This Row],[ts_booking_at]]))), "Error: Booked without Reply", "OK")</f>
        <v>OK</v>
      </c>
      <c r="S6826" t="s">
        <v>6023</v>
      </c>
    </row>
    <row r="6827" spans="1:19" x14ac:dyDescent="0.25">
      <c r="A6827" s="4" t="s">
        <v>5519</v>
      </c>
      <c r="B6827" s="4" t="s">
        <v>347</v>
      </c>
      <c r="C6827" s="4" t="s">
        <v>348</v>
      </c>
      <c r="D6827" s="1">
        <v>41920.489583333336</v>
      </c>
      <c r="E6827" s="1">
        <v>41920.530034722222</v>
      </c>
      <c r="F6827" s="1">
        <v>41920.530034722222</v>
      </c>
      <c r="H6827" s="2">
        <v>41936</v>
      </c>
      <c r="I6827" s="2">
        <v>41938</v>
      </c>
      <c r="J6827" s="3">
        <v>2</v>
      </c>
      <c r="K6827" s="3">
        <v>9</v>
      </c>
      <c r="L6827">
        <f>טבלה1[[#This Row],[ds_checkout]]-טבלה1[[#This Row],[ds_checkin]]</f>
        <v>2</v>
      </c>
      <c r="M6827">
        <f>IF(ISBLANK(טבלה1[[#This Row],[ts_reply_at]]), "", (טבלה1[[#This Row],[ts_reply_at]] - טבלה1[[#This Row],[ts_contact_at]]) * 24)</f>
        <v>0.97083333326736465</v>
      </c>
      <c r="N6827">
        <f>IF(ISBLANK(טבלה1[[#This Row],[ts_reply_at]]), 0, 1)</f>
        <v>1</v>
      </c>
      <c r="O6827">
        <f>IF(ISBLANK(טבלה1[[#This Row],[ts_accepted_at]]), 0, 1)</f>
        <v>1</v>
      </c>
      <c r="P6827">
        <f>IF(ISBLANK(טבלה1[[#This Row],[ts_booking_at]]), 0, 1)</f>
        <v>0</v>
      </c>
      <c r="Q6827">
        <f>IF(ISBLANK(טבלה1[[#This Row],[ds_checkin]]), "", טבלה1[[#This Row],[ds_checkin]] - טבלה1[[#This Row],[ts_contact_at]])</f>
        <v>15.510416666664241</v>
      </c>
      <c r="R6827" t="str">
        <f>IF(AND(ISBLANK(טבלה1[[#This Row],[ts_reply_at]]), NOT(ISBLANK(טבלה1[[#This Row],[ts_booking_at]]))), "Error: Booked without Reply", "OK")</f>
        <v>OK</v>
      </c>
      <c r="S6827" t="s">
        <v>6023</v>
      </c>
    </row>
    <row r="6828" spans="1:19" x14ac:dyDescent="0.25">
      <c r="A6828" s="4" t="s">
        <v>5519</v>
      </c>
      <c r="B6828" s="4" t="s">
        <v>1128</v>
      </c>
      <c r="C6828" s="4" t="s">
        <v>1806</v>
      </c>
      <c r="D6828" s="1">
        <v>41920.741666666669</v>
      </c>
      <c r="E6828" s="1">
        <v>41920.823634259257</v>
      </c>
      <c r="H6828" s="2">
        <v>41936</v>
      </c>
      <c r="I6828" s="2">
        <v>41938</v>
      </c>
      <c r="J6828" s="3">
        <v>2</v>
      </c>
      <c r="K6828" s="3">
        <v>5</v>
      </c>
      <c r="L6828">
        <f>טבלה1[[#This Row],[ds_checkout]]-טבלה1[[#This Row],[ds_checkin]]</f>
        <v>2</v>
      </c>
      <c r="M6828">
        <f>IF(ISBLANK(טבלה1[[#This Row],[ts_reply_at]]), "", (טבלה1[[#This Row],[ts_reply_at]] - טבלה1[[#This Row],[ts_contact_at]]) * 24)</f>
        <v>1.9672222221270204</v>
      </c>
      <c r="N6828">
        <f>IF(ISBLANK(טבלה1[[#This Row],[ts_reply_at]]), 0, 1)</f>
        <v>1</v>
      </c>
      <c r="O6828">
        <f>IF(ISBLANK(טבלה1[[#This Row],[ts_accepted_at]]), 0, 1)</f>
        <v>0</v>
      </c>
      <c r="P6828">
        <f>IF(ISBLANK(טבלה1[[#This Row],[ts_booking_at]]), 0, 1)</f>
        <v>0</v>
      </c>
      <c r="Q6828">
        <f>IF(ISBLANK(טבלה1[[#This Row],[ds_checkin]]), "", טבלה1[[#This Row],[ds_checkin]] - טבלה1[[#This Row],[ts_contact_at]])</f>
        <v>15.258333333331393</v>
      </c>
      <c r="R6828" t="str">
        <f>IF(AND(ISBLANK(טבלה1[[#This Row],[ts_reply_at]]), NOT(ISBLANK(טבלה1[[#This Row],[ts_booking_at]]))), "Error: Booked without Reply", "OK")</f>
        <v>OK</v>
      </c>
      <c r="S6828" t="s">
        <v>6023</v>
      </c>
    </row>
    <row r="6829" spans="1:19" x14ac:dyDescent="0.25">
      <c r="A6829" s="4" t="s">
        <v>5519</v>
      </c>
      <c r="B6829" s="4" t="s">
        <v>965</v>
      </c>
      <c r="C6829" s="4" t="s">
        <v>966</v>
      </c>
      <c r="D6829" s="1">
        <v>41916.803472222222</v>
      </c>
      <c r="E6829" s="1">
        <v>41916.836527777778</v>
      </c>
      <c r="F6829" s="1">
        <v>41917.573773148149</v>
      </c>
      <c r="H6829" s="2">
        <v>41936</v>
      </c>
      <c r="I6829" s="2">
        <v>41938</v>
      </c>
      <c r="J6829" s="3">
        <v>2</v>
      </c>
      <c r="K6829" s="3">
        <v>5</v>
      </c>
      <c r="L6829">
        <f>טבלה1[[#This Row],[ds_checkout]]-טבלה1[[#This Row],[ds_checkin]]</f>
        <v>2</v>
      </c>
      <c r="M6829">
        <f>IF(ISBLANK(טבלה1[[#This Row],[ts_reply_at]]), "", (טבלה1[[#This Row],[ts_reply_at]] - טבלה1[[#This Row],[ts_contact_at]]) * 24)</f>
        <v>0.79333333333488554</v>
      </c>
      <c r="N6829">
        <f>IF(ISBLANK(טבלה1[[#This Row],[ts_reply_at]]), 0, 1)</f>
        <v>1</v>
      </c>
      <c r="O6829">
        <f>IF(ISBLANK(טבלה1[[#This Row],[ts_accepted_at]]), 0, 1)</f>
        <v>1</v>
      </c>
      <c r="P6829">
        <f>IF(ISBLANK(טבלה1[[#This Row],[ts_booking_at]]), 0, 1)</f>
        <v>0</v>
      </c>
      <c r="Q6829">
        <f>IF(ISBLANK(טבלה1[[#This Row],[ds_checkin]]), "", טבלה1[[#This Row],[ds_checkin]] - טבלה1[[#This Row],[ts_contact_at]])</f>
        <v>19.196527777778101</v>
      </c>
      <c r="R6829" t="str">
        <f>IF(AND(ISBLANK(טבלה1[[#This Row],[ts_reply_at]]), NOT(ISBLANK(טבלה1[[#This Row],[ts_booking_at]]))), "Error: Booked without Reply", "OK")</f>
        <v>OK</v>
      </c>
      <c r="S6829" t="s">
        <v>6023</v>
      </c>
    </row>
    <row r="6830" spans="1:19" x14ac:dyDescent="0.25">
      <c r="A6830" s="4" t="s">
        <v>5519</v>
      </c>
      <c r="B6830" s="4" t="s">
        <v>1733</v>
      </c>
      <c r="C6830" s="4" t="s">
        <v>1734</v>
      </c>
      <c r="D6830" s="1">
        <v>41920.742361111108</v>
      </c>
      <c r="E6830" s="1">
        <v>41920.747361111113</v>
      </c>
      <c r="F6830" s="1">
        <v>41920.747361111113</v>
      </c>
      <c r="G6830" s="1">
        <v>41920.89271990741</v>
      </c>
      <c r="H6830" s="2">
        <v>41936</v>
      </c>
      <c r="I6830" s="2">
        <v>41938</v>
      </c>
      <c r="J6830" s="3">
        <v>2</v>
      </c>
      <c r="K6830" s="3">
        <v>11</v>
      </c>
      <c r="L6830">
        <f>טבלה1[[#This Row],[ds_checkout]]-טבלה1[[#This Row],[ds_checkin]]</f>
        <v>2</v>
      </c>
      <c r="M6830">
        <f>IF(ISBLANK(טבלה1[[#This Row],[ts_reply_at]]), "", (טבלה1[[#This Row],[ts_reply_at]] - טבלה1[[#This Row],[ts_contact_at]]) * 24)</f>
        <v>0.12000000011175871</v>
      </c>
      <c r="N6830">
        <f>IF(ISBLANK(טבלה1[[#This Row],[ts_reply_at]]), 0, 1)</f>
        <v>1</v>
      </c>
      <c r="O6830">
        <f>IF(ISBLANK(טבלה1[[#This Row],[ts_accepted_at]]), 0, 1)</f>
        <v>1</v>
      </c>
      <c r="P6830">
        <f>IF(ISBLANK(טבלה1[[#This Row],[ts_booking_at]]), 0, 1)</f>
        <v>1</v>
      </c>
      <c r="Q6830">
        <f>IF(ISBLANK(טבלה1[[#This Row],[ds_checkin]]), "", טבלה1[[#This Row],[ds_checkin]] - טבלה1[[#This Row],[ts_contact_at]])</f>
        <v>15.257638888891961</v>
      </c>
      <c r="R6830" t="str">
        <f>IF(AND(ISBLANK(טבלה1[[#This Row],[ts_reply_at]]), NOT(ISBLANK(טבלה1[[#This Row],[ts_booking_at]]))), "Error: Booked without Reply", "OK")</f>
        <v>OK</v>
      </c>
      <c r="S6830" t="s">
        <v>6023</v>
      </c>
    </row>
    <row r="6831" spans="1:19" x14ac:dyDescent="0.25">
      <c r="A6831" s="4" t="s">
        <v>5519</v>
      </c>
      <c r="B6831" s="4" t="s">
        <v>30</v>
      </c>
      <c r="C6831" s="4" t="s">
        <v>31</v>
      </c>
      <c r="D6831" s="1">
        <v>41920.746527777781</v>
      </c>
      <c r="E6831" s="1">
        <v>41920.749282407407</v>
      </c>
      <c r="H6831" s="2">
        <v>41936</v>
      </c>
      <c r="I6831" s="2">
        <v>41938</v>
      </c>
      <c r="J6831" s="3">
        <v>2</v>
      </c>
      <c r="K6831" s="3">
        <v>2</v>
      </c>
      <c r="L6831">
        <f>טבלה1[[#This Row],[ds_checkout]]-טבלה1[[#This Row],[ds_checkin]]</f>
        <v>2</v>
      </c>
      <c r="M6831">
        <f>IF(ISBLANK(טבלה1[[#This Row],[ts_reply_at]]), "", (טבלה1[[#This Row],[ts_reply_at]] - טבלה1[[#This Row],[ts_contact_at]]) * 24)</f>
        <v>6.611111102392897E-2</v>
      </c>
      <c r="N6831">
        <f>IF(ISBLANK(טבלה1[[#This Row],[ts_reply_at]]), 0, 1)</f>
        <v>1</v>
      </c>
      <c r="O6831">
        <f>IF(ISBLANK(טבלה1[[#This Row],[ts_accepted_at]]), 0, 1)</f>
        <v>0</v>
      </c>
      <c r="P6831">
        <f>IF(ISBLANK(טבלה1[[#This Row],[ts_booking_at]]), 0, 1)</f>
        <v>0</v>
      </c>
      <c r="Q6831">
        <f>IF(ISBLANK(טבלה1[[#This Row],[ds_checkin]]), "", טבלה1[[#This Row],[ds_checkin]] - טבלה1[[#This Row],[ts_contact_at]])</f>
        <v>15.253472222218988</v>
      </c>
      <c r="R6831" t="str">
        <f>IF(AND(ISBLANK(טבלה1[[#This Row],[ts_reply_at]]), NOT(ISBLANK(טבלה1[[#This Row],[ts_booking_at]]))), "Error: Booked without Reply", "OK")</f>
        <v>OK</v>
      </c>
      <c r="S6831" t="s">
        <v>6023</v>
      </c>
    </row>
    <row r="6832" spans="1:19" x14ac:dyDescent="0.25">
      <c r="A6832" s="4" t="s">
        <v>5520</v>
      </c>
      <c r="B6832" s="4" t="s">
        <v>159</v>
      </c>
      <c r="C6832" s="4" t="s">
        <v>600</v>
      </c>
      <c r="D6832" s="1">
        <v>41917.668749999997</v>
      </c>
      <c r="E6832" s="1">
        <v>41917.91337962963</v>
      </c>
      <c r="H6832" s="2">
        <v>42078</v>
      </c>
      <c r="I6832" s="2">
        <v>42083</v>
      </c>
      <c r="J6832" s="3">
        <v>5</v>
      </c>
      <c r="K6832" s="3">
        <v>3</v>
      </c>
      <c r="L6832">
        <f>טבלה1[[#This Row],[ds_checkout]]-טבלה1[[#This Row],[ds_checkin]]</f>
        <v>5</v>
      </c>
      <c r="M6832">
        <f>IF(ISBLANK(טבלה1[[#This Row],[ts_reply_at]]), "", (טבלה1[[#This Row],[ts_reply_at]] - טבלה1[[#This Row],[ts_contact_at]]) * 24)</f>
        <v>5.871111111191567</v>
      </c>
      <c r="N6832">
        <f>IF(ISBLANK(טבלה1[[#This Row],[ts_reply_at]]), 0, 1)</f>
        <v>1</v>
      </c>
      <c r="O6832">
        <f>IF(ISBLANK(טבלה1[[#This Row],[ts_accepted_at]]), 0, 1)</f>
        <v>0</v>
      </c>
      <c r="P6832">
        <f>IF(ISBLANK(טבלה1[[#This Row],[ts_booking_at]]), 0, 1)</f>
        <v>0</v>
      </c>
      <c r="Q6832">
        <f>IF(ISBLANK(טבלה1[[#This Row],[ds_checkin]]), "", טבלה1[[#This Row],[ds_checkin]] - טבלה1[[#This Row],[ts_contact_at]])</f>
        <v>160.33125000000291</v>
      </c>
      <c r="R6832" t="str">
        <f>IF(AND(ISBLANK(טבלה1[[#This Row],[ts_reply_at]]), NOT(ISBLANK(טבלה1[[#This Row],[ts_booking_at]]))), "Error: Booked without Reply", "OK")</f>
        <v>OK</v>
      </c>
      <c r="S6832" t="s">
        <v>6026</v>
      </c>
    </row>
    <row r="6833" spans="1:19" x14ac:dyDescent="0.25">
      <c r="A6833" s="4" t="s">
        <v>5520</v>
      </c>
      <c r="B6833" s="4" t="s">
        <v>536</v>
      </c>
      <c r="C6833" s="4" t="s">
        <v>2095</v>
      </c>
      <c r="D6833" s="1">
        <v>41917.709722222222</v>
      </c>
      <c r="E6833" s="1">
        <v>41917.724398148152</v>
      </c>
      <c r="F6833" s="1">
        <v>41917.724398148152</v>
      </c>
      <c r="G6833" s="1">
        <v>41917.724398148152</v>
      </c>
      <c r="H6833" s="2">
        <v>42078</v>
      </c>
      <c r="I6833" s="2">
        <v>42083</v>
      </c>
      <c r="J6833" s="3">
        <v>5</v>
      </c>
      <c r="K6833" s="3">
        <v>3</v>
      </c>
      <c r="L6833">
        <f>טבלה1[[#This Row],[ds_checkout]]-טבלה1[[#This Row],[ds_checkin]]</f>
        <v>5</v>
      </c>
      <c r="M6833">
        <f>IF(ISBLANK(טבלה1[[#This Row],[ts_reply_at]]), "", (טבלה1[[#This Row],[ts_reply_at]] - טבלה1[[#This Row],[ts_contact_at]]) * 24)</f>
        <v>0.35222222231095657</v>
      </c>
      <c r="N6833">
        <f>IF(ISBLANK(טבלה1[[#This Row],[ts_reply_at]]), 0, 1)</f>
        <v>1</v>
      </c>
      <c r="O6833">
        <f>IF(ISBLANK(טבלה1[[#This Row],[ts_accepted_at]]), 0, 1)</f>
        <v>1</v>
      </c>
      <c r="P6833">
        <f>IF(ISBLANK(טבלה1[[#This Row],[ts_booking_at]]), 0, 1)</f>
        <v>1</v>
      </c>
      <c r="Q6833">
        <f>IF(ISBLANK(טבלה1[[#This Row],[ds_checkin]]), "", טבלה1[[#This Row],[ds_checkin]] - טבלה1[[#This Row],[ts_contact_at]])</f>
        <v>160.2902777777781</v>
      </c>
      <c r="R6833" t="str">
        <f>IF(AND(ISBLANK(טבלה1[[#This Row],[ts_reply_at]]), NOT(ISBLANK(טבלה1[[#This Row],[ts_booking_at]]))), "Error: Booked without Reply", "OK")</f>
        <v>OK</v>
      </c>
      <c r="S6833" t="s">
        <v>6026</v>
      </c>
    </row>
    <row r="6834" spans="1:19" x14ac:dyDescent="0.25">
      <c r="A6834" s="4" t="s">
        <v>5521</v>
      </c>
      <c r="B6834" s="4" t="s">
        <v>1674</v>
      </c>
      <c r="C6834" s="4" t="s">
        <v>1675</v>
      </c>
      <c r="D6834" s="1">
        <v>41921.683333333334</v>
      </c>
      <c r="E6834" s="1">
        <v>41921.695405092592</v>
      </c>
      <c r="H6834" s="2">
        <v>42080</v>
      </c>
      <c r="I6834" s="2">
        <v>42081</v>
      </c>
      <c r="J6834" s="3">
        <v>2</v>
      </c>
      <c r="K6834" s="3">
        <v>5</v>
      </c>
      <c r="L6834">
        <f>טבלה1[[#This Row],[ds_checkout]]-טבלה1[[#This Row],[ds_checkin]]</f>
        <v>1</v>
      </c>
      <c r="M6834">
        <f>IF(ISBLANK(טבלה1[[#This Row],[ts_reply_at]]), "", (טבלה1[[#This Row],[ts_reply_at]] - טבלה1[[#This Row],[ts_contact_at]]) * 24)</f>
        <v>0.28972222219454125</v>
      </c>
      <c r="N6834">
        <f>IF(ISBLANK(טבלה1[[#This Row],[ts_reply_at]]), 0, 1)</f>
        <v>1</v>
      </c>
      <c r="O6834">
        <f>IF(ISBLANK(טבלה1[[#This Row],[ts_accepted_at]]), 0, 1)</f>
        <v>0</v>
      </c>
      <c r="P6834">
        <f>IF(ISBLANK(טבלה1[[#This Row],[ts_booking_at]]), 0, 1)</f>
        <v>0</v>
      </c>
      <c r="Q6834">
        <f>IF(ISBLANK(טבלה1[[#This Row],[ds_checkin]]), "", טבלה1[[#This Row],[ds_checkin]] - טבלה1[[#This Row],[ts_contact_at]])</f>
        <v>158.3166666666657</v>
      </c>
      <c r="R6834" t="str">
        <f>IF(AND(ISBLANK(טבלה1[[#This Row],[ts_reply_at]]), NOT(ISBLANK(טבלה1[[#This Row],[ts_booking_at]]))), "Error: Booked without Reply", "OK")</f>
        <v>OK</v>
      </c>
      <c r="S6834" t="s">
        <v>6016</v>
      </c>
    </row>
    <row r="6835" spans="1:19" x14ac:dyDescent="0.25">
      <c r="A6835" s="4" t="s">
        <v>5522</v>
      </c>
      <c r="B6835" s="4" t="s">
        <v>30</v>
      </c>
      <c r="C6835" s="4" t="s">
        <v>31</v>
      </c>
      <c r="D6835" s="1">
        <v>41926.882638888892</v>
      </c>
      <c r="E6835" s="1">
        <v>41926.892812500002</v>
      </c>
      <c r="F6835" s="1">
        <v>41926.892812500002</v>
      </c>
      <c r="G6835" s="1">
        <v>41926.892812500002</v>
      </c>
      <c r="H6835" s="2">
        <v>41962</v>
      </c>
      <c r="I6835" s="2">
        <v>41966</v>
      </c>
      <c r="J6835" s="3">
        <v>2</v>
      </c>
      <c r="K6835" s="3">
        <v>2</v>
      </c>
      <c r="L6835">
        <f>טבלה1[[#This Row],[ds_checkout]]-טבלה1[[#This Row],[ds_checkin]]</f>
        <v>4</v>
      </c>
      <c r="M6835">
        <f>IF(ISBLANK(טבלה1[[#This Row],[ts_reply_at]]), "", (טבלה1[[#This Row],[ts_reply_at]] - טבלה1[[#This Row],[ts_contact_at]]) * 24)</f>
        <v>0.2441666666418314</v>
      </c>
      <c r="N6835">
        <f>IF(ISBLANK(טבלה1[[#This Row],[ts_reply_at]]), 0, 1)</f>
        <v>1</v>
      </c>
      <c r="O6835">
        <f>IF(ISBLANK(טבלה1[[#This Row],[ts_accepted_at]]), 0, 1)</f>
        <v>1</v>
      </c>
      <c r="P6835">
        <f>IF(ISBLANK(טבלה1[[#This Row],[ts_booking_at]]), 0, 1)</f>
        <v>1</v>
      </c>
      <c r="Q6835">
        <f>IF(ISBLANK(טבלה1[[#This Row],[ds_checkin]]), "", טבלה1[[#This Row],[ds_checkin]] - טבלה1[[#This Row],[ts_contact_at]])</f>
        <v>35.117361111108039</v>
      </c>
      <c r="R6835" t="str">
        <f>IF(AND(ISBLANK(טבלה1[[#This Row],[ts_reply_at]]), NOT(ISBLANK(טבלה1[[#This Row],[ts_booking_at]]))), "Error: Booked without Reply", "OK")</f>
        <v>OK</v>
      </c>
      <c r="S6835" t="s">
        <v>6021</v>
      </c>
    </row>
    <row r="6836" spans="1:19" x14ac:dyDescent="0.25">
      <c r="A6836" s="4" t="s">
        <v>5523</v>
      </c>
      <c r="B6836" s="4" t="s">
        <v>433</v>
      </c>
      <c r="C6836" s="4" t="s">
        <v>434</v>
      </c>
      <c r="D6836" s="1">
        <v>41916.30972222222</v>
      </c>
      <c r="E6836" s="1">
        <v>41916.321446759262</v>
      </c>
      <c r="F6836" s="1">
        <v>41916.321574074071</v>
      </c>
      <c r="G6836" s="1">
        <v>41916.6174537037</v>
      </c>
      <c r="H6836" s="2">
        <v>41916</v>
      </c>
      <c r="I6836" s="2">
        <v>41917</v>
      </c>
      <c r="J6836" s="3">
        <v>2</v>
      </c>
      <c r="K6836" s="3">
        <v>8</v>
      </c>
      <c r="L6836">
        <f>טבלה1[[#This Row],[ds_checkout]]-טבלה1[[#This Row],[ds_checkin]]</f>
        <v>1</v>
      </c>
      <c r="M6836">
        <f>IF(ISBLANK(טבלה1[[#This Row],[ts_reply_at]]), "", (טבלה1[[#This Row],[ts_reply_at]] - טבלה1[[#This Row],[ts_contact_at]]) * 24)</f>
        <v>0.28138888900866732</v>
      </c>
      <c r="N6836">
        <f>IF(ISBLANK(טבלה1[[#This Row],[ts_reply_at]]), 0, 1)</f>
        <v>1</v>
      </c>
      <c r="O6836">
        <f>IF(ISBLANK(טבלה1[[#This Row],[ts_accepted_at]]), 0, 1)</f>
        <v>1</v>
      </c>
      <c r="P6836">
        <f>IF(ISBLANK(טבלה1[[#This Row],[ts_booking_at]]), 0, 1)</f>
        <v>1</v>
      </c>
      <c r="Q6836">
        <f>IF(ISBLANK(טבלה1[[#This Row],[ds_checkin]]), "", טבלה1[[#This Row],[ds_checkin]] - טבלה1[[#This Row],[ts_contact_at]])</f>
        <v>-0.30972222222044365</v>
      </c>
      <c r="R6836" t="str">
        <f>IF(AND(ISBLANK(טבלה1[[#This Row],[ts_reply_at]]), NOT(ISBLANK(טבלה1[[#This Row],[ts_booking_at]]))), "Error: Booked without Reply", "OK")</f>
        <v>OK</v>
      </c>
      <c r="S6836" t="s">
        <v>6020</v>
      </c>
    </row>
    <row r="6837" spans="1:19" x14ac:dyDescent="0.25">
      <c r="A6837" s="4" t="s">
        <v>5523</v>
      </c>
      <c r="B6837" s="4" t="s">
        <v>374</v>
      </c>
      <c r="C6837" s="4" t="s">
        <v>375</v>
      </c>
      <c r="D6837" s="1">
        <v>41916.308333333334</v>
      </c>
      <c r="E6837" s="1">
        <v>41916.312916666669</v>
      </c>
      <c r="H6837" s="2">
        <v>41916</v>
      </c>
      <c r="I6837" s="2">
        <v>41917</v>
      </c>
      <c r="J6837" s="3">
        <v>2</v>
      </c>
      <c r="K6837" s="3">
        <v>4</v>
      </c>
      <c r="L6837">
        <f>טבלה1[[#This Row],[ds_checkout]]-טבלה1[[#This Row],[ds_checkin]]</f>
        <v>1</v>
      </c>
      <c r="M6837">
        <f>IF(ISBLANK(טבלה1[[#This Row],[ts_reply_at]]), "", (טבלה1[[#This Row],[ts_reply_at]] - טבלה1[[#This Row],[ts_contact_at]]) * 24)</f>
        <v>0.11000000004423782</v>
      </c>
      <c r="N6837">
        <f>IF(ISBLANK(טבלה1[[#This Row],[ts_reply_at]]), 0, 1)</f>
        <v>1</v>
      </c>
      <c r="O6837">
        <f>IF(ISBLANK(טבלה1[[#This Row],[ts_accepted_at]]), 0, 1)</f>
        <v>0</v>
      </c>
      <c r="P6837">
        <f>IF(ISBLANK(טבלה1[[#This Row],[ts_booking_at]]), 0, 1)</f>
        <v>0</v>
      </c>
      <c r="Q6837">
        <f>IF(ISBLANK(טבלה1[[#This Row],[ds_checkin]]), "", טבלה1[[#This Row],[ds_checkin]] - טבלה1[[#This Row],[ts_contact_at]])</f>
        <v>-0.30833333333430346</v>
      </c>
      <c r="R6837" t="str">
        <f>IF(AND(ISBLANK(טבלה1[[#This Row],[ts_reply_at]]), NOT(ISBLANK(טבלה1[[#This Row],[ts_booking_at]]))), "Error: Booked without Reply", "OK")</f>
        <v>OK</v>
      </c>
      <c r="S6837" t="s">
        <v>6020</v>
      </c>
    </row>
    <row r="6838" spans="1:19" x14ac:dyDescent="0.25">
      <c r="A6838" s="4" t="s">
        <v>5523</v>
      </c>
      <c r="B6838" s="4" t="s">
        <v>504</v>
      </c>
      <c r="C6838" s="4" t="s">
        <v>505</v>
      </c>
      <c r="D6838" s="1">
        <v>41916.304861111108</v>
      </c>
      <c r="E6838" s="1">
        <v>41916.309120370373</v>
      </c>
      <c r="H6838" s="2">
        <v>41916</v>
      </c>
      <c r="I6838" s="2">
        <v>41917</v>
      </c>
      <c r="J6838" s="3">
        <v>2</v>
      </c>
      <c r="K6838" s="3">
        <v>2</v>
      </c>
      <c r="L6838">
        <f>טבלה1[[#This Row],[ds_checkout]]-טבלה1[[#This Row],[ds_checkin]]</f>
        <v>1</v>
      </c>
      <c r="M6838">
        <f>IF(ISBLANK(טבלה1[[#This Row],[ts_reply_at]]), "", (טבלה1[[#This Row],[ts_reply_at]] - טבלה1[[#This Row],[ts_contact_at]]) * 24)</f>
        <v>0.10222222236916423</v>
      </c>
      <c r="N6838">
        <f>IF(ISBLANK(טבלה1[[#This Row],[ts_reply_at]]), 0, 1)</f>
        <v>1</v>
      </c>
      <c r="O6838">
        <f>IF(ISBLANK(טבלה1[[#This Row],[ts_accepted_at]]), 0, 1)</f>
        <v>0</v>
      </c>
      <c r="P6838">
        <f>IF(ISBLANK(טבלה1[[#This Row],[ts_booking_at]]), 0, 1)</f>
        <v>0</v>
      </c>
      <c r="Q6838">
        <f>IF(ISBLANK(טבלה1[[#This Row],[ds_checkin]]), "", טבלה1[[#This Row],[ds_checkin]] - טבלה1[[#This Row],[ts_contact_at]])</f>
        <v>-0.30486111110803904</v>
      </c>
      <c r="R6838" t="str">
        <f>IF(AND(ISBLANK(טבלה1[[#This Row],[ts_reply_at]]), NOT(ISBLANK(טבלה1[[#This Row],[ts_booking_at]]))), "Error: Booked without Reply", "OK")</f>
        <v>OK</v>
      </c>
      <c r="S6838" t="s">
        <v>6020</v>
      </c>
    </row>
    <row r="6839" spans="1:19" x14ac:dyDescent="0.25">
      <c r="A6839" s="4" t="s">
        <v>5524</v>
      </c>
      <c r="B6839" s="4" t="s">
        <v>472</v>
      </c>
      <c r="C6839" s="4" t="s">
        <v>2990</v>
      </c>
      <c r="D6839" s="1">
        <v>41913.92083333333</v>
      </c>
      <c r="E6839" s="1">
        <v>41914.091145833336</v>
      </c>
      <c r="F6839" s="1">
        <v>41914.091145833336</v>
      </c>
      <c r="G6839" s="1">
        <v>41915.791620370372</v>
      </c>
      <c r="H6839" s="2">
        <v>41936</v>
      </c>
      <c r="I6839" s="2">
        <v>41940</v>
      </c>
      <c r="J6839" s="3">
        <v>2</v>
      </c>
      <c r="K6839" s="3">
        <v>35</v>
      </c>
      <c r="L6839">
        <f>טבלה1[[#This Row],[ds_checkout]]-טבלה1[[#This Row],[ds_checkin]]</f>
        <v>4</v>
      </c>
      <c r="M6839">
        <f>IF(ISBLANK(טבלה1[[#This Row],[ts_reply_at]]), "", (טבלה1[[#This Row],[ts_reply_at]] - טבלה1[[#This Row],[ts_contact_at]]) * 24)</f>
        <v>4.0875000001396984</v>
      </c>
      <c r="N6839">
        <f>IF(ISBLANK(טבלה1[[#This Row],[ts_reply_at]]), 0, 1)</f>
        <v>1</v>
      </c>
      <c r="O6839">
        <f>IF(ISBLANK(טבלה1[[#This Row],[ts_accepted_at]]), 0, 1)</f>
        <v>1</v>
      </c>
      <c r="P6839">
        <f>IF(ISBLANK(טבלה1[[#This Row],[ts_booking_at]]), 0, 1)</f>
        <v>1</v>
      </c>
      <c r="Q6839">
        <f>IF(ISBLANK(טבלה1[[#This Row],[ds_checkin]]), "", טבלה1[[#This Row],[ds_checkin]] - טבלה1[[#This Row],[ts_contact_at]])</f>
        <v>22.079166666670062</v>
      </c>
      <c r="R6839" t="str">
        <f>IF(AND(ISBLANK(טבלה1[[#This Row],[ts_reply_at]]), NOT(ISBLANK(טבלה1[[#This Row],[ts_booking_at]]))), "Error: Booked without Reply", "OK")</f>
        <v>OK</v>
      </c>
      <c r="S6839" t="s">
        <v>6022</v>
      </c>
    </row>
    <row r="6840" spans="1:19" x14ac:dyDescent="0.25">
      <c r="A6840" s="4" t="s">
        <v>5525</v>
      </c>
      <c r="B6840" s="4" t="s">
        <v>159</v>
      </c>
      <c r="C6840" s="4" t="s">
        <v>459</v>
      </c>
      <c r="D6840" s="1">
        <v>41945.943055555559</v>
      </c>
      <c r="E6840" s="1">
        <v>41946.788194444445</v>
      </c>
      <c r="H6840" s="2">
        <v>41963</v>
      </c>
      <c r="I6840" s="2">
        <v>41967</v>
      </c>
      <c r="J6840" s="3">
        <v>15</v>
      </c>
      <c r="K6840" s="3">
        <v>5</v>
      </c>
      <c r="L6840">
        <f>טבלה1[[#This Row],[ds_checkout]]-טבלה1[[#This Row],[ds_checkin]]</f>
        <v>4</v>
      </c>
      <c r="M6840">
        <f>IF(ISBLANK(טבלה1[[#This Row],[ts_reply_at]]), "", (טבלה1[[#This Row],[ts_reply_at]] - טבלה1[[#This Row],[ts_contact_at]]) * 24)</f>
        <v>20.283333333267365</v>
      </c>
      <c r="N6840">
        <f>IF(ISBLANK(טבלה1[[#This Row],[ts_reply_at]]), 0, 1)</f>
        <v>1</v>
      </c>
      <c r="O6840">
        <f>IF(ISBLANK(טבלה1[[#This Row],[ts_accepted_at]]), 0, 1)</f>
        <v>0</v>
      </c>
      <c r="P6840">
        <f>IF(ISBLANK(טבלה1[[#This Row],[ts_booking_at]]), 0, 1)</f>
        <v>0</v>
      </c>
      <c r="Q6840">
        <f>IF(ISBLANK(טבלה1[[#This Row],[ds_checkin]]), "", טבלה1[[#This Row],[ds_checkin]] - טבלה1[[#This Row],[ts_contact_at]])</f>
        <v>17.056944444440887</v>
      </c>
      <c r="R6840" t="str">
        <f>IF(AND(ISBLANK(טבלה1[[#This Row],[ts_reply_at]]), NOT(ISBLANK(טבלה1[[#This Row],[ts_booking_at]]))), "Error: Booked without Reply", "OK")</f>
        <v>OK</v>
      </c>
      <c r="S6840" t="s">
        <v>6021</v>
      </c>
    </row>
    <row r="6841" spans="1:19" x14ac:dyDescent="0.25">
      <c r="A6841" s="4" t="s">
        <v>5525</v>
      </c>
      <c r="B6841" s="4" t="s">
        <v>460</v>
      </c>
      <c r="C6841" s="4" t="s">
        <v>461</v>
      </c>
      <c r="D6841" s="1">
        <v>41946.817361111112</v>
      </c>
      <c r="E6841" s="1">
        <v>41947.62605324074</v>
      </c>
      <c r="H6841" s="2">
        <v>41963</v>
      </c>
      <c r="I6841" s="2">
        <v>41967</v>
      </c>
      <c r="J6841" s="3">
        <v>15</v>
      </c>
      <c r="K6841" s="3">
        <v>8</v>
      </c>
      <c r="L6841">
        <f>טבלה1[[#This Row],[ds_checkout]]-טבלה1[[#This Row],[ds_checkin]]</f>
        <v>4</v>
      </c>
      <c r="M6841">
        <f>IF(ISBLANK(טבלה1[[#This Row],[ts_reply_at]]), "", (טבלה1[[#This Row],[ts_reply_at]] - טבלה1[[#This Row],[ts_contact_at]]) * 24)</f>
        <v>19.408611111051869</v>
      </c>
      <c r="N6841">
        <f>IF(ISBLANK(טבלה1[[#This Row],[ts_reply_at]]), 0, 1)</f>
        <v>1</v>
      </c>
      <c r="O6841">
        <f>IF(ISBLANK(טבלה1[[#This Row],[ts_accepted_at]]), 0, 1)</f>
        <v>0</v>
      </c>
      <c r="P6841">
        <f>IF(ISBLANK(טבלה1[[#This Row],[ts_booking_at]]), 0, 1)</f>
        <v>0</v>
      </c>
      <c r="Q6841">
        <f>IF(ISBLANK(טבלה1[[#This Row],[ds_checkin]]), "", טבלה1[[#This Row],[ds_checkin]] - טבלה1[[#This Row],[ts_contact_at]])</f>
        <v>16.182638888887595</v>
      </c>
      <c r="R6841" t="str">
        <f>IF(AND(ISBLANK(טבלה1[[#This Row],[ts_reply_at]]), NOT(ISBLANK(טבלה1[[#This Row],[ts_booking_at]]))), "Error: Booked without Reply", "OK")</f>
        <v>OK</v>
      </c>
      <c r="S6841" t="s">
        <v>6021</v>
      </c>
    </row>
    <row r="6842" spans="1:19" x14ac:dyDescent="0.25">
      <c r="A6842" s="4" t="s">
        <v>5526</v>
      </c>
      <c r="B6842" s="4" t="s">
        <v>800</v>
      </c>
      <c r="C6842" s="4" t="s">
        <v>801</v>
      </c>
      <c r="D6842" s="1">
        <v>41922.177777777775</v>
      </c>
      <c r="E6842" s="1">
        <v>41922.477141203701</v>
      </c>
      <c r="H6842" s="2">
        <v>41946</v>
      </c>
      <c r="I6842" s="2">
        <v>41951</v>
      </c>
      <c r="J6842" s="3">
        <v>3</v>
      </c>
      <c r="K6842" s="3">
        <v>3</v>
      </c>
      <c r="L6842">
        <f>טבלה1[[#This Row],[ds_checkout]]-טבלה1[[#This Row],[ds_checkin]]</f>
        <v>5</v>
      </c>
      <c r="M6842">
        <f>IF(ISBLANK(טבלה1[[#This Row],[ts_reply_at]]), "", (טבלה1[[#This Row],[ts_reply_at]] - טבלה1[[#This Row],[ts_contact_at]]) * 24)</f>
        <v>7.1847222222131677</v>
      </c>
      <c r="N6842">
        <f>IF(ISBLANK(טבלה1[[#This Row],[ts_reply_at]]), 0, 1)</f>
        <v>1</v>
      </c>
      <c r="O6842">
        <f>IF(ISBLANK(טבלה1[[#This Row],[ts_accepted_at]]), 0, 1)</f>
        <v>0</v>
      </c>
      <c r="P6842">
        <f>IF(ISBLANK(טבלה1[[#This Row],[ts_booking_at]]), 0, 1)</f>
        <v>0</v>
      </c>
      <c r="Q6842">
        <f>IF(ISBLANK(טבלה1[[#This Row],[ds_checkin]]), "", טבלה1[[#This Row],[ds_checkin]] - טבלה1[[#This Row],[ts_contact_at]])</f>
        <v>23.822222222224809</v>
      </c>
      <c r="R6842" t="str">
        <f>IF(AND(ISBLANK(טבלה1[[#This Row],[ts_reply_at]]), NOT(ISBLANK(טבלה1[[#This Row],[ts_booking_at]]))), "Error: Booked without Reply", "OK")</f>
        <v>OK</v>
      </c>
      <c r="S6842" t="s">
        <v>6049</v>
      </c>
    </row>
    <row r="6843" spans="1:19" x14ac:dyDescent="0.25">
      <c r="A6843" s="4" t="s">
        <v>5527</v>
      </c>
      <c r="B6843" s="4" t="s">
        <v>18</v>
      </c>
      <c r="C6843" s="4" t="s">
        <v>620</v>
      </c>
      <c r="D6843" s="1">
        <v>41935.500694444447</v>
      </c>
      <c r="E6843" s="1">
        <v>41935.771203703705</v>
      </c>
      <c r="H6843" s="2">
        <v>42022</v>
      </c>
      <c r="I6843" s="2">
        <v>42025</v>
      </c>
      <c r="J6843" s="3">
        <v>4</v>
      </c>
      <c r="K6843" s="3">
        <v>2</v>
      </c>
      <c r="L6843">
        <f>טבלה1[[#This Row],[ds_checkout]]-טבלה1[[#This Row],[ds_checkin]]</f>
        <v>3</v>
      </c>
      <c r="M6843">
        <f>IF(ISBLANK(טבלה1[[#This Row],[ts_reply_at]]), "", (טבלה1[[#This Row],[ts_reply_at]] - טבלה1[[#This Row],[ts_contact_at]]) * 24)</f>
        <v>6.4922222222085111</v>
      </c>
      <c r="N6843">
        <f>IF(ISBLANK(טבלה1[[#This Row],[ts_reply_at]]), 0, 1)</f>
        <v>1</v>
      </c>
      <c r="O6843">
        <f>IF(ISBLANK(טבלה1[[#This Row],[ts_accepted_at]]), 0, 1)</f>
        <v>0</v>
      </c>
      <c r="P6843">
        <f>IF(ISBLANK(טבלה1[[#This Row],[ts_booking_at]]), 0, 1)</f>
        <v>0</v>
      </c>
      <c r="Q6843">
        <f>IF(ISBLANK(טבלה1[[#This Row],[ds_checkin]]), "", טבלה1[[#This Row],[ds_checkin]] - טבלה1[[#This Row],[ts_contact_at]])</f>
        <v>86.499305555553292</v>
      </c>
      <c r="R6843" t="str">
        <f>IF(AND(ISBLANK(טבלה1[[#This Row],[ts_reply_at]]), NOT(ISBLANK(טבלה1[[#This Row],[ts_booking_at]]))), "Error: Booked without Reply", "OK")</f>
        <v>OK</v>
      </c>
      <c r="S6843" t="s">
        <v>6042</v>
      </c>
    </row>
    <row r="6844" spans="1:19" x14ac:dyDescent="0.25">
      <c r="A6844" s="4" t="s">
        <v>5527</v>
      </c>
      <c r="B6844" s="4" t="s">
        <v>974</v>
      </c>
      <c r="C6844" s="4" t="s">
        <v>975</v>
      </c>
      <c r="D6844" s="1">
        <v>41936.148611111108</v>
      </c>
      <c r="E6844" s="1">
        <v>41937.87604166667</v>
      </c>
      <c r="F6844" s="1">
        <v>41937.876192129632</v>
      </c>
      <c r="H6844" s="2">
        <v>42022</v>
      </c>
      <c r="I6844" s="2">
        <v>42025</v>
      </c>
      <c r="J6844" s="3">
        <v>4</v>
      </c>
      <c r="K6844" s="3">
        <v>4</v>
      </c>
      <c r="L6844">
        <f>טבלה1[[#This Row],[ds_checkout]]-טבלה1[[#This Row],[ds_checkin]]</f>
        <v>3</v>
      </c>
      <c r="M6844">
        <f>IF(ISBLANK(טבלה1[[#This Row],[ts_reply_at]]), "", (טבלה1[[#This Row],[ts_reply_at]] - טבלה1[[#This Row],[ts_contact_at]]) * 24)</f>
        <v>41.458333333488554</v>
      </c>
      <c r="N6844">
        <f>IF(ISBLANK(טבלה1[[#This Row],[ts_reply_at]]), 0, 1)</f>
        <v>1</v>
      </c>
      <c r="O6844">
        <f>IF(ISBLANK(טבלה1[[#This Row],[ts_accepted_at]]), 0, 1)</f>
        <v>1</v>
      </c>
      <c r="P6844">
        <f>IF(ISBLANK(טבלה1[[#This Row],[ts_booking_at]]), 0, 1)</f>
        <v>0</v>
      </c>
      <c r="Q6844">
        <f>IF(ISBLANK(טבלה1[[#This Row],[ds_checkin]]), "", טבלה1[[#This Row],[ds_checkin]] - טבלה1[[#This Row],[ts_contact_at]])</f>
        <v>85.851388888891961</v>
      </c>
      <c r="R6844" t="str">
        <f>IF(AND(ISBLANK(טבלה1[[#This Row],[ts_reply_at]]), NOT(ISBLANK(טבלה1[[#This Row],[ts_booking_at]]))), "Error: Booked without Reply", "OK")</f>
        <v>OK</v>
      </c>
      <c r="S6844" t="s">
        <v>6042</v>
      </c>
    </row>
    <row r="6845" spans="1:19" x14ac:dyDescent="0.25">
      <c r="A6845" s="4" t="s">
        <v>5527</v>
      </c>
      <c r="B6845" s="4" t="s">
        <v>2835</v>
      </c>
      <c r="C6845" s="4" t="s">
        <v>2836</v>
      </c>
      <c r="D6845" s="1">
        <v>41936.429861111108</v>
      </c>
      <c r="E6845" s="1">
        <v>41936.462384259263</v>
      </c>
      <c r="F6845" s="1">
        <v>41936.462476851855</v>
      </c>
      <c r="G6845" s="1">
        <v>41936.469548611109</v>
      </c>
      <c r="H6845" s="2">
        <v>42022</v>
      </c>
      <c r="I6845" s="2">
        <v>42025</v>
      </c>
      <c r="J6845" s="3">
        <v>4</v>
      </c>
      <c r="K6845" s="3">
        <v>9</v>
      </c>
      <c r="L6845">
        <f>טבלה1[[#This Row],[ds_checkout]]-טבלה1[[#This Row],[ds_checkin]]</f>
        <v>3</v>
      </c>
      <c r="M6845">
        <f>IF(ISBLANK(טבלה1[[#This Row],[ts_reply_at]]), "", (טבלה1[[#This Row],[ts_reply_at]] - טבלה1[[#This Row],[ts_contact_at]]) * 24)</f>
        <v>0.78055555571336299</v>
      </c>
      <c r="N6845">
        <f>IF(ISBLANK(טבלה1[[#This Row],[ts_reply_at]]), 0, 1)</f>
        <v>1</v>
      </c>
      <c r="O6845">
        <f>IF(ISBLANK(טבלה1[[#This Row],[ts_accepted_at]]), 0, 1)</f>
        <v>1</v>
      </c>
      <c r="P6845">
        <f>IF(ISBLANK(טבלה1[[#This Row],[ts_booking_at]]), 0, 1)</f>
        <v>1</v>
      </c>
      <c r="Q6845">
        <f>IF(ISBLANK(טבלה1[[#This Row],[ds_checkin]]), "", טבלה1[[#This Row],[ds_checkin]] - טבלה1[[#This Row],[ts_contact_at]])</f>
        <v>85.570138888891961</v>
      </c>
      <c r="R6845" t="str">
        <f>IF(AND(ISBLANK(טבלה1[[#This Row],[ts_reply_at]]), NOT(ISBLANK(טבלה1[[#This Row],[ts_booking_at]]))), "Error: Booked without Reply", "OK")</f>
        <v>OK</v>
      </c>
      <c r="S6845" t="s">
        <v>6042</v>
      </c>
    </row>
    <row r="6846" spans="1:19" x14ac:dyDescent="0.25">
      <c r="A6846" s="4" t="s">
        <v>5528</v>
      </c>
      <c r="B6846" s="4" t="s">
        <v>774</v>
      </c>
      <c r="C6846" s="4" t="s">
        <v>1814</v>
      </c>
      <c r="D6846" s="1">
        <v>41915.720833333333</v>
      </c>
      <c r="E6846" s="1">
        <v>41915.735451388886</v>
      </c>
      <c r="F6846" s="1">
        <v>41915.735451388886</v>
      </c>
      <c r="H6846" s="2">
        <v>41969</v>
      </c>
      <c r="I6846" s="2">
        <v>41973</v>
      </c>
      <c r="J6846" s="3">
        <v>1</v>
      </c>
      <c r="K6846" s="3">
        <v>16</v>
      </c>
      <c r="L6846">
        <f>טבלה1[[#This Row],[ds_checkout]]-טבלה1[[#This Row],[ds_checkin]]</f>
        <v>4</v>
      </c>
      <c r="M6846">
        <f>IF(ISBLANK(טבלה1[[#This Row],[ts_reply_at]]), "", (טבלה1[[#This Row],[ts_reply_at]] - טבלה1[[#This Row],[ts_contact_at]]) * 24)</f>
        <v>0.35083333327202126</v>
      </c>
      <c r="N6846">
        <f>IF(ISBLANK(טבלה1[[#This Row],[ts_reply_at]]), 0, 1)</f>
        <v>1</v>
      </c>
      <c r="O6846">
        <f>IF(ISBLANK(טבלה1[[#This Row],[ts_accepted_at]]), 0, 1)</f>
        <v>1</v>
      </c>
      <c r="P6846">
        <f>IF(ISBLANK(טבלה1[[#This Row],[ts_booking_at]]), 0, 1)</f>
        <v>0</v>
      </c>
      <c r="Q6846">
        <f>IF(ISBLANK(טבלה1[[#This Row],[ds_checkin]]), "", טבלה1[[#This Row],[ds_checkin]] - טבלה1[[#This Row],[ts_contact_at]])</f>
        <v>53.279166666667152</v>
      </c>
      <c r="R6846" t="str">
        <f>IF(AND(ISBLANK(טבלה1[[#This Row],[ts_reply_at]]), NOT(ISBLANK(טבלה1[[#This Row],[ts_booking_at]]))), "Error: Booked without Reply", "OK")</f>
        <v>OK</v>
      </c>
      <c r="S6846" t="s">
        <v>6020</v>
      </c>
    </row>
    <row r="6847" spans="1:19" x14ac:dyDescent="0.25">
      <c r="A6847" s="4" t="s">
        <v>5529</v>
      </c>
      <c r="B6847" s="4" t="s">
        <v>659</v>
      </c>
      <c r="C6847" s="4" t="s">
        <v>660</v>
      </c>
      <c r="D6847" s="1">
        <v>41921.845833333333</v>
      </c>
      <c r="E6847" s="1">
        <v>41922.677361111113</v>
      </c>
      <c r="F6847" s="1">
        <v>41922.677407407406</v>
      </c>
      <c r="G6847" s="1">
        <v>41922.677407407406</v>
      </c>
      <c r="H6847" s="2">
        <v>42018</v>
      </c>
      <c r="I6847" s="2">
        <v>42027</v>
      </c>
      <c r="J6847" s="3">
        <v>1</v>
      </c>
      <c r="K6847" s="3">
        <v>13</v>
      </c>
      <c r="L6847">
        <f>טבלה1[[#This Row],[ds_checkout]]-טבלה1[[#This Row],[ds_checkin]]</f>
        <v>9</v>
      </c>
      <c r="M6847">
        <f>IF(ISBLANK(טבלה1[[#This Row],[ts_reply_at]]), "", (טבלה1[[#This Row],[ts_reply_at]] - טבלה1[[#This Row],[ts_contact_at]]) * 24)</f>
        <v>19.956666666723322</v>
      </c>
      <c r="N6847">
        <f>IF(ISBLANK(טבלה1[[#This Row],[ts_reply_at]]), 0, 1)</f>
        <v>1</v>
      </c>
      <c r="O6847">
        <f>IF(ISBLANK(טבלה1[[#This Row],[ts_accepted_at]]), 0, 1)</f>
        <v>1</v>
      </c>
      <c r="P6847">
        <f>IF(ISBLANK(טבלה1[[#This Row],[ts_booking_at]]), 0, 1)</f>
        <v>1</v>
      </c>
      <c r="Q6847">
        <f>IF(ISBLANK(טבלה1[[#This Row],[ds_checkin]]), "", טבלה1[[#This Row],[ds_checkin]] - טבלה1[[#This Row],[ts_contact_at]])</f>
        <v>96.154166666667152</v>
      </c>
      <c r="R6847" t="str">
        <f>IF(AND(ISBLANK(טבלה1[[#This Row],[ts_reply_at]]), NOT(ISBLANK(טבלה1[[#This Row],[ts_booking_at]]))), "Error: Booked without Reply", "OK")</f>
        <v>OK</v>
      </c>
      <c r="S6847" t="s">
        <v>6020</v>
      </c>
    </row>
    <row r="6848" spans="1:19" x14ac:dyDescent="0.25">
      <c r="A6848" s="4" t="s">
        <v>5530</v>
      </c>
      <c r="B6848" s="4" t="s">
        <v>444</v>
      </c>
      <c r="C6848" s="4" t="s">
        <v>1323</v>
      </c>
      <c r="D6848" s="1">
        <v>41911.59097222222</v>
      </c>
      <c r="E6848" s="1">
        <v>41911.634837962964</v>
      </c>
      <c r="H6848" s="2">
        <v>41935</v>
      </c>
      <c r="I6848" s="2">
        <v>41938</v>
      </c>
      <c r="J6848" s="3">
        <v>1</v>
      </c>
      <c r="K6848" s="3">
        <v>2</v>
      </c>
      <c r="L6848">
        <f>טבלה1[[#This Row],[ds_checkout]]-טבלה1[[#This Row],[ds_checkin]]</f>
        <v>3</v>
      </c>
      <c r="M6848">
        <f>IF(ISBLANK(טבלה1[[#This Row],[ts_reply_at]]), "", (טבלה1[[#This Row],[ts_reply_at]] - טבלה1[[#This Row],[ts_contact_at]]) * 24)</f>
        <v>1.0527777778333984</v>
      </c>
      <c r="N6848">
        <f>IF(ISBLANK(טבלה1[[#This Row],[ts_reply_at]]), 0, 1)</f>
        <v>1</v>
      </c>
      <c r="O6848">
        <f>IF(ISBLANK(טבלה1[[#This Row],[ts_accepted_at]]), 0, 1)</f>
        <v>0</v>
      </c>
      <c r="P6848">
        <f>IF(ISBLANK(טבלה1[[#This Row],[ts_booking_at]]), 0, 1)</f>
        <v>0</v>
      </c>
      <c r="Q6848">
        <f>IF(ISBLANK(טבלה1[[#This Row],[ds_checkin]]), "", טבלה1[[#This Row],[ds_checkin]] - טבלה1[[#This Row],[ts_contact_at]])</f>
        <v>23.409027777779556</v>
      </c>
      <c r="R6848" t="str">
        <f>IF(AND(ISBLANK(טבלה1[[#This Row],[ts_reply_at]]), NOT(ISBLANK(טבלה1[[#This Row],[ts_booking_at]]))), "Error: Booked without Reply", "OK")</f>
        <v>OK</v>
      </c>
      <c r="S6848" t="s">
        <v>6023</v>
      </c>
    </row>
    <row r="6849" spans="1:19" x14ac:dyDescent="0.25">
      <c r="A6849" s="4" t="s">
        <v>5530</v>
      </c>
      <c r="B6849" s="4" t="s">
        <v>1395</v>
      </c>
      <c r="C6849" s="4" t="s">
        <v>1396</v>
      </c>
      <c r="D6849" s="1">
        <v>41911.94027777778</v>
      </c>
      <c r="E6849" s="1">
        <v>41912.278425925928</v>
      </c>
      <c r="H6849" s="2">
        <v>41935</v>
      </c>
      <c r="I6849" s="2">
        <v>41938</v>
      </c>
      <c r="J6849" s="3">
        <v>3</v>
      </c>
      <c r="K6849" s="3">
        <v>3</v>
      </c>
      <c r="L6849">
        <f>טבלה1[[#This Row],[ds_checkout]]-טבלה1[[#This Row],[ds_checkin]]</f>
        <v>3</v>
      </c>
      <c r="M6849">
        <f>IF(ISBLANK(טבלה1[[#This Row],[ts_reply_at]]), "", (טבלה1[[#This Row],[ts_reply_at]] - טבלה1[[#This Row],[ts_contact_at]]) * 24)</f>
        <v>8.1155555555596948</v>
      </c>
      <c r="N6849">
        <f>IF(ISBLANK(טבלה1[[#This Row],[ts_reply_at]]), 0, 1)</f>
        <v>1</v>
      </c>
      <c r="O6849">
        <f>IF(ISBLANK(טבלה1[[#This Row],[ts_accepted_at]]), 0, 1)</f>
        <v>0</v>
      </c>
      <c r="P6849">
        <f>IF(ISBLANK(טבלה1[[#This Row],[ts_booking_at]]), 0, 1)</f>
        <v>0</v>
      </c>
      <c r="Q6849">
        <f>IF(ISBLANK(טבלה1[[#This Row],[ds_checkin]]), "", טבלה1[[#This Row],[ds_checkin]] - טבלה1[[#This Row],[ts_contact_at]])</f>
        <v>23.059722222220444</v>
      </c>
      <c r="R6849" t="str">
        <f>IF(AND(ISBLANK(טבלה1[[#This Row],[ts_reply_at]]), NOT(ISBLANK(טבלה1[[#This Row],[ts_booking_at]]))), "Error: Booked without Reply", "OK")</f>
        <v>OK</v>
      </c>
      <c r="S6849" t="s">
        <v>6023</v>
      </c>
    </row>
    <row r="6850" spans="1:19" x14ac:dyDescent="0.25">
      <c r="A6850" s="4" t="s">
        <v>5530</v>
      </c>
      <c r="B6850" s="4" t="s">
        <v>1116</v>
      </c>
      <c r="C6850" s="4" t="s">
        <v>2553</v>
      </c>
      <c r="D6850" s="1">
        <v>41911.936805555553</v>
      </c>
      <c r="E6850" s="1">
        <v>41911.947939814818</v>
      </c>
      <c r="F6850" s="1">
        <v>41911.947939814818</v>
      </c>
      <c r="H6850" s="2">
        <v>41935</v>
      </c>
      <c r="I6850" s="2">
        <v>41938</v>
      </c>
      <c r="J6850" s="3">
        <v>3</v>
      </c>
      <c r="K6850" s="3">
        <v>3</v>
      </c>
      <c r="L6850">
        <f>טבלה1[[#This Row],[ds_checkout]]-טבלה1[[#This Row],[ds_checkin]]</f>
        <v>3</v>
      </c>
      <c r="M6850">
        <f>IF(ISBLANK(טבלה1[[#This Row],[ts_reply_at]]), "", (טבלה1[[#This Row],[ts_reply_at]] - טבלה1[[#This Row],[ts_contact_at]]) * 24)</f>
        <v>0.26722222234820947</v>
      </c>
      <c r="N6850">
        <f>IF(ISBLANK(טבלה1[[#This Row],[ts_reply_at]]), 0, 1)</f>
        <v>1</v>
      </c>
      <c r="O6850">
        <f>IF(ISBLANK(טבלה1[[#This Row],[ts_accepted_at]]), 0, 1)</f>
        <v>1</v>
      </c>
      <c r="P6850">
        <f>IF(ISBLANK(טבלה1[[#This Row],[ts_booking_at]]), 0, 1)</f>
        <v>0</v>
      </c>
      <c r="Q6850">
        <f>IF(ISBLANK(טבלה1[[#This Row],[ds_checkin]]), "", טבלה1[[#This Row],[ds_checkin]] - טבלה1[[#This Row],[ts_contact_at]])</f>
        <v>23.063194444446708</v>
      </c>
      <c r="R6850" t="str">
        <f>IF(AND(ISBLANK(טבלה1[[#This Row],[ts_reply_at]]), NOT(ISBLANK(טבלה1[[#This Row],[ts_booking_at]]))), "Error: Booked without Reply", "OK")</f>
        <v>OK</v>
      </c>
      <c r="S6850" t="s">
        <v>6023</v>
      </c>
    </row>
    <row r="6851" spans="1:19" x14ac:dyDescent="0.25">
      <c r="A6851" s="4" t="s">
        <v>5530</v>
      </c>
      <c r="B6851" s="4" t="s">
        <v>472</v>
      </c>
      <c r="C6851" s="4" t="s">
        <v>3070</v>
      </c>
      <c r="D6851" s="1">
        <v>41911.942361111112</v>
      </c>
      <c r="E6851" s="1">
        <v>41912.027106481481</v>
      </c>
      <c r="F6851" s="1">
        <v>41912.027106481481</v>
      </c>
      <c r="H6851" s="2">
        <v>41935</v>
      </c>
      <c r="I6851" s="2">
        <v>41938</v>
      </c>
      <c r="J6851" s="3">
        <v>1</v>
      </c>
      <c r="K6851" s="3">
        <v>3</v>
      </c>
      <c r="L6851">
        <f>טבלה1[[#This Row],[ds_checkout]]-טבלה1[[#This Row],[ds_checkin]]</f>
        <v>3</v>
      </c>
      <c r="M6851">
        <f>IF(ISBLANK(טבלה1[[#This Row],[ts_reply_at]]), "", (טבלה1[[#This Row],[ts_reply_at]] - טבלה1[[#This Row],[ts_contact_at]]) * 24)</f>
        <v>2.0338888888363726</v>
      </c>
      <c r="N6851">
        <f>IF(ISBLANK(טבלה1[[#This Row],[ts_reply_at]]), 0, 1)</f>
        <v>1</v>
      </c>
      <c r="O6851">
        <f>IF(ISBLANK(טבלה1[[#This Row],[ts_accepted_at]]), 0, 1)</f>
        <v>1</v>
      </c>
      <c r="P6851">
        <f>IF(ISBLANK(טבלה1[[#This Row],[ts_booking_at]]), 0, 1)</f>
        <v>0</v>
      </c>
      <c r="Q6851">
        <f>IF(ISBLANK(טבלה1[[#This Row],[ds_checkin]]), "", טבלה1[[#This Row],[ds_checkin]] - טבלה1[[#This Row],[ts_contact_at]])</f>
        <v>23.057638888887595</v>
      </c>
      <c r="R6851" t="str">
        <f>IF(AND(ISBLANK(טבלה1[[#This Row],[ts_reply_at]]), NOT(ISBLANK(טבלה1[[#This Row],[ts_booking_at]]))), "Error: Booked without Reply", "OK")</f>
        <v>OK</v>
      </c>
      <c r="S6851" t="s">
        <v>6023</v>
      </c>
    </row>
    <row r="6852" spans="1:19" x14ac:dyDescent="0.25">
      <c r="A6852" s="4" t="s">
        <v>5531</v>
      </c>
      <c r="B6852" s="4" t="s">
        <v>100</v>
      </c>
      <c r="C6852" s="4" t="s">
        <v>101</v>
      </c>
      <c r="D6852" s="1">
        <v>41963.958333333336</v>
      </c>
      <c r="E6852" s="1">
        <v>41964.04</v>
      </c>
      <c r="F6852" s="1">
        <v>41964.04</v>
      </c>
      <c r="G6852" s="1">
        <v>41964.04</v>
      </c>
      <c r="H6852" s="2">
        <v>41965</v>
      </c>
      <c r="I6852" s="2">
        <v>41966</v>
      </c>
      <c r="J6852" s="3">
        <v>3</v>
      </c>
      <c r="K6852" s="3">
        <v>10</v>
      </c>
      <c r="L6852">
        <f>טבלה1[[#This Row],[ds_checkout]]-טבלה1[[#This Row],[ds_checkin]]</f>
        <v>1</v>
      </c>
      <c r="M6852">
        <f>IF(ISBLANK(טבלה1[[#This Row],[ts_reply_at]]), "", (טבלה1[[#This Row],[ts_reply_at]] - טבלה1[[#This Row],[ts_contact_at]]) * 24)</f>
        <v>1.9599999999627471</v>
      </c>
      <c r="N6852">
        <f>IF(ISBLANK(טבלה1[[#This Row],[ts_reply_at]]), 0, 1)</f>
        <v>1</v>
      </c>
      <c r="O6852">
        <f>IF(ISBLANK(טבלה1[[#This Row],[ts_accepted_at]]), 0, 1)</f>
        <v>1</v>
      </c>
      <c r="P6852">
        <f>IF(ISBLANK(טבלה1[[#This Row],[ts_booking_at]]), 0, 1)</f>
        <v>1</v>
      </c>
      <c r="Q6852">
        <f>IF(ISBLANK(טבלה1[[#This Row],[ds_checkin]]), "", טבלה1[[#This Row],[ds_checkin]] - טבלה1[[#This Row],[ts_contact_at]])</f>
        <v>1.0416666666642413</v>
      </c>
      <c r="R6852" t="str">
        <f>IF(AND(ISBLANK(טבלה1[[#This Row],[ts_reply_at]]), NOT(ISBLANK(טבלה1[[#This Row],[ts_booking_at]]))), "Error: Booked without Reply", "OK")</f>
        <v>OK</v>
      </c>
      <c r="S6852" t="s">
        <v>6025</v>
      </c>
    </row>
    <row r="6853" spans="1:19" x14ac:dyDescent="0.25">
      <c r="A6853" s="4" t="s">
        <v>5532</v>
      </c>
      <c r="B6853" s="4" t="s">
        <v>225</v>
      </c>
      <c r="C6853" s="4" t="s">
        <v>226</v>
      </c>
      <c r="D6853" s="1">
        <v>41925.442361111112</v>
      </c>
      <c r="E6853" s="1">
        <v>41925.974641203706</v>
      </c>
      <c r="H6853" s="2">
        <v>41932</v>
      </c>
      <c r="I6853" s="2">
        <v>41934</v>
      </c>
      <c r="J6853" s="3">
        <v>2</v>
      </c>
      <c r="K6853" s="3">
        <v>3</v>
      </c>
      <c r="L6853">
        <f>טבלה1[[#This Row],[ds_checkout]]-טבלה1[[#This Row],[ds_checkin]]</f>
        <v>2</v>
      </c>
      <c r="M6853">
        <f>IF(ISBLANK(טבלה1[[#This Row],[ts_reply_at]]), "", (טבלה1[[#This Row],[ts_reply_at]] - טבלה1[[#This Row],[ts_contact_at]]) * 24)</f>
        <v>12.774722222238779</v>
      </c>
      <c r="N6853">
        <f>IF(ISBLANK(טבלה1[[#This Row],[ts_reply_at]]), 0, 1)</f>
        <v>1</v>
      </c>
      <c r="O6853">
        <f>IF(ISBLANK(טבלה1[[#This Row],[ts_accepted_at]]), 0, 1)</f>
        <v>0</v>
      </c>
      <c r="P6853">
        <f>IF(ISBLANK(טבלה1[[#This Row],[ts_booking_at]]), 0, 1)</f>
        <v>0</v>
      </c>
      <c r="Q6853">
        <f>IF(ISBLANK(טבלה1[[#This Row],[ds_checkin]]), "", טבלה1[[#This Row],[ds_checkin]] - טבלה1[[#This Row],[ts_contact_at]])</f>
        <v>6.5576388888875954</v>
      </c>
      <c r="R6853" t="str">
        <f>IF(AND(ISBLANK(טבלה1[[#This Row],[ts_reply_at]]), NOT(ISBLANK(טבלה1[[#This Row],[ts_booking_at]]))), "Error: Booked without Reply", "OK")</f>
        <v>OK</v>
      </c>
      <c r="S6853" t="s">
        <v>6021</v>
      </c>
    </row>
    <row r="6854" spans="1:19" x14ac:dyDescent="0.25">
      <c r="A6854" s="4" t="s">
        <v>5532</v>
      </c>
      <c r="B6854" s="4" t="s">
        <v>159</v>
      </c>
      <c r="C6854" s="4" t="s">
        <v>260</v>
      </c>
      <c r="D6854" s="1">
        <v>41925.4375</v>
      </c>
      <c r="E6854" s="1">
        <v>41925.903958333336</v>
      </c>
      <c r="H6854" s="2">
        <v>41932</v>
      </c>
      <c r="I6854" s="2">
        <v>41934</v>
      </c>
      <c r="J6854" s="3">
        <v>2</v>
      </c>
      <c r="K6854" s="3">
        <v>4</v>
      </c>
      <c r="L6854">
        <f>טבלה1[[#This Row],[ds_checkout]]-טבלה1[[#This Row],[ds_checkin]]</f>
        <v>2</v>
      </c>
      <c r="M6854">
        <f>IF(ISBLANK(טבלה1[[#This Row],[ts_reply_at]]), "", (טבלה1[[#This Row],[ts_reply_at]] - טבלה1[[#This Row],[ts_contact_at]]) * 24)</f>
        <v>11.195000000065193</v>
      </c>
      <c r="N6854">
        <f>IF(ISBLANK(טבלה1[[#This Row],[ts_reply_at]]), 0, 1)</f>
        <v>1</v>
      </c>
      <c r="O6854">
        <f>IF(ISBLANK(טבלה1[[#This Row],[ts_accepted_at]]), 0, 1)</f>
        <v>0</v>
      </c>
      <c r="P6854">
        <f>IF(ISBLANK(טבלה1[[#This Row],[ts_booking_at]]), 0, 1)</f>
        <v>0</v>
      </c>
      <c r="Q6854">
        <f>IF(ISBLANK(טבלה1[[#This Row],[ds_checkin]]), "", טבלה1[[#This Row],[ds_checkin]] - טבלה1[[#This Row],[ts_contact_at]])</f>
        <v>6.5625</v>
      </c>
      <c r="R6854" t="str">
        <f>IF(AND(ISBLANK(טבלה1[[#This Row],[ts_reply_at]]), NOT(ISBLANK(טבלה1[[#This Row],[ts_booking_at]]))), "Error: Booked without Reply", "OK")</f>
        <v>OK</v>
      </c>
      <c r="S6854" t="s">
        <v>6021</v>
      </c>
    </row>
    <row r="6855" spans="1:19" x14ac:dyDescent="0.25">
      <c r="A6855" s="4" t="s">
        <v>5533</v>
      </c>
      <c r="B6855" s="4" t="s">
        <v>695</v>
      </c>
      <c r="C6855" s="4" t="s">
        <v>696</v>
      </c>
      <c r="D6855" s="1">
        <v>41920.68472222222</v>
      </c>
      <c r="E6855" s="1">
        <v>41920.698171296295</v>
      </c>
      <c r="F6855" s="1">
        <v>41920.698171296295</v>
      </c>
      <c r="G6855" s="1">
        <v>41923.440451388888</v>
      </c>
      <c r="H6855" s="2">
        <v>42085</v>
      </c>
      <c r="I6855" s="2">
        <v>42092</v>
      </c>
      <c r="J6855" s="3">
        <v>1</v>
      </c>
      <c r="K6855" s="3">
        <v>8</v>
      </c>
      <c r="L6855">
        <f>טבלה1[[#This Row],[ds_checkout]]-טבלה1[[#This Row],[ds_checkin]]</f>
        <v>7</v>
      </c>
      <c r="M6855">
        <f>IF(ISBLANK(טבלה1[[#This Row],[ts_reply_at]]), "", (טבלה1[[#This Row],[ts_reply_at]] - טבלה1[[#This Row],[ts_contact_at]]) * 24)</f>
        <v>0.32277777779381722</v>
      </c>
      <c r="N6855">
        <f>IF(ISBLANK(טבלה1[[#This Row],[ts_reply_at]]), 0, 1)</f>
        <v>1</v>
      </c>
      <c r="O6855">
        <f>IF(ISBLANK(טבלה1[[#This Row],[ts_accepted_at]]), 0, 1)</f>
        <v>1</v>
      </c>
      <c r="P6855">
        <f>IF(ISBLANK(טבלה1[[#This Row],[ts_booking_at]]), 0, 1)</f>
        <v>1</v>
      </c>
      <c r="Q6855">
        <f>IF(ISBLANK(טבלה1[[#This Row],[ds_checkin]]), "", טבלה1[[#This Row],[ds_checkin]] - טבלה1[[#This Row],[ts_contact_at]])</f>
        <v>164.31527777777956</v>
      </c>
      <c r="R6855" t="str">
        <f>IF(AND(ISBLANK(טבלה1[[#This Row],[ts_reply_at]]), NOT(ISBLANK(טבלה1[[#This Row],[ts_booking_at]]))), "Error: Booked without Reply", "OK")</f>
        <v>OK</v>
      </c>
      <c r="S6855" t="s">
        <v>6019</v>
      </c>
    </row>
    <row r="6856" spans="1:19" x14ac:dyDescent="0.25">
      <c r="A6856" s="4" t="s">
        <v>5534</v>
      </c>
      <c r="B6856" s="4" t="s">
        <v>507</v>
      </c>
      <c r="C6856" s="4" t="s">
        <v>508</v>
      </c>
      <c r="D6856" s="1">
        <v>41914.840277777781</v>
      </c>
      <c r="E6856" s="1">
        <v>41914.925740740742</v>
      </c>
      <c r="H6856" s="2">
        <v>41915</v>
      </c>
      <c r="I6856" s="2">
        <v>41916</v>
      </c>
      <c r="J6856" s="3">
        <v>1</v>
      </c>
      <c r="K6856" s="3">
        <v>2</v>
      </c>
      <c r="L6856">
        <f>טבלה1[[#This Row],[ds_checkout]]-טבלה1[[#This Row],[ds_checkin]]</f>
        <v>1</v>
      </c>
      <c r="M6856">
        <f>IF(ISBLANK(טבלה1[[#This Row],[ts_reply_at]]), "", (טבלה1[[#This Row],[ts_reply_at]] - טבלה1[[#This Row],[ts_contact_at]]) * 24)</f>
        <v>2.0511111110681668</v>
      </c>
      <c r="N6856">
        <f>IF(ISBLANK(טבלה1[[#This Row],[ts_reply_at]]), 0, 1)</f>
        <v>1</v>
      </c>
      <c r="O6856">
        <f>IF(ISBLANK(טבלה1[[#This Row],[ts_accepted_at]]), 0, 1)</f>
        <v>0</v>
      </c>
      <c r="P6856">
        <f>IF(ISBLANK(טבלה1[[#This Row],[ts_booking_at]]), 0, 1)</f>
        <v>0</v>
      </c>
      <c r="Q6856">
        <f>IF(ISBLANK(טבלה1[[#This Row],[ds_checkin]]), "", טבלה1[[#This Row],[ds_checkin]] - טבלה1[[#This Row],[ts_contact_at]])</f>
        <v>0.15972222221898846</v>
      </c>
      <c r="R6856" t="str">
        <f>IF(AND(ISBLANK(טבלה1[[#This Row],[ts_reply_at]]), NOT(ISBLANK(טבלה1[[#This Row],[ts_booking_at]]))), "Error: Booked without Reply", "OK")</f>
        <v>OK</v>
      </c>
      <c r="S6856" t="s">
        <v>6024</v>
      </c>
    </row>
    <row r="6857" spans="1:19" x14ac:dyDescent="0.25">
      <c r="A6857" s="4" t="s">
        <v>5535</v>
      </c>
      <c r="B6857" s="4" t="s">
        <v>1250</v>
      </c>
      <c r="C6857" s="4" t="s">
        <v>1251</v>
      </c>
      <c r="D6857" s="1">
        <v>41933.554166666669</v>
      </c>
      <c r="E6857" s="1">
        <v>41934.660104166665</v>
      </c>
      <c r="F6857" s="1">
        <v>41934.660104166665</v>
      </c>
      <c r="G6857" s="1">
        <v>41934.665231481478</v>
      </c>
      <c r="H6857" s="2">
        <v>41956</v>
      </c>
      <c r="I6857" s="2">
        <v>41959</v>
      </c>
      <c r="J6857" s="3">
        <v>1</v>
      </c>
      <c r="K6857" s="3">
        <v>6</v>
      </c>
      <c r="L6857">
        <f>טבלה1[[#This Row],[ds_checkout]]-טבלה1[[#This Row],[ds_checkin]]</f>
        <v>3</v>
      </c>
      <c r="M6857">
        <f>IF(ISBLANK(טבלה1[[#This Row],[ts_reply_at]]), "", (טבלה1[[#This Row],[ts_reply_at]] - טבלה1[[#This Row],[ts_contact_at]]) * 24)</f>
        <v>26.542499999923166</v>
      </c>
      <c r="N6857">
        <f>IF(ISBLANK(טבלה1[[#This Row],[ts_reply_at]]), 0, 1)</f>
        <v>1</v>
      </c>
      <c r="O6857">
        <f>IF(ISBLANK(טבלה1[[#This Row],[ts_accepted_at]]), 0, 1)</f>
        <v>1</v>
      </c>
      <c r="P6857">
        <f>IF(ISBLANK(טבלה1[[#This Row],[ts_booking_at]]), 0, 1)</f>
        <v>1</v>
      </c>
      <c r="Q6857">
        <f>IF(ISBLANK(טבלה1[[#This Row],[ds_checkin]]), "", טבלה1[[#This Row],[ds_checkin]] - טבלה1[[#This Row],[ts_contact_at]])</f>
        <v>22.445833333331393</v>
      </c>
      <c r="R6857" t="str">
        <f>IF(AND(ISBLANK(טבלה1[[#This Row],[ts_reply_at]]), NOT(ISBLANK(טבלה1[[#This Row],[ts_booking_at]]))), "Error: Booked without Reply", "OK")</f>
        <v>OK</v>
      </c>
      <c r="S6857" t="s">
        <v>6020</v>
      </c>
    </row>
    <row r="6858" spans="1:19" x14ac:dyDescent="0.25">
      <c r="A6858" s="4" t="s">
        <v>5535</v>
      </c>
      <c r="B6858" s="4" t="s">
        <v>277</v>
      </c>
      <c r="C6858" s="4" t="s">
        <v>278</v>
      </c>
      <c r="D6858" s="1">
        <v>41933.095138888886</v>
      </c>
      <c r="E6858" s="1">
        <v>41933.480497685188</v>
      </c>
      <c r="H6858" s="2">
        <v>41956</v>
      </c>
      <c r="I6858" s="2">
        <v>41959</v>
      </c>
      <c r="J6858" s="3">
        <v>1</v>
      </c>
      <c r="K6858" s="3">
        <v>3</v>
      </c>
      <c r="L6858">
        <f>טבלה1[[#This Row],[ds_checkout]]-טבלה1[[#This Row],[ds_checkin]]</f>
        <v>3</v>
      </c>
      <c r="M6858">
        <f>IF(ISBLANK(טבלה1[[#This Row],[ts_reply_at]]), "", (טבלה1[[#This Row],[ts_reply_at]] - טבלה1[[#This Row],[ts_contact_at]]) * 24)</f>
        <v>9.248611111252103</v>
      </c>
      <c r="N6858">
        <f>IF(ISBLANK(טבלה1[[#This Row],[ts_reply_at]]), 0, 1)</f>
        <v>1</v>
      </c>
      <c r="O6858">
        <f>IF(ISBLANK(טבלה1[[#This Row],[ts_accepted_at]]), 0, 1)</f>
        <v>0</v>
      </c>
      <c r="P6858">
        <f>IF(ISBLANK(טבלה1[[#This Row],[ts_booking_at]]), 0, 1)</f>
        <v>0</v>
      </c>
      <c r="Q6858">
        <f>IF(ISBLANK(טבלה1[[#This Row],[ds_checkin]]), "", טבלה1[[#This Row],[ds_checkin]] - טבלה1[[#This Row],[ts_contact_at]])</f>
        <v>22.90486111111386</v>
      </c>
      <c r="R6858" t="str">
        <f>IF(AND(ISBLANK(טבלה1[[#This Row],[ts_reply_at]]), NOT(ISBLANK(טבלה1[[#This Row],[ts_booking_at]]))), "Error: Booked without Reply", "OK")</f>
        <v>OK</v>
      </c>
      <c r="S6858" t="s">
        <v>6020</v>
      </c>
    </row>
    <row r="6859" spans="1:19" x14ac:dyDescent="0.25">
      <c r="A6859" s="4" t="s">
        <v>5536</v>
      </c>
      <c r="B6859" s="4" t="s">
        <v>15</v>
      </c>
      <c r="C6859" s="4" t="s">
        <v>16</v>
      </c>
      <c r="D6859" s="1">
        <v>41926.737500000003</v>
      </c>
      <c r="E6859" s="1">
        <v>41926.745983796296</v>
      </c>
      <c r="F6859" s="1">
        <v>41926.760671296295</v>
      </c>
      <c r="G6859" s="1">
        <v>41926.760671296295</v>
      </c>
      <c r="H6859" s="2">
        <v>41938</v>
      </c>
      <c r="I6859" s="2">
        <v>41943</v>
      </c>
      <c r="J6859" s="3">
        <v>1</v>
      </c>
      <c r="K6859" s="3">
        <v>15</v>
      </c>
      <c r="L6859">
        <f>טבלה1[[#This Row],[ds_checkout]]-טבלה1[[#This Row],[ds_checkin]]</f>
        <v>5</v>
      </c>
      <c r="M6859">
        <f>IF(ISBLANK(טבלה1[[#This Row],[ts_reply_at]]), "", (טבלה1[[#This Row],[ts_reply_at]] - טבלה1[[#This Row],[ts_contact_at]]) * 24)</f>
        <v>0.2036111110355705</v>
      </c>
      <c r="N6859">
        <f>IF(ISBLANK(טבלה1[[#This Row],[ts_reply_at]]), 0, 1)</f>
        <v>1</v>
      </c>
      <c r="O6859">
        <f>IF(ISBLANK(טבלה1[[#This Row],[ts_accepted_at]]), 0, 1)</f>
        <v>1</v>
      </c>
      <c r="P6859">
        <f>IF(ISBLANK(טבלה1[[#This Row],[ts_booking_at]]), 0, 1)</f>
        <v>1</v>
      </c>
      <c r="Q6859">
        <f>IF(ISBLANK(טבלה1[[#This Row],[ds_checkin]]), "", טבלה1[[#This Row],[ds_checkin]] - טבלה1[[#This Row],[ts_contact_at]])</f>
        <v>11.26249999999709</v>
      </c>
      <c r="R6859" t="str">
        <f>IF(AND(ISBLANK(טבלה1[[#This Row],[ts_reply_at]]), NOT(ISBLANK(טבלה1[[#This Row],[ts_booking_at]]))), "Error: Booked without Reply", "OK")</f>
        <v>OK</v>
      </c>
      <c r="S6859" t="s">
        <v>6048</v>
      </c>
    </row>
    <row r="6860" spans="1:19" x14ac:dyDescent="0.25">
      <c r="A6860" s="4" t="s">
        <v>5537</v>
      </c>
      <c r="B6860" s="4" t="s">
        <v>108</v>
      </c>
      <c r="C6860" s="4" t="s">
        <v>109</v>
      </c>
      <c r="D6860" s="1">
        <v>41925.874305555553</v>
      </c>
      <c r="E6860" s="1">
        <v>41925.87767361111</v>
      </c>
      <c r="H6860" s="2">
        <v>41950</v>
      </c>
      <c r="I6860" s="2">
        <v>41953</v>
      </c>
      <c r="J6860" s="3">
        <v>2</v>
      </c>
      <c r="K6860" s="3">
        <v>9</v>
      </c>
      <c r="L6860">
        <f>טבלה1[[#This Row],[ds_checkout]]-טבלה1[[#This Row],[ds_checkin]]</f>
        <v>3</v>
      </c>
      <c r="M6860">
        <f>IF(ISBLANK(טבלה1[[#This Row],[ts_reply_at]]), "", (טבלה1[[#This Row],[ts_reply_at]] - טבלה1[[#This Row],[ts_contact_at]]) * 24)</f>
        <v>8.0833333369810134E-2</v>
      </c>
      <c r="N6860">
        <f>IF(ISBLANK(טבלה1[[#This Row],[ts_reply_at]]), 0, 1)</f>
        <v>1</v>
      </c>
      <c r="O6860">
        <f>IF(ISBLANK(טבלה1[[#This Row],[ts_accepted_at]]), 0, 1)</f>
        <v>0</v>
      </c>
      <c r="P6860">
        <f>IF(ISBLANK(טבלה1[[#This Row],[ts_booking_at]]), 0, 1)</f>
        <v>0</v>
      </c>
      <c r="Q6860">
        <f>IF(ISBLANK(טבלה1[[#This Row],[ds_checkin]]), "", טבלה1[[#This Row],[ds_checkin]] - טבלה1[[#This Row],[ts_contact_at]])</f>
        <v>24.125694444446708</v>
      </c>
      <c r="R6860" t="str">
        <f>IF(AND(ISBLANK(טבלה1[[#This Row],[ts_reply_at]]), NOT(ISBLANK(טבלה1[[#This Row],[ts_booking_at]]))), "Error: Booked without Reply", "OK")</f>
        <v>OK</v>
      </c>
      <c r="S6860" t="s">
        <v>6030</v>
      </c>
    </row>
    <row r="6861" spans="1:19" x14ac:dyDescent="0.25">
      <c r="A6861" s="4" t="s">
        <v>5537</v>
      </c>
      <c r="B6861" s="4" t="s">
        <v>1823</v>
      </c>
      <c r="C6861" s="4" t="s">
        <v>1824</v>
      </c>
      <c r="D6861" s="1">
        <v>41925.879166666666</v>
      </c>
      <c r="E6861" s="1">
        <v>41926.304583333331</v>
      </c>
      <c r="H6861" s="2">
        <v>41950</v>
      </c>
      <c r="I6861" s="2">
        <v>41953</v>
      </c>
      <c r="J6861" s="3">
        <v>2</v>
      </c>
      <c r="K6861" s="3">
        <v>5</v>
      </c>
      <c r="L6861">
        <f>טבלה1[[#This Row],[ds_checkout]]-טבלה1[[#This Row],[ds_checkin]]</f>
        <v>3</v>
      </c>
      <c r="M6861">
        <f>IF(ISBLANK(טבלה1[[#This Row],[ts_reply_at]]), "", (טבלה1[[#This Row],[ts_reply_at]] - טבלה1[[#This Row],[ts_contact_at]]) * 24)</f>
        <v>10.209999999962747</v>
      </c>
      <c r="N6861">
        <f>IF(ISBLANK(טבלה1[[#This Row],[ts_reply_at]]), 0, 1)</f>
        <v>1</v>
      </c>
      <c r="O6861">
        <f>IF(ISBLANK(טבלה1[[#This Row],[ts_accepted_at]]), 0, 1)</f>
        <v>0</v>
      </c>
      <c r="P6861">
        <f>IF(ISBLANK(טבלה1[[#This Row],[ts_booking_at]]), 0, 1)</f>
        <v>0</v>
      </c>
      <c r="Q6861">
        <f>IF(ISBLANK(טבלה1[[#This Row],[ds_checkin]]), "", טבלה1[[#This Row],[ds_checkin]] - טבלה1[[#This Row],[ts_contact_at]])</f>
        <v>24.120833333334303</v>
      </c>
      <c r="R6861" t="str">
        <f>IF(AND(ISBLANK(טבלה1[[#This Row],[ts_reply_at]]), NOT(ISBLANK(טבלה1[[#This Row],[ts_booking_at]]))), "Error: Booked without Reply", "OK")</f>
        <v>OK</v>
      </c>
      <c r="S6861" t="s">
        <v>6030</v>
      </c>
    </row>
    <row r="6862" spans="1:19" x14ac:dyDescent="0.25">
      <c r="A6862" s="4" t="s">
        <v>5537</v>
      </c>
      <c r="B6862" s="4" t="s">
        <v>963</v>
      </c>
      <c r="C6862" s="4" t="s">
        <v>964</v>
      </c>
      <c r="D6862" s="1">
        <v>41925.878472222219</v>
      </c>
      <c r="E6862" s="1">
        <v>41926.350578703707</v>
      </c>
      <c r="F6862" s="1">
        <v>41926.350578703707</v>
      </c>
      <c r="H6862" s="2">
        <v>41950</v>
      </c>
      <c r="I6862" s="2">
        <v>41953</v>
      </c>
      <c r="J6862" s="3">
        <v>2</v>
      </c>
      <c r="K6862" s="3">
        <v>5</v>
      </c>
      <c r="L6862">
        <f>טבלה1[[#This Row],[ds_checkout]]-טבלה1[[#This Row],[ds_checkin]]</f>
        <v>3</v>
      </c>
      <c r="M6862">
        <f>IF(ISBLANK(טבלה1[[#This Row],[ts_reply_at]]), "", (טבלה1[[#This Row],[ts_reply_at]] - טבלה1[[#This Row],[ts_contact_at]]) * 24)</f>
        <v>11.330555555701721</v>
      </c>
      <c r="N6862">
        <f>IF(ISBLANK(טבלה1[[#This Row],[ts_reply_at]]), 0, 1)</f>
        <v>1</v>
      </c>
      <c r="O6862">
        <f>IF(ISBLANK(טבלה1[[#This Row],[ts_accepted_at]]), 0, 1)</f>
        <v>1</v>
      </c>
      <c r="P6862">
        <f>IF(ISBLANK(טבלה1[[#This Row],[ts_booking_at]]), 0, 1)</f>
        <v>0</v>
      </c>
      <c r="Q6862">
        <f>IF(ISBLANK(טבלה1[[#This Row],[ds_checkin]]), "", טבלה1[[#This Row],[ds_checkin]] - טבלה1[[#This Row],[ts_contact_at]])</f>
        <v>24.121527777781012</v>
      </c>
      <c r="R6862" t="str">
        <f>IF(AND(ISBLANK(טבלה1[[#This Row],[ts_reply_at]]), NOT(ISBLANK(טבלה1[[#This Row],[ts_booking_at]]))), "Error: Booked without Reply", "OK")</f>
        <v>OK</v>
      </c>
      <c r="S6862" t="s">
        <v>6030</v>
      </c>
    </row>
    <row r="6863" spans="1:19" x14ac:dyDescent="0.25">
      <c r="A6863" s="4" t="s">
        <v>5537</v>
      </c>
      <c r="B6863" s="4" t="s">
        <v>762</v>
      </c>
      <c r="C6863" s="4" t="s">
        <v>763</v>
      </c>
      <c r="D6863" s="1">
        <v>41925.875</v>
      </c>
      <c r="E6863" s="1">
        <v>41925.880300925928</v>
      </c>
      <c r="H6863" s="2">
        <v>41950</v>
      </c>
      <c r="I6863" s="2">
        <v>41953</v>
      </c>
      <c r="J6863" s="3">
        <v>2</v>
      </c>
      <c r="K6863" s="3">
        <v>8</v>
      </c>
      <c r="L6863">
        <f>טבלה1[[#This Row],[ds_checkout]]-טבלה1[[#This Row],[ds_checkin]]</f>
        <v>3</v>
      </c>
      <c r="M6863">
        <f>IF(ISBLANK(טבלה1[[#This Row],[ts_reply_at]]), "", (טבלה1[[#This Row],[ts_reply_at]] - טבלה1[[#This Row],[ts_contact_at]]) * 24)</f>
        <v>0.12722222227603197</v>
      </c>
      <c r="N6863">
        <f>IF(ISBLANK(טבלה1[[#This Row],[ts_reply_at]]), 0, 1)</f>
        <v>1</v>
      </c>
      <c r="O6863">
        <f>IF(ISBLANK(טבלה1[[#This Row],[ts_accepted_at]]), 0, 1)</f>
        <v>0</v>
      </c>
      <c r="P6863">
        <f>IF(ISBLANK(טבלה1[[#This Row],[ts_booking_at]]), 0, 1)</f>
        <v>0</v>
      </c>
      <c r="Q6863">
        <f>IF(ISBLANK(טבלה1[[#This Row],[ds_checkin]]), "", טבלה1[[#This Row],[ds_checkin]] - טבלה1[[#This Row],[ts_contact_at]])</f>
        <v>24.125</v>
      </c>
      <c r="R6863" t="str">
        <f>IF(AND(ISBLANK(טבלה1[[#This Row],[ts_reply_at]]), NOT(ISBLANK(טבלה1[[#This Row],[ts_booking_at]]))), "Error: Booked without Reply", "OK")</f>
        <v>OK</v>
      </c>
      <c r="S6863" t="s">
        <v>6030</v>
      </c>
    </row>
    <row r="6864" spans="1:19" x14ac:dyDescent="0.25">
      <c r="A6864" s="4" t="s">
        <v>5537</v>
      </c>
      <c r="B6864" s="4" t="s">
        <v>277</v>
      </c>
      <c r="C6864" s="4" t="s">
        <v>278</v>
      </c>
      <c r="D6864" s="1">
        <v>41920.926388888889</v>
      </c>
      <c r="E6864" s="1">
        <v>41921.784803240742</v>
      </c>
      <c r="H6864" s="2">
        <v>41950</v>
      </c>
      <c r="I6864" s="2">
        <v>41953</v>
      </c>
      <c r="J6864" s="3">
        <v>2</v>
      </c>
      <c r="K6864" s="3">
        <v>2</v>
      </c>
      <c r="L6864">
        <f>טבלה1[[#This Row],[ds_checkout]]-טבלה1[[#This Row],[ds_checkin]]</f>
        <v>3</v>
      </c>
      <c r="M6864">
        <f>IF(ISBLANK(טבלה1[[#This Row],[ts_reply_at]]), "", (טבלה1[[#This Row],[ts_reply_at]] - טבלה1[[#This Row],[ts_contact_at]]) * 24)</f>
        <v>20.601944444468245</v>
      </c>
      <c r="N6864">
        <f>IF(ISBLANK(טבלה1[[#This Row],[ts_reply_at]]), 0, 1)</f>
        <v>1</v>
      </c>
      <c r="O6864">
        <f>IF(ISBLANK(טבלה1[[#This Row],[ts_accepted_at]]), 0, 1)</f>
        <v>0</v>
      </c>
      <c r="P6864">
        <f>IF(ISBLANK(טבלה1[[#This Row],[ts_booking_at]]), 0, 1)</f>
        <v>0</v>
      </c>
      <c r="Q6864">
        <f>IF(ISBLANK(טבלה1[[#This Row],[ds_checkin]]), "", טבלה1[[#This Row],[ds_checkin]] - טבלה1[[#This Row],[ts_contact_at]])</f>
        <v>29.073611111110949</v>
      </c>
      <c r="R6864" t="str">
        <f>IF(AND(ISBLANK(טבלה1[[#This Row],[ts_reply_at]]), NOT(ISBLANK(טבלה1[[#This Row],[ts_booking_at]]))), "Error: Booked without Reply", "OK")</f>
        <v>OK</v>
      </c>
      <c r="S6864" t="s">
        <v>6030</v>
      </c>
    </row>
    <row r="6865" spans="1:19" x14ac:dyDescent="0.25">
      <c r="A6865" s="4" t="s">
        <v>5538</v>
      </c>
      <c r="B6865" s="4" t="s">
        <v>27</v>
      </c>
      <c r="C6865" s="4" t="s">
        <v>28</v>
      </c>
      <c r="D6865" s="1">
        <v>41921.892361111109</v>
      </c>
      <c r="E6865" s="1">
        <v>41922.743969907409</v>
      </c>
      <c r="F6865" s="1">
        <v>41922.744317129633</v>
      </c>
      <c r="G6865" s="1">
        <v>41922.744317129633</v>
      </c>
      <c r="H6865" s="2">
        <v>41923</v>
      </c>
      <c r="I6865" s="2">
        <v>41924</v>
      </c>
      <c r="J6865" s="3">
        <v>3</v>
      </c>
      <c r="K6865" s="3">
        <v>10</v>
      </c>
      <c r="L6865">
        <f>טבלה1[[#This Row],[ds_checkout]]-טבלה1[[#This Row],[ds_checkin]]</f>
        <v>1</v>
      </c>
      <c r="M6865">
        <f>IF(ISBLANK(טבלה1[[#This Row],[ts_reply_at]]), "", (טבלה1[[#This Row],[ts_reply_at]] - טבלה1[[#This Row],[ts_contact_at]]) * 24)</f>
        <v>20.438611111196224</v>
      </c>
      <c r="N6865">
        <f>IF(ISBLANK(טבלה1[[#This Row],[ts_reply_at]]), 0, 1)</f>
        <v>1</v>
      </c>
      <c r="O6865">
        <f>IF(ISBLANK(טבלה1[[#This Row],[ts_accepted_at]]), 0, 1)</f>
        <v>1</v>
      </c>
      <c r="P6865">
        <f>IF(ISBLANK(טבלה1[[#This Row],[ts_booking_at]]), 0, 1)</f>
        <v>1</v>
      </c>
      <c r="Q6865">
        <f>IF(ISBLANK(טבלה1[[#This Row],[ds_checkin]]), "", טבלה1[[#This Row],[ds_checkin]] - טבלה1[[#This Row],[ts_contact_at]])</f>
        <v>1.1076388888905058</v>
      </c>
      <c r="R6865" t="str">
        <f>IF(AND(ISBLANK(טבלה1[[#This Row],[ts_reply_at]]), NOT(ISBLANK(טבלה1[[#This Row],[ts_booking_at]]))), "Error: Booked without Reply", "OK")</f>
        <v>OK</v>
      </c>
      <c r="S6865" t="s">
        <v>6026</v>
      </c>
    </row>
    <row r="6866" spans="1:19" x14ac:dyDescent="0.25">
      <c r="A6866" s="4" t="s">
        <v>5538</v>
      </c>
      <c r="B6866" s="4" t="s">
        <v>119</v>
      </c>
      <c r="C6866" s="4" t="s">
        <v>120</v>
      </c>
      <c r="D6866" s="1">
        <v>41919.707638888889</v>
      </c>
      <c r="E6866" s="1">
        <v>41919.716493055559</v>
      </c>
      <c r="H6866" s="2">
        <v>41923</v>
      </c>
      <c r="I6866" s="2">
        <v>41924</v>
      </c>
      <c r="J6866" s="3">
        <v>3</v>
      </c>
      <c r="K6866" s="3">
        <v>7</v>
      </c>
      <c r="L6866">
        <f>טבלה1[[#This Row],[ds_checkout]]-טבלה1[[#This Row],[ds_checkin]]</f>
        <v>1</v>
      </c>
      <c r="M6866">
        <f>IF(ISBLANK(טבלה1[[#This Row],[ts_reply_at]]), "", (טבלה1[[#This Row],[ts_reply_at]] - טבלה1[[#This Row],[ts_contact_at]]) * 24)</f>
        <v>0.21250000008149073</v>
      </c>
      <c r="N6866">
        <f>IF(ISBLANK(טבלה1[[#This Row],[ts_reply_at]]), 0, 1)</f>
        <v>1</v>
      </c>
      <c r="O6866">
        <f>IF(ISBLANK(טבלה1[[#This Row],[ts_accepted_at]]), 0, 1)</f>
        <v>0</v>
      </c>
      <c r="P6866">
        <f>IF(ISBLANK(טבלה1[[#This Row],[ts_booking_at]]), 0, 1)</f>
        <v>0</v>
      </c>
      <c r="Q6866">
        <f>IF(ISBLANK(טבלה1[[#This Row],[ds_checkin]]), "", טבלה1[[#This Row],[ds_checkin]] - טבלה1[[#This Row],[ts_contact_at]])</f>
        <v>3.2923611111109494</v>
      </c>
      <c r="R6866" t="str">
        <f>IF(AND(ISBLANK(טבלה1[[#This Row],[ts_reply_at]]), NOT(ISBLANK(טבלה1[[#This Row],[ts_booking_at]]))), "Error: Booked without Reply", "OK")</f>
        <v>OK</v>
      </c>
      <c r="S6866" t="s">
        <v>6026</v>
      </c>
    </row>
    <row r="6867" spans="1:19" x14ac:dyDescent="0.25">
      <c r="A6867" s="4" t="s">
        <v>5538</v>
      </c>
      <c r="B6867" s="4" t="s">
        <v>409</v>
      </c>
      <c r="C6867" s="4" t="s">
        <v>410</v>
      </c>
      <c r="D6867" s="1">
        <v>41921.567361111112</v>
      </c>
      <c r="E6867" s="1">
        <v>41921.631643518522</v>
      </c>
      <c r="H6867" s="2">
        <v>41923</v>
      </c>
      <c r="I6867" s="2">
        <v>41924</v>
      </c>
      <c r="J6867" s="3">
        <v>3</v>
      </c>
      <c r="K6867" s="3">
        <v>5</v>
      </c>
      <c r="L6867">
        <f>טבלה1[[#This Row],[ds_checkout]]-טבלה1[[#This Row],[ds_checkin]]</f>
        <v>1</v>
      </c>
      <c r="M6867">
        <f>IF(ISBLANK(טבלה1[[#This Row],[ts_reply_at]]), "", (טבלה1[[#This Row],[ts_reply_at]] - טבלה1[[#This Row],[ts_contact_at]]) * 24)</f>
        <v>1.5427777778240852</v>
      </c>
      <c r="N6867">
        <f>IF(ISBLANK(טבלה1[[#This Row],[ts_reply_at]]), 0, 1)</f>
        <v>1</v>
      </c>
      <c r="O6867">
        <f>IF(ISBLANK(טבלה1[[#This Row],[ts_accepted_at]]), 0, 1)</f>
        <v>0</v>
      </c>
      <c r="P6867">
        <f>IF(ISBLANK(טבלה1[[#This Row],[ts_booking_at]]), 0, 1)</f>
        <v>0</v>
      </c>
      <c r="Q6867">
        <f>IF(ISBLANK(טבלה1[[#This Row],[ds_checkin]]), "", טבלה1[[#This Row],[ds_checkin]] - טבלה1[[#This Row],[ts_contact_at]])</f>
        <v>1.4326388888875954</v>
      </c>
      <c r="R6867" t="str">
        <f>IF(AND(ISBLANK(טבלה1[[#This Row],[ts_reply_at]]), NOT(ISBLANK(טבלה1[[#This Row],[ts_booking_at]]))), "Error: Booked without Reply", "OK")</f>
        <v>OK</v>
      </c>
      <c r="S6867" t="s">
        <v>6026</v>
      </c>
    </row>
    <row r="6868" spans="1:19" x14ac:dyDescent="0.25">
      <c r="A6868" s="4" t="s">
        <v>5539</v>
      </c>
      <c r="B6868" s="4" t="s">
        <v>3832</v>
      </c>
      <c r="C6868" s="4" t="s">
        <v>3833</v>
      </c>
      <c r="D6868" s="1">
        <v>41918.664583333331</v>
      </c>
      <c r="E6868" s="1">
        <v>41918.926678240743</v>
      </c>
      <c r="F6868" s="1">
        <v>41918.926678240743</v>
      </c>
      <c r="G6868" s="1">
        <v>41918.926678240743</v>
      </c>
      <c r="H6868" s="2">
        <v>41954</v>
      </c>
      <c r="I6868" s="2">
        <v>41961</v>
      </c>
      <c r="J6868" s="3">
        <v>1</v>
      </c>
      <c r="K6868" s="3">
        <v>12</v>
      </c>
      <c r="L6868">
        <f>טבלה1[[#This Row],[ds_checkout]]-טבלה1[[#This Row],[ds_checkin]]</f>
        <v>7</v>
      </c>
      <c r="M6868">
        <f>IF(ISBLANK(טבלה1[[#This Row],[ts_reply_at]]), "", (טבלה1[[#This Row],[ts_reply_at]] - טבלה1[[#This Row],[ts_contact_at]]) * 24)</f>
        <v>6.2902777778799646</v>
      </c>
      <c r="N6868">
        <f>IF(ISBLANK(טבלה1[[#This Row],[ts_reply_at]]), 0, 1)</f>
        <v>1</v>
      </c>
      <c r="O6868">
        <f>IF(ISBLANK(טבלה1[[#This Row],[ts_accepted_at]]), 0, 1)</f>
        <v>1</v>
      </c>
      <c r="P6868">
        <f>IF(ISBLANK(טבלה1[[#This Row],[ts_booking_at]]), 0, 1)</f>
        <v>1</v>
      </c>
      <c r="Q6868">
        <f>IF(ISBLANK(טבלה1[[#This Row],[ds_checkin]]), "", טבלה1[[#This Row],[ds_checkin]] - טבלה1[[#This Row],[ts_contact_at]])</f>
        <v>35.335416666668607</v>
      </c>
      <c r="R6868" t="str">
        <f>IF(AND(ISBLANK(טבלה1[[#This Row],[ts_reply_at]]), NOT(ISBLANK(טבלה1[[#This Row],[ts_booking_at]]))), "Error: Booked without Reply", "OK")</f>
        <v>OK</v>
      </c>
      <c r="S6868" t="s">
        <v>6051</v>
      </c>
    </row>
    <row r="6869" spans="1:19" x14ac:dyDescent="0.25">
      <c r="A6869" s="4" t="s">
        <v>5540</v>
      </c>
      <c r="B6869" s="4" t="s">
        <v>236</v>
      </c>
      <c r="C6869" s="4" t="s">
        <v>237</v>
      </c>
      <c r="D6869" s="1">
        <v>41953.902777777781</v>
      </c>
      <c r="E6869" s="1">
        <v>41953.935844907406</v>
      </c>
      <c r="F6869" s="1">
        <v>41953.935844907406</v>
      </c>
      <c r="H6869" s="2">
        <v>42222</v>
      </c>
      <c r="I6869" s="2">
        <v>42224</v>
      </c>
      <c r="J6869" s="3">
        <v>6</v>
      </c>
      <c r="K6869" s="3">
        <v>2</v>
      </c>
      <c r="L6869">
        <f>טבלה1[[#This Row],[ds_checkout]]-טבלה1[[#This Row],[ds_checkin]]</f>
        <v>2</v>
      </c>
      <c r="M6869">
        <f>IF(ISBLANK(טבלה1[[#This Row],[ts_reply_at]]), "", (טבלה1[[#This Row],[ts_reply_at]] - טבלה1[[#This Row],[ts_contact_at]]) * 24)</f>
        <v>0.79361111100297421</v>
      </c>
      <c r="N6869">
        <f>IF(ISBLANK(טבלה1[[#This Row],[ts_reply_at]]), 0, 1)</f>
        <v>1</v>
      </c>
      <c r="O6869">
        <f>IF(ISBLANK(טבלה1[[#This Row],[ts_accepted_at]]), 0, 1)</f>
        <v>1</v>
      </c>
      <c r="P6869">
        <f>IF(ISBLANK(טבלה1[[#This Row],[ts_booking_at]]), 0, 1)</f>
        <v>0</v>
      </c>
      <c r="Q6869">
        <f>IF(ISBLANK(טבלה1[[#This Row],[ds_checkin]]), "", טבלה1[[#This Row],[ds_checkin]] - טבלה1[[#This Row],[ts_contact_at]])</f>
        <v>268.09722222221899</v>
      </c>
      <c r="R6869" t="str">
        <f>IF(AND(ISBLANK(טבלה1[[#This Row],[ts_reply_at]]), NOT(ISBLANK(טבלה1[[#This Row],[ts_booking_at]]))), "Error: Booked without Reply", "OK")</f>
        <v>OK</v>
      </c>
      <c r="S6869" t="s">
        <v>6016</v>
      </c>
    </row>
    <row r="6870" spans="1:19" x14ac:dyDescent="0.25">
      <c r="A6870" s="4" t="s">
        <v>5540</v>
      </c>
      <c r="B6870" s="4" t="s">
        <v>636</v>
      </c>
      <c r="C6870" s="4" t="s">
        <v>637</v>
      </c>
      <c r="D6870" s="1">
        <v>41953.900694444441</v>
      </c>
      <c r="E6870" s="1">
        <v>41953.998900462961</v>
      </c>
      <c r="H6870" s="2">
        <v>42222</v>
      </c>
      <c r="I6870" s="2">
        <v>42224</v>
      </c>
      <c r="J6870" s="3">
        <v>6</v>
      </c>
      <c r="K6870" s="3">
        <v>3</v>
      </c>
      <c r="L6870">
        <f>טבלה1[[#This Row],[ds_checkout]]-טבלה1[[#This Row],[ds_checkin]]</f>
        <v>2</v>
      </c>
      <c r="M6870">
        <f>IF(ISBLANK(טבלה1[[#This Row],[ts_reply_at]]), "", (טבלה1[[#This Row],[ts_reply_at]] - טבלה1[[#This Row],[ts_contact_at]]) * 24)</f>
        <v>2.3569444444729015</v>
      </c>
      <c r="N6870">
        <f>IF(ISBLANK(טבלה1[[#This Row],[ts_reply_at]]), 0, 1)</f>
        <v>1</v>
      </c>
      <c r="O6870">
        <f>IF(ISBLANK(טבלה1[[#This Row],[ts_accepted_at]]), 0, 1)</f>
        <v>0</v>
      </c>
      <c r="P6870">
        <f>IF(ISBLANK(טבלה1[[#This Row],[ts_booking_at]]), 0, 1)</f>
        <v>0</v>
      </c>
      <c r="Q6870">
        <f>IF(ISBLANK(טבלה1[[#This Row],[ds_checkin]]), "", טבלה1[[#This Row],[ds_checkin]] - טבלה1[[#This Row],[ts_contact_at]])</f>
        <v>268.09930555555911</v>
      </c>
      <c r="R6870" t="str">
        <f>IF(AND(ISBLANK(טבלה1[[#This Row],[ts_reply_at]]), NOT(ISBLANK(טבלה1[[#This Row],[ts_booking_at]]))), "Error: Booked without Reply", "OK")</f>
        <v>OK</v>
      </c>
      <c r="S6870" t="s">
        <v>6016</v>
      </c>
    </row>
    <row r="6871" spans="1:19" x14ac:dyDescent="0.25">
      <c r="A6871" s="4" t="s">
        <v>5541</v>
      </c>
      <c r="B6871" s="4" t="s">
        <v>12</v>
      </c>
      <c r="C6871" s="4" t="s">
        <v>13</v>
      </c>
      <c r="D6871" s="1">
        <v>41921.70416666667</v>
      </c>
      <c r="E6871" s="1">
        <v>41921.704236111109</v>
      </c>
      <c r="F6871" s="1">
        <v>41921.704236111109</v>
      </c>
      <c r="G6871" s="1">
        <v>41921.704236111109</v>
      </c>
      <c r="H6871" s="2">
        <v>41978</v>
      </c>
      <c r="I6871" s="2">
        <v>41981</v>
      </c>
      <c r="J6871" s="3">
        <v>3</v>
      </c>
      <c r="K6871" s="3">
        <v>7</v>
      </c>
      <c r="L6871">
        <f>טבלה1[[#This Row],[ds_checkout]]-טבלה1[[#This Row],[ds_checkin]]</f>
        <v>3</v>
      </c>
      <c r="M6871">
        <f>IF(ISBLANK(טבלה1[[#This Row],[ts_reply_at]]), "", (טבלה1[[#This Row],[ts_reply_at]] - טבלה1[[#This Row],[ts_contact_at]]) * 24)</f>
        <v>1.6666665324009955E-3</v>
      </c>
      <c r="N6871">
        <f>IF(ISBLANK(טבלה1[[#This Row],[ts_reply_at]]), 0, 1)</f>
        <v>1</v>
      </c>
      <c r="O6871">
        <f>IF(ISBLANK(טבלה1[[#This Row],[ts_accepted_at]]), 0, 1)</f>
        <v>1</v>
      </c>
      <c r="P6871">
        <f>IF(ISBLANK(טבלה1[[#This Row],[ts_booking_at]]), 0, 1)</f>
        <v>1</v>
      </c>
      <c r="Q6871">
        <f>IF(ISBLANK(טבלה1[[#This Row],[ds_checkin]]), "", טבלה1[[#This Row],[ds_checkin]] - טבלה1[[#This Row],[ts_contact_at]])</f>
        <v>56.295833333329938</v>
      </c>
      <c r="R6871" t="str">
        <f>IF(AND(ISBLANK(טבלה1[[#This Row],[ts_reply_at]]), NOT(ISBLANK(טבלה1[[#This Row],[ts_booking_at]]))), "Error: Booked without Reply", "OK")</f>
        <v>OK</v>
      </c>
      <c r="S6871" t="s">
        <v>6029</v>
      </c>
    </row>
    <row r="6872" spans="1:19" x14ac:dyDescent="0.25">
      <c r="A6872" s="4" t="s">
        <v>5542</v>
      </c>
      <c r="B6872" s="4" t="s">
        <v>1125</v>
      </c>
      <c r="C6872" s="4" t="s">
        <v>1126</v>
      </c>
      <c r="D6872" s="1">
        <v>41925.561805555553</v>
      </c>
      <c r="E6872" s="1">
        <v>41925.582361111112</v>
      </c>
      <c r="F6872" s="1">
        <v>41925.589282407411</v>
      </c>
      <c r="H6872" s="2">
        <v>41970</v>
      </c>
      <c r="I6872" s="2">
        <v>41976</v>
      </c>
      <c r="J6872" s="3">
        <v>1</v>
      </c>
      <c r="K6872" s="3">
        <v>5</v>
      </c>
      <c r="L6872">
        <f>טבלה1[[#This Row],[ds_checkout]]-טבלה1[[#This Row],[ds_checkin]]</f>
        <v>6</v>
      </c>
      <c r="M6872">
        <f>IF(ISBLANK(טבלה1[[#This Row],[ts_reply_at]]), "", (טבלה1[[#This Row],[ts_reply_at]] - טבלה1[[#This Row],[ts_contact_at]]) * 24)</f>
        <v>0.49333333340473473</v>
      </c>
      <c r="N6872">
        <f>IF(ISBLANK(טבלה1[[#This Row],[ts_reply_at]]), 0, 1)</f>
        <v>1</v>
      </c>
      <c r="O6872">
        <f>IF(ISBLANK(טבלה1[[#This Row],[ts_accepted_at]]), 0, 1)</f>
        <v>1</v>
      </c>
      <c r="P6872">
        <f>IF(ISBLANK(טבלה1[[#This Row],[ts_booking_at]]), 0, 1)</f>
        <v>0</v>
      </c>
      <c r="Q6872">
        <f>IF(ISBLANK(טבלה1[[#This Row],[ds_checkin]]), "", טבלה1[[#This Row],[ds_checkin]] - טבלה1[[#This Row],[ts_contact_at]])</f>
        <v>44.438194444446708</v>
      </c>
      <c r="R6872" t="str">
        <f>IF(AND(ISBLANK(טבלה1[[#This Row],[ts_reply_at]]), NOT(ISBLANK(טבלה1[[#This Row],[ts_booking_at]]))), "Error: Booked without Reply", "OK")</f>
        <v>OK</v>
      </c>
      <c r="S6872" t="s">
        <v>6023</v>
      </c>
    </row>
    <row r="6873" spans="1:19" x14ac:dyDescent="0.25">
      <c r="A6873" s="4" t="s">
        <v>5542</v>
      </c>
      <c r="B6873" s="4" t="s">
        <v>285</v>
      </c>
      <c r="C6873" s="4" t="s">
        <v>286</v>
      </c>
      <c r="D6873" s="1">
        <v>41893.289583333331</v>
      </c>
      <c r="E6873" s="1">
        <v>41893.542256944442</v>
      </c>
      <c r="H6873" s="2">
        <v>41970</v>
      </c>
      <c r="I6873" s="2">
        <v>41976</v>
      </c>
      <c r="J6873" s="3">
        <v>1</v>
      </c>
      <c r="K6873" s="3">
        <v>4</v>
      </c>
      <c r="L6873">
        <f>טבלה1[[#This Row],[ds_checkout]]-טבלה1[[#This Row],[ds_checkin]]</f>
        <v>6</v>
      </c>
      <c r="M6873">
        <f>IF(ISBLANK(טבלה1[[#This Row],[ts_reply_at]]), "", (טבלה1[[#This Row],[ts_reply_at]] - טבלה1[[#This Row],[ts_contact_at]]) * 24)</f>
        <v>6.0641666666488163</v>
      </c>
      <c r="N6873">
        <f>IF(ISBLANK(טבלה1[[#This Row],[ts_reply_at]]), 0, 1)</f>
        <v>1</v>
      </c>
      <c r="O6873">
        <f>IF(ISBLANK(טבלה1[[#This Row],[ts_accepted_at]]), 0, 1)</f>
        <v>0</v>
      </c>
      <c r="P6873">
        <f>IF(ISBLANK(טבלה1[[#This Row],[ts_booking_at]]), 0, 1)</f>
        <v>0</v>
      </c>
      <c r="Q6873">
        <f>IF(ISBLANK(טבלה1[[#This Row],[ds_checkin]]), "", טבלה1[[#This Row],[ds_checkin]] - טבלה1[[#This Row],[ts_contact_at]])</f>
        <v>76.710416666668607</v>
      </c>
      <c r="R6873" t="str">
        <f>IF(AND(ISBLANK(טבלה1[[#This Row],[ts_reply_at]]), NOT(ISBLANK(טבלה1[[#This Row],[ts_booking_at]]))), "Error: Booked without Reply", "OK")</f>
        <v>OK</v>
      </c>
      <c r="S6873" t="s">
        <v>6023</v>
      </c>
    </row>
    <row r="6874" spans="1:19" x14ac:dyDescent="0.25">
      <c r="A6874" s="4" t="s">
        <v>5542</v>
      </c>
      <c r="B6874" s="4" t="s">
        <v>1886</v>
      </c>
      <c r="C6874" s="4" t="s">
        <v>1887</v>
      </c>
      <c r="D6874" s="1">
        <v>41886.928472222222</v>
      </c>
      <c r="E6874" s="1">
        <v>41887.352465277778</v>
      </c>
      <c r="F6874" s="1">
        <v>41887.352465277778</v>
      </c>
      <c r="H6874" s="2">
        <v>41970</v>
      </c>
      <c r="I6874" s="2">
        <v>41976</v>
      </c>
      <c r="J6874" s="3">
        <v>1</v>
      </c>
      <c r="K6874" s="3">
        <v>2</v>
      </c>
      <c r="L6874">
        <f>טבלה1[[#This Row],[ds_checkout]]-טבלה1[[#This Row],[ds_checkin]]</f>
        <v>6</v>
      </c>
      <c r="M6874">
        <f>IF(ISBLANK(טבלה1[[#This Row],[ts_reply_at]]), "", (טבלה1[[#This Row],[ts_reply_at]] - טבלה1[[#This Row],[ts_contact_at]]) * 24)</f>
        <v>10.17583333334187</v>
      </c>
      <c r="N6874">
        <f>IF(ISBLANK(טבלה1[[#This Row],[ts_reply_at]]), 0, 1)</f>
        <v>1</v>
      </c>
      <c r="O6874">
        <f>IF(ISBLANK(טבלה1[[#This Row],[ts_accepted_at]]), 0, 1)</f>
        <v>1</v>
      </c>
      <c r="P6874">
        <f>IF(ISBLANK(טבלה1[[#This Row],[ts_booking_at]]), 0, 1)</f>
        <v>0</v>
      </c>
      <c r="Q6874">
        <f>IF(ISBLANK(טבלה1[[#This Row],[ds_checkin]]), "", טבלה1[[#This Row],[ds_checkin]] - טבלה1[[#This Row],[ts_contact_at]])</f>
        <v>83.071527777778101</v>
      </c>
      <c r="R6874" t="str">
        <f>IF(AND(ISBLANK(טבלה1[[#This Row],[ts_reply_at]]), NOT(ISBLANK(טבלה1[[#This Row],[ts_booking_at]]))), "Error: Booked without Reply", "OK")</f>
        <v>OK</v>
      </c>
      <c r="S6874" t="s">
        <v>6023</v>
      </c>
    </row>
    <row r="6875" spans="1:19" x14ac:dyDescent="0.25">
      <c r="A6875" s="4" t="s">
        <v>5542</v>
      </c>
      <c r="B6875" s="4" t="s">
        <v>15</v>
      </c>
      <c r="C6875" s="4" t="s">
        <v>16</v>
      </c>
      <c r="D6875" s="1">
        <v>41925.379166666666</v>
      </c>
      <c r="E6875" s="1">
        <v>41925.400706018518</v>
      </c>
      <c r="F6875" s="1">
        <v>41925.613912037035</v>
      </c>
      <c r="H6875" s="2">
        <v>41970</v>
      </c>
      <c r="I6875" s="2">
        <v>41976</v>
      </c>
      <c r="J6875" s="3">
        <v>1</v>
      </c>
      <c r="K6875" s="3">
        <v>6</v>
      </c>
      <c r="L6875">
        <f>טבלה1[[#This Row],[ds_checkout]]-טבלה1[[#This Row],[ds_checkin]]</f>
        <v>6</v>
      </c>
      <c r="M6875">
        <f>IF(ISBLANK(טבלה1[[#This Row],[ts_reply_at]]), "", (טבלה1[[#This Row],[ts_reply_at]] - טבלה1[[#This Row],[ts_contact_at]]) * 24)</f>
        <v>0.51694444444729015</v>
      </c>
      <c r="N6875">
        <f>IF(ISBLANK(טבלה1[[#This Row],[ts_reply_at]]), 0, 1)</f>
        <v>1</v>
      </c>
      <c r="O6875">
        <f>IF(ISBLANK(טבלה1[[#This Row],[ts_accepted_at]]), 0, 1)</f>
        <v>1</v>
      </c>
      <c r="P6875">
        <f>IF(ISBLANK(טבלה1[[#This Row],[ts_booking_at]]), 0, 1)</f>
        <v>0</v>
      </c>
      <c r="Q6875">
        <f>IF(ISBLANK(טבלה1[[#This Row],[ds_checkin]]), "", טבלה1[[#This Row],[ds_checkin]] - טבלה1[[#This Row],[ts_contact_at]])</f>
        <v>44.620833333334303</v>
      </c>
      <c r="R6875" t="str">
        <f>IF(AND(ISBLANK(טבלה1[[#This Row],[ts_reply_at]]), NOT(ISBLANK(טבלה1[[#This Row],[ts_booking_at]]))), "Error: Booked without Reply", "OK")</f>
        <v>OK</v>
      </c>
      <c r="S6875" t="s">
        <v>6023</v>
      </c>
    </row>
    <row r="6876" spans="1:19" x14ac:dyDescent="0.25">
      <c r="A6876" s="4" t="s">
        <v>5542</v>
      </c>
      <c r="B6876" s="4" t="s">
        <v>2846</v>
      </c>
      <c r="C6876" s="4" t="s">
        <v>2847</v>
      </c>
      <c r="D6876" s="1">
        <v>41886.926388888889</v>
      </c>
      <c r="E6876" s="1">
        <v>41887.226493055554</v>
      </c>
      <c r="F6876" s="1">
        <v>41887.226493055554</v>
      </c>
      <c r="H6876" s="2">
        <v>41970</v>
      </c>
      <c r="I6876" s="2">
        <v>41976</v>
      </c>
      <c r="J6876" s="3">
        <v>1</v>
      </c>
      <c r="K6876" s="3">
        <v>10</v>
      </c>
      <c r="L6876">
        <f>טבלה1[[#This Row],[ds_checkout]]-טבלה1[[#This Row],[ds_checkin]]</f>
        <v>6</v>
      </c>
      <c r="M6876">
        <f>IF(ISBLANK(טבלה1[[#This Row],[ts_reply_at]]), "", (טבלה1[[#This Row],[ts_reply_at]] - טבלה1[[#This Row],[ts_contact_at]]) * 24)</f>
        <v>7.2024999999557622</v>
      </c>
      <c r="N6876">
        <f>IF(ISBLANK(טבלה1[[#This Row],[ts_reply_at]]), 0, 1)</f>
        <v>1</v>
      </c>
      <c r="O6876">
        <f>IF(ISBLANK(טבלה1[[#This Row],[ts_accepted_at]]), 0, 1)</f>
        <v>1</v>
      </c>
      <c r="P6876">
        <f>IF(ISBLANK(טבלה1[[#This Row],[ts_booking_at]]), 0, 1)</f>
        <v>0</v>
      </c>
      <c r="Q6876">
        <f>IF(ISBLANK(טבלה1[[#This Row],[ds_checkin]]), "", טבלה1[[#This Row],[ds_checkin]] - טבלה1[[#This Row],[ts_contact_at]])</f>
        <v>83.073611111110949</v>
      </c>
      <c r="R6876" t="str">
        <f>IF(AND(ISBLANK(טבלה1[[#This Row],[ts_reply_at]]), NOT(ISBLANK(טבלה1[[#This Row],[ts_booking_at]]))), "Error: Booked without Reply", "OK")</f>
        <v>OK</v>
      </c>
      <c r="S6876" t="s">
        <v>6023</v>
      </c>
    </row>
    <row r="6877" spans="1:19" x14ac:dyDescent="0.25">
      <c r="A6877" s="4" t="s">
        <v>5542</v>
      </c>
      <c r="B6877" s="4" t="s">
        <v>5204</v>
      </c>
      <c r="C6877" s="4" t="s">
        <v>5205</v>
      </c>
      <c r="D6877" s="1">
        <v>41886.930555555555</v>
      </c>
      <c r="E6877" s="1">
        <v>41886.936736111114</v>
      </c>
      <c r="F6877" s="1">
        <v>41886.936736111114</v>
      </c>
      <c r="H6877" s="2">
        <v>41970</v>
      </c>
      <c r="I6877" s="2">
        <v>41976</v>
      </c>
      <c r="J6877" s="3">
        <v>1</v>
      </c>
      <c r="K6877" s="3">
        <v>2</v>
      </c>
      <c r="L6877">
        <f>טבלה1[[#This Row],[ds_checkout]]-טבלה1[[#This Row],[ds_checkin]]</f>
        <v>6</v>
      </c>
      <c r="M6877">
        <f>IF(ISBLANK(טבלה1[[#This Row],[ts_reply_at]]), "", (טבלה1[[#This Row],[ts_reply_at]] - טבלה1[[#This Row],[ts_contact_at]]) * 24)</f>
        <v>0.14833333343267441</v>
      </c>
      <c r="N6877">
        <f>IF(ISBLANK(טבלה1[[#This Row],[ts_reply_at]]), 0, 1)</f>
        <v>1</v>
      </c>
      <c r="O6877">
        <f>IF(ISBLANK(טבלה1[[#This Row],[ts_accepted_at]]), 0, 1)</f>
        <v>1</v>
      </c>
      <c r="P6877">
        <f>IF(ISBLANK(טבלה1[[#This Row],[ts_booking_at]]), 0, 1)</f>
        <v>0</v>
      </c>
      <c r="Q6877">
        <f>IF(ISBLANK(טבלה1[[#This Row],[ds_checkin]]), "", טבלה1[[#This Row],[ds_checkin]] - טבלה1[[#This Row],[ts_contact_at]])</f>
        <v>83.069444444445253</v>
      </c>
      <c r="R6877" t="str">
        <f>IF(AND(ISBLANK(טבלה1[[#This Row],[ts_reply_at]]), NOT(ISBLANK(טבלה1[[#This Row],[ts_booking_at]]))), "Error: Booked without Reply", "OK")</f>
        <v>OK</v>
      </c>
      <c r="S6877" t="s">
        <v>6023</v>
      </c>
    </row>
    <row r="6878" spans="1:19" x14ac:dyDescent="0.25">
      <c r="A6878" s="4" t="s">
        <v>5542</v>
      </c>
      <c r="B6878" s="4" t="s">
        <v>144</v>
      </c>
      <c r="C6878" s="4" t="s">
        <v>1456</v>
      </c>
      <c r="D6878" s="1">
        <v>41891.722916666666</v>
      </c>
      <c r="E6878" s="1">
        <v>41891.734513888892</v>
      </c>
      <c r="F6878" s="1">
        <v>41891.734513888892</v>
      </c>
      <c r="H6878" s="2">
        <v>41970</v>
      </c>
      <c r="I6878" s="2">
        <v>41976</v>
      </c>
      <c r="J6878" s="3">
        <v>1</v>
      </c>
      <c r="K6878" s="3">
        <v>2</v>
      </c>
      <c r="L6878">
        <f>טבלה1[[#This Row],[ds_checkout]]-טבלה1[[#This Row],[ds_checkin]]</f>
        <v>6</v>
      </c>
      <c r="M6878">
        <f>IF(ISBLANK(טבלה1[[#This Row],[ts_reply_at]]), "", (טבלה1[[#This Row],[ts_reply_at]] - טבלה1[[#This Row],[ts_contact_at]]) * 24)</f>
        <v>0.27833333343733102</v>
      </c>
      <c r="N6878">
        <f>IF(ISBLANK(טבלה1[[#This Row],[ts_reply_at]]), 0, 1)</f>
        <v>1</v>
      </c>
      <c r="O6878">
        <f>IF(ISBLANK(טבלה1[[#This Row],[ts_accepted_at]]), 0, 1)</f>
        <v>1</v>
      </c>
      <c r="P6878">
        <f>IF(ISBLANK(טבלה1[[#This Row],[ts_booking_at]]), 0, 1)</f>
        <v>0</v>
      </c>
      <c r="Q6878">
        <f>IF(ISBLANK(טבלה1[[#This Row],[ds_checkin]]), "", טבלה1[[#This Row],[ds_checkin]] - טבלה1[[#This Row],[ts_contact_at]])</f>
        <v>78.277083333334303</v>
      </c>
      <c r="R6878" t="str">
        <f>IF(AND(ISBLANK(טבלה1[[#This Row],[ts_reply_at]]), NOT(ISBLANK(טבלה1[[#This Row],[ts_booking_at]]))), "Error: Booked without Reply", "OK")</f>
        <v>OK</v>
      </c>
      <c r="S6878" t="s">
        <v>6023</v>
      </c>
    </row>
    <row r="6879" spans="1:19" x14ac:dyDescent="0.25">
      <c r="A6879" s="4" t="s">
        <v>5542</v>
      </c>
      <c r="B6879" s="4" t="s">
        <v>4706</v>
      </c>
      <c r="C6879" s="4" t="s">
        <v>4707</v>
      </c>
      <c r="D6879" s="1">
        <v>41917.702777777777</v>
      </c>
      <c r="E6879" s="1">
        <v>41917.792916666665</v>
      </c>
      <c r="F6879" s="1">
        <v>41917.792916666665</v>
      </c>
      <c r="G6879" s="1">
        <v>41925.624814814815</v>
      </c>
      <c r="H6879" s="2">
        <v>41970</v>
      </c>
      <c r="I6879" s="2">
        <v>41976</v>
      </c>
      <c r="J6879" s="3">
        <v>1</v>
      </c>
      <c r="K6879" s="3">
        <v>13</v>
      </c>
      <c r="L6879">
        <f>טבלה1[[#This Row],[ds_checkout]]-טבלה1[[#This Row],[ds_checkin]]</f>
        <v>6</v>
      </c>
      <c r="M6879">
        <f>IF(ISBLANK(טבלה1[[#This Row],[ts_reply_at]]), "", (טבלה1[[#This Row],[ts_reply_at]] - טבלה1[[#This Row],[ts_contact_at]]) * 24)</f>
        <v>2.1633333333302289</v>
      </c>
      <c r="N6879">
        <f>IF(ISBLANK(טבלה1[[#This Row],[ts_reply_at]]), 0, 1)</f>
        <v>1</v>
      </c>
      <c r="O6879">
        <f>IF(ISBLANK(טבלה1[[#This Row],[ts_accepted_at]]), 0, 1)</f>
        <v>1</v>
      </c>
      <c r="P6879">
        <f>IF(ISBLANK(טבלה1[[#This Row],[ts_booking_at]]), 0, 1)</f>
        <v>1</v>
      </c>
      <c r="Q6879">
        <f>IF(ISBLANK(טבלה1[[#This Row],[ds_checkin]]), "", טבלה1[[#This Row],[ds_checkin]] - טבלה1[[#This Row],[ts_contact_at]])</f>
        <v>52.297222222223354</v>
      </c>
      <c r="R6879" t="str">
        <f>IF(AND(ISBLANK(טבלה1[[#This Row],[ts_reply_at]]), NOT(ISBLANK(טבלה1[[#This Row],[ts_booking_at]]))), "Error: Booked without Reply", "OK")</f>
        <v>OK</v>
      </c>
      <c r="S6879" t="s">
        <v>6023</v>
      </c>
    </row>
    <row r="6880" spans="1:19" x14ac:dyDescent="0.25">
      <c r="A6880" s="4" t="s">
        <v>5542</v>
      </c>
      <c r="B6880" s="4" t="s">
        <v>2244</v>
      </c>
      <c r="C6880" s="4" t="s">
        <v>2245</v>
      </c>
      <c r="D6880" s="1">
        <v>41914.786111111112</v>
      </c>
      <c r="E6880" s="1">
        <v>41915.321203703701</v>
      </c>
      <c r="H6880" s="2">
        <v>41970</v>
      </c>
      <c r="I6880" s="2">
        <v>41976</v>
      </c>
      <c r="J6880" s="3">
        <v>1</v>
      </c>
      <c r="K6880" s="3">
        <v>7</v>
      </c>
      <c r="L6880">
        <f>טבלה1[[#This Row],[ds_checkout]]-טבלה1[[#This Row],[ds_checkin]]</f>
        <v>6</v>
      </c>
      <c r="M6880">
        <f>IF(ISBLANK(טבלה1[[#This Row],[ts_reply_at]]), "", (טבלה1[[#This Row],[ts_reply_at]] - טבלה1[[#This Row],[ts_contact_at]]) * 24)</f>
        <v>12.84222222212702</v>
      </c>
      <c r="N6880">
        <f>IF(ISBLANK(טבלה1[[#This Row],[ts_reply_at]]), 0, 1)</f>
        <v>1</v>
      </c>
      <c r="O6880">
        <f>IF(ISBLANK(טבלה1[[#This Row],[ts_accepted_at]]), 0, 1)</f>
        <v>0</v>
      </c>
      <c r="P6880">
        <f>IF(ISBLANK(טבלה1[[#This Row],[ts_booking_at]]), 0, 1)</f>
        <v>0</v>
      </c>
      <c r="Q6880">
        <f>IF(ISBLANK(טבלה1[[#This Row],[ds_checkin]]), "", טבלה1[[#This Row],[ds_checkin]] - טבלה1[[#This Row],[ts_contact_at]])</f>
        <v>55.213888888887595</v>
      </c>
      <c r="R6880" t="str">
        <f>IF(AND(ISBLANK(טבלה1[[#This Row],[ts_reply_at]]), NOT(ISBLANK(טבלה1[[#This Row],[ts_booking_at]]))), "Error: Booked without Reply", "OK")</f>
        <v>OK</v>
      </c>
      <c r="S6880" t="s">
        <v>6023</v>
      </c>
    </row>
    <row r="6881" spans="1:19" x14ac:dyDescent="0.25">
      <c r="A6881" s="4" t="s">
        <v>5542</v>
      </c>
      <c r="B6881" s="4" t="s">
        <v>1185</v>
      </c>
      <c r="C6881" s="4" t="s">
        <v>1186</v>
      </c>
      <c r="D6881" s="1">
        <v>41914.837500000001</v>
      </c>
      <c r="E6881" s="1">
        <v>41915.350011574075</v>
      </c>
      <c r="F6881" s="1">
        <v>41915.350011574075</v>
      </c>
      <c r="H6881" s="2">
        <v>41970</v>
      </c>
      <c r="I6881" s="2">
        <v>41976</v>
      </c>
      <c r="J6881" s="3">
        <v>1</v>
      </c>
      <c r="K6881" s="3">
        <v>2</v>
      </c>
      <c r="L6881">
        <f>טבלה1[[#This Row],[ds_checkout]]-טבלה1[[#This Row],[ds_checkin]]</f>
        <v>6</v>
      </c>
      <c r="M6881">
        <f>IF(ISBLANK(טבלה1[[#This Row],[ts_reply_at]]), "", (טבלה1[[#This Row],[ts_reply_at]] - טבלה1[[#This Row],[ts_contact_at]]) * 24)</f>
        <v>12.300277777772862</v>
      </c>
      <c r="N6881">
        <f>IF(ISBLANK(טבלה1[[#This Row],[ts_reply_at]]), 0, 1)</f>
        <v>1</v>
      </c>
      <c r="O6881">
        <f>IF(ISBLANK(טבלה1[[#This Row],[ts_accepted_at]]), 0, 1)</f>
        <v>1</v>
      </c>
      <c r="P6881">
        <f>IF(ISBLANK(טבלה1[[#This Row],[ts_booking_at]]), 0, 1)</f>
        <v>0</v>
      </c>
      <c r="Q6881">
        <f>IF(ISBLANK(טבלה1[[#This Row],[ds_checkin]]), "", טבלה1[[#This Row],[ds_checkin]] - טבלה1[[#This Row],[ts_contact_at]])</f>
        <v>55.162499999998545</v>
      </c>
      <c r="R6881" t="str">
        <f>IF(AND(ISBLANK(טבלה1[[#This Row],[ts_reply_at]]), NOT(ISBLANK(טבלה1[[#This Row],[ts_booking_at]]))), "Error: Booked without Reply", "OK")</f>
        <v>OK</v>
      </c>
      <c r="S6881" t="s">
        <v>6023</v>
      </c>
    </row>
    <row r="6882" spans="1:19" x14ac:dyDescent="0.25">
      <c r="A6882" s="4" t="s">
        <v>5542</v>
      </c>
      <c r="B6882" s="4" t="s">
        <v>2737</v>
      </c>
      <c r="C6882" s="4" t="s">
        <v>2738</v>
      </c>
      <c r="D6882" s="1">
        <v>41921.502083333333</v>
      </c>
      <c r="E6882" s="1">
        <v>41921.509652777779</v>
      </c>
      <c r="F6882" s="1">
        <v>41921.509652777779</v>
      </c>
      <c r="H6882" s="2">
        <v>41970</v>
      </c>
      <c r="I6882" s="2">
        <v>41976</v>
      </c>
      <c r="J6882" s="3">
        <v>1</v>
      </c>
      <c r="K6882" s="3">
        <v>11</v>
      </c>
      <c r="L6882">
        <f>טבלה1[[#This Row],[ds_checkout]]-טבלה1[[#This Row],[ds_checkin]]</f>
        <v>6</v>
      </c>
      <c r="M6882">
        <f>IF(ISBLANK(טבלה1[[#This Row],[ts_reply_at]]), "", (טבלה1[[#This Row],[ts_reply_at]] - טבלה1[[#This Row],[ts_contact_at]]) * 24)</f>
        <v>0.18166666670003906</v>
      </c>
      <c r="N6882">
        <f>IF(ISBLANK(טבלה1[[#This Row],[ts_reply_at]]), 0, 1)</f>
        <v>1</v>
      </c>
      <c r="O6882">
        <f>IF(ISBLANK(טבלה1[[#This Row],[ts_accepted_at]]), 0, 1)</f>
        <v>1</v>
      </c>
      <c r="P6882">
        <f>IF(ISBLANK(טבלה1[[#This Row],[ts_booking_at]]), 0, 1)</f>
        <v>0</v>
      </c>
      <c r="Q6882">
        <f>IF(ISBLANK(טבלה1[[#This Row],[ds_checkin]]), "", טבלה1[[#This Row],[ds_checkin]] - טבלה1[[#This Row],[ts_contact_at]])</f>
        <v>48.497916666667152</v>
      </c>
      <c r="R6882" t="str">
        <f>IF(AND(ISBLANK(טבלה1[[#This Row],[ts_reply_at]]), NOT(ISBLANK(טבלה1[[#This Row],[ts_booking_at]]))), "Error: Booked without Reply", "OK")</f>
        <v>OK</v>
      </c>
      <c r="S6882" t="s">
        <v>6023</v>
      </c>
    </row>
    <row r="6883" spans="1:19" x14ac:dyDescent="0.25">
      <c r="A6883" s="4" t="s">
        <v>5542</v>
      </c>
      <c r="B6883" s="4" t="s">
        <v>2743</v>
      </c>
      <c r="C6883" s="4" t="s">
        <v>2744</v>
      </c>
      <c r="D6883" s="1">
        <v>41891.716666666667</v>
      </c>
      <c r="E6883" s="1">
        <v>41891.725439814814</v>
      </c>
      <c r="H6883" s="2">
        <v>41970</v>
      </c>
      <c r="I6883" s="2">
        <v>41976</v>
      </c>
      <c r="J6883" s="3">
        <v>1</v>
      </c>
      <c r="K6883" s="3">
        <v>4</v>
      </c>
      <c r="L6883">
        <f>טבלה1[[#This Row],[ds_checkout]]-טבלה1[[#This Row],[ds_checkin]]</f>
        <v>6</v>
      </c>
      <c r="M6883">
        <f>IF(ISBLANK(טבלה1[[#This Row],[ts_reply_at]]), "", (טבלה1[[#This Row],[ts_reply_at]] - טבלה1[[#This Row],[ts_contact_at]]) * 24)</f>
        <v>0.21055555553175509</v>
      </c>
      <c r="N6883">
        <f>IF(ISBLANK(טבלה1[[#This Row],[ts_reply_at]]), 0, 1)</f>
        <v>1</v>
      </c>
      <c r="O6883">
        <f>IF(ISBLANK(טבלה1[[#This Row],[ts_accepted_at]]), 0, 1)</f>
        <v>0</v>
      </c>
      <c r="P6883">
        <f>IF(ISBLANK(טבלה1[[#This Row],[ts_booking_at]]), 0, 1)</f>
        <v>0</v>
      </c>
      <c r="Q6883">
        <f>IF(ISBLANK(טבלה1[[#This Row],[ds_checkin]]), "", טבלה1[[#This Row],[ds_checkin]] - טבלה1[[#This Row],[ts_contact_at]])</f>
        <v>78.283333333332848</v>
      </c>
      <c r="R6883" t="str">
        <f>IF(AND(ISBLANK(טבלה1[[#This Row],[ts_reply_at]]), NOT(ISBLANK(טבלה1[[#This Row],[ts_booking_at]]))), "Error: Booked without Reply", "OK")</f>
        <v>OK</v>
      </c>
      <c r="S6883" t="s">
        <v>6023</v>
      </c>
    </row>
    <row r="6884" spans="1:19" x14ac:dyDescent="0.25">
      <c r="A6884" s="4" t="s">
        <v>5542</v>
      </c>
      <c r="B6884" s="4" t="s">
        <v>277</v>
      </c>
      <c r="C6884" s="4" t="s">
        <v>1595</v>
      </c>
      <c r="D6884" s="1">
        <v>41925.558333333334</v>
      </c>
      <c r="E6884" s="1">
        <v>41925.977500000001</v>
      </c>
      <c r="H6884" s="2">
        <v>41970</v>
      </c>
      <c r="I6884" s="2">
        <v>41976</v>
      </c>
      <c r="J6884" s="3">
        <v>1</v>
      </c>
      <c r="K6884" s="3">
        <v>2</v>
      </c>
      <c r="L6884">
        <f>טבלה1[[#This Row],[ds_checkout]]-טבלה1[[#This Row],[ds_checkin]]</f>
        <v>6</v>
      </c>
      <c r="M6884">
        <f>IF(ISBLANK(טבלה1[[#This Row],[ts_reply_at]]), "", (טבלה1[[#This Row],[ts_reply_at]] - טבלה1[[#This Row],[ts_contact_at]]) * 24)</f>
        <v>10.059999999997672</v>
      </c>
      <c r="N6884">
        <f>IF(ISBLANK(טבלה1[[#This Row],[ts_reply_at]]), 0, 1)</f>
        <v>1</v>
      </c>
      <c r="O6884">
        <f>IF(ISBLANK(טבלה1[[#This Row],[ts_accepted_at]]), 0, 1)</f>
        <v>0</v>
      </c>
      <c r="P6884">
        <f>IF(ISBLANK(טבלה1[[#This Row],[ts_booking_at]]), 0, 1)</f>
        <v>0</v>
      </c>
      <c r="Q6884">
        <f>IF(ISBLANK(טבלה1[[#This Row],[ds_checkin]]), "", טבלה1[[#This Row],[ds_checkin]] - טבלה1[[#This Row],[ts_contact_at]])</f>
        <v>44.441666666665697</v>
      </c>
      <c r="R6884" t="str">
        <f>IF(AND(ISBLANK(טבלה1[[#This Row],[ts_reply_at]]), NOT(ISBLANK(טבלה1[[#This Row],[ts_booking_at]]))), "Error: Booked without Reply", "OK")</f>
        <v>OK</v>
      </c>
      <c r="S6884" t="s">
        <v>6023</v>
      </c>
    </row>
    <row r="6885" spans="1:19" x14ac:dyDescent="0.25">
      <c r="A6885" s="4" t="s">
        <v>5542</v>
      </c>
      <c r="B6885" s="4" t="s">
        <v>2068</v>
      </c>
      <c r="C6885" s="4" t="s">
        <v>2069</v>
      </c>
      <c r="D6885" s="1">
        <v>41925.376388888886</v>
      </c>
      <c r="E6885" s="1">
        <v>41925.397256944445</v>
      </c>
      <c r="F6885" s="1">
        <v>41925.397256944445</v>
      </c>
      <c r="H6885" s="2">
        <v>41970</v>
      </c>
      <c r="I6885" s="2">
        <v>41976</v>
      </c>
      <c r="J6885" s="3">
        <v>1</v>
      </c>
      <c r="K6885" s="3">
        <v>4</v>
      </c>
      <c r="L6885">
        <f>טבלה1[[#This Row],[ds_checkout]]-טבלה1[[#This Row],[ds_checkin]]</f>
        <v>6</v>
      </c>
      <c r="M6885">
        <f>IF(ISBLANK(טבלה1[[#This Row],[ts_reply_at]]), "", (טבלה1[[#This Row],[ts_reply_at]] - טבלה1[[#This Row],[ts_contact_at]]) * 24)</f>
        <v>0.50083333341171965</v>
      </c>
      <c r="N6885">
        <f>IF(ISBLANK(טבלה1[[#This Row],[ts_reply_at]]), 0, 1)</f>
        <v>1</v>
      </c>
      <c r="O6885">
        <f>IF(ISBLANK(טבלה1[[#This Row],[ts_accepted_at]]), 0, 1)</f>
        <v>1</v>
      </c>
      <c r="P6885">
        <f>IF(ISBLANK(טבלה1[[#This Row],[ts_booking_at]]), 0, 1)</f>
        <v>0</v>
      </c>
      <c r="Q6885">
        <f>IF(ISBLANK(טבלה1[[#This Row],[ds_checkin]]), "", טבלה1[[#This Row],[ds_checkin]] - טבלה1[[#This Row],[ts_contact_at]])</f>
        <v>44.62361111111386</v>
      </c>
      <c r="R6885" t="str">
        <f>IF(AND(ISBLANK(טבלה1[[#This Row],[ts_reply_at]]), NOT(ISBLANK(טבלה1[[#This Row],[ts_booking_at]]))), "Error: Booked without Reply", "OK")</f>
        <v>OK</v>
      </c>
      <c r="S6885" t="s">
        <v>6023</v>
      </c>
    </row>
    <row r="6886" spans="1:19" x14ac:dyDescent="0.25">
      <c r="A6886" s="4" t="s">
        <v>5543</v>
      </c>
      <c r="B6886" s="4" t="s">
        <v>640</v>
      </c>
      <c r="C6886" s="4" t="s">
        <v>641</v>
      </c>
      <c r="D6886" s="1">
        <v>41921.62222222222</v>
      </c>
      <c r="E6886" s="1">
        <v>41924.653113425928</v>
      </c>
      <c r="F6886" s="1">
        <v>41924.653113425928</v>
      </c>
      <c r="H6886" s="2">
        <v>41928</v>
      </c>
      <c r="I6886" s="2">
        <v>41935</v>
      </c>
      <c r="J6886" s="3">
        <v>2</v>
      </c>
      <c r="K6886" s="3">
        <v>3</v>
      </c>
      <c r="L6886">
        <f>טבלה1[[#This Row],[ds_checkout]]-טבלה1[[#This Row],[ds_checkin]]</f>
        <v>7</v>
      </c>
      <c r="M6886">
        <f>IF(ISBLANK(טבלה1[[#This Row],[ts_reply_at]]), "", (טבלה1[[#This Row],[ts_reply_at]] - טבלה1[[#This Row],[ts_contact_at]]) * 24)</f>
        <v>72.741388888971414</v>
      </c>
      <c r="N6886">
        <f>IF(ISBLANK(טבלה1[[#This Row],[ts_reply_at]]), 0, 1)</f>
        <v>1</v>
      </c>
      <c r="O6886">
        <f>IF(ISBLANK(טבלה1[[#This Row],[ts_accepted_at]]), 0, 1)</f>
        <v>1</v>
      </c>
      <c r="P6886">
        <f>IF(ISBLANK(טבלה1[[#This Row],[ts_booking_at]]), 0, 1)</f>
        <v>0</v>
      </c>
      <c r="Q6886">
        <f>IF(ISBLANK(טבלה1[[#This Row],[ds_checkin]]), "", טבלה1[[#This Row],[ds_checkin]] - טבלה1[[#This Row],[ts_contact_at]])</f>
        <v>6.3777777777795563</v>
      </c>
      <c r="R6886" t="str">
        <f>IF(AND(ISBLANK(טבלה1[[#This Row],[ts_reply_at]]), NOT(ISBLANK(טבלה1[[#This Row],[ts_booking_at]]))), "Error: Booked without Reply", "OK")</f>
        <v>OK</v>
      </c>
      <c r="S6886" t="s">
        <v>6023</v>
      </c>
    </row>
    <row r="6887" spans="1:19" x14ac:dyDescent="0.25">
      <c r="A6887" s="4" t="s">
        <v>5543</v>
      </c>
      <c r="B6887" s="4" t="s">
        <v>2716</v>
      </c>
      <c r="C6887" s="4" t="s">
        <v>2717</v>
      </c>
      <c r="D6887" s="1">
        <v>41921.691666666666</v>
      </c>
      <c r="E6887" s="1">
        <v>41921.976666666669</v>
      </c>
      <c r="H6887" s="2">
        <v>41928</v>
      </c>
      <c r="I6887" s="2">
        <v>41935</v>
      </c>
      <c r="J6887" s="3">
        <v>2</v>
      </c>
      <c r="K6887" s="3">
        <v>4</v>
      </c>
      <c r="L6887">
        <f>טבלה1[[#This Row],[ds_checkout]]-טבלה1[[#This Row],[ds_checkin]]</f>
        <v>7</v>
      </c>
      <c r="M6887">
        <f>IF(ISBLANK(טבלה1[[#This Row],[ts_reply_at]]), "", (טבלה1[[#This Row],[ts_reply_at]] - טבלה1[[#This Row],[ts_contact_at]]) * 24)</f>
        <v>6.840000000083819</v>
      </c>
      <c r="N6887">
        <f>IF(ISBLANK(טבלה1[[#This Row],[ts_reply_at]]), 0, 1)</f>
        <v>1</v>
      </c>
      <c r="O6887">
        <f>IF(ISBLANK(טבלה1[[#This Row],[ts_accepted_at]]), 0, 1)</f>
        <v>0</v>
      </c>
      <c r="P6887">
        <f>IF(ISBLANK(טבלה1[[#This Row],[ts_booking_at]]), 0, 1)</f>
        <v>0</v>
      </c>
      <c r="Q6887">
        <f>IF(ISBLANK(טבלה1[[#This Row],[ds_checkin]]), "", טבלה1[[#This Row],[ds_checkin]] - טבלה1[[#This Row],[ts_contact_at]])</f>
        <v>6.3083333333343035</v>
      </c>
      <c r="R6887" t="str">
        <f>IF(AND(ISBLANK(טבלה1[[#This Row],[ts_reply_at]]), NOT(ISBLANK(טבלה1[[#This Row],[ts_booking_at]]))), "Error: Booked without Reply", "OK")</f>
        <v>OK</v>
      </c>
      <c r="S6887" t="s">
        <v>6023</v>
      </c>
    </row>
    <row r="6888" spans="1:19" x14ac:dyDescent="0.25">
      <c r="A6888" s="4" t="s">
        <v>5543</v>
      </c>
      <c r="B6888" s="4" t="s">
        <v>3126</v>
      </c>
      <c r="C6888" s="4" t="s">
        <v>3127</v>
      </c>
      <c r="D6888" s="1">
        <v>41922.317361111112</v>
      </c>
      <c r="E6888" s="1">
        <v>41922.3203125</v>
      </c>
      <c r="F6888" s="1">
        <v>41922.351701388892</v>
      </c>
      <c r="G6888" s="1">
        <v>41922.438599537039</v>
      </c>
      <c r="H6888" s="2">
        <v>41928</v>
      </c>
      <c r="I6888" s="2">
        <v>41935</v>
      </c>
      <c r="J6888" s="3">
        <v>2</v>
      </c>
      <c r="K6888" s="3">
        <v>41</v>
      </c>
      <c r="L6888">
        <f>טבלה1[[#This Row],[ds_checkout]]-טבלה1[[#This Row],[ds_checkin]]</f>
        <v>7</v>
      </c>
      <c r="M6888">
        <f>IF(ISBLANK(טבלה1[[#This Row],[ts_reply_at]]), "", (טבלה1[[#This Row],[ts_reply_at]] - טבלה1[[#This Row],[ts_contact_at]]) * 24)</f>
        <v>7.0833333302289248E-2</v>
      </c>
      <c r="N6888">
        <f>IF(ISBLANK(טבלה1[[#This Row],[ts_reply_at]]), 0, 1)</f>
        <v>1</v>
      </c>
      <c r="O6888">
        <f>IF(ISBLANK(טבלה1[[#This Row],[ts_accepted_at]]), 0, 1)</f>
        <v>1</v>
      </c>
      <c r="P6888">
        <f>IF(ISBLANK(טבלה1[[#This Row],[ts_booking_at]]), 0, 1)</f>
        <v>1</v>
      </c>
      <c r="Q6888">
        <f>IF(ISBLANK(טבלה1[[#This Row],[ds_checkin]]), "", טבלה1[[#This Row],[ds_checkin]] - טבלה1[[#This Row],[ts_contact_at]])</f>
        <v>5.6826388888875954</v>
      </c>
      <c r="R6888" t="str">
        <f>IF(AND(ISBLANK(טבלה1[[#This Row],[ts_reply_at]]), NOT(ISBLANK(טבלה1[[#This Row],[ts_booking_at]]))), "Error: Booked without Reply", "OK")</f>
        <v>OK</v>
      </c>
      <c r="S6888" t="s">
        <v>6023</v>
      </c>
    </row>
    <row r="6889" spans="1:19" x14ac:dyDescent="0.25">
      <c r="A6889" s="4" t="s">
        <v>5543</v>
      </c>
      <c r="B6889" s="4" t="s">
        <v>388</v>
      </c>
      <c r="C6889" s="4" t="s">
        <v>389</v>
      </c>
      <c r="D6889" s="1">
        <v>41921.693055555559</v>
      </c>
      <c r="E6889" s="1">
        <v>41921.759641203702</v>
      </c>
      <c r="F6889" s="1">
        <v>41921.759641203702</v>
      </c>
      <c r="H6889" s="2">
        <v>41928</v>
      </c>
      <c r="I6889" s="2">
        <v>41935</v>
      </c>
      <c r="J6889" s="3">
        <v>2</v>
      </c>
      <c r="K6889" s="3">
        <v>10</v>
      </c>
      <c r="L6889">
        <f>טבלה1[[#This Row],[ds_checkout]]-טבלה1[[#This Row],[ds_checkin]]</f>
        <v>7</v>
      </c>
      <c r="M6889">
        <f>IF(ISBLANK(טבלה1[[#This Row],[ts_reply_at]]), "", (טבלה1[[#This Row],[ts_reply_at]] - טבלה1[[#This Row],[ts_contact_at]]) * 24)</f>
        <v>1.5980555554269813</v>
      </c>
      <c r="N6889">
        <f>IF(ISBLANK(טבלה1[[#This Row],[ts_reply_at]]), 0, 1)</f>
        <v>1</v>
      </c>
      <c r="O6889">
        <f>IF(ISBLANK(טבלה1[[#This Row],[ts_accepted_at]]), 0, 1)</f>
        <v>1</v>
      </c>
      <c r="P6889">
        <f>IF(ISBLANK(טבלה1[[#This Row],[ts_booking_at]]), 0, 1)</f>
        <v>0</v>
      </c>
      <c r="Q6889">
        <f>IF(ISBLANK(טבלה1[[#This Row],[ds_checkin]]), "", טבלה1[[#This Row],[ds_checkin]] - טבלה1[[#This Row],[ts_contact_at]])</f>
        <v>6.3069444444408873</v>
      </c>
      <c r="R6889" t="str">
        <f>IF(AND(ISBLANK(טבלה1[[#This Row],[ts_reply_at]]), NOT(ISBLANK(טבלה1[[#This Row],[ts_booking_at]]))), "Error: Booked without Reply", "OK")</f>
        <v>OK</v>
      </c>
      <c r="S6889" t="s">
        <v>6023</v>
      </c>
    </row>
    <row r="6890" spans="1:19" x14ac:dyDescent="0.25">
      <c r="A6890" s="4" t="s">
        <v>5544</v>
      </c>
      <c r="B6890" s="4" t="s">
        <v>2090</v>
      </c>
      <c r="C6890" s="4" t="s">
        <v>4075</v>
      </c>
      <c r="D6890" s="1">
        <v>41893.869444444441</v>
      </c>
      <c r="E6890" s="1">
        <v>41893.905173611114</v>
      </c>
      <c r="F6890" s="1">
        <v>41893.905173611114</v>
      </c>
      <c r="G6890" s="1">
        <v>41893.905173611114</v>
      </c>
      <c r="H6890" s="2">
        <v>41932</v>
      </c>
      <c r="I6890" s="2">
        <v>41936</v>
      </c>
      <c r="J6890" s="3">
        <v>1</v>
      </c>
      <c r="K6890" s="3">
        <v>22</v>
      </c>
      <c r="L6890">
        <f>טבלה1[[#This Row],[ds_checkout]]-טבלה1[[#This Row],[ds_checkin]]</f>
        <v>4</v>
      </c>
      <c r="M6890">
        <f>IF(ISBLANK(טבלה1[[#This Row],[ts_reply_at]]), "", (טבלה1[[#This Row],[ts_reply_at]] - טבלה1[[#This Row],[ts_contact_at]]) * 24)</f>
        <v>0.85750000015832484</v>
      </c>
      <c r="N6890">
        <f>IF(ISBLANK(טבלה1[[#This Row],[ts_reply_at]]), 0, 1)</f>
        <v>1</v>
      </c>
      <c r="O6890">
        <f>IF(ISBLANK(טבלה1[[#This Row],[ts_accepted_at]]), 0, 1)</f>
        <v>1</v>
      </c>
      <c r="P6890">
        <f>IF(ISBLANK(טבלה1[[#This Row],[ts_booking_at]]), 0, 1)</f>
        <v>1</v>
      </c>
      <c r="Q6890">
        <f>IF(ISBLANK(טבלה1[[#This Row],[ds_checkin]]), "", טבלה1[[#This Row],[ds_checkin]] - טבלה1[[#This Row],[ts_contact_at]])</f>
        <v>38.130555555559113</v>
      </c>
      <c r="R6890" t="str">
        <f>IF(AND(ISBLANK(טבלה1[[#This Row],[ts_reply_at]]), NOT(ISBLANK(טבלה1[[#This Row],[ts_booking_at]]))), "Error: Booked without Reply", "OK")</f>
        <v>OK</v>
      </c>
      <c r="S6890" t="s">
        <v>6019</v>
      </c>
    </row>
    <row r="6891" spans="1:19" x14ac:dyDescent="0.25">
      <c r="A6891" s="4" t="s">
        <v>5544</v>
      </c>
      <c r="B6891" s="4" t="s">
        <v>2090</v>
      </c>
      <c r="C6891" s="4" t="s">
        <v>2091</v>
      </c>
      <c r="D6891" s="1">
        <v>41920.898611111108</v>
      </c>
      <c r="E6891" s="1">
        <v>41921.450324074074</v>
      </c>
      <c r="F6891" s="1">
        <v>41921.450324074074</v>
      </c>
      <c r="G6891" s="1">
        <v>41921.450324074074</v>
      </c>
      <c r="H6891" s="2">
        <v>41946</v>
      </c>
      <c r="I6891" s="2">
        <v>41950</v>
      </c>
      <c r="J6891" s="3">
        <v>1</v>
      </c>
      <c r="K6891" s="3">
        <v>2</v>
      </c>
      <c r="L6891">
        <f>טבלה1[[#This Row],[ds_checkout]]-טבלה1[[#This Row],[ds_checkin]]</f>
        <v>4</v>
      </c>
      <c r="M6891">
        <f>IF(ISBLANK(טבלה1[[#This Row],[ts_reply_at]]), "", (טבלה1[[#This Row],[ts_reply_at]] - טבלה1[[#This Row],[ts_contact_at]]) * 24)</f>
        <v>13.24111111118691</v>
      </c>
      <c r="N6891">
        <f>IF(ISBLANK(טבלה1[[#This Row],[ts_reply_at]]), 0, 1)</f>
        <v>1</v>
      </c>
      <c r="O6891">
        <f>IF(ISBLANK(טבלה1[[#This Row],[ts_accepted_at]]), 0, 1)</f>
        <v>1</v>
      </c>
      <c r="P6891">
        <f>IF(ISBLANK(טבלה1[[#This Row],[ts_booking_at]]), 0, 1)</f>
        <v>1</v>
      </c>
      <c r="Q6891">
        <f>IF(ISBLANK(טבלה1[[#This Row],[ds_checkin]]), "", טבלה1[[#This Row],[ds_checkin]] - טבלה1[[#This Row],[ts_contact_at]])</f>
        <v>25.101388888891961</v>
      </c>
      <c r="R6891" t="str">
        <f>IF(AND(ISBLANK(טבלה1[[#This Row],[ts_reply_at]]), NOT(ISBLANK(טבלה1[[#This Row],[ts_booking_at]]))), "Error: Booked without Reply", "OK")</f>
        <v>OK</v>
      </c>
      <c r="S6891" t="s">
        <v>6019</v>
      </c>
    </row>
    <row r="6892" spans="1:19" x14ac:dyDescent="0.25">
      <c r="A6892" s="4" t="s">
        <v>5544</v>
      </c>
      <c r="B6892" s="4" t="s">
        <v>2090</v>
      </c>
      <c r="C6892" s="4" t="s">
        <v>2091</v>
      </c>
      <c r="D6892" s="1">
        <v>41920.899305555555</v>
      </c>
      <c r="E6892" s="1">
        <v>41921.451307870368</v>
      </c>
      <c r="F6892" s="1">
        <v>41921.451307870368</v>
      </c>
      <c r="G6892" s="1">
        <v>41921.451307870368</v>
      </c>
      <c r="H6892" s="2">
        <v>41960</v>
      </c>
      <c r="I6892" s="2">
        <v>41964</v>
      </c>
      <c r="J6892" s="3">
        <v>1</v>
      </c>
      <c r="K6892" s="3">
        <v>27</v>
      </c>
      <c r="L6892">
        <f>טבלה1[[#This Row],[ds_checkout]]-טבלה1[[#This Row],[ds_checkin]]</f>
        <v>4</v>
      </c>
      <c r="M6892">
        <f>IF(ISBLANK(טבלה1[[#This Row],[ts_reply_at]]), "", (טבלה1[[#This Row],[ts_reply_at]] - טבלה1[[#This Row],[ts_contact_at]]) * 24)</f>
        <v>13.248055555508472</v>
      </c>
      <c r="N6892">
        <f>IF(ISBLANK(טבלה1[[#This Row],[ts_reply_at]]), 0, 1)</f>
        <v>1</v>
      </c>
      <c r="O6892">
        <f>IF(ISBLANK(טבלה1[[#This Row],[ts_accepted_at]]), 0, 1)</f>
        <v>1</v>
      </c>
      <c r="P6892">
        <f>IF(ISBLANK(טבלה1[[#This Row],[ts_booking_at]]), 0, 1)</f>
        <v>1</v>
      </c>
      <c r="Q6892">
        <f>IF(ISBLANK(טבלה1[[#This Row],[ds_checkin]]), "", טבלה1[[#This Row],[ds_checkin]] - טבלה1[[#This Row],[ts_contact_at]])</f>
        <v>39.100694444445253</v>
      </c>
      <c r="R6892" t="str">
        <f>IF(AND(ISBLANK(טבלה1[[#This Row],[ts_reply_at]]), NOT(ISBLANK(טבלה1[[#This Row],[ts_booking_at]]))), "Error: Booked without Reply", "OK")</f>
        <v>OK</v>
      </c>
      <c r="S6892" t="s">
        <v>6019</v>
      </c>
    </row>
    <row r="6893" spans="1:19" x14ac:dyDescent="0.25">
      <c r="A6893" s="4" t="s">
        <v>5545</v>
      </c>
      <c r="B6893" s="4" t="s">
        <v>5546</v>
      </c>
      <c r="C6893" s="4" t="s">
        <v>5547</v>
      </c>
      <c r="D6893" s="1">
        <v>41912.622916666667</v>
      </c>
      <c r="E6893" s="1">
        <v>41913.422048611108</v>
      </c>
      <c r="H6893" s="2">
        <v>41913</v>
      </c>
      <c r="I6893" s="2">
        <v>41917</v>
      </c>
      <c r="J6893" s="3">
        <v>1</v>
      </c>
      <c r="K6893" s="3">
        <v>3</v>
      </c>
      <c r="L6893">
        <f>טבלה1[[#This Row],[ds_checkout]]-טבלה1[[#This Row],[ds_checkin]]</f>
        <v>4</v>
      </c>
      <c r="M6893">
        <f>IF(ISBLANK(טבלה1[[#This Row],[ts_reply_at]]), "", (טבלה1[[#This Row],[ts_reply_at]] - טבלה1[[#This Row],[ts_contact_at]]) * 24)</f>
        <v>19.179166666581295</v>
      </c>
      <c r="N6893">
        <f>IF(ISBLANK(טבלה1[[#This Row],[ts_reply_at]]), 0, 1)</f>
        <v>1</v>
      </c>
      <c r="O6893">
        <f>IF(ISBLANK(טבלה1[[#This Row],[ts_accepted_at]]), 0, 1)</f>
        <v>0</v>
      </c>
      <c r="P6893">
        <f>IF(ISBLANK(טבלה1[[#This Row],[ts_booking_at]]), 0, 1)</f>
        <v>0</v>
      </c>
      <c r="Q6893">
        <f>IF(ISBLANK(טבלה1[[#This Row],[ds_checkin]]), "", טבלה1[[#This Row],[ds_checkin]] - טבלה1[[#This Row],[ts_contact_at]])</f>
        <v>0.37708333333284827</v>
      </c>
      <c r="R6893" t="str">
        <f>IF(AND(ISBLANK(טבלה1[[#This Row],[ts_reply_at]]), NOT(ISBLANK(טבלה1[[#This Row],[ts_booking_at]]))), "Error: Booked without Reply", "OK")</f>
        <v>OK</v>
      </c>
      <c r="S6893" t="s">
        <v>6020</v>
      </c>
    </row>
    <row r="6894" spans="1:19" x14ac:dyDescent="0.25">
      <c r="A6894" s="4" t="s">
        <v>5545</v>
      </c>
      <c r="B6894" s="4" t="s">
        <v>248</v>
      </c>
      <c r="C6894" s="4" t="s">
        <v>249</v>
      </c>
      <c r="D6894" s="1">
        <v>41913.624305555553</v>
      </c>
      <c r="E6894" s="1">
        <v>41913.793576388889</v>
      </c>
      <c r="H6894" s="2">
        <v>41913</v>
      </c>
      <c r="I6894" s="2">
        <v>41916</v>
      </c>
      <c r="J6894" s="3">
        <v>1</v>
      </c>
      <c r="K6894" s="3">
        <v>2</v>
      </c>
      <c r="L6894">
        <f>טבלה1[[#This Row],[ds_checkout]]-טבלה1[[#This Row],[ds_checkin]]</f>
        <v>3</v>
      </c>
      <c r="M6894">
        <f>IF(ISBLANK(טבלה1[[#This Row],[ts_reply_at]]), "", (טבלה1[[#This Row],[ts_reply_at]] - טבלה1[[#This Row],[ts_contact_at]]) * 24)</f>
        <v>4.0625000000582077</v>
      </c>
      <c r="N6894">
        <f>IF(ISBLANK(טבלה1[[#This Row],[ts_reply_at]]), 0, 1)</f>
        <v>1</v>
      </c>
      <c r="O6894">
        <f>IF(ISBLANK(טבלה1[[#This Row],[ts_accepted_at]]), 0, 1)</f>
        <v>0</v>
      </c>
      <c r="P6894">
        <f>IF(ISBLANK(טבלה1[[#This Row],[ts_booking_at]]), 0, 1)</f>
        <v>0</v>
      </c>
      <c r="Q6894">
        <f>IF(ISBLANK(טבלה1[[#This Row],[ds_checkin]]), "", טבלה1[[#This Row],[ds_checkin]] - טבלה1[[#This Row],[ts_contact_at]])</f>
        <v>-0.62430555555329192</v>
      </c>
      <c r="R6894" t="str">
        <f>IF(AND(ISBLANK(טבלה1[[#This Row],[ts_reply_at]]), NOT(ISBLANK(טבלה1[[#This Row],[ts_booking_at]]))), "Error: Booked without Reply", "OK")</f>
        <v>OK</v>
      </c>
      <c r="S6894" t="s">
        <v>6020</v>
      </c>
    </row>
    <row r="6895" spans="1:19" x14ac:dyDescent="0.25">
      <c r="A6895" s="4" t="s">
        <v>5545</v>
      </c>
      <c r="B6895" s="4" t="s">
        <v>38</v>
      </c>
      <c r="C6895" s="4" t="s">
        <v>2587</v>
      </c>
      <c r="D6895" s="1">
        <v>41913.457638888889</v>
      </c>
      <c r="E6895" s="1">
        <v>41913.460219907407</v>
      </c>
      <c r="H6895" s="2">
        <v>41913</v>
      </c>
      <c r="I6895" s="2">
        <v>41918</v>
      </c>
      <c r="J6895" s="3">
        <v>1</v>
      </c>
      <c r="K6895" s="3">
        <v>7</v>
      </c>
      <c r="L6895">
        <f>טבלה1[[#This Row],[ds_checkout]]-טבלה1[[#This Row],[ds_checkin]]</f>
        <v>5</v>
      </c>
      <c r="M6895">
        <f>IF(ISBLANK(טבלה1[[#This Row],[ts_reply_at]]), "", (טבלה1[[#This Row],[ts_reply_at]] - טבלה1[[#This Row],[ts_contact_at]]) * 24)</f>
        <v>6.1944444430992007E-2</v>
      </c>
      <c r="N6895">
        <f>IF(ISBLANK(טבלה1[[#This Row],[ts_reply_at]]), 0, 1)</f>
        <v>1</v>
      </c>
      <c r="O6895">
        <f>IF(ISBLANK(טבלה1[[#This Row],[ts_accepted_at]]), 0, 1)</f>
        <v>0</v>
      </c>
      <c r="P6895">
        <f>IF(ISBLANK(טבלה1[[#This Row],[ts_booking_at]]), 0, 1)</f>
        <v>0</v>
      </c>
      <c r="Q6895">
        <f>IF(ISBLANK(טבלה1[[#This Row],[ds_checkin]]), "", טבלה1[[#This Row],[ds_checkin]] - טבלה1[[#This Row],[ts_contact_at]])</f>
        <v>-0.45763888888905058</v>
      </c>
      <c r="R6895" t="str">
        <f>IF(AND(ISBLANK(טבלה1[[#This Row],[ts_reply_at]]), NOT(ISBLANK(טבלה1[[#This Row],[ts_booking_at]]))), "Error: Booked without Reply", "OK")</f>
        <v>OK</v>
      </c>
      <c r="S6895" t="s">
        <v>6020</v>
      </c>
    </row>
    <row r="6896" spans="1:19" x14ac:dyDescent="0.25">
      <c r="A6896" s="4" t="s">
        <v>5545</v>
      </c>
      <c r="B6896" s="4" t="s">
        <v>5548</v>
      </c>
      <c r="C6896" s="4" t="s">
        <v>5549</v>
      </c>
      <c r="D6896" s="1">
        <v>41913.386805555558</v>
      </c>
      <c r="E6896" s="1">
        <v>41913.391863425924</v>
      </c>
      <c r="H6896" s="2">
        <v>41913</v>
      </c>
      <c r="I6896" s="2">
        <v>41917</v>
      </c>
      <c r="J6896" s="3">
        <v>1</v>
      </c>
      <c r="K6896" s="3">
        <v>3</v>
      </c>
      <c r="L6896">
        <f>טבלה1[[#This Row],[ds_checkout]]-טבלה1[[#This Row],[ds_checkin]]</f>
        <v>4</v>
      </c>
      <c r="M6896">
        <f>IF(ISBLANK(טבלה1[[#This Row],[ts_reply_at]]), "", (טבלה1[[#This Row],[ts_reply_at]] - טבלה1[[#This Row],[ts_contact_at]]) * 24)</f>
        <v>0.12138888880144805</v>
      </c>
      <c r="N6896">
        <f>IF(ISBLANK(טבלה1[[#This Row],[ts_reply_at]]), 0, 1)</f>
        <v>1</v>
      </c>
      <c r="O6896">
        <f>IF(ISBLANK(טבלה1[[#This Row],[ts_accepted_at]]), 0, 1)</f>
        <v>0</v>
      </c>
      <c r="P6896">
        <f>IF(ISBLANK(טבלה1[[#This Row],[ts_booking_at]]), 0, 1)</f>
        <v>0</v>
      </c>
      <c r="Q6896">
        <f>IF(ISBLANK(טבלה1[[#This Row],[ds_checkin]]), "", טבלה1[[#This Row],[ds_checkin]] - טבלה1[[#This Row],[ts_contact_at]])</f>
        <v>-0.3868055555576575</v>
      </c>
      <c r="R6896" t="str">
        <f>IF(AND(ISBLANK(טבלה1[[#This Row],[ts_reply_at]]), NOT(ISBLANK(טבלה1[[#This Row],[ts_booking_at]]))), "Error: Booked without Reply", "OK")</f>
        <v>OK</v>
      </c>
      <c r="S6896" t="s">
        <v>6020</v>
      </c>
    </row>
    <row r="6897" spans="1:19" x14ac:dyDescent="0.25">
      <c r="A6897" s="4" t="s">
        <v>5550</v>
      </c>
      <c r="B6897" s="4" t="s">
        <v>1941</v>
      </c>
      <c r="C6897" s="4" t="s">
        <v>1942</v>
      </c>
      <c r="D6897" s="1">
        <v>41914.688194444447</v>
      </c>
      <c r="E6897" s="1">
        <v>41914.709340277775</v>
      </c>
      <c r="H6897" s="2">
        <v>41922</v>
      </c>
      <c r="I6897" s="2">
        <v>41924</v>
      </c>
      <c r="J6897" s="3">
        <v>3</v>
      </c>
      <c r="K6897" s="3">
        <v>4</v>
      </c>
      <c r="L6897">
        <f>טבלה1[[#This Row],[ds_checkout]]-טבלה1[[#This Row],[ds_checkin]]</f>
        <v>2</v>
      </c>
      <c r="M6897">
        <f>IF(ISBLANK(טבלה1[[#This Row],[ts_reply_at]]), "", (טבלה1[[#This Row],[ts_reply_at]] - טבלה1[[#This Row],[ts_contact_at]]) * 24)</f>
        <v>0.5074999998905696</v>
      </c>
      <c r="N6897">
        <f>IF(ISBLANK(טבלה1[[#This Row],[ts_reply_at]]), 0, 1)</f>
        <v>1</v>
      </c>
      <c r="O6897">
        <f>IF(ISBLANK(טבלה1[[#This Row],[ts_accepted_at]]), 0, 1)</f>
        <v>0</v>
      </c>
      <c r="P6897">
        <f>IF(ISBLANK(טבלה1[[#This Row],[ts_booking_at]]), 0, 1)</f>
        <v>0</v>
      </c>
      <c r="Q6897">
        <f>IF(ISBLANK(טבלה1[[#This Row],[ds_checkin]]), "", טבלה1[[#This Row],[ds_checkin]] - טבלה1[[#This Row],[ts_contact_at]])</f>
        <v>7.3118055555532919</v>
      </c>
      <c r="R6897" t="str">
        <f>IF(AND(ISBLANK(טבלה1[[#This Row],[ts_reply_at]]), NOT(ISBLANK(טבלה1[[#This Row],[ts_booking_at]]))), "Error: Booked without Reply", "OK")</f>
        <v>OK</v>
      </c>
      <c r="S6897" t="s">
        <v>6026</v>
      </c>
    </row>
    <row r="6898" spans="1:19" x14ac:dyDescent="0.25">
      <c r="A6898" s="4" t="s">
        <v>5550</v>
      </c>
      <c r="B6898" s="4" t="s">
        <v>845</v>
      </c>
      <c r="C6898" s="4" t="s">
        <v>846</v>
      </c>
      <c r="D6898" s="1">
        <v>41914.755555555559</v>
      </c>
      <c r="E6898" s="1">
        <v>41914.793171296296</v>
      </c>
      <c r="H6898" s="2">
        <v>41922</v>
      </c>
      <c r="I6898" s="2">
        <v>41924</v>
      </c>
      <c r="J6898" s="3">
        <v>3</v>
      </c>
      <c r="K6898" s="3">
        <v>4</v>
      </c>
      <c r="L6898">
        <f>טבלה1[[#This Row],[ds_checkout]]-טבלה1[[#This Row],[ds_checkin]]</f>
        <v>2</v>
      </c>
      <c r="M6898">
        <f>IF(ISBLANK(טבלה1[[#This Row],[ts_reply_at]]), "", (טבלה1[[#This Row],[ts_reply_at]] - טבלה1[[#This Row],[ts_contact_at]]) * 24)</f>
        <v>0.90277777769370005</v>
      </c>
      <c r="N6898">
        <f>IF(ISBLANK(טבלה1[[#This Row],[ts_reply_at]]), 0, 1)</f>
        <v>1</v>
      </c>
      <c r="O6898">
        <f>IF(ISBLANK(טבלה1[[#This Row],[ts_accepted_at]]), 0, 1)</f>
        <v>0</v>
      </c>
      <c r="P6898">
        <f>IF(ISBLANK(טבלה1[[#This Row],[ts_booking_at]]), 0, 1)</f>
        <v>0</v>
      </c>
      <c r="Q6898">
        <f>IF(ISBLANK(טבלה1[[#This Row],[ds_checkin]]), "", טבלה1[[#This Row],[ds_checkin]] - טבלה1[[#This Row],[ts_contact_at]])</f>
        <v>7.2444444444408873</v>
      </c>
      <c r="R6898" t="str">
        <f>IF(AND(ISBLANK(טבלה1[[#This Row],[ts_reply_at]]), NOT(ISBLANK(טבלה1[[#This Row],[ts_booking_at]]))), "Error: Booked without Reply", "OK")</f>
        <v>OK</v>
      </c>
      <c r="S6898" t="s">
        <v>6026</v>
      </c>
    </row>
    <row r="6899" spans="1:19" x14ac:dyDescent="0.25">
      <c r="A6899" s="4" t="s">
        <v>5551</v>
      </c>
      <c r="B6899" s="4" t="s">
        <v>707</v>
      </c>
      <c r="C6899" s="4" t="s">
        <v>708</v>
      </c>
      <c r="D6899" s="1">
        <v>41919.688888888886</v>
      </c>
      <c r="E6899" s="1">
        <v>41919.738356481481</v>
      </c>
      <c r="F6899" s="1">
        <v>41919.875578703701</v>
      </c>
      <c r="G6899" s="1">
        <v>41919.875578703701</v>
      </c>
      <c r="H6899" s="2">
        <v>41951</v>
      </c>
      <c r="I6899" s="2">
        <v>41953</v>
      </c>
      <c r="J6899" s="3">
        <v>2</v>
      </c>
      <c r="K6899" s="3">
        <v>13</v>
      </c>
      <c r="L6899">
        <f>טבלה1[[#This Row],[ds_checkout]]-טבלה1[[#This Row],[ds_checkin]]</f>
        <v>2</v>
      </c>
      <c r="M6899">
        <f>IF(ISBLANK(טבלה1[[#This Row],[ts_reply_at]]), "", (טבלה1[[#This Row],[ts_reply_at]] - טבלה1[[#This Row],[ts_contact_at]]) * 24)</f>
        <v>1.1872222222737037</v>
      </c>
      <c r="N6899">
        <f>IF(ISBLANK(טבלה1[[#This Row],[ts_reply_at]]), 0, 1)</f>
        <v>1</v>
      </c>
      <c r="O6899">
        <f>IF(ISBLANK(טבלה1[[#This Row],[ts_accepted_at]]), 0, 1)</f>
        <v>1</v>
      </c>
      <c r="P6899">
        <f>IF(ISBLANK(טבלה1[[#This Row],[ts_booking_at]]), 0, 1)</f>
        <v>1</v>
      </c>
      <c r="Q6899">
        <f>IF(ISBLANK(טבלה1[[#This Row],[ds_checkin]]), "", טבלה1[[#This Row],[ds_checkin]] - טבלה1[[#This Row],[ts_contact_at]])</f>
        <v>31.31111111111386</v>
      </c>
      <c r="R6899" t="str">
        <f>IF(AND(ISBLANK(טבלה1[[#This Row],[ts_reply_at]]), NOT(ISBLANK(טבלה1[[#This Row],[ts_booking_at]]))), "Error: Booked without Reply", "OK")</f>
        <v>OK</v>
      </c>
      <c r="S6899" t="s">
        <v>6020</v>
      </c>
    </row>
    <row r="6900" spans="1:19" x14ac:dyDescent="0.25">
      <c r="A6900" s="4" t="s">
        <v>5552</v>
      </c>
      <c r="B6900" s="4" t="s">
        <v>3243</v>
      </c>
      <c r="C6900" s="4" t="s">
        <v>3244</v>
      </c>
      <c r="D6900" s="1">
        <v>41915.554166666669</v>
      </c>
      <c r="E6900" s="1">
        <v>41916.304155092592</v>
      </c>
      <c r="H6900" s="2">
        <v>41916</v>
      </c>
      <c r="I6900" s="2">
        <v>41918</v>
      </c>
      <c r="J6900" s="3">
        <v>1</v>
      </c>
      <c r="K6900" s="3">
        <v>5</v>
      </c>
      <c r="L6900">
        <f>טבלה1[[#This Row],[ds_checkout]]-טבלה1[[#This Row],[ds_checkin]]</f>
        <v>2</v>
      </c>
      <c r="M6900">
        <f>IF(ISBLANK(טבלה1[[#This Row],[ts_reply_at]]), "", (טבלה1[[#This Row],[ts_reply_at]] - טבלה1[[#This Row],[ts_contact_at]]) * 24)</f>
        <v>17.999722222157288</v>
      </c>
      <c r="N6900">
        <f>IF(ISBLANK(טבלה1[[#This Row],[ts_reply_at]]), 0, 1)</f>
        <v>1</v>
      </c>
      <c r="O6900">
        <f>IF(ISBLANK(טבלה1[[#This Row],[ts_accepted_at]]), 0, 1)</f>
        <v>0</v>
      </c>
      <c r="P6900">
        <f>IF(ISBLANK(טבלה1[[#This Row],[ts_booking_at]]), 0, 1)</f>
        <v>0</v>
      </c>
      <c r="Q6900">
        <f>IF(ISBLANK(טבלה1[[#This Row],[ds_checkin]]), "", טבלה1[[#This Row],[ds_checkin]] - טבלה1[[#This Row],[ts_contact_at]])</f>
        <v>0.44583333333139308</v>
      </c>
      <c r="R6900" t="str">
        <f>IF(AND(ISBLANK(טבלה1[[#This Row],[ts_reply_at]]), NOT(ISBLANK(טבלה1[[#This Row],[ts_booking_at]]))), "Error: Booked without Reply", "OK")</f>
        <v>OK</v>
      </c>
      <c r="S6900" t="s">
        <v>6020</v>
      </c>
    </row>
    <row r="6901" spans="1:19" x14ac:dyDescent="0.25">
      <c r="A6901" s="4" t="s">
        <v>5552</v>
      </c>
      <c r="B6901" s="4" t="s">
        <v>2054</v>
      </c>
      <c r="C6901" s="4" t="s">
        <v>2055</v>
      </c>
      <c r="D6901" s="1">
        <v>41916.370833333334</v>
      </c>
      <c r="E6901" s="1">
        <v>41916.377118055556</v>
      </c>
      <c r="F6901" s="1">
        <v>41916.377118055556</v>
      </c>
      <c r="G6901" s="1">
        <v>41916.447928240741</v>
      </c>
      <c r="H6901" s="2">
        <v>41916</v>
      </c>
      <c r="I6901" s="2">
        <v>41918</v>
      </c>
      <c r="J6901" s="3">
        <v>1</v>
      </c>
      <c r="K6901" s="3">
        <v>7</v>
      </c>
      <c r="L6901">
        <f>טבלה1[[#This Row],[ds_checkout]]-טבלה1[[#This Row],[ds_checkin]]</f>
        <v>2</v>
      </c>
      <c r="M6901">
        <f>IF(ISBLANK(טבלה1[[#This Row],[ts_reply_at]]), "", (טבלה1[[#This Row],[ts_reply_at]] - טבלה1[[#This Row],[ts_contact_at]]) * 24)</f>
        <v>0.15083333331858739</v>
      </c>
      <c r="N6901">
        <f>IF(ISBLANK(טבלה1[[#This Row],[ts_reply_at]]), 0, 1)</f>
        <v>1</v>
      </c>
      <c r="O6901">
        <f>IF(ISBLANK(טבלה1[[#This Row],[ts_accepted_at]]), 0, 1)</f>
        <v>1</v>
      </c>
      <c r="P6901">
        <f>IF(ISBLANK(טבלה1[[#This Row],[ts_booking_at]]), 0, 1)</f>
        <v>1</v>
      </c>
      <c r="Q6901">
        <f>IF(ISBLANK(טבלה1[[#This Row],[ds_checkin]]), "", טבלה1[[#This Row],[ds_checkin]] - טבלה1[[#This Row],[ts_contact_at]])</f>
        <v>-0.37083333333430346</v>
      </c>
      <c r="R6901" t="str">
        <f>IF(AND(ISBLANK(טבלה1[[#This Row],[ts_reply_at]]), NOT(ISBLANK(טבלה1[[#This Row],[ts_booking_at]]))), "Error: Booked without Reply", "OK")</f>
        <v>OK</v>
      </c>
      <c r="S6901" t="s">
        <v>6020</v>
      </c>
    </row>
    <row r="6902" spans="1:19" x14ac:dyDescent="0.25">
      <c r="A6902" s="4" t="s">
        <v>5552</v>
      </c>
      <c r="B6902" s="4" t="s">
        <v>1508</v>
      </c>
      <c r="C6902" s="4" t="s">
        <v>1509</v>
      </c>
      <c r="D6902" s="1">
        <v>41916.363194444442</v>
      </c>
      <c r="E6902" s="1">
        <v>41916.365578703706</v>
      </c>
      <c r="H6902" s="2">
        <v>41916</v>
      </c>
      <c r="I6902" s="2">
        <v>41918</v>
      </c>
      <c r="J6902" s="3">
        <v>1</v>
      </c>
      <c r="K6902" s="3">
        <v>3</v>
      </c>
      <c r="L6902">
        <f>טבלה1[[#This Row],[ds_checkout]]-טבלה1[[#This Row],[ds_checkin]]</f>
        <v>2</v>
      </c>
      <c r="M6902">
        <f>IF(ISBLANK(טבלה1[[#This Row],[ts_reply_at]]), "", (טבלה1[[#This Row],[ts_reply_at]] - טבלה1[[#This Row],[ts_contact_at]]) * 24)</f>
        <v>5.7222222327254713E-2</v>
      </c>
      <c r="N6902">
        <f>IF(ISBLANK(טבלה1[[#This Row],[ts_reply_at]]), 0, 1)</f>
        <v>1</v>
      </c>
      <c r="O6902">
        <f>IF(ISBLANK(טבלה1[[#This Row],[ts_accepted_at]]), 0, 1)</f>
        <v>0</v>
      </c>
      <c r="P6902">
        <f>IF(ISBLANK(טבלה1[[#This Row],[ts_booking_at]]), 0, 1)</f>
        <v>0</v>
      </c>
      <c r="Q6902">
        <f>IF(ISBLANK(טבלה1[[#This Row],[ds_checkin]]), "", טבלה1[[#This Row],[ds_checkin]] - טבלה1[[#This Row],[ts_contact_at]])</f>
        <v>-0.3631944444423425</v>
      </c>
      <c r="R6902" t="str">
        <f>IF(AND(ISBLANK(טבלה1[[#This Row],[ts_reply_at]]), NOT(ISBLANK(טבלה1[[#This Row],[ts_booking_at]]))), "Error: Booked without Reply", "OK")</f>
        <v>OK</v>
      </c>
      <c r="S6902" t="s">
        <v>6020</v>
      </c>
    </row>
    <row r="6903" spans="1:19" x14ac:dyDescent="0.25">
      <c r="A6903" s="4" t="s">
        <v>5552</v>
      </c>
      <c r="B6903" s="4" t="s">
        <v>5553</v>
      </c>
      <c r="C6903" s="4" t="s">
        <v>5554</v>
      </c>
      <c r="D6903" s="1">
        <v>41916.377083333333</v>
      </c>
      <c r="H6903" s="2">
        <v>41916</v>
      </c>
      <c r="I6903" s="2">
        <v>41918</v>
      </c>
      <c r="J6903" s="3">
        <v>1</v>
      </c>
      <c r="K6903" s="3">
        <v>1</v>
      </c>
      <c r="L6903">
        <f>טבלה1[[#This Row],[ds_checkout]]-טבלה1[[#This Row],[ds_checkin]]</f>
        <v>2</v>
      </c>
      <c r="M6903" t="str">
        <f>IF(ISBLANK(טבלה1[[#This Row],[ts_reply_at]]), "", (טבלה1[[#This Row],[ts_reply_at]] - טבלה1[[#This Row],[ts_contact_at]]) * 24)</f>
        <v/>
      </c>
      <c r="N6903">
        <f>IF(ISBLANK(טבלה1[[#This Row],[ts_reply_at]]), 0, 1)</f>
        <v>0</v>
      </c>
      <c r="O6903">
        <f>IF(ISBLANK(טבלה1[[#This Row],[ts_accepted_at]]), 0, 1)</f>
        <v>0</v>
      </c>
      <c r="P6903">
        <f>IF(ISBLANK(טבלה1[[#This Row],[ts_booking_at]]), 0, 1)</f>
        <v>0</v>
      </c>
      <c r="Q6903">
        <f>IF(ISBLANK(טבלה1[[#This Row],[ds_checkin]]), "", טבלה1[[#This Row],[ds_checkin]] - טבלה1[[#This Row],[ts_contact_at]])</f>
        <v>-0.37708333333284827</v>
      </c>
      <c r="R6903" t="str">
        <f>IF(AND(ISBLANK(טבלה1[[#This Row],[ts_reply_at]]), NOT(ISBLANK(טבלה1[[#This Row],[ts_booking_at]]))), "Error: Booked without Reply", "OK")</f>
        <v>OK</v>
      </c>
      <c r="S6903" t="s">
        <v>6020</v>
      </c>
    </row>
    <row r="6904" spans="1:19" x14ac:dyDescent="0.25">
      <c r="A6904" s="4" t="s">
        <v>5555</v>
      </c>
      <c r="B6904" s="4" t="s">
        <v>794</v>
      </c>
      <c r="C6904" s="4" t="s">
        <v>795</v>
      </c>
      <c r="D6904" s="1">
        <v>41927.267361111109</v>
      </c>
      <c r="E6904" s="1">
        <v>41928.395208333335</v>
      </c>
      <c r="H6904" s="2">
        <v>41941</v>
      </c>
      <c r="I6904" s="2">
        <v>41943</v>
      </c>
      <c r="J6904" s="3">
        <v>2</v>
      </c>
      <c r="K6904" s="3">
        <v>3</v>
      </c>
      <c r="L6904">
        <f>טבלה1[[#This Row],[ds_checkout]]-טבלה1[[#This Row],[ds_checkin]]</f>
        <v>2</v>
      </c>
      <c r="M6904">
        <f>IF(ISBLANK(טבלה1[[#This Row],[ts_reply_at]]), "", (טבלה1[[#This Row],[ts_reply_at]] - טבלה1[[#This Row],[ts_contact_at]]) * 24)</f>
        <v>27.068333333416376</v>
      </c>
      <c r="N6904">
        <f>IF(ISBLANK(טבלה1[[#This Row],[ts_reply_at]]), 0, 1)</f>
        <v>1</v>
      </c>
      <c r="O6904">
        <f>IF(ISBLANK(טבלה1[[#This Row],[ts_accepted_at]]), 0, 1)</f>
        <v>0</v>
      </c>
      <c r="P6904">
        <f>IF(ISBLANK(טבלה1[[#This Row],[ts_booking_at]]), 0, 1)</f>
        <v>0</v>
      </c>
      <c r="Q6904">
        <f>IF(ISBLANK(טבלה1[[#This Row],[ds_checkin]]), "", טבלה1[[#This Row],[ds_checkin]] - טבלה1[[#This Row],[ts_contact_at]])</f>
        <v>13.732638888890506</v>
      </c>
      <c r="R6904" t="str">
        <f>IF(AND(ISBLANK(טבלה1[[#This Row],[ts_reply_at]]), NOT(ISBLANK(טבלה1[[#This Row],[ts_booking_at]]))), "Error: Booked without Reply", "OK")</f>
        <v>OK</v>
      </c>
      <c r="S6904" t="s">
        <v>6073</v>
      </c>
    </row>
    <row r="6905" spans="1:19" x14ac:dyDescent="0.25">
      <c r="A6905" s="4" t="s">
        <v>5555</v>
      </c>
      <c r="B6905" s="4" t="s">
        <v>959</v>
      </c>
      <c r="C6905" s="4" t="s">
        <v>4678</v>
      </c>
      <c r="D6905" s="1">
        <v>41927.199305555558</v>
      </c>
      <c r="E6905" s="1">
        <v>41927.224189814813</v>
      </c>
      <c r="H6905" s="2">
        <v>41941</v>
      </c>
      <c r="I6905" s="2">
        <v>41943</v>
      </c>
      <c r="J6905" s="3">
        <v>3</v>
      </c>
      <c r="K6905" s="3">
        <v>6</v>
      </c>
      <c r="L6905">
        <f>טבלה1[[#This Row],[ds_checkout]]-טבלה1[[#This Row],[ds_checkin]]</f>
        <v>2</v>
      </c>
      <c r="M6905">
        <f>IF(ISBLANK(טבלה1[[#This Row],[ts_reply_at]]), "", (טבלה1[[#This Row],[ts_reply_at]] - טבלה1[[#This Row],[ts_contact_at]]) * 24)</f>
        <v>0.59722222213167697</v>
      </c>
      <c r="N6905">
        <f>IF(ISBLANK(טבלה1[[#This Row],[ts_reply_at]]), 0, 1)</f>
        <v>1</v>
      </c>
      <c r="O6905">
        <f>IF(ISBLANK(טבלה1[[#This Row],[ts_accepted_at]]), 0, 1)</f>
        <v>0</v>
      </c>
      <c r="P6905">
        <f>IF(ISBLANK(טבלה1[[#This Row],[ts_booking_at]]), 0, 1)</f>
        <v>0</v>
      </c>
      <c r="Q6905">
        <f>IF(ISBLANK(טבלה1[[#This Row],[ds_checkin]]), "", טבלה1[[#This Row],[ds_checkin]] - טבלה1[[#This Row],[ts_contact_at]])</f>
        <v>13.800694444442343</v>
      </c>
      <c r="R6905" t="str">
        <f>IF(AND(ISBLANK(טבלה1[[#This Row],[ts_reply_at]]), NOT(ISBLANK(טבלה1[[#This Row],[ts_booking_at]]))), "Error: Booked without Reply", "OK")</f>
        <v>OK</v>
      </c>
      <c r="S6905" t="s">
        <v>6073</v>
      </c>
    </row>
    <row r="6906" spans="1:19" x14ac:dyDescent="0.25">
      <c r="A6906" s="4" t="s">
        <v>5556</v>
      </c>
      <c r="B6906" s="4" t="s">
        <v>395</v>
      </c>
      <c r="C6906" s="4" t="s">
        <v>1007</v>
      </c>
      <c r="D6906" s="1">
        <v>41916.879166666666</v>
      </c>
      <c r="E6906" s="1">
        <v>41916.898287037038</v>
      </c>
      <c r="F6906" s="1">
        <v>41916.898333333331</v>
      </c>
      <c r="G6906" s="1">
        <v>41918.162280092591</v>
      </c>
      <c r="H6906" s="2">
        <v>41920</v>
      </c>
      <c r="I6906" s="2">
        <v>41921</v>
      </c>
      <c r="J6906" s="3">
        <v>1</v>
      </c>
      <c r="K6906" s="3">
        <v>10</v>
      </c>
      <c r="L6906">
        <f>טבלה1[[#This Row],[ds_checkout]]-טבלה1[[#This Row],[ds_checkin]]</f>
        <v>1</v>
      </c>
      <c r="M6906">
        <f>IF(ISBLANK(טבלה1[[#This Row],[ts_reply_at]]), "", (טבלה1[[#This Row],[ts_reply_at]] - טבלה1[[#This Row],[ts_contact_at]]) * 24)</f>
        <v>0.45888888894114643</v>
      </c>
      <c r="N6906">
        <f>IF(ISBLANK(טבלה1[[#This Row],[ts_reply_at]]), 0, 1)</f>
        <v>1</v>
      </c>
      <c r="O6906">
        <f>IF(ISBLANK(טבלה1[[#This Row],[ts_accepted_at]]), 0, 1)</f>
        <v>1</v>
      </c>
      <c r="P6906">
        <f>IF(ISBLANK(טבלה1[[#This Row],[ts_booking_at]]), 0, 1)</f>
        <v>1</v>
      </c>
      <c r="Q6906">
        <f>IF(ISBLANK(טבלה1[[#This Row],[ds_checkin]]), "", טבלה1[[#This Row],[ds_checkin]] - טבלה1[[#This Row],[ts_contact_at]])</f>
        <v>3.1208333333343035</v>
      </c>
      <c r="R6906" t="str">
        <f>IF(AND(ISBLANK(טבלה1[[#This Row],[ts_reply_at]]), NOT(ISBLANK(טבלה1[[#This Row],[ts_booking_at]]))), "Error: Booked without Reply", "OK")</f>
        <v>OK</v>
      </c>
      <c r="S6906" t="s">
        <v>6020</v>
      </c>
    </row>
    <row r="6907" spans="1:19" x14ac:dyDescent="0.25">
      <c r="A6907" s="4" t="s">
        <v>5556</v>
      </c>
      <c r="B6907" s="4" t="s">
        <v>1128</v>
      </c>
      <c r="C6907" s="4" t="s">
        <v>1806</v>
      </c>
      <c r="D6907" s="1">
        <v>41913.700694444444</v>
      </c>
      <c r="E6907" s="1">
        <v>41913.865289351852</v>
      </c>
      <c r="F6907" s="1">
        <v>41913.865567129629</v>
      </c>
      <c r="H6907" s="2">
        <v>41921</v>
      </c>
      <c r="I6907" s="2">
        <v>41923</v>
      </c>
      <c r="J6907" s="3">
        <v>2</v>
      </c>
      <c r="K6907" s="3">
        <v>6</v>
      </c>
      <c r="L6907">
        <f>טבלה1[[#This Row],[ds_checkout]]-טבלה1[[#This Row],[ds_checkin]]</f>
        <v>2</v>
      </c>
      <c r="M6907">
        <f>IF(ISBLANK(טבלה1[[#This Row],[ts_reply_at]]), "", (טבלה1[[#This Row],[ts_reply_at]] - טבלה1[[#This Row],[ts_contact_at]]) * 24)</f>
        <v>3.9502777777961455</v>
      </c>
      <c r="N6907">
        <f>IF(ISBLANK(טבלה1[[#This Row],[ts_reply_at]]), 0, 1)</f>
        <v>1</v>
      </c>
      <c r="O6907">
        <f>IF(ISBLANK(טבלה1[[#This Row],[ts_accepted_at]]), 0, 1)</f>
        <v>1</v>
      </c>
      <c r="P6907">
        <f>IF(ISBLANK(טבלה1[[#This Row],[ts_booking_at]]), 0, 1)</f>
        <v>0</v>
      </c>
      <c r="Q6907">
        <f>IF(ISBLANK(טבלה1[[#This Row],[ds_checkin]]), "", טבלה1[[#This Row],[ds_checkin]] - טבלה1[[#This Row],[ts_contact_at]])</f>
        <v>7.2993055555562023</v>
      </c>
      <c r="R6907" t="str">
        <f>IF(AND(ISBLANK(טבלה1[[#This Row],[ts_reply_at]]), NOT(ISBLANK(טבלה1[[#This Row],[ts_booking_at]]))), "Error: Booked without Reply", "OK")</f>
        <v>OK</v>
      </c>
      <c r="S6907" t="s">
        <v>6020</v>
      </c>
    </row>
    <row r="6908" spans="1:19" x14ac:dyDescent="0.25">
      <c r="A6908" s="4" t="s">
        <v>5556</v>
      </c>
      <c r="B6908" s="4" t="s">
        <v>2955</v>
      </c>
      <c r="C6908" s="4" t="s">
        <v>3491</v>
      </c>
      <c r="D6908" s="1">
        <v>41913.15347222222</v>
      </c>
      <c r="E6908" s="1">
        <v>41919.780671296299</v>
      </c>
      <c r="H6908" s="2">
        <v>41921</v>
      </c>
      <c r="I6908" s="2">
        <v>41923</v>
      </c>
      <c r="J6908" s="3">
        <v>2</v>
      </c>
      <c r="K6908" s="3">
        <v>2</v>
      </c>
      <c r="L6908">
        <f>טבלה1[[#This Row],[ds_checkout]]-טבלה1[[#This Row],[ds_checkin]]</f>
        <v>2</v>
      </c>
      <c r="M6908">
        <f>IF(ISBLANK(טבלה1[[#This Row],[ts_reply_at]]), "", (טבלה1[[#This Row],[ts_reply_at]] - טבלה1[[#This Row],[ts_contact_at]]) * 24)</f>
        <v>159.05277777789161</v>
      </c>
      <c r="N6908">
        <f>IF(ISBLANK(טבלה1[[#This Row],[ts_reply_at]]), 0, 1)</f>
        <v>1</v>
      </c>
      <c r="O6908">
        <f>IF(ISBLANK(טבלה1[[#This Row],[ts_accepted_at]]), 0, 1)</f>
        <v>0</v>
      </c>
      <c r="P6908">
        <f>IF(ISBLANK(טבלה1[[#This Row],[ts_booking_at]]), 0, 1)</f>
        <v>0</v>
      </c>
      <c r="Q6908">
        <f>IF(ISBLANK(טבלה1[[#This Row],[ds_checkin]]), "", טבלה1[[#This Row],[ds_checkin]] - טבלה1[[#This Row],[ts_contact_at]])</f>
        <v>7.8465277777795563</v>
      </c>
      <c r="R6908" t="str">
        <f>IF(AND(ISBLANK(טבלה1[[#This Row],[ts_reply_at]]), NOT(ISBLANK(טבלה1[[#This Row],[ts_booking_at]]))), "Error: Booked without Reply", "OK")</f>
        <v>OK</v>
      </c>
      <c r="S6908" t="s">
        <v>6020</v>
      </c>
    </row>
    <row r="6909" spans="1:19" x14ac:dyDescent="0.25">
      <c r="A6909" s="4" t="s">
        <v>5557</v>
      </c>
      <c r="B6909" s="4" t="s">
        <v>624</v>
      </c>
      <c r="C6909" s="4" t="s">
        <v>625</v>
      </c>
      <c r="D6909" s="1">
        <v>41916.440972222219</v>
      </c>
      <c r="E6909" s="1">
        <v>41916.459097222221</v>
      </c>
      <c r="H6909" s="2">
        <v>41916</v>
      </c>
      <c r="I6909" s="2">
        <v>41917</v>
      </c>
      <c r="J6909" s="3">
        <v>4</v>
      </c>
      <c r="K6909" s="3">
        <v>3</v>
      </c>
      <c r="L6909">
        <f>טבלה1[[#This Row],[ds_checkout]]-טבלה1[[#This Row],[ds_checkin]]</f>
        <v>1</v>
      </c>
      <c r="M6909">
        <f>IF(ISBLANK(טבלה1[[#This Row],[ts_reply_at]]), "", (טבלה1[[#This Row],[ts_reply_at]] - טבלה1[[#This Row],[ts_contact_at]]) * 24)</f>
        <v>0.43500000005587935</v>
      </c>
      <c r="N6909">
        <f>IF(ISBLANK(טבלה1[[#This Row],[ts_reply_at]]), 0, 1)</f>
        <v>1</v>
      </c>
      <c r="O6909">
        <f>IF(ISBLANK(טבלה1[[#This Row],[ts_accepted_at]]), 0, 1)</f>
        <v>0</v>
      </c>
      <c r="P6909">
        <f>IF(ISBLANK(טבלה1[[#This Row],[ts_booking_at]]), 0, 1)</f>
        <v>0</v>
      </c>
      <c r="Q6909">
        <f>IF(ISBLANK(טבלה1[[#This Row],[ds_checkin]]), "", טבלה1[[#This Row],[ds_checkin]] - טבלה1[[#This Row],[ts_contact_at]])</f>
        <v>-0.44097222221898846</v>
      </c>
      <c r="R6909" t="str">
        <f>IF(AND(ISBLANK(טבלה1[[#This Row],[ts_reply_at]]), NOT(ISBLANK(טבלה1[[#This Row],[ts_booking_at]]))), "Error: Booked without Reply", "OK")</f>
        <v>OK</v>
      </c>
      <c r="S6909" t="s">
        <v>6020</v>
      </c>
    </row>
    <row r="6910" spans="1:19" x14ac:dyDescent="0.25">
      <c r="A6910" s="4" t="s">
        <v>5557</v>
      </c>
      <c r="B6910" s="4" t="s">
        <v>1897</v>
      </c>
      <c r="C6910" s="4" t="s">
        <v>3072</v>
      </c>
      <c r="D6910" s="1">
        <v>41916.441666666666</v>
      </c>
      <c r="E6910" s="1">
        <v>41916.512372685182</v>
      </c>
      <c r="H6910" s="2">
        <v>41916</v>
      </c>
      <c r="I6910" s="2">
        <v>41917</v>
      </c>
      <c r="J6910" s="3">
        <v>4</v>
      </c>
      <c r="K6910" s="3">
        <v>2</v>
      </c>
      <c r="L6910">
        <f>טבלה1[[#This Row],[ds_checkout]]-טבלה1[[#This Row],[ds_checkin]]</f>
        <v>1</v>
      </c>
      <c r="M6910">
        <f>IF(ISBLANK(טבלה1[[#This Row],[ts_reply_at]]), "", (טבלה1[[#This Row],[ts_reply_at]] - טבלה1[[#This Row],[ts_contact_at]]) * 24)</f>
        <v>1.6969444443820976</v>
      </c>
      <c r="N6910">
        <f>IF(ISBLANK(טבלה1[[#This Row],[ts_reply_at]]), 0, 1)</f>
        <v>1</v>
      </c>
      <c r="O6910">
        <f>IF(ISBLANK(טבלה1[[#This Row],[ts_accepted_at]]), 0, 1)</f>
        <v>0</v>
      </c>
      <c r="P6910">
        <f>IF(ISBLANK(טבלה1[[#This Row],[ts_booking_at]]), 0, 1)</f>
        <v>0</v>
      </c>
      <c r="Q6910">
        <f>IF(ISBLANK(טבלה1[[#This Row],[ds_checkin]]), "", טבלה1[[#This Row],[ds_checkin]] - טבלה1[[#This Row],[ts_contact_at]])</f>
        <v>-0.44166666666569654</v>
      </c>
      <c r="R6910" t="str">
        <f>IF(AND(ISBLANK(טבלה1[[#This Row],[ts_reply_at]]), NOT(ISBLANK(טבלה1[[#This Row],[ts_booking_at]]))), "Error: Booked without Reply", "OK")</f>
        <v>OK</v>
      </c>
      <c r="S6910" t="s">
        <v>6020</v>
      </c>
    </row>
    <row r="6911" spans="1:19" x14ac:dyDescent="0.25">
      <c r="A6911" s="4" t="s">
        <v>5557</v>
      </c>
      <c r="B6911" s="4" t="s">
        <v>415</v>
      </c>
      <c r="C6911" s="4" t="s">
        <v>416</v>
      </c>
      <c r="D6911" s="1">
        <v>41916.296527777777</v>
      </c>
      <c r="E6911" s="1">
        <v>41916.416898148149</v>
      </c>
      <c r="H6911" s="2">
        <v>41916</v>
      </c>
      <c r="I6911" s="2">
        <v>41917</v>
      </c>
      <c r="J6911" s="3">
        <v>4</v>
      </c>
      <c r="K6911" s="3">
        <v>3</v>
      </c>
      <c r="L6911">
        <f>טבלה1[[#This Row],[ds_checkout]]-טבלה1[[#This Row],[ds_checkin]]</f>
        <v>1</v>
      </c>
      <c r="M6911">
        <f>IF(ISBLANK(טבלה1[[#This Row],[ts_reply_at]]), "", (טבלה1[[#This Row],[ts_reply_at]] - טבלה1[[#This Row],[ts_contact_at]]) * 24)</f>
        <v>2.8888888889341615</v>
      </c>
      <c r="N6911">
        <f>IF(ISBLANK(טבלה1[[#This Row],[ts_reply_at]]), 0, 1)</f>
        <v>1</v>
      </c>
      <c r="O6911">
        <f>IF(ISBLANK(טבלה1[[#This Row],[ts_accepted_at]]), 0, 1)</f>
        <v>0</v>
      </c>
      <c r="P6911">
        <f>IF(ISBLANK(טבלה1[[#This Row],[ts_booking_at]]), 0, 1)</f>
        <v>0</v>
      </c>
      <c r="Q6911">
        <f>IF(ISBLANK(טבלה1[[#This Row],[ds_checkin]]), "", טבלה1[[#This Row],[ds_checkin]] - טבלה1[[#This Row],[ts_contact_at]])</f>
        <v>-0.29652777777664596</v>
      </c>
      <c r="R6911" t="str">
        <f>IF(AND(ISBLANK(טבלה1[[#This Row],[ts_reply_at]]), NOT(ISBLANK(טבלה1[[#This Row],[ts_booking_at]]))), "Error: Booked without Reply", "OK")</f>
        <v>OK</v>
      </c>
      <c r="S6911" t="s">
        <v>6020</v>
      </c>
    </row>
    <row r="6912" spans="1:19" x14ac:dyDescent="0.25">
      <c r="A6912" s="4" t="s">
        <v>5557</v>
      </c>
      <c r="B6912" s="4" t="s">
        <v>1097</v>
      </c>
      <c r="C6912" s="4" t="s">
        <v>1098</v>
      </c>
      <c r="D6912" s="1">
        <v>41916.363888888889</v>
      </c>
      <c r="E6912" s="1">
        <v>41916.385520833333</v>
      </c>
      <c r="H6912" s="2">
        <v>41916</v>
      </c>
      <c r="I6912" s="2">
        <v>41917</v>
      </c>
      <c r="J6912" s="3">
        <v>4</v>
      </c>
      <c r="K6912" s="3">
        <v>2</v>
      </c>
      <c r="L6912">
        <f>טבלה1[[#This Row],[ds_checkout]]-טבלה1[[#This Row],[ds_checkin]]</f>
        <v>1</v>
      </c>
      <c r="M6912">
        <f>IF(ISBLANK(טבלה1[[#This Row],[ts_reply_at]]), "", (טבלה1[[#This Row],[ts_reply_at]] - טבלה1[[#This Row],[ts_contact_at]]) * 24)</f>
        <v>0.51916666666511446</v>
      </c>
      <c r="N6912">
        <f>IF(ISBLANK(טבלה1[[#This Row],[ts_reply_at]]), 0, 1)</f>
        <v>1</v>
      </c>
      <c r="O6912">
        <f>IF(ISBLANK(טבלה1[[#This Row],[ts_accepted_at]]), 0, 1)</f>
        <v>0</v>
      </c>
      <c r="P6912">
        <f>IF(ISBLANK(טבלה1[[#This Row],[ts_booking_at]]), 0, 1)</f>
        <v>0</v>
      </c>
      <c r="Q6912">
        <f>IF(ISBLANK(טבלה1[[#This Row],[ds_checkin]]), "", טבלה1[[#This Row],[ds_checkin]] - טבלה1[[#This Row],[ts_contact_at]])</f>
        <v>-0.36388888888905058</v>
      </c>
      <c r="R6912" t="str">
        <f>IF(AND(ISBLANK(טבלה1[[#This Row],[ts_reply_at]]), NOT(ISBLANK(טבלה1[[#This Row],[ts_booking_at]]))), "Error: Booked without Reply", "OK")</f>
        <v>OK</v>
      </c>
      <c r="S6912" t="s">
        <v>6020</v>
      </c>
    </row>
    <row r="6913" spans="1:19" x14ac:dyDescent="0.25">
      <c r="A6913" s="4" t="s">
        <v>5557</v>
      </c>
      <c r="B6913" s="4" t="s">
        <v>2921</v>
      </c>
      <c r="C6913" s="4" t="s">
        <v>2922</v>
      </c>
      <c r="D6913" s="1">
        <v>41916.441666666666</v>
      </c>
      <c r="E6913" s="1">
        <v>41916.443761574075</v>
      </c>
      <c r="H6913" s="2">
        <v>41916</v>
      </c>
      <c r="I6913" s="2">
        <v>41917</v>
      </c>
      <c r="J6913" s="3">
        <v>4</v>
      </c>
      <c r="K6913" s="3">
        <v>3</v>
      </c>
      <c r="L6913">
        <f>טבלה1[[#This Row],[ds_checkout]]-טבלה1[[#This Row],[ds_checkin]]</f>
        <v>1</v>
      </c>
      <c r="M6913">
        <f>IF(ISBLANK(טבלה1[[#This Row],[ts_reply_at]]), "", (טבלה1[[#This Row],[ts_reply_at]] - טבלה1[[#This Row],[ts_contact_at]]) * 24)</f>
        <v>5.0277777831070125E-2</v>
      </c>
      <c r="N6913">
        <f>IF(ISBLANK(טבלה1[[#This Row],[ts_reply_at]]), 0, 1)</f>
        <v>1</v>
      </c>
      <c r="O6913">
        <f>IF(ISBLANK(טבלה1[[#This Row],[ts_accepted_at]]), 0, 1)</f>
        <v>0</v>
      </c>
      <c r="P6913">
        <f>IF(ISBLANK(טבלה1[[#This Row],[ts_booking_at]]), 0, 1)</f>
        <v>0</v>
      </c>
      <c r="Q6913">
        <f>IF(ISBLANK(טבלה1[[#This Row],[ds_checkin]]), "", טבלה1[[#This Row],[ds_checkin]] - טבלה1[[#This Row],[ts_contact_at]])</f>
        <v>-0.44166666666569654</v>
      </c>
      <c r="R6913" t="str">
        <f>IF(AND(ISBLANK(טבלה1[[#This Row],[ts_reply_at]]), NOT(ISBLANK(טבלה1[[#This Row],[ts_booking_at]]))), "Error: Booked without Reply", "OK")</f>
        <v>OK</v>
      </c>
      <c r="S6913" t="s">
        <v>6020</v>
      </c>
    </row>
    <row r="6914" spans="1:19" x14ac:dyDescent="0.25">
      <c r="A6914" s="4" t="s">
        <v>5557</v>
      </c>
      <c r="B6914" s="4" t="s">
        <v>700</v>
      </c>
      <c r="C6914" s="4" t="s">
        <v>701</v>
      </c>
      <c r="D6914" s="1">
        <v>41916.286805555559</v>
      </c>
      <c r="H6914" s="2">
        <v>41916</v>
      </c>
      <c r="I6914" s="2">
        <v>41917</v>
      </c>
      <c r="J6914" s="3">
        <v>4</v>
      </c>
      <c r="K6914" s="3">
        <v>1</v>
      </c>
      <c r="L6914">
        <f>טבלה1[[#This Row],[ds_checkout]]-טבלה1[[#This Row],[ds_checkin]]</f>
        <v>1</v>
      </c>
      <c r="M6914" t="str">
        <f>IF(ISBLANK(טבלה1[[#This Row],[ts_reply_at]]), "", (טבלה1[[#This Row],[ts_reply_at]] - טבלה1[[#This Row],[ts_contact_at]]) * 24)</f>
        <v/>
      </c>
      <c r="N6914">
        <f>IF(ISBLANK(טבלה1[[#This Row],[ts_reply_at]]), 0, 1)</f>
        <v>0</v>
      </c>
      <c r="O6914">
        <f>IF(ISBLANK(טבלה1[[#This Row],[ts_accepted_at]]), 0, 1)</f>
        <v>0</v>
      </c>
      <c r="P6914">
        <f>IF(ISBLANK(טבלה1[[#This Row],[ts_booking_at]]), 0, 1)</f>
        <v>0</v>
      </c>
      <c r="Q6914">
        <f>IF(ISBLANK(טבלה1[[#This Row],[ds_checkin]]), "", טבלה1[[#This Row],[ds_checkin]] - טבלה1[[#This Row],[ts_contact_at]])</f>
        <v>-0.28680555555911269</v>
      </c>
      <c r="R6914" t="str">
        <f>IF(AND(ISBLANK(טבלה1[[#This Row],[ts_reply_at]]), NOT(ISBLANK(טבלה1[[#This Row],[ts_booking_at]]))), "Error: Booked without Reply", "OK")</f>
        <v>OK</v>
      </c>
      <c r="S6914" t="s">
        <v>6020</v>
      </c>
    </row>
    <row r="6915" spans="1:19" x14ac:dyDescent="0.25">
      <c r="A6915" s="4" t="s">
        <v>5557</v>
      </c>
      <c r="B6915" s="4" t="s">
        <v>2081</v>
      </c>
      <c r="C6915" s="4" t="s">
        <v>2082</v>
      </c>
      <c r="D6915" s="1">
        <v>41916.440972222219</v>
      </c>
      <c r="E6915" s="1">
        <v>41916.444467592592</v>
      </c>
      <c r="H6915" s="2">
        <v>41916</v>
      </c>
      <c r="I6915" s="2">
        <v>41917</v>
      </c>
      <c r="J6915" s="3">
        <v>4</v>
      </c>
      <c r="K6915" s="3">
        <v>3</v>
      </c>
      <c r="L6915">
        <f>טבלה1[[#This Row],[ds_checkout]]-טבלה1[[#This Row],[ds_checkin]]</f>
        <v>1</v>
      </c>
      <c r="M6915">
        <f>IF(ISBLANK(טבלה1[[#This Row],[ts_reply_at]]), "", (טבלה1[[#This Row],[ts_reply_at]] - טבלה1[[#This Row],[ts_contact_at]]) * 24)</f>
        <v>8.3888888941146433E-2</v>
      </c>
      <c r="N6915">
        <f>IF(ISBLANK(טבלה1[[#This Row],[ts_reply_at]]), 0, 1)</f>
        <v>1</v>
      </c>
      <c r="O6915">
        <f>IF(ISBLANK(טבלה1[[#This Row],[ts_accepted_at]]), 0, 1)</f>
        <v>0</v>
      </c>
      <c r="P6915">
        <f>IF(ISBLANK(טבלה1[[#This Row],[ts_booking_at]]), 0, 1)</f>
        <v>0</v>
      </c>
      <c r="Q6915">
        <f>IF(ISBLANK(טבלה1[[#This Row],[ds_checkin]]), "", טבלה1[[#This Row],[ds_checkin]] - טבלה1[[#This Row],[ts_contact_at]])</f>
        <v>-0.44097222221898846</v>
      </c>
      <c r="R6915" t="str">
        <f>IF(AND(ISBLANK(טבלה1[[#This Row],[ts_reply_at]]), NOT(ISBLANK(טבלה1[[#This Row],[ts_booking_at]]))), "Error: Booked without Reply", "OK")</f>
        <v>OK</v>
      </c>
      <c r="S6915" t="s">
        <v>6020</v>
      </c>
    </row>
    <row r="6916" spans="1:19" x14ac:dyDescent="0.25">
      <c r="A6916" s="4" t="s">
        <v>5558</v>
      </c>
      <c r="B6916" s="4" t="s">
        <v>1157</v>
      </c>
      <c r="C6916" s="4" t="s">
        <v>1158</v>
      </c>
      <c r="D6916" s="1">
        <v>41920.314583333333</v>
      </c>
      <c r="E6916" s="1">
        <v>41920.327951388892</v>
      </c>
      <c r="F6916" s="1">
        <v>41920.328252314815</v>
      </c>
      <c r="G6916" s="1">
        <v>41920.328252314815</v>
      </c>
      <c r="H6916" s="2">
        <v>41957</v>
      </c>
      <c r="I6916" s="2">
        <v>41959</v>
      </c>
      <c r="J6916" s="3">
        <v>2</v>
      </c>
      <c r="K6916" s="3">
        <v>7</v>
      </c>
      <c r="L6916">
        <f>טבלה1[[#This Row],[ds_checkout]]-טבלה1[[#This Row],[ds_checkin]]</f>
        <v>2</v>
      </c>
      <c r="M6916">
        <f>IF(ISBLANK(טבלה1[[#This Row],[ts_reply_at]]), "", (טבלה1[[#This Row],[ts_reply_at]] - טבלה1[[#This Row],[ts_contact_at]]) * 24)</f>
        <v>0.32083333341870457</v>
      </c>
      <c r="N6916">
        <f>IF(ISBLANK(טבלה1[[#This Row],[ts_reply_at]]), 0, 1)</f>
        <v>1</v>
      </c>
      <c r="O6916">
        <f>IF(ISBLANK(טבלה1[[#This Row],[ts_accepted_at]]), 0, 1)</f>
        <v>1</v>
      </c>
      <c r="P6916">
        <f>IF(ISBLANK(טבלה1[[#This Row],[ts_booking_at]]), 0, 1)</f>
        <v>1</v>
      </c>
      <c r="Q6916">
        <f>IF(ISBLANK(טבלה1[[#This Row],[ds_checkin]]), "", טבלה1[[#This Row],[ds_checkin]] - טבלה1[[#This Row],[ts_contact_at]])</f>
        <v>36.685416666667152</v>
      </c>
      <c r="R6916" t="str">
        <f>IF(AND(ISBLANK(טבלה1[[#This Row],[ts_reply_at]]), NOT(ISBLANK(טבלה1[[#This Row],[ts_booking_at]]))), "Error: Booked without Reply", "OK")</f>
        <v>OK</v>
      </c>
      <c r="S6916" t="s">
        <v>6019</v>
      </c>
    </row>
    <row r="6917" spans="1:19" x14ac:dyDescent="0.25">
      <c r="A6917" s="4" t="s">
        <v>5559</v>
      </c>
      <c r="B6917" s="4" t="s">
        <v>794</v>
      </c>
      <c r="C6917" s="4" t="s">
        <v>795</v>
      </c>
      <c r="D6917" s="1">
        <v>41956.854861111111</v>
      </c>
      <c r="E6917" s="1">
        <v>41956.868900462963</v>
      </c>
      <c r="F6917" s="1">
        <v>41960.901087962964</v>
      </c>
      <c r="G6917" s="1">
        <v>41970.162037037036</v>
      </c>
      <c r="H6917" s="2">
        <v>41992</v>
      </c>
      <c r="I6917" s="2">
        <v>42014</v>
      </c>
      <c r="J6917" s="3">
        <v>4</v>
      </c>
      <c r="K6917" s="3">
        <v>26</v>
      </c>
      <c r="L6917">
        <f>טבלה1[[#This Row],[ds_checkout]]-טבלה1[[#This Row],[ds_checkin]]</f>
        <v>22</v>
      </c>
      <c r="M6917">
        <f>IF(ISBLANK(טבלה1[[#This Row],[ts_reply_at]]), "", (טבלה1[[#This Row],[ts_reply_at]] - טבלה1[[#This Row],[ts_contact_at]]) * 24)</f>
        <v>0.33694444445427507</v>
      </c>
      <c r="N6917">
        <f>IF(ISBLANK(טבלה1[[#This Row],[ts_reply_at]]), 0, 1)</f>
        <v>1</v>
      </c>
      <c r="O6917">
        <f>IF(ISBLANK(טבלה1[[#This Row],[ts_accepted_at]]), 0, 1)</f>
        <v>1</v>
      </c>
      <c r="P6917">
        <f>IF(ISBLANK(טבלה1[[#This Row],[ts_booking_at]]), 0, 1)</f>
        <v>1</v>
      </c>
      <c r="Q6917">
        <f>IF(ISBLANK(טבלה1[[#This Row],[ds_checkin]]), "", טבלה1[[#This Row],[ds_checkin]] - טבלה1[[#This Row],[ts_contact_at]])</f>
        <v>35.145138888889051</v>
      </c>
      <c r="R6917" t="str">
        <f>IF(AND(ISBLANK(טבלה1[[#This Row],[ts_reply_at]]), NOT(ISBLANK(טבלה1[[#This Row],[ts_booking_at]]))), "Error: Booked without Reply", "OK")</f>
        <v>OK</v>
      </c>
      <c r="S6917" t="s">
        <v>6025</v>
      </c>
    </row>
    <row r="6918" spans="1:19" x14ac:dyDescent="0.25">
      <c r="A6918" s="4" t="s">
        <v>5559</v>
      </c>
      <c r="B6918" s="4" t="s">
        <v>670</v>
      </c>
      <c r="C6918" s="4" t="s">
        <v>671</v>
      </c>
      <c r="D6918" s="1">
        <v>41947.061805555553</v>
      </c>
      <c r="E6918" s="1">
        <v>41947.326423611114</v>
      </c>
      <c r="F6918" s="1">
        <v>41948.407268518517</v>
      </c>
      <c r="G6918" s="1">
        <v>41949.879861111112</v>
      </c>
      <c r="H6918" s="2">
        <v>41992</v>
      </c>
      <c r="I6918" s="2">
        <v>42014</v>
      </c>
      <c r="J6918" s="3">
        <v>4</v>
      </c>
      <c r="K6918" s="3">
        <v>17</v>
      </c>
      <c r="L6918">
        <f>טבלה1[[#This Row],[ds_checkout]]-טבלה1[[#This Row],[ds_checkin]]</f>
        <v>22</v>
      </c>
      <c r="M6918">
        <f>IF(ISBLANK(טבלה1[[#This Row],[ts_reply_at]]), "", (טבלה1[[#This Row],[ts_reply_at]] - טבלה1[[#This Row],[ts_contact_at]]) * 24)</f>
        <v>6.3508333334466442</v>
      </c>
      <c r="N6918">
        <f>IF(ISBLANK(טבלה1[[#This Row],[ts_reply_at]]), 0, 1)</f>
        <v>1</v>
      </c>
      <c r="O6918">
        <f>IF(ISBLANK(טבלה1[[#This Row],[ts_accepted_at]]), 0, 1)</f>
        <v>1</v>
      </c>
      <c r="P6918">
        <f>IF(ISBLANK(טבלה1[[#This Row],[ts_booking_at]]), 0, 1)</f>
        <v>1</v>
      </c>
      <c r="Q6918">
        <f>IF(ISBLANK(טבלה1[[#This Row],[ds_checkin]]), "", טבלה1[[#This Row],[ds_checkin]] - טבלה1[[#This Row],[ts_contact_at]])</f>
        <v>44.938194444446708</v>
      </c>
      <c r="R6918" t="str">
        <f>IF(AND(ISBLANK(טבלה1[[#This Row],[ts_reply_at]]), NOT(ISBLANK(טבלה1[[#This Row],[ts_booking_at]]))), "Error: Booked without Reply", "OK")</f>
        <v>OK</v>
      </c>
      <c r="S6918" t="s">
        <v>6025</v>
      </c>
    </row>
    <row r="6919" spans="1:19" x14ac:dyDescent="0.25">
      <c r="A6919" s="4" t="s">
        <v>5560</v>
      </c>
      <c r="B6919" s="4" t="s">
        <v>46</v>
      </c>
      <c r="C6919" s="4" t="s">
        <v>1454</v>
      </c>
      <c r="D6919" s="1">
        <v>42005.779861111114</v>
      </c>
      <c r="E6919" s="1">
        <v>42005.780393518522</v>
      </c>
      <c r="F6919" s="1">
        <v>42005.780393518522</v>
      </c>
      <c r="G6919" s="1">
        <v>42005.780393518522</v>
      </c>
      <c r="H6919" s="2">
        <v>42012</v>
      </c>
      <c r="I6919" s="2">
        <v>42013</v>
      </c>
      <c r="J6919" s="3">
        <v>2</v>
      </c>
      <c r="K6919" s="3">
        <v>9</v>
      </c>
      <c r="L6919">
        <f>טבלה1[[#This Row],[ds_checkout]]-טבלה1[[#This Row],[ds_checkin]]</f>
        <v>1</v>
      </c>
      <c r="M6919">
        <f>IF(ISBLANK(טבלה1[[#This Row],[ts_reply_at]]), "", (טבלה1[[#This Row],[ts_reply_at]] - טבלה1[[#This Row],[ts_contact_at]]) * 24)</f>
        <v>1.2777777796145529E-2</v>
      </c>
      <c r="N6919">
        <f>IF(ISBLANK(טבלה1[[#This Row],[ts_reply_at]]), 0, 1)</f>
        <v>1</v>
      </c>
      <c r="O6919">
        <f>IF(ISBLANK(טבלה1[[#This Row],[ts_accepted_at]]), 0, 1)</f>
        <v>1</v>
      </c>
      <c r="P6919">
        <f>IF(ISBLANK(טבלה1[[#This Row],[ts_booking_at]]), 0, 1)</f>
        <v>1</v>
      </c>
      <c r="Q6919">
        <f>IF(ISBLANK(טבלה1[[#This Row],[ds_checkin]]), "", טבלה1[[#This Row],[ds_checkin]] - טבלה1[[#This Row],[ts_contact_at]])</f>
        <v>6.2201388888861402</v>
      </c>
      <c r="R6919" t="str">
        <f>IF(AND(ISBLANK(טבלה1[[#This Row],[ts_reply_at]]), NOT(ISBLANK(טבלה1[[#This Row],[ts_booking_at]]))), "Error: Booked without Reply", "OK")</f>
        <v>OK</v>
      </c>
      <c r="S6919" t="s">
        <v>6020</v>
      </c>
    </row>
    <row r="6920" spans="1:19" x14ac:dyDescent="0.25">
      <c r="A6920" s="4" t="s">
        <v>5560</v>
      </c>
      <c r="B6920" s="4" t="s">
        <v>558</v>
      </c>
      <c r="C6920" s="4" t="s">
        <v>559</v>
      </c>
      <c r="D6920" s="1">
        <v>41902.336111111108</v>
      </c>
      <c r="E6920" s="1">
        <v>41902.427905092591</v>
      </c>
      <c r="H6920" s="2">
        <v>42012</v>
      </c>
      <c r="I6920" s="2">
        <v>42013</v>
      </c>
      <c r="J6920" s="3">
        <v>2</v>
      </c>
      <c r="K6920" s="3">
        <v>2</v>
      </c>
      <c r="L6920">
        <f>טבלה1[[#This Row],[ds_checkout]]-טבלה1[[#This Row],[ds_checkin]]</f>
        <v>1</v>
      </c>
      <c r="M6920">
        <f>IF(ISBLANK(טבלה1[[#This Row],[ts_reply_at]]), "", (טבלה1[[#This Row],[ts_reply_at]] - טבלה1[[#This Row],[ts_contact_at]]) * 24)</f>
        <v>2.2030555555829778</v>
      </c>
      <c r="N6920">
        <f>IF(ISBLANK(טבלה1[[#This Row],[ts_reply_at]]), 0, 1)</f>
        <v>1</v>
      </c>
      <c r="O6920">
        <f>IF(ISBLANK(טבלה1[[#This Row],[ts_accepted_at]]), 0, 1)</f>
        <v>0</v>
      </c>
      <c r="P6920">
        <f>IF(ISBLANK(טבלה1[[#This Row],[ts_booking_at]]), 0, 1)</f>
        <v>0</v>
      </c>
      <c r="Q6920">
        <f>IF(ISBLANK(טבלה1[[#This Row],[ds_checkin]]), "", טבלה1[[#This Row],[ds_checkin]] - טבלה1[[#This Row],[ts_contact_at]])</f>
        <v>109.66388888889196</v>
      </c>
      <c r="R6920" t="str">
        <f>IF(AND(ISBLANK(טבלה1[[#This Row],[ts_reply_at]]), NOT(ISBLANK(טבלה1[[#This Row],[ts_booking_at]]))), "Error: Booked without Reply", "OK")</f>
        <v>OK</v>
      </c>
      <c r="S6920" t="s">
        <v>6020</v>
      </c>
    </row>
    <row r="6921" spans="1:19" x14ac:dyDescent="0.25">
      <c r="A6921" s="4" t="s">
        <v>5561</v>
      </c>
      <c r="B6921" s="4" t="s">
        <v>292</v>
      </c>
      <c r="C6921" s="4" t="s">
        <v>293</v>
      </c>
      <c r="D6921" s="1">
        <v>41931.802777777775</v>
      </c>
      <c r="E6921" s="1">
        <v>41931.836678240739</v>
      </c>
      <c r="F6921" s="1">
        <v>41931.836678240739</v>
      </c>
      <c r="H6921" s="2">
        <v>41935</v>
      </c>
      <c r="I6921" s="2">
        <v>41936</v>
      </c>
      <c r="J6921" s="3">
        <v>1</v>
      </c>
      <c r="K6921" s="3">
        <v>3</v>
      </c>
      <c r="L6921">
        <f>טבלה1[[#This Row],[ds_checkout]]-טבלה1[[#This Row],[ds_checkin]]</f>
        <v>1</v>
      </c>
      <c r="M6921">
        <f>IF(ISBLANK(טבלה1[[#This Row],[ts_reply_at]]), "", (טבלה1[[#This Row],[ts_reply_at]] - טבלה1[[#This Row],[ts_contact_at]]) * 24)</f>
        <v>0.81361111113801599</v>
      </c>
      <c r="N6921">
        <f>IF(ISBLANK(טבלה1[[#This Row],[ts_reply_at]]), 0, 1)</f>
        <v>1</v>
      </c>
      <c r="O6921">
        <f>IF(ISBLANK(טבלה1[[#This Row],[ts_accepted_at]]), 0, 1)</f>
        <v>1</v>
      </c>
      <c r="P6921">
        <f>IF(ISBLANK(טבלה1[[#This Row],[ts_booking_at]]), 0, 1)</f>
        <v>0</v>
      </c>
      <c r="Q6921">
        <f>IF(ISBLANK(טבלה1[[#This Row],[ds_checkin]]), "", טבלה1[[#This Row],[ds_checkin]] - טבלה1[[#This Row],[ts_contact_at]])</f>
        <v>3.1972222222248092</v>
      </c>
      <c r="R6921" t="str">
        <f>IF(AND(ISBLANK(טבלה1[[#This Row],[ts_reply_at]]), NOT(ISBLANK(טבלה1[[#This Row],[ts_booking_at]]))), "Error: Booked without Reply", "OK")</f>
        <v>OK</v>
      </c>
      <c r="S6921" t="s">
        <v>6021</v>
      </c>
    </row>
    <row r="6922" spans="1:19" x14ac:dyDescent="0.25">
      <c r="A6922" s="4" t="s">
        <v>5561</v>
      </c>
      <c r="B6922" s="4" t="s">
        <v>741</v>
      </c>
      <c r="C6922" s="4" t="s">
        <v>742</v>
      </c>
      <c r="D6922" s="1">
        <v>41931.800000000003</v>
      </c>
      <c r="E6922" s="1">
        <v>41931.879525462966</v>
      </c>
      <c r="F6922" s="1">
        <v>41931.879525462966</v>
      </c>
      <c r="G6922" s="1">
        <v>41932.603252314817</v>
      </c>
      <c r="H6922" s="2">
        <v>41935</v>
      </c>
      <c r="I6922" s="2">
        <v>41936</v>
      </c>
      <c r="J6922" s="3">
        <v>1</v>
      </c>
      <c r="K6922" s="3">
        <v>25</v>
      </c>
      <c r="L6922">
        <f>טבלה1[[#This Row],[ds_checkout]]-טבלה1[[#This Row],[ds_checkin]]</f>
        <v>1</v>
      </c>
      <c r="M6922">
        <f>IF(ISBLANK(טבלה1[[#This Row],[ts_reply_at]]), "", (טבלה1[[#This Row],[ts_reply_at]] - טבלה1[[#This Row],[ts_contact_at]]) * 24)</f>
        <v>1.9086111111100763</v>
      </c>
      <c r="N6922">
        <f>IF(ISBLANK(טבלה1[[#This Row],[ts_reply_at]]), 0, 1)</f>
        <v>1</v>
      </c>
      <c r="O6922">
        <f>IF(ISBLANK(טבלה1[[#This Row],[ts_accepted_at]]), 0, 1)</f>
        <v>1</v>
      </c>
      <c r="P6922">
        <f>IF(ISBLANK(טבלה1[[#This Row],[ts_booking_at]]), 0, 1)</f>
        <v>1</v>
      </c>
      <c r="Q6922">
        <f>IF(ISBLANK(טבלה1[[#This Row],[ds_checkin]]), "", טבלה1[[#This Row],[ds_checkin]] - טבלה1[[#This Row],[ts_contact_at]])</f>
        <v>3.1999999999970896</v>
      </c>
      <c r="R6922" t="str">
        <f>IF(AND(ISBLANK(טבלה1[[#This Row],[ts_reply_at]]), NOT(ISBLANK(טבלה1[[#This Row],[ts_booking_at]]))), "Error: Booked without Reply", "OK")</f>
        <v>OK</v>
      </c>
      <c r="S6922" t="s">
        <v>6021</v>
      </c>
    </row>
    <row r="6923" spans="1:19" x14ac:dyDescent="0.25">
      <c r="A6923" s="4" t="s">
        <v>5561</v>
      </c>
      <c r="B6923" s="4" t="s">
        <v>670</v>
      </c>
      <c r="C6923" s="4" t="s">
        <v>1134</v>
      </c>
      <c r="D6923" s="1">
        <v>41931.501388888886</v>
      </c>
      <c r="E6923" s="1">
        <v>41931.621944444443</v>
      </c>
      <c r="H6923" s="2">
        <v>41935</v>
      </c>
      <c r="I6923" s="2">
        <v>41936</v>
      </c>
      <c r="J6923" s="3">
        <v>1</v>
      </c>
      <c r="K6923" s="3">
        <v>3</v>
      </c>
      <c r="L6923">
        <f>טבלה1[[#This Row],[ds_checkout]]-טבלה1[[#This Row],[ds_checkin]]</f>
        <v>1</v>
      </c>
      <c r="M6923">
        <f>IF(ISBLANK(טבלה1[[#This Row],[ts_reply_at]]), "", (טבלה1[[#This Row],[ts_reply_at]] - טבלה1[[#This Row],[ts_contact_at]]) * 24)</f>
        <v>2.8933333333698101</v>
      </c>
      <c r="N6923">
        <f>IF(ISBLANK(טבלה1[[#This Row],[ts_reply_at]]), 0, 1)</f>
        <v>1</v>
      </c>
      <c r="O6923">
        <f>IF(ISBLANK(טבלה1[[#This Row],[ts_accepted_at]]), 0, 1)</f>
        <v>0</v>
      </c>
      <c r="P6923">
        <f>IF(ISBLANK(טבלה1[[#This Row],[ts_booking_at]]), 0, 1)</f>
        <v>0</v>
      </c>
      <c r="Q6923">
        <f>IF(ISBLANK(טבלה1[[#This Row],[ds_checkin]]), "", טבלה1[[#This Row],[ds_checkin]] - טבלה1[[#This Row],[ts_contact_at]])</f>
        <v>3.4986111111138598</v>
      </c>
      <c r="R6923" t="str">
        <f>IF(AND(ISBLANK(טבלה1[[#This Row],[ts_reply_at]]), NOT(ISBLANK(טבלה1[[#This Row],[ts_booking_at]]))), "Error: Booked without Reply", "OK")</f>
        <v>OK</v>
      </c>
      <c r="S6923" t="s">
        <v>6021</v>
      </c>
    </row>
    <row r="6924" spans="1:19" x14ac:dyDescent="0.25">
      <c r="A6924" s="4" t="s">
        <v>5562</v>
      </c>
      <c r="B6924" s="4" t="s">
        <v>43</v>
      </c>
      <c r="C6924" s="4" t="s">
        <v>44</v>
      </c>
      <c r="D6924" s="1">
        <v>41926.879861111112</v>
      </c>
      <c r="E6924" s="1">
        <v>41926.885729166665</v>
      </c>
      <c r="H6924" s="2">
        <v>42014</v>
      </c>
      <c r="I6924" s="2">
        <v>42124</v>
      </c>
      <c r="J6924" s="3">
        <v>1</v>
      </c>
      <c r="K6924" s="3">
        <v>4</v>
      </c>
      <c r="L6924">
        <f>טבלה1[[#This Row],[ds_checkout]]-טבלה1[[#This Row],[ds_checkin]]</f>
        <v>110</v>
      </c>
      <c r="M6924">
        <f>IF(ISBLANK(טבלה1[[#This Row],[ts_reply_at]]), "", (טבלה1[[#This Row],[ts_reply_at]] - טבלה1[[#This Row],[ts_contact_at]]) * 24)</f>
        <v>0.14083333325106651</v>
      </c>
      <c r="N6924">
        <f>IF(ISBLANK(טבלה1[[#This Row],[ts_reply_at]]), 0, 1)</f>
        <v>1</v>
      </c>
      <c r="O6924">
        <f>IF(ISBLANK(טבלה1[[#This Row],[ts_accepted_at]]), 0, 1)</f>
        <v>0</v>
      </c>
      <c r="P6924">
        <f>IF(ISBLANK(טבלה1[[#This Row],[ts_booking_at]]), 0, 1)</f>
        <v>0</v>
      </c>
      <c r="Q6924">
        <f>IF(ISBLANK(טבלה1[[#This Row],[ds_checkin]]), "", טבלה1[[#This Row],[ds_checkin]] - טבלה1[[#This Row],[ts_contact_at]])</f>
        <v>87.120138888887595</v>
      </c>
      <c r="R6924" t="str">
        <f>IF(AND(ISBLANK(טבלה1[[#This Row],[ts_reply_at]]), NOT(ISBLANK(טבלה1[[#This Row],[ts_booking_at]]))), "Error: Booked without Reply", "OK")</f>
        <v>OK</v>
      </c>
      <c r="S6924" t="s">
        <v>6021</v>
      </c>
    </row>
    <row r="6925" spans="1:19" x14ac:dyDescent="0.25">
      <c r="A6925" s="4" t="s">
        <v>5563</v>
      </c>
      <c r="B6925" s="4" t="s">
        <v>159</v>
      </c>
      <c r="C6925" s="4" t="s">
        <v>260</v>
      </c>
      <c r="D6925" s="1">
        <v>41926.555555555555</v>
      </c>
      <c r="E6925" s="1">
        <v>41926.869826388887</v>
      </c>
      <c r="F6925" s="1">
        <v>41926.907280092593</v>
      </c>
      <c r="H6925" s="2">
        <v>42022</v>
      </c>
      <c r="I6925" s="2">
        <v>42049</v>
      </c>
      <c r="J6925" s="3">
        <v>3</v>
      </c>
      <c r="K6925" s="3">
        <v>21</v>
      </c>
      <c r="L6925">
        <f>טבלה1[[#This Row],[ds_checkout]]-טבלה1[[#This Row],[ds_checkin]]</f>
        <v>27</v>
      </c>
      <c r="M6925">
        <f>IF(ISBLANK(טבלה1[[#This Row],[ts_reply_at]]), "", (טבלה1[[#This Row],[ts_reply_at]] - טבלה1[[#This Row],[ts_contact_at]]) * 24)</f>
        <v>7.5424999999813735</v>
      </c>
      <c r="N6925">
        <f>IF(ISBLANK(טבלה1[[#This Row],[ts_reply_at]]), 0, 1)</f>
        <v>1</v>
      </c>
      <c r="O6925">
        <f>IF(ISBLANK(טבלה1[[#This Row],[ts_accepted_at]]), 0, 1)</f>
        <v>1</v>
      </c>
      <c r="P6925">
        <f>IF(ISBLANK(טבלה1[[#This Row],[ts_booking_at]]), 0, 1)</f>
        <v>0</v>
      </c>
      <c r="Q6925">
        <f>IF(ISBLANK(טבלה1[[#This Row],[ds_checkin]]), "", טבלה1[[#This Row],[ds_checkin]] - טבלה1[[#This Row],[ts_contact_at]])</f>
        <v>95.444444444445253</v>
      </c>
      <c r="R6925" t="str">
        <f>IF(AND(ISBLANK(טבלה1[[#This Row],[ts_reply_at]]), NOT(ISBLANK(טבלה1[[#This Row],[ts_booking_at]]))), "Error: Booked without Reply", "OK")</f>
        <v>OK</v>
      </c>
      <c r="S6925" t="s">
        <v>6029</v>
      </c>
    </row>
    <row r="6926" spans="1:19" x14ac:dyDescent="0.25">
      <c r="A6926" s="4" t="s">
        <v>5564</v>
      </c>
      <c r="B6926" s="4" t="s">
        <v>2136</v>
      </c>
      <c r="C6926" s="4" t="s">
        <v>2137</v>
      </c>
      <c r="D6926" s="1">
        <v>41918.300000000003</v>
      </c>
      <c r="E6926" s="1">
        <v>41918.303564814814</v>
      </c>
      <c r="F6926" s="1">
        <v>41918.303599537037</v>
      </c>
      <c r="G6926" s="1">
        <v>41918.748738425929</v>
      </c>
      <c r="H6926" s="2">
        <v>41936</v>
      </c>
      <c r="I6926" s="2">
        <v>41939</v>
      </c>
      <c r="J6926" s="3">
        <v>2</v>
      </c>
      <c r="K6926" s="3">
        <v>18</v>
      </c>
      <c r="L6926">
        <f>טבלה1[[#This Row],[ds_checkout]]-טבלה1[[#This Row],[ds_checkin]]</f>
        <v>3</v>
      </c>
      <c r="M6926">
        <f>IF(ISBLANK(טבלה1[[#This Row],[ts_reply_at]]), "", (טבלה1[[#This Row],[ts_reply_at]] - טבלה1[[#This Row],[ts_contact_at]]) * 24)</f>
        <v>8.5555555473547429E-2</v>
      </c>
      <c r="N6926">
        <f>IF(ISBLANK(טבלה1[[#This Row],[ts_reply_at]]), 0, 1)</f>
        <v>1</v>
      </c>
      <c r="O6926">
        <f>IF(ISBLANK(טבלה1[[#This Row],[ts_accepted_at]]), 0, 1)</f>
        <v>1</v>
      </c>
      <c r="P6926">
        <f>IF(ISBLANK(טבלה1[[#This Row],[ts_booking_at]]), 0, 1)</f>
        <v>1</v>
      </c>
      <c r="Q6926">
        <f>IF(ISBLANK(טבלה1[[#This Row],[ds_checkin]]), "", טבלה1[[#This Row],[ds_checkin]] - טבלה1[[#This Row],[ts_contact_at]])</f>
        <v>17.69999999999709</v>
      </c>
      <c r="R6926" t="str">
        <f>IF(AND(ISBLANK(טבלה1[[#This Row],[ts_reply_at]]), NOT(ISBLANK(טבלה1[[#This Row],[ts_booking_at]]))), "Error: Booked without Reply", "OK")</f>
        <v>OK</v>
      </c>
      <c r="S6926" t="s">
        <v>6017</v>
      </c>
    </row>
    <row r="6927" spans="1:19" x14ac:dyDescent="0.25">
      <c r="A6927" s="4" t="s">
        <v>5564</v>
      </c>
      <c r="B6927" s="4" t="s">
        <v>3082</v>
      </c>
      <c r="C6927" s="4" t="s">
        <v>3083</v>
      </c>
      <c r="D6927" s="1">
        <v>41918.299305555556</v>
      </c>
      <c r="E6927" s="1">
        <v>41918.457395833335</v>
      </c>
      <c r="H6927" s="2">
        <v>41936</v>
      </c>
      <c r="I6927" s="2">
        <v>41939</v>
      </c>
      <c r="J6927" s="3">
        <v>2</v>
      </c>
      <c r="K6927" s="3">
        <v>4</v>
      </c>
      <c r="L6927">
        <f>טבלה1[[#This Row],[ds_checkout]]-טבלה1[[#This Row],[ds_checkin]]</f>
        <v>3</v>
      </c>
      <c r="M6927">
        <f>IF(ISBLANK(טבלה1[[#This Row],[ts_reply_at]]), "", (טבלה1[[#This Row],[ts_reply_at]] - טבלה1[[#This Row],[ts_contact_at]]) * 24)</f>
        <v>3.7941666666883975</v>
      </c>
      <c r="N6927">
        <f>IF(ISBLANK(טבלה1[[#This Row],[ts_reply_at]]), 0, 1)</f>
        <v>1</v>
      </c>
      <c r="O6927">
        <f>IF(ISBLANK(טבלה1[[#This Row],[ts_accepted_at]]), 0, 1)</f>
        <v>0</v>
      </c>
      <c r="P6927">
        <f>IF(ISBLANK(טבלה1[[#This Row],[ts_booking_at]]), 0, 1)</f>
        <v>0</v>
      </c>
      <c r="Q6927">
        <f>IF(ISBLANK(טבלה1[[#This Row],[ds_checkin]]), "", טבלה1[[#This Row],[ds_checkin]] - טבלה1[[#This Row],[ts_contact_at]])</f>
        <v>17.700694444443798</v>
      </c>
      <c r="R6927" t="str">
        <f>IF(AND(ISBLANK(טבלה1[[#This Row],[ts_reply_at]]), NOT(ISBLANK(טבלה1[[#This Row],[ts_booking_at]]))), "Error: Booked without Reply", "OK")</f>
        <v>OK</v>
      </c>
      <c r="S6927" t="s">
        <v>6017</v>
      </c>
    </row>
    <row r="6928" spans="1:19" x14ac:dyDescent="0.25">
      <c r="A6928" s="4" t="s">
        <v>5565</v>
      </c>
      <c r="B6928" s="4" t="s">
        <v>3126</v>
      </c>
      <c r="C6928" s="4" t="s">
        <v>3127</v>
      </c>
      <c r="D6928" s="1">
        <v>41921.041666666664</v>
      </c>
      <c r="E6928" s="1">
        <v>41921.281597222223</v>
      </c>
      <c r="H6928" s="2">
        <v>41928</v>
      </c>
      <c r="I6928" s="2">
        <v>41932</v>
      </c>
      <c r="J6928" s="3">
        <v>2</v>
      </c>
      <c r="K6928" s="3">
        <v>2</v>
      </c>
      <c r="L6928">
        <f>טבלה1[[#This Row],[ds_checkout]]-טבלה1[[#This Row],[ds_checkin]]</f>
        <v>4</v>
      </c>
      <c r="M6928">
        <f>IF(ISBLANK(טבלה1[[#This Row],[ts_reply_at]]), "", (טבלה1[[#This Row],[ts_reply_at]] - טבלה1[[#This Row],[ts_contact_at]]) * 24)</f>
        <v>5.7583333334187046</v>
      </c>
      <c r="N6928">
        <f>IF(ISBLANK(טבלה1[[#This Row],[ts_reply_at]]), 0, 1)</f>
        <v>1</v>
      </c>
      <c r="O6928">
        <f>IF(ISBLANK(טבלה1[[#This Row],[ts_accepted_at]]), 0, 1)</f>
        <v>0</v>
      </c>
      <c r="P6928">
        <f>IF(ISBLANK(טבלה1[[#This Row],[ts_booking_at]]), 0, 1)</f>
        <v>0</v>
      </c>
      <c r="Q6928">
        <f>IF(ISBLANK(טבלה1[[#This Row],[ds_checkin]]), "", טבלה1[[#This Row],[ds_checkin]] - טבלה1[[#This Row],[ts_contact_at]])</f>
        <v>6.9583333333357587</v>
      </c>
      <c r="R6928" t="str">
        <f>IF(AND(ISBLANK(טבלה1[[#This Row],[ts_reply_at]]), NOT(ISBLANK(טבלה1[[#This Row],[ts_booking_at]]))), "Error: Booked without Reply", "OK")</f>
        <v>OK</v>
      </c>
      <c r="S6928" t="s">
        <v>6023</v>
      </c>
    </row>
    <row r="6929" spans="1:19" x14ac:dyDescent="0.25">
      <c r="A6929" s="4" t="s">
        <v>5565</v>
      </c>
      <c r="B6929" s="4" t="s">
        <v>995</v>
      </c>
      <c r="C6929" s="4" t="s">
        <v>996</v>
      </c>
      <c r="D6929" s="1">
        <v>41921.013888888891</v>
      </c>
      <c r="E6929" s="1">
        <v>41921.016053240739</v>
      </c>
      <c r="H6929" s="2">
        <v>41928</v>
      </c>
      <c r="I6929" s="2">
        <v>41932</v>
      </c>
      <c r="J6929" s="3">
        <v>1</v>
      </c>
      <c r="K6929" s="3">
        <v>2</v>
      </c>
      <c r="L6929">
        <f>טבלה1[[#This Row],[ds_checkout]]-טבלה1[[#This Row],[ds_checkin]]</f>
        <v>4</v>
      </c>
      <c r="M6929">
        <f>IF(ISBLANK(טבלה1[[#This Row],[ts_reply_at]]), "", (טבלה1[[#This Row],[ts_reply_at]] - טבלה1[[#This Row],[ts_contact_at]]) * 24)</f>
        <v>5.1944444363471121E-2</v>
      </c>
      <c r="N6929">
        <f>IF(ISBLANK(טבלה1[[#This Row],[ts_reply_at]]), 0, 1)</f>
        <v>1</v>
      </c>
      <c r="O6929">
        <f>IF(ISBLANK(טבלה1[[#This Row],[ts_accepted_at]]), 0, 1)</f>
        <v>0</v>
      </c>
      <c r="P6929">
        <f>IF(ISBLANK(טבלה1[[#This Row],[ts_booking_at]]), 0, 1)</f>
        <v>0</v>
      </c>
      <c r="Q6929">
        <f>IF(ISBLANK(טבלה1[[#This Row],[ds_checkin]]), "", טבלה1[[#This Row],[ds_checkin]] - טבלה1[[#This Row],[ts_contact_at]])</f>
        <v>6.9861111111094942</v>
      </c>
      <c r="R6929" t="str">
        <f>IF(AND(ISBLANK(טבלה1[[#This Row],[ts_reply_at]]), NOT(ISBLANK(טבלה1[[#This Row],[ts_booking_at]]))), "Error: Booked without Reply", "OK")</f>
        <v>OK</v>
      </c>
      <c r="S6929" t="s">
        <v>6023</v>
      </c>
    </row>
    <row r="6930" spans="1:19" x14ac:dyDescent="0.25">
      <c r="A6930" s="4" t="s">
        <v>5565</v>
      </c>
      <c r="B6930" s="4" t="s">
        <v>271</v>
      </c>
      <c r="C6930" s="4" t="s">
        <v>272</v>
      </c>
      <c r="D6930" s="1">
        <v>41921.049305555556</v>
      </c>
      <c r="E6930" s="1">
        <v>41921.435243055559</v>
      </c>
      <c r="H6930" s="2">
        <v>41928</v>
      </c>
      <c r="I6930" s="2">
        <v>41932</v>
      </c>
      <c r="J6930" s="3">
        <v>2</v>
      </c>
      <c r="K6930" s="3">
        <v>2</v>
      </c>
      <c r="L6930">
        <f>טבלה1[[#This Row],[ds_checkout]]-טבלה1[[#This Row],[ds_checkin]]</f>
        <v>4</v>
      </c>
      <c r="M6930">
        <f>IF(ISBLANK(טבלה1[[#This Row],[ts_reply_at]]), "", (טבלה1[[#This Row],[ts_reply_at]] - טבלה1[[#This Row],[ts_contact_at]]) * 24)</f>
        <v>9.2625000000698492</v>
      </c>
      <c r="N6930">
        <f>IF(ISBLANK(טבלה1[[#This Row],[ts_reply_at]]), 0, 1)</f>
        <v>1</v>
      </c>
      <c r="O6930">
        <f>IF(ISBLANK(טבלה1[[#This Row],[ts_accepted_at]]), 0, 1)</f>
        <v>0</v>
      </c>
      <c r="P6930">
        <f>IF(ISBLANK(טבלה1[[#This Row],[ts_booking_at]]), 0, 1)</f>
        <v>0</v>
      </c>
      <c r="Q6930">
        <f>IF(ISBLANK(טבלה1[[#This Row],[ds_checkin]]), "", טבלה1[[#This Row],[ds_checkin]] - טבלה1[[#This Row],[ts_contact_at]])</f>
        <v>6.9506944444437977</v>
      </c>
      <c r="R6930" t="str">
        <f>IF(AND(ISBLANK(טבלה1[[#This Row],[ts_reply_at]]), NOT(ISBLANK(טבלה1[[#This Row],[ts_booking_at]]))), "Error: Booked without Reply", "OK")</f>
        <v>OK</v>
      </c>
      <c r="S6930" t="s">
        <v>6023</v>
      </c>
    </row>
    <row r="6931" spans="1:19" x14ac:dyDescent="0.25">
      <c r="A6931" s="4" t="s">
        <v>5565</v>
      </c>
      <c r="B6931" s="4" t="s">
        <v>89</v>
      </c>
      <c r="C6931" s="4" t="s">
        <v>1467</v>
      </c>
      <c r="D6931" s="1">
        <v>41921.026388888888</v>
      </c>
      <c r="E6931" s="1">
        <v>41921.237141203703</v>
      </c>
      <c r="F6931" s="1">
        <v>41921.237141203703</v>
      </c>
      <c r="H6931" s="2">
        <v>41928</v>
      </c>
      <c r="I6931" s="2">
        <v>41932</v>
      </c>
      <c r="J6931" s="3">
        <v>2</v>
      </c>
      <c r="K6931" s="3">
        <v>7</v>
      </c>
      <c r="L6931">
        <f>טבלה1[[#This Row],[ds_checkout]]-טבלה1[[#This Row],[ds_checkin]]</f>
        <v>4</v>
      </c>
      <c r="M6931">
        <f>IF(ISBLANK(טבלה1[[#This Row],[ts_reply_at]]), "", (טבלה1[[#This Row],[ts_reply_at]] - טבלה1[[#This Row],[ts_contact_at]]) * 24)</f>
        <v>5.0580555555643514</v>
      </c>
      <c r="N6931">
        <f>IF(ISBLANK(טבלה1[[#This Row],[ts_reply_at]]), 0, 1)</f>
        <v>1</v>
      </c>
      <c r="O6931">
        <f>IF(ISBLANK(טבלה1[[#This Row],[ts_accepted_at]]), 0, 1)</f>
        <v>1</v>
      </c>
      <c r="P6931">
        <f>IF(ISBLANK(טבלה1[[#This Row],[ts_booking_at]]), 0, 1)</f>
        <v>0</v>
      </c>
      <c r="Q6931">
        <f>IF(ISBLANK(טבלה1[[#This Row],[ds_checkin]]), "", טבלה1[[#This Row],[ds_checkin]] - טבלה1[[#This Row],[ts_contact_at]])</f>
        <v>6.9736111111124046</v>
      </c>
      <c r="R6931" t="str">
        <f>IF(AND(ISBLANK(טבלה1[[#This Row],[ts_reply_at]]), NOT(ISBLANK(טבלה1[[#This Row],[ts_booking_at]]))), "Error: Booked without Reply", "OK")</f>
        <v>OK</v>
      </c>
      <c r="S6931" t="s">
        <v>6023</v>
      </c>
    </row>
    <row r="6932" spans="1:19" x14ac:dyDescent="0.25">
      <c r="A6932" s="4" t="s">
        <v>5566</v>
      </c>
      <c r="B6932" s="4" t="s">
        <v>334</v>
      </c>
      <c r="C6932" s="4" t="s">
        <v>335</v>
      </c>
      <c r="D6932" s="1">
        <v>41926.618055555555</v>
      </c>
      <c r="E6932" s="1">
        <v>41927.304201388892</v>
      </c>
      <c r="H6932" s="2">
        <v>42004</v>
      </c>
      <c r="I6932" s="2">
        <v>42005</v>
      </c>
      <c r="J6932" s="3">
        <v>8</v>
      </c>
      <c r="K6932" s="3">
        <v>2</v>
      </c>
      <c r="L6932">
        <f>טבלה1[[#This Row],[ds_checkout]]-טבלה1[[#This Row],[ds_checkin]]</f>
        <v>1</v>
      </c>
      <c r="M6932">
        <f>IF(ISBLANK(טבלה1[[#This Row],[ts_reply_at]]), "", (טבלה1[[#This Row],[ts_reply_at]] - טבלה1[[#This Row],[ts_contact_at]]) * 24)</f>
        <v>16.467500000086147</v>
      </c>
      <c r="N6932">
        <f>IF(ISBLANK(טבלה1[[#This Row],[ts_reply_at]]), 0, 1)</f>
        <v>1</v>
      </c>
      <c r="O6932">
        <f>IF(ISBLANK(טבלה1[[#This Row],[ts_accepted_at]]), 0, 1)</f>
        <v>0</v>
      </c>
      <c r="P6932">
        <f>IF(ISBLANK(טבלה1[[#This Row],[ts_booking_at]]), 0, 1)</f>
        <v>0</v>
      </c>
      <c r="Q6932">
        <f>IF(ISBLANK(טבלה1[[#This Row],[ds_checkin]]), "", טבלה1[[#This Row],[ds_checkin]] - טבלה1[[#This Row],[ts_contact_at]])</f>
        <v>77.381944444445253</v>
      </c>
      <c r="R6932" t="str">
        <f>IF(AND(ISBLANK(טבלה1[[#This Row],[ts_reply_at]]), NOT(ISBLANK(טבלה1[[#This Row],[ts_booking_at]]))), "Error: Booked without Reply", "OK")</f>
        <v>OK</v>
      </c>
      <c r="S6932" t="s">
        <v>6031</v>
      </c>
    </row>
    <row r="6933" spans="1:19" x14ac:dyDescent="0.25">
      <c r="A6933" s="4" t="s">
        <v>5566</v>
      </c>
      <c r="B6933" s="4" t="s">
        <v>415</v>
      </c>
      <c r="C6933" s="4" t="s">
        <v>416</v>
      </c>
      <c r="D6933" s="1">
        <v>41926.53402777778</v>
      </c>
      <c r="E6933" s="1">
        <v>41926.596631944441</v>
      </c>
      <c r="H6933" s="2">
        <v>42004</v>
      </c>
      <c r="I6933" s="2">
        <v>42005</v>
      </c>
      <c r="J6933" s="3">
        <v>12</v>
      </c>
      <c r="K6933" s="3">
        <v>2</v>
      </c>
      <c r="L6933">
        <f>טבלה1[[#This Row],[ds_checkout]]-טבלה1[[#This Row],[ds_checkin]]</f>
        <v>1</v>
      </c>
      <c r="M6933">
        <f>IF(ISBLANK(טבלה1[[#This Row],[ts_reply_at]]), "", (טבלה1[[#This Row],[ts_reply_at]] - טבלה1[[#This Row],[ts_contact_at]]) * 24)</f>
        <v>1.502499999885913</v>
      </c>
      <c r="N6933">
        <f>IF(ISBLANK(טבלה1[[#This Row],[ts_reply_at]]), 0, 1)</f>
        <v>1</v>
      </c>
      <c r="O6933">
        <f>IF(ISBLANK(טבלה1[[#This Row],[ts_accepted_at]]), 0, 1)</f>
        <v>0</v>
      </c>
      <c r="P6933">
        <f>IF(ISBLANK(טבלה1[[#This Row],[ts_booking_at]]), 0, 1)</f>
        <v>0</v>
      </c>
      <c r="Q6933">
        <f>IF(ISBLANK(טבלה1[[#This Row],[ds_checkin]]), "", טבלה1[[#This Row],[ds_checkin]] - טבלה1[[#This Row],[ts_contact_at]])</f>
        <v>77.465972222220444</v>
      </c>
      <c r="R6933" t="str">
        <f>IF(AND(ISBLANK(טבלה1[[#This Row],[ts_reply_at]]), NOT(ISBLANK(טבלה1[[#This Row],[ts_booking_at]]))), "Error: Booked without Reply", "OK")</f>
        <v>OK</v>
      </c>
      <c r="S6933" t="s">
        <v>6031</v>
      </c>
    </row>
    <row r="6934" spans="1:19" x14ac:dyDescent="0.25">
      <c r="A6934" s="4" t="s">
        <v>5567</v>
      </c>
      <c r="B6934" s="4" t="s">
        <v>507</v>
      </c>
      <c r="C6934" s="4" t="s">
        <v>508</v>
      </c>
      <c r="D6934" s="1">
        <v>41925.67291666667</v>
      </c>
      <c r="E6934" s="1">
        <v>41925.684525462966</v>
      </c>
      <c r="F6934" s="1">
        <v>41925.684525462966</v>
      </c>
      <c r="G6934" s="1">
        <v>41925.684525462966</v>
      </c>
      <c r="H6934" s="2">
        <v>41935</v>
      </c>
      <c r="I6934" s="2">
        <v>41936</v>
      </c>
      <c r="J6934" s="3">
        <v>1</v>
      </c>
      <c r="K6934" s="3">
        <v>6</v>
      </c>
      <c r="L6934">
        <f>טבלה1[[#This Row],[ds_checkout]]-טבלה1[[#This Row],[ds_checkin]]</f>
        <v>1</v>
      </c>
      <c r="M6934">
        <f>IF(ISBLANK(טבלה1[[#This Row],[ts_reply_at]]), "", (טבלה1[[#This Row],[ts_reply_at]] - טבלה1[[#This Row],[ts_contact_at]]) * 24)</f>
        <v>0.2786111111054197</v>
      </c>
      <c r="N6934">
        <f>IF(ISBLANK(טבלה1[[#This Row],[ts_reply_at]]), 0, 1)</f>
        <v>1</v>
      </c>
      <c r="O6934">
        <f>IF(ISBLANK(טבלה1[[#This Row],[ts_accepted_at]]), 0, 1)</f>
        <v>1</v>
      </c>
      <c r="P6934">
        <f>IF(ISBLANK(טבלה1[[#This Row],[ts_booking_at]]), 0, 1)</f>
        <v>1</v>
      </c>
      <c r="Q6934">
        <f>IF(ISBLANK(טבלה1[[#This Row],[ds_checkin]]), "", טבלה1[[#This Row],[ds_checkin]] - טבלה1[[#This Row],[ts_contact_at]])</f>
        <v>9.3270833333299379</v>
      </c>
      <c r="R6934" t="str">
        <f>IF(AND(ISBLANK(טבלה1[[#This Row],[ts_reply_at]]), NOT(ISBLANK(טבלה1[[#This Row],[ts_booking_at]]))), "Error: Booked without Reply", "OK")</f>
        <v>OK</v>
      </c>
      <c r="S6934" t="s">
        <v>6020</v>
      </c>
    </row>
    <row r="6935" spans="1:19" x14ac:dyDescent="0.25">
      <c r="A6935" s="4" t="s">
        <v>5567</v>
      </c>
      <c r="B6935" s="4" t="s">
        <v>144</v>
      </c>
      <c r="C6935" s="4" t="s">
        <v>1456</v>
      </c>
      <c r="D6935" s="1">
        <v>41923.651388888888</v>
      </c>
      <c r="E6935" s="1">
        <v>41923.651770833334</v>
      </c>
      <c r="F6935" s="1">
        <v>41923.651770833334</v>
      </c>
      <c r="G6935" s="1">
        <v>41923.651770833334</v>
      </c>
      <c r="H6935" s="2">
        <v>41935</v>
      </c>
      <c r="I6935" s="2">
        <v>41936</v>
      </c>
      <c r="J6935" s="3">
        <v>1</v>
      </c>
      <c r="K6935" s="3">
        <v>10</v>
      </c>
      <c r="L6935">
        <f>טבלה1[[#This Row],[ds_checkout]]-טבלה1[[#This Row],[ds_checkin]]</f>
        <v>1</v>
      </c>
      <c r="M6935">
        <f>IF(ISBLANK(טבלה1[[#This Row],[ts_reply_at]]), "", (טבלה1[[#This Row],[ts_reply_at]] - טבלה1[[#This Row],[ts_contact_at]]) * 24)</f>
        <v>9.1666667140088975E-3</v>
      </c>
      <c r="N6935">
        <f>IF(ISBLANK(טבלה1[[#This Row],[ts_reply_at]]), 0, 1)</f>
        <v>1</v>
      </c>
      <c r="O6935">
        <f>IF(ISBLANK(טבלה1[[#This Row],[ts_accepted_at]]), 0, 1)</f>
        <v>1</v>
      </c>
      <c r="P6935">
        <f>IF(ISBLANK(טבלה1[[#This Row],[ts_booking_at]]), 0, 1)</f>
        <v>1</v>
      </c>
      <c r="Q6935">
        <f>IF(ISBLANK(טבלה1[[#This Row],[ds_checkin]]), "", טבלה1[[#This Row],[ds_checkin]] - טבלה1[[#This Row],[ts_contact_at]])</f>
        <v>11.348611111112405</v>
      </c>
      <c r="R6935" t="str">
        <f>IF(AND(ISBLANK(טבלה1[[#This Row],[ts_reply_at]]), NOT(ISBLANK(טבלה1[[#This Row],[ts_booking_at]]))), "Error: Booked without Reply", "OK")</f>
        <v>OK</v>
      </c>
      <c r="S6935" t="s">
        <v>6020</v>
      </c>
    </row>
    <row r="6936" spans="1:19" x14ac:dyDescent="0.25">
      <c r="A6936" s="4" t="s">
        <v>5568</v>
      </c>
      <c r="B6936" s="4" t="s">
        <v>265</v>
      </c>
      <c r="C6936" s="4" t="s">
        <v>895</v>
      </c>
      <c r="D6936" s="1">
        <v>41916.490277777775</v>
      </c>
      <c r="E6936" s="1">
        <v>41916.577627314815</v>
      </c>
      <c r="H6936" s="2">
        <v>41977</v>
      </c>
      <c r="I6936" s="2">
        <v>41980</v>
      </c>
      <c r="J6936" s="3">
        <v>1</v>
      </c>
      <c r="K6936" s="3">
        <v>4</v>
      </c>
      <c r="L6936">
        <f>טבלה1[[#This Row],[ds_checkout]]-טבלה1[[#This Row],[ds_checkin]]</f>
        <v>3</v>
      </c>
      <c r="M6936">
        <f>IF(ISBLANK(טבלה1[[#This Row],[ts_reply_at]]), "", (טבלה1[[#This Row],[ts_reply_at]] - טבלה1[[#This Row],[ts_contact_at]]) * 24)</f>
        <v>2.096388888952788</v>
      </c>
      <c r="N6936">
        <f>IF(ISBLANK(טבלה1[[#This Row],[ts_reply_at]]), 0, 1)</f>
        <v>1</v>
      </c>
      <c r="O6936">
        <f>IF(ISBLANK(טבלה1[[#This Row],[ts_accepted_at]]), 0, 1)</f>
        <v>0</v>
      </c>
      <c r="P6936">
        <f>IF(ISBLANK(טבלה1[[#This Row],[ts_booking_at]]), 0, 1)</f>
        <v>0</v>
      </c>
      <c r="Q6936">
        <f>IF(ISBLANK(טבלה1[[#This Row],[ds_checkin]]), "", טבלה1[[#This Row],[ds_checkin]] - טבלה1[[#This Row],[ts_contact_at]])</f>
        <v>60.509722222224809</v>
      </c>
      <c r="R6936" t="str">
        <f>IF(AND(ISBLANK(טבלה1[[#This Row],[ts_reply_at]]), NOT(ISBLANK(טבלה1[[#This Row],[ts_booking_at]]))), "Error: Booked without Reply", "OK")</f>
        <v>OK</v>
      </c>
      <c r="S6936" t="s">
        <v>6025</v>
      </c>
    </row>
    <row r="6937" spans="1:19" x14ac:dyDescent="0.25">
      <c r="A6937" s="4" t="s">
        <v>5569</v>
      </c>
      <c r="B6937" s="4" t="s">
        <v>89</v>
      </c>
      <c r="C6937" s="4" t="s">
        <v>1467</v>
      </c>
      <c r="D6937" s="1">
        <v>41924.631249999999</v>
      </c>
      <c r="E6937" s="1">
        <v>41924.722210648149</v>
      </c>
      <c r="F6937" s="1">
        <v>41924.722210648149</v>
      </c>
      <c r="H6937" s="2">
        <v>41949</v>
      </c>
      <c r="I6937" s="2">
        <v>41950</v>
      </c>
      <c r="J6937" s="3">
        <v>1</v>
      </c>
      <c r="K6937" s="3">
        <v>4</v>
      </c>
      <c r="L6937">
        <f>טבלה1[[#This Row],[ds_checkout]]-טבלה1[[#This Row],[ds_checkin]]</f>
        <v>1</v>
      </c>
      <c r="M6937">
        <f>IF(ISBLANK(טבלה1[[#This Row],[ts_reply_at]]), "", (טבלה1[[#This Row],[ts_reply_at]] - טבלה1[[#This Row],[ts_contact_at]]) * 24)</f>
        <v>2.183055555622559</v>
      </c>
      <c r="N6937">
        <f>IF(ISBLANK(טבלה1[[#This Row],[ts_reply_at]]), 0, 1)</f>
        <v>1</v>
      </c>
      <c r="O6937">
        <f>IF(ISBLANK(טבלה1[[#This Row],[ts_accepted_at]]), 0, 1)</f>
        <v>1</v>
      </c>
      <c r="P6937">
        <f>IF(ISBLANK(טבלה1[[#This Row],[ts_booking_at]]), 0, 1)</f>
        <v>0</v>
      </c>
      <c r="Q6937">
        <f>IF(ISBLANK(טבלה1[[#This Row],[ds_checkin]]), "", טבלה1[[#This Row],[ds_checkin]] - טבלה1[[#This Row],[ts_contact_at]])</f>
        <v>24.368750000001455</v>
      </c>
      <c r="R6937" t="str">
        <f>IF(AND(ISBLANK(טבלה1[[#This Row],[ts_reply_at]]), NOT(ISBLANK(טבלה1[[#This Row],[ts_booking_at]]))), "Error: Booked without Reply", "OK")</f>
        <v>OK</v>
      </c>
      <c r="S6937" t="s">
        <v>6026</v>
      </c>
    </row>
    <row r="6938" spans="1:19" x14ac:dyDescent="0.25">
      <c r="A6938" s="4" t="s">
        <v>5570</v>
      </c>
      <c r="B6938" s="4" t="s">
        <v>957</v>
      </c>
      <c r="C6938" s="4" t="s">
        <v>1915</v>
      </c>
      <c r="D6938" s="1">
        <v>41915.656944444447</v>
      </c>
      <c r="E6938" s="1">
        <v>41915.695902777778</v>
      </c>
      <c r="F6938" s="1">
        <v>41915.767534722225</v>
      </c>
      <c r="H6938" s="2">
        <v>41929</v>
      </c>
      <c r="I6938" s="2">
        <v>41933</v>
      </c>
      <c r="J6938" s="3">
        <v>2</v>
      </c>
      <c r="K6938" s="3">
        <v>8</v>
      </c>
      <c r="L6938">
        <f>טבלה1[[#This Row],[ds_checkout]]-טבלה1[[#This Row],[ds_checkin]]</f>
        <v>4</v>
      </c>
      <c r="M6938">
        <f>IF(ISBLANK(טבלה1[[#This Row],[ts_reply_at]]), "", (טבלה1[[#This Row],[ts_reply_at]] - טבלה1[[#This Row],[ts_contact_at]]) * 24)</f>
        <v>0.93499999993946403</v>
      </c>
      <c r="N6938">
        <f>IF(ISBLANK(טבלה1[[#This Row],[ts_reply_at]]), 0, 1)</f>
        <v>1</v>
      </c>
      <c r="O6938">
        <f>IF(ISBLANK(טבלה1[[#This Row],[ts_accepted_at]]), 0, 1)</f>
        <v>1</v>
      </c>
      <c r="P6938">
        <f>IF(ISBLANK(טבלה1[[#This Row],[ts_booking_at]]), 0, 1)</f>
        <v>0</v>
      </c>
      <c r="Q6938">
        <f>IF(ISBLANK(טבלה1[[#This Row],[ds_checkin]]), "", טבלה1[[#This Row],[ds_checkin]] - טבלה1[[#This Row],[ts_contact_at]])</f>
        <v>13.343055555553292</v>
      </c>
      <c r="R6938" t="str">
        <f>IF(AND(ISBLANK(טבלה1[[#This Row],[ts_reply_at]]), NOT(ISBLANK(טבלה1[[#This Row],[ts_booking_at]]))), "Error: Booked without Reply", "OK")</f>
        <v>OK</v>
      </c>
      <c r="S6938" t="s">
        <v>6026</v>
      </c>
    </row>
    <row r="6939" spans="1:19" x14ac:dyDescent="0.25">
      <c r="A6939" s="4" t="s">
        <v>5571</v>
      </c>
      <c r="B6939" s="4" t="s">
        <v>77</v>
      </c>
      <c r="C6939" s="4" t="s">
        <v>2474</v>
      </c>
      <c r="D6939" s="1">
        <v>41913.624305555553</v>
      </c>
      <c r="E6939" s="1">
        <v>41913.6797337963</v>
      </c>
      <c r="F6939" s="1">
        <v>41913.700497685182</v>
      </c>
      <c r="G6939" s="1">
        <v>41913.700497685182</v>
      </c>
      <c r="H6939" s="2">
        <v>41929</v>
      </c>
      <c r="I6939" s="2">
        <v>41932</v>
      </c>
      <c r="J6939" s="3">
        <v>2</v>
      </c>
      <c r="K6939" s="3">
        <v>17</v>
      </c>
      <c r="L6939">
        <f>טבלה1[[#This Row],[ds_checkout]]-טבלה1[[#This Row],[ds_checkin]]</f>
        <v>3</v>
      </c>
      <c r="M6939">
        <f>IF(ISBLANK(טבלה1[[#This Row],[ts_reply_at]]), "", (טבלה1[[#This Row],[ts_reply_at]] - טבלה1[[#This Row],[ts_contact_at]]) * 24)</f>
        <v>1.3302777779172175</v>
      </c>
      <c r="N6939">
        <f>IF(ISBLANK(טבלה1[[#This Row],[ts_reply_at]]), 0, 1)</f>
        <v>1</v>
      </c>
      <c r="O6939">
        <f>IF(ISBLANK(טבלה1[[#This Row],[ts_accepted_at]]), 0, 1)</f>
        <v>1</v>
      </c>
      <c r="P6939">
        <f>IF(ISBLANK(טבלה1[[#This Row],[ts_booking_at]]), 0, 1)</f>
        <v>1</v>
      </c>
      <c r="Q6939">
        <f>IF(ISBLANK(טבלה1[[#This Row],[ds_checkin]]), "", טבלה1[[#This Row],[ds_checkin]] - טבלה1[[#This Row],[ts_contact_at]])</f>
        <v>15.375694444446708</v>
      </c>
      <c r="R6939" t="str">
        <f>IF(AND(ISBLANK(טבלה1[[#This Row],[ts_reply_at]]), NOT(ISBLANK(טבלה1[[#This Row],[ts_booking_at]]))), "Error: Booked without Reply", "OK")</f>
        <v>OK</v>
      </c>
      <c r="S6939" t="s">
        <v>6026</v>
      </c>
    </row>
    <row r="6940" spans="1:19" x14ac:dyDescent="0.25">
      <c r="A6940" s="4" t="s">
        <v>5572</v>
      </c>
      <c r="B6940" s="4" t="s">
        <v>2247</v>
      </c>
      <c r="C6940" s="4" t="s">
        <v>2248</v>
      </c>
      <c r="D6940" s="1">
        <v>41922.551388888889</v>
      </c>
      <c r="E6940" s="1">
        <v>41922.555335648147</v>
      </c>
      <c r="H6940" s="2">
        <v>41960</v>
      </c>
      <c r="I6940" s="2">
        <v>41963</v>
      </c>
      <c r="J6940" s="3">
        <v>4</v>
      </c>
      <c r="K6940" s="3">
        <v>4</v>
      </c>
      <c r="L6940">
        <f>טבלה1[[#This Row],[ds_checkout]]-טבלה1[[#This Row],[ds_checkin]]</f>
        <v>3</v>
      </c>
      <c r="M6940">
        <f>IF(ISBLANK(טבלה1[[#This Row],[ts_reply_at]]), "", (טבלה1[[#This Row],[ts_reply_at]] - טבלה1[[#This Row],[ts_contact_at]]) * 24)</f>
        <v>9.4722222187556326E-2</v>
      </c>
      <c r="N6940">
        <f>IF(ISBLANK(טבלה1[[#This Row],[ts_reply_at]]), 0, 1)</f>
        <v>1</v>
      </c>
      <c r="O6940">
        <f>IF(ISBLANK(טבלה1[[#This Row],[ts_accepted_at]]), 0, 1)</f>
        <v>0</v>
      </c>
      <c r="P6940">
        <f>IF(ISBLANK(טבלה1[[#This Row],[ts_booking_at]]), 0, 1)</f>
        <v>0</v>
      </c>
      <c r="Q6940">
        <f>IF(ISBLANK(טבלה1[[#This Row],[ds_checkin]]), "", טבלה1[[#This Row],[ds_checkin]] - טבלה1[[#This Row],[ts_contact_at]])</f>
        <v>37.448611111110949</v>
      </c>
      <c r="R6940" t="str">
        <f>IF(AND(ISBLANK(טבלה1[[#This Row],[ts_reply_at]]), NOT(ISBLANK(טבלה1[[#This Row],[ts_booking_at]]))), "Error: Booked without Reply", "OK")</f>
        <v>OK</v>
      </c>
      <c r="S6940" t="s">
        <v>6023</v>
      </c>
    </row>
    <row r="6941" spans="1:19" x14ac:dyDescent="0.25">
      <c r="A6941" s="4" t="s">
        <v>5572</v>
      </c>
      <c r="B6941" s="4" t="s">
        <v>18</v>
      </c>
      <c r="C6941" s="4" t="s">
        <v>19</v>
      </c>
      <c r="D6941" s="1">
        <v>41922.550000000003</v>
      </c>
      <c r="E6941" s="1">
        <v>41922.617430555554</v>
      </c>
      <c r="F6941" s="1">
        <v>41922.617430555554</v>
      </c>
      <c r="G6941" s="1">
        <v>41923.578969907408</v>
      </c>
      <c r="H6941" s="2">
        <v>41960</v>
      </c>
      <c r="I6941" s="2">
        <v>41963</v>
      </c>
      <c r="J6941" s="3">
        <v>4</v>
      </c>
      <c r="K6941" s="3">
        <v>15</v>
      </c>
      <c r="L6941">
        <f>טבלה1[[#This Row],[ds_checkout]]-טבלה1[[#This Row],[ds_checkin]]</f>
        <v>3</v>
      </c>
      <c r="M6941">
        <f>IF(ISBLANK(טבלה1[[#This Row],[ts_reply_at]]), "", (טבלה1[[#This Row],[ts_reply_at]] - טבלה1[[#This Row],[ts_contact_at]]) * 24)</f>
        <v>1.6183333332301117</v>
      </c>
      <c r="N6941">
        <f>IF(ISBLANK(טבלה1[[#This Row],[ts_reply_at]]), 0, 1)</f>
        <v>1</v>
      </c>
      <c r="O6941">
        <f>IF(ISBLANK(טבלה1[[#This Row],[ts_accepted_at]]), 0, 1)</f>
        <v>1</v>
      </c>
      <c r="P6941">
        <f>IF(ISBLANK(טבלה1[[#This Row],[ts_booking_at]]), 0, 1)</f>
        <v>1</v>
      </c>
      <c r="Q6941">
        <f>IF(ISBLANK(טבלה1[[#This Row],[ds_checkin]]), "", טבלה1[[#This Row],[ds_checkin]] - טבלה1[[#This Row],[ts_contact_at]])</f>
        <v>37.44999999999709</v>
      </c>
      <c r="R6941" t="str">
        <f>IF(AND(ISBLANK(טבלה1[[#This Row],[ts_reply_at]]), NOT(ISBLANK(טבלה1[[#This Row],[ts_booking_at]]))), "Error: Booked without Reply", "OK")</f>
        <v>OK</v>
      </c>
      <c r="S6941" t="s">
        <v>6023</v>
      </c>
    </row>
    <row r="6942" spans="1:19" x14ac:dyDescent="0.25">
      <c r="A6942" s="4" t="s">
        <v>5572</v>
      </c>
      <c r="B6942" s="4" t="s">
        <v>265</v>
      </c>
      <c r="C6942" s="4" t="s">
        <v>424</v>
      </c>
      <c r="D6942" s="1">
        <v>41922.547222222223</v>
      </c>
      <c r="E6942" s="1">
        <v>41922.549479166664</v>
      </c>
      <c r="H6942" s="2">
        <v>41960</v>
      </c>
      <c r="I6942" s="2">
        <v>41963</v>
      </c>
      <c r="J6942" s="3">
        <v>4</v>
      </c>
      <c r="K6942" s="3">
        <v>6</v>
      </c>
      <c r="L6942">
        <f>טבלה1[[#This Row],[ds_checkout]]-טבלה1[[#This Row],[ds_checkin]]</f>
        <v>3</v>
      </c>
      <c r="M6942">
        <f>IF(ISBLANK(טבלה1[[#This Row],[ts_reply_at]]), "", (טבלה1[[#This Row],[ts_reply_at]] - טבלה1[[#This Row],[ts_contact_at]]) * 24)</f>
        <v>5.4166666581295431E-2</v>
      </c>
      <c r="N6942">
        <f>IF(ISBLANK(טבלה1[[#This Row],[ts_reply_at]]), 0, 1)</f>
        <v>1</v>
      </c>
      <c r="O6942">
        <f>IF(ISBLANK(טבלה1[[#This Row],[ts_accepted_at]]), 0, 1)</f>
        <v>0</v>
      </c>
      <c r="P6942">
        <f>IF(ISBLANK(טבלה1[[#This Row],[ts_booking_at]]), 0, 1)</f>
        <v>0</v>
      </c>
      <c r="Q6942">
        <f>IF(ISBLANK(טבלה1[[#This Row],[ds_checkin]]), "", טבלה1[[#This Row],[ds_checkin]] - טבלה1[[#This Row],[ts_contact_at]])</f>
        <v>37.452777777776646</v>
      </c>
      <c r="R6942" t="str">
        <f>IF(AND(ISBLANK(טבלה1[[#This Row],[ts_reply_at]]), NOT(ISBLANK(טבלה1[[#This Row],[ts_booking_at]]))), "Error: Booked without Reply", "OK")</f>
        <v>OK</v>
      </c>
      <c r="S6942" t="s">
        <v>6023</v>
      </c>
    </row>
    <row r="6943" spans="1:19" x14ac:dyDescent="0.25">
      <c r="A6943" s="4" t="s">
        <v>5573</v>
      </c>
      <c r="B6943" s="4" t="s">
        <v>236</v>
      </c>
      <c r="C6943" s="4" t="s">
        <v>237</v>
      </c>
      <c r="D6943" s="1">
        <v>41929.336111111108</v>
      </c>
      <c r="E6943" s="1">
        <v>41929.515023148146</v>
      </c>
      <c r="H6943" s="2">
        <v>42034</v>
      </c>
      <c r="I6943" s="2">
        <v>42036</v>
      </c>
      <c r="J6943" s="3">
        <v>6</v>
      </c>
      <c r="K6943" s="3">
        <v>3</v>
      </c>
      <c r="L6943">
        <f>טבלה1[[#This Row],[ds_checkout]]-טבלה1[[#This Row],[ds_checkin]]</f>
        <v>2</v>
      </c>
      <c r="M6943">
        <f>IF(ISBLANK(טבלה1[[#This Row],[ts_reply_at]]), "", (טבלה1[[#This Row],[ts_reply_at]] - טבלה1[[#This Row],[ts_contact_at]]) * 24)</f>
        <v>4.2938888889038935</v>
      </c>
      <c r="N6943">
        <f>IF(ISBLANK(טבלה1[[#This Row],[ts_reply_at]]), 0, 1)</f>
        <v>1</v>
      </c>
      <c r="O6943">
        <f>IF(ISBLANK(טבלה1[[#This Row],[ts_accepted_at]]), 0, 1)</f>
        <v>0</v>
      </c>
      <c r="P6943">
        <f>IF(ISBLANK(טבלה1[[#This Row],[ts_booking_at]]), 0, 1)</f>
        <v>0</v>
      </c>
      <c r="Q6943">
        <f>IF(ISBLANK(טבלה1[[#This Row],[ds_checkin]]), "", טבלה1[[#This Row],[ds_checkin]] - טבלה1[[#This Row],[ts_contact_at]])</f>
        <v>104.66388888889196</v>
      </c>
      <c r="R6943" t="str">
        <f>IF(AND(ISBLANK(טבלה1[[#This Row],[ts_reply_at]]), NOT(ISBLANK(טבלה1[[#This Row],[ts_booking_at]]))), "Error: Booked without Reply", "OK")</f>
        <v>OK</v>
      </c>
      <c r="S6943" t="s">
        <v>6026</v>
      </c>
    </row>
    <row r="6944" spans="1:19" x14ac:dyDescent="0.25">
      <c r="A6944" s="4" t="s">
        <v>5573</v>
      </c>
      <c r="B6944" s="4" t="s">
        <v>18</v>
      </c>
      <c r="C6944" s="4" t="s">
        <v>675</v>
      </c>
      <c r="D6944" s="1">
        <v>41929.335416666669</v>
      </c>
      <c r="E6944" s="1">
        <v>41929.673935185187</v>
      </c>
      <c r="H6944" s="2">
        <v>42034</v>
      </c>
      <c r="I6944" s="2">
        <v>42036</v>
      </c>
      <c r="J6944" s="3">
        <v>6</v>
      </c>
      <c r="K6944" s="3">
        <v>2</v>
      </c>
      <c r="L6944">
        <f>טבלה1[[#This Row],[ds_checkout]]-טבלה1[[#This Row],[ds_checkin]]</f>
        <v>2</v>
      </c>
      <c r="M6944">
        <f>IF(ISBLANK(טבלה1[[#This Row],[ts_reply_at]]), "", (טבלה1[[#This Row],[ts_reply_at]] - טבלה1[[#This Row],[ts_contact_at]]) * 24)</f>
        <v>8.124444444430992</v>
      </c>
      <c r="N6944">
        <f>IF(ISBLANK(טבלה1[[#This Row],[ts_reply_at]]), 0, 1)</f>
        <v>1</v>
      </c>
      <c r="O6944">
        <f>IF(ISBLANK(טבלה1[[#This Row],[ts_accepted_at]]), 0, 1)</f>
        <v>0</v>
      </c>
      <c r="P6944">
        <f>IF(ISBLANK(טבלה1[[#This Row],[ts_booking_at]]), 0, 1)</f>
        <v>0</v>
      </c>
      <c r="Q6944">
        <f>IF(ISBLANK(טבלה1[[#This Row],[ds_checkin]]), "", טבלה1[[#This Row],[ds_checkin]] - טבלה1[[#This Row],[ts_contact_at]])</f>
        <v>104.66458333333139</v>
      </c>
      <c r="R6944" t="str">
        <f>IF(AND(ISBLANK(טבלה1[[#This Row],[ts_reply_at]]), NOT(ISBLANK(טבלה1[[#This Row],[ts_booking_at]]))), "Error: Booked without Reply", "OK")</f>
        <v>OK</v>
      </c>
      <c r="S6944" t="s">
        <v>6026</v>
      </c>
    </row>
    <row r="6945" spans="1:19" x14ac:dyDescent="0.25">
      <c r="A6945" s="4" t="s">
        <v>5573</v>
      </c>
      <c r="B6945" s="4" t="s">
        <v>159</v>
      </c>
      <c r="C6945" s="4" t="s">
        <v>1153</v>
      </c>
      <c r="D6945" s="1">
        <v>41928.572916666664</v>
      </c>
      <c r="E6945" s="1">
        <v>41929.284317129626</v>
      </c>
      <c r="F6945" s="1">
        <v>41929.285231481481</v>
      </c>
      <c r="H6945" s="2">
        <v>42034</v>
      </c>
      <c r="I6945" s="2">
        <v>42036</v>
      </c>
      <c r="J6945" s="3">
        <v>7</v>
      </c>
      <c r="K6945" s="3">
        <v>6</v>
      </c>
      <c r="L6945">
        <f>טבלה1[[#This Row],[ds_checkout]]-טבלה1[[#This Row],[ds_checkin]]</f>
        <v>2</v>
      </c>
      <c r="M6945">
        <f>IF(ISBLANK(טבלה1[[#This Row],[ts_reply_at]]), "", (טבלה1[[#This Row],[ts_reply_at]] - טבלה1[[#This Row],[ts_contact_at]]) * 24)</f>
        <v>17.073611111089122</v>
      </c>
      <c r="N6945">
        <f>IF(ISBLANK(טבלה1[[#This Row],[ts_reply_at]]), 0, 1)</f>
        <v>1</v>
      </c>
      <c r="O6945">
        <f>IF(ISBLANK(טבלה1[[#This Row],[ts_accepted_at]]), 0, 1)</f>
        <v>1</v>
      </c>
      <c r="P6945">
        <f>IF(ISBLANK(טבלה1[[#This Row],[ts_booking_at]]), 0, 1)</f>
        <v>0</v>
      </c>
      <c r="Q6945">
        <f>IF(ISBLANK(טבלה1[[#This Row],[ds_checkin]]), "", טבלה1[[#This Row],[ds_checkin]] - טבלה1[[#This Row],[ts_contact_at]])</f>
        <v>105.42708333333576</v>
      </c>
      <c r="R6945" t="str">
        <f>IF(AND(ISBLANK(טבלה1[[#This Row],[ts_reply_at]]), NOT(ISBLANK(טבלה1[[#This Row],[ts_booking_at]]))), "Error: Booked without Reply", "OK")</f>
        <v>OK</v>
      </c>
      <c r="S6945" t="s">
        <v>6026</v>
      </c>
    </row>
    <row r="6946" spans="1:19" x14ac:dyDescent="0.25">
      <c r="A6946" s="4" t="s">
        <v>5574</v>
      </c>
      <c r="B6946" s="4" t="s">
        <v>1812</v>
      </c>
      <c r="C6946" s="4" t="s">
        <v>1813</v>
      </c>
      <c r="D6946" s="1">
        <v>41926.804166666669</v>
      </c>
      <c r="E6946" s="1">
        <v>41926.830300925925</v>
      </c>
      <c r="F6946" s="1">
        <v>41926.830300925925</v>
      </c>
      <c r="G6946" s="1">
        <v>41926.830300925925</v>
      </c>
      <c r="H6946" s="2">
        <v>41928</v>
      </c>
      <c r="I6946" s="2">
        <v>41931</v>
      </c>
      <c r="J6946" s="3">
        <v>2</v>
      </c>
      <c r="K6946" s="3">
        <v>21</v>
      </c>
      <c r="L6946">
        <f>טבלה1[[#This Row],[ds_checkout]]-טבלה1[[#This Row],[ds_checkin]]</f>
        <v>3</v>
      </c>
      <c r="M6946">
        <f>IF(ISBLANK(טבלה1[[#This Row],[ts_reply_at]]), "", (טבלה1[[#This Row],[ts_reply_at]] - טבלה1[[#This Row],[ts_contact_at]]) * 24)</f>
        <v>0.62722222215961665</v>
      </c>
      <c r="N6946">
        <f>IF(ISBLANK(טבלה1[[#This Row],[ts_reply_at]]), 0, 1)</f>
        <v>1</v>
      </c>
      <c r="O6946">
        <f>IF(ISBLANK(טבלה1[[#This Row],[ts_accepted_at]]), 0, 1)</f>
        <v>1</v>
      </c>
      <c r="P6946">
        <f>IF(ISBLANK(טבלה1[[#This Row],[ts_booking_at]]), 0, 1)</f>
        <v>1</v>
      </c>
      <c r="Q6946">
        <f>IF(ISBLANK(טבלה1[[#This Row],[ds_checkin]]), "", טבלה1[[#This Row],[ds_checkin]] - טבלה1[[#This Row],[ts_contact_at]])</f>
        <v>1.1958333333313931</v>
      </c>
      <c r="R6946" t="str">
        <f>IF(AND(ISBLANK(טבלה1[[#This Row],[ts_reply_at]]), NOT(ISBLANK(טבלה1[[#This Row],[ts_booking_at]]))), "Error: Booked without Reply", "OK")</f>
        <v>OK</v>
      </c>
      <c r="S6946" t="s">
        <v>6020</v>
      </c>
    </row>
    <row r="6947" spans="1:19" x14ac:dyDescent="0.25">
      <c r="A6947" s="4" t="s">
        <v>5574</v>
      </c>
      <c r="B6947" s="4" t="s">
        <v>18</v>
      </c>
      <c r="C6947" s="4" t="s">
        <v>675</v>
      </c>
      <c r="D6947" s="1">
        <v>41925.682638888888</v>
      </c>
      <c r="E6947" s="1">
        <v>41925.912314814814</v>
      </c>
      <c r="H6947" s="2">
        <v>41928</v>
      </c>
      <c r="I6947" s="2">
        <v>41931</v>
      </c>
      <c r="J6947" s="3">
        <v>3</v>
      </c>
      <c r="K6947" s="3">
        <v>11</v>
      </c>
      <c r="L6947">
        <f>טבלה1[[#This Row],[ds_checkout]]-טבלה1[[#This Row],[ds_checkin]]</f>
        <v>3</v>
      </c>
      <c r="M6947">
        <f>IF(ISBLANK(טבלה1[[#This Row],[ts_reply_at]]), "", (טבלה1[[#This Row],[ts_reply_at]] - טבלה1[[#This Row],[ts_contact_at]]) * 24)</f>
        <v>5.5122222222271375</v>
      </c>
      <c r="N6947">
        <f>IF(ISBLANK(טבלה1[[#This Row],[ts_reply_at]]), 0, 1)</f>
        <v>1</v>
      </c>
      <c r="O6947">
        <f>IF(ISBLANK(טבלה1[[#This Row],[ts_accepted_at]]), 0, 1)</f>
        <v>0</v>
      </c>
      <c r="P6947">
        <f>IF(ISBLANK(טבלה1[[#This Row],[ts_booking_at]]), 0, 1)</f>
        <v>0</v>
      </c>
      <c r="Q6947">
        <f>IF(ISBLANK(טבלה1[[#This Row],[ds_checkin]]), "", טבלה1[[#This Row],[ds_checkin]] - טבלה1[[#This Row],[ts_contact_at]])</f>
        <v>2.3173611111124046</v>
      </c>
      <c r="R6947" t="str">
        <f>IF(AND(ISBLANK(טבלה1[[#This Row],[ts_reply_at]]), NOT(ISBLANK(טבלה1[[#This Row],[ts_booking_at]]))), "Error: Booked without Reply", "OK")</f>
        <v>OK</v>
      </c>
      <c r="S6947" t="s">
        <v>6020</v>
      </c>
    </row>
    <row r="6948" spans="1:19" x14ac:dyDescent="0.25">
      <c r="A6948" s="4" t="s">
        <v>5574</v>
      </c>
      <c r="B6948" s="4" t="s">
        <v>233</v>
      </c>
      <c r="C6948" s="4" t="s">
        <v>234</v>
      </c>
      <c r="D6948" s="1">
        <v>41926.697222222225</v>
      </c>
      <c r="H6948" s="2">
        <v>41928</v>
      </c>
      <c r="I6948" s="2">
        <v>41931</v>
      </c>
      <c r="J6948" s="3">
        <v>3</v>
      </c>
      <c r="K6948" s="3">
        <v>2</v>
      </c>
      <c r="L6948">
        <f>טבלה1[[#This Row],[ds_checkout]]-טבלה1[[#This Row],[ds_checkin]]</f>
        <v>3</v>
      </c>
      <c r="M6948" t="str">
        <f>IF(ISBLANK(טבלה1[[#This Row],[ts_reply_at]]), "", (טבלה1[[#This Row],[ts_reply_at]] - טבלה1[[#This Row],[ts_contact_at]]) * 24)</f>
        <v/>
      </c>
      <c r="N6948">
        <f>IF(ISBLANK(טבלה1[[#This Row],[ts_reply_at]]), 0, 1)</f>
        <v>0</v>
      </c>
      <c r="O6948">
        <f>IF(ISBLANK(טבלה1[[#This Row],[ts_accepted_at]]), 0, 1)</f>
        <v>0</v>
      </c>
      <c r="P6948">
        <f>IF(ISBLANK(טבלה1[[#This Row],[ts_booking_at]]), 0, 1)</f>
        <v>0</v>
      </c>
      <c r="Q6948">
        <f>IF(ISBLANK(טבלה1[[#This Row],[ds_checkin]]), "", טבלה1[[#This Row],[ds_checkin]] - טבלה1[[#This Row],[ts_contact_at]])</f>
        <v>1.3027777777751908</v>
      </c>
      <c r="R6948" t="str">
        <f>IF(AND(ISBLANK(טבלה1[[#This Row],[ts_reply_at]]), NOT(ISBLANK(טבלה1[[#This Row],[ts_booking_at]]))), "Error: Booked without Reply", "OK")</f>
        <v>OK</v>
      </c>
      <c r="S6948" t="s">
        <v>6020</v>
      </c>
    </row>
    <row r="6949" spans="1:19" x14ac:dyDescent="0.25">
      <c r="A6949" s="4" t="s">
        <v>5574</v>
      </c>
      <c r="B6949" s="4" t="s">
        <v>1067</v>
      </c>
      <c r="C6949" s="4" t="s">
        <v>3176</v>
      </c>
      <c r="D6949" s="1">
        <v>41922.259722222225</v>
      </c>
      <c r="H6949" s="2">
        <v>41929</v>
      </c>
      <c r="I6949" s="2">
        <v>41931</v>
      </c>
      <c r="J6949" s="3">
        <v>1</v>
      </c>
      <c r="K6949" s="3">
        <v>2</v>
      </c>
      <c r="L6949">
        <f>טבלה1[[#This Row],[ds_checkout]]-טבלה1[[#This Row],[ds_checkin]]</f>
        <v>2</v>
      </c>
      <c r="M6949" t="str">
        <f>IF(ISBLANK(טבלה1[[#This Row],[ts_reply_at]]), "", (טבלה1[[#This Row],[ts_reply_at]] - טבלה1[[#This Row],[ts_contact_at]]) * 24)</f>
        <v/>
      </c>
      <c r="N6949">
        <f>IF(ISBLANK(טבלה1[[#This Row],[ts_reply_at]]), 0, 1)</f>
        <v>0</v>
      </c>
      <c r="O6949">
        <f>IF(ISBLANK(טבלה1[[#This Row],[ts_accepted_at]]), 0, 1)</f>
        <v>0</v>
      </c>
      <c r="P6949">
        <f>IF(ISBLANK(טבלה1[[#This Row],[ts_booking_at]]), 0, 1)</f>
        <v>0</v>
      </c>
      <c r="Q6949">
        <f>IF(ISBLANK(טבלה1[[#This Row],[ds_checkin]]), "", טבלה1[[#This Row],[ds_checkin]] - טבלה1[[#This Row],[ts_contact_at]])</f>
        <v>6.7402777777751908</v>
      </c>
      <c r="R6949" t="str">
        <f>IF(AND(ISBLANK(טבלה1[[#This Row],[ts_reply_at]]), NOT(ISBLANK(טבלה1[[#This Row],[ts_booking_at]]))), "Error: Booked without Reply", "OK")</f>
        <v>OK</v>
      </c>
      <c r="S6949" t="s">
        <v>6020</v>
      </c>
    </row>
    <row r="6950" spans="1:19" x14ac:dyDescent="0.25">
      <c r="A6950" s="4" t="s">
        <v>5575</v>
      </c>
      <c r="B6950" s="4" t="s">
        <v>636</v>
      </c>
      <c r="C6950" s="4" t="s">
        <v>637</v>
      </c>
      <c r="D6950" s="1">
        <v>41914.413888888892</v>
      </c>
      <c r="E6950" s="1">
        <v>41914.456909722219</v>
      </c>
      <c r="H6950" s="2">
        <v>41919</v>
      </c>
      <c r="I6950" s="2">
        <v>41922</v>
      </c>
      <c r="J6950" s="3">
        <v>1</v>
      </c>
      <c r="K6950" s="3">
        <v>10</v>
      </c>
      <c r="L6950">
        <f>טבלה1[[#This Row],[ds_checkout]]-טבלה1[[#This Row],[ds_checkin]]</f>
        <v>3</v>
      </c>
      <c r="M6950">
        <f>IF(ISBLANK(טבלה1[[#This Row],[ts_reply_at]]), "", (טבלה1[[#This Row],[ts_reply_at]] - טבלה1[[#This Row],[ts_contact_at]]) * 24)</f>
        <v>1.032499999855645</v>
      </c>
      <c r="N6950">
        <f>IF(ISBLANK(טבלה1[[#This Row],[ts_reply_at]]), 0, 1)</f>
        <v>1</v>
      </c>
      <c r="O6950">
        <f>IF(ISBLANK(טבלה1[[#This Row],[ts_accepted_at]]), 0, 1)</f>
        <v>0</v>
      </c>
      <c r="P6950">
        <f>IF(ISBLANK(טבלה1[[#This Row],[ts_booking_at]]), 0, 1)</f>
        <v>0</v>
      </c>
      <c r="Q6950">
        <f>IF(ISBLANK(טבלה1[[#This Row],[ds_checkin]]), "", טבלה1[[#This Row],[ds_checkin]] - טבלה1[[#This Row],[ts_contact_at]])</f>
        <v>4.586111111108039</v>
      </c>
      <c r="R6950" t="str">
        <f>IF(AND(ISBLANK(טבלה1[[#This Row],[ts_reply_at]]), NOT(ISBLANK(טבלה1[[#This Row],[ts_booking_at]]))), "Error: Booked without Reply", "OK")</f>
        <v>OK</v>
      </c>
      <c r="S6950" t="s">
        <v>6022</v>
      </c>
    </row>
    <row r="6951" spans="1:19" x14ac:dyDescent="0.25">
      <c r="A6951" s="4" t="s">
        <v>5575</v>
      </c>
      <c r="B6951" s="4" t="s">
        <v>1710</v>
      </c>
      <c r="C6951" s="4" t="s">
        <v>1711</v>
      </c>
      <c r="D6951" s="1">
        <v>41914.429166666669</v>
      </c>
      <c r="E6951" s="1">
        <v>41914.431886574072</v>
      </c>
      <c r="H6951" s="2">
        <v>41919</v>
      </c>
      <c r="I6951" s="2">
        <v>41922</v>
      </c>
      <c r="J6951" s="3">
        <v>1</v>
      </c>
      <c r="K6951" s="3">
        <v>3</v>
      </c>
      <c r="L6951">
        <f>טבלה1[[#This Row],[ds_checkout]]-טבלה1[[#This Row],[ds_checkin]]</f>
        <v>3</v>
      </c>
      <c r="M6951">
        <f>IF(ISBLANK(טבלה1[[#This Row],[ts_reply_at]]), "", (טבלה1[[#This Row],[ts_reply_at]] - טבלה1[[#This Row],[ts_contact_at]]) * 24)</f>
        <v>6.5277777670416981E-2</v>
      </c>
      <c r="N6951">
        <f>IF(ISBLANK(טבלה1[[#This Row],[ts_reply_at]]), 0, 1)</f>
        <v>1</v>
      </c>
      <c r="O6951">
        <f>IF(ISBLANK(טבלה1[[#This Row],[ts_accepted_at]]), 0, 1)</f>
        <v>0</v>
      </c>
      <c r="P6951">
        <f>IF(ISBLANK(טבלה1[[#This Row],[ts_booking_at]]), 0, 1)</f>
        <v>0</v>
      </c>
      <c r="Q6951">
        <f>IF(ISBLANK(טבלה1[[#This Row],[ds_checkin]]), "", טבלה1[[#This Row],[ds_checkin]] - טבלה1[[#This Row],[ts_contact_at]])</f>
        <v>4.5708333333313931</v>
      </c>
      <c r="R6951" t="str">
        <f>IF(AND(ISBLANK(טבלה1[[#This Row],[ts_reply_at]]), NOT(ISBLANK(טבלה1[[#This Row],[ts_booking_at]]))), "Error: Booked without Reply", "OK")</f>
        <v>OK</v>
      </c>
      <c r="S6951" t="s">
        <v>6022</v>
      </c>
    </row>
    <row r="6952" spans="1:19" x14ac:dyDescent="0.25">
      <c r="A6952" s="4" t="s">
        <v>5576</v>
      </c>
      <c r="B6952" s="4" t="s">
        <v>12</v>
      </c>
      <c r="C6952" s="4" t="s">
        <v>13</v>
      </c>
      <c r="D6952" s="1">
        <v>41915.700694444444</v>
      </c>
      <c r="E6952" s="1">
        <v>41915.881956018522</v>
      </c>
      <c r="F6952" s="1">
        <v>41915.881956018522</v>
      </c>
      <c r="G6952" s="1">
        <v>41916.603854166664</v>
      </c>
      <c r="H6952" s="2">
        <v>41950</v>
      </c>
      <c r="I6952" s="2">
        <v>41953</v>
      </c>
      <c r="J6952" s="3">
        <v>2</v>
      </c>
      <c r="K6952" s="3">
        <v>12</v>
      </c>
      <c r="L6952">
        <f>טבלה1[[#This Row],[ds_checkout]]-טבלה1[[#This Row],[ds_checkin]]</f>
        <v>3</v>
      </c>
      <c r="M6952">
        <f>IF(ISBLANK(טבלה1[[#This Row],[ts_reply_at]]), "", (טבלה1[[#This Row],[ts_reply_at]] - טבלה1[[#This Row],[ts_contact_at]]) * 24)</f>
        <v>4.3502777778776363</v>
      </c>
      <c r="N6952">
        <f>IF(ISBLANK(טבלה1[[#This Row],[ts_reply_at]]), 0, 1)</f>
        <v>1</v>
      </c>
      <c r="O6952">
        <f>IF(ISBLANK(טבלה1[[#This Row],[ts_accepted_at]]), 0, 1)</f>
        <v>1</v>
      </c>
      <c r="P6952">
        <f>IF(ISBLANK(טבלה1[[#This Row],[ts_booking_at]]), 0, 1)</f>
        <v>1</v>
      </c>
      <c r="Q6952">
        <f>IF(ISBLANK(טבלה1[[#This Row],[ds_checkin]]), "", טבלה1[[#This Row],[ds_checkin]] - טבלה1[[#This Row],[ts_contact_at]])</f>
        <v>34.299305555556202</v>
      </c>
      <c r="R6952" t="str">
        <f>IF(AND(ISBLANK(טבלה1[[#This Row],[ts_reply_at]]), NOT(ISBLANK(טבלה1[[#This Row],[ts_booking_at]]))), "Error: Booked without Reply", "OK")</f>
        <v>OK</v>
      </c>
      <c r="S6952" t="s">
        <v>6026</v>
      </c>
    </row>
    <row r="6953" spans="1:19" x14ac:dyDescent="0.25">
      <c r="A6953" s="4" t="s">
        <v>5577</v>
      </c>
      <c r="B6953" s="4" t="s">
        <v>2136</v>
      </c>
      <c r="C6953" s="4" t="s">
        <v>2137</v>
      </c>
      <c r="D6953" s="1">
        <v>41934.527777777781</v>
      </c>
      <c r="E6953" s="1">
        <v>41934.698194444441</v>
      </c>
      <c r="F6953" s="1">
        <v>41934.698263888888</v>
      </c>
      <c r="G6953" s="1">
        <v>41934.698263888888</v>
      </c>
      <c r="H6953" s="2">
        <v>41951</v>
      </c>
      <c r="I6953" s="2">
        <v>41952</v>
      </c>
      <c r="J6953" s="3">
        <v>2</v>
      </c>
      <c r="K6953" s="3">
        <v>7</v>
      </c>
      <c r="L6953">
        <f>טבלה1[[#This Row],[ds_checkout]]-טבלה1[[#This Row],[ds_checkin]]</f>
        <v>1</v>
      </c>
      <c r="M6953">
        <f>IF(ISBLANK(טבלה1[[#This Row],[ts_reply_at]]), "", (טבלה1[[#This Row],[ts_reply_at]] - טבלה1[[#This Row],[ts_contact_at]]) * 24)</f>
        <v>4.0899999998509884</v>
      </c>
      <c r="N6953">
        <f>IF(ISBLANK(טבלה1[[#This Row],[ts_reply_at]]), 0, 1)</f>
        <v>1</v>
      </c>
      <c r="O6953">
        <f>IF(ISBLANK(טבלה1[[#This Row],[ts_accepted_at]]), 0, 1)</f>
        <v>1</v>
      </c>
      <c r="P6953">
        <f>IF(ISBLANK(טבלה1[[#This Row],[ts_booking_at]]), 0, 1)</f>
        <v>1</v>
      </c>
      <c r="Q6953">
        <f>IF(ISBLANK(טבלה1[[#This Row],[ds_checkin]]), "", טבלה1[[#This Row],[ds_checkin]] - טבלה1[[#This Row],[ts_contact_at]])</f>
        <v>16.472222222218988</v>
      </c>
      <c r="R6953" t="str">
        <f>IF(AND(ISBLANK(טבלה1[[#This Row],[ts_reply_at]]), NOT(ISBLANK(טבלה1[[#This Row],[ts_booking_at]]))), "Error: Booked without Reply", "OK")</f>
        <v>OK</v>
      </c>
      <c r="S6953" t="s">
        <v>6026</v>
      </c>
    </row>
    <row r="6954" spans="1:19" x14ac:dyDescent="0.25">
      <c r="A6954" s="4" t="s">
        <v>5577</v>
      </c>
      <c r="B6954" s="4" t="s">
        <v>1604</v>
      </c>
      <c r="C6954" s="4" t="s">
        <v>1605</v>
      </c>
      <c r="D6954" s="1">
        <v>41933.831944444442</v>
      </c>
      <c r="E6954" s="1">
        <v>41933.843275462961</v>
      </c>
      <c r="H6954" s="2">
        <v>41951</v>
      </c>
      <c r="I6954" s="2">
        <v>41952</v>
      </c>
      <c r="J6954" s="3">
        <v>2</v>
      </c>
      <c r="K6954" s="3">
        <v>7</v>
      </c>
      <c r="L6954">
        <f>טבלה1[[#This Row],[ds_checkout]]-טבלה1[[#This Row],[ds_checkin]]</f>
        <v>1</v>
      </c>
      <c r="M6954">
        <f>IF(ISBLANK(טבלה1[[#This Row],[ts_reply_at]]), "", (טבלה1[[#This Row],[ts_reply_at]] - טבלה1[[#This Row],[ts_contact_at]]) * 24)</f>
        <v>0.27194444445194677</v>
      </c>
      <c r="N6954">
        <f>IF(ISBLANK(טבלה1[[#This Row],[ts_reply_at]]), 0, 1)</f>
        <v>1</v>
      </c>
      <c r="O6954">
        <f>IF(ISBLANK(טבלה1[[#This Row],[ts_accepted_at]]), 0, 1)</f>
        <v>0</v>
      </c>
      <c r="P6954">
        <f>IF(ISBLANK(טבלה1[[#This Row],[ts_booking_at]]), 0, 1)</f>
        <v>0</v>
      </c>
      <c r="Q6954">
        <f>IF(ISBLANK(טבלה1[[#This Row],[ds_checkin]]), "", טבלה1[[#This Row],[ds_checkin]] - טבלה1[[#This Row],[ts_contact_at]])</f>
        <v>17.168055555557657</v>
      </c>
      <c r="R6954" t="str">
        <f>IF(AND(ISBLANK(טבלה1[[#This Row],[ts_reply_at]]), NOT(ISBLANK(טבלה1[[#This Row],[ts_booking_at]]))), "Error: Booked without Reply", "OK")</f>
        <v>OK</v>
      </c>
      <c r="S6954" t="s">
        <v>6026</v>
      </c>
    </row>
    <row r="6955" spans="1:19" x14ac:dyDescent="0.25">
      <c r="A6955" s="4" t="s">
        <v>5578</v>
      </c>
      <c r="B6955" s="4" t="s">
        <v>3278</v>
      </c>
      <c r="C6955" s="4" t="s">
        <v>4011</v>
      </c>
      <c r="D6955" s="1">
        <v>41922.756944444445</v>
      </c>
      <c r="E6955" s="1">
        <v>41922.763472222221</v>
      </c>
      <c r="F6955" s="1">
        <v>41922.763472222221</v>
      </c>
      <c r="G6955" s="1">
        <v>41922.763472222221</v>
      </c>
      <c r="H6955" s="2">
        <v>41942</v>
      </c>
      <c r="I6955" s="2">
        <v>41944</v>
      </c>
      <c r="J6955" s="3">
        <v>1</v>
      </c>
      <c r="K6955" s="3">
        <v>4</v>
      </c>
      <c r="L6955">
        <f>טבלה1[[#This Row],[ds_checkout]]-טבלה1[[#This Row],[ds_checkin]]</f>
        <v>2</v>
      </c>
      <c r="M6955">
        <f>IF(ISBLANK(טבלה1[[#This Row],[ts_reply_at]]), "", (טבלה1[[#This Row],[ts_reply_at]] - טבלה1[[#This Row],[ts_contact_at]]) * 24)</f>
        <v>0.15666666661854833</v>
      </c>
      <c r="N6955">
        <f>IF(ISBLANK(טבלה1[[#This Row],[ts_reply_at]]), 0, 1)</f>
        <v>1</v>
      </c>
      <c r="O6955">
        <f>IF(ISBLANK(טבלה1[[#This Row],[ts_accepted_at]]), 0, 1)</f>
        <v>1</v>
      </c>
      <c r="P6955">
        <f>IF(ISBLANK(טבלה1[[#This Row],[ts_booking_at]]), 0, 1)</f>
        <v>1</v>
      </c>
      <c r="Q6955">
        <f>IF(ISBLANK(טבלה1[[#This Row],[ds_checkin]]), "", טבלה1[[#This Row],[ds_checkin]] - טבלה1[[#This Row],[ts_contact_at]])</f>
        <v>19.243055555554747</v>
      </c>
      <c r="R6955" t="str">
        <f>IF(AND(ISBLANK(טבלה1[[#This Row],[ts_reply_at]]), NOT(ISBLANK(טבלה1[[#This Row],[ts_booking_at]]))), "Error: Booked without Reply", "OK")</f>
        <v>OK</v>
      </c>
      <c r="S6955" t="s">
        <v>6019</v>
      </c>
    </row>
    <row r="6956" spans="1:19" x14ac:dyDescent="0.25">
      <c r="A6956" s="4" t="s">
        <v>5579</v>
      </c>
      <c r="B6956" s="4" t="s">
        <v>626</v>
      </c>
      <c r="C6956" s="4" t="s">
        <v>627</v>
      </c>
      <c r="D6956" s="1">
        <v>41990.363888888889</v>
      </c>
      <c r="E6956" s="1">
        <v>41990.474166666667</v>
      </c>
      <c r="H6956" s="2">
        <v>42048</v>
      </c>
      <c r="I6956" s="2">
        <v>42050</v>
      </c>
      <c r="J6956" s="3">
        <v>1</v>
      </c>
      <c r="K6956" s="3">
        <v>4</v>
      </c>
      <c r="L6956">
        <f>טבלה1[[#This Row],[ds_checkout]]-טבלה1[[#This Row],[ds_checkin]]</f>
        <v>2</v>
      </c>
      <c r="M6956">
        <f>IF(ISBLANK(טבלה1[[#This Row],[ts_reply_at]]), "", (טבלה1[[#This Row],[ts_reply_at]] - טבלה1[[#This Row],[ts_contact_at]]) * 24)</f>
        <v>2.6466666666674428</v>
      </c>
      <c r="N6956">
        <f>IF(ISBLANK(טבלה1[[#This Row],[ts_reply_at]]), 0, 1)</f>
        <v>1</v>
      </c>
      <c r="O6956">
        <f>IF(ISBLANK(טבלה1[[#This Row],[ts_accepted_at]]), 0, 1)</f>
        <v>0</v>
      </c>
      <c r="P6956">
        <f>IF(ISBLANK(טבלה1[[#This Row],[ts_booking_at]]), 0, 1)</f>
        <v>0</v>
      </c>
      <c r="Q6956">
        <f>IF(ISBLANK(טבלה1[[#This Row],[ds_checkin]]), "", טבלה1[[#This Row],[ds_checkin]] - טבלה1[[#This Row],[ts_contact_at]])</f>
        <v>57.636111111110949</v>
      </c>
      <c r="R6956" t="str">
        <f>IF(AND(ISBLANK(טבלה1[[#This Row],[ts_reply_at]]), NOT(ISBLANK(טבלה1[[#This Row],[ts_booking_at]]))), "Error: Booked without Reply", "OK")</f>
        <v>OK</v>
      </c>
      <c r="S6956" t="s">
        <v>6026</v>
      </c>
    </row>
    <row r="6957" spans="1:19" x14ac:dyDescent="0.25">
      <c r="A6957" s="4" t="s">
        <v>5579</v>
      </c>
      <c r="B6957" s="4" t="s">
        <v>5580</v>
      </c>
      <c r="C6957" s="4" t="s">
        <v>5581</v>
      </c>
      <c r="D6957" s="1">
        <v>41990.700694444444</v>
      </c>
      <c r="E6957" s="1">
        <v>41990.718356481484</v>
      </c>
      <c r="H6957" s="2">
        <v>42048</v>
      </c>
      <c r="I6957" s="2">
        <v>42050</v>
      </c>
      <c r="J6957" s="3">
        <v>5</v>
      </c>
      <c r="K6957" s="3">
        <v>5</v>
      </c>
      <c r="L6957">
        <f>טבלה1[[#This Row],[ds_checkout]]-טבלה1[[#This Row],[ds_checkin]]</f>
        <v>2</v>
      </c>
      <c r="M6957">
        <f>IF(ISBLANK(טבלה1[[#This Row],[ts_reply_at]]), "", (טבלה1[[#This Row],[ts_reply_at]] - טבלה1[[#This Row],[ts_contact_at]]) * 24)</f>
        <v>0.4238888889667578</v>
      </c>
      <c r="N6957">
        <f>IF(ISBLANK(טבלה1[[#This Row],[ts_reply_at]]), 0, 1)</f>
        <v>1</v>
      </c>
      <c r="O6957">
        <f>IF(ISBLANK(טבלה1[[#This Row],[ts_accepted_at]]), 0, 1)</f>
        <v>0</v>
      </c>
      <c r="P6957">
        <f>IF(ISBLANK(טבלה1[[#This Row],[ts_booking_at]]), 0, 1)</f>
        <v>0</v>
      </c>
      <c r="Q6957">
        <f>IF(ISBLANK(טבלה1[[#This Row],[ds_checkin]]), "", טבלה1[[#This Row],[ds_checkin]] - טבלה1[[#This Row],[ts_contact_at]])</f>
        <v>57.299305555556202</v>
      </c>
      <c r="R6957" t="str">
        <f>IF(AND(ISBLANK(טבלה1[[#This Row],[ts_reply_at]]), NOT(ISBLANK(טבלה1[[#This Row],[ts_booking_at]]))), "Error: Booked without Reply", "OK")</f>
        <v>OK</v>
      </c>
      <c r="S6957" t="s">
        <v>6026</v>
      </c>
    </row>
    <row r="6958" spans="1:19" x14ac:dyDescent="0.25">
      <c r="A6958" s="4" t="s">
        <v>5579</v>
      </c>
      <c r="B6958" s="4" t="s">
        <v>328</v>
      </c>
      <c r="C6958" s="4" t="s">
        <v>532</v>
      </c>
      <c r="D6958" s="1">
        <v>41990.72152777778</v>
      </c>
      <c r="H6958" s="2">
        <v>42048</v>
      </c>
      <c r="I6958" s="2">
        <v>42050</v>
      </c>
      <c r="J6958" s="3">
        <v>5</v>
      </c>
      <c r="K6958" s="3">
        <v>2</v>
      </c>
      <c r="L6958">
        <f>טבלה1[[#This Row],[ds_checkout]]-טבלה1[[#This Row],[ds_checkin]]</f>
        <v>2</v>
      </c>
      <c r="M6958" t="str">
        <f>IF(ISBLANK(טבלה1[[#This Row],[ts_reply_at]]), "", (טבלה1[[#This Row],[ts_reply_at]] - טבלה1[[#This Row],[ts_contact_at]]) * 24)</f>
        <v/>
      </c>
      <c r="N6958">
        <f>IF(ISBLANK(טבלה1[[#This Row],[ts_reply_at]]), 0, 1)</f>
        <v>0</v>
      </c>
      <c r="O6958">
        <f>IF(ISBLANK(טבלה1[[#This Row],[ts_accepted_at]]), 0, 1)</f>
        <v>0</v>
      </c>
      <c r="P6958">
        <f>IF(ISBLANK(טבלה1[[#This Row],[ts_booking_at]]), 0, 1)</f>
        <v>0</v>
      </c>
      <c r="Q6958">
        <f>IF(ISBLANK(טבלה1[[#This Row],[ds_checkin]]), "", טבלה1[[#This Row],[ds_checkin]] - טבלה1[[#This Row],[ts_contact_at]])</f>
        <v>57.278472222220444</v>
      </c>
      <c r="R6958" t="str">
        <f>IF(AND(ISBLANK(טבלה1[[#This Row],[ts_reply_at]]), NOT(ISBLANK(טבלה1[[#This Row],[ts_booking_at]]))), "Error: Booked without Reply", "OK")</f>
        <v>OK</v>
      </c>
      <c r="S6958" t="s">
        <v>6026</v>
      </c>
    </row>
    <row r="6959" spans="1:19" x14ac:dyDescent="0.25">
      <c r="A6959" s="4" t="s">
        <v>5582</v>
      </c>
      <c r="B6959" s="4" t="s">
        <v>796</v>
      </c>
      <c r="C6959" s="4" t="s">
        <v>797</v>
      </c>
      <c r="D6959" s="1">
        <v>41925.51666666667</v>
      </c>
      <c r="E6959" s="1">
        <v>41925.921527777777</v>
      </c>
      <c r="H6959" s="2">
        <v>41937</v>
      </c>
      <c r="I6959" s="2">
        <v>41940</v>
      </c>
      <c r="J6959" s="3">
        <v>7</v>
      </c>
      <c r="K6959" s="3">
        <v>4</v>
      </c>
      <c r="L6959">
        <f>טבלה1[[#This Row],[ds_checkout]]-טבלה1[[#This Row],[ds_checkin]]</f>
        <v>3</v>
      </c>
      <c r="M6959">
        <f>IF(ISBLANK(טבלה1[[#This Row],[ts_reply_at]]), "", (טבלה1[[#This Row],[ts_reply_at]] - טבלה1[[#This Row],[ts_contact_at]]) * 24)</f>
        <v>9.7166666665580124</v>
      </c>
      <c r="N6959">
        <f>IF(ISBLANK(טבלה1[[#This Row],[ts_reply_at]]), 0, 1)</f>
        <v>1</v>
      </c>
      <c r="O6959">
        <f>IF(ISBLANK(טבלה1[[#This Row],[ts_accepted_at]]), 0, 1)</f>
        <v>0</v>
      </c>
      <c r="P6959">
        <f>IF(ISBLANK(טבלה1[[#This Row],[ts_booking_at]]), 0, 1)</f>
        <v>0</v>
      </c>
      <c r="Q6959">
        <f>IF(ISBLANK(טבלה1[[#This Row],[ds_checkin]]), "", טבלה1[[#This Row],[ds_checkin]] - טבלה1[[#This Row],[ts_contact_at]])</f>
        <v>11.483333333329938</v>
      </c>
      <c r="R6959" t="str">
        <f>IF(AND(ISBLANK(טבלה1[[#This Row],[ts_reply_at]]), NOT(ISBLANK(טבלה1[[#This Row],[ts_booking_at]]))), "Error: Booked without Reply", "OK")</f>
        <v>OK</v>
      </c>
      <c r="S6959" t="s">
        <v>6026</v>
      </c>
    </row>
    <row r="6960" spans="1:19" x14ac:dyDescent="0.25">
      <c r="A6960" s="4" t="s">
        <v>5582</v>
      </c>
      <c r="B6960" s="4" t="s">
        <v>1832</v>
      </c>
      <c r="C6960" s="4" t="s">
        <v>1833</v>
      </c>
      <c r="D6960" s="1">
        <v>41925.513888888891</v>
      </c>
      <c r="E6960" s="1">
        <v>41925.584317129629</v>
      </c>
      <c r="H6960" s="2">
        <v>41937</v>
      </c>
      <c r="I6960" s="2">
        <v>41940</v>
      </c>
      <c r="J6960" s="3">
        <v>7</v>
      </c>
      <c r="K6960" s="3">
        <v>5</v>
      </c>
      <c r="L6960">
        <f>טבלה1[[#This Row],[ds_checkout]]-טבלה1[[#This Row],[ds_checkin]]</f>
        <v>3</v>
      </c>
      <c r="M6960">
        <f>IF(ISBLANK(טבלה1[[#This Row],[ts_reply_at]]), "", (טבלה1[[#This Row],[ts_reply_at]] - טבלה1[[#This Row],[ts_contact_at]]) * 24)</f>
        <v>1.6902777777286246</v>
      </c>
      <c r="N6960">
        <f>IF(ISBLANK(טבלה1[[#This Row],[ts_reply_at]]), 0, 1)</f>
        <v>1</v>
      </c>
      <c r="O6960">
        <f>IF(ISBLANK(טבלה1[[#This Row],[ts_accepted_at]]), 0, 1)</f>
        <v>0</v>
      </c>
      <c r="P6960">
        <f>IF(ISBLANK(טבלה1[[#This Row],[ts_booking_at]]), 0, 1)</f>
        <v>0</v>
      </c>
      <c r="Q6960">
        <f>IF(ISBLANK(טבלה1[[#This Row],[ds_checkin]]), "", טבלה1[[#This Row],[ds_checkin]] - טבלה1[[#This Row],[ts_contact_at]])</f>
        <v>11.486111111109494</v>
      </c>
      <c r="R6960" t="str">
        <f>IF(AND(ISBLANK(טבלה1[[#This Row],[ts_reply_at]]), NOT(ISBLANK(טבלה1[[#This Row],[ts_booking_at]]))), "Error: Booked without Reply", "OK")</f>
        <v>OK</v>
      </c>
      <c r="S6960" t="s">
        <v>6026</v>
      </c>
    </row>
    <row r="6961" spans="1:19" x14ac:dyDescent="0.25">
      <c r="A6961" s="4" t="s">
        <v>5583</v>
      </c>
      <c r="B6961" s="4" t="s">
        <v>758</v>
      </c>
      <c r="C6961" s="4" t="s">
        <v>759</v>
      </c>
      <c r="D6961" s="1">
        <v>41926.944444444445</v>
      </c>
      <c r="E6961" s="1">
        <v>41926.949016203704</v>
      </c>
      <c r="F6961" s="1">
        <v>41926.954131944447</v>
      </c>
      <c r="G6961" s="1">
        <v>41926.954131944447</v>
      </c>
      <c r="H6961" s="2">
        <v>41950</v>
      </c>
      <c r="I6961" s="2">
        <v>41952</v>
      </c>
      <c r="J6961" s="3">
        <v>4</v>
      </c>
      <c r="K6961" s="3">
        <v>17</v>
      </c>
      <c r="L6961">
        <f>טבלה1[[#This Row],[ds_checkout]]-טבלה1[[#This Row],[ds_checkin]]</f>
        <v>2</v>
      </c>
      <c r="M6961">
        <f>IF(ISBLANK(טבלה1[[#This Row],[ts_reply_at]]), "", (טבלה1[[#This Row],[ts_reply_at]] - טבלה1[[#This Row],[ts_contact_at]]) * 24)</f>
        <v>0.10972222220152617</v>
      </c>
      <c r="N6961">
        <f>IF(ISBLANK(טבלה1[[#This Row],[ts_reply_at]]), 0, 1)</f>
        <v>1</v>
      </c>
      <c r="O6961">
        <f>IF(ISBLANK(טבלה1[[#This Row],[ts_accepted_at]]), 0, 1)</f>
        <v>1</v>
      </c>
      <c r="P6961">
        <f>IF(ISBLANK(טבלה1[[#This Row],[ts_booking_at]]), 0, 1)</f>
        <v>1</v>
      </c>
      <c r="Q6961">
        <f>IF(ISBLANK(טבלה1[[#This Row],[ds_checkin]]), "", טבלה1[[#This Row],[ds_checkin]] - טבלה1[[#This Row],[ts_contact_at]])</f>
        <v>23.055555555554747</v>
      </c>
      <c r="R6961" t="str">
        <f>IF(AND(ISBLANK(טבלה1[[#This Row],[ts_reply_at]]), NOT(ISBLANK(טבלה1[[#This Row],[ts_booking_at]]))), "Error: Booked without Reply", "OK")</f>
        <v>OK</v>
      </c>
      <c r="S6961" t="s">
        <v>6019</v>
      </c>
    </row>
    <row r="6962" spans="1:19" x14ac:dyDescent="0.25">
      <c r="A6962" s="4" t="s">
        <v>5584</v>
      </c>
      <c r="B6962" s="4" t="s">
        <v>626</v>
      </c>
      <c r="C6962" s="4" t="s">
        <v>627</v>
      </c>
      <c r="D6962" s="1">
        <v>41920.777777777781</v>
      </c>
      <c r="E6962" s="1">
        <v>41920.779444444444</v>
      </c>
      <c r="F6962" s="1">
        <v>41921.371377314812</v>
      </c>
      <c r="G6962" s="1">
        <v>41921.371377314812</v>
      </c>
      <c r="H6962" s="2">
        <v>41925</v>
      </c>
      <c r="I6962" s="2">
        <v>41926</v>
      </c>
      <c r="J6962" s="3">
        <v>4</v>
      </c>
      <c r="K6962" s="3">
        <v>6</v>
      </c>
      <c r="L6962">
        <f>טבלה1[[#This Row],[ds_checkout]]-טבלה1[[#This Row],[ds_checkin]]</f>
        <v>1</v>
      </c>
      <c r="M6962">
        <f>IF(ISBLANK(טבלה1[[#This Row],[ts_reply_at]]), "", (טבלה1[[#This Row],[ts_reply_at]] - טבלה1[[#This Row],[ts_contact_at]]) * 24)</f>
        <v>3.9999999920837581E-2</v>
      </c>
      <c r="N6962">
        <f>IF(ISBLANK(טבלה1[[#This Row],[ts_reply_at]]), 0, 1)</f>
        <v>1</v>
      </c>
      <c r="O6962">
        <f>IF(ISBLANK(טבלה1[[#This Row],[ts_accepted_at]]), 0, 1)</f>
        <v>1</v>
      </c>
      <c r="P6962">
        <f>IF(ISBLANK(טבלה1[[#This Row],[ts_booking_at]]), 0, 1)</f>
        <v>1</v>
      </c>
      <c r="Q6962">
        <f>IF(ISBLANK(טבלה1[[#This Row],[ds_checkin]]), "", טבלה1[[#This Row],[ds_checkin]] - טבלה1[[#This Row],[ts_contact_at]])</f>
        <v>4.2222222222189885</v>
      </c>
      <c r="R6962" t="str">
        <f>IF(AND(ISBLANK(טבלה1[[#This Row],[ts_reply_at]]), NOT(ISBLANK(טבלה1[[#This Row],[ts_booking_at]]))), "Error: Booked without Reply", "OK")</f>
        <v>OK</v>
      </c>
      <c r="S6962" t="s">
        <v>6030</v>
      </c>
    </row>
    <row r="6963" spans="1:19" x14ac:dyDescent="0.25">
      <c r="A6963" s="4" t="s">
        <v>5585</v>
      </c>
      <c r="B6963" s="4" t="s">
        <v>2516</v>
      </c>
      <c r="C6963" s="4" t="s">
        <v>2517</v>
      </c>
      <c r="D6963" s="1">
        <v>41920.381249999999</v>
      </c>
      <c r="E6963" s="1">
        <v>41920.41878472222</v>
      </c>
      <c r="F6963" s="1">
        <v>41920.418935185182</v>
      </c>
      <c r="G6963" s="1">
        <v>41920.418935185182</v>
      </c>
      <c r="H6963" s="2">
        <v>41943</v>
      </c>
      <c r="I6963" s="2">
        <v>41945</v>
      </c>
      <c r="J6963" s="3">
        <v>2</v>
      </c>
      <c r="K6963" s="3">
        <v>12</v>
      </c>
      <c r="L6963">
        <f>טבלה1[[#This Row],[ds_checkout]]-טבלה1[[#This Row],[ds_checkin]]</f>
        <v>2</v>
      </c>
      <c r="M6963">
        <f>IF(ISBLANK(טבלה1[[#This Row],[ts_reply_at]]), "", (טבלה1[[#This Row],[ts_reply_at]] - טבלה1[[#This Row],[ts_contact_at]]) * 24)</f>
        <v>0.90083333331858739</v>
      </c>
      <c r="N6963">
        <f>IF(ISBLANK(טבלה1[[#This Row],[ts_reply_at]]), 0, 1)</f>
        <v>1</v>
      </c>
      <c r="O6963">
        <f>IF(ISBLANK(טבלה1[[#This Row],[ts_accepted_at]]), 0, 1)</f>
        <v>1</v>
      </c>
      <c r="P6963">
        <f>IF(ISBLANK(טבלה1[[#This Row],[ts_booking_at]]), 0, 1)</f>
        <v>1</v>
      </c>
      <c r="Q6963">
        <f>IF(ISBLANK(טבלה1[[#This Row],[ds_checkin]]), "", טבלה1[[#This Row],[ds_checkin]] - טבלה1[[#This Row],[ts_contact_at]])</f>
        <v>22.618750000001455</v>
      </c>
      <c r="R6963" t="str">
        <f>IF(AND(ISBLANK(טבלה1[[#This Row],[ts_reply_at]]), NOT(ISBLANK(טבלה1[[#This Row],[ts_booking_at]]))), "Error: Booked without Reply", "OK")</f>
        <v>OK</v>
      </c>
      <c r="S6963" t="s">
        <v>6019</v>
      </c>
    </row>
    <row r="6964" spans="1:19" x14ac:dyDescent="0.25">
      <c r="A6964" s="4" t="s">
        <v>5585</v>
      </c>
      <c r="B6964" s="4" t="s">
        <v>135</v>
      </c>
      <c r="C6964" s="4" t="s">
        <v>136</v>
      </c>
      <c r="D6964" s="1">
        <v>41917.852083333331</v>
      </c>
      <c r="H6964" s="2">
        <v>41943</v>
      </c>
      <c r="I6964" s="2">
        <v>41945</v>
      </c>
      <c r="J6964" s="3">
        <v>2</v>
      </c>
      <c r="K6964" s="3">
        <v>2</v>
      </c>
      <c r="L6964">
        <f>טבלה1[[#This Row],[ds_checkout]]-טבלה1[[#This Row],[ds_checkin]]</f>
        <v>2</v>
      </c>
      <c r="M6964" t="str">
        <f>IF(ISBLANK(טבלה1[[#This Row],[ts_reply_at]]), "", (טבלה1[[#This Row],[ts_reply_at]] - טבלה1[[#This Row],[ts_contact_at]]) * 24)</f>
        <v/>
      </c>
      <c r="N6964">
        <f>IF(ISBLANK(טבלה1[[#This Row],[ts_reply_at]]), 0, 1)</f>
        <v>0</v>
      </c>
      <c r="O6964">
        <f>IF(ISBLANK(טבלה1[[#This Row],[ts_accepted_at]]), 0, 1)</f>
        <v>0</v>
      </c>
      <c r="P6964">
        <f>IF(ISBLANK(טבלה1[[#This Row],[ts_booking_at]]), 0, 1)</f>
        <v>0</v>
      </c>
      <c r="Q6964">
        <f>IF(ISBLANK(טבלה1[[#This Row],[ds_checkin]]), "", טבלה1[[#This Row],[ds_checkin]] - טבלה1[[#This Row],[ts_contact_at]])</f>
        <v>25.147916666668607</v>
      </c>
      <c r="R6964" t="str">
        <f>IF(AND(ISBLANK(טבלה1[[#This Row],[ts_reply_at]]), NOT(ISBLANK(טבלה1[[#This Row],[ts_booking_at]]))), "Error: Booked without Reply", "OK")</f>
        <v>OK</v>
      </c>
      <c r="S6964" t="s">
        <v>6019</v>
      </c>
    </row>
    <row r="6965" spans="1:19" x14ac:dyDescent="0.25">
      <c r="A6965" s="4" t="s">
        <v>5586</v>
      </c>
      <c r="B6965" s="4" t="s">
        <v>3082</v>
      </c>
      <c r="C6965" s="4" t="s">
        <v>3083</v>
      </c>
      <c r="D6965" s="1">
        <v>41912.818055555559</v>
      </c>
      <c r="E6965" s="1">
        <v>41912.9140625</v>
      </c>
      <c r="H6965" s="2">
        <v>41927</v>
      </c>
      <c r="I6965" s="2">
        <v>41929</v>
      </c>
      <c r="J6965" s="3">
        <v>1</v>
      </c>
      <c r="K6965" s="3">
        <v>6</v>
      </c>
      <c r="L6965">
        <f>טבלה1[[#This Row],[ds_checkout]]-טבלה1[[#This Row],[ds_checkin]]</f>
        <v>2</v>
      </c>
      <c r="M6965">
        <f>IF(ISBLANK(טבלה1[[#This Row],[ts_reply_at]]), "", (טבלה1[[#This Row],[ts_reply_at]] - טבלה1[[#This Row],[ts_contact_at]]) * 24)</f>
        <v>2.3041666665812954</v>
      </c>
      <c r="N6965">
        <f>IF(ISBLANK(טבלה1[[#This Row],[ts_reply_at]]), 0, 1)</f>
        <v>1</v>
      </c>
      <c r="O6965">
        <f>IF(ISBLANK(טבלה1[[#This Row],[ts_accepted_at]]), 0, 1)</f>
        <v>0</v>
      </c>
      <c r="P6965">
        <f>IF(ISBLANK(טבלה1[[#This Row],[ts_booking_at]]), 0, 1)</f>
        <v>0</v>
      </c>
      <c r="Q6965">
        <f>IF(ISBLANK(טבלה1[[#This Row],[ds_checkin]]), "", טבלה1[[#This Row],[ds_checkin]] - טבלה1[[#This Row],[ts_contact_at]])</f>
        <v>14.181944444440887</v>
      </c>
      <c r="R6965" t="str">
        <f>IF(AND(ISBLANK(טבלה1[[#This Row],[ts_reply_at]]), NOT(ISBLANK(טבלה1[[#This Row],[ts_booking_at]]))), "Error: Booked without Reply", "OK")</f>
        <v>OK</v>
      </c>
      <c r="S6965" t="s">
        <v>6020</v>
      </c>
    </row>
    <row r="6966" spans="1:19" x14ac:dyDescent="0.25">
      <c r="A6966" s="4" t="s">
        <v>5587</v>
      </c>
      <c r="B6966" s="4" t="s">
        <v>841</v>
      </c>
      <c r="C6966" s="4" t="s">
        <v>842</v>
      </c>
      <c r="D6966" s="1">
        <v>41925.322916666664</v>
      </c>
      <c r="E6966" s="1">
        <v>41925.344618055555</v>
      </c>
      <c r="H6966" s="2">
        <v>42077</v>
      </c>
      <c r="I6966" s="2">
        <v>42085</v>
      </c>
      <c r="J6966" s="3">
        <v>4</v>
      </c>
      <c r="K6966" s="3">
        <v>2</v>
      </c>
      <c r="L6966">
        <f>טבלה1[[#This Row],[ds_checkout]]-טבלה1[[#This Row],[ds_checkin]]</f>
        <v>8</v>
      </c>
      <c r="M6966">
        <f>IF(ISBLANK(טבלה1[[#This Row],[ts_reply_at]]), "", (טבלה1[[#This Row],[ts_reply_at]] - טבלה1[[#This Row],[ts_contact_at]]) * 24)</f>
        <v>0.52083333337213844</v>
      </c>
      <c r="N6966">
        <f>IF(ISBLANK(טבלה1[[#This Row],[ts_reply_at]]), 0, 1)</f>
        <v>1</v>
      </c>
      <c r="O6966">
        <f>IF(ISBLANK(טבלה1[[#This Row],[ts_accepted_at]]), 0, 1)</f>
        <v>0</v>
      </c>
      <c r="P6966">
        <f>IF(ISBLANK(טבלה1[[#This Row],[ts_booking_at]]), 0, 1)</f>
        <v>0</v>
      </c>
      <c r="Q6966">
        <f>IF(ISBLANK(טבלה1[[#This Row],[ds_checkin]]), "", טבלה1[[#This Row],[ds_checkin]] - טבלה1[[#This Row],[ts_contact_at]])</f>
        <v>151.67708333333576</v>
      </c>
      <c r="R6966" t="str">
        <f>IF(AND(ISBLANK(טבלה1[[#This Row],[ts_reply_at]]), NOT(ISBLANK(טבלה1[[#This Row],[ts_booking_at]]))), "Error: Booked without Reply", "OK")</f>
        <v>OK</v>
      </c>
      <c r="S6966" t="s">
        <v>6039</v>
      </c>
    </row>
    <row r="6967" spans="1:19" x14ac:dyDescent="0.25">
      <c r="A6967" s="4" t="s">
        <v>5587</v>
      </c>
      <c r="B6967" s="4" t="s">
        <v>454</v>
      </c>
      <c r="C6967" s="4" t="s">
        <v>455</v>
      </c>
      <c r="D6967" s="1">
        <v>41925.313888888886</v>
      </c>
      <c r="E6967" s="1">
        <v>41925.458622685182</v>
      </c>
      <c r="F6967" s="1">
        <v>41925.45894675926</v>
      </c>
      <c r="G6967" s="1">
        <v>41936.963113425925</v>
      </c>
      <c r="H6967" s="2">
        <v>42077</v>
      </c>
      <c r="I6967" s="2">
        <v>42085</v>
      </c>
      <c r="J6967" s="3">
        <v>4</v>
      </c>
      <c r="K6967" s="3">
        <v>9</v>
      </c>
      <c r="L6967">
        <f>טבלה1[[#This Row],[ds_checkout]]-טבלה1[[#This Row],[ds_checkin]]</f>
        <v>8</v>
      </c>
      <c r="M6967">
        <f>IF(ISBLANK(טבלה1[[#This Row],[ts_reply_at]]), "", (טבלה1[[#This Row],[ts_reply_at]] - טבלה1[[#This Row],[ts_contact_at]]) * 24)</f>
        <v>3.4736111111124046</v>
      </c>
      <c r="N6967">
        <f>IF(ISBLANK(טבלה1[[#This Row],[ts_reply_at]]), 0, 1)</f>
        <v>1</v>
      </c>
      <c r="O6967">
        <f>IF(ISBLANK(טבלה1[[#This Row],[ts_accepted_at]]), 0, 1)</f>
        <v>1</v>
      </c>
      <c r="P6967">
        <f>IF(ISBLANK(טבלה1[[#This Row],[ts_booking_at]]), 0, 1)</f>
        <v>1</v>
      </c>
      <c r="Q6967">
        <f>IF(ISBLANK(טבלה1[[#This Row],[ds_checkin]]), "", טבלה1[[#This Row],[ds_checkin]] - טבלה1[[#This Row],[ts_contact_at]])</f>
        <v>151.68611111111386</v>
      </c>
      <c r="R6967" t="str">
        <f>IF(AND(ISBLANK(טבלה1[[#This Row],[ts_reply_at]]), NOT(ISBLANK(טבלה1[[#This Row],[ts_booking_at]]))), "Error: Booked without Reply", "OK")</f>
        <v>OK</v>
      </c>
      <c r="S6967" t="s">
        <v>6039</v>
      </c>
    </row>
    <row r="6968" spans="1:19" x14ac:dyDescent="0.25">
      <c r="A6968" s="4" t="s">
        <v>5587</v>
      </c>
      <c r="B6968" s="4" t="s">
        <v>444</v>
      </c>
      <c r="C6968" s="4" t="s">
        <v>905</v>
      </c>
      <c r="D6968" s="1">
        <v>41925.319444444445</v>
      </c>
      <c r="E6968" s="1">
        <v>41925.450972222221</v>
      </c>
      <c r="H6968" s="2">
        <v>42077</v>
      </c>
      <c r="I6968" s="2">
        <v>42085</v>
      </c>
      <c r="J6968" s="3">
        <v>4</v>
      </c>
      <c r="K6968" s="3">
        <v>2</v>
      </c>
      <c r="L6968">
        <f>טבלה1[[#This Row],[ds_checkout]]-טבלה1[[#This Row],[ds_checkin]]</f>
        <v>8</v>
      </c>
      <c r="M6968">
        <f>IF(ISBLANK(טבלה1[[#This Row],[ts_reply_at]]), "", (טבלה1[[#This Row],[ts_reply_at]] - טבלה1[[#This Row],[ts_contact_at]]) * 24)</f>
        <v>3.1566666666185483</v>
      </c>
      <c r="N6968">
        <f>IF(ISBLANK(טבלה1[[#This Row],[ts_reply_at]]), 0, 1)</f>
        <v>1</v>
      </c>
      <c r="O6968">
        <f>IF(ISBLANK(טבלה1[[#This Row],[ts_accepted_at]]), 0, 1)</f>
        <v>0</v>
      </c>
      <c r="P6968">
        <f>IF(ISBLANK(טבלה1[[#This Row],[ts_booking_at]]), 0, 1)</f>
        <v>0</v>
      </c>
      <c r="Q6968">
        <f>IF(ISBLANK(טבלה1[[#This Row],[ds_checkin]]), "", טבלה1[[#This Row],[ds_checkin]] - טבלה1[[#This Row],[ts_contact_at]])</f>
        <v>151.68055555555475</v>
      </c>
      <c r="R6968" t="str">
        <f>IF(AND(ISBLANK(טבלה1[[#This Row],[ts_reply_at]]), NOT(ISBLANK(טבלה1[[#This Row],[ts_booking_at]]))), "Error: Booked without Reply", "OK")</f>
        <v>OK</v>
      </c>
      <c r="S6968" t="s">
        <v>6039</v>
      </c>
    </row>
    <row r="6969" spans="1:19" x14ac:dyDescent="0.25">
      <c r="A6969" s="4" t="s">
        <v>5587</v>
      </c>
      <c r="B6969" s="4" t="s">
        <v>1750</v>
      </c>
      <c r="C6969" s="4" t="s">
        <v>1751</v>
      </c>
      <c r="D6969" s="1">
        <v>41925.320833333331</v>
      </c>
      <c r="E6969" s="1">
        <v>41925.392465277779</v>
      </c>
      <c r="F6969" s="1">
        <v>41925.392465277779</v>
      </c>
      <c r="H6969" s="2">
        <v>42077</v>
      </c>
      <c r="I6969" s="2">
        <v>42085</v>
      </c>
      <c r="J6969" s="3">
        <v>4</v>
      </c>
      <c r="K6969" s="3">
        <v>3</v>
      </c>
      <c r="L6969">
        <f>טבלה1[[#This Row],[ds_checkout]]-טבלה1[[#This Row],[ds_checkin]]</f>
        <v>8</v>
      </c>
      <c r="M6969">
        <f>IF(ISBLANK(טבלה1[[#This Row],[ts_reply_at]]), "", (טבלה1[[#This Row],[ts_reply_at]] - טבלה1[[#This Row],[ts_contact_at]]) * 24)</f>
        <v>1.7191666667349637</v>
      </c>
      <c r="N6969">
        <f>IF(ISBLANK(טבלה1[[#This Row],[ts_reply_at]]), 0, 1)</f>
        <v>1</v>
      </c>
      <c r="O6969">
        <f>IF(ISBLANK(טבלה1[[#This Row],[ts_accepted_at]]), 0, 1)</f>
        <v>1</v>
      </c>
      <c r="P6969">
        <f>IF(ISBLANK(טבלה1[[#This Row],[ts_booking_at]]), 0, 1)</f>
        <v>0</v>
      </c>
      <c r="Q6969">
        <f>IF(ISBLANK(טבלה1[[#This Row],[ds_checkin]]), "", טבלה1[[#This Row],[ds_checkin]] - טבלה1[[#This Row],[ts_contact_at]])</f>
        <v>151.67916666666861</v>
      </c>
      <c r="R6969" t="str">
        <f>IF(AND(ISBLANK(טבלה1[[#This Row],[ts_reply_at]]), NOT(ISBLANK(טבלה1[[#This Row],[ts_booking_at]]))), "Error: Booked without Reply", "OK")</f>
        <v>OK</v>
      </c>
      <c r="S6969" t="s">
        <v>6039</v>
      </c>
    </row>
    <row r="6970" spans="1:19" x14ac:dyDescent="0.25">
      <c r="A6970" s="4" t="s">
        <v>5587</v>
      </c>
      <c r="B6970" s="4" t="s">
        <v>595</v>
      </c>
      <c r="C6970" s="4" t="s">
        <v>596</v>
      </c>
      <c r="D6970" s="1">
        <v>41920.786111111112</v>
      </c>
      <c r="E6970" s="1">
        <v>41920.899918981479</v>
      </c>
      <c r="H6970" s="2">
        <v>42077</v>
      </c>
      <c r="I6970" s="2">
        <v>42084</v>
      </c>
      <c r="J6970" s="3">
        <v>4</v>
      </c>
      <c r="K6970" s="3">
        <v>4</v>
      </c>
      <c r="L6970">
        <f>טבלה1[[#This Row],[ds_checkout]]-טבלה1[[#This Row],[ds_checkin]]</f>
        <v>7</v>
      </c>
      <c r="M6970">
        <f>IF(ISBLANK(טבלה1[[#This Row],[ts_reply_at]]), "", (טבלה1[[#This Row],[ts_reply_at]] - טבלה1[[#This Row],[ts_contact_at]]) * 24)</f>
        <v>2.7313888887874782</v>
      </c>
      <c r="N6970">
        <f>IF(ISBLANK(טבלה1[[#This Row],[ts_reply_at]]), 0, 1)</f>
        <v>1</v>
      </c>
      <c r="O6970">
        <f>IF(ISBLANK(טבלה1[[#This Row],[ts_accepted_at]]), 0, 1)</f>
        <v>0</v>
      </c>
      <c r="P6970">
        <f>IF(ISBLANK(טבלה1[[#This Row],[ts_booking_at]]), 0, 1)</f>
        <v>0</v>
      </c>
      <c r="Q6970">
        <f>IF(ISBLANK(טבלה1[[#This Row],[ds_checkin]]), "", טבלה1[[#This Row],[ds_checkin]] - טבלה1[[#This Row],[ts_contact_at]])</f>
        <v>156.2138888888876</v>
      </c>
      <c r="R6970" t="str">
        <f>IF(AND(ISBLANK(טבלה1[[#This Row],[ts_reply_at]]), NOT(ISBLANK(טבלה1[[#This Row],[ts_booking_at]]))), "Error: Booked without Reply", "OK")</f>
        <v>OK</v>
      </c>
      <c r="S6970" t="s">
        <v>6039</v>
      </c>
    </row>
    <row r="6971" spans="1:19" x14ac:dyDescent="0.25">
      <c r="A6971" s="4" t="s">
        <v>1261</v>
      </c>
      <c r="B6971" s="4" t="s">
        <v>1285</v>
      </c>
      <c r="C6971" s="4" t="s">
        <v>1763</v>
      </c>
      <c r="D6971" s="1">
        <v>41913.663888888892</v>
      </c>
      <c r="E6971" s="1">
        <v>41913.667071759257</v>
      </c>
      <c r="F6971" s="1">
        <v>41913.671817129631</v>
      </c>
      <c r="H6971" s="2">
        <v>41915</v>
      </c>
      <c r="I6971" s="2">
        <v>41917</v>
      </c>
      <c r="J6971" s="3">
        <v>1</v>
      </c>
      <c r="K6971" s="3">
        <v>3</v>
      </c>
      <c r="L6971">
        <f>טבלה1[[#This Row],[ds_checkout]]-טבלה1[[#This Row],[ds_checkin]]</f>
        <v>2</v>
      </c>
      <c r="M6971">
        <f>IF(ISBLANK(טבלה1[[#This Row],[ts_reply_at]]), "", (טבלה1[[#This Row],[ts_reply_at]] - טבלה1[[#This Row],[ts_contact_at]]) * 24)</f>
        <v>7.6388888759538531E-2</v>
      </c>
      <c r="N6971">
        <f>IF(ISBLANK(טבלה1[[#This Row],[ts_reply_at]]), 0, 1)</f>
        <v>1</v>
      </c>
      <c r="O6971">
        <f>IF(ISBLANK(טבלה1[[#This Row],[ts_accepted_at]]), 0, 1)</f>
        <v>1</v>
      </c>
      <c r="P6971">
        <f>IF(ISBLANK(טבלה1[[#This Row],[ts_booking_at]]), 0, 1)</f>
        <v>0</v>
      </c>
      <c r="Q6971">
        <f>IF(ISBLANK(טבלה1[[#This Row],[ds_checkin]]), "", טבלה1[[#This Row],[ds_checkin]] - טבלה1[[#This Row],[ts_contact_at]])</f>
        <v>1.336111111108039</v>
      </c>
      <c r="R6971" t="str">
        <f>IF(AND(ISBLANK(טבלה1[[#This Row],[ts_reply_at]]), NOT(ISBLANK(טבלה1[[#This Row],[ts_booking_at]]))), "Error: Booked without Reply", "OK")</f>
        <v>OK</v>
      </c>
      <c r="S6971" t="s">
        <v>6022</v>
      </c>
    </row>
    <row r="6972" spans="1:19" x14ac:dyDescent="0.25">
      <c r="A6972" s="4" t="s">
        <v>5588</v>
      </c>
      <c r="B6972" s="4" t="s">
        <v>2064</v>
      </c>
      <c r="C6972" s="4" t="s">
        <v>2065</v>
      </c>
      <c r="D6972" s="1">
        <v>41913.344444444447</v>
      </c>
      <c r="E6972" s="1">
        <v>41913.361863425926</v>
      </c>
      <c r="F6972" s="1">
        <v>41913.362118055556</v>
      </c>
      <c r="G6972" s="1">
        <v>41913.362118055556</v>
      </c>
      <c r="H6972" s="2">
        <v>41921</v>
      </c>
      <c r="I6972" s="2">
        <v>41924</v>
      </c>
      <c r="J6972" s="3">
        <v>2</v>
      </c>
      <c r="K6972" s="3">
        <v>9</v>
      </c>
      <c r="L6972">
        <f>טבלה1[[#This Row],[ds_checkout]]-טבלה1[[#This Row],[ds_checkin]]</f>
        <v>3</v>
      </c>
      <c r="M6972">
        <f>IF(ISBLANK(טבלה1[[#This Row],[ts_reply_at]]), "", (טבלה1[[#This Row],[ts_reply_at]] - טבלה1[[#This Row],[ts_contact_at]]) * 24)</f>
        <v>0.41805555549217388</v>
      </c>
      <c r="N6972">
        <f>IF(ISBLANK(טבלה1[[#This Row],[ts_reply_at]]), 0, 1)</f>
        <v>1</v>
      </c>
      <c r="O6972">
        <f>IF(ISBLANK(טבלה1[[#This Row],[ts_accepted_at]]), 0, 1)</f>
        <v>1</v>
      </c>
      <c r="P6972">
        <f>IF(ISBLANK(טבלה1[[#This Row],[ts_booking_at]]), 0, 1)</f>
        <v>1</v>
      </c>
      <c r="Q6972">
        <f>IF(ISBLANK(טבלה1[[#This Row],[ds_checkin]]), "", טבלה1[[#This Row],[ds_checkin]] - טבלה1[[#This Row],[ts_contact_at]])</f>
        <v>7.6555555555532919</v>
      </c>
      <c r="R6972" t="str">
        <f>IF(AND(ISBLANK(טבלה1[[#This Row],[ts_reply_at]]), NOT(ISBLANK(טבלה1[[#This Row],[ts_booking_at]]))), "Error: Booked without Reply", "OK")</f>
        <v>OK</v>
      </c>
      <c r="S6972" t="s">
        <v>6031</v>
      </c>
    </row>
    <row r="6973" spans="1:19" x14ac:dyDescent="0.25">
      <c r="A6973" s="4" t="s">
        <v>5589</v>
      </c>
      <c r="B6973" s="4" t="s">
        <v>710</v>
      </c>
      <c r="C6973" s="4" t="s">
        <v>1385</v>
      </c>
      <c r="D6973" s="1">
        <v>41914.433333333334</v>
      </c>
      <c r="E6973" s="1">
        <v>41914.603692129633</v>
      </c>
      <c r="H6973" s="2">
        <v>41918</v>
      </c>
      <c r="I6973" s="2">
        <v>41920</v>
      </c>
      <c r="J6973" s="3">
        <v>4</v>
      </c>
      <c r="K6973" s="3">
        <v>2</v>
      </c>
      <c r="L6973">
        <f>טבלה1[[#This Row],[ds_checkout]]-טבלה1[[#This Row],[ds_checkin]]</f>
        <v>2</v>
      </c>
      <c r="M6973">
        <f>IF(ISBLANK(טבלה1[[#This Row],[ts_reply_at]]), "", (טבלה1[[#This Row],[ts_reply_at]] - טבלה1[[#This Row],[ts_contact_at]]) * 24)</f>
        <v>4.088611111161299</v>
      </c>
      <c r="N6973">
        <f>IF(ISBLANK(טבלה1[[#This Row],[ts_reply_at]]), 0, 1)</f>
        <v>1</v>
      </c>
      <c r="O6973">
        <f>IF(ISBLANK(טבלה1[[#This Row],[ts_accepted_at]]), 0, 1)</f>
        <v>0</v>
      </c>
      <c r="P6973">
        <f>IF(ISBLANK(טבלה1[[#This Row],[ts_booking_at]]), 0, 1)</f>
        <v>0</v>
      </c>
      <c r="Q6973">
        <f>IF(ISBLANK(טבלה1[[#This Row],[ds_checkin]]), "", טבלה1[[#This Row],[ds_checkin]] - טבלה1[[#This Row],[ts_contact_at]])</f>
        <v>3.5666666666656965</v>
      </c>
      <c r="R6973" t="str">
        <f>IF(AND(ISBLANK(טבלה1[[#This Row],[ts_reply_at]]), NOT(ISBLANK(טבלה1[[#This Row],[ts_booking_at]]))), "Error: Booked without Reply", "OK")</f>
        <v>OK</v>
      </c>
      <c r="S6973" t="s">
        <v>6016</v>
      </c>
    </row>
    <row r="6974" spans="1:19" x14ac:dyDescent="0.25">
      <c r="A6974" s="4" t="s">
        <v>5589</v>
      </c>
      <c r="B6974" s="4" t="s">
        <v>527</v>
      </c>
      <c r="C6974" s="4" t="s">
        <v>528</v>
      </c>
      <c r="D6974" s="1">
        <v>41914.632638888892</v>
      </c>
      <c r="E6974" s="1">
        <v>41914.635335648149</v>
      </c>
      <c r="F6974" s="1">
        <v>41914.635335648149</v>
      </c>
      <c r="H6974" s="2">
        <v>41918</v>
      </c>
      <c r="I6974" s="2">
        <v>41920</v>
      </c>
      <c r="J6974" s="3">
        <v>4</v>
      </c>
      <c r="K6974" s="3">
        <v>3</v>
      </c>
      <c r="L6974">
        <f>טבלה1[[#This Row],[ds_checkout]]-טבלה1[[#This Row],[ds_checkin]]</f>
        <v>2</v>
      </c>
      <c r="M6974">
        <f>IF(ISBLANK(טבלה1[[#This Row],[ts_reply_at]]), "", (טבלה1[[#This Row],[ts_reply_at]] - טבלה1[[#This Row],[ts_contact_at]]) * 24)</f>
        <v>6.4722222159616649E-2</v>
      </c>
      <c r="N6974">
        <f>IF(ISBLANK(טבלה1[[#This Row],[ts_reply_at]]), 0, 1)</f>
        <v>1</v>
      </c>
      <c r="O6974">
        <f>IF(ISBLANK(טבלה1[[#This Row],[ts_accepted_at]]), 0, 1)</f>
        <v>1</v>
      </c>
      <c r="P6974">
        <f>IF(ISBLANK(טבלה1[[#This Row],[ts_booking_at]]), 0, 1)</f>
        <v>0</v>
      </c>
      <c r="Q6974">
        <f>IF(ISBLANK(טבלה1[[#This Row],[ds_checkin]]), "", טבלה1[[#This Row],[ds_checkin]] - טבלה1[[#This Row],[ts_contact_at]])</f>
        <v>3.367361111108039</v>
      </c>
      <c r="R6974" t="str">
        <f>IF(AND(ISBLANK(טבלה1[[#This Row],[ts_reply_at]]), NOT(ISBLANK(טבלה1[[#This Row],[ts_booking_at]]))), "Error: Booked without Reply", "OK")</f>
        <v>OK</v>
      </c>
      <c r="S6974" t="s">
        <v>6016</v>
      </c>
    </row>
    <row r="6975" spans="1:19" x14ac:dyDescent="0.25">
      <c r="A6975" s="4" t="s">
        <v>5589</v>
      </c>
      <c r="B6975" s="4" t="s">
        <v>3317</v>
      </c>
      <c r="C6975" s="4" t="s">
        <v>3318</v>
      </c>
      <c r="D6975" s="1">
        <v>41914.629861111112</v>
      </c>
      <c r="E6975" s="1">
        <v>41914.633159722223</v>
      </c>
      <c r="F6975" s="1">
        <v>41914.633877314816</v>
      </c>
      <c r="H6975" s="2">
        <v>41918</v>
      </c>
      <c r="I6975" s="2">
        <v>41920</v>
      </c>
      <c r="J6975" s="3">
        <v>4</v>
      </c>
      <c r="K6975" s="3">
        <v>3</v>
      </c>
      <c r="L6975">
        <f>טבלה1[[#This Row],[ds_checkout]]-טבלה1[[#This Row],[ds_checkin]]</f>
        <v>2</v>
      </c>
      <c r="M6975">
        <f>IF(ISBLANK(טבלה1[[#This Row],[ts_reply_at]]), "", (טבלה1[[#This Row],[ts_reply_at]] - טבלה1[[#This Row],[ts_contact_at]]) * 24)</f>
        <v>7.9166666662786156E-2</v>
      </c>
      <c r="N6975">
        <f>IF(ISBLANK(טבלה1[[#This Row],[ts_reply_at]]), 0, 1)</f>
        <v>1</v>
      </c>
      <c r="O6975">
        <f>IF(ISBLANK(טבלה1[[#This Row],[ts_accepted_at]]), 0, 1)</f>
        <v>1</v>
      </c>
      <c r="P6975">
        <f>IF(ISBLANK(טבלה1[[#This Row],[ts_booking_at]]), 0, 1)</f>
        <v>0</v>
      </c>
      <c r="Q6975">
        <f>IF(ISBLANK(טבלה1[[#This Row],[ds_checkin]]), "", טבלה1[[#This Row],[ds_checkin]] - טבלה1[[#This Row],[ts_contact_at]])</f>
        <v>3.3701388888875954</v>
      </c>
      <c r="R6975" t="str">
        <f>IF(AND(ISBLANK(טבלה1[[#This Row],[ts_reply_at]]), NOT(ISBLANK(טבלה1[[#This Row],[ts_booking_at]]))), "Error: Booked without Reply", "OK")</f>
        <v>OK</v>
      </c>
      <c r="S6975" t="s">
        <v>6016</v>
      </c>
    </row>
    <row r="6976" spans="1:19" x14ac:dyDescent="0.25">
      <c r="A6976" s="4" t="s">
        <v>5590</v>
      </c>
      <c r="B6976" s="4" t="s">
        <v>5591</v>
      </c>
      <c r="C6976" s="4" t="s">
        <v>5592</v>
      </c>
      <c r="D6976" s="1">
        <v>41918.444444444445</v>
      </c>
      <c r="H6976" s="2">
        <v>42074</v>
      </c>
      <c r="I6976" s="2">
        <v>42082</v>
      </c>
      <c r="J6976" s="3">
        <v>4</v>
      </c>
      <c r="K6976" s="3">
        <v>1</v>
      </c>
      <c r="L6976">
        <f>טבלה1[[#This Row],[ds_checkout]]-טבלה1[[#This Row],[ds_checkin]]</f>
        <v>8</v>
      </c>
      <c r="M6976" t="str">
        <f>IF(ISBLANK(טבלה1[[#This Row],[ts_reply_at]]), "", (טבלה1[[#This Row],[ts_reply_at]] - טבלה1[[#This Row],[ts_contact_at]]) * 24)</f>
        <v/>
      </c>
      <c r="N6976">
        <f>IF(ISBLANK(טבלה1[[#This Row],[ts_reply_at]]), 0, 1)</f>
        <v>0</v>
      </c>
      <c r="O6976">
        <f>IF(ISBLANK(טבלה1[[#This Row],[ts_accepted_at]]), 0, 1)</f>
        <v>0</v>
      </c>
      <c r="P6976">
        <f>IF(ISBLANK(טבלה1[[#This Row],[ts_booking_at]]), 0, 1)</f>
        <v>0</v>
      </c>
      <c r="Q6976">
        <f>IF(ISBLANK(טבלה1[[#This Row],[ds_checkin]]), "", טבלה1[[#This Row],[ds_checkin]] - טבלה1[[#This Row],[ts_contact_at]])</f>
        <v>155.55555555555475</v>
      </c>
      <c r="R6976" t="str">
        <f>IF(AND(ISBLANK(טבלה1[[#This Row],[ts_reply_at]]), NOT(ISBLANK(טבלה1[[#This Row],[ts_booking_at]]))), "Error: Booked without Reply", "OK")</f>
        <v>OK</v>
      </c>
      <c r="S6976" t="s">
        <v>6019</v>
      </c>
    </row>
    <row r="6977" spans="1:19" x14ac:dyDescent="0.25">
      <c r="A6977" s="4" t="s">
        <v>5590</v>
      </c>
      <c r="B6977" s="4" t="s">
        <v>3086</v>
      </c>
      <c r="C6977" s="4" t="s">
        <v>3087</v>
      </c>
      <c r="D6977" s="1">
        <v>41920.452777777777</v>
      </c>
      <c r="E6977" s="1">
        <v>41921.812280092592</v>
      </c>
      <c r="H6977" s="2">
        <v>42074</v>
      </c>
      <c r="I6977" s="2">
        <v>42082</v>
      </c>
      <c r="J6977" s="3">
        <v>4</v>
      </c>
      <c r="K6977" s="3">
        <v>2</v>
      </c>
      <c r="L6977">
        <f>טבלה1[[#This Row],[ds_checkout]]-טבלה1[[#This Row],[ds_checkin]]</f>
        <v>8</v>
      </c>
      <c r="M6977">
        <f>IF(ISBLANK(טבלה1[[#This Row],[ts_reply_at]]), "", (טבלה1[[#This Row],[ts_reply_at]] - טבלה1[[#This Row],[ts_contact_at]]) * 24)</f>
        <v>32.628055555571336</v>
      </c>
      <c r="N6977">
        <f>IF(ISBLANK(טבלה1[[#This Row],[ts_reply_at]]), 0, 1)</f>
        <v>1</v>
      </c>
      <c r="O6977">
        <f>IF(ISBLANK(טבלה1[[#This Row],[ts_accepted_at]]), 0, 1)</f>
        <v>0</v>
      </c>
      <c r="P6977">
        <f>IF(ISBLANK(טבלה1[[#This Row],[ts_booking_at]]), 0, 1)</f>
        <v>0</v>
      </c>
      <c r="Q6977">
        <f>IF(ISBLANK(טבלה1[[#This Row],[ds_checkin]]), "", טבלה1[[#This Row],[ds_checkin]] - טבלה1[[#This Row],[ts_contact_at]])</f>
        <v>153.54722222222335</v>
      </c>
      <c r="R6977" t="str">
        <f>IF(AND(ISBLANK(טבלה1[[#This Row],[ts_reply_at]]), NOT(ISBLANK(טבלה1[[#This Row],[ts_booking_at]]))), "Error: Booked without Reply", "OK")</f>
        <v>OK</v>
      </c>
      <c r="S6977" t="s">
        <v>6019</v>
      </c>
    </row>
    <row r="6978" spans="1:19" x14ac:dyDescent="0.25">
      <c r="A6978" s="4" t="s">
        <v>5590</v>
      </c>
      <c r="B6978" s="4" t="s">
        <v>1161</v>
      </c>
      <c r="C6978" s="4" t="s">
        <v>1392</v>
      </c>
      <c r="D6978" s="1">
        <v>41920.447916666664</v>
      </c>
      <c r="E6978" s="1">
        <v>41920.520578703705</v>
      </c>
      <c r="H6978" s="2">
        <v>42074</v>
      </c>
      <c r="I6978" s="2">
        <v>42082</v>
      </c>
      <c r="J6978" s="3">
        <v>4</v>
      </c>
      <c r="K6978" s="3">
        <v>3</v>
      </c>
      <c r="L6978">
        <f>טבלה1[[#This Row],[ds_checkout]]-טבלה1[[#This Row],[ds_checkin]]</f>
        <v>8</v>
      </c>
      <c r="M6978">
        <f>IF(ISBLANK(טבלה1[[#This Row],[ts_reply_at]]), "", (טבלה1[[#This Row],[ts_reply_at]] - טבלה1[[#This Row],[ts_contact_at]]) * 24)</f>
        <v>1.7438888889737427</v>
      </c>
      <c r="N6978">
        <f>IF(ISBLANK(טבלה1[[#This Row],[ts_reply_at]]), 0, 1)</f>
        <v>1</v>
      </c>
      <c r="O6978">
        <f>IF(ISBLANK(טבלה1[[#This Row],[ts_accepted_at]]), 0, 1)</f>
        <v>0</v>
      </c>
      <c r="P6978">
        <f>IF(ISBLANK(טבלה1[[#This Row],[ts_booking_at]]), 0, 1)</f>
        <v>0</v>
      </c>
      <c r="Q6978">
        <f>IF(ISBLANK(טבלה1[[#This Row],[ds_checkin]]), "", טבלה1[[#This Row],[ds_checkin]] - טבלה1[[#This Row],[ts_contact_at]])</f>
        <v>153.55208333333576</v>
      </c>
      <c r="R6978" t="str">
        <f>IF(AND(ISBLANK(טבלה1[[#This Row],[ts_reply_at]]), NOT(ISBLANK(טבלה1[[#This Row],[ts_booking_at]]))), "Error: Booked without Reply", "OK")</f>
        <v>OK</v>
      </c>
      <c r="S6978" t="s">
        <v>6019</v>
      </c>
    </row>
    <row r="6979" spans="1:19" x14ac:dyDescent="0.25">
      <c r="A6979" s="4" t="s">
        <v>5590</v>
      </c>
      <c r="B6979" s="4" t="s">
        <v>841</v>
      </c>
      <c r="C6979" s="4" t="s">
        <v>842</v>
      </c>
      <c r="D6979" s="1">
        <v>41920.448611111111</v>
      </c>
      <c r="E6979" s="1">
        <v>41920.469236111108</v>
      </c>
      <c r="H6979" s="2">
        <v>42074</v>
      </c>
      <c r="I6979" s="2">
        <v>42082</v>
      </c>
      <c r="J6979" s="3">
        <v>4</v>
      </c>
      <c r="K6979" s="3">
        <v>4</v>
      </c>
      <c r="L6979">
        <f>טבלה1[[#This Row],[ds_checkout]]-טבלה1[[#This Row],[ds_checkin]]</f>
        <v>8</v>
      </c>
      <c r="M6979">
        <f>IF(ISBLANK(טבלה1[[#This Row],[ts_reply_at]]), "", (טבלה1[[#This Row],[ts_reply_at]] - טבלה1[[#This Row],[ts_contact_at]]) * 24)</f>
        <v>0.49499999993713573</v>
      </c>
      <c r="N6979">
        <f>IF(ISBLANK(טבלה1[[#This Row],[ts_reply_at]]), 0, 1)</f>
        <v>1</v>
      </c>
      <c r="O6979">
        <f>IF(ISBLANK(טבלה1[[#This Row],[ts_accepted_at]]), 0, 1)</f>
        <v>0</v>
      </c>
      <c r="P6979">
        <f>IF(ISBLANK(טבלה1[[#This Row],[ts_booking_at]]), 0, 1)</f>
        <v>0</v>
      </c>
      <c r="Q6979">
        <f>IF(ISBLANK(טבלה1[[#This Row],[ds_checkin]]), "", טבלה1[[#This Row],[ds_checkin]] - טבלה1[[#This Row],[ts_contact_at]])</f>
        <v>153.55138888888905</v>
      </c>
      <c r="R6979" t="str">
        <f>IF(AND(ISBLANK(טבלה1[[#This Row],[ts_reply_at]]), NOT(ISBLANK(טבלה1[[#This Row],[ts_booking_at]]))), "Error: Booked without Reply", "OK")</f>
        <v>OK</v>
      </c>
      <c r="S6979" t="s">
        <v>6019</v>
      </c>
    </row>
    <row r="6980" spans="1:19" x14ac:dyDescent="0.25">
      <c r="A6980" s="4" t="s">
        <v>5590</v>
      </c>
      <c r="B6980" s="4" t="s">
        <v>2247</v>
      </c>
      <c r="C6980" s="4" t="s">
        <v>2248</v>
      </c>
      <c r="D6980" s="1">
        <v>41918.442361111112</v>
      </c>
      <c r="E6980" s="1">
        <v>41918.475081018521</v>
      </c>
      <c r="H6980" s="2">
        <v>42074</v>
      </c>
      <c r="I6980" s="2">
        <v>42082</v>
      </c>
      <c r="J6980" s="3">
        <v>4</v>
      </c>
      <c r="K6980" s="3">
        <v>8</v>
      </c>
      <c r="L6980">
        <f>טבלה1[[#This Row],[ds_checkout]]-טבלה1[[#This Row],[ds_checkin]]</f>
        <v>8</v>
      </c>
      <c r="M6980">
        <f>IF(ISBLANK(טבלה1[[#This Row],[ts_reply_at]]), "", (טבלה1[[#This Row],[ts_reply_at]] - טבלה1[[#This Row],[ts_contact_at]]) * 24)</f>
        <v>0.78527777781710029</v>
      </c>
      <c r="N6980">
        <f>IF(ISBLANK(טבלה1[[#This Row],[ts_reply_at]]), 0, 1)</f>
        <v>1</v>
      </c>
      <c r="O6980">
        <f>IF(ISBLANK(טבלה1[[#This Row],[ts_accepted_at]]), 0, 1)</f>
        <v>0</v>
      </c>
      <c r="P6980">
        <f>IF(ISBLANK(טבלה1[[#This Row],[ts_booking_at]]), 0, 1)</f>
        <v>0</v>
      </c>
      <c r="Q6980">
        <f>IF(ISBLANK(טבלה1[[#This Row],[ds_checkin]]), "", טבלה1[[#This Row],[ds_checkin]] - טבלה1[[#This Row],[ts_contact_at]])</f>
        <v>155.5576388888876</v>
      </c>
      <c r="R6980" t="str">
        <f>IF(AND(ISBLANK(טבלה1[[#This Row],[ts_reply_at]]), NOT(ISBLANK(טבלה1[[#This Row],[ts_booking_at]]))), "Error: Booked without Reply", "OK")</f>
        <v>OK</v>
      </c>
      <c r="S6980" t="s">
        <v>6019</v>
      </c>
    </row>
    <row r="6981" spans="1:19" x14ac:dyDescent="0.25">
      <c r="A6981" s="4" t="s">
        <v>5590</v>
      </c>
      <c r="B6981" s="4" t="s">
        <v>1611</v>
      </c>
      <c r="C6981" s="4" t="s">
        <v>1612</v>
      </c>
      <c r="D6981" s="1">
        <v>41920.595833333333</v>
      </c>
      <c r="E6981" s="1">
        <v>41920.644386574073</v>
      </c>
      <c r="H6981" s="2">
        <v>42074</v>
      </c>
      <c r="I6981" s="2">
        <v>42082</v>
      </c>
      <c r="J6981" s="3">
        <v>4</v>
      </c>
      <c r="K6981" s="3">
        <v>2</v>
      </c>
      <c r="L6981">
        <f>טבלה1[[#This Row],[ds_checkout]]-טבלה1[[#This Row],[ds_checkin]]</f>
        <v>8</v>
      </c>
      <c r="M6981">
        <f>IF(ISBLANK(טבלה1[[#This Row],[ts_reply_at]]), "", (טבלה1[[#This Row],[ts_reply_at]] - טבלה1[[#This Row],[ts_contact_at]]) * 24)</f>
        <v>1.1652777777635492</v>
      </c>
      <c r="N6981">
        <f>IF(ISBLANK(טבלה1[[#This Row],[ts_reply_at]]), 0, 1)</f>
        <v>1</v>
      </c>
      <c r="O6981">
        <f>IF(ISBLANK(טבלה1[[#This Row],[ts_accepted_at]]), 0, 1)</f>
        <v>0</v>
      </c>
      <c r="P6981">
        <f>IF(ISBLANK(טבלה1[[#This Row],[ts_booking_at]]), 0, 1)</f>
        <v>0</v>
      </c>
      <c r="Q6981">
        <f>IF(ISBLANK(טבלה1[[#This Row],[ds_checkin]]), "", טבלה1[[#This Row],[ds_checkin]] - טבלה1[[#This Row],[ts_contact_at]])</f>
        <v>153.40416666666715</v>
      </c>
      <c r="R6981" t="str">
        <f>IF(AND(ISBLANK(טבלה1[[#This Row],[ts_reply_at]]), NOT(ISBLANK(טבלה1[[#This Row],[ts_booking_at]]))), "Error: Booked without Reply", "OK")</f>
        <v>OK</v>
      </c>
      <c r="S6981" t="s">
        <v>6019</v>
      </c>
    </row>
    <row r="6982" spans="1:19" x14ac:dyDescent="0.25">
      <c r="A6982" s="4" t="s">
        <v>5590</v>
      </c>
      <c r="B6982" s="4" t="s">
        <v>628</v>
      </c>
      <c r="C6982" s="4" t="s">
        <v>629</v>
      </c>
      <c r="D6982" s="1">
        <v>41918.517361111109</v>
      </c>
      <c r="E6982" s="1">
        <v>41918.894965277781</v>
      </c>
      <c r="H6982" s="2">
        <v>42074</v>
      </c>
      <c r="I6982" s="2">
        <v>42082</v>
      </c>
      <c r="J6982" s="3">
        <v>4</v>
      </c>
      <c r="K6982" s="3">
        <v>3</v>
      </c>
      <c r="L6982">
        <f>טבלה1[[#This Row],[ds_checkout]]-טבלה1[[#This Row],[ds_checkin]]</f>
        <v>8</v>
      </c>
      <c r="M6982">
        <f>IF(ISBLANK(טבלה1[[#This Row],[ts_reply_at]]), "", (טבלה1[[#This Row],[ts_reply_at]] - טבלה1[[#This Row],[ts_contact_at]]) * 24)</f>
        <v>9.0625000001164153</v>
      </c>
      <c r="N6982">
        <f>IF(ISBLANK(טבלה1[[#This Row],[ts_reply_at]]), 0, 1)</f>
        <v>1</v>
      </c>
      <c r="O6982">
        <f>IF(ISBLANK(טבלה1[[#This Row],[ts_accepted_at]]), 0, 1)</f>
        <v>0</v>
      </c>
      <c r="P6982">
        <f>IF(ISBLANK(טבלה1[[#This Row],[ts_booking_at]]), 0, 1)</f>
        <v>0</v>
      </c>
      <c r="Q6982">
        <f>IF(ISBLANK(טבלה1[[#This Row],[ds_checkin]]), "", טבלה1[[#This Row],[ds_checkin]] - טבלה1[[#This Row],[ts_contact_at]])</f>
        <v>155.48263888889051</v>
      </c>
      <c r="R6982" t="str">
        <f>IF(AND(ISBLANK(טבלה1[[#This Row],[ts_reply_at]]), NOT(ISBLANK(טבלה1[[#This Row],[ts_booking_at]]))), "Error: Booked without Reply", "OK")</f>
        <v>OK</v>
      </c>
      <c r="S6982" t="s">
        <v>6019</v>
      </c>
    </row>
    <row r="6983" spans="1:19" x14ac:dyDescent="0.25">
      <c r="A6983" s="4" t="s">
        <v>5590</v>
      </c>
      <c r="B6983" s="4" t="s">
        <v>444</v>
      </c>
      <c r="C6983" s="4" t="s">
        <v>445</v>
      </c>
      <c r="D6983" s="1">
        <v>41920.454861111109</v>
      </c>
      <c r="E6983" s="1">
        <v>41920.461689814816</v>
      </c>
      <c r="H6983" s="2">
        <v>42074</v>
      </c>
      <c r="I6983" s="2">
        <v>42082</v>
      </c>
      <c r="J6983" s="3">
        <v>4</v>
      </c>
      <c r="K6983" s="3">
        <v>2</v>
      </c>
      <c r="L6983">
        <f>טבלה1[[#This Row],[ds_checkout]]-טבלה1[[#This Row],[ds_checkin]]</f>
        <v>8</v>
      </c>
      <c r="M6983">
        <f>IF(ISBLANK(טבלה1[[#This Row],[ts_reply_at]]), "", (טבלה1[[#This Row],[ts_reply_at]] - טבלה1[[#This Row],[ts_contact_at]]) * 24)</f>
        <v>0.16388888895744458</v>
      </c>
      <c r="N6983">
        <f>IF(ISBLANK(טבלה1[[#This Row],[ts_reply_at]]), 0, 1)</f>
        <v>1</v>
      </c>
      <c r="O6983">
        <f>IF(ISBLANK(טבלה1[[#This Row],[ts_accepted_at]]), 0, 1)</f>
        <v>0</v>
      </c>
      <c r="P6983">
        <f>IF(ISBLANK(טבלה1[[#This Row],[ts_booking_at]]), 0, 1)</f>
        <v>0</v>
      </c>
      <c r="Q6983">
        <f>IF(ISBLANK(טבלה1[[#This Row],[ds_checkin]]), "", טבלה1[[#This Row],[ds_checkin]] - טבלה1[[#This Row],[ts_contact_at]])</f>
        <v>153.54513888889051</v>
      </c>
      <c r="R6983" t="str">
        <f>IF(AND(ISBLANK(טבלה1[[#This Row],[ts_reply_at]]), NOT(ISBLANK(טבלה1[[#This Row],[ts_booking_at]]))), "Error: Booked without Reply", "OK")</f>
        <v>OK</v>
      </c>
      <c r="S6983" t="s">
        <v>6019</v>
      </c>
    </row>
    <row r="6984" spans="1:19" x14ac:dyDescent="0.25">
      <c r="A6984" s="4" t="s">
        <v>5590</v>
      </c>
      <c r="B6984" s="4" t="s">
        <v>58</v>
      </c>
      <c r="C6984" s="4" t="s">
        <v>59</v>
      </c>
      <c r="D6984" s="1">
        <v>41918.511805555558</v>
      </c>
      <c r="E6984" s="1">
        <v>41918.557615740741</v>
      </c>
      <c r="H6984" s="2">
        <v>42074</v>
      </c>
      <c r="I6984" s="2">
        <v>42082</v>
      </c>
      <c r="J6984" s="3">
        <v>4</v>
      </c>
      <c r="K6984" s="3">
        <v>2</v>
      </c>
      <c r="L6984">
        <f>טבלה1[[#This Row],[ds_checkout]]-טבלה1[[#This Row],[ds_checkin]]</f>
        <v>8</v>
      </c>
      <c r="M6984">
        <f>IF(ISBLANK(טבלה1[[#This Row],[ts_reply_at]]), "", (טבלה1[[#This Row],[ts_reply_at]] - טבלה1[[#This Row],[ts_contact_at]]) * 24)</f>
        <v>1.0994444444077089</v>
      </c>
      <c r="N6984">
        <f>IF(ISBLANK(טבלה1[[#This Row],[ts_reply_at]]), 0, 1)</f>
        <v>1</v>
      </c>
      <c r="O6984">
        <f>IF(ISBLANK(טבלה1[[#This Row],[ts_accepted_at]]), 0, 1)</f>
        <v>0</v>
      </c>
      <c r="P6984">
        <f>IF(ISBLANK(טבלה1[[#This Row],[ts_booking_at]]), 0, 1)</f>
        <v>0</v>
      </c>
      <c r="Q6984">
        <f>IF(ISBLANK(טבלה1[[#This Row],[ds_checkin]]), "", טבלה1[[#This Row],[ds_checkin]] - טבלה1[[#This Row],[ts_contact_at]])</f>
        <v>155.48819444444234</v>
      </c>
      <c r="R6984" t="str">
        <f>IF(AND(ISBLANK(טבלה1[[#This Row],[ts_reply_at]]), NOT(ISBLANK(טבלה1[[#This Row],[ts_booking_at]]))), "Error: Booked without Reply", "OK")</f>
        <v>OK</v>
      </c>
      <c r="S6984" t="s">
        <v>6019</v>
      </c>
    </row>
    <row r="6985" spans="1:19" x14ac:dyDescent="0.25">
      <c r="A6985" s="4" t="s">
        <v>5590</v>
      </c>
      <c r="B6985" s="4" t="s">
        <v>18</v>
      </c>
      <c r="C6985" s="4" t="s">
        <v>19</v>
      </c>
      <c r="D6985" s="1">
        <v>41920.449305555558</v>
      </c>
      <c r="E6985" s="1">
        <v>41920.452824074076</v>
      </c>
      <c r="H6985" s="2">
        <v>42074</v>
      </c>
      <c r="I6985" s="2">
        <v>42082</v>
      </c>
      <c r="J6985" s="3">
        <v>4</v>
      </c>
      <c r="K6985" s="3">
        <v>2</v>
      </c>
      <c r="L6985">
        <f>טבלה1[[#This Row],[ds_checkout]]-טבלה1[[#This Row],[ds_checkin]]</f>
        <v>8</v>
      </c>
      <c r="M6985">
        <f>IF(ISBLANK(טבלה1[[#This Row],[ts_reply_at]]), "", (טבלה1[[#This Row],[ts_reply_at]] - טבלה1[[#This Row],[ts_contact_at]]) * 24)</f>
        <v>8.4444444451946765E-2</v>
      </c>
      <c r="N6985">
        <f>IF(ISBLANK(טבלה1[[#This Row],[ts_reply_at]]), 0, 1)</f>
        <v>1</v>
      </c>
      <c r="O6985">
        <f>IF(ISBLANK(טבלה1[[#This Row],[ts_accepted_at]]), 0, 1)</f>
        <v>0</v>
      </c>
      <c r="P6985">
        <f>IF(ISBLANK(טבלה1[[#This Row],[ts_booking_at]]), 0, 1)</f>
        <v>0</v>
      </c>
      <c r="Q6985">
        <f>IF(ISBLANK(טבלה1[[#This Row],[ds_checkin]]), "", טבלה1[[#This Row],[ds_checkin]] - טבלה1[[#This Row],[ts_contact_at]])</f>
        <v>153.55069444444234</v>
      </c>
      <c r="R6985" t="str">
        <f>IF(AND(ISBLANK(טבלה1[[#This Row],[ts_reply_at]]), NOT(ISBLANK(טבלה1[[#This Row],[ts_booking_at]]))), "Error: Booked without Reply", "OK")</f>
        <v>OK</v>
      </c>
      <c r="S6985" t="s">
        <v>6019</v>
      </c>
    </row>
    <row r="6986" spans="1:19" x14ac:dyDescent="0.25">
      <c r="A6986" s="4" t="s">
        <v>5590</v>
      </c>
      <c r="B6986" s="4" t="s">
        <v>233</v>
      </c>
      <c r="C6986" s="4" t="s">
        <v>234</v>
      </c>
      <c r="D6986" s="1">
        <v>41920.499305555553</v>
      </c>
      <c r="E6986" s="1">
        <v>41920.549340277779</v>
      </c>
      <c r="H6986" s="2">
        <v>42074</v>
      </c>
      <c r="I6986" s="2">
        <v>42082</v>
      </c>
      <c r="J6986" s="3">
        <v>4</v>
      </c>
      <c r="K6986" s="3">
        <v>2</v>
      </c>
      <c r="L6986">
        <f>טבלה1[[#This Row],[ds_checkout]]-טבלה1[[#This Row],[ds_checkin]]</f>
        <v>8</v>
      </c>
      <c r="M6986">
        <f>IF(ISBLANK(טבלה1[[#This Row],[ts_reply_at]]), "", (טבלה1[[#This Row],[ts_reply_at]] - טבלה1[[#This Row],[ts_contact_at]]) * 24)</f>
        <v>1.2008333334233612</v>
      </c>
      <c r="N6986">
        <f>IF(ISBLANK(טבלה1[[#This Row],[ts_reply_at]]), 0, 1)</f>
        <v>1</v>
      </c>
      <c r="O6986">
        <f>IF(ISBLANK(טבלה1[[#This Row],[ts_accepted_at]]), 0, 1)</f>
        <v>0</v>
      </c>
      <c r="P6986">
        <f>IF(ISBLANK(טבלה1[[#This Row],[ts_booking_at]]), 0, 1)</f>
        <v>0</v>
      </c>
      <c r="Q6986">
        <f>IF(ISBLANK(טבלה1[[#This Row],[ds_checkin]]), "", טבלה1[[#This Row],[ds_checkin]] - טבלה1[[#This Row],[ts_contact_at]])</f>
        <v>153.50069444444671</v>
      </c>
      <c r="R6986" t="str">
        <f>IF(AND(ISBLANK(טבלה1[[#This Row],[ts_reply_at]]), NOT(ISBLANK(טבלה1[[#This Row],[ts_booking_at]]))), "Error: Booked without Reply", "OK")</f>
        <v>OK</v>
      </c>
      <c r="S6986" t="s">
        <v>6019</v>
      </c>
    </row>
    <row r="6987" spans="1:19" x14ac:dyDescent="0.25">
      <c r="A6987" s="4" t="s">
        <v>5590</v>
      </c>
      <c r="B6987" s="4" t="s">
        <v>159</v>
      </c>
      <c r="C6987" s="4" t="s">
        <v>600</v>
      </c>
      <c r="D6987" s="1">
        <v>41920.597222222219</v>
      </c>
      <c r="E6987" s="1">
        <v>41923.966597222221</v>
      </c>
      <c r="H6987" s="2">
        <v>42074</v>
      </c>
      <c r="I6987" s="2">
        <v>42082</v>
      </c>
      <c r="J6987" s="3">
        <v>4</v>
      </c>
      <c r="K6987" s="3">
        <v>2</v>
      </c>
      <c r="L6987">
        <f>טבלה1[[#This Row],[ds_checkout]]-טבלה1[[#This Row],[ds_checkin]]</f>
        <v>8</v>
      </c>
      <c r="M6987">
        <f>IF(ISBLANK(טבלה1[[#This Row],[ts_reply_at]]), "", (טבלה1[[#This Row],[ts_reply_at]] - טבלה1[[#This Row],[ts_contact_at]]) * 24)</f>
        <v>80.865000000048894</v>
      </c>
      <c r="N6987">
        <f>IF(ISBLANK(טבלה1[[#This Row],[ts_reply_at]]), 0, 1)</f>
        <v>1</v>
      </c>
      <c r="O6987">
        <f>IF(ISBLANK(טבלה1[[#This Row],[ts_accepted_at]]), 0, 1)</f>
        <v>0</v>
      </c>
      <c r="P6987">
        <f>IF(ISBLANK(טבלה1[[#This Row],[ts_booking_at]]), 0, 1)</f>
        <v>0</v>
      </c>
      <c r="Q6987">
        <f>IF(ISBLANK(טבלה1[[#This Row],[ds_checkin]]), "", טבלה1[[#This Row],[ds_checkin]] - טבלה1[[#This Row],[ts_contact_at]])</f>
        <v>153.40277777778101</v>
      </c>
      <c r="R6987" t="str">
        <f>IF(AND(ISBLANK(טבלה1[[#This Row],[ts_reply_at]]), NOT(ISBLANK(טבלה1[[#This Row],[ts_booking_at]]))), "Error: Booked without Reply", "OK")</f>
        <v>OK</v>
      </c>
      <c r="S6987" t="s">
        <v>6019</v>
      </c>
    </row>
    <row r="6988" spans="1:19" x14ac:dyDescent="0.25">
      <c r="A6988" s="4" t="s">
        <v>5590</v>
      </c>
      <c r="B6988" s="4" t="s">
        <v>361</v>
      </c>
      <c r="C6988" s="4" t="s">
        <v>362</v>
      </c>
      <c r="D6988" s="1">
        <v>41920.502083333333</v>
      </c>
      <c r="E6988" s="1">
        <v>41920.505300925928</v>
      </c>
      <c r="H6988" s="2">
        <v>42074</v>
      </c>
      <c r="I6988" s="2">
        <v>42082</v>
      </c>
      <c r="J6988" s="3">
        <v>4</v>
      </c>
      <c r="K6988" s="3">
        <v>2</v>
      </c>
      <c r="L6988">
        <f>טבלה1[[#This Row],[ds_checkout]]-טבלה1[[#This Row],[ds_checkin]]</f>
        <v>8</v>
      </c>
      <c r="M6988">
        <f>IF(ISBLANK(טבלה1[[#This Row],[ts_reply_at]]), "", (טבלה1[[#This Row],[ts_reply_at]] - טבלה1[[#This Row],[ts_contact_at]]) * 24)</f>
        <v>7.7222222287673503E-2</v>
      </c>
      <c r="N6988">
        <f>IF(ISBLANK(טבלה1[[#This Row],[ts_reply_at]]), 0, 1)</f>
        <v>1</v>
      </c>
      <c r="O6988">
        <f>IF(ISBLANK(טבלה1[[#This Row],[ts_accepted_at]]), 0, 1)</f>
        <v>0</v>
      </c>
      <c r="P6988">
        <f>IF(ISBLANK(טבלה1[[#This Row],[ts_booking_at]]), 0, 1)</f>
        <v>0</v>
      </c>
      <c r="Q6988">
        <f>IF(ISBLANK(טבלה1[[#This Row],[ds_checkin]]), "", טבלה1[[#This Row],[ds_checkin]] - טבלה1[[#This Row],[ts_contact_at]])</f>
        <v>153.49791666666715</v>
      </c>
      <c r="R6988" t="str">
        <f>IF(AND(ISBLANK(טבלה1[[#This Row],[ts_reply_at]]), NOT(ISBLANK(טבלה1[[#This Row],[ts_booking_at]]))), "Error: Booked without Reply", "OK")</f>
        <v>OK</v>
      </c>
      <c r="S6988" t="s">
        <v>6019</v>
      </c>
    </row>
    <row r="6989" spans="1:19" x14ac:dyDescent="0.25">
      <c r="A6989" s="4" t="s">
        <v>5590</v>
      </c>
      <c r="B6989" s="4" t="s">
        <v>446</v>
      </c>
      <c r="C6989" s="4" t="s">
        <v>447</v>
      </c>
      <c r="D6989" s="1">
        <v>41918.51458333333</v>
      </c>
      <c r="E6989" s="1">
        <v>41918.517939814818</v>
      </c>
      <c r="H6989" s="2">
        <v>42074</v>
      </c>
      <c r="I6989" s="2">
        <v>42082</v>
      </c>
      <c r="J6989" s="3">
        <v>4</v>
      </c>
      <c r="K6989" s="3">
        <v>2</v>
      </c>
      <c r="L6989">
        <f>טבלה1[[#This Row],[ds_checkout]]-טבלה1[[#This Row],[ds_checkin]]</f>
        <v>8</v>
      </c>
      <c r="M6989">
        <f>IF(ISBLANK(טבלה1[[#This Row],[ts_reply_at]]), "", (טבלה1[[#This Row],[ts_reply_at]] - טבלה1[[#This Row],[ts_contact_at]]) * 24)</f>
        <v>8.055555570172146E-2</v>
      </c>
      <c r="N6989">
        <f>IF(ISBLANK(טבלה1[[#This Row],[ts_reply_at]]), 0, 1)</f>
        <v>1</v>
      </c>
      <c r="O6989">
        <f>IF(ISBLANK(טבלה1[[#This Row],[ts_accepted_at]]), 0, 1)</f>
        <v>0</v>
      </c>
      <c r="P6989">
        <f>IF(ISBLANK(טבלה1[[#This Row],[ts_booking_at]]), 0, 1)</f>
        <v>0</v>
      </c>
      <c r="Q6989">
        <f>IF(ISBLANK(טבלה1[[#This Row],[ds_checkin]]), "", טבלה1[[#This Row],[ds_checkin]] - טבלה1[[#This Row],[ts_contact_at]])</f>
        <v>155.48541666667006</v>
      </c>
      <c r="R6989" t="str">
        <f>IF(AND(ISBLANK(טבלה1[[#This Row],[ts_reply_at]]), NOT(ISBLANK(טבלה1[[#This Row],[ts_booking_at]]))), "Error: Booked without Reply", "OK")</f>
        <v>OK</v>
      </c>
      <c r="S6989" t="s">
        <v>6019</v>
      </c>
    </row>
    <row r="6990" spans="1:19" x14ac:dyDescent="0.25">
      <c r="A6990" s="4" t="s">
        <v>5590</v>
      </c>
      <c r="B6990" s="4" t="s">
        <v>282</v>
      </c>
      <c r="C6990" s="4" t="s">
        <v>290</v>
      </c>
      <c r="D6990" s="1">
        <v>41920.606944444444</v>
      </c>
      <c r="E6990" s="1">
        <v>41920.609571759262</v>
      </c>
      <c r="F6990" s="1">
        <v>41920.649375000001</v>
      </c>
      <c r="H6990" s="2">
        <v>42074</v>
      </c>
      <c r="I6990" s="2">
        <v>42082</v>
      </c>
      <c r="J6990" s="3">
        <v>4</v>
      </c>
      <c r="K6990" s="3">
        <v>10</v>
      </c>
      <c r="L6990">
        <f>טבלה1[[#This Row],[ds_checkout]]-טבלה1[[#This Row],[ds_checkin]]</f>
        <v>8</v>
      </c>
      <c r="M6990">
        <f>IF(ISBLANK(טבלה1[[#This Row],[ts_reply_at]]), "", (טבלה1[[#This Row],[ts_reply_at]] - טבלה1[[#This Row],[ts_contact_at]]) * 24)</f>
        <v>6.3055555627215654E-2</v>
      </c>
      <c r="N6990">
        <f>IF(ISBLANK(טבלה1[[#This Row],[ts_reply_at]]), 0, 1)</f>
        <v>1</v>
      </c>
      <c r="O6990">
        <f>IF(ISBLANK(טבלה1[[#This Row],[ts_accepted_at]]), 0, 1)</f>
        <v>1</v>
      </c>
      <c r="P6990">
        <f>IF(ISBLANK(טבלה1[[#This Row],[ts_booking_at]]), 0, 1)</f>
        <v>0</v>
      </c>
      <c r="Q6990">
        <f>IF(ISBLANK(טבלה1[[#This Row],[ds_checkin]]), "", טבלה1[[#This Row],[ds_checkin]] - טבלה1[[#This Row],[ts_contact_at]])</f>
        <v>153.3930555555562</v>
      </c>
      <c r="R6990" t="str">
        <f>IF(AND(ISBLANK(טבלה1[[#This Row],[ts_reply_at]]), NOT(ISBLANK(טבלה1[[#This Row],[ts_booking_at]]))), "Error: Booked without Reply", "OK")</f>
        <v>OK</v>
      </c>
      <c r="S6990" t="s">
        <v>6019</v>
      </c>
    </row>
    <row r="6991" spans="1:19" x14ac:dyDescent="0.25">
      <c r="A6991" s="4" t="s">
        <v>5590</v>
      </c>
      <c r="B6991" s="4" t="s">
        <v>864</v>
      </c>
      <c r="C6991" s="4" t="s">
        <v>865</v>
      </c>
      <c r="D6991" s="1">
        <v>41918.515972222223</v>
      </c>
      <c r="E6991" s="1">
        <v>41919.421446759261</v>
      </c>
      <c r="H6991" s="2">
        <v>42074</v>
      </c>
      <c r="I6991" s="2">
        <v>42082</v>
      </c>
      <c r="J6991" s="3">
        <v>4</v>
      </c>
      <c r="K6991" s="3">
        <v>2</v>
      </c>
      <c r="L6991">
        <f>טבלה1[[#This Row],[ds_checkout]]-טבלה1[[#This Row],[ds_checkin]]</f>
        <v>8</v>
      </c>
      <c r="M6991">
        <f>IF(ISBLANK(טבלה1[[#This Row],[ts_reply_at]]), "", (טבלה1[[#This Row],[ts_reply_at]] - טבלה1[[#This Row],[ts_contact_at]]) * 24)</f>
        <v>21.731388888903894</v>
      </c>
      <c r="N6991">
        <f>IF(ISBLANK(טבלה1[[#This Row],[ts_reply_at]]), 0, 1)</f>
        <v>1</v>
      </c>
      <c r="O6991">
        <f>IF(ISBLANK(טבלה1[[#This Row],[ts_accepted_at]]), 0, 1)</f>
        <v>0</v>
      </c>
      <c r="P6991">
        <f>IF(ISBLANK(טבלה1[[#This Row],[ts_booking_at]]), 0, 1)</f>
        <v>0</v>
      </c>
      <c r="Q6991">
        <f>IF(ISBLANK(טבלה1[[#This Row],[ds_checkin]]), "", טבלה1[[#This Row],[ds_checkin]] - טבלה1[[#This Row],[ts_contact_at]])</f>
        <v>155.48402777777665</v>
      </c>
      <c r="R6991" t="str">
        <f>IF(AND(ISBLANK(טבלה1[[#This Row],[ts_reply_at]]), NOT(ISBLANK(טבלה1[[#This Row],[ts_booking_at]]))), "Error: Booked without Reply", "OK")</f>
        <v>OK</v>
      </c>
      <c r="S6991" t="s">
        <v>6019</v>
      </c>
    </row>
    <row r="6992" spans="1:19" x14ac:dyDescent="0.25">
      <c r="A6992" s="4" t="s">
        <v>5590</v>
      </c>
      <c r="B6992" s="4" t="s">
        <v>1319</v>
      </c>
      <c r="C6992" s="4" t="s">
        <v>1320</v>
      </c>
      <c r="D6992" s="1">
        <v>41920.451388888891</v>
      </c>
      <c r="E6992" s="1">
        <v>41920.510185185187</v>
      </c>
      <c r="H6992" s="2">
        <v>42074</v>
      </c>
      <c r="I6992" s="2">
        <v>42082</v>
      </c>
      <c r="J6992" s="3">
        <v>4</v>
      </c>
      <c r="K6992" s="3">
        <v>2</v>
      </c>
      <c r="L6992">
        <f>טבלה1[[#This Row],[ds_checkout]]-טבלה1[[#This Row],[ds_checkin]]</f>
        <v>8</v>
      </c>
      <c r="M6992">
        <f>IF(ISBLANK(טבלה1[[#This Row],[ts_reply_at]]), "", (טבלה1[[#This Row],[ts_reply_at]] - טבלה1[[#This Row],[ts_contact_at]]) * 24)</f>
        <v>1.4111111111124046</v>
      </c>
      <c r="N6992">
        <f>IF(ISBLANK(טבלה1[[#This Row],[ts_reply_at]]), 0, 1)</f>
        <v>1</v>
      </c>
      <c r="O6992">
        <f>IF(ISBLANK(טבלה1[[#This Row],[ts_accepted_at]]), 0, 1)</f>
        <v>0</v>
      </c>
      <c r="P6992">
        <f>IF(ISBLANK(טבלה1[[#This Row],[ts_booking_at]]), 0, 1)</f>
        <v>0</v>
      </c>
      <c r="Q6992">
        <f>IF(ISBLANK(טבלה1[[#This Row],[ds_checkin]]), "", טבלה1[[#This Row],[ds_checkin]] - טבלה1[[#This Row],[ts_contact_at]])</f>
        <v>153.54861111110949</v>
      </c>
      <c r="R6992" t="str">
        <f>IF(AND(ISBLANK(טבלה1[[#This Row],[ts_reply_at]]), NOT(ISBLANK(טבלה1[[#This Row],[ts_booking_at]]))), "Error: Booked without Reply", "OK")</f>
        <v>OK</v>
      </c>
      <c r="S6992" t="s">
        <v>6019</v>
      </c>
    </row>
    <row r="6993" spans="1:19" x14ac:dyDescent="0.25">
      <c r="A6993" s="4" t="s">
        <v>5590</v>
      </c>
      <c r="B6993" s="4" t="s">
        <v>3705</v>
      </c>
      <c r="C6993" s="4" t="s">
        <v>3706</v>
      </c>
      <c r="D6993" s="1">
        <v>41920.606944444444</v>
      </c>
      <c r="E6993" s="1">
        <v>41920.631203703706</v>
      </c>
      <c r="H6993" s="2">
        <v>42074</v>
      </c>
      <c r="I6993" s="2">
        <v>42082</v>
      </c>
      <c r="J6993" s="3">
        <v>4</v>
      </c>
      <c r="K6993" s="3">
        <v>2</v>
      </c>
      <c r="L6993">
        <f>טבלה1[[#This Row],[ds_checkout]]-טבלה1[[#This Row],[ds_checkin]]</f>
        <v>8</v>
      </c>
      <c r="M6993">
        <f>IF(ISBLANK(טבלה1[[#This Row],[ts_reply_at]]), "", (טבלה1[[#This Row],[ts_reply_at]] - טבלה1[[#This Row],[ts_contact_at]]) * 24)</f>
        <v>0.58222222229233012</v>
      </c>
      <c r="N6993">
        <f>IF(ISBLANK(טבלה1[[#This Row],[ts_reply_at]]), 0, 1)</f>
        <v>1</v>
      </c>
      <c r="O6993">
        <f>IF(ISBLANK(טבלה1[[#This Row],[ts_accepted_at]]), 0, 1)</f>
        <v>0</v>
      </c>
      <c r="P6993">
        <f>IF(ISBLANK(טבלה1[[#This Row],[ts_booking_at]]), 0, 1)</f>
        <v>0</v>
      </c>
      <c r="Q6993">
        <f>IF(ISBLANK(טבלה1[[#This Row],[ds_checkin]]), "", טבלה1[[#This Row],[ds_checkin]] - טבלה1[[#This Row],[ts_contact_at]])</f>
        <v>153.3930555555562</v>
      </c>
      <c r="R6993" t="str">
        <f>IF(AND(ISBLANK(טבלה1[[#This Row],[ts_reply_at]]), NOT(ISBLANK(טבלה1[[#This Row],[ts_booking_at]]))), "Error: Booked without Reply", "OK")</f>
        <v>OK</v>
      </c>
      <c r="S6993" t="s">
        <v>6019</v>
      </c>
    </row>
    <row r="6994" spans="1:19" x14ac:dyDescent="0.25">
      <c r="A6994" s="4" t="s">
        <v>5590</v>
      </c>
      <c r="B6994" s="4" t="s">
        <v>113</v>
      </c>
      <c r="C6994" s="4" t="s">
        <v>114</v>
      </c>
      <c r="D6994" s="1">
        <v>41920.447222222225</v>
      </c>
      <c r="E6994" s="1">
        <v>41920.462453703702</v>
      </c>
      <c r="H6994" s="2">
        <v>42074</v>
      </c>
      <c r="I6994" s="2">
        <v>42082</v>
      </c>
      <c r="J6994" s="3">
        <v>4</v>
      </c>
      <c r="K6994" s="3">
        <v>2</v>
      </c>
      <c r="L6994">
        <f>טבלה1[[#This Row],[ds_checkout]]-טבלה1[[#This Row],[ds_checkin]]</f>
        <v>8</v>
      </c>
      <c r="M6994">
        <f>IF(ISBLANK(טבלה1[[#This Row],[ts_reply_at]]), "", (טבלה1[[#This Row],[ts_reply_at]] - טבלה1[[#This Row],[ts_contact_at]]) * 24)</f>
        <v>0.36555555544327945</v>
      </c>
      <c r="N6994">
        <f>IF(ISBLANK(טבלה1[[#This Row],[ts_reply_at]]), 0, 1)</f>
        <v>1</v>
      </c>
      <c r="O6994">
        <f>IF(ISBLANK(טבלה1[[#This Row],[ts_accepted_at]]), 0, 1)</f>
        <v>0</v>
      </c>
      <c r="P6994">
        <f>IF(ISBLANK(טבלה1[[#This Row],[ts_booking_at]]), 0, 1)</f>
        <v>0</v>
      </c>
      <c r="Q6994">
        <f>IF(ISBLANK(טבלה1[[#This Row],[ds_checkin]]), "", טבלה1[[#This Row],[ds_checkin]] - טבלה1[[#This Row],[ts_contact_at]])</f>
        <v>153.55277777777519</v>
      </c>
      <c r="R6994" t="str">
        <f>IF(AND(ISBLANK(טבלה1[[#This Row],[ts_reply_at]]), NOT(ISBLANK(טבלה1[[#This Row],[ts_booking_at]]))), "Error: Booked without Reply", "OK")</f>
        <v>OK</v>
      </c>
      <c r="S6994" t="s">
        <v>6019</v>
      </c>
    </row>
    <row r="6995" spans="1:19" x14ac:dyDescent="0.25">
      <c r="A6995" s="4" t="s">
        <v>5590</v>
      </c>
      <c r="B6995" s="4" t="s">
        <v>3459</v>
      </c>
      <c r="C6995" s="4" t="s">
        <v>3460</v>
      </c>
      <c r="D6995" s="1">
        <v>41914.553472222222</v>
      </c>
      <c r="E6995" s="1">
        <v>41914.557858796295</v>
      </c>
      <c r="H6995" s="2">
        <v>42074</v>
      </c>
      <c r="I6995" s="2">
        <v>42082</v>
      </c>
      <c r="J6995" s="3">
        <v>4</v>
      </c>
      <c r="K6995" s="3">
        <v>4</v>
      </c>
      <c r="L6995">
        <f>טבלה1[[#This Row],[ds_checkout]]-טבלה1[[#This Row],[ds_checkin]]</f>
        <v>8</v>
      </c>
      <c r="M6995">
        <f>IF(ISBLANK(טבלה1[[#This Row],[ts_reply_at]]), "", (טבלה1[[#This Row],[ts_reply_at]] - טבלה1[[#This Row],[ts_contact_at]]) * 24)</f>
        <v>0.10527777776587754</v>
      </c>
      <c r="N6995">
        <f>IF(ISBLANK(טבלה1[[#This Row],[ts_reply_at]]), 0, 1)</f>
        <v>1</v>
      </c>
      <c r="O6995">
        <f>IF(ISBLANK(טבלה1[[#This Row],[ts_accepted_at]]), 0, 1)</f>
        <v>0</v>
      </c>
      <c r="P6995">
        <f>IF(ISBLANK(טבלה1[[#This Row],[ts_booking_at]]), 0, 1)</f>
        <v>0</v>
      </c>
      <c r="Q6995">
        <f>IF(ISBLANK(טבלה1[[#This Row],[ds_checkin]]), "", טבלה1[[#This Row],[ds_checkin]] - טבלה1[[#This Row],[ts_contact_at]])</f>
        <v>159.4465277777781</v>
      </c>
      <c r="R6995" t="str">
        <f>IF(AND(ISBLANK(טבלה1[[#This Row],[ts_reply_at]]), NOT(ISBLANK(טבלה1[[#This Row],[ts_booking_at]]))), "Error: Booked without Reply", "OK")</f>
        <v>OK</v>
      </c>
      <c r="S6995" t="s">
        <v>6019</v>
      </c>
    </row>
    <row r="6996" spans="1:19" x14ac:dyDescent="0.25">
      <c r="A6996" s="4" t="s">
        <v>5590</v>
      </c>
      <c r="B6996" s="4" t="s">
        <v>2930</v>
      </c>
      <c r="C6996" s="4" t="s">
        <v>2931</v>
      </c>
      <c r="D6996" s="1">
        <v>41920.479166666664</v>
      </c>
      <c r="E6996" s="1">
        <v>41920.536805555559</v>
      </c>
      <c r="F6996" s="1">
        <v>41920.536805555559</v>
      </c>
      <c r="H6996" s="2">
        <v>42074</v>
      </c>
      <c r="I6996" s="2">
        <v>42082</v>
      </c>
      <c r="J6996" s="3">
        <v>4</v>
      </c>
      <c r="K6996" s="3">
        <v>3</v>
      </c>
      <c r="L6996">
        <f>טבלה1[[#This Row],[ds_checkout]]-טבלה1[[#This Row],[ds_checkin]]</f>
        <v>8</v>
      </c>
      <c r="M6996">
        <f>IF(ISBLANK(טבלה1[[#This Row],[ts_reply_at]]), "", (טבלה1[[#This Row],[ts_reply_at]] - טבלה1[[#This Row],[ts_contact_at]]) * 24)</f>
        <v>1.3833333334769122</v>
      </c>
      <c r="N6996">
        <f>IF(ISBLANK(טבלה1[[#This Row],[ts_reply_at]]), 0, 1)</f>
        <v>1</v>
      </c>
      <c r="O6996">
        <f>IF(ISBLANK(טבלה1[[#This Row],[ts_accepted_at]]), 0, 1)</f>
        <v>1</v>
      </c>
      <c r="P6996">
        <f>IF(ISBLANK(טבלה1[[#This Row],[ts_booking_at]]), 0, 1)</f>
        <v>0</v>
      </c>
      <c r="Q6996">
        <f>IF(ISBLANK(טבלה1[[#This Row],[ds_checkin]]), "", טבלה1[[#This Row],[ds_checkin]] - טבלה1[[#This Row],[ts_contact_at]])</f>
        <v>153.52083333333576</v>
      </c>
      <c r="R6996" t="str">
        <f>IF(AND(ISBLANK(טבלה1[[#This Row],[ts_reply_at]]), NOT(ISBLANK(טבלה1[[#This Row],[ts_booking_at]]))), "Error: Booked without Reply", "OK")</f>
        <v>OK</v>
      </c>
      <c r="S6996" t="s">
        <v>6019</v>
      </c>
    </row>
    <row r="6997" spans="1:19" x14ac:dyDescent="0.25">
      <c r="A6997" s="4" t="s">
        <v>5590</v>
      </c>
      <c r="B6997" s="4" t="s">
        <v>277</v>
      </c>
      <c r="C6997" s="4" t="s">
        <v>278</v>
      </c>
      <c r="D6997" s="1">
        <v>41914.597222222219</v>
      </c>
      <c r="E6997" s="1">
        <v>41914.862858796296</v>
      </c>
      <c r="H6997" s="2">
        <v>42074</v>
      </c>
      <c r="I6997" s="2">
        <v>42082</v>
      </c>
      <c r="J6997" s="3">
        <v>4</v>
      </c>
      <c r="K6997" s="3">
        <v>2</v>
      </c>
      <c r="L6997">
        <f>טבלה1[[#This Row],[ds_checkout]]-טבלה1[[#This Row],[ds_checkin]]</f>
        <v>8</v>
      </c>
      <c r="M6997">
        <f>IF(ISBLANK(טבלה1[[#This Row],[ts_reply_at]]), "", (טבלה1[[#This Row],[ts_reply_at]] - טבלה1[[#This Row],[ts_contact_at]]) * 24)</f>
        <v>6.3752777778427117</v>
      </c>
      <c r="N6997">
        <f>IF(ISBLANK(טבלה1[[#This Row],[ts_reply_at]]), 0, 1)</f>
        <v>1</v>
      </c>
      <c r="O6997">
        <f>IF(ISBLANK(טבלה1[[#This Row],[ts_accepted_at]]), 0, 1)</f>
        <v>0</v>
      </c>
      <c r="P6997">
        <f>IF(ISBLANK(טבלה1[[#This Row],[ts_booking_at]]), 0, 1)</f>
        <v>0</v>
      </c>
      <c r="Q6997">
        <f>IF(ISBLANK(טבלה1[[#This Row],[ds_checkin]]), "", טבלה1[[#This Row],[ds_checkin]] - טבלה1[[#This Row],[ts_contact_at]])</f>
        <v>159.40277777778101</v>
      </c>
      <c r="R6997" t="str">
        <f>IF(AND(ISBLANK(טבלה1[[#This Row],[ts_reply_at]]), NOT(ISBLANK(טבלה1[[#This Row],[ts_booking_at]]))), "Error: Booked without Reply", "OK")</f>
        <v>OK</v>
      </c>
      <c r="S6997" t="s">
        <v>6019</v>
      </c>
    </row>
    <row r="6998" spans="1:19" x14ac:dyDescent="0.25">
      <c r="A6998" s="4" t="s">
        <v>5590</v>
      </c>
      <c r="B6998" s="4" t="s">
        <v>2575</v>
      </c>
      <c r="C6998" s="4" t="s">
        <v>2746</v>
      </c>
      <c r="D6998" s="1">
        <v>41918.445138888892</v>
      </c>
      <c r="E6998" s="1">
        <v>41918.450497685182</v>
      </c>
      <c r="F6998" s="1">
        <v>41918.450497685182</v>
      </c>
      <c r="H6998" s="2">
        <v>42074</v>
      </c>
      <c r="I6998" s="2">
        <v>42082</v>
      </c>
      <c r="J6998" s="3">
        <v>4</v>
      </c>
      <c r="K6998" s="3">
        <v>4</v>
      </c>
      <c r="L6998">
        <f>טבלה1[[#This Row],[ds_checkout]]-טבלה1[[#This Row],[ds_checkin]]</f>
        <v>8</v>
      </c>
      <c r="M6998">
        <f>IF(ISBLANK(טבלה1[[#This Row],[ts_reply_at]]), "", (טבלה1[[#This Row],[ts_reply_at]] - טבלה1[[#This Row],[ts_contact_at]]) * 24)</f>
        <v>0.12861111096572131</v>
      </c>
      <c r="N6998">
        <f>IF(ISBLANK(טבלה1[[#This Row],[ts_reply_at]]), 0, 1)</f>
        <v>1</v>
      </c>
      <c r="O6998">
        <f>IF(ISBLANK(טבלה1[[#This Row],[ts_accepted_at]]), 0, 1)</f>
        <v>1</v>
      </c>
      <c r="P6998">
        <f>IF(ISBLANK(טבלה1[[#This Row],[ts_booking_at]]), 0, 1)</f>
        <v>0</v>
      </c>
      <c r="Q6998">
        <f>IF(ISBLANK(טבלה1[[#This Row],[ds_checkin]]), "", טבלה1[[#This Row],[ds_checkin]] - טבלה1[[#This Row],[ts_contact_at]])</f>
        <v>155.55486111110804</v>
      </c>
      <c r="R6998" t="str">
        <f>IF(AND(ISBLANK(טבלה1[[#This Row],[ts_reply_at]]), NOT(ISBLANK(טבלה1[[#This Row],[ts_booking_at]]))), "Error: Booked without Reply", "OK")</f>
        <v>OK</v>
      </c>
      <c r="S6998" t="s">
        <v>6019</v>
      </c>
    </row>
    <row r="6999" spans="1:19" x14ac:dyDescent="0.25">
      <c r="A6999" s="4" t="s">
        <v>5590</v>
      </c>
      <c r="B6999" s="4" t="s">
        <v>271</v>
      </c>
      <c r="C6999" s="4" t="s">
        <v>272</v>
      </c>
      <c r="D6999" s="1">
        <v>41918.443749999999</v>
      </c>
      <c r="E6999" s="1">
        <v>41918.661851851852</v>
      </c>
      <c r="H6999" s="2">
        <v>42074</v>
      </c>
      <c r="I6999" s="2">
        <v>42082</v>
      </c>
      <c r="J6999" s="3">
        <v>4</v>
      </c>
      <c r="K6999" s="3">
        <v>2</v>
      </c>
      <c r="L6999">
        <f>טבלה1[[#This Row],[ds_checkout]]-טבלה1[[#This Row],[ds_checkin]]</f>
        <v>8</v>
      </c>
      <c r="M6999">
        <f>IF(ISBLANK(טבלה1[[#This Row],[ts_reply_at]]), "", (טבלה1[[#This Row],[ts_reply_at]] - טבלה1[[#This Row],[ts_contact_at]]) * 24)</f>
        <v>5.2344444444752298</v>
      </c>
      <c r="N6999">
        <f>IF(ISBLANK(טבלה1[[#This Row],[ts_reply_at]]), 0, 1)</f>
        <v>1</v>
      </c>
      <c r="O6999">
        <f>IF(ISBLANK(טבלה1[[#This Row],[ts_accepted_at]]), 0, 1)</f>
        <v>0</v>
      </c>
      <c r="P6999">
        <f>IF(ISBLANK(טבלה1[[#This Row],[ts_booking_at]]), 0, 1)</f>
        <v>0</v>
      </c>
      <c r="Q6999">
        <f>IF(ISBLANK(טבלה1[[#This Row],[ds_checkin]]), "", טבלה1[[#This Row],[ds_checkin]] - טבלה1[[#This Row],[ts_contact_at]])</f>
        <v>155.55625000000146</v>
      </c>
      <c r="R6999" t="str">
        <f>IF(AND(ISBLANK(טבלה1[[#This Row],[ts_reply_at]]), NOT(ISBLANK(טבלה1[[#This Row],[ts_booking_at]]))), "Error: Booked without Reply", "OK")</f>
        <v>OK</v>
      </c>
      <c r="S6999" t="s">
        <v>6019</v>
      </c>
    </row>
    <row r="7000" spans="1:19" x14ac:dyDescent="0.25">
      <c r="A7000" s="4" t="s">
        <v>5593</v>
      </c>
      <c r="B7000" s="4" t="s">
        <v>624</v>
      </c>
      <c r="C7000" s="4" t="s">
        <v>625</v>
      </c>
      <c r="D7000" s="1">
        <v>41915.736805555556</v>
      </c>
      <c r="H7000" s="2">
        <v>41916</v>
      </c>
      <c r="I7000" s="2">
        <v>41917</v>
      </c>
      <c r="J7000" s="3">
        <v>5</v>
      </c>
      <c r="K7000" s="3">
        <v>1</v>
      </c>
      <c r="L7000">
        <f>טבלה1[[#This Row],[ds_checkout]]-טבלה1[[#This Row],[ds_checkin]]</f>
        <v>1</v>
      </c>
      <c r="M7000" t="str">
        <f>IF(ISBLANK(טבלה1[[#This Row],[ts_reply_at]]), "", (טבלה1[[#This Row],[ts_reply_at]] - טבלה1[[#This Row],[ts_contact_at]]) * 24)</f>
        <v/>
      </c>
      <c r="N7000">
        <f>IF(ISBLANK(טבלה1[[#This Row],[ts_reply_at]]), 0, 1)</f>
        <v>0</v>
      </c>
      <c r="O7000">
        <f>IF(ISBLANK(טבלה1[[#This Row],[ts_accepted_at]]), 0, 1)</f>
        <v>0</v>
      </c>
      <c r="P7000">
        <f>IF(ISBLANK(טבלה1[[#This Row],[ts_booking_at]]), 0, 1)</f>
        <v>0</v>
      </c>
      <c r="Q7000">
        <f>IF(ISBLANK(טבלה1[[#This Row],[ds_checkin]]), "", טבלה1[[#This Row],[ds_checkin]] - טבלה1[[#This Row],[ts_contact_at]])</f>
        <v>0.26319444444379769</v>
      </c>
      <c r="R7000" t="str">
        <f>IF(AND(ISBLANK(טבלה1[[#This Row],[ts_reply_at]]), NOT(ISBLANK(טבלה1[[#This Row],[ts_booking_at]]))), "Error: Booked without Reply", "OK")</f>
        <v>OK</v>
      </c>
      <c r="S7000" t="s">
        <v>6020</v>
      </c>
    </row>
    <row r="7001" spans="1:19" x14ac:dyDescent="0.25">
      <c r="A7001" s="4" t="s">
        <v>5594</v>
      </c>
      <c r="B7001" s="4" t="s">
        <v>363</v>
      </c>
      <c r="C7001" s="4" t="s">
        <v>364</v>
      </c>
      <c r="D7001" s="1">
        <v>41925.488888888889</v>
      </c>
      <c r="H7001" s="2">
        <v>41928</v>
      </c>
      <c r="I7001" s="2">
        <v>41938</v>
      </c>
      <c r="J7001" s="3">
        <v>1</v>
      </c>
      <c r="K7001" s="3">
        <v>2</v>
      </c>
      <c r="L7001">
        <f>טבלה1[[#This Row],[ds_checkout]]-טבלה1[[#This Row],[ds_checkin]]</f>
        <v>10</v>
      </c>
      <c r="M7001" t="str">
        <f>IF(ISBLANK(טבלה1[[#This Row],[ts_reply_at]]), "", (טבלה1[[#This Row],[ts_reply_at]] - טבלה1[[#This Row],[ts_contact_at]]) * 24)</f>
        <v/>
      </c>
      <c r="N7001">
        <f>IF(ISBLANK(טבלה1[[#This Row],[ts_reply_at]]), 0, 1)</f>
        <v>0</v>
      </c>
      <c r="O7001">
        <f>IF(ISBLANK(טבלה1[[#This Row],[ts_accepted_at]]), 0, 1)</f>
        <v>0</v>
      </c>
      <c r="P7001">
        <f>IF(ISBLANK(טבלה1[[#This Row],[ts_booking_at]]), 0, 1)</f>
        <v>0</v>
      </c>
      <c r="Q7001">
        <f>IF(ISBLANK(טבלה1[[#This Row],[ds_checkin]]), "", טבלה1[[#This Row],[ds_checkin]] - טבלה1[[#This Row],[ts_contact_at]])</f>
        <v>2.5111111111109494</v>
      </c>
      <c r="R7001" t="str">
        <f>IF(AND(ISBLANK(טבלה1[[#This Row],[ts_reply_at]]), NOT(ISBLANK(טבלה1[[#This Row],[ts_booking_at]]))), "Error: Booked without Reply", "OK")</f>
        <v>OK</v>
      </c>
      <c r="S7001" t="s">
        <v>6023</v>
      </c>
    </row>
    <row r="7002" spans="1:19" x14ac:dyDescent="0.25">
      <c r="A7002" s="4" t="s">
        <v>5595</v>
      </c>
      <c r="B7002" s="4" t="s">
        <v>1482</v>
      </c>
      <c r="C7002" s="4" t="s">
        <v>1483</v>
      </c>
      <c r="D7002" s="1">
        <v>41917.759027777778</v>
      </c>
      <c r="H7002" s="2">
        <v>41967</v>
      </c>
      <c r="I7002" s="2">
        <v>41973</v>
      </c>
      <c r="J7002" s="3">
        <v>2</v>
      </c>
      <c r="K7002" s="3">
        <v>2</v>
      </c>
      <c r="L7002">
        <f>טבלה1[[#This Row],[ds_checkout]]-טבלה1[[#This Row],[ds_checkin]]</f>
        <v>6</v>
      </c>
      <c r="M7002" t="str">
        <f>IF(ISBLANK(טבלה1[[#This Row],[ts_reply_at]]), "", (טבלה1[[#This Row],[ts_reply_at]] - טבלה1[[#This Row],[ts_contact_at]]) * 24)</f>
        <v/>
      </c>
      <c r="N7002">
        <f>IF(ISBLANK(טבלה1[[#This Row],[ts_reply_at]]), 0, 1)</f>
        <v>0</v>
      </c>
      <c r="O7002">
        <f>IF(ISBLANK(טבלה1[[#This Row],[ts_accepted_at]]), 0, 1)</f>
        <v>0</v>
      </c>
      <c r="P7002">
        <f>IF(ISBLANK(טבלה1[[#This Row],[ts_booking_at]]), 0, 1)</f>
        <v>0</v>
      </c>
      <c r="Q7002">
        <f>IF(ISBLANK(טבלה1[[#This Row],[ds_checkin]]), "", טבלה1[[#This Row],[ds_checkin]] - טבלה1[[#This Row],[ts_contact_at]])</f>
        <v>49.240972222221899</v>
      </c>
      <c r="R7002" t="str">
        <f>IF(AND(ISBLANK(טבלה1[[#This Row],[ts_reply_at]]), NOT(ISBLANK(טבלה1[[#This Row],[ts_booking_at]]))), "Error: Booked without Reply", "OK")</f>
        <v>OK</v>
      </c>
      <c r="S7002" t="s">
        <v>6026</v>
      </c>
    </row>
    <row r="7003" spans="1:19" x14ac:dyDescent="0.25">
      <c r="A7003" s="4" t="s">
        <v>5596</v>
      </c>
      <c r="B7003" s="4" t="s">
        <v>5597</v>
      </c>
      <c r="C7003" s="4" t="s">
        <v>5598</v>
      </c>
      <c r="D7003" s="1">
        <v>41923.503472222219</v>
      </c>
      <c r="E7003" s="1">
        <v>41923.682592592595</v>
      </c>
      <c r="F7003" s="1">
        <v>41924.813958333332</v>
      </c>
      <c r="G7003" s="1">
        <v>41924.87158564815</v>
      </c>
      <c r="H7003" s="2">
        <v>41936</v>
      </c>
      <c r="I7003" s="2">
        <v>41939</v>
      </c>
      <c r="J7003" s="3">
        <v>2</v>
      </c>
      <c r="K7003" s="3">
        <v>21</v>
      </c>
      <c r="L7003">
        <f>טבלה1[[#This Row],[ds_checkout]]-טבלה1[[#This Row],[ds_checkin]]</f>
        <v>3</v>
      </c>
      <c r="M7003">
        <f>IF(ISBLANK(טבלה1[[#This Row],[ts_reply_at]]), "", (טבלה1[[#This Row],[ts_reply_at]] - טבלה1[[#This Row],[ts_contact_at]]) * 24)</f>
        <v>4.2988888890249655</v>
      </c>
      <c r="N7003">
        <f>IF(ISBLANK(טבלה1[[#This Row],[ts_reply_at]]), 0, 1)</f>
        <v>1</v>
      </c>
      <c r="O7003">
        <f>IF(ISBLANK(טבלה1[[#This Row],[ts_accepted_at]]), 0, 1)</f>
        <v>1</v>
      </c>
      <c r="P7003">
        <f>IF(ISBLANK(טבלה1[[#This Row],[ts_booking_at]]), 0, 1)</f>
        <v>1</v>
      </c>
      <c r="Q7003">
        <f>IF(ISBLANK(טבלה1[[#This Row],[ds_checkin]]), "", טבלה1[[#This Row],[ds_checkin]] - טבלה1[[#This Row],[ts_contact_at]])</f>
        <v>12.496527777781012</v>
      </c>
      <c r="R7003" t="str">
        <f>IF(AND(ISBLANK(טבלה1[[#This Row],[ts_reply_at]]), NOT(ISBLANK(טבלה1[[#This Row],[ts_booking_at]]))), "Error: Booked without Reply", "OK")</f>
        <v>OK</v>
      </c>
      <c r="S7003" t="s">
        <v>6020</v>
      </c>
    </row>
    <row r="7004" spans="1:19" x14ac:dyDescent="0.25">
      <c r="A7004" s="4" t="s">
        <v>5596</v>
      </c>
      <c r="B7004" s="4" t="s">
        <v>18</v>
      </c>
      <c r="C7004" s="4" t="s">
        <v>620</v>
      </c>
      <c r="D7004" s="1">
        <v>41922.115972222222</v>
      </c>
      <c r="E7004" s="1">
        <v>41922.489652777775</v>
      </c>
      <c r="F7004" s="1">
        <v>41922.736979166664</v>
      </c>
      <c r="H7004" s="2">
        <v>41936</v>
      </c>
      <c r="I7004" s="2">
        <v>41939</v>
      </c>
      <c r="J7004" s="3">
        <v>2</v>
      </c>
      <c r="K7004" s="3">
        <v>6</v>
      </c>
      <c r="L7004">
        <f>טבלה1[[#This Row],[ds_checkout]]-טבלה1[[#This Row],[ds_checkin]]</f>
        <v>3</v>
      </c>
      <c r="M7004">
        <f>IF(ISBLANK(טבלה1[[#This Row],[ts_reply_at]]), "", (טבלה1[[#This Row],[ts_reply_at]] - טבלה1[[#This Row],[ts_contact_at]]) * 24)</f>
        <v>8.9683333332650363</v>
      </c>
      <c r="N7004">
        <f>IF(ISBLANK(טבלה1[[#This Row],[ts_reply_at]]), 0, 1)</f>
        <v>1</v>
      </c>
      <c r="O7004">
        <f>IF(ISBLANK(טבלה1[[#This Row],[ts_accepted_at]]), 0, 1)</f>
        <v>1</v>
      </c>
      <c r="P7004">
        <f>IF(ISBLANK(טבלה1[[#This Row],[ts_booking_at]]), 0, 1)</f>
        <v>0</v>
      </c>
      <c r="Q7004">
        <f>IF(ISBLANK(טבלה1[[#This Row],[ds_checkin]]), "", טבלה1[[#This Row],[ds_checkin]] - טבלה1[[#This Row],[ts_contact_at]])</f>
        <v>13.884027777778101</v>
      </c>
      <c r="R7004" t="str">
        <f>IF(AND(ISBLANK(טבלה1[[#This Row],[ts_reply_at]]), NOT(ISBLANK(טבלה1[[#This Row],[ts_booking_at]]))), "Error: Booked without Reply", "OK")</f>
        <v>OK</v>
      </c>
      <c r="S7004" t="s">
        <v>6020</v>
      </c>
    </row>
    <row r="7005" spans="1:19" x14ac:dyDescent="0.25">
      <c r="A7005" s="4" t="s">
        <v>5599</v>
      </c>
      <c r="B7005" s="4" t="s">
        <v>449</v>
      </c>
      <c r="C7005" s="4" t="s">
        <v>450</v>
      </c>
      <c r="D7005" s="1">
        <v>41920.829861111109</v>
      </c>
      <c r="E7005" s="1">
        <v>41920.83693287037</v>
      </c>
      <c r="F7005" s="1">
        <v>41920.83693287037</v>
      </c>
      <c r="G7005" s="1">
        <v>41920.851747685185</v>
      </c>
      <c r="H7005" s="2">
        <v>41923</v>
      </c>
      <c r="I7005" s="2">
        <v>41926</v>
      </c>
      <c r="J7005" s="3">
        <v>2</v>
      </c>
      <c r="K7005" s="3">
        <v>7</v>
      </c>
      <c r="L7005">
        <f>טבלה1[[#This Row],[ds_checkout]]-טבלה1[[#This Row],[ds_checkin]]</f>
        <v>3</v>
      </c>
      <c r="M7005">
        <f>IF(ISBLANK(טבלה1[[#This Row],[ts_reply_at]]), "", (טבלה1[[#This Row],[ts_reply_at]] - טבלה1[[#This Row],[ts_contact_at]]) * 24)</f>
        <v>0.16972222225740552</v>
      </c>
      <c r="N7005">
        <f>IF(ISBLANK(טבלה1[[#This Row],[ts_reply_at]]), 0, 1)</f>
        <v>1</v>
      </c>
      <c r="O7005">
        <f>IF(ISBLANK(טבלה1[[#This Row],[ts_accepted_at]]), 0, 1)</f>
        <v>1</v>
      </c>
      <c r="P7005">
        <f>IF(ISBLANK(טבלה1[[#This Row],[ts_booking_at]]), 0, 1)</f>
        <v>1</v>
      </c>
      <c r="Q7005">
        <f>IF(ISBLANK(טבלה1[[#This Row],[ds_checkin]]), "", טבלה1[[#This Row],[ds_checkin]] - טבלה1[[#This Row],[ts_contact_at]])</f>
        <v>2.1701388888905058</v>
      </c>
      <c r="R7005" t="str">
        <f>IF(AND(ISBLANK(טבלה1[[#This Row],[ts_reply_at]]), NOT(ISBLANK(טבלה1[[#This Row],[ts_booking_at]]))), "Error: Booked without Reply", "OK")</f>
        <v>OK</v>
      </c>
      <c r="S7005" t="s">
        <v>6049</v>
      </c>
    </row>
    <row r="7006" spans="1:19" x14ac:dyDescent="0.25">
      <c r="A7006" s="4" t="s">
        <v>5599</v>
      </c>
      <c r="B7006" s="4" t="s">
        <v>1585</v>
      </c>
      <c r="C7006" s="4" t="s">
        <v>1586</v>
      </c>
      <c r="D7006" s="1">
        <v>41920.80972222222</v>
      </c>
      <c r="E7006" s="1">
        <v>41920.820405092592</v>
      </c>
      <c r="F7006" s="1">
        <v>41920.820405092592</v>
      </c>
      <c r="H7006" s="2">
        <v>41923</v>
      </c>
      <c r="I7006" s="2">
        <v>41926</v>
      </c>
      <c r="J7006" s="3">
        <v>2</v>
      </c>
      <c r="K7006" s="3">
        <v>2</v>
      </c>
      <c r="L7006">
        <f>טבלה1[[#This Row],[ds_checkout]]-טבלה1[[#This Row],[ds_checkin]]</f>
        <v>3</v>
      </c>
      <c r="M7006">
        <f>IF(ISBLANK(טבלה1[[#This Row],[ts_reply_at]]), "", (טבלה1[[#This Row],[ts_reply_at]] - טבלה1[[#This Row],[ts_contact_at]]) * 24)</f>
        <v>0.25638888892717659</v>
      </c>
      <c r="N7006">
        <f>IF(ISBLANK(טבלה1[[#This Row],[ts_reply_at]]), 0, 1)</f>
        <v>1</v>
      </c>
      <c r="O7006">
        <f>IF(ISBLANK(טבלה1[[#This Row],[ts_accepted_at]]), 0, 1)</f>
        <v>1</v>
      </c>
      <c r="P7006">
        <f>IF(ISBLANK(טבלה1[[#This Row],[ts_booking_at]]), 0, 1)</f>
        <v>0</v>
      </c>
      <c r="Q7006">
        <f>IF(ISBLANK(טבלה1[[#This Row],[ds_checkin]]), "", טבלה1[[#This Row],[ds_checkin]] - טבלה1[[#This Row],[ts_contact_at]])</f>
        <v>2.1902777777795563</v>
      </c>
      <c r="R7006" t="str">
        <f>IF(AND(ISBLANK(טבלה1[[#This Row],[ts_reply_at]]), NOT(ISBLANK(טבלה1[[#This Row],[ts_booking_at]]))), "Error: Booked without Reply", "OK")</f>
        <v>OK</v>
      </c>
      <c r="S7006" t="s">
        <v>6049</v>
      </c>
    </row>
    <row r="7007" spans="1:19" x14ac:dyDescent="0.25">
      <c r="A7007" s="4" t="s">
        <v>5600</v>
      </c>
      <c r="B7007" s="4" t="s">
        <v>1905</v>
      </c>
      <c r="C7007" s="4" t="s">
        <v>1906</v>
      </c>
      <c r="D7007" s="1">
        <v>41917.684027777781</v>
      </c>
      <c r="H7007" s="2">
        <v>41924</v>
      </c>
      <c r="I7007" s="2">
        <v>41926</v>
      </c>
      <c r="J7007" s="3">
        <v>2</v>
      </c>
      <c r="K7007" s="3">
        <v>1</v>
      </c>
      <c r="L7007">
        <f>טבלה1[[#This Row],[ds_checkout]]-טבלה1[[#This Row],[ds_checkin]]</f>
        <v>2</v>
      </c>
      <c r="M7007" t="str">
        <f>IF(ISBLANK(טבלה1[[#This Row],[ts_reply_at]]), "", (טבלה1[[#This Row],[ts_reply_at]] - טבלה1[[#This Row],[ts_contact_at]]) * 24)</f>
        <v/>
      </c>
      <c r="N7007">
        <f>IF(ISBLANK(טבלה1[[#This Row],[ts_reply_at]]), 0, 1)</f>
        <v>0</v>
      </c>
      <c r="O7007">
        <f>IF(ISBLANK(טבלה1[[#This Row],[ts_accepted_at]]), 0, 1)</f>
        <v>0</v>
      </c>
      <c r="P7007">
        <f>IF(ISBLANK(טבלה1[[#This Row],[ts_booking_at]]), 0, 1)</f>
        <v>0</v>
      </c>
      <c r="Q7007">
        <f>IF(ISBLANK(טבלה1[[#This Row],[ds_checkin]]), "", טבלה1[[#This Row],[ds_checkin]] - טבלה1[[#This Row],[ts_contact_at]])</f>
        <v>6.3159722222189885</v>
      </c>
      <c r="R7007" t="str">
        <f>IF(AND(ISBLANK(טבלה1[[#This Row],[ts_reply_at]]), NOT(ISBLANK(טבלה1[[#This Row],[ts_booking_at]]))), "Error: Booked without Reply", "OK")</f>
        <v>OK</v>
      </c>
      <c r="S7007" t="s">
        <v>6022</v>
      </c>
    </row>
    <row r="7008" spans="1:19" x14ac:dyDescent="0.25">
      <c r="A7008" s="4" t="s">
        <v>5601</v>
      </c>
      <c r="B7008" s="4" t="s">
        <v>558</v>
      </c>
      <c r="C7008" s="4" t="s">
        <v>559</v>
      </c>
      <c r="D7008" s="1">
        <v>41917.932638888888</v>
      </c>
      <c r="E7008" s="1">
        <v>41917.940243055556</v>
      </c>
      <c r="F7008" s="1">
        <v>41917.96738425926</v>
      </c>
      <c r="G7008" s="1">
        <v>41917.96738425926</v>
      </c>
      <c r="H7008" s="2">
        <v>42006</v>
      </c>
      <c r="I7008" s="2">
        <v>42008</v>
      </c>
      <c r="J7008" s="3">
        <v>2</v>
      </c>
      <c r="K7008" s="3">
        <v>11</v>
      </c>
      <c r="L7008">
        <f>טבלה1[[#This Row],[ds_checkout]]-טבלה1[[#This Row],[ds_checkin]]</f>
        <v>2</v>
      </c>
      <c r="M7008">
        <f>IF(ISBLANK(טבלה1[[#This Row],[ts_reply_at]]), "", (טבלה1[[#This Row],[ts_reply_at]] - טבלה1[[#This Row],[ts_contact_at]]) * 24)</f>
        <v>0.18250000005355105</v>
      </c>
      <c r="N7008">
        <f>IF(ISBLANK(טבלה1[[#This Row],[ts_reply_at]]), 0, 1)</f>
        <v>1</v>
      </c>
      <c r="O7008">
        <f>IF(ISBLANK(טבלה1[[#This Row],[ts_accepted_at]]), 0, 1)</f>
        <v>1</v>
      </c>
      <c r="P7008">
        <f>IF(ISBLANK(טבלה1[[#This Row],[ts_booking_at]]), 0, 1)</f>
        <v>1</v>
      </c>
      <c r="Q7008">
        <f>IF(ISBLANK(טבלה1[[#This Row],[ds_checkin]]), "", טבלה1[[#This Row],[ds_checkin]] - טבלה1[[#This Row],[ts_contact_at]])</f>
        <v>88.067361111112405</v>
      </c>
      <c r="R7008" t="str">
        <f>IF(AND(ISBLANK(טבלה1[[#This Row],[ts_reply_at]]), NOT(ISBLANK(טבלה1[[#This Row],[ts_booking_at]]))), "Error: Booked without Reply", "OK")</f>
        <v>OK</v>
      </c>
      <c r="S7008" t="s">
        <v>6029</v>
      </c>
    </row>
    <row r="7009" spans="1:19" x14ac:dyDescent="0.25">
      <c r="A7009" s="4" t="s">
        <v>5602</v>
      </c>
      <c r="B7009" s="4" t="s">
        <v>786</v>
      </c>
      <c r="C7009" s="4" t="s">
        <v>787</v>
      </c>
      <c r="D7009" s="1">
        <v>41913.802083333336</v>
      </c>
      <c r="E7009" s="1">
        <v>41913.876516203702</v>
      </c>
      <c r="H7009" s="2">
        <v>41978</v>
      </c>
      <c r="I7009" s="2">
        <v>41980</v>
      </c>
      <c r="J7009" s="3">
        <v>3</v>
      </c>
      <c r="K7009" s="3">
        <v>4</v>
      </c>
      <c r="L7009">
        <f>טבלה1[[#This Row],[ds_checkout]]-טבלה1[[#This Row],[ds_checkin]]</f>
        <v>2</v>
      </c>
      <c r="M7009">
        <f>IF(ISBLANK(טבלה1[[#This Row],[ts_reply_at]]), "", (טבלה1[[#This Row],[ts_reply_at]] - טבלה1[[#This Row],[ts_contact_at]]) * 24)</f>
        <v>1.7863888887804933</v>
      </c>
      <c r="N7009">
        <f>IF(ISBLANK(טבלה1[[#This Row],[ts_reply_at]]), 0, 1)</f>
        <v>1</v>
      </c>
      <c r="O7009">
        <f>IF(ISBLANK(טבלה1[[#This Row],[ts_accepted_at]]), 0, 1)</f>
        <v>0</v>
      </c>
      <c r="P7009">
        <f>IF(ISBLANK(טבלה1[[#This Row],[ts_booking_at]]), 0, 1)</f>
        <v>0</v>
      </c>
      <c r="Q7009">
        <f>IF(ISBLANK(טבלה1[[#This Row],[ds_checkin]]), "", טבלה1[[#This Row],[ds_checkin]] - טבלה1[[#This Row],[ts_contact_at]])</f>
        <v>64.197916666664241</v>
      </c>
      <c r="R7009" t="str">
        <f>IF(AND(ISBLANK(טבלה1[[#This Row],[ts_reply_at]]), NOT(ISBLANK(טבלה1[[#This Row],[ts_booking_at]]))), "Error: Booked without Reply", "OK")</f>
        <v>OK</v>
      </c>
      <c r="S7009" t="s">
        <v>6019</v>
      </c>
    </row>
    <row r="7010" spans="1:19" x14ac:dyDescent="0.25">
      <c r="A7010" s="4" t="s">
        <v>5602</v>
      </c>
      <c r="B7010" s="4" t="s">
        <v>1004</v>
      </c>
      <c r="C7010" s="4" t="s">
        <v>2223</v>
      </c>
      <c r="D7010" s="1">
        <v>41914.931250000001</v>
      </c>
      <c r="H7010" s="2">
        <v>41978</v>
      </c>
      <c r="I7010" s="2">
        <v>41980</v>
      </c>
      <c r="J7010" s="3">
        <v>3</v>
      </c>
      <c r="K7010" s="3">
        <v>1</v>
      </c>
      <c r="L7010">
        <f>טבלה1[[#This Row],[ds_checkout]]-טבלה1[[#This Row],[ds_checkin]]</f>
        <v>2</v>
      </c>
      <c r="M7010" t="str">
        <f>IF(ISBLANK(טבלה1[[#This Row],[ts_reply_at]]), "", (טבלה1[[#This Row],[ts_reply_at]] - טבלה1[[#This Row],[ts_contact_at]]) * 24)</f>
        <v/>
      </c>
      <c r="N7010">
        <f>IF(ISBLANK(טבלה1[[#This Row],[ts_reply_at]]), 0, 1)</f>
        <v>0</v>
      </c>
      <c r="O7010">
        <f>IF(ISBLANK(טבלה1[[#This Row],[ts_accepted_at]]), 0, 1)</f>
        <v>0</v>
      </c>
      <c r="P7010">
        <f>IF(ISBLANK(טבלה1[[#This Row],[ts_booking_at]]), 0, 1)</f>
        <v>0</v>
      </c>
      <c r="Q7010">
        <f>IF(ISBLANK(טבלה1[[#This Row],[ds_checkin]]), "", טבלה1[[#This Row],[ds_checkin]] - טבלה1[[#This Row],[ts_contact_at]])</f>
        <v>63.068749999998545</v>
      </c>
      <c r="R7010" t="str">
        <f>IF(AND(ISBLANK(טבלה1[[#This Row],[ts_reply_at]]), NOT(ISBLANK(טבלה1[[#This Row],[ts_booking_at]]))), "Error: Booked without Reply", "OK")</f>
        <v>OK</v>
      </c>
      <c r="S7010" t="s">
        <v>6019</v>
      </c>
    </row>
    <row r="7011" spans="1:19" x14ac:dyDescent="0.25">
      <c r="A7011" s="4" t="s">
        <v>5602</v>
      </c>
      <c r="B7011" s="4" t="s">
        <v>1471</v>
      </c>
      <c r="C7011" s="4" t="s">
        <v>1472</v>
      </c>
      <c r="D7011" s="1">
        <v>41913.988888888889</v>
      </c>
      <c r="H7011" s="2">
        <v>41978</v>
      </c>
      <c r="I7011" s="2">
        <v>41980</v>
      </c>
      <c r="J7011" s="3">
        <v>3</v>
      </c>
      <c r="K7011" s="3">
        <v>3</v>
      </c>
      <c r="L7011">
        <f>טבלה1[[#This Row],[ds_checkout]]-טבלה1[[#This Row],[ds_checkin]]</f>
        <v>2</v>
      </c>
      <c r="M7011" t="str">
        <f>IF(ISBLANK(טבלה1[[#This Row],[ts_reply_at]]), "", (טבלה1[[#This Row],[ts_reply_at]] - טבלה1[[#This Row],[ts_contact_at]]) * 24)</f>
        <v/>
      </c>
      <c r="N7011">
        <f>IF(ISBLANK(טבלה1[[#This Row],[ts_reply_at]]), 0, 1)</f>
        <v>0</v>
      </c>
      <c r="O7011">
        <f>IF(ISBLANK(טבלה1[[#This Row],[ts_accepted_at]]), 0, 1)</f>
        <v>0</v>
      </c>
      <c r="P7011">
        <f>IF(ISBLANK(טבלה1[[#This Row],[ts_booking_at]]), 0, 1)</f>
        <v>0</v>
      </c>
      <c r="Q7011">
        <f>IF(ISBLANK(טבלה1[[#This Row],[ds_checkin]]), "", טבלה1[[#This Row],[ds_checkin]] - טבלה1[[#This Row],[ts_contact_at]])</f>
        <v>64.011111111110949</v>
      </c>
      <c r="R7011" t="str">
        <f>IF(AND(ISBLANK(טבלה1[[#This Row],[ts_reply_at]]), NOT(ISBLANK(טבלה1[[#This Row],[ts_booking_at]]))), "Error: Booked without Reply", "OK")</f>
        <v>OK</v>
      </c>
      <c r="S7011" t="s">
        <v>6019</v>
      </c>
    </row>
    <row r="7012" spans="1:19" x14ac:dyDescent="0.25">
      <c r="A7012" s="4" t="s">
        <v>5603</v>
      </c>
      <c r="B7012" s="4" t="s">
        <v>18</v>
      </c>
      <c r="C7012" s="4" t="s">
        <v>620</v>
      </c>
      <c r="D7012" s="1">
        <v>41925.022916666669</v>
      </c>
      <c r="E7012" s="1">
        <v>41925.417893518519</v>
      </c>
      <c r="H7012" s="2">
        <v>42140</v>
      </c>
      <c r="I7012" s="2">
        <v>42142</v>
      </c>
      <c r="J7012" s="3">
        <v>4</v>
      </c>
      <c r="K7012" s="3">
        <v>2</v>
      </c>
      <c r="L7012">
        <f>טבלה1[[#This Row],[ds_checkout]]-טבלה1[[#This Row],[ds_checkin]]</f>
        <v>2</v>
      </c>
      <c r="M7012">
        <f>IF(ISBLANK(טבלה1[[#This Row],[ts_reply_at]]), "", (טבלה1[[#This Row],[ts_reply_at]] - טבלה1[[#This Row],[ts_contact_at]]) * 24)</f>
        <v>9.4794444444123656</v>
      </c>
      <c r="N7012">
        <f>IF(ISBLANK(טבלה1[[#This Row],[ts_reply_at]]), 0, 1)</f>
        <v>1</v>
      </c>
      <c r="O7012">
        <f>IF(ISBLANK(טבלה1[[#This Row],[ts_accepted_at]]), 0, 1)</f>
        <v>0</v>
      </c>
      <c r="P7012">
        <f>IF(ISBLANK(טבלה1[[#This Row],[ts_booking_at]]), 0, 1)</f>
        <v>0</v>
      </c>
      <c r="Q7012">
        <f>IF(ISBLANK(טבלה1[[#This Row],[ds_checkin]]), "", טבלה1[[#This Row],[ds_checkin]] - טבלה1[[#This Row],[ts_contact_at]])</f>
        <v>214.97708333333139</v>
      </c>
      <c r="R7012" t="str">
        <f>IF(AND(ISBLANK(טבלה1[[#This Row],[ts_reply_at]]), NOT(ISBLANK(טבלה1[[#This Row],[ts_booking_at]]))), "Error: Booked without Reply", "OK")</f>
        <v>OK</v>
      </c>
      <c r="S7012" t="s">
        <v>6016</v>
      </c>
    </row>
    <row r="7013" spans="1:19" x14ac:dyDescent="0.25">
      <c r="A7013" s="4" t="s">
        <v>5604</v>
      </c>
      <c r="B7013" s="4" t="s">
        <v>2828</v>
      </c>
      <c r="C7013" s="4" t="s">
        <v>3282</v>
      </c>
      <c r="D7013" s="1">
        <v>41927.409722222219</v>
      </c>
      <c r="E7013" s="1">
        <v>41927.440613425926</v>
      </c>
      <c r="F7013" s="1">
        <v>41927.440613425926</v>
      </c>
      <c r="G7013" s="1">
        <v>41927.440613425926</v>
      </c>
      <c r="H7013" s="2">
        <v>41942</v>
      </c>
      <c r="I7013" s="2">
        <v>41945</v>
      </c>
      <c r="J7013" s="3">
        <v>1</v>
      </c>
      <c r="K7013" s="3">
        <v>19</v>
      </c>
      <c r="L7013">
        <f>טבלה1[[#This Row],[ds_checkout]]-טבלה1[[#This Row],[ds_checkin]]</f>
        <v>3</v>
      </c>
      <c r="M7013">
        <f>IF(ISBLANK(טבלה1[[#This Row],[ts_reply_at]]), "", (טבלה1[[#This Row],[ts_reply_at]] - טבלה1[[#This Row],[ts_contact_at]]) * 24)</f>
        <v>0.74138888897141442</v>
      </c>
      <c r="N7013">
        <f>IF(ISBLANK(טבלה1[[#This Row],[ts_reply_at]]), 0, 1)</f>
        <v>1</v>
      </c>
      <c r="O7013">
        <f>IF(ISBLANK(טבלה1[[#This Row],[ts_accepted_at]]), 0, 1)</f>
        <v>1</v>
      </c>
      <c r="P7013">
        <f>IF(ISBLANK(טבלה1[[#This Row],[ts_booking_at]]), 0, 1)</f>
        <v>1</v>
      </c>
      <c r="Q7013">
        <f>IF(ISBLANK(טבלה1[[#This Row],[ds_checkin]]), "", טבלה1[[#This Row],[ds_checkin]] - טבלה1[[#This Row],[ts_contact_at]])</f>
        <v>14.590277777781012</v>
      </c>
      <c r="R7013" t="str">
        <f>IF(AND(ISBLANK(טבלה1[[#This Row],[ts_reply_at]]), NOT(ISBLANK(טבלה1[[#This Row],[ts_booking_at]]))), "Error: Booked without Reply", "OK")</f>
        <v>OK</v>
      </c>
      <c r="S7013" t="s">
        <v>6026</v>
      </c>
    </row>
    <row r="7014" spans="1:19" x14ac:dyDescent="0.25">
      <c r="A7014" s="4" t="s">
        <v>5605</v>
      </c>
      <c r="B7014" s="4" t="s">
        <v>1199</v>
      </c>
      <c r="C7014" s="4" t="s">
        <v>1200</v>
      </c>
      <c r="D7014" s="1">
        <v>41925.895138888889</v>
      </c>
      <c r="E7014" s="1">
        <v>41925.9065162037</v>
      </c>
      <c r="F7014" s="1">
        <v>41925.932372685187</v>
      </c>
      <c r="G7014" s="1">
        <v>41925.932372685187</v>
      </c>
      <c r="H7014" s="2">
        <v>41936</v>
      </c>
      <c r="I7014" s="2">
        <v>41939</v>
      </c>
      <c r="J7014" s="3">
        <v>2</v>
      </c>
      <c r="K7014" s="3">
        <v>16</v>
      </c>
      <c r="L7014">
        <f>טבלה1[[#This Row],[ds_checkout]]-טבלה1[[#This Row],[ds_checkin]]</f>
        <v>3</v>
      </c>
      <c r="M7014">
        <f>IF(ISBLANK(טבלה1[[#This Row],[ts_reply_at]]), "", (טבלה1[[#This Row],[ts_reply_at]] - טבלה1[[#This Row],[ts_contact_at]]) * 24)</f>
        <v>0.27305555547354743</v>
      </c>
      <c r="N7014">
        <f>IF(ISBLANK(טבלה1[[#This Row],[ts_reply_at]]), 0, 1)</f>
        <v>1</v>
      </c>
      <c r="O7014">
        <f>IF(ISBLANK(טבלה1[[#This Row],[ts_accepted_at]]), 0, 1)</f>
        <v>1</v>
      </c>
      <c r="P7014">
        <f>IF(ISBLANK(טבלה1[[#This Row],[ts_booking_at]]), 0, 1)</f>
        <v>1</v>
      </c>
      <c r="Q7014">
        <f>IF(ISBLANK(טבלה1[[#This Row],[ds_checkin]]), "", טבלה1[[#This Row],[ds_checkin]] - טבלה1[[#This Row],[ts_contact_at]])</f>
        <v>10.104861111110949</v>
      </c>
      <c r="R7014" t="str">
        <f>IF(AND(ISBLANK(טבלה1[[#This Row],[ts_reply_at]]), NOT(ISBLANK(טבלה1[[#This Row],[ts_booking_at]]))), "Error: Booked without Reply", "OK")</f>
        <v>OK</v>
      </c>
      <c r="S7014" t="s">
        <v>6020</v>
      </c>
    </row>
    <row r="7015" spans="1:19" x14ac:dyDescent="0.25">
      <c r="A7015" s="4" t="s">
        <v>5606</v>
      </c>
      <c r="B7015" s="4" t="s">
        <v>246</v>
      </c>
      <c r="C7015" s="4" t="s">
        <v>247</v>
      </c>
      <c r="D7015" s="1">
        <v>41934.938194444447</v>
      </c>
      <c r="E7015" s="1">
        <v>41934.938819444447</v>
      </c>
      <c r="F7015" s="1">
        <v>41934.938819444447</v>
      </c>
      <c r="G7015" s="1">
        <v>41934.938819444447</v>
      </c>
      <c r="H7015" s="2">
        <v>41939</v>
      </c>
      <c r="I7015" s="2">
        <v>41941</v>
      </c>
      <c r="J7015" s="3">
        <v>2</v>
      </c>
      <c r="K7015" s="3">
        <v>12</v>
      </c>
      <c r="L7015">
        <f>טבלה1[[#This Row],[ds_checkout]]-טבלה1[[#This Row],[ds_checkin]]</f>
        <v>2</v>
      </c>
      <c r="M7015">
        <f>IF(ISBLANK(טבלה1[[#This Row],[ts_reply_at]]), "", (טבלה1[[#This Row],[ts_reply_at]] - טבלה1[[#This Row],[ts_contact_at]]) * 24)</f>
        <v>1.5000000013969839E-2</v>
      </c>
      <c r="N7015">
        <f>IF(ISBLANK(טבלה1[[#This Row],[ts_reply_at]]), 0, 1)</f>
        <v>1</v>
      </c>
      <c r="O7015">
        <f>IF(ISBLANK(טבלה1[[#This Row],[ts_accepted_at]]), 0, 1)</f>
        <v>1</v>
      </c>
      <c r="P7015">
        <f>IF(ISBLANK(טבלה1[[#This Row],[ts_booking_at]]), 0, 1)</f>
        <v>1</v>
      </c>
      <c r="Q7015">
        <f>IF(ISBLANK(טבלה1[[#This Row],[ds_checkin]]), "", טבלה1[[#This Row],[ds_checkin]] - טבלה1[[#This Row],[ts_contact_at]])</f>
        <v>4.0618055555532919</v>
      </c>
      <c r="R7015" t="str">
        <f>IF(AND(ISBLANK(טבלה1[[#This Row],[ts_reply_at]]), NOT(ISBLANK(טבלה1[[#This Row],[ts_booking_at]]))), "Error: Booked without Reply", "OK")</f>
        <v>OK</v>
      </c>
      <c r="S7015" t="s">
        <v>6020</v>
      </c>
    </row>
    <row r="7016" spans="1:19" x14ac:dyDescent="0.25">
      <c r="A7016" s="4" t="s">
        <v>5607</v>
      </c>
      <c r="B7016" s="4" t="s">
        <v>1145</v>
      </c>
      <c r="C7016" s="4" t="s">
        <v>1146</v>
      </c>
      <c r="D7016" s="1">
        <v>41916.176388888889</v>
      </c>
      <c r="E7016" s="1">
        <v>41916.583240740743</v>
      </c>
      <c r="F7016" s="1">
        <v>41916.592442129629</v>
      </c>
      <c r="G7016" s="1">
        <v>41916.592442129629</v>
      </c>
      <c r="H7016" s="2">
        <v>41946</v>
      </c>
      <c r="I7016" s="2">
        <v>41951</v>
      </c>
      <c r="J7016" s="3">
        <v>1</v>
      </c>
      <c r="K7016" s="3">
        <v>9</v>
      </c>
      <c r="L7016">
        <f>טבלה1[[#This Row],[ds_checkout]]-טבלה1[[#This Row],[ds_checkin]]</f>
        <v>5</v>
      </c>
      <c r="M7016">
        <f>IF(ISBLANK(טבלה1[[#This Row],[ts_reply_at]]), "", (טבלה1[[#This Row],[ts_reply_at]] - טבלה1[[#This Row],[ts_contact_at]]) * 24)</f>
        <v>9.7644444445031695</v>
      </c>
      <c r="N7016">
        <f>IF(ISBLANK(טבלה1[[#This Row],[ts_reply_at]]), 0, 1)</f>
        <v>1</v>
      </c>
      <c r="O7016">
        <f>IF(ISBLANK(טבלה1[[#This Row],[ts_accepted_at]]), 0, 1)</f>
        <v>1</v>
      </c>
      <c r="P7016">
        <f>IF(ISBLANK(טבלה1[[#This Row],[ts_booking_at]]), 0, 1)</f>
        <v>1</v>
      </c>
      <c r="Q7016">
        <f>IF(ISBLANK(טבלה1[[#This Row],[ds_checkin]]), "", טבלה1[[#This Row],[ds_checkin]] - טבלה1[[#This Row],[ts_contact_at]])</f>
        <v>29.823611111110949</v>
      </c>
      <c r="R7016" t="str">
        <f>IF(AND(ISBLANK(טבלה1[[#This Row],[ts_reply_at]]), NOT(ISBLANK(טבלה1[[#This Row],[ts_booking_at]]))), "Error: Booked without Reply", "OK")</f>
        <v>OK</v>
      </c>
      <c r="S7016" t="s">
        <v>6071</v>
      </c>
    </row>
    <row r="7017" spans="1:19" x14ac:dyDescent="0.25">
      <c r="A7017" s="4" t="s">
        <v>5608</v>
      </c>
      <c r="B7017" s="4" t="s">
        <v>1089</v>
      </c>
      <c r="C7017" s="4" t="s">
        <v>2788</v>
      </c>
      <c r="D7017" s="1">
        <v>41926.61041666667</v>
      </c>
      <c r="E7017" s="1">
        <v>41926.641493055555</v>
      </c>
      <c r="F7017" s="1">
        <v>41926.641493055555</v>
      </c>
      <c r="G7017" s="1">
        <v>41926.641493055555</v>
      </c>
      <c r="H7017" s="2">
        <v>41949</v>
      </c>
      <c r="I7017" s="2">
        <v>41951</v>
      </c>
      <c r="J7017" s="3">
        <v>1</v>
      </c>
      <c r="K7017" s="3">
        <v>7</v>
      </c>
      <c r="L7017">
        <f>טבלה1[[#This Row],[ds_checkout]]-טבלה1[[#This Row],[ds_checkin]]</f>
        <v>2</v>
      </c>
      <c r="M7017">
        <f>IF(ISBLANK(טבלה1[[#This Row],[ts_reply_at]]), "", (טבלה1[[#This Row],[ts_reply_at]] - טבלה1[[#This Row],[ts_contact_at]]) * 24)</f>
        <v>0.74583333323244005</v>
      </c>
      <c r="N7017">
        <f>IF(ISBLANK(טבלה1[[#This Row],[ts_reply_at]]), 0, 1)</f>
        <v>1</v>
      </c>
      <c r="O7017">
        <f>IF(ISBLANK(טבלה1[[#This Row],[ts_accepted_at]]), 0, 1)</f>
        <v>1</v>
      </c>
      <c r="P7017">
        <f>IF(ISBLANK(טבלה1[[#This Row],[ts_booking_at]]), 0, 1)</f>
        <v>1</v>
      </c>
      <c r="Q7017">
        <f>IF(ISBLANK(טבלה1[[#This Row],[ds_checkin]]), "", טבלה1[[#This Row],[ds_checkin]] - טבלה1[[#This Row],[ts_contact_at]])</f>
        <v>22.389583333329938</v>
      </c>
      <c r="R7017" t="str">
        <f>IF(AND(ISBLANK(טבלה1[[#This Row],[ts_reply_at]]), NOT(ISBLANK(טבלה1[[#This Row],[ts_booking_at]]))), "Error: Booked without Reply", "OK")</f>
        <v>OK</v>
      </c>
      <c r="S7017" t="s">
        <v>6022</v>
      </c>
    </row>
    <row r="7018" spans="1:19" x14ac:dyDescent="0.25">
      <c r="A7018" s="4" t="s">
        <v>5608</v>
      </c>
      <c r="B7018" s="4" t="s">
        <v>655</v>
      </c>
      <c r="C7018" s="4" t="s">
        <v>1576</v>
      </c>
      <c r="D7018" s="1">
        <v>41926.521527777775</v>
      </c>
      <c r="E7018" s="1">
        <v>41926.526435185187</v>
      </c>
      <c r="F7018" s="1">
        <v>41926.526504629626</v>
      </c>
      <c r="H7018" s="2">
        <v>41948</v>
      </c>
      <c r="I7018" s="2">
        <v>41951</v>
      </c>
      <c r="J7018" s="3">
        <v>1</v>
      </c>
      <c r="K7018" s="3">
        <v>4</v>
      </c>
      <c r="L7018">
        <f>טבלה1[[#This Row],[ds_checkout]]-טבלה1[[#This Row],[ds_checkin]]</f>
        <v>3</v>
      </c>
      <c r="M7018">
        <f>IF(ISBLANK(טבלה1[[#This Row],[ts_reply_at]]), "", (טבלה1[[#This Row],[ts_reply_at]] - טבלה1[[#This Row],[ts_contact_at]]) * 24)</f>
        <v>0.1177777778939344</v>
      </c>
      <c r="N7018">
        <f>IF(ISBLANK(טבלה1[[#This Row],[ts_reply_at]]), 0, 1)</f>
        <v>1</v>
      </c>
      <c r="O7018">
        <f>IF(ISBLANK(טבלה1[[#This Row],[ts_accepted_at]]), 0, 1)</f>
        <v>1</v>
      </c>
      <c r="P7018">
        <f>IF(ISBLANK(טבלה1[[#This Row],[ts_booking_at]]), 0, 1)</f>
        <v>0</v>
      </c>
      <c r="Q7018">
        <f>IF(ISBLANK(טבלה1[[#This Row],[ds_checkin]]), "", טבלה1[[#This Row],[ds_checkin]] - טבלה1[[#This Row],[ts_contact_at]])</f>
        <v>21.478472222224809</v>
      </c>
      <c r="R7018" t="str">
        <f>IF(AND(ISBLANK(טבלה1[[#This Row],[ts_reply_at]]), NOT(ISBLANK(טבלה1[[#This Row],[ts_booking_at]]))), "Error: Booked without Reply", "OK")</f>
        <v>OK</v>
      </c>
      <c r="S7018" t="s">
        <v>6022</v>
      </c>
    </row>
    <row r="7019" spans="1:19" x14ac:dyDescent="0.25">
      <c r="A7019" s="4" t="s">
        <v>5608</v>
      </c>
      <c r="B7019" s="4" t="s">
        <v>202</v>
      </c>
      <c r="C7019" s="4" t="s">
        <v>203</v>
      </c>
      <c r="D7019" s="1">
        <v>41926.548611111109</v>
      </c>
      <c r="E7019" s="1">
        <v>41926.564027777778</v>
      </c>
      <c r="H7019" s="2">
        <v>41949</v>
      </c>
      <c r="I7019" s="2">
        <v>41951</v>
      </c>
      <c r="J7019" s="3">
        <v>1</v>
      </c>
      <c r="K7019" s="3">
        <v>2</v>
      </c>
      <c r="L7019">
        <f>טבלה1[[#This Row],[ds_checkout]]-טבלה1[[#This Row],[ds_checkin]]</f>
        <v>2</v>
      </c>
      <c r="M7019">
        <f>IF(ISBLANK(טבלה1[[#This Row],[ts_reply_at]]), "", (טבלה1[[#This Row],[ts_reply_at]] - טבלה1[[#This Row],[ts_contact_at]]) * 24)</f>
        <v>0.37000000005355105</v>
      </c>
      <c r="N7019">
        <f>IF(ISBLANK(טבלה1[[#This Row],[ts_reply_at]]), 0, 1)</f>
        <v>1</v>
      </c>
      <c r="O7019">
        <f>IF(ISBLANK(טבלה1[[#This Row],[ts_accepted_at]]), 0, 1)</f>
        <v>0</v>
      </c>
      <c r="P7019">
        <f>IF(ISBLANK(טבלה1[[#This Row],[ts_booking_at]]), 0, 1)</f>
        <v>0</v>
      </c>
      <c r="Q7019">
        <f>IF(ISBLANK(טבלה1[[#This Row],[ds_checkin]]), "", טבלה1[[#This Row],[ds_checkin]] - טבלה1[[#This Row],[ts_contact_at]])</f>
        <v>22.451388888890506</v>
      </c>
      <c r="R7019" t="str">
        <f>IF(AND(ISBLANK(טבלה1[[#This Row],[ts_reply_at]]), NOT(ISBLANK(טבלה1[[#This Row],[ts_booking_at]]))), "Error: Booked without Reply", "OK")</f>
        <v>OK</v>
      </c>
      <c r="S7019" t="s">
        <v>6022</v>
      </c>
    </row>
    <row r="7020" spans="1:19" x14ac:dyDescent="0.25">
      <c r="A7020" s="4" t="s">
        <v>5609</v>
      </c>
      <c r="B7020" s="4" t="s">
        <v>3025</v>
      </c>
      <c r="C7020" s="4" t="s">
        <v>3026</v>
      </c>
      <c r="D7020" s="1">
        <v>41912.828472222223</v>
      </c>
      <c r="E7020" s="1">
        <v>41912.833495370367</v>
      </c>
      <c r="F7020" s="1">
        <v>41912.833495370367</v>
      </c>
      <c r="H7020" s="2">
        <v>41922</v>
      </c>
      <c r="I7020" s="2">
        <v>41924</v>
      </c>
      <c r="J7020" s="3">
        <v>2</v>
      </c>
      <c r="K7020" s="3">
        <v>5</v>
      </c>
      <c r="L7020">
        <f>טבלה1[[#This Row],[ds_checkout]]-טבלה1[[#This Row],[ds_checkin]]</f>
        <v>2</v>
      </c>
      <c r="M7020">
        <f>IF(ISBLANK(טבלה1[[#This Row],[ts_reply_at]]), "", (טבלה1[[#This Row],[ts_reply_at]] - טבלה1[[#This Row],[ts_contact_at]]) * 24)</f>
        <v>0.12055555544793606</v>
      </c>
      <c r="N7020">
        <f>IF(ISBLANK(טבלה1[[#This Row],[ts_reply_at]]), 0, 1)</f>
        <v>1</v>
      </c>
      <c r="O7020">
        <f>IF(ISBLANK(טבלה1[[#This Row],[ts_accepted_at]]), 0, 1)</f>
        <v>1</v>
      </c>
      <c r="P7020">
        <f>IF(ISBLANK(טבלה1[[#This Row],[ts_booking_at]]), 0, 1)</f>
        <v>0</v>
      </c>
      <c r="Q7020">
        <f>IF(ISBLANK(טבלה1[[#This Row],[ds_checkin]]), "", טבלה1[[#This Row],[ds_checkin]] - טבלה1[[#This Row],[ts_contact_at]])</f>
        <v>9.171527777776646</v>
      </c>
      <c r="R7020" t="str">
        <f>IF(AND(ISBLANK(טבלה1[[#This Row],[ts_reply_at]]), NOT(ISBLANK(טבלה1[[#This Row],[ts_booking_at]]))), "Error: Booked without Reply", "OK")</f>
        <v>OK</v>
      </c>
      <c r="S7020" t="s">
        <v>6019</v>
      </c>
    </row>
    <row r="7021" spans="1:19" x14ac:dyDescent="0.25">
      <c r="A7021" s="4" t="s">
        <v>5609</v>
      </c>
      <c r="B7021" s="4" t="s">
        <v>683</v>
      </c>
      <c r="C7021" s="4" t="s">
        <v>684</v>
      </c>
      <c r="D7021" s="1">
        <v>41912.821527777778</v>
      </c>
      <c r="E7021" s="1">
        <v>41913.739710648151</v>
      </c>
      <c r="H7021" s="2">
        <v>41922</v>
      </c>
      <c r="I7021" s="2">
        <v>41924</v>
      </c>
      <c r="J7021" s="3">
        <v>2</v>
      </c>
      <c r="K7021" s="3">
        <v>3</v>
      </c>
      <c r="L7021">
        <f>טבלה1[[#This Row],[ds_checkout]]-טבלה1[[#This Row],[ds_checkin]]</f>
        <v>2</v>
      </c>
      <c r="M7021">
        <f>IF(ISBLANK(טבלה1[[#This Row],[ts_reply_at]]), "", (טבלה1[[#This Row],[ts_reply_at]] - טבלה1[[#This Row],[ts_contact_at]]) * 24)</f>
        <v>22.036388888955116</v>
      </c>
      <c r="N7021">
        <f>IF(ISBLANK(טבלה1[[#This Row],[ts_reply_at]]), 0, 1)</f>
        <v>1</v>
      </c>
      <c r="O7021">
        <f>IF(ISBLANK(טבלה1[[#This Row],[ts_accepted_at]]), 0, 1)</f>
        <v>0</v>
      </c>
      <c r="P7021">
        <f>IF(ISBLANK(טבלה1[[#This Row],[ts_booking_at]]), 0, 1)</f>
        <v>0</v>
      </c>
      <c r="Q7021">
        <f>IF(ISBLANK(טבלה1[[#This Row],[ds_checkin]]), "", טבלה1[[#This Row],[ds_checkin]] - טבלה1[[#This Row],[ts_contact_at]])</f>
        <v>9.1784722222218988</v>
      </c>
      <c r="R7021" t="str">
        <f>IF(AND(ISBLANK(טבלה1[[#This Row],[ts_reply_at]]), NOT(ISBLANK(טבלה1[[#This Row],[ts_booking_at]]))), "Error: Booked without Reply", "OK")</f>
        <v>OK</v>
      </c>
      <c r="S7021" t="s">
        <v>6019</v>
      </c>
    </row>
    <row r="7022" spans="1:19" x14ac:dyDescent="0.25">
      <c r="A7022" s="4" t="s">
        <v>5609</v>
      </c>
      <c r="B7022" s="4" t="s">
        <v>110</v>
      </c>
      <c r="C7022" s="4" t="s">
        <v>1206</v>
      </c>
      <c r="D7022" s="1">
        <v>41913.929166666669</v>
      </c>
      <c r="E7022" s="1">
        <v>41914.020370370374</v>
      </c>
      <c r="F7022" s="1">
        <v>41914.020370370374</v>
      </c>
      <c r="H7022" s="2">
        <v>41922</v>
      </c>
      <c r="I7022" s="2">
        <v>41923</v>
      </c>
      <c r="J7022" s="3">
        <v>2</v>
      </c>
      <c r="K7022" s="3">
        <v>2</v>
      </c>
      <c r="L7022">
        <f>טבלה1[[#This Row],[ds_checkout]]-טבלה1[[#This Row],[ds_checkin]]</f>
        <v>1</v>
      </c>
      <c r="M7022">
        <f>IF(ISBLANK(טבלה1[[#This Row],[ts_reply_at]]), "", (טבלה1[[#This Row],[ts_reply_at]] - טבלה1[[#This Row],[ts_contact_at]]) * 24)</f>
        <v>2.18888888892252</v>
      </c>
      <c r="N7022">
        <f>IF(ISBLANK(טבלה1[[#This Row],[ts_reply_at]]), 0, 1)</f>
        <v>1</v>
      </c>
      <c r="O7022">
        <f>IF(ISBLANK(טבלה1[[#This Row],[ts_accepted_at]]), 0, 1)</f>
        <v>1</v>
      </c>
      <c r="P7022">
        <f>IF(ISBLANK(טבלה1[[#This Row],[ts_booking_at]]), 0, 1)</f>
        <v>0</v>
      </c>
      <c r="Q7022">
        <f>IF(ISBLANK(טבלה1[[#This Row],[ds_checkin]]), "", טבלה1[[#This Row],[ds_checkin]] - טבלה1[[#This Row],[ts_contact_at]])</f>
        <v>8.0708333333313931</v>
      </c>
      <c r="R7022" t="str">
        <f>IF(AND(ISBLANK(טבלה1[[#This Row],[ts_reply_at]]), NOT(ISBLANK(טבלה1[[#This Row],[ts_booking_at]]))), "Error: Booked without Reply", "OK")</f>
        <v>OK</v>
      </c>
      <c r="S7022" t="s">
        <v>6019</v>
      </c>
    </row>
    <row r="7023" spans="1:19" x14ac:dyDescent="0.25">
      <c r="A7023" s="4" t="s">
        <v>5610</v>
      </c>
      <c r="B7023" s="4" t="s">
        <v>1742</v>
      </c>
      <c r="C7023" s="4" t="s">
        <v>1743</v>
      </c>
      <c r="D7023" s="1">
        <v>41923.927083333336</v>
      </c>
      <c r="E7023" s="1">
        <v>41923.930625000001</v>
      </c>
      <c r="F7023" s="1">
        <v>41923.930810185186</v>
      </c>
      <c r="G7023" s="1">
        <v>41923.930810185186</v>
      </c>
      <c r="H7023" s="2">
        <v>41978</v>
      </c>
      <c r="I7023" s="2">
        <v>41981</v>
      </c>
      <c r="J7023" s="3">
        <v>3</v>
      </c>
      <c r="K7023" s="3">
        <v>27</v>
      </c>
      <c r="L7023">
        <f>טבלה1[[#This Row],[ds_checkout]]-טבלה1[[#This Row],[ds_checkin]]</f>
        <v>3</v>
      </c>
      <c r="M7023">
        <f>IF(ISBLANK(טבלה1[[#This Row],[ts_reply_at]]), "", (טבלה1[[#This Row],[ts_reply_at]] - טבלה1[[#This Row],[ts_contact_at]]) * 24)</f>
        <v>8.4999999962747097E-2</v>
      </c>
      <c r="N7023">
        <f>IF(ISBLANK(טבלה1[[#This Row],[ts_reply_at]]), 0, 1)</f>
        <v>1</v>
      </c>
      <c r="O7023">
        <f>IF(ISBLANK(טבלה1[[#This Row],[ts_accepted_at]]), 0, 1)</f>
        <v>1</v>
      </c>
      <c r="P7023">
        <f>IF(ISBLANK(טבלה1[[#This Row],[ts_booking_at]]), 0, 1)</f>
        <v>1</v>
      </c>
      <c r="Q7023">
        <f>IF(ISBLANK(טבלה1[[#This Row],[ds_checkin]]), "", טבלה1[[#This Row],[ds_checkin]] - טבלה1[[#This Row],[ts_contact_at]])</f>
        <v>54.072916666664241</v>
      </c>
      <c r="R7023" t="str">
        <f>IF(AND(ISBLANK(טבלה1[[#This Row],[ts_reply_at]]), NOT(ISBLANK(טבלה1[[#This Row],[ts_booking_at]]))), "Error: Booked without Reply", "OK")</f>
        <v>OK</v>
      </c>
      <c r="S7023" t="s">
        <v>6020</v>
      </c>
    </row>
    <row r="7024" spans="1:19" x14ac:dyDescent="0.25">
      <c r="A7024" s="4" t="s">
        <v>5611</v>
      </c>
      <c r="B7024" s="4" t="s">
        <v>710</v>
      </c>
      <c r="C7024" s="4" t="s">
        <v>711</v>
      </c>
      <c r="D7024" s="1">
        <v>41924.352083333331</v>
      </c>
      <c r="E7024" s="1">
        <v>41924.656793981485</v>
      </c>
      <c r="H7024" s="2">
        <v>42079</v>
      </c>
      <c r="I7024" s="2">
        <v>42082</v>
      </c>
      <c r="J7024" s="3">
        <v>5</v>
      </c>
      <c r="K7024" s="3">
        <v>4</v>
      </c>
      <c r="L7024">
        <f>טבלה1[[#This Row],[ds_checkout]]-טבלה1[[#This Row],[ds_checkin]]</f>
        <v>3</v>
      </c>
      <c r="M7024">
        <f>IF(ISBLANK(טבלה1[[#This Row],[ts_reply_at]]), "", (טבלה1[[#This Row],[ts_reply_at]] - טבלה1[[#This Row],[ts_contact_at]]) * 24)</f>
        <v>7.3130555556854233</v>
      </c>
      <c r="N7024">
        <f>IF(ISBLANK(טבלה1[[#This Row],[ts_reply_at]]), 0, 1)</f>
        <v>1</v>
      </c>
      <c r="O7024">
        <f>IF(ISBLANK(טבלה1[[#This Row],[ts_accepted_at]]), 0, 1)</f>
        <v>0</v>
      </c>
      <c r="P7024">
        <f>IF(ISBLANK(טבלה1[[#This Row],[ts_booking_at]]), 0, 1)</f>
        <v>0</v>
      </c>
      <c r="Q7024">
        <f>IF(ISBLANK(טבלה1[[#This Row],[ds_checkin]]), "", טבלה1[[#This Row],[ds_checkin]] - טבלה1[[#This Row],[ts_contact_at]])</f>
        <v>154.64791666666861</v>
      </c>
      <c r="R7024" t="str">
        <f>IF(AND(ISBLANK(טבלה1[[#This Row],[ts_reply_at]]), NOT(ISBLANK(טבלה1[[#This Row],[ts_booking_at]]))), "Error: Booked without Reply", "OK")</f>
        <v>OK</v>
      </c>
      <c r="S7024" t="s">
        <v>6021</v>
      </c>
    </row>
    <row r="7025" spans="1:19" x14ac:dyDescent="0.25">
      <c r="A7025" s="4" t="s">
        <v>5612</v>
      </c>
      <c r="B7025" s="4" t="s">
        <v>159</v>
      </c>
      <c r="C7025" s="4" t="s">
        <v>260</v>
      </c>
      <c r="D7025" s="1">
        <v>41930.555555555555</v>
      </c>
      <c r="E7025" s="1">
        <v>41932.555578703701</v>
      </c>
      <c r="H7025" s="2">
        <v>42043</v>
      </c>
      <c r="I7025" s="2">
        <v>42047</v>
      </c>
      <c r="J7025" s="3">
        <v>4</v>
      </c>
      <c r="K7025" s="3">
        <v>2</v>
      </c>
      <c r="L7025">
        <f>טבלה1[[#This Row],[ds_checkout]]-טבלה1[[#This Row],[ds_checkin]]</f>
        <v>4</v>
      </c>
      <c r="M7025">
        <f>IF(ISBLANK(טבלה1[[#This Row],[ts_reply_at]]), "", (טבלה1[[#This Row],[ts_reply_at]] - טבלה1[[#This Row],[ts_contact_at]]) * 24)</f>
        <v>48.0005555555108</v>
      </c>
      <c r="N7025">
        <f>IF(ISBLANK(טבלה1[[#This Row],[ts_reply_at]]), 0, 1)</f>
        <v>1</v>
      </c>
      <c r="O7025">
        <f>IF(ISBLANK(טבלה1[[#This Row],[ts_accepted_at]]), 0, 1)</f>
        <v>0</v>
      </c>
      <c r="P7025">
        <f>IF(ISBLANK(טבלה1[[#This Row],[ts_booking_at]]), 0, 1)</f>
        <v>0</v>
      </c>
      <c r="Q7025">
        <f>IF(ISBLANK(טבלה1[[#This Row],[ds_checkin]]), "", טבלה1[[#This Row],[ds_checkin]] - טבלה1[[#This Row],[ts_contact_at]])</f>
        <v>112.44444444444525</v>
      </c>
      <c r="R7025" t="str">
        <f>IF(AND(ISBLANK(טבלה1[[#This Row],[ts_reply_at]]), NOT(ISBLANK(טבלה1[[#This Row],[ts_booking_at]]))), "Error: Booked without Reply", "OK")</f>
        <v>OK</v>
      </c>
      <c r="S7025" t="s">
        <v>6052</v>
      </c>
    </row>
    <row r="7026" spans="1:19" x14ac:dyDescent="0.25">
      <c r="A7026" s="4" t="s">
        <v>5613</v>
      </c>
      <c r="B7026" s="4" t="s">
        <v>4844</v>
      </c>
      <c r="C7026" s="4" t="s">
        <v>4845</v>
      </c>
      <c r="D7026" s="1">
        <v>41918.584722222222</v>
      </c>
      <c r="H7026" s="2">
        <v>41946</v>
      </c>
      <c r="I7026" s="2">
        <v>41950</v>
      </c>
      <c r="J7026" s="3">
        <v>3</v>
      </c>
      <c r="K7026" s="3">
        <v>1</v>
      </c>
      <c r="L7026">
        <f>טבלה1[[#This Row],[ds_checkout]]-טבלה1[[#This Row],[ds_checkin]]</f>
        <v>4</v>
      </c>
      <c r="M7026" t="str">
        <f>IF(ISBLANK(טבלה1[[#This Row],[ts_reply_at]]), "", (טבלה1[[#This Row],[ts_reply_at]] - טבלה1[[#This Row],[ts_contact_at]]) * 24)</f>
        <v/>
      </c>
      <c r="N7026">
        <f>IF(ISBLANK(טבלה1[[#This Row],[ts_reply_at]]), 0, 1)</f>
        <v>0</v>
      </c>
      <c r="O7026">
        <f>IF(ISBLANK(טבלה1[[#This Row],[ts_accepted_at]]), 0, 1)</f>
        <v>0</v>
      </c>
      <c r="P7026">
        <f>IF(ISBLANK(טבלה1[[#This Row],[ts_booking_at]]), 0, 1)</f>
        <v>0</v>
      </c>
      <c r="Q7026">
        <f>IF(ISBLANK(טבלה1[[#This Row],[ds_checkin]]), "", טבלה1[[#This Row],[ds_checkin]] - טבלה1[[#This Row],[ts_contact_at]])</f>
        <v>27.415277777778101</v>
      </c>
      <c r="R7026" t="str">
        <f>IF(AND(ISBLANK(טבלה1[[#This Row],[ts_reply_at]]), NOT(ISBLANK(טבלה1[[#This Row],[ts_booking_at]]))), "Error: Booked without Reply", "OK")</f>
        <v>OK</v>
      </c>
      <c r="S7026" t="s">
        <v>6019</v>
      </c>
    </row>
    <row r="7027" spans="1:19" x14ac:dyDescent="0.25">
      <c r="A7027" s="4" t="s">
        <v>5613</v>
      </c>
      <c r="B7027" s="4" t="s">
        <v>33</v>
      </c>
      <c r="C7027" s="4" t="s">
        <v>321</v>
      </c>
      <c r="D7027" s="1">
        <v>41914.552777777775</v>
      </c>
      <c r="E7027" s="1">
        <v>41914.993113425924</v>
      </c>
      <c r="H7027" s="2">
        <v>41946</v>
      </c>
      <c r="I7027" s="2">
        <v>41950</v>
      </c>
      <c r="J7027" s="3">
        <v>3</v>
      </c>
      <c r="K7027" s="3">
        <v>5</v>
      </c>
      <c r="L7027">
        <f>טבלה1[[#This Row],[ds_checkout]]-טבלה1[[#This Row],[ds_checkin]]</f>
        <v>4</v>
      </c>
      <c r="M7027">
        <f>IF(ISBLANK(טבלה1[[#This Row],[ts_reply_at]]), "", (טבלה1[[#This Row],[ts_reply_at]] - טבלה1[[#This Row],[ts_contact_at]]) * 24)</f>
        <v>10.568055555573665</v>
      </c>
      <c r="N7027">
        <f>IF(ISBLANK(טבלה1[[#This Row],[ts_reply_at]]), 0, 1)</f>
        <v>1</v>
      </c>
      <c r="O7027">
        <f>IF(ISBLANK(טבלה1[[#This Row],[ts_accepted_at]]), 0, 1)</f>
        <v>0</v>
      </c>
      <c r="P7027">
        <f>IF(ISBLANK(טבלה1[[#This Row],[ts_booking_at]]), 0, 1)</f>
        <v>0</v>
      </c>
      <c r="Q7027">
        <f>IF(ISBLANK(טבלה1[[#This Row],[ds_checkin]]), "", טבלה1[[#This Row],[ds_checkin]] - טבלה1[[#This Row],[ts_contact_at]])</f>
        <v>31.447222222224809</v>
      </c>
      <c r="R7027" t="str">
        <f>IF(AND(ISBLANK(טבלה1[[#This Row],[ts_reply_at]]), NOT(ISBLANK(טבלה1[[#This Row],[ts_booking_at]]))), "Error: Booked without Reply", "OK")</f>
        <v>OK</v>
      </c>
      <c r="S7027" t="s">
        <v>6019</v>
      </c>
    </row>
    <row r="7028" spans="1:19" x14ac:dyDescent="0.25">
      <c r="A7028" s="4" t="s">
        <v>5614</v>
      </c>
      <c r="B7028" s="4" t="s">
        <v>142</v>
      </c>
      <c r="C7028" s="4" t="s">
        <v>1640</v>
      </c>
      <c r="D7028" s="1">
        <v>41924.5625</v>
      </c>
      <c r="E7028" s="1">
        <v>41924.68445601852</v>
      </c>
      <c r="F7028" s="1">
        <v>41924.68445601852</v>
      </c>
      <c r="H7028" s="2">
        <v>41944</v>
      </c>
      <c r="I7028" s="2">
        <v>41950</v>
      </c>
      <c r="J7028" s="3">
        <v>1</v>
      </c>
      <c r="K7028" s="3">
        <v>4</v>
      </c>
      <c r="L7028">
        <f>טבלה1[[#This Row],[ds_checkout]]-טבלה1[[#This Row],[ds_checkin]]</f>
        <v>6</v>
      </c>
      <c r="M7028">
        <f>IF(ISBLANK(טבלה1[[#This Row],[ts_reply_at]]), "", (טבלה1[[#This Row],[ts_reply_at]] - טבלה1[[#This Row],[ts_contact_at]]) * 24)</f>
        <v>2.9269444444798864</v>
      </c>
      <c r="N7028">
        <f>IF(ISBLANK(טבלה1[[#This Row],[ts_reply_at]]), 0, 1)</f>
        <v>1</v>
      </c>
      <c r="O7028">
        <f>IF(ISBLANK(טבלה1[[#This Row],[ts_accepted_at]]), 0, 1)</f>
        <v>1</v>
      </c>
      <c r="P7028">
        <f>IF(ISBLANK(טבלה1[[#This Row],[ts_booking_at]]), 0, 1)</f>
        <v>0</v>
      </c>
      <c r="Q7028">
        <f>IF(ISBLANK(טבלה1[[#This Row],[ds_checkin]]), "", טבלה1[[#This Row],[ds_checkin]] - טבלה1[[#This Row],[ts_contact_at]])</f>
        <v>19.4375</v>
      </c>
      <c r="R7028" t="str">
        <f>IF(AND(ISBLANK(טבלה1[[#This Row],[ts_reply_at]]), NOT(ISBLANK(טבלה1[[#This Row],[ts_booking_at]]))), "Error: Booked without Reply", "OK")</f>
        <v>OK</v>
      </c>
      <c r="S7028" t="s">
        <v>6016</v>
      </c>
    </row>
    <row r="7029" spans="1:19" x14ac:dyDescent="0.25">
      <c r="A7029" s="4" t="s">
        <v>5614</v>
      </c>
      <c r="B7029" s="4" t="s">
        <v>1424</v>
      </c>
      <c r="C7029" s="4" t="s">
        <v>1425</v>
      </c>
      <c r="D7029" s="1">
        <v>41924.563888888886</v>
      </c>
      <c r="E7029" s="1">
        <v>41924.569409722222</v>
      </c>
      <c r="H7029" s="2">
        <v>41944</v>
      </c>
      <c r="I7029" s="2">
        <v>41950</v>
      </c>
      <c r="J7029" s="3">
        <v>1</v>
      </c>
      <c r="K7029" s="3">
        <v>3</v>
      </c>
      <c r="L7029">
        <f>טבלה1[[#This Row],[ds_checkout]]-טבלה1[[#This Row],[ds_checkin]]</f>
        <v>6</v>
      </c>
      <c r="M7029">
        <f>IF(ISBLANK(טבלה1[[#This Row],[ts_reply_at]]), "", (טבלה1[[#This Row],[ts_reply_at]] - טבלה1[[#This Row],[ts_contact_at]]) * 24)</f>
        <v>0.13250000006519258</v>
      </c>
      <c r="N7029">
        <f>IF(ISBLANK(טבלה1[[#This Row],[ts_reply_at]]), 0, 1)</f>
        <v>1</v>
      </c>
      <c r="O7029">
        <f>IF(ISBLANK(טבלה1[[#This Row],[ts_accepted_at]]), 0, 1)</f>
        <v>0</v>
      </c>
      <c r="P7029">
        <f>IF(ISBLANK(טבלה1[[#This Row],[ts_booking_at]]), 0, 1)</f>
        <v>0</v>
      </c>
      <c r="Q7029">
        <f>IF(ISBLANK(טבלה1[[#This Row],[ds_checkin]]), "", טבלה1[[#This Row],[ds_checkin]] - טבלה1[[#This Row],[ts_contact_at]])</f>
        <v>19.43611111111386</v>
      </c>
      <c r="R7029" t="str">
        <f>IF(AND(ISBLANK(טבלה1[[#This Row],[ts_reply_at]]), NOT(ISBLANK(טבלה1[[#This Row],[ts_booking_at]]))), "Error: Booked without Reply", "OK")</f>
        <v>OK</v>
      </c>
      <c r="S7029" t="s">
        <v>6016</v>
      </c>
    </row>
    <row r="7030" spans="1:19" x14ac:dyDescent="0.25">
      <c r="A7030" s="4" t="s">
        <v>5615</v>
      </c>
      <c r="B7030" s="4" t="s">
        <v>527</v>
      </c>
      <c r="C7030" s="4" t="s">
        <v>528</v>
      </c>
      <c r="D7030" s="1">
        <v>41929.675000000003</v>
      </c>
      <c r="E7030" s="1">
        <v>41929.681469907409</v>
      </c>
      <c r="F7030" s="1">
        <v>41929.68167824074</v>
      </c>
      <c r="G7030" s="1">
        <v>41929.68167824074</v>
      </c>
      <c r="H7030" s="2">
        <v>41940</v>
      </c>
      <c r="I7030" s="2">
        <v>41942</v>
      </c>
      <c r="J7030" s="3">
        <v>5</v>
      </c>
      <c r="K7030" s="3">
        <v>14</v>
      </c>
      <c r="L7030">
        <f>טבלה1[[#This Row],[ds_checkout]]-טבלה1[[#This Row],[ds_checkin]]</f>
        <v>2</v>
      </c>
      <c r="M7030">
        <f>IF(ISBLANK(טבלה1[[#This Row],[ts_reply_at]]), "", (טבלה1[[#This Row],[ts_reply_at]] - טבלה1[[#This Row],[ts_contact_at]]) * 24)</f>
        <v>0.15527777775423601</v>
      </c>
      <c r="N7030">
        <f>IF(ISBLANK(טבלה1[[#This Row],[ts_reply_at]]), 0, 1)</f>
        <v>1</v>
      </c>
      <c r="O7030">
        <f>IF(ISBLANK(טבלה1[[#This Row],[ts_accepted_at]]), 0, 1)</f>
        <v>1</v>
      </c>
      <c r="P7030">
        <f>IF(ISBLANK(טבלה1[[#This Row],[ts_booking_at]]), 0, 1)</f>
        <v>1</v>
      </c>
      <c r="Q7030">
        <f>IF(ISBLANK(טבלה1[[#This Row],[ds_checkin]]), "", טבלה1[[#This Row],[ds_checkin]] - טבלה1[[#This Row],[ts_contact_at]])</f>
        <v>10.32499999999709</v>
      </c>
      <c r="R7030" t="str">
        <f>IF(AND(ISBLANK(טבלה1[[#This Row],[ts_reply_at]]), NOT(ISBLANK(טבלה1[[#This Row],[ts_booking_at]]))), "Error: Booked without Reply", "OK")</f>
        <v>OK</v>
      </c>
      <c r="S7030" t="s">
        <v>6022</v>
      </c>
    </row>
    <row r="7031" spans="1:19" x14ac:dyDescent="0.25">
      <c r="A7031" s="4" t="s">
        <v>5616</v>
      </c>
      <c r="B7031" s="4" t="s">
        <v>692</v>
      </c>
      <c r="C7031" s="4" t="s">
        <v>693</v>
      </c>
      <c r="D7031" s="1">
        <v>41916.689583333333</v>
      </c>
      <c r="E7031" s="1">
        <v>41916.718900462962</v>
      </c>
      <c r="F7031" s="1">
        <v>41916.718900462962</v>
      </c>
      <c r="G7031" s="1">
        <v>41916.718900462962</v>
      </c>
      <c r="H7031" s="2">
        <v>41928</v>
      </c>
      <c r="I7031" s="2">
        <v>41935</v>
      </c>
      <c r="J7031" s="3">
        <v>2</v>
      </c>
      <c r="K7031" s="3">
        <v>10</v>
      </c>
      <c r="L7031">
        <f>טבלה1[[#This Row],[ds_checkout]]-טבלה1[[#This Row],[ds_checkin]]</f>
        <v>7</v>
      </c>
      <c r="M7031">
        <f>IF(ISBLANK(טבלה1[[#This Row],[ts_reply_at]]), "", (טבלה1[[#This Row],[ts_reply_at]] - טבלה1[[#This Row],[ts_contact_at]]) * 24)</f>
        <v>0.70361111109377816</v>
      </c>
      <c r="N7031">
        <f>IF(ISBLANK(טבלה1[[#This Row],[ts_reply_at]]), 0, 1)</f>
        <v>1</v>
      </c>
      <c r="O7031">
        <f>IF(ISBLANK(טבלה1[[#This Row],[ts_accepted_at]]), 0, 1)</f>
        <v>1</v>
      </c>
      <c r="P7031">
        <f>IF(ISBLANK(טבלה1[[#This Row],[ts_booking_at]]), 0, 1)</f>
        <v>1</v>
      </c>
      <c r="Q7031">
        <f>IF(ISBLANK(טבלה1[[#This Row],[ds_checkin]]), "", טבלה1[[#This Row],[ds_checkin]] - טבלה1[[#This Row],[ts_contact_at]])</f>
        <v>11.310416666667152</v>
      </c>
      <c r="R7031" t="str">
        <f>IF(AND(ISBLANK(טבלה1[[#This Row],[ts_reply_at]]), NOT(ISBLANK(טבלה1[[#This Row],[ts_booking_at]]))), "Error: Booked without Reply", "OK")</f>
        <v>OK</v>
      </c>
      <c r="S7031" t="s">
        <v>6026</v>
      </c>
    </row>
    <row r="7032" spans="1:19" x14ac:dyDescent="0.25">
      <c r="A7032" s="4" t="s">
        <v>5617</v>
      </c>
      <c r="B7032" s="4" t="s">
        <v>689</v>
      </c>
      <c r="C7032" s="4" t="s">
        <v>690</v>
      </c>
      <c r="D7032" s="1">
        <v>41916.763194444444</v>
      </c>
      <c r="E7032" s="1">
        <v>41917.673217592594</v>
      </c>
      <c r="H7032" s="2">
        <v>41923</v>
      </c>
      <c r="I7032" s="2">
        <v>41936</v>
      </c>
      <c r="J7032" s="3">
        <v>1</v>
      </c>
      <c r="K7032" s="3">
        <v>3</v>
      </c>
      <c r="L7032">
        <f>טבלה1[[#This Row],[ds_checkout]]-טבלה1[[#This Row],[ds_checkin]]</f>
        <v>13</v>
      </c>
      <c r="M7032">
        <f>IF(ISBLANK(טבלה1[[#This Row],[ts_reply_at]]), "", (טבלה1[[#This Row],[ts_reply_at]] - טבלה1[[#This Row],[ts_contact_at]]) * 24)</f>
        <v>21.840555555594619</v>
      </c>
      <c r="N7032">
        <f>IF(ISBLANK(טבלה1[[#This Row],[ts_reply_at]]), 0, 1)</f>
        <v>1</v>
      </c>
      <c r="O7032">
        <f>IF(ISBLANK(טבלה1[[#This Row],[ts_accepted_at]]), 0, 1)</f>
        <v>0</v>
      </c>
      <c r="P7032">
        <f>IF(ISBLANK(טבלה1[[#This Row],[ts_booking_at]]), 0, 1)</f>
        <v>0</v>
      </c>
      <c r="Q7032">
        <f>IF(ISBLANK(טבלה1[[#This Row],[ds_checkin]]), "", טבלה1[[#This Row],[ds_checkin]] - טבלה1[[#This Row],[ts_contact_at]])</f>
        <v>6.2368055555562023</v>
      </c>
      <c r="R7032" t="str">
        <f>IF(AND(ISBLANK(טבלה1[[#This Row],[ts_reply_at]]), NOT(ISBLANK(טבלה1[[#This Row],[ts_booking_at]]))), "Error: Booked without Reply", "OK")</f>
        <v>OK</v>
      </c>
      <c r="S7032" t="s">
        <v>6022</v>
      </c>
    </row>
    <row r="7033" spans="1:19" x14ac:dyDescent="0.25">
      <c r="A7033" s="4" t="s">
        <v>5617</v>
      </c>
      <c r="B7033" s="4" t="s">
        <v>336</v>
      </c>
      <c r="C7033" s="4" t="s">
        <v>337</v>
      </c>
      <c r="D7033" s="1">
        <v>41916.765277777777</v>
      </c>
      <c r="E7033" s="1">
        <v>41922.68246527778</v>
      </c>
      <c r="H7033" s="2">
        <v>41923</v>
      </c>
      <c r="I7033" s="2">
        <v>41936</v>
      </c>
      <c r="J7033" s="3">
        <v>1</v>
      </c>
      <c r="K7033" s="3">
        <v>3</v>
      </c>
      <c r="L7033">
        <f>טבלה1[[#This Row],[ds_checkout]]-טבלה1[[#This Row],[ds_checkin]]</f>
        <v>13</v>
      </c>
      <c r="M7033">
        <f>IF(ISBLANK(טבלה1[[#This Row],[ts_reply_at]]), "", (טבלה1[[#This Row],[ts_reply_at]] - טבלה1[[#This Row],[ts_contact_at]]) * 24)</f>
        <v>142.01250000006985</v>
      </c>
      <c r="N7033">
        <f>IF(ISBLANK(טבלה1[[#This Row],[ts_reply_at]]), 0, 1)</f>
        <v>1</v>
      </c>
      <c r="O7033">
        <f>IF(ISBLANK(טבלה1[[#This Row],[ts_accepted_at]]), 0, 1)</f>
        <v>0</v>
      </c>
      <c r="P7033">
        <f>IF(ISBLANK(טבלה1[[#This Row],[ts_booking_at]]), 0, 1)</f>
        <v>0</v>
      </c>
      <c r="Q7033">
        <f>IF(ISBLANK(טבלה1[[#This Row],[ds_checkin]]), "", טבלה1[[#This Row],[ds_checkin]] - טבלה1[[#This Row],[ts_contact_at]])</f>
        <v>6.234722222223354</v>
      </c>
      <c r="R7033" t="str">
        <f>IF(AND(ISBLANK(טבלה1[[#This Row],[ts_reply_at]]), NOT(ISBLANK(טבלה1[[#This Row],[ts_booking_at]]))), "Error: Booked without Reply", "OK")</f>
        <v>OK</v>
      </c>
      <c r="S7033" t="s">
        <v>6022</v>
      </c>
    </row>
    <row r="7034" spans="1:19" x14ac:dyDescent="0.25">
      <c r="A7034" s="4" t="s">
        <v>5617</v>
      </c>
      <c r="B7034" s="4" t="s">
        <v>2940</v>
      </c>
      <c r="C7034" s="4" t="s">
        <v>2941</v>
      </c>
      <c r="D7034" s="1">
        <v>41915.565972222219</v>
      </c>
      <c r="E7034" s="1">
        <v>41916.632881944446</v>
      </c>
      <c r="H7034" s="2">
        <v>41923</v>
      </c>
      <c r="I7034" s="2">
        <v>41936</v>
      </c>
      <c r="J7034" s="3">
        <v>1</v>
      </c>
      <c r="K7034" s="3">
        <v>2</v>
      </c>
      <c r="L7034">
        <f>טבלה1[[#This Row],[ds_checkout]]-טבלה1[[#This Row],[ds_checkin]]</f>
        <v>13</v>
      </c>
      <c r="M7034">
        <f>IF(ISBLANK(טבלה1[[#This Row],[ts_reply_at]]), "", (טבלה1[[#This Row],[ts_reply_at]] - טבלה1[[#This Row],[ts_contact_at]]) * 24)</f>
        <v>25.605833333451301</v>
      </c>
      <c r="N7034">
        <f>IF(ISBLANK(טבלה1[[#This Row],[ts_reply_at]]), 0, 1)</f>
        <v>1</v>
      </c>
      <c r="O7034">
        <f>IF(ISBLANK(טבלה1[[#This Row],[ts_accepted_at]]), 0, 1)</f>
        <v>0</v>
      </c>
      <c r="P7034">
        <f>IF(ISBLANK(טבלה1[[#This Row],[ts_booking_at]]), 0, 1)</f>
        <v>0</v>
      </c>
      <c r="Q7034">
        <f>IF(ISBLANK(טבלה1[[#This Row],[ds_checkin]]), "", טבלה1[[#This Row],[ds_checkin]] - טבלה1[[#This Row],[ts_contact_at]])</f>
        <v>7.4340277777810115</v>
      </c>
      <c r="R7034" t="str">
        <f>IF(AND(ISBLANK(טבלה1[[#This Row],[ts_reply_at]]), NOT(ISBLANK(טבלה1[[#This Row],[ts_booking_at]]))), "Error: Booked without Reply", "OK")</f>
        <v>OK</v>
      </c>
      <c r="S7034" t="s">
        <v>6022</v>
      </c>
    </row>
    <row r="7035" spans="1:19" x14ac:dyDescent="0.25">
      <c r="A7035" s="4" t="s">
        <v>5618</v>
      </c>
      <c r="B7035" s="4" t="s">
        <v>285</v>
      </c>
      <c r="C7035" s="4" t="s">
        <v>286</v>
      </c>
      <c r="D7035" s="1">
        <v>41920.436111111114</v>
      </c>
      <c r="E7035" s="1">
        <v>41920.463391203702</v>
      </c>
      <c r="H7035" s="2">
        <v>41920</v>
      </c>
      <c r="I7035" s="2">
        <v>41922</v>
      </c>
      <c r="J7035" s="3">
        <v>1</v>
      </c>
      <c r="K7035" s="3">
        <v>3</v>
      </c>
      <c r="L7035">
        <f>טבלה1[[#This Row],[ds_checkout]]-טבלה1[[#This Row],[ds_checkin]]</f>
        <v>2</v>
      </c>
      <c r="M7035">
        <f>IF(ISBLANK(טבלה1[[#This Row],[ts_reply_at]]), "", (טבלה1[[#This Row],[ts_reply_at]] - טבלה1[[#This Row],[ts_contact_at]]) * 24)</f>
        <v>0.65472222212702036</v>
      </c>
      <c r="N7035">
        <f>IF(ISBLANK(טבלה1[[#This Row],[ts_reply_at]]), 0, 1)</f>
        <v>1</v>
      </c>
      <c r="O7035">
        <f>IF(ISBLANK(טבלה1[[#This Row],[ts_accepted_at]]), 0, 1)</f>
        <v>0</v>
      </c>
      <c r="P7035">
        <f>IF(ISBLANK(טבלה1[[#This Row],[ts_booking_at]]), 0, 1)</f>
        <v>0</v>
      </c>
      <c r="Q7035">
        <f>IF(ISBLANK(טבלה1[[#This Row],[ds_checkin]]), "", טבלה1[[#This Row],[ds_checkin]] - טבלה1[[#This Row],[ts_contact_at]])</f>
        <v>-0.43611111111385981</v>
      </c>
      <c r="R7035" t="str">
        <f>IF(AND(ISBLANK(טבלה1[[#This Row],[ts_reply_at]]), NOT(ISBLANK(טבלה1[[#This Row],[ts_booking_at]]))), "Error: Booked without Reply", "OK")</f>
        <v>OK</v>
      </c>
      <c r="S7035" t="s">
        <v>6016</v>
      </c>
    </row>
    <row r="7036" spans="1:19" x14ac:dyDescent="0.25">
      <c r="A7036" s="4" t="s">
        <v>5619</v>
      </c>
      <c r="B7036" s="4" t="s">
        <v>3123</v>
      </c>
      <c r="C7036" s="4" t="s">
        <v>3124</v>
      </c>
      <c r="D7036" s="1">
        <v>41924.801388888889</v>
      </c>
      <c r="E7036" s="1">
        <v>41924.953310185185</v>
      </c>
      <c r="F7036" s="1">
        <v>41925.333020833335</v>
      </c>
      <c r="H7036" s="2">
        <v>41992</v>
      </c>
      <c r="I7036" s="2">
        <v>41994</v>
      </c>
      <c r="J7036" s="3">
        <v>4</v>
      </c>
      <c r="K7036" s="3">
        <v>6</v>
      </c>
      <c r="L7036">
        <f>טבלה1[[#This Row],[ds_checkout]]-טבלה1[[#This Row],[ds_checkin]]</f>
        <v>2</v>
      </c>
      <c r="M7036">
        <f>IF(ISBLANK(טבלה1[[#This Row],[ts_reply_at]]), "", (טבלה1[[#This Row],[ts_reply_at]] - טבלה1[[#This Row],[ts_contact_at]]) * 24)</f>
        <v>3.6461111110984348</v>
      </c>
      <c r="N7036">
        <f>IF(ISBLANK(טבלה1[[#This Row],[ts_reply_at]]), 0, 1)</f>
        <v>1</v>
      </c>
      <c r="O7036">
        <f>IF(ISBLANK(טבלה1[[#This Row],[ts_accepted_at]]), 0, 1)</f>
        <v>1</v>
      </c>
      <c r="P7036">
        <f>IF(ISBLANK(טבלה1[[#This Row],[ts_booking_at]]), 0, 1)</f>
        <v>0</v>
      </c>
      <c r="Q7036">
        <f>IF(ISBLANK(טבלה1[[#This Row],[ds_checkin]]), "", טבלה1[[#This Row],[ds_checkin]] - טבלה1[[#This Row],[ts_contact_at]])</f>
        <v>67.198611111110949</v>
      </c>
      <c r="R7036" t="str">
        <f>IF(AND(ISBLANK(טבלה1[[#This Row],[ts_reply_at]]), NOT(ISBLANK(טבלה1[[#This Row],[ts_booking_at]]))), "Error: Booked without Reply", "OK")</f>
        <v>OK</v>
      </c>
      <c r="S7036" t="s">
        <v>6019</v>
      </c>
    </row>
    <row r="7037" spans="1:19" x14ac:dyDescent="0.25">
      <c r="A7037" s="4" t="s">
        <v>5619</v>
      </c>
      <c r="B7037" s="4" t="s">
        <v>1750</v>
      </c>
      <c r="C7037" s="4" t="s">
        <v>1751</v>
      </c>
      <c r="D7037" s="1">
        <v>41923.343055555553</v>
      </c>
      <c r="E7037" s="1">
        <v>41923.375277777777</v>
      </c>
      <c r="F7037" s="1">
        <v>41923.46371527778</v>
      </c>
      <c r="H7037" s="2">
        <v>41992</v>
      </c>
      <c r="I7037" s="2">
        <v>41994</v>
      </c>
      <c r="J7037" s="3">
        <v>4</v>
      </c>
      <c r="K7037" s="3">
        <v>10</v>
      </c>
      <c r="L7037">
        <f>טבלה1[[#This Row],[ds_checkout]]-טבלה1[[#This Row],[ds_checkin]]</f>
        <v>2</v>
      </c>
      <c r="M7037">
        <f>IF(ISBLANK(טבלה1[[#This Row],[ts_reply_at]]), "", (טבלה1[[#This Row],[ts_reply_at]] - טבלה1[[#This Row],[ts_contact_at]]) * 24)</f>
        <v>0.77333333337446675</v>
      </c>
      <c r="N7037">
        <f>IF(ISBLANK(טבלה1[[#This Row],[ts_reply_at]]), 0, 1)</f>
        <v>1</v>
      </c>
      <c r="O7037">
        <f>IF(ISBLANK(טבלה1[[#This Row],[ts_accepted_at]]), 0, 1)</f>
        <v>1</v>
      </c>
      <c r="P7037">
        <f>IF(ISBLANK(טבלה1[[#This Row],[ts_booking_at]]), 0, 1)</f>
        <v>0</v>
      </c>
      <c r="Q7037">
        <f>IF(ISBLANK(טבלה1[[#This Row],[ds_checkin]]), "", טבלה1[[#This Row],[ds_checkin]] - טבלה1[[#This Row],[ts_contact_at]])</f>
        <v>68.656944444446708</v>
      </c>
      <c r="R7037" t="str">
        <f>IF(AND(ISBLANK(טבלה1[[#This Row],[ts_reply_at]]), NOT(ISBLANK(טבלה1[[#This Row],[ts_booking_at]]))), "Error: Booked without Reply", "OK")</f>
        <v>OK</v>
      </c>
      <c r="S7037" t="s">
        <v>6019</v>
      </c>
    </row>
    <row r="7038" spans="1:19" x14ac:dyDescent="0.25">
      <c r="A7038" s="4" t="s">
        <v>5620</v>
      </c>
      <c r="B7038" s="4" t="s">
        <v>957</v>
      </c>
      <c r="C7038" s="4" t="s">
        <v>958</v>
      </c>
      <c r="D7038" s="1">
        <v>41914.763888888891</v>
      </c>
      <c r="E7038" s="1">
        <v>41914.781851851854</v>
      </c>
      <c r="F7038" s="1">
        <v>41914.782777777778</v>
      </c>
      <c r="G7038" s="1">
        <v>41914.798958333333</v>
      </c>
      <c r="H7038" s="2">
        <v>41915</v>
      </c>
      <c r="I7038" s="2">
        <v>41917</v>
      </c>
      <c r="J7038" s="3">
        <v>1</v>
      </c>
      <c r="K7038" s="3">
        <v>13</v>
      </c>
      <c r="L7038">
        <f>טבלה1[[#This Row],[ds_checkout]]-טבלה1[[#This Row],[ds_checkin]]</f>
        <v>2</v>
      </c>
      <c r="M7038">
        <f>IF(ISBLANK(טבלה1[[#This Row],[ts_reply_at]]), "", (טבלה1[[#This Row],[ts_reply_at]] - טבלה1[[#This Row],[ts_contact_at]]) * 24)</f>
        <v>0.43111111113103107</v>
      </c>
      <c r="N7038">
        <f>IF(ISBLANK(טבלה1[[#This Row],[ts_reply_at]]), 0, 1)</f>
        <v>1</v>
      </c>
      <c r="O7038">
        <f>IF(ISBLANK(טבלה1[[#This Row],[ts_accepted_at]]), 0, 1)</f>
        <v>1</v>
      </c>
      <c r="P7038">
        <f>IF(ISBLANK(טבלה1[[#This Row],[ts_booking_at]]), 0, 1)</f>
        <v>1</v>
      </c>
      <c r="Q7038">
        <f>IF(ISBLANK(טבלה1[[#This Row],[ds_checkin]]), "", טבלה1[[#This Row],[ds_checkin]] - טבלה1[[#This Row],[ts_contact_at]])</f>
        <v>0.23611111110949423</v>
      </c>
      <c r="R7038" t="str">
        <f>IF(AND(ISBLANK(טבלה1[[#This Row],[ts_reply_at]]), NOT(ISBLANK(טבלה1[[#This Row],[ts_booking_at]]))), "Error: Booked without Reply", "OK")</f>
        <v>OK</v>
      </c>
      <c r="S7038" t="s">
        <v>6019</v>
      </c>
    </row>
    <row r="7039" spans="1:19" x14ac:dyDescent="0.25">
      <c r="A7039" s="4" t="s">
        <v>5620</v>
      </c>
      <c r="B7039" s="4" t="s">
        <v>460</v>
      </c>
      <c r="C7039" s="4" t="s">
        <v>461</v>
      </c>
      <c r="D7039" s="1">
        <v>41914.768055555556</v>
      </c>
      <c r="E7039" s="1">
        <v>41918.431655092594</v>
      </c>
      <c r="H7039" s="2">
        <v>41915</v>
      </c>
      <c r="I7039" s="2">
        <v>41917</v>
      </c>
      <c r="J7039" s="3">
        <v>1</v>
      </c>
      <c r="K7039" s="3">
        <v>2</v>
      </c>
      <c r="L7039">
        <f>טבלה1[[#This Row],[ds_checkout]]-טבלה1[[#This Row],[ds_checkin]]</f>
        <v>2</v>
      </c>
      <c r="M7039">
        <f>IF(ISBLANK(טבלה1[[#This Row],[ts_reply_at]]), "", (טבלה1[[#This Row],[ts_reply_at]] - טבלה1[[#This Row],[ts_contact_at]]) * 24)</f>
        <v>87.926388888910878</v>
      </c>
      <c r="N7039">
        <f>IF(ISBLANK(טבלה1[[#This Row],[ts_reply_at]]), 0, 1)</f>
        <v>1</v>
      </c>
      <c r="O7039">
        <f>IF(ISBLANK(טבלה1[[#This Row],[ts_accepted_at]]), 0, 1)</f>
        <v>0</v>
      </c>
      <c r="P7039">
        <f>IF(ISBLANK(טבלה1[[#This Row],[ts_booking_at]]), 0, 1)</f>
        <v>0</v>
      </c>
      <c r="Q7039">
        <f>IF(ISBLANK(טבלה1[[#This Row],[ds_checkin]]), "", טבלה1[[#This Row],[ds_checkin]] - טבלה1[[#This Row],[ts_contact_at]])</f>
        <v>0.23194444444379769</v>
      </c>
      <c r="R7039" t="str">
        <f>IF(AND(ISBLANK(טבלה1[[#This Row],[ts_reply_at]]), NOT(ISBLANK(טבלה1[[#This Row],[ts_booking_at]]))), "Error: Booked without Reply", "OK")</f>
        <v>OK</v>
      </c>
      <c r="S7039" t="s">
        <v>6019</v>
      </c>
    </row>
    <row r="7040" spans="1:19" x14ac:dyDescent="0.25">
      <c r="A7040" s="4" t="s">
        <v>5621</v>
      </c>
      <c r="B7040" s="4" t="s">
        <v>2000</v>
      </c>
      <c r="C7040" s="4" t="s">
        <v>2001</v>
      </c>
      <c r="D7040" s="1">
        <v>41932.87777777778</v>
      </c>
      <c r="E7040" s="1">
        <v>41932.878888888888</v>
      </c>
      <c r="F7040" s="1">
        <v>41932.878888888888</v>
      </c>
      <c r="G7040" s="1">
        <v>41932.878888888888</v>
      </c>
      <c r="H7040" s="2">
        <v>41946</v>
      </c>
      <c r="I7040" s="2">
        <v>41950</v>
      </c>
      <c r="J7040" s="3">
        <v>1</v>
      </c>
      <c r="K7040" s="3">
        <v>8</v>
      </c>
      <c r="L7040">
        <f>טבלה1[[#This Row],[ds_checkout]]-טבלה1[[#This Row],[ds_checkin]]</f>
        <v>4</v>
      </c>
      <c r="M7040">
        <f>IF(ISBLANK(טבלה1[[#This Row],[ts_reply_at]]), "", (טבלה1[[#This Row],[ts_reply_at]] - טבלה1[[#This Row],[ts_contact_at]]) * 24)</f>
        <v>2.6666666613891721E-2</v>
      </c>
      <c r="N7040">
        <f>IF(ISBLANK(טבלה1[[#This Row],[ts_reply_at]]), 0, 1)</f>
        <v>1</v>
      </c>
      <c r="O7040">
        <f>IF(ISBLANK(טבלה1[[#This Row],[ts_accepted_at]]), 0, 1)</f>
        <v>1</v>
      </c>
      <c r="P7040">
        <f>IF(ISBLANK(טבלה1[[#This Row],[ts_booking_at]]), 0, 1)</f>
        <v>1</v>
      </c>
      <c r="Q7040">
        <f>IF(ISBLANK(טבלה1[[#This Row],[ds_checkin]]), "", טבלה1[[#This Row],[ds_checkin]] - טבלה1[[#This Row],[ts_contact_at]])</f>
        <v>13.122222222220444</v>
      </c>
      <c r="R7040" t="str">
        <f>IF(AND(ISBLANK(טבלה1[[#This Row],[ts_reply_at]]), NOT(ISBLANK(טבלה1[[#This Row],[ts_booking_at]]))), "Error: Booked without Reply", "OK")</f>
        <v>OK</v>
      </c>
      <c r="S7040" t="s">
        <v>6026</v>
      </c>
    </row>
    <row r="7041" spans="1:19" x14ac:dyDescent="0.25">
      <c r="A7041" s="4" t="s">
        <v>5621</v>
      </c>
      <c r="B7041" s="4" t="s">
        <v>1429</v>
      </c>
      <c r="C7041" s="4" t="s">
        <v>1430</v>
      </c>
      <c r="D7041" s="1">
        <v>41932.815972222219</v>
      </c>
      <c r="E7041" s="1">
        <v>41932.868194444447</v>
      </c>
      <c r="H7041" s="2">
        <v>41946</v>
      </c>
      <c r="I7041" s="2">
        <v>41950</v>
      </c>
      <c r="J7041" s="3">
        <v>1</v>
      </c>
      <c r="K7041" s="3">
        <v>3</v>
      </c>
      <c r="L7041">
        <f>טבלה1[[#This Row],[ds_checkout]]-טבלה1[[#This Row],[ds_checkin]]</f>
        <v>4</v>
      </c>
      <c r="M7041">
        <f>IF(ISBLANK(טבלה1[[#This Row],[ts_reply_at]]), "", (טבלה1[[#This Row],[ts_reply_at]] - טבלה1[[#This Row],[ts_contact_at]]) * 24)</f>
        <v>1.2533333334722556</v>
      </c>
      <c r="N7041">
        <f>IF(ISBLANK(טבלה1[[#This Row],[ts_reply_at]]), 0, 1)</f>
        <v>1</v>
      </c>
      <c r="O7041">
        <f>IF(ISBLANK(טבלה1[[#This Row],[ts_accepted_at]]), 0, 1)</f>
        <v>0</v>
      </c>
      <c r="P7041">
        <f>IF(ISBLANK(טבלה1[[#This Row],[ts_booking_at]]), 0, 1)</f>
        <v>0</v>
      </c>
      <c r="Q7041">
        <f>IF(ISBLANK(טבלה1[[#This Row],[ds_checkin]]), "", טבלה1[[#This Row],[ds_checkin]] - טבלה1[[#This Row],[ts_contact_at]])</f>
        <v>13.184027777781012</v>
      </c>
      <c r="R7041" t="str">
        <f>IF(AND(ISBLANK(טבלה1[[#This Row],[ts_reply_at]]), NOT(ISBLANK(טבלה1[[#This Row],[ts_booking_at]]))), "Error: Booked without Reply", "OK")</f>
        <v>OK</v>
      </c>
      <c r="S7041" t="s">
        <v>6026</v>
      </c>
    </row>
    <row r="7042" spans="1:19" x14ac:dyDescent="0.25">
      <c r="A7042" s="4" t="s">
        <v>5622</v>
      </c>
      <c r="B7042" s="4" t="s">
        <v>605</v>
      </c>
      <c r="C7042" s="4" t="s">
        <v>606</v>
      </c>
      <c r="D7042" s="1">
        <v>41920.347222222219</v>
      </c>
      <c r="E7042" s="1">
        <v>41921.508275462962</v>
      </c>
      <c r="H7042" s="2">
        <v>42221</v>
      </c>
      <c r="I7042" s="2">
        <v>42223</v>
      </c>
      <c r="J7042" s="3">
        <v>5</v>
      </c>
      <c r="K7042" s="3">
        <v>2</v>
      </c>
      <c r="L7042">
        <f>טבלה1[[#This Row],[ds_checkout]]-טבלה1[[#This Row],[ds_checkin]]</f>
        <v>2</v>
      </c>
      <c r="M7042">
        <f>IF(ISBLANK(טבלה1[[#This Row],[ts_reply_at]]), "", (טבלה1[[#This Row],[ts_reply_at]] - טבלה1[[#This Row],[ts_contact_at]]) * 24)</f>
        <v>27.865277777833398</v>
      </c>
      <c r="N7042">
        <f>IF(ISBLANK(טבלה1[[#This Row],[ts_reply_at]]), 0, 1)</f>
        <v>1</v>
      </c>
      <c r="O7042">
        <f>IF(ISBLANK(טבלה1[[#This Row],[ts_accepted_at]]), 0, 1)</f>
        <v>0</v>
      </c>
      <c r="P7042">
        <f>IF(ISBLANK(טבלה1[[#This Row],[ts_booking_at]]), 0, 1)</f>
        <v>0</v>
      </c>
      <c r="Q7042">
        <f>IF(ISBLANK(טבלה1[[#This Row],[ds_checkin]]), "", טבלה1[[#This Row],[ds_checkin]] - טבלה1[[#This Row],[ts_contact_at]])</f>
        <v>300.65277777778101</v>
      </c>
      <c r="R7042" t="str">
        <f>IF(AND(ISBLANK(טבלה1[[#This Row],[ts_reply_at]]), NOT(ISBLANK(טבלה1[[#This Row],[ts_booking_at]]))), "Error: Booked without Reply", "OK")</f>
        <v>OK</v>
      </c>
      <c r="S7042" t="s">
        <v>6021</v>
      </c>
    </row>
    <row r="7043" spans="1:19" x14ac:dyDescent="0.25">
      <c r="A7043" s="4" t="s">
        <v>5622</v>
      </c>
      <c r="B7043" s="4" t="s">
        <v>5623</v>
      </c>
      <c r="C7043" s="4" t="s">
        <v>5624</v>
      </c>
      <c r="D7043" s="1">
        <v>41920.331250000003</v>
      </c>
      <c r="E7043" s="1">
        <v>41920.379363425927</v>
      </c>
      <c r="H7043" s="2">
        <v>42221</v>
      </c>
      <c r="I7043" s="2">
        <v>42223</v>
      </c>
      <c r="J7043" s="3">
        <v>4</v>
      </c>
      <c r="K7043" s="3">
        <v>2</v>
      </c>
      <c r="L7043">
        <f>טבלה1[[#This Row],[ds_checkout]]-טבלה1[[#This Row],[ds_checkin]]</f>
        <v>2</v>
      </c>
      <c r="M7043">
        <f>IF(ISBLANK(טבלה1[[#This Row],[ts_reply_at]]), "", (טבלה1[[#This Row],[ts_reply_at]] - טבלה1[[#This Row],[ts_contact_at]]) * 24)</f>
        <v>1.154722222185228</v>
      </c>
      <c r="N7043">
        <f>IF(ISBLANK(טבלה1[[#This Row],[ts_reply_at]]), 0, 1)</f>
        <v>1</v>
      </c>
      <c r="O7043">
        <f>IF(ISBLANK(טבלה1[[#This Row],[ts_accepted_at]]), 0, 1)</f>
        <v>0</v>
      </c>
      <c r="P7043">
        <f>IF(ISBLANK(טבלה1[[#This Row],[ts_booking_at]]), 0, 1)</f>
        <v>0</v>
      </c>
      <c r="Q7043">
        <f>IF(ISBLANK(טבלה1[[#This Row],[ds_checkin]]), "", טבלה1[[#This Row],[ds_checkin]] - טבלה1[[#This Row],[ts_contact_at]])</f>
        <v>300.66874999999709</v>
      </c>
      <c r="R7043" t="str">
        <f>IF(AND(ISBLANK(טבלה1[[#This Row],[ts_reply_at]]), NOT(ISBLANK(טבלה1[[#This Row],[ts_booking_at]]))), "Error: Booked without Reply", "OK")</f>
        <v>OK</v>
      </c>
      <c r="S7043" t="s">
        <v>6021</v>
      </c>
    </row>
    <row r="7044" spans="1:19" x14ac:dyDescent="0.25">
      <c r="A7044" s="4" t="s">
        <v>5622</v>
      </c>
      <c r="B7044" s="4" t="s">
        <v>2835</v>
      </c>
      <c r="C7044" s="4" t="s">
        <v>2836</v>
      </c>
      <c r="D7044" s="1">
        <v>41919.48333333333</v>
      </c>
      <c r="E7044" s="1">
        <v>41919.636817129627</v>
      </c>
      <c r="F7044" s="1">
        <v>41919.637106481481</v>
      </c>
      <c r="H7044" s="2">
        <v>42221</v>
      </c>
      <c r="I7044" s="2">
        <v>42223</v>
      </c>
      <c r="J7044" s="3">
        <v>4</v>
      </c>
      <c r="K7044" s="3">
        <v>3</v>
      </c>
      <c r="L7044">
        <f>טבלה1[[#This Row],[ds_checkout]]-טבלה1[[#This Row],[ds_checkin]]</f>
        <v>2</v>
      </c>
      <c r="M7044">
        <f>IF(ISBLANK(טבלה1[[#This Row],[ts_reply_at]]), "", (טבלה1[[#This Row],[ts_reply_at]] - טבלה1[[#This Row],[ts_contact_at]]) * 24)</f>
        <v>3.6836111111333594</v>
      </c>
      <c r="N7044">
        <f>IF(ISBLANK(טבלה1[[#This Row],[ts_reply_at]]), 0, 1)</f>
        <v>1</v>
      </c>
      <c r="O7044">
        <f>IF(ISBLANK(טבלה1[[#This Row],[ts_accepted_at]]), 0, 1)</f>
        <v>1</v>
      </c>
      <c r="P7044">
        <f>IF(ISBLANK(טבלה1[[#This Row],[ts_booking_at]]), 0, 1)</f>
        <v>0</v>
      </c>
      <c r="Q7044">
        <f>IF(ISBLANK(טבלה1[[#This Row],[ds_checkin]]), "", טבלה1[[#This Row],[ds_checkin]] - טבלה1[[#This Row],[ts_contact_at]])</f>
        <v>301.51666666667006</v>
      </c>
      <c r="R7044" t="str">
        <f>IF(AND(ISBLANK(טבלה1[[#This Row],[ts_reply_at]]), NOT(ISBLANK(טבלה1[[#This Row],[ts_booking_at]]))), "Error: Booked without Reply", "OK")</f>
        <v>OK</v>
      </c>
      <c r="S7044" t="s">
        <v>6021</v>
      </c>
    </row>
    <row r="7045" spans="1:19" x14ac:dyDescent="0.25">
      <c r="A7045" s="4" t="s">
        <v>5622</v>
      </c>
      <c r="B7045" s="4" t="s">
        <v>5625</v>
      </c>
      <c r="C7045" s="4" t="s">
        <v>5626</v>
      </c>
      <c r="D7045" s="1">
        <v>41919.759722222225</v>
      </c>
      <c r="E7045" s="1">
        <v>41919.839780092596</v>
      </c>
      <c r="H7045" s="2">
        <v>42221</v>
      </c>
      <c r="I7045" s="2">
        <v>42223</v>
      </c>
      <c r="J7045" s="3">
        <v>5</v>
      </c>
      <c r="K7045" s="3">
        <v>3</v>
      </c>
      <c r="L7045">
        <f>טבלה1[[#This Row],[ds_checkout]]-טבלה1[[#This Row],[ds_checkin]]</f>
        <v>2</v>
      </c>
      <c r="M7045">
        <f>IF(ISBLANK(טבלה1[[#This Row],[ts_reply_at]]), "", (טבלה1[[#This Row],[ts_reply_at]] - טבלה1[[#This Row],[ts_contact_at]]) * 24)</f>
        <v>1.9213888889062218</v>
      </c>
      <c r="N7045">
        <f>IF(ISBLANK(טבלה1[[#This Row],[ts_reply_at]]), 0, 1)</f>
        <v>1</v>
      </c>
      <c r="O7045">
        <f>IF(ISBLANK(טבלה1[[#This Row],[ts_accepted_at]]), 0, 1)</f>
        <v>0</v>
      </c>
      <c r="P7045">
        <f>IF(ISBLANK(טבלה1[[#This Row],[ts_booking_at]]), 0, 1)</f>
        <v>0</v>
      </c>
      <c r="Q7045">
        <f>IF(ISBLANK(טבלה1[[#This Row],[ds_checkin]]), "", טבלה1[[#This Row],[ds_checkin]] - טבלה1[[#This Row],[ts_contact_at]])</f>
        <v>301.24027777777519</v>
      </c>
      <c r="R7045" t="str">
        <f>IF(AND(ISBLANK(טבלה1[[#This Row],[ts_reply_at]]), NOT(ISBLANK(טבלה1[[#This Row],[ts_booking_at]]))), "Error: Booked without Reply", "OK")</f>
        <v>OK</v>
      </c>
      <c r="S7045" t="s">
        <v>6021</v>
      </c>
    </row>
    <row r="7046" spans="1:19" x14ac:dyDescent="0.25">
      <c r="A7046" s="4" t="s">
        <v>5627</v>
      </c>
      <c r="B7046" s="4" t="s">
        <v>3446</v>
      </c>
      <c r="C7046" s="4" t="s">
        <v>3447</v>
      </c>
      <c r="D7046" s="1">
        <v>41914.363194444442</v>
      </c>
      <c r="E7046" s="1">
        <v>41914.798009259262</v>
      </c>
      <c r="F7046" s="1">
        <v>41916.451701388891</v>
      </c>
      <c r="H7046" s="2">
        <v>41916</v>
      </c>
      <c r="I7046" s="2">
        <v>41917</v>
      </c>
      <c r="J7046" s="3">
        <v>3</v>
      </c>
      <c r="K7046" s="3">
        <v>6</v>
      </c>
      <c r="L7046">
        <f>טבלה1[[#This Row],[ds_checkout]]-טבלה1[[#This Row],[ds_checkin]]</f>
        <v>1</v>
      </c>
      <c r="M7046">
        <f>IF(ISBLANK(טבלה1[[#This Row],[ts_reply_at]]), "", (טבלה1[[#This Row],[ts_reply_at]] - טבלה1[[#This Row],[ts_contact_at]]) * 24)</f>
        <v>10.435555555683095</v>
      </c>
      <c r="N7046">
        <f>IF(ISBLANK(טבלה1[[#This Row],[ts_reply_at]]), 0, 1)</f>
        <v>1</v>
      </c>
      <c r="O7046">
        <f>IF(ISBLANK(טבלה1[[#This Row],[ts_accepted_at]]), 0, 1)</f>
        <v>1</v>
      </c>
      <c r="P7046">
        <f>IF(ISBLANK(טבלה1[[#This Row],[ts_booking_at]]), 0, 1)</f>
        <v>0</v>
      </c>
      <c r="Q7046">
        <f>IF(ISBLANK(טבלה1[[#This Row],[ds_checkin]]), "", טבלה1[[#This Row],[ds_checkin]] - טבלה1[[#This Row],[ts_contact_at]])</f>
        <v>1.6368055555576575</v>
      </c>
      <c r="R7046" t="str">
        <f>IF(AND(ISBLANK(טבלה1[[#This Row],[ts_reply_at]]), NOT(ISBLANK(טבלה1[[#This Row],[ts_booking_at]]))), "Error: Booked without Reply", "OK")</f>
        <v>OK</v>
      </c>
      <c r="S7046" t="s">
        <v>6076</v>
      </c>
    </row>
    <row r="7047" spans="1:19" x14ac:dyDescent="0.25">
      <c r="A7047" s="4" t="s">
        <v>5627</v>
      </c>
      <c r="B7047" s="4" t="s">
        <v>2575</v>
      </c>
      <c r="C7047" s="4" t="s">
        <v>2746</v>
      </c>
      <c r="D7047" s="1">
        <v>41908.385416666664</v>
      </c>
      <c r="E7047" s="1">
        <v>41908.418611111112</v>
      </c>
      <c r="F7047" s="1">
        <v>41908.418611111112</v>
      </c>
      <c r="H7047" s="2">
        <v>41916</v>
      </c>
      <c r="I7047" s="2">
        <v>41917</v>
      </c>
      <c r="J7047" s="3">
        <v>3</v>
      </c>
      <c r="K7047" s="3">
        <v>2</v>
      </c>
      <c r="L7047">
        <f>טבלה1[[#This Row],[ds_checkout]]-טבלה1[[#This Row],[ds_checkin]]</f>
        <v>1</v>
      </c>
      <c r="M7047">
        <f>IF(ISBLANK(טבלה1[[#This Row],[ts_reply_at]]), "", (טבלה1[[#This Row],[ts_reply_at]] - טבלה1[[#This Row],[ts_contact_at]]) * 24)</f>
        <v>0.79666666674893349</v>
      </c>
      <c r="N7047">
        <f>IF(ISBLANK(טבלה1[[#This Row],[ts_reply_at]]), 0, 1)</f>
        <v>1</v>
      </c>
      <c r="O7047">
        <f>IF(ISBLANK(טבלה1[[#This Row],[ts_accepted_at]]), 0, 1)</f>
        <v>1</v>
      </c>
      <c r="P7047">
        <f>IF(ISBLANK(טבלה1[[#This Row],[ts_booking_at]]), 0, 1)</f>
        <v>0</v>
      </c>
      <c r="Q7047">
        <f>IF(ISBLANK(טבלה1[[#This Row],[ds_checkin]]), "", טבלה1[[#This Row],[ds_checkin]] - טבלה1[[#This Row],[ts_contact_at]])</f>
        <v>7.6145833333357587</v>
      </c>
      <c r="R7047" t="str">
        <f>IF(AND(ISBLANK(טבלה1[[#This Row],[ts_reply_at]]), NOT(ISBLANK(טבלה1[[#This Row],[ts_booking_at]]))), "Error: Booked without Reply", "OK")</f>
        <v>OK</v>
      </c>
      <c r="S7047" t="s">
        <v>6076</v>
      </c>
    </row>
    <row r="7048" spans="1:19" x14ac:dyDescent="0.25">
      <c r="A7048" s="4" t="s">
        <v>5628</v>
      </c>
      <c r="B7048" s="4" t="s">
        <v>463</v>
      </c>
      <c r="C7048" s="4" t="s">
        <v>464</v>
      </c>
      <c r="D7048" s="1">
        <v>41944.460416666669</v>
      </c>
      <c r="E7048" s="1">
        <v>41944.74728009259</v>
      </c>
      <c r="H7048" s="2">
        <v>42016</v>
      </c>
      <c r="I7048" s="2">
        <v>42106</v>
      </c>
      <c r="J7048" s="3">
        <v>3</v>
      </c>
      <c r="K7048" s="3">
        <v>2</v>
      </c>
      <c r="L7048">
        <f>טבלה1[[#This Row],[ds_checkout]]-טבלה1[[#This Row],[ds_checkin]]</f>
        <v>90</v>
      </c>
      <c r="M7048">
        <f>IF(ISBLANK(טבלה1[[#This Row],[ts_reply_at]]), "", (טבלה1[[#This Row],[ts_reply_at]] - טבלה1[[#This Row],[ts_contact_at]]) * 24)</f>
        <v>6.8847222221083939</v>
      </c>
      <c r="N7048">
        <f>IF(ISBLANK(טבלה1[[#This Row],[ts_reply_at]]), 0, 1)</f>
        <v>1</v>
      </c>
      <c r="O7048">
        <f>IF(ISBLANK(טבלה1[[#This Row],[ts_accepted_at]]), 0, 1)</f>
        <v>0</v>
      </c>
      <c r="P7048">
        <f>IF(ISBLANK(טבלה1[[#This Row],[ts_booking_at]]), 0, 1)</f>
        <v>0</v>
      </c>
      <c r="Q7048">
        <f>IF(ISBLANK(טבלה1[[#This Row],[ds_checkin]]), "", טבלה1[[#This Row],[ds_checkin]] - טבלה1[[#This Row],[ts_contact_at]])</f>
        <v>71.539583333331393</v>
      </c>
      <c r="R7048" t="str">
        <f>IF(AND(ISBLANK(טבלה1[[#This Row],[ts_reply_at]]), NOT(ISBLANK(טבלה1[[#This Row],[ts_booking_at]]))), "Error: Booked without Reply", "OK")</f>
        <v>OK</v>
      </c>
      <c r="S7048" t="s">
        <v>6021</v>
      </c>
    </row>
    <row r="7049" spans="1:19" x14ac:dyDescent="0.25">
      <c r="A7049" s="4" t="s">
        <v>5629</v>
      </c>
      <c r="B7049" s="4" t="s">
        <v>788</v>
      </c>
      <c r="C7049" s="4" t="s">
        <v>789</v>
      </c>
      <c r="D7049" s="1">
        <v>41921.866666666669</v>
      </c>
      <c r="E7049" s="1">
        <v>41921.921990740739</v>
      </c>
      <c r="H7049" s="2">
        <v>41928</v>
      </c>
      <c r="I7049" s="2">
        <v>41931</v>
      </c>
      <c r="J7049" s="3">
        <v>7</v>
      </c>
      <c r="K7049" s="3">
        <v>4</v>
      </c>
      <c r="L7049">
        <f>טבלה1[[#This Row],[ds_checkout]]-טבלה1[[#This Row],[ds_checkin]]</f>
        <v>3</v>
      </c>
      <c r="M7049">
        <f>IF(ISBLANK(טבלה1[[#This Row],[ts_reply_at]]), "", (טבלה1[[#This Row],[ts_reply_at]] - טבלה1[[#This Row],[ts_contact_at]]) * 24)</f>
        <v>1.3277777776820585</v>
      </c>
      <c r="N7049">
        <f>IF(ISBLANK(טבלה1[[#This Row],[ts_reply_at]]), 0, 1)</f>
        <v>1</v>
      </c>
      <c r="O7049">
        <f>IF(ISBLANK(טבלה1[[#This Row],[ts_accepted_at]]), 0, 1)</f>
        <v>0</v>
      </c>
      <c r="P7049">
        <f>IF(ISBLANK(טבלה1[[#This Row],[ts_booking_at]]), 0, 1)</f>
        <v>0</v>
      </c>
      <c r="Q7049">
        <f>IF(ISBLANK(טבלה1[[#This Row],[ds_checkin]]), "", טבלה1[[#This Row],[ds_checkin]] - טבלה1[[#This Row],[ts_contact_at]])</f>
        <v>6.1333333333313931</v>
      </c>
      <c r="R7049" t="str">
        <f>IF(AND(ISBLANK(טבלה1[[#This Row],[ts_reply_at]]), NOT(ISBLANK(טבלה1[[#This Row],[ts_booking_at]]))), "Error: Booked without Reply", "OK")</f>
        <v>OK</v>
      </c>
      <c r="S7049" t="s">
        <v>6031</v>
      </c>
    </row>
    <row r="7050" spans="1:19" x14ac:dyDescent="0.25">
      <c r="A7050" s="4" t="s">
        <v>5629</v>
      </c>
      <c r="B7050" s="4" t="s">
        <v>334</v>
      </c>
      <c r="C7050" s="4" t="s">
        <v>335</v>
      </c>
      <c r="D7050" s="1">
        <v>41923.558333333334</v>
      </c>
      <c r="E7050" s="1">
        <v>41923.560601851852</v>
      </c>
      <c r="F7050" s="1">
        <v>41923.560601851852</v>
      </c>
      <c r="G7050" s="1">
        <v>41923.560601851852</v>
      </c>
      <c r="H7050" s="2">
        <v>41928</v>
      </c>
      <c r="I7050" s="2">
        <v>41931</v>
      </c>
      <c r="J7050" s="3">
        <v>7</v>
      </c>
      <c r="K7050" s="3">
        <v>4</v>
      </c>
      <c r="L7050">
        <f>טבלה1[[#This Row],[ds_checkout]]-טבלה1[[#This Row],[ds_checkin]]</f>
        <v>3</v>
      </c>
      <c r="M7050">
        <f>IF(ISBLANK(טבלה1[[#This Row],[ts_reply_at]]), "", (טבלה1[[#This Row],[ts_reply_at]] - טבלה1[[#This Row],[ts_contact_at]]) * 24)</f>
        <v>5.4444444424007088E-2</v>
      </c>
      <c r="N7050">
        <f>IF(ISBLANK(טבלה1[[#This Row],[ts_reply_at]]), 0, 1)</f>
        <v>1</v>
      </c>
      <c r="O7050">
        <f>IF(ISBLANK(טבלה1[[#This Row],[ts_accepted_at]]), 0, 1)</f>
        <v>1</v>
      </c>
      <c r="P7050">
        <f>IF(ISBLANK(טבלה1[[#This Row],[ts_booking_at]]), 0, 1)</f>
        <v>1</v>
      </c>
      <c r="Q7050">
        <f>IF(ISBLANK(טבלה1[[#This Row],[ds_checkin]]), "", טבלה1[[#This Row],[ds_checkin]] - טבלה1[[#This Row],[ts_contact_at]])</f>
        <v>4.4416666666656965</v>
      </c>
      <c r="R7050" t="str">
        <f>IF(AND(ISBLANK(טבלה1[[#This Row],[ts_reply_at]]), NOT(ISBLANK(טבלה1[[#This Row],[ts_booking_at]]))), "Error: Booked without Reply", "OK")</f>
        <v>OK</v>
      </c>
      <c r="S7050" t="s">
        <v>6031</v>
      </c>
    </row>
    <row r="7051" spans="1:19" x14ac:dyDescent="0.25">
      <c r="A7051" s="4" t="s">
        <v>5630</v>
      </c>
      <c r="B7051" s="4" t="s">
        <v>722</v>
      </c>
      <c r="C7051" s="4" t="s">
        <v>723</v>
      </c>
      <c r="D7051" s="1">
        <v>41919.071527777778</v>
      </c>
      <c r="E7051" s="1">
        <v>41919.783206018517</v>
      </c>
      <c r="H7051" s="2">
        <v>42078</v>
      </c>
      <c r="I7051" s="2">
        <v>42084</v>
      </c>
      <c r="J7051" s="3">
        <v>2</v>
      </c>
      <c r="K7051" s="3">
        <v>3</v>
      </c>
      <c r="L7051">
        <f>טבלה1[[#This Row],[ds_checkout]]-טבלה1[[#This Row],[ds_checkin]]</f>
        <v>6</v>
      </c>
      <c r="M7051">
        <f>IF(ISBLANK(טבלה1[[#This Row],[ts_reply_at]]), "", (טבלה1[[#This Row],[ts_reply_at]] - טבלה1[[#This Row],[ts_contact_at]]) * 24)</f>
        <v>17.080277777742594</v>
      </c>
      <c r="N7051">
        <f>IF(ISBLANK(טבלה1[[#This Row],[ts_reply_at]]), 0, 1)</f>
        <v>1</v>
      </c>
      <c r="O7051">
        <f>IF(ISBLANK(טבלה1[[#This Row],[ts_accepted_at]]), 0, 1)</f>
        <v>0</v>
      </c>
      <c r="P7051">
        <f>IF(ISBLANK(טבלה1[[#This Row],[ts_booking_at]]), 0, 1)</f>
        <v>0</v>
      </c>
      <c r="Q7051">
        <f>IF(ISBLANK(טבלה1[[#This Row],[ds_checkin]]), "", טבלה1[[#This Row],[ds_checkin]] - טבלה1[[#This Row],[ts_contact_at]])</f>
        <v>158.9284722222219</v>
      </c>
      <c r="R7051" t="str">
        <f>IF(AND(ISBLANK(טבלה1[[#This Row],[ts_reply_at]]), NOT(ISBLANK(טבלה1[[#This Row],[ts_booking_at]]))), "Error: Booked without Reply", "OK")</f>
        <v>OK</v>
      </c>
      <c r="S7051" t="s">
        <v>6016</v>
      </c>
    </row>
    <row r="7052" spans="1:19" x14ac:dyDescent="0.25">
      <c r="A7052" s="4" t="s">
        <v>5631</v>
      </c>
      <c r="B7052" s="4" t="s">
        <v>475</v>
      </c>
      <c r="C7052" s="4" t="s">
        <v>476</v>
      </c>
      <c r="D7052" s="1">
        <v>41914.526388888888</v>
      </c>
      <c r="E7052" s="1">
        <v>41914.601423611108</v>
      </c>
      <c r="H7052" s="2">
        <v>41926</v>
      </c>
      <c r="I7052" s="2">
        <v>41927</v>
      </c>
      <c r="J7052" s="3">
        <v>2</v>
      </c>
      <c r="K7052" s="3">
        <v>9</v>
      </c>
      <c r="L7052">
        <f>טבלה1[[#This Row],[ds_checkout]]-טבלה1[[#This Row],[ds_checkin]]</f>
        <v>1</v>
      </c>
      <c r="M7052">
        <f>IF(ISBLANK(טבלה1[[#This Row],[ts_reply_at]]), "", (טבלה1[[#This Row],[ts_reply_at]] - טבלה1[[#This Row],[ts_contact_at]]) * 24)</f>
        <v>1.8008333332836628</v>
      </c>
      <c r="N7052">
        <f>IF(ISBLANK(טבלה1[[#This Row],[ts_reply_at]]), 0, 1)</f>
        <v>1</v>
      </c>
      <c r="O7052">
        <f>IF(ISBLANK(טבלה1[[#This Row],[ts_accepted_at]]), 0, 1)</f>
        <v>0</v>
      </c>
      <c r="P7052">
        <f>IF(ISBLANK(טבלה1[[#This Row],[ts_booking_at]]), 0, 1)</f>
        <v>0</v>
      </c>
      <c r="Q7052">
        <f>IF(ISBLANK(טבלה1[[#This Row],[ds_checkin]]), "", טבלה1[[#This Row],[ds_checkin]] - טבלה1[[#This Row],[ts_contact_at]])</f>
        <v>11.473611111112405</v>
      </c>
      <c r="R7052" t="str">
        <f>IF(AND(ISBLANK(טבלה1[[#This Row],[ts_reply_at]]), NOT(ISBLANK(טבלה1[[#This Row],[ts_booking_at]]))), "Error: Booked without Reply", "OK")</f>
        <v>OK</v>
      </c>
      <c r="S7052" t="s">
        <v>6019</v>
      </c>
    </row>
    <row r="7053" spans="1:19" x14ac:dyDescent="0.25">
      <c r="A7053" s="4" t="s">
        <v>5632</v>
      </c>
      <c r="B7053" s="4" t="s">
        <v>188</v>
      </c>
      <c r="C7053" s="4" t="s">
        <v>189</v>
      </c>
      <c r="D7053" s="1">
        <v>41913.626388888886</v>
      </c>
      <c r="E7053" s="1">
        <v>41913.633333333331</v>
      </c>
      <c r="F7053" s="1">
        <v>41913.633437500001</v>
      </c>
      <c r="G7053" s="1">
        <v>41914.57372685185</v>
      </c>
      <c r="H7053" s="2">
        <v>41918</v>
      </c>
      <c r="I7053" s="2">
        <v>41919</v>
      </c>
      <c r="J7053" s="3">
        <v>1</v>
      </c>
      <c r="K7053" s="3">
        <v>11</v>
      </c>
      <c r="L7053">
        <f>טבלה1[[#This Row],[ds_checkout]]-טבלה1[[#This Row],[ds_checkin]]</f>
        <v>1</v>
      </c>
      <c r="M7053">
        <f>IF(ISBLANK(טבלה1[[#This Row],[ts_reply_at]]), "", (טבלה1[[#This Row],[ts_reply_at]] - טבלה1[[#This Row],[ts_contact_at]]) * 24)</f>
        <v>0.16666666668606922</v>
      </c>
      <c r="N7053">
        <f>IF(ISBLANK(טבלה1[[#This Row],[ts_reply_at]]), 0, 1)</f>
        <v>1</v>
      </c>
      <c r="O7053">
        <f>IF(ISBLANK(טבלה1[[#This Row],[ts_accepted_at]]), 0, 1)</f>
        <v>1</v>
      </c>
      <c r="P7053">
        <f>IF(ISBLANK(טבלה1[[#This Row],[ts_booking_at]]), 0, 1)</f>
        <v>1</v>
      </c>
      <c r="Q7053">
        <f>IF(ISBLANK(טבלה1[[#This Row],[ds_checkin]]), "", טבלה1[[#This Row],[ds_checkin]] - טבלה1[[#This Row],[ts_contact_at]])</f>
        <v>4.3736111111138598</v>
      </c>
      <c r="R7053" t="str">
        <f>IF(AND(ISBLANK(טבלה1[[#This Row],[ts_reply_at]]), NOT(ISBLANK(טבלה1[[#This Row],[ts_booking_at]]))), "Error: Booked without Reply", "OK")</f>
        <v>OK</v>
      </c>
      <c r="S7053" t="s">
        <v>6020</v>
      </c>
    </row>
    <row r="7054" spans="1:19" x14ac:dyDescent="0.25">
      <c r="A7054" s="4" t="s">
        <v>5632</v>
      </c>
      <c r="B7054" s="4" t="s">
        <v>5076</v>
      </c>
      <c r="C7054" s="4" t="s">
        <v>5077</v>
      </c>
      <c r="D7054" s="1">
        <v>41914.138888888891</v>
      </c>
      <c r="E7054" s="1">
        <v>41914.272129629629</v>
      </c>
      <c r="F7054" s="1">
        <v>41914.285057870373</v>
      </c>
      <c r="H7054" s="2">
        <v>41918</v>
      </c>
      <c r="I7054" s="2">
        <v>41919</v>
      </c>
      <c r="J7054" s="3">
        <v>1</v>
      </c>
      <c r="K7054" s="3">
        <v>3</v>
      </c>
      <c r="L7054">
        <f>טבלה1[[#This Row],[ds_checkout]]-טבלה1[[#This Row],[ds_checkin]]</f>
        <v>1</v>
      </c>
      <c r="M7054">
        <f>IF(ISBLANK(טבלה1[[#This Row],[ts_reply_at]]), "", (טבלה1[[#This Row],[ts_reply_at]] - טבלה1[[#This Row],[ts_contact_at]]) * 24)</f>
        <v>3.1977777777356096</v>
      </c>
      <c r="N7054">
        <f>IF(ISBLANK(טבלה1[[#This Row],[ts_reply_at]]), 0, 1)</f>
        <v>1</v>
      </c>
      <c r="O7054">
        <f>IF(ISBLANK(טבלה1[[#This Row],[ts_accepted_at]]), 0, 1)</f>
        <v>1</v>
      </c>
      <c r="P7054">
        <f>IF(ISBLANK(טבלה1[[#This Row],[ts_booking_at]]), 0, 1)</f>
        <v>0</v>
      </c>
      <c r="Q7054">
        <f>IF(ISBLANK(טבלה1[[#This Row],[ds_checkin]]), "", טבלה1[[#This Row],[ds_checkin]] - טבלה1[[#This Row],[ts_contact_at]])</f>
        <v>3.8611111111094942</v>
      </c>
      <c r="R7054" t="str">
        <f>IF(AND(ISBLANK(טבלה1[[#This Row],[ts_reply_at]]), NOT(ISBLANK(טבלה1[[#This Row],[ts_booking_at]]))), "Error: Booked without Reply", "OK")</f>
        <v>OK</v>
      </c>
      <c r="S7054" t="s">
        <v>6020</v>
      </c>
    </row>
    <row r="7055" spans="1:19" x14ac:dyDescent="0.25">
      <c r="A7055" s="4" t="s">
        <v>5632</v>
      </c>
      <c r="B7055" s="4" t="s">
        <v>2767</v>
      </c>
      <c r="C7055" s="4" t="s">
        <v>4633</v>
      </c>
      <c r="D7055" s="1">
        <v>41913.631944444445</v>
      </c>
      <c r="E7055" s="1">
        <v>41913.641458333332</v>
      </c>
      <c r="F7055" s="1">
        <v>41913.972939814812</v>
      </c>
      <c r="H7055" s="2">
        <v>41917</v>
      </c>
      <c r="I7055" s="2">
        <v>41918</v>
      </c>
      <c r="J7055" s="3">
        <v>1</v>
      </c>
      <c r="K7055" s="3">
        <v>4</v>
      </c>
      <c r="L7055">
        <f>טבלה1[[#This Row],[ds_checkout]]-טבלה1[[#This Row],[ds_checkin]]</f>
        <v>1</v>
      </c>
      <c r="M7055">
        <f>IF(ISBLANK(טבלה1[[#This Row],[ts_reply_at]]), "", (טבלה1[[#This Row],[ts_reply_at]] - טבלה1[[#This Row],[ts_contact_at]]) * 24)</f>
        <v>0.22833333327434957</v>
      </c>
      <c r="N7055">
        <f>IF(ISBLANK(טבלה1[[#This Row],[ts_reply_at]]), 0, 1)</f>
        <v>1</v>
      </c>
      <c r="O7055">
        <f>IF(ISBLANK(טבלה1[[#This Row],[ts_accepted_at]]), 0, 1)</f>
        <v>1</v>
      </c>
      <c r="P7055">
        <f>IF(ISBLANK(טבלה1[[#This Row],[ts_booking_at]]), 0, 1)</f>
        <v>0</v>
      </c>
      <c r="Q7055">
        <f>IF(ISBLANK(טבלה1[[#This Row],[ds_checkin]]), "", טבלה1[[#This Row],[ds_checkin]] - טבלה1[[#This Row],[ts_contact_at]])</f>
        <v>3.3680555555547471</v>
      </c>
      <c r="R7055" t="str">
        <f>IF(AND(ISBLANK(טבלה1[[#This Row],[ts_reply_at]]), NOT(ISBLANK(טבלה1[[#This Row],[ts_booking_at]]))), "Error: Booked without Reply", "OK")</f>
        <v>OK</v>
      </c>
      <c r="S7055" t="s">
        <v>6020</v>
      </c>
    </row>
    <row r="7056" spans="1:19" x14ac:dyDescent="0.25">
      <c r="A7056" s="4" t="s">
        <v>5633</v>
      </c>
      <c r="B7056" s="4" t="s">
        <v>5634</v>
      </c>
      <c r="C7056" s="4" t="s">
        <v>5635</v>
      </c>
      <c r="D7056" s="1">
        <v>41957.408333333333</v>
      </c>
      <c r="E7056" s="1">
        <v>41957.417256944442</v>
      </c>
      <c r="H7056" s="2">
        <v>41970</v>
      </c>
      <c r="I7056" s="2">
        <v>41974</v>
      </c>
      <c r="J7056" s="3">
        <v>2</v>
      </c>
      <c r="K7056" s="3">
        <v>5</v>
      </c>
      <c r="L7056">
        <f>טבלה1[[#This Row],[ds_checkout]]-טבלה1[[#This Row],[ds_checkin]]</f>
        <v>4</v>
      </c>
      <c r="M7056">
        <f>IF(ISBLANK(טבלה1[[#This Row],[ts_reply_at]]), "", (טבלה1[[#This Row],[ts_reply_at]] - טבלה1[[#This Row],[ts_contact_at]]) * 24)</f>
        <v>0.21416666661389172</v>
      </c>
      <c r="N7056">
        <f>IF(ISBLANK(טבלה1[[#This Row],[ts_reply_at]]), 0, 1)</f>
        <v>1</v>
      </c>
      <c r="O7056">
        <f>IF(ISBLANK(טבלה1[[#This Row],[ts_accepted_at]]), 0, 1)</f>
        <v>0</v>
      </c>
      <c r="P7056">
        <f>IF(ISBLANK(טבלה1[[#This Row],[ts_booking_at]]), 0, 1)</f>
        <v>0</v>
      </c>
      <c r="Q7056">
        <f>IF(ISBLANK(טבלה1[[#This Row],[ds_checkin]]), "", טבלה1[[#This Row],[ds_checkin]] - טבלה1[[#This Row],[ts_contact_at]])</f>
        <v>12.591666666667152</v>
      </c>
      <c r="R7056" t="str">
        <f>IF(AND(ISBLANK(טבלה1[[#This Row],[ts_reply_at]]), NOT(ISBLANK(טבלה1[[#This Row],[ts_booking_at]]))), "Error: Booked without Reply", "OK")</f>
        <v>OK</v>
      </c>
      <c r="S7056" t="s">
        <v>6023</v>
      </c>
    </row>
    <row r="7057" spans="1:19" x14ac:dyDescent="0.25">
      <c r="A7057" s="4" t="s">
        <v>5633</v>
      </c>
      <c r="B7057" s="4" t="s">
        <v>1309</v>
      </c>
      <c r="C7057" s="4" t="s">
        <v>1310</v>
      </c>
      <c r="D7057" s="1">
        <v>41952.944444444445</v>
      </c>
      <c r="E7057" s="1">
        <v>41955.772361111114</v>
      </c>
      <c r="H7057" s="2">
        <v>41970</v>
      </c>
      <c r="I7057" s="2">
        <v>41974</v>
      </c>
      <c r="J7057" s="3">
        <v>2</v>
      </c>
      <c r="K7057" s="3">
        <v>2</v>
      </c>
      <c r="L7057">
        <f>טבלה1[[#This Row],[ds_checkout]]-טבלה1[[#This Row],[ds_checkin]]</f>
        <v>4</v>
      </c>
      <c r="M7057">
        <f>IF(ISBLANK(טבלה1[[#This Row],[ts_reply_at]]), "", (טבלה1[[#This Row],[ts_reply_at]] - טבלה1[[#This Row],[ts_contact_at]]) * 24)</f>
        <v>67.870000000053551</v>
      </c>
      <c r="N7057">
        <f>IF(ISBLANK(טבלה1[[#This Row],[ts_reply_at]]), 0, 1)</f>
        <v>1</v>
      </c>
      <c r="O7057">
        <f>IF(ISBLANK(טבלה1[[#This Row],[ts_accepted_at]]), 0, 1)</f>
        <v>0</v>
      </c>
      <c r="P7057">
        <f>IF(ISBLANK(טבלה1[[#This Row],[ts_booking_at]]), 0, 1)</f>
        <v>0</v>
      </c>
      <c r="Q7057">
        <f>IF(ISBLANK(טבלה1[[#This Row],[ds_checkin]]), "", טבלה1[[#This Row],[ds_checkin]] - טבלה1[[#This Row],[ts_contact_at]])</f>
        <v>17.055555555554747</v>
      </c>
      <c r="R7057" t="str">
        <f>IF(AND(ISBLANK(טבלה1[[#This Row],[ts_reply_at]]), NOT(ISBLANK(טבלה1[[#This Row],[ts_booking_at]]))), "Error: Booked without Reply", "OK")</f>
        <v>OK</v>
      </c>
      <c r="S7057" t="s">
        <v>6023</v>
      </c>
    </row>
    <row r="7058" spans="1:19" x14ac:dyDescent="0.25">
      <c r="A7058" s="4" t="s">
        <v>5633</v>
      </c>
      <c r="B7058" s="4" t="s">
        <v>4831</v>
      </c>
      <c r="C7058" s="4" t="s">
        <v>4832</v>
      </c>
      <c r="D7058" s="1">
        <v>41958.726388888892</v>
      </c>
      <c r="E7058" s="1">
        <v>41958.731388888889</v>
      </c>
      <c r="F7058" s="1">
        <v>41958.933819444443</v>
      </c>
      <c r="G7058" s="1">
        <v>41958.933819444443</v>
      </c>
      <c r="H7058" s="2">
        <v>41970</v>
      </c>
      <c r="I7058" s="2">
        <v>41974</v>
      </c>
      <c r="J7058" s="3">
        <v>2</v>
      </c>
      <c r="K7058" s="3">
        <v>9</v>
      </c>
      <c r="L7058">
        <f>טבלה1[[#This Row],[ds_checkout]]-טבלה1[[#This Row],[ds_checkin]]</f>
        <v>4</v>
      </c>
      <c r="M7058">
        <f>IF(ISBLANK(טבלה1[[#This Row],[ts_reply_at]]), "", (טבלה1[[#This Row],[ts_reply_at]] - טבלה1[[#This Row],[ts_contact_at]]) * 24)</f>
        <v>0.11999999993713573</v>
      </c>
      <c r="N7058">
        <f>IF(ISBLANK(טבלה1[[#This Row],[ts_reply_at]]), 0, 1)</f>
        <v>1</v>
      </c>
      <c r="O7058">
        <f>IF(ISBLANK(טבלה1[[#This Row],[ts_accepted_at]]), 0, 1)</f>
        <v>1</v>
      </c>
      <c r="P7058">
        <f>IF(ISBLANK(טבלה1[[#This Row],[ts_booking_at]]), 0, 1)</f>
        <v>1</v>
      </c>
      <c r="Q7058">
        <f>IF(ISBLANK(טבלה1[[#This Row],[ds_checkin]]), "", טבלה1[[#This Row],[ds_checkin]] - טבלה1[[#This Row],[ts_contact_at]])</f>
        <v>11.273611111108039</v>
      </c>
      <c r="R7058" t="str">
        <f>IF(AND(ISBLANK(טבלה1[[#This Row],[ts_reply_at]]), NOT(ISBLANK(טבלה1[[#This Row],[ts_booking_at]]))), "Error: Booked without Reply", "OK")</f>
        <v>OK</v>
      </c>
      <c r="S7058" t="s">
        <v>6023</v>
      </c>
    </row>
    <row r="7059" spans="1:19" x14ac:dyDescent="0.25">
      <c r="A7059" s="4" t="s">
        <v>5636</v>
      </c>
      <c r="B7059" s="4" t="s">
        <v>3517</v>
      </c>
      <c r="C7059" s="4" t="s">
        <v>3518</v>
      </c>
      <c r="D7059" s="1">
        <v>41955.518055555556</v>
      </c>
      <c r="E7059" s="1">
        <v>41955.902280092596</v>
      </c>
      <c r="F7059" s="1">
        <v>41955.92827546296</v>
      </c>
      <c r="G7059" s="1">
        <v>41955.92827546296</v>
      </c>
      <c r="H7059" s="2">
        <v>41957</v>
      </c>
      <c r="I7059" s="2">
        <v>41959</v>
      </c>
      <c r="J7059" s="3">
        <v>4</v>
      </c>
      <c r="K7059" s="3">
        <v>11</v>
      </c>
      <c r="L7059">
        <f>טבלה1[[#This Row],[ds_checkout]]-טבלה1[[#This Row],[ds_checkin]]</f>
        <v>2</v>
      </c>
      <c r="M7059">
        <f>IF(ISBLANK(טבלה1[[#This Row],[ts_reply_at]]), "", (טבלה1[[#This Row],[ts_reply_at]] - טבלה1[[#This Row],[ts_contact_at]]) * 24)</f>
        <v>9.221388888952788</v>
      </c>
      <c r="N7059">
        <f>IF(ISBLANK(טבלה1[[#This Row],[ts_reply_at]]), 0, 1)</f>
        <v>1</v>
      </c>
      <c r="O7059">
        <f>IF(ISBLANK(טבלה1[[#This Row],[ts_accepted_at]]), 0, 1)</f>
        <v>1</v>
      </c>
      <c r="P7059">
        <f>IF(ISBLANK(טבלה1[[#This Row],[ts_booking_at]]), 0, 1)</f>
        <v>1</v>
      </c>
      <c r="Q7059">
        <f>IF(ISBLANK(טבלה1[[#This Row],[ds_checkin]]), "", טבלה1[[#This Row],[ds_checkin]] - טבלה1[[#This Row],[ts_contact_at]])</f>
        <v>1.4819444444437977</v>
      </c>
      <c r="R7059" t="str">
        <f>IF(AND(ISBLANK(טבלה1[[#This Row],[ts_reply_at]]), NOT(ISBLANK(טבלה1[[#This Row],[ts_booking_at]]))), "Error: Booked without Reply", "OK")</f>
        <v>OK</v>
      </c>
      <c r="S7059" t="s">
        <v>6020</v>
      </c>
    </row>
    <row r="7060" spans="1:19" x14ac:dyDescent="0.25">
      <c r="A7060" s="4" t="s">
        <v>5637</v>
      </c>
      <c r="B7060" s="4" t="s">
        <v>236</v>
      </c>
      <c r="C7060" s="4" t="s">
        <v>237</v>
      </c>
      <c r="D7060" s="1">
        <v>41924.831250000003</v>
      </c>
      <c r="E7060" s="1">
        <v>41924.940567129626</v>
      </c>
      <c r="F7060" s="1">
        <v>41924.940567129626</v>
      </c>
      <c r="G7060" s="1">
        <v>41924.940567129626</v>
      </c>
      <c r="H7060" s="2">
        <v>41996</v>
      </c>
      <c r="I7060" s="2">
        <v>41999</v>
      </c>
      <c r="J7060" s="3">
        <v>3</v>
      </c>
      <c r="K7060" s="3">
        <v>10</v>
      </c>
      <c r="L7060">
        <f>טבלה1[[#This Row],[ds_checkout]]-טבלה1[[#This Row],[ds_checkin]]</f>
        <v>3</v>
      </c>
      <c r="M7060">
        <f>IF(ISBLANK(טבלה1[[#This Row],[ts_reply_at]]), "", (טבלה1[[#This Row],[ts_reply_at]] - טבלה1[[#This Row],[ts_contact_at]]) * 24)</f>
        <v>2.6236111109610647</v>
      </c>
      <c r="N7060">
        <f>IF(ISBLANK(טבלה1[[#This Row],[ts_reply_at]]), 0, 1)</f>
        <v>1</v>
      </c>
      <c r="O7060">
        <f>IF(ISBLANK(טבלה1[[#This Row],[ts_accepted_at]]), 0, 1)</f>
        <v>1</v>
      </c>
      <c r="P7060">
        <f>IF(ISBLANK(טבלה1[[#This Row],[ts_booking_at]]), 0, 1)</f>
        <v>1</v>
      </c>
      <c r="Q7060">
        <f>IF(ISBLANK(טבלה1[[#This Row],[ds_checkin]]), "", טבלה1[[#This Row],[ds_checkin]] - טבלה1[[#This Row],[ts_contact_at]])</f>
        <v>71.16874999999709</v>
      </c>
      <c r="R7060" t="str">
        <f>IF(AND(ISBLANK(טבלה1[[#This Row],[ts_reply_at]]), NOT(ISBLANK(טבלה1[[#This Row],[ts_booking_at]]))), "Error: Booked without Reply", "OK")</f>
        <v>OK</v>
      </c>
      <c r="S7060" t="s">
        <v>6026</v>
      </c>
    </row>
    <row r="7061" spans="1:19" x14ac:dyDescent="0.25">
      <c r="A7061" s="4" t="s">
        <v>5638</v>
      </c>
      <c r="B7061" s="4" t="s">
        <v>1161</v>
      </c>
      <c r="C7061" s="4" t="s">
        <v>1392</v>
      </c>
      <c r="D7061" s="1">
        <v>41925.574999999997</v>
      </c>
      <c r="E7061" s="1">
        <v>41925.727719907409</v>
      </c>
      <c r="H7061" s="2">
        <v>41963</v>
      </c>
      <c r="I7061" s="2">
        <v>41966</v>
      </c>
      <c r="J7061" s="3">
        <v>2</v>
      </c>
      <c r="K7061" s="3">
        <v>2</v>
      </c>
      <c r="L7061">
        <f>טבלה1[[#This Row],[ds_checkout]]-טבלה1[[#This Row],[ds_checkin]]</f>
        <v>3</v>
      </c>
      <c r="M7061">
        <f>IF(ISBLANK(טבלה1[[#This Row],[ts_reply_at]]), "", (טבלה1[[#This Row],[ts_reply_at]] - טבלה1[[#This Row],[ts_contact_at]]) * 24)</f>
        <v>3.6652777778799646</v>
      </c>
      <c r="N7061">
        <f>IF(ISBLANK(טבלה1[[#This Row],[ts_reply_at]]), 0, 1)</f>
        <v>1</v>
      </c>
      <c r="O7061">
        <f>IF(ISBLANK(טבלה1[[#This Row],[ts_accepted_at]]), 0, 1)</f>
        <v>0</v>
      </c>
      <c r="P7061">
        <f>IF(ISBLANK(טבלה1[[#This Row],[ts_booking_at]]), 0, 1)</f>
        <v>0</v>
      </c>
      <c r="Q7061">
        <f>IF(ISBLANK(טבלה1[[#This Row],[ds_checkin]]), "", טבלה1[[#This Row],[ds_checkin]] - טבלה1[[#This Row],[ts_contact_at]])</f>
        <v>37.42500000000291</v>
      </c>
      <c r="R7061" t="str">
        <f>IF(AND(ISBLANK(טבלה1[[#This Row],[ts_reply_at]]), NOT(ISBLANK(טבלה1[[#This Row],[ts_booking_at]]))), "Error: Booked without Reply", "OK")</f>
        <v>OK</v>
      </c>
      <c r="S7061" t="s">
        <v>6023</v>
      </c>
    </row>
    <row r="7062" spans="1:19" x14ac:dyDescent="0.25">
      <c r="A7062" s="4" t="s">
        <v>5639</v>
      </c>
      <c r="B7062" s="4" t="s">
        <v>285</v>
      </c>
      <c r="C7062" s="4" t="s">
        <v>286</v>
      </c>
      <c r="D7062" s="1">
        <v>41919.351388888892</v>
      </c>
      <c r="E7062" s="1">
        <v>41919.985729166663</v>
      </c>
      <c r="H7062" s="2">
        <v>41920</v>
      </c>
      <c r="I7062" s="2">
        <v>41922</v>
      </c>
      <c r="J7062" s="3">
        <v>1</v>
      </c>
      <c r="K7062" s="3">
        <v>3</v>
      </c>
      <c r="L7062">
        <f>טבלה1[[#This Row],[ds_checkout]]-טבלה1[[#This Row],[ds_checkin]]</f>
        <v>2</v>
      </c>
      <c r="M7062">
        <f>IF(ISBLANK(טבלה1[[#This Row],[ts_reply_at]]), "", (טבלה1[[#This Row],[ts_reply_at]] - טבלה1[[#This Row],[ts_contact_at]]) * 24)</f>
        <v>15.22416666650679</v>
      </c>
      <c r="N7062">
        <f>IF(ISBLANK(טבלה1[[#This Row],[ts_reply_at]]), 0, 1)</f>
        <v>1</v>
      </c>
      <c r="O7062">
        <f>IF(ISBLANK(טבלה1[[#This Row],[ts_accepted_at]]), 0, 1)</f>
        <v>0</v>
      </c>
      <c r="P7062">
        <f>IF(ISBLANK(טבלה1[[#This Row],[ts_booking_at]]), 0, 1)</f>
        <v>0</v>
      </c>
      <c r="Q7062">
        <f>IF(ISBLANK(טבלה1[[#This Row],[ds_checkin]]), "", טבלה1[[#This Row],[ds_checkin]] - טבלה1[[#This Row],[ts_contact_at]])</f>
        <v>0.64861111110803904</v>
      </c>
      <c r="R7062" t="str">
        <f>IF(AND(ISBLANK(טבלה1[[#This Row],[ts_reply_at]]), NOT(ISBLANK(טבלה1[[#This Row],[ts_booking_at]]))), "Error: Booked without Reply", "OK")</f>
        <v>OK</v>
      </c>
      <c r="S7062" t="s">
        <v>6026</v>
      </c>
    </row>
    <row r="7063" spans="1:19" x14ac:dyDescent="0.25">
      <c r="A7063" s="4" t="s">
        <v>5640</v>
      </c>
      <c r="B7063" s="4" t="s">
        <v>480</v>
      </c>
      <c r="C7063" s="4" t="s">
        <v>481</v>
      </c>
      <c r="D7063" s="1">
        <v>41926.211111111108</v>
      </c>
      <c r="E7063" s="1">
        <v>41926.345196759263</v>
      </c>
      <c r="H7063" s="2">
        <v>41928</v>
      </c>
      <c r="I7063" s="2">
        <v>41930</v>
      </c>
      <c r="J7063" s="3">
        <v>4</v>
      </c>
      <c r="K7063" s="3">
        <v>4</v>
      </c>
      <c r="L7063">
        <f>טבלה1[[#This Row],[ds_checkout]]-טבלה1[[#This Row],[ds_checkin]]</f>
        <v>2</v>
      </c>
      <c r="M7063">
        <f>IF(ISBLANK(טבלה1[[#This Row],[ts_reply_at]]), "", (טבלה1[[#This Row],[ts_reply_at]] - טבלה1[[#This Row],[ts_contact_at]]) * 24)</f>
        <v>3.218055555713363</v>
      </c>
      <c r="N7063">
        <f>IF(ISBLANK(טבלה1[[#This Row],[ts_reply_at]]), 0, 1)</f>
        <v>1</v>
      </c>
      <c r="O7063">
        <f>IF(ISBLANK(טבלה1[[#This Row],[ts_accepted_at]]), 0, 1)</f>
        <v>0</v>
      </c>
      <c r="P7063">
        <f>IF(ISBLANK(טבלה1[[#This Row],[ts_booking_at]]), 0, 1)</f>
        <v>0</v>
      </c>
      <c r="Q7063">
        <f>IF(ISBLANK(טבלה1[[#This Row],[ds_checkin]]), "", טבלה1[[#This Row],[ds_checkin]] - טבלה1[[#This Row],[ts_contact_at]])</f>
        <v>1.788888888891961</v>
      </c>
      <c r="R7063" t="str">
        <f>IF(AND(ISBLANK(טבלה1[[#This Row],[ts_reply_at]]), NOT(ISBLANK(טבלה1[[#This Row],[ts_booking_at]]))), "Error: Booked without Reply", "OK")</f>
        <v>OK</v>
      </c>
      <c r="S7063" t="s">
        <v>6020</v>
      </c>
    </row>
    <row r="7064" spans="1:19" x14ac:dyDescent="0.25">
      <c r="A7064" s="4" t="s">
        <v>5641</v>
      </c>
      <c r="B7064" s="4" t="s">
        <v>1629</v>
      </c>
      <c r="C7064" s="4" t="s">
        <v>1630</v>
      </c>
      <c r="D7064" s="1">
        <v>41914.898611111108</v>
      </c>
      <c r="E7064" s="1">
        <v>41915.373182870368</v>
      </c>
      <c r="H7064" s="2">
        <v>41916</v>
      </c>
      <c r="I7064" s="2">
        <v>41917</v>
      </c>
      <c r="J7064" s="3">
        <v>4</v>
      </c>
      <c r="K7064" s="3">
        <v>3</v>
      </c>
      <c r="L7064">
        <f>טבלה1[[#This Row],[ds_checkout]]-טבלה1[[#This Row],[ds_checkin]]</f>
        <v>1</v>
      </c>
      <c r="M7064">
        <f>IF(ISBLANK(טבלה1[[#This Row],[ts_reply_at]]), "", (טבלה1[[#This Row],[ts_reply_at]] - טבלה1[[#This Row],[ts_contact_at]]) * 24)</f>
        <v>11.389722222229466</v>
      </c>
      <c r="N7064">
        <f>IF(ISBLANK(טבלה1[[#This Row],[ts_reply_at]]), 0, 1)</f>
        <v>1</v>
      </c>
      <c r="O7064">
        <f>IF(ISBLANK(טבלה1[[#This Row],[ts_accepted_at]]), 0, 1)</f>
        <v>0</v>
      </c>
      <c r="P7064">
        <f>IF(ISBLANK(טבלה1[[#This Row],[ts_booking_at]]), 0, 1)</f>
        <v>0</v>
      </c>
      <c r="Q7064">
        <f>IF(ISBLANK(טבלה1[[#This Row],[ds_checkin]]), "", טבלה1[[#This Row],[ds_checkin]] - טבלה1[[#This Row],[ts_contact_at]])</f>
        <v>1.101388888891961</v>
      </c>
      <c r="R7064" t="str">
        <f>IF(AND(ISBLANK(טבלה1[[#This Row],[ts_reply_at]]), NOT(ISBLANK(טבלה1[[#This Row],[ts_booking_at]]))), "Error: Booked without Reply", "OK")</f>
        <v>OK</v>
      </c>
      <c r="S7064" t="s">
        <v>6020</v>
      </c>
    </row>
    <row r="7065" spans="1:19" x14ac:dyDescent="0.25">
      <c r="A7065" s="4" t="s">
        <v>5641</v>
      </c>
      <c r="B7065" s="4" t="s">
        <v>602</v>
      </c>
      <c r="C7065" s="4" t="s">
        <v>603</v>
      </c>
      <c r="D7065" s="1">
        <v>41915.761805555558</v>
      </c>
      <c r="H7065" s="2">
        <v>41916</v>
      </c>
      <c r="I7065" s="2">
        <v>41917</v>
      </c>
      <c r="J7065" s="3">
        <v>4</v>
      </c>
      <c r="K7065" s="3">
        <v>2</v>
      </c>
      <c r="L7065">
        <f>טבלה1[[#This Row],[ds_checkout]]-טבלה1[[#This Row],[ds_checkin]]</f>
        <v>1</v>
      </c>
      <c r="M7065" t="str">
        <f>IF(ISBLANK(טבלה1[[#This Row],[ts_reply_at]]), "", (טבלה1[[#This Row],[ts_reply_at]] - טבלה1[[#This Row],[ts_contact_at]]) * 24)</f>
        <v/>
      </c>
      <c r="N7065">
        <f>IF(ISBLANK(טבלה1[[#This Row],[ts_reply_at]]), 0, 1)</f>
        <v>0</v>
      </c>
      <c r="O7065">
        <f>IF(ISBLANK(טבלה1[[#This Row],[ts_accepted_at]]), 0, 1)</f>
        <v>0</v>
      </c>
      <c r="P7065">
        <f>IF(ISBLANK(טבלה1[[#This Row],[ts_booking_at]]), 0, 1)</f>
        <v>0</v>
      </c>
      <c r="Q7065">
        <f>IF(ISBLANK(טבלה1[[#This Row],[ds_checkin]]), "", טבלה1[[#This Row],[ds_checkin]] - טבלה1[[#This Row],[ts_contact_at]])</f>
        <v>0.2381944444423425</v>
      </c>
      <c r="R7065" t="str">
        <f>IF(AND(ISBLANK(טבלה1[[#This Row],[ts_reply_at]]), NOT(ISBLANK(טבלה1[[#This Row],[ts_booking_at]]))), "Error: Booked without Reply", "OK")</f>
        <v>OK</v>
      </c>
      <c r="S7065" t="s">
        <v>6020</v>
      </c>
    </row>
    <row r="7066" spans="1:19" x14ac:dyDescent="0.25">
      <c r="A7066" s="4" t="s">
        <v>5642</v>
      </c>
      <c r="B7066" s="4" t="s">
        <v>265</v>
      </c>
      <c r="C7066" s="4" t="s">
        <v>1346</v>
      </c>
      <c r="D7066" s="1">
        <v>41922.754166666666</v>
      </c>
      <c r="E7066" s="1">
        <v>41922.756342592591</v>
      </c>
      <c r="F7066" s="1">
        <v>41922.756342592591</v>
      </c>
      <c r="G7066" s="1">
        <v>41922.756342592591</v>
      </c>
      <c r="H7066" s="2">
        <v>41978</v>
      </c>
      <c r="I7066" s="2">
        <v>41980</v>
      </c>
      <c r="J7066" s="3">
        <v>2</v>
      </c>
      <c r="K7066" s="3">
        <v>8</v>
      </c>
      <c r="L7066">
        <f>טבלה1[[#This Row],[ds_checkout]]-טבלה1[[#This Row],[ds_checkin]]</f>
        <v>2</v>
      </c>
      <c r="M7066">
        <f>IF(ISBLANK(טבלה1[[#This Row],[ts_reply_at]]), "", (טבלה1[[#This Row],[ts_reply_at]] - טבלה1[[#This Row],[ts_contact_at]]) * 24)</f>
        <v>5.2222222206182778E-2</v>
      </c>
      <c r="N7066">
        <f>IF(ISBLANK(טבלה1[[#This Row],[ts_reply_at]]), 0, 1)</f>
        <v>1</v>
      </c>
      <c r="O7066">
        <f>IF(ISBLANK(טבלה1[[#This Row],[ts_accepted_at]]), 0, 1)</f>
        <v>1</v>
      </c>
      <c r="P7066">
        <f>IF(ISBLANK(טבלה1[[#This Row],[ts_booking_at]]), 0, 1)</f>
        <v>1</v>
      </c>
      <c r="Q7066">
        <f>IF(ISBLANK(טבלה1[[#This Row],[ds_checkin]]), "", טבלה1[[#This Row],[ds_checkin]] - טבלה1[[#This Row],[ts_contact_at]])</f>
        <v>55.245833333334303</v>
      </c>
      <c r="R7066" t="str">
        <f>IF(AND(ISBLANK(טבלה1[[#This Row],[ts_reply_at]]), NOT(ISBLANK(טבלה1[[#This Row],[ts_booking_at]]))), "Error: Booked without Reply", "OK")</f>
        <v>OK</v>
      </c>
      <c r="S7066" t="s">
        <v>6021</v>
      </c>
    </row>
    <row r="7067" spans="1:19" x14ac:dyDescent="0.25">
      <c r="A7067" s="4" t="s">
        <v>5643</v>
      </c>
      <c r="B7067" s="4" t="s">
        <v>856</v>
      </c>
      <c r="C7067" s="4" t="s">
        <v>1332</v>
      </c>
      <c r="D7067" s="1">
        <v>41926.944444444445</v>
      </c>
      <c r="E7067" s="1">
        <v>41926.94902777778</v>
      </c>
      <c r="F7067" s="1">
        <v>41926.963912037034</v>
      </c>
      <c r="H7067" s="2">
        <v>41965</v>
      </c>
      <c r="I7067" s="2">
        <v>41966</v>
      </c>
      <c r="J7067" s="3">
        <v>4</v>
      </c>
      <c r="K7067" s="3">
        <v>14</v>
      </c>
      <c r="L7067">
        <f>טבלה1[[#This Row],[ds_checkout]]-טבלה1[[#This Row],[ds_checkin]]</f>
        <v>1</v>
      </c>
      <c r="M7067">
        <f>IF(ISBLANK(טבלה1[[#This Row],[ts_reply_at]]), "", (טבלה1[[#This Row],[ts_reply_at]] - טבלה1[[#This Row],[ts_contact_at]]) * 24)</f>
        <v>0.11000000004423782</v>
      </c>
      <c r="N7067">
        <f>IF(ISBLANK(טבלה1[[#This Row],[ts_reply_at]]), 0, 1)</f>
        <v>1</v>
      </c>
      <c r="O7067">
        <f>IF(ISBLANK(טבלה1[[#This Row],[ts_accepted_at]]), 0, 1)</f>
        <v>1</v>
      </c>
      <c r="P7067">
        <f>IF(ISBLANK(טבלה1[[#This Row],[ts_booking_at]]), 0, 1)</f>
        <v>0</v>
      </c>
      <c r="Q7067">
        <f>IF(ISBLANK(טבלה1[[#This Row],[ds_checkin]]), "", טבלה1[[#This Row],[ds_checkin]] - טבלה1[[#This Row],[ts_contact_at]])</f>
        <v>38.055555555554747</v>
      </c>
      <c r="R7067" t="str">
        <f>IF(AND(ISBLANK(טבלה1[[#This Row],[ts_reply_at]]), NOT(ISBLANK(טבלה1[[#This Row],[ts_booking_at]]))), "Error: Booked without Reply", "OK")</f>
        <v>OK</v>
      </c>
      <c r="S7067" t="s">
        <v>6022</v>
      </c>
    </row>
    <row r="7068" spans="1:19" x14ac:dyDescent="0.25">
      <c r="A7068" s="4" t="s">
        <v>5643</v>
      </c>
      <c r="B7068" s="4" t="s">
        <v>856</v>
      </c>
      <c r="C7068" s="4" t="s">
        <v>857</v>
      </c>
      <c r="D7068" s="1">
        <v>41926.942361111112</v>
      </c>
      <c r="H7068" s="2">
        <v>41965</v>
      </c>
      <c r="I7068" s="2">
        <v>41966</v>
      </c>
      <c r="J7068" s="3">
        <v>4</v>
      </c>
      <c r="K7068" s="3">
        <v>1</v>
      </c>
      <c r="L7068">
        <f>טבלה1[[#This Row],[ds_checkout]]-טבלה1[[#This Row],[ds_checkin]]</f>
        <v>1</v>
      </c>
      <c r="M7068" t="str">
        <f>IF(ISBLANK(טבלה1[[#This Row],[ts_reply_at]]), "", (טבלה1[[#This Row],[ts_reply_at]] - טבלה1[[#This Row],[ts_contact_at]]) * 24)</f>
        <v/>
      </c>
      <c r="N7068">
        <f>IF(ISBLANK(טבלה1[[#This Row],[ts_reply_at]]), 0, 1)</f>
        <v>0</v>
      </c>
      <c r="O7068">
        <f>IF(ISBLANK(טבלה1[[#This Row],[ts_accepted_at]]), 0, 1)</f>
        <v>0</v>
      </c>
      <c r="P7068">
        <f>IF(ISBLANK(טבלה1[[#This Row],[ts_booking_at]]), 0, 1)</f>
        <v>0</v>
      </c>
      <c r="Q7068">
        <f>IF(ISBLANK(טבלה1[[#This Row],[ds_checkin]]), "", טבלה1[[#This Row],[ds_checkin]] - טבלה1[[#This Row],[ts_contact_at]])</f>
        <v>38.057638888887595</v>
      </c>
      <c r="R7068" t="str">
        <f>IF(AND(ISBLANK(טבלה1[[#This Row],[ts_reply_at]]), NOT(ISBLANK(טבלה1[[#This Row],[ts_booking_at]]))), "Error: Booked without Reply", "OK")</f>
        <v>OK</v>
      </c>
      <c r="S7068" t="s">
        <v>6022</v>
      </c>
    </row>
    <row r="7069" spans="1:19" x14ac:dyDescent="0.25">
      <c r="A7069" s="4" t="s">
        <v>5643</v>
      </c>
      <c r="B7069" s="4" t="s">
        <v>712</v>
      </c>
      <c r="C7069" s="4" t="s">
        <v>713</v>
      </c>
      <c r="D7069" s="1">
        <v>41926.941666666666</v>
      </c>
      <c r="E7069" s="1">
        <v>41926.949826388889</v>
      </c>
      <c r="F7069" s="1">
        <v>41926.949872685182</v>
      </c>
      <c r="G7069" s="1">
        <v>41927.775787037041</v>
      </c>
      <c r="H7069" s="2">
        <v>41965</v>
      </c>
      <c r="I7069" s="2">
        <v>41966</v>
      </c>
      <c r="J7069" s="3">
        <v>4</v>
      </c>
      <c r="K7069" s="3">
        <v>12</v>
      </c>
      <c r="L7069">
        <f>טבלה1[[#This Row],[ds_checkout]]-טבלה1[[#This Row],[ds_checkin]]</f>
        <v>1</v>
      </c>
      <c r="M7069">
        <f>IF(ISBLANK(טבלה1[[#This Row],[ts_reply_at]]), "", (טבלה1[[#This Row],[ts_reply_at]] - טבלה1[[#This Row],[ts_contact_at]]) * 24)</f>
        <v>0.19583333336049691</v>
      </c>
      <c r="N7069">
        <f>IF(ISBLANK(טבלה1[[#This Row],[ts_reply_at]]), 0, 1)</f>
        <v>1</v>
      </c>
      <c r="O7069">
        <f>IF(ISBLANK(טבלה1[[#This Row],[ts_accepted_at]]), 0, 1)</f>
        <v>1</v>
      </c>
      <c r="P7069">
        <f>IF(ISBLANK(טבלה1[[#This Row],[ts_booking_at]]), 0, 1)</f>
        <v>1</v>
      </c>
      <c r="Q7069">
        <f>IF(ISBLANK(טבלה1[[#This Row],[ds_checkin]]), "", טבלה1[[#This Row],[ds_checkin]] - טבלה1[[#This Row],[ts_contact_at]])</f>
        <v>38.058333333334303</v>
      </c>
      <c r="R7069" t="str">
        <f>IF(AND(ISBLANK(טבלה1[[#This Row],[ts_reply_at]]), NOT(ISBLANK(טבלה1[[#This Row],[ts_booking_at]]))), "Error: Booked without Reply", "OK")</f>
        <v>OK</v>
      </c>
      <c r="S7069" t="s">
        <v>6022</v>
      </c>
    </row>
    <row r="7070" spans="1:19" x14ac:dyDescent="0.25">
      <c r="A7070" s="4" t="s">
        <v>5643</v>
      </c>
      <c r="B7070" s="4" t="s">
        <v>1287</v>
      </c>
      <c r="C7070" s="4" t="s">
        <v>1288</v>
      </c>
      <c r="D7070" s="1">
        <v>41920.931250000001</v>
      </c>
      <c r="E7070" s="1">
        <v>41921.824942129628</v>
      </c>
      <c r="H7070" s="2">
        <v>41965</v>
      </c>
      <c r="I7070" s="2">
        <v>41966</v>
      </c>
      <c r="J7070" s="3">
        <v>4</v>
      </c>
      <c r="K7070" s="3">
        <v>3</v>
      </c>
      <c r="L7070">
        <f>טבלה1[[#This Row],[ds_checkout]]-טבלה1[[#This Row],[ds_checkin]]</f>
        <v>1</v>
      </c>
      <c r="M7070">
        <f>IF(ISBLANK(טבלה1[[#This Row],[ts_reply_at]]), "", (טבלה1[[#This Row],[ts_reply_at]] - טבלה1[[#This Row],[ts_contact_at]]) * 24)</f>
        <v>21.448611111030914</v>
      </c>
      <c r="N7070">
        <f>IF(ISBLANK(טבלה1[[#This Row],[ts_reply_at]]), 0, 1)</f>
        <v>1</v>
      </c>
      <c r="O7070">
        <f>IF(ISBLANK(טבלה1[[#This Row],[ts_accepted_at]]), 0, 1)</f>
        <v>0</v>
      </c>
      <c r="P7070">
        <f>IF(ISBLANK(טבלה1[[#This Row],[ts_booking_at]]), 0, 1)</f>
        <v>0</v>
      </c>
      <c r="Q7070">
        <f>IF(ISBLANK(טבלה1[[#This Row],[ds_checkin]]), "", טבלה1[[#This Row],[ds_checkin]] - טבלה1[[#This Row],[ts_contact_at]])</f>
        <v>44.068749999998545</v>
      </c>
      <c r="R7070" t="str">
        <f>IF(AND(ISBLANK(טבלה1[[#This Row],[ts_reply_at]]), NOT(ISBLANK(טבלה1[[#This Row],[ts_booking_at]]))), "Error: Booked without Reply", "OK")</f>
        <v>OK</v>
      </c>
      <c r="S7070" t="s">
        <v>6022</v>
      </c>
    </row>
    <row r="7071" spans="1:19" x14ac:dyDescent="0.25">
      <c r="A7071" s="4" t="s">
        <v>5644</v>
      </c>
      <c r="B7071" s="4" t="s">
        <v>2701</v>
      </c>
      <c r="C7071" s="4" t="s">
        <v>2702</v>
      </c>
      <c r="D7071" s="1">
        <v>41919.496527777781</v>
      </c>
      <c r="E7071" s="1">
        <v>41919.934976851851</v>
      </c>
      <c r="H7071" s="2">
        <v>41922</v>
      </c>
      <c r="I7071" s="2">
        <v>41923</v>
      </c>
      <c r="J7071" s="3">
        <v>1</v>
      </c>
      <c r="K7071" s="3">
        <v>4</v>
      </c>
      <c r="L7071">
        <f>טבלה1[[#This Row],[ds_checkout]]-טבלה1[[#This Row],[ds_checkin]]</f>
        <v>1</v>
      </c>
      <c r="M7071">
        <f>IF(ISBLANK(טבלה1[[#This Row],[ts_reply_at]]), "", (טבלה1[[#This Row],[ts_reply_at]] - טבלה1[[#This Row],[ts_contact_at]]) * 24)</f>
        <v>10.522777777689043</v>
      </c>
      <c r="N7071">
        <f>IF(ISBLANK(טבלה1[[#This Row],[ts_reply_at]]), 0, 1)</f>
        <v>1</v>
      </c>
      <c r="O7071">
        <f>IF(ISBLANK(טבלה1[[#This Row],[ts_accepted_at]]), 0, 1)</f>
        <v>0</v>
      </c>
      <c r="P7071">
        <f>IF(ISBLANK(טבלה1[[#This Row],[ts_booking_at]]), 0, 1)</f>
        <v>0</v>
      </c>
      <c r="Q7071">
        <f>IF(ISBLANK(טבלה1[[#This Row],[ds_checkin]]), "", טבלה1[[#This Row],[ds_checkin]] - טבלה1[[#This Row],[ts_contact_at]])</f>
        <v>2.5034722222189885</v>
      </c>
      <c r="R7071" t="str">
        <f>IF(AND(ISBLANK(טבלה1[[#This Row],[ts_reply_at]]), NOT(ISBLANK(טבלה1[[#This Row],[ts_booking_at]]))), "Error: Booked without Reply", "OK")</f>
        <v>OK</v>
      </c>
      <c r="S7071" t="s">
        <v>6055</v>
      </c>
    </row>
    <row r="7072" spans="1:19" x14ac:dyDescent="0.25">
      <c r="A7072" s="4" t="s">
        <v>5644</v>
      </c>
      <c r="B7072" s="4" t="s">
        <v>363</v>
      </c>
      <c r="C7072" s="4" t="s">
        <v>2133</v>
      </c>
      <c r="D7072" s="1">
        <v>41919.486111111109</v>
      </c>
      <c r="E7072" s="1">
        <v>41919.523796296293</v>
      </c>
      <c r="H7072" s="2">
        <v>41922</v>
      </c>
      <c r="I7072" s="2">
        <v>41923</v>
      </c>
      <c r="J7072" s="3">
        <v>1</v>
      </c>
      <c r="K7072" s="3">
        <v>5</v>
      </c>
      <c r="L7072">
        <f>טבלה1[[#This Row],[ds_checkout]]-טבלה1[[#This Row],[ds_checkin]]</f>
        <v>1</v>
      </c>
      <c r="M7072">
        <f>IF(ISBLANK(טבלה1[[#This Row],[ts_reply_at]]), "", (טבלה1[[#This Row],[ts_reply_at]] - טבלה1[[#This Row],[ts_contact_at]]) * 24)</f>
        <v>0.90444444440072402</v>
      </c>
      <c r="N7072">
        <f>IF(ISBLANK(טבלה1[[#This Row],[ts_reply_at]]), 0, 1)</f>
        <v>1</v>
      </c>
      <c r="O7072">
        <f>IF(ISBLANK(טבלה1[[#This Row],[ts_accepted_at]]), 0, 1)</f>
        <v>0</v>
      </c>
      <c r="P7072">
        <f>IF(ISBLANK(טבלה1[[#This Row],[ts_booking_at]]), 0, 1)</f>
        <v>0</v>
      </c>
      <c r="Q7072">
        <f>IF(ISBLANK(טבלה1[[#This Row],[ds_checkin]]), "", טבלה1[[#This Row],[ds_checkin]] - טבלה1[[#This Row],[ts_contact_at]])</f>
        <v>2.5138888888905058</v>
      </c>
      <c r="R7072" t="str">
        <f>IF(AND(ISBLANK(טבלה1[[#This Row],[ts_reply_at]]), NOT(ISBLANK(טבלה1[[#This Row],[ts_booking_at]]))), "Error: Booked without Reply", "OK")</f>
        <v>OK</v>
      </c>
      <c r="S7072" t="s">
        <v>6055</v>
      </c>
    </row>
    <row r="7073" spans="1:19" x14ac:dyDescent="0.25">
      <c r="A7073" s="4" t="s">
        <v>5644</v>
      </c>
      <c r="B7073" s="4" t="s">
        <v>441</v>
      </c>
      <c r="C7073" s="4" t="s">
        <v>442</v>
      </c>
      <c r="D7073" s="1">
        <v>41915.779861111114</v>
      </c>
      <c r="E7073" s="1">
        <v>41918.75577546296</v>
      </c>
      <c r="H7073" s="2">
        <v>41922</v>
      </c>
      <c r="I7073" s="2">
        <v>41923</v>
      </c>
      <c r="J7073" s="3">
        <v>1</v>
      </c>
      <c r="K7073" s="3">
        <v>4</v>
      </c>
      <c r="L7073">
        <f>טבלה1[[#This Row],[ds_checkout]]-טבלה1[[#This Row],[ds_checkin]]</f>
        <v>1</v>
      </c>
      <c r="M7073">
        <f>IF(ISBLANK(טבלה1[[#This Row],[ts_reply_at]]), "", (טבלה1[[#This Row],[ts_reply_at]] - טבלה1[[#This Row],[ts_contact_at]]) * 24)</f>
        <v>71.421944444300607</v>
      </c>
      <c r="N7073">
        <f>IF(ISBLANK(טבלה1[[#This Row],[ts_reply_at]]), 0, 1)</f>
        <v>1</v>
      </c>
      <c r="O7073">
        <f>IF(ISBLANK(טבלה1[[#This Row],[ts_accepted_at]]), 0, 1)</f>
        <v>0</v>
      </c>
      <c r="P7073">
        <f>IF(ISBLANK(טבלה1[[#This Row],[ts_booking_at]]), 0, 1)</f>
        <v>0</v>
      </c>
      <c r="Q7073">
        <f>IF(ISBLANK(טבלה1[[#This Row],[ds_checkin]]), "", טבלה1[[#This Row],[ds_checkin]] - טבלה1[[#This Row],[ts_contact_at]])</f>
        <v>6.2201388888861402</v>
      </c>
      <c r="R7073" t="str">
        <f>IF(AND(ISBLANK(טבלה1[[#This Row],[ts_reply_at]]), NOT(ISBLANK(טבלה1[[#This Row],[ts_booking_at]]))), "Error: Booked without Reply", "OK")</f>
        <v>OK</v>
      </c>
      <c r="S7073" t="s">
        <v>6055</v>
      </c>
    </row>
    <row r="7074" spans="1:19" x14ac:dyDescent="0.25">
      <c r="A7074" s="4" t="s">
        <v>5645</v>
      </c>
      <c r="B7074" s="4" t="s">
        <v>1274</v>
      </c>
      <c r="C7074" s="4" t="s">
        <v>1275</v>
      </c>
      <c r="D7074" s="1">
        <v>41919.353472222225</v>
      </c>
      <c r="E7074" s="1">
        <v>41919.387997685182</v>
      </c>
      <c r="F7074" s="1">
        <v>41919.490740740737</v>
      </c>
      <c r="G7074" s="1">
        <v>41920.292071759257</v>
      </c>
      <c r="H7074" s="2">
        <v>41935</v>
      </c>
      <c r="I7074" s="2">
        <v>41938</v>
      </c>
      <c r="J7074" s="3">
        <v>4</v>
      </c>
      <c r="K7074" s="3">
        <v>14</v>
      </c>
      <c r="L7074">
        <f>טבלה1[[#This Row],[ds_checkout]]-טבלה1[[#This Row],[ds_checkin]]</f>
        <v>3</v>
      </c>
      <c r="M7074">
        <f>IF(ISBLANK(טבלה1[[#This Row],[ts_reply_at]]), "", (טבלה1[[#This Row],[ts_reply_at]] - טבלה1[[#This Row],[ts_contact_at]]) * 24)</f>
        <v>0.82861111097736284</v>
      </c>
      <c r="N7074">
        <f>IF(ISBLANK(טבלה1[[#This Row],[ts_reply_at]]), 0, 1)</f>
        <v>1</v>
      </c>
      <c r="O7074">
        <f>IF(ISBLANK(טבלה1[[#This Row],[ts_accepted_at]]), 0, 1)</f>
        <v>1</v>
      </c>
      <c r="P7074">
        <f>IF(ISBLANK(טבלה1[[#This Row],[ts_booking_at]]), 0, 1)</f>
        <v>1</v>
      </c>
      <c r="Q7074">
        <f>IF(ISBLANK(טבלה1[[#This Row],[ds_checkin]]), "", טבלה1[[#This Row],[ds_checkin]] - טבלה1[[#This Row],[ts_contact_at]])</f>
        <v>15.646527777775191</v>
      </c>
      <c r="R7074" t="str">
        <f>IF(AND(ISBLANK(טבלה1[[#This Row],[ts_reply_at]]), NOT(ISBLANK(טבלה1[[#This Row],[ts_booking_at]]))), "Error: Booked without Reply", "OK")</f>
        <v>OK</v>
      </c>
      <c r="S7074" t="s">
        <v>6021</v>
      </c>
    </row>
    <row r="7075" spans="1:19" x14ac:dyDescent="0.25">
      <c r="A7075" s="4" t="s">
        <v>5646</v>
      </c>
      <c r="B7075" s="4" t="s">
        <v>786</v>
      </c>
      <c r="C7075" s="4" t="s">
        <v>787</v>
      </c>
      <c r="D7075" s="1">
        <v>41927.544444444444</v>
      </c>
      <c r="E7075" s="1">
        <v>41928.433923611112</v>
      </c>
      <c r="H7075" s="2">
        <v>42003</v>
      </c>
      <c r="I7075" s="2">
        <v>42013</v>
      </c>
      <c r="J7075" s="3">
        <v>6</v>
      </c>
      <c r="K7075" s="3">
        <v>3</v>
      </c>
      <c r="L7075">
        <f>טבלה1[[#This Row],[ds_checkout]]-טבלה1[[#This Row],[ds_checkin]]</f>
        <v>10</v>
      </c>
      <c r="M7075">
        <f>IF(ISBLANK(טבלה1[[#This Row],[ts_reply_at]]), "", (טבלה1[[#This Row],[ts_reply_at]] - טבלה1[[#This Row],[ts_contact_at]]) * 24)</f>
        <v>21.347500000032596</v>
      </c>
      <c r="N7075">
        <f>IF(ISBLANK(טבלה1[[#This Row],[ts_reply_at]]), 0, 1)</f>
        <v>1</v>
      </c>
      <c r="O7075">
        <f>IF(ISBLANK(טבלה1[[#This Row],[ts_accepted_at]]), 0, 1)</f>
        <v>0</v>
      </c>
      <c r="P7075">
        <f>IF(ISBLANK(טבלה1[[#This Row],[ts_booking_at]]), 0, 1)</f>
        <v>0</v>
      </c>
      <c r="Q7075">
        <f>IF(ISBLANK(טבלה1[[#This Row],[ds_checkin]]), "", טבלה1[[#This Row],[ds_checkin]] - טבלה1[[#This Row],[ts_contact_at]])</f>
        <v>75.455555555556202</v>
      </c>
      <c r="R7075" t="str">
        <f>IF(AND(ISBLANK(טבלה1[[#This Row],[ts_reply_at]]), NOT(ISBLANK(טבלה1[[#This Row],[ts_booking_at]]))), "Error: Booked without Reply", "OK")</f>
        <v>OK</v>
      </c>
      <c r="S7075" t="s">
        <v>6016</v>
      </c>
    </row>
    <row r="7076" spans="1:19" x14ac:dyDescent="0.25">
      <c r="A7076" s="4" t="s">
        <v>5646</v>
      </c>
      <c r="B7076" s="4" t="s">
        <v>5647</v>
      </c>
      <c r="C7076" s="4" t="s">
        <v>5648</v>
      </c>
      <c r="D7076" s="1">
        <v>41927.543055555558</v>
      </c>
      <c r="E7076" s="1">
        <v>41927.568206018521</v>
      </c>
      <c r="H7076" s="2">
        <v>42003</v>
      </c>
      <c r="I7076" s="2">
        <v>42013</v>
      </c>
      <c r="J7076" s="3">
        <v>6</v>
      </c>
      <c r="K7076" s="3">
        <v>4</v>
      </c>
      <c r="L7076">
        <f>טבלה1[[#This Row],[ds_checkout]]-טבלה1[[#This Row],[ds_checkin]]</f>
        <v>10</v>
      </c>
      <c r="M7076">
        <f>IF(ISBLANK(טבלה1[[#This Row],[ts_reply_at]]), "", (טבלה1[[#This Row],[ts_reply_at]] - טבלה1[[#This Row],[ts_contact_at]]) * 24)</f>
        <v>0.60361111111706123</v>
      </c>
      <c r="N7076">
        <f>IF(ISBLANK(טבלה1[[#This Row],[ts_reply_at]]), 0, 1)</f>
        <v>1</v>
      </c>
      <c r="O7076">
        <f>IF(ISBLANK(טבלה1[[#This Row],[ts_accepted_at]]), 0, 1)</f>
        <v>0</v>
      </c>
      <c r="P7076">
        <f>IF(ISBLANK(טבלה1[[#This Row],[ts_booking_at]]), 0, 1)</f>
        <v>0</v>
      </c>
      <c r="Q7076">
        <f>IF(ISBLANK(טבלה1[[#This Row],[ds_checkin]]), "", טבלה1[[#This Row],[ds_checkin]] - טבלה1[[#This Row],[ts_contact_at]])</f>
        <v>75.456944444442343</v>
      </c>
      <c r="R7076" t="str">
        <f>IF(AND(ISBLANK(טבלה1[[#This Row],[ts_reply_at]]), NOT(ISBLANK(טבלה1[[#This Row],[ts_booking_at]]))), "Error: Booked without Reply", "OK")</f>
        <v>OK</v>
      </c>
      <c r="S7076" t="s">
        <v>6016</v>
      </c>
    </row>
    <row r="7077" spans="1:19" x14ac:dyDescent="0.25">
      <c r="A7077" s="4" t="s">
        <v>5646</v>
      </c>
      <c r="B7077" s="4" t="s">
        <v>38</v>
      </c>
      <c r="C7077" s="4" t="s">
        <v>39</v>
      </c>
      <c r="D7077" s="1">
        <v>41927.022222222222</v>
      </c>
      <c r="E7077" s="1">
        <v>41927.235717592594</v>
      </c>
      <c r="H7077" s="2">
        <v>42003</v>
      </c>
      <c r="I7077" s="2">
        <v>42013</v>
      </c>
      <c r="J7077" s="3">
        <v>6</v>
      </c>
      <c r="K7077" s="3">
        <v>3</v>
      </c>
      <c r="L7077">
        <f>טבלה1[[#This Row],[ds_checkout]]-טבלה1[[#This Row],[ds_checkin]]</f>
        <v>10</v>
      </c>
      <c r="M7077">
        <f>IF(ISBLANK(טבלה1[[#This Row],[ts_reply_at]]), "", (טבלה1[[#This Row],[ts_reply_at]] - טבלה1[[#This Row],[ts_contact_at]]) * 24)</f>
        <v>5.1238888889201917</v>
      </c>
      <c r="N7077">
        <f>IF(ISBLANK(טבלה1[[#This Row],[ts_reply_at]]), 0, 1)</f>
        <v>1</v>
      </c>
      <c r="O7077">
        <f>IF(ISBLANK(טבלה1[[#This Row],[ts_accepted_at]]), 0, 1)</f>
        <v>0</v>
      </c>
      <c r="P7077">
        <f>IF(ISBLANK(טבלה1[[#This Row],[ts_booking_at]]), 0, 1)</f>
        <v>0</v>
      </c>
      <c r="Q7077">
        <f>IF(ISBLANK(טבלה1[[#This Row],[ds_checkin]]), "", טבלה1[[#This Row],[ds_checkin]] - טבלה1[[#This Row],[ts_contact_at]])</f>
        <v>75.977777777778101</v>
      </c>
      <c r="R7077" t="str">
        <f>IF(AND(ISBLANK(טבלה1[[#This Row],[ts_reply_at]]), NOT(ISBLANK(טבלה1[[#This Row],[ts_booking_at]]))), "Error: Booked without Reply", "OK")</f>
        <v>OK</v>
      </c>
      <c r="S7077" t="s">
        <v>6016</v>
      </c>
    </row>
    <row r="7078" spans="1:19" x14ac:dyDescent="0.25">
      <c r="A7078" s="4" t="s">
        <v>5646</v>
      </c>
      <c r="B7078" s="4" t="s">
        <v>609</v>
      </c>
      <c r="C7078" s="4" t="s">
        <v>610</v>
      </c>
      <c r="D7078" s="1">
        <v>41932.081250000003</v>
      </c>
      <c r="E7078" s="1">
        <v>41932.340358796297</v>
      </c>
      <c r="H7078" s="2">
        <v>42003</v>
      </c>
      <c r="I7078" s="2">
        <v>42013</v>
      </c>
      <c r="J7078" s="3">
        <v>8</v>
      </c>
      <c r="K7078" s="3">
        <v>2</v>
      </c>
      <c r="L7078">
        <f>טבלה1[[#This Row],[ds_checkout]]-טבלה1[[#This Row],[ds_checkin]]</f>
        <v>10</v>
      </c>
      <c r="M7078">
        <f>IF(ISBLANK(טבלה1[[#This Row],[ts_reply_at]]), "", (טבלה1[[#This Row],[ts_reply_at]] - טבלה1[[#This Row],[ts_contact_at]]) * 24)</f>
        <v>6.2186111110495403</v>
      </c>
      <c r="N7078">
        <f>IF(ISBLANK(טבלה1[[#This Row],[ts_reply_at]]), 0, 1)</f>
        <v>1</v>
      </c>
      <c r="O7078">
        <f>IF(ISBLANK(טבלה1[[#This Row],[ts_accepted_at]]), 0, 1)</f>
        <v>0</v>
      </c>
      <c r="P7078">
        <f>IF(ISBLANK(טבלה1[[#This Row],[ts_booking_at]]), 0, 1)</f>
        <v>0</v>
      </c>
      <c r="Q7078">
        <f>IF(ISBLANK(טבלה1[[#This Row],[ds_checkin]]), "", טבלה1[[#This Row],[ds_checkin]] - טבלה1[[#This Row],[ts_contact_at]])</f>
        <v>70.91874999999709</v>
      </c>
      <c r="R7078" t="str">
        <f>IF(AND(ISBLANK(טבלה1[[#This Row],[ts_reply_at]]), NOT(ISBLANK(טבלה1[[#This Row],[ts_booking_at]]))), "Error: Booked without Reply", "OK")</f>
        <v>OK</v>
      </c>
      <c r="S7078" t="s">
        <v>6016</v>
      </c>
    </row>
    <row r="7079" spans="1:19" x14ac:dyDescent="0.25">
      <c r="A7079" s="4" t="s">
        <v>5646</v>
      </c>
      <c r="B7079" s="4" t="s">
        <v>192</v>
      </c>
      <c r="C7079" s="4" t="s">
        <v>193</v>
      </c>
      <c r="D7079" s="1">
        <v>41927.01458333333</v>
      </c>
      <c r="E7079" s="1">
        <v>41931.882557870369</v>
      </c>
      <c r="H7079" s="2">
        <v>42003</v>
      </c>
      <c r="I7079" s="2">
        <v>42013</v>
      </c>
      <c r="J7079" s="3">
        <v>6</v>
      </c>
      <c r="K7079" s="3">
        <v>2</v>
      </c>
      <c r="L7079">
        <f>טבלה1[[#This Row],[ds_checkout]]-טבלה1[[#This Row],[ds_checkin]]</f>
        <v>10</v>
      </c>
      <c r="M7079">
        <f>IF(ISBLANK(טבלה1[[#This Row],[ts_reply_at]]), "", (טבלה1[[#This Row],[ts_reply_at]] - טבלה1[[#This Row],[ts_contact_at]]) * 24)</f>
        <v>116.83138888893882</v>
      </c>
      <c r="N7079">
        <f>IF(ISBLANK(טבלה1[[#This Row],[ts_reply_at]]), 0, 1)</f>
        <v>1</v>
      </c>
      <c r="O7079">
        <f>IF(ISBLANK(טבלה1[[#This Row],[ts_accepted_at]]), 0, 1)</f>
        <v>0</v>
      </c>
      <c r="P7079">
        <f>IF(ISBLANK(טבלה1[[#This Row],[ts_booking_at]]), 0, 1)</f>
        <v>0</v>
      </c>
      <c r="Q7079">
        <f>IF(ISBLANK(טבלה1[[#This Row],[ds_checkin]]), "", טבלה1[[#This Row],[ds_checkin]] - טבלה1[[#This Row],[ts_contact_at]])</f>
        <v>75.985416666670062</v>
      </c>
      <c r="R7079" t="str">
        <f>IF(AND(ISBLANK(טבלה1[[#This Row],[ts_reply_at]]), NOT(ISBLANK(טבלה1[[#This Row],[ts_booking_at]]))), "Error: Booked without Reply", "OK")</f>
        <v>OK</v>
      </c>
      <c r="S7079" t="s">
        <v>6016</v>
      </c>
    </row>
    <row r="7080" spans="1:19" x14ac:dyDescent="0.25">
      <c r="A7080" s="4" t="s">
        <v>5646</v>
      </c>
      <c r="B7080" s="4" t="s">
        <v>113</v>
      </c>
      <c r="C7080" s="4" t="s">
        <v>2944</v>
      </c>
      <c r="D7080" s="1">
        <v>41927.011805555558</v>
      </c>
      <c r="E7080" s="1">
        <v>41927.675370370373</v>
      </c>
      <c r="H7080" s="2">
        <v>42003</v>
      </c>
      <c r="I7080" s="2">
        <v>42013</v>
      </c>
      <c r="J7080" s="3">
        <v>6</v>
      </c>
      <c r="K7080" s="3">
        <v>2</v>
      </c>
      <c r="L7080">
        <f>טבלה1[[#This Row],[ds_checkout]]-טבלה1[[#This Row],[ds_checkin]]</f>
        <v>10</v>
      </c>
      <c r="M7080">
        <f>IF(ISBLANK(טבלה1[[#This Row],[ts_reply_at]]), "", (טבלה1[[#This Row],[ts_reply_at]] - טבלה1[[#This Row],[ts_contact_at]]) * 24)</f>
        <v>15.925555555557366</v>
      </c>
      <c r="N7080">
        <f>IF(ISBLANK(טבלה1[[#This Row],[ts_reply_at]]), 0, 1)</f>
        <v>1</v>
      </c>
      <c r="O7080">
        <f>IF(ISBLANK(טבלה1[[#This Row],[ts_accepted_at]]), 0, 1)</f>
        <v>0</v>
      </c>
      <c r="P7080">
        <f>IF(ISBLANK(טבלה1[[#This Row],[ts_booking_at]]), 0, 1)</f>
        <v>0</v>
      </c>
      <c r="Q7080">
        <f>IF(ISBLANK(טבלה1[[#This Row],[ds_checkin]]), "", טבלה1[[#This Row],[ds_checkin]] - טבלה1[[#This Row],[ts_contact_at]])</f>
        <v>75.988194444442343</v>
      </c>
      <c r="R7080" t="str">
        <f>IF(AND(ISBLANK(טבלה1[[#This Row],[ts_reply_at]]), NOT(ISBLANK(טבלה1[[#This Row],[ts_booking_at]]))), "Error: Booked without Reply", "OK")</f>
        <v>OK</v>
      </c>
      <c r="S7080" t="s">
        <v>6016</v>
      </c>
    </row>
    <row r="7081" spans="1:19" x14ac:dyDescent="0.25">
      <c r="A7081" s="4" t="s">
        <v>5646</v>
      </c>
      <c r="B7081" s="4" t="s">
        <v>1261</v>
      </c>
      <c r="C7081" s="4" t="s">
        <v>1262</v>
      </c>
      <c r="D7081" s="1">
        <v>41927.009027777778</v>
      </c>
      <c r="E7081" s="1">
        <v>41927.33148148148</v>
      </c>
      <c r="F7081" s="1">
        <v>41927.33148148148</v>
      </c>
      <c r="H7081" s="2">
        <v>42003</v>
      </c>
      <c r="I7081" s="2">
        <v>42013</v>
      </c>
      <c r="J7081" s="3">
        <v>6</v>
      </c>
      <c r="K7081" s="3">
        <v>3</v>
      </c>
      <c r="L7081">
        <f>טבלה1[[#This Row],[ds_checkout]]-טבלה1[[#This Row],[ds_checkin]]</f>
        <v>10</v>
      </c>
      <c r="M7081">
        <f>IF(ISBLANK(טבלה1[[#This Row],[ts_reply_at]]), "", (טבלה1[[#This Row],[ts_reply_at]] - טבלה1[[#This Row],[ts_contact_at]]) * 24)</f>
        <v>7.7388888888526708</v>
      </c>
      <c r="N7081">
        <f>IF(ISBLANK(טבלה1[[#This Row],[ts_reply_at]]), 0, 1)</f>
        <v>1</v>
      </c>
      <c r="O7081">
        <f>IF(ISBLANK(טבלה1[[#This Row],[ts_accepted_at]]), 0, 1)</f>
        <v>1</v>
      </c>
      <c r="P7081">
        <f>IF(ISBLANK(טבלה1[[#This Row],[ts_booking_at]]), 0, 1)</f>
        <v>0</v>
      </c>
      <c r="Q7081">
        <f>IF(ISBLANK(טבלה1[[#This Row],[ds_checkin]]), "", טבלה1[[#This Row],[ds_checkin]] - טבלה1[[#This Row],[ts_contact_at]])</f>
        <v>75.990972222221899</v>
      </c>
      <c r="R7081" t="str">
        <f>IF(AND(ISBLANK(טבלה1[[#This Row],[ts_reply_at]]), NOT(ISBLANK(טבלה1[[#This Row],[ts_booking_at]]))), "Error: Booked without Reply", "OK")</f>
        <v>OK</v>
      </c>
      <c r="S7081" t="s">
        <v>6016</v>
      </c>
    </row>
    <row r="7082" spans="1:19" x14ac:dyDescent="0.25">
      <c r="A7082" s="4" t="s">
        <v>5649</v>
      </c>
      <c r="B7082" s="4" t="s">
        <v>856</v>
      </c>
      <c r="C7082" s="4" t="s">
        <v>1332</v>
      </c>
      <c r="D7082" s="1">
        <v>41925.584722222222</v>
      </c>
      <c r="H7082" s="2">
        <v>42078</v>
      </c>
      <c r="I7082" s="2">
        <v>42081</v>
      </c>
      <c r="J7082" s="3">
        <v>6</v>
      </c>
      <c r="K7082" s="3">
        <v>1</v>
      </c>
      <c r="L7082">
        <f>טבלה1[[#This Row],[ds_checkout]]-טבלה1[[#This Row],[ds_checkin]]</f>
        <v>3</v>
      </c>
      <c r="M7082" t="str">
        <f>IF(ISBLANK(טבלה1[[#This Row],[ts_reply_at]]), "", (טבלה1[[#This Row],[ts_reply_at]] - טבלה1[[#This Row],[ts_contact_at]]) * 24)</f>
        <v/>
      </c>
      <c r="N7082">
        <f>IF(ISBLANK(טבלה1[[#This Row],[ts_reply_at]]), 0, 1)</f>
        <v>0</v>
      </c>
      <c r="O7082">
        <f>IF(ISBLANK(טבלה1[[#This Row],[ts_accepted_at]]), 0, 1)</f>
        <v>0</v>
      </c>
      <c r="P7082">
        <f>IF(ISBLANK(טבלה1[[#This Row],[ts_booking_at]]), 0, 1)</f>
        <v>0</v>
      </c>
      <c r="Q7082">
        <f>IF(ISBLANK(טבלה1[[#This Row],[ds_checkin]]), "", טבלה1[[#This Row],[ds_checkin]] - טבלה1[[#This Row],[ts_contact_at]])</f>
        <v>152.4152777777781</v>
      </c>
      <c r="R7082" t="str">
        <f>IF(AND(ISBLANK(טבלה1[[#This Row],[ts_reply_at]]), NOT(ISBLANK(טבלה1[[#This Row],[ts_booking_at]]))), "Error: Booked without Reply", "OK")</f>
        <v>OK</v>
      </c>
      <c r="S7082" t="s">
        <v>6026</v>
      </c>
    </row>
    <row r="7083" spans="1:19" x14ac:dyDescent="0.25">
      <c r="A7083" s="4" t="s">
        <v>5649</v>
      </c>
      <c r="B7083" s="4" t="s">
        <v>710</v>
      </c>
      <c r="C7083" s="4" t="s">
        <v>711</v>
      </c>
      <c r="D7083" s="1">
        <v>41917.698611111111</v>
      </c>
      <c r="E7083" s="1">
        <v>41918.675891203704</v>
      </c>
      <c r="H7083" s="2">
        <v>42078</v>
      </c>
      <c r="I7083" s="2">
        <v>42081</v>
      </c>
      <c r="J7083" s="3">
        <v>6</v>
      </c>
      <c r="K7083" s="3">
        <v>4</v>
      </c>
      <c r="L7083">
        <f>טבלה1[[#This Row],[ds_checkout]]-טבלה1[[#This Row],[ds_checkin]]</f>
        <v>3</v>
      </c>
      <c r="M7083">
        <f>IF(ISBLANK(טבלה1[[#This Row],[ts_reply_at]]), "", (טבלה1[[#This Row],[ts_reply_at]] - טבלה1[[#This Row],[ts_contact_at]]) * 24)</f>
        <v>23.454722222231794</v>
      </c>
      <c r="N7083">
        <f>IF(ISBLANK(טבלה1[[#This Row],[ts_reply_at]]), 0, 1)</f>
        <v>1</v>
      </c>
      <c r="O7083">
        <f>IF(ISBLANK(טבלה1[[#This Row],[ts_accepted_at]]), 0, 1)</f>
        <v>0</v>
      </c>
      <c r="P7083">
        <f>IF(ISBLANK(טבלה1[[#This Row],[ts_booking_at]]), 0, 1)</f>
        <v>0</v>
      </c>
      <c r="Q7083">
        <f>IF(ISBLANK(טבלה1[[#This Row],[ds_checkin]]), "", טבלה1[[#This Row],[ds_checkin]] - טבלה1[[#This Row],[ts_contact_at]])</f>
        <v>160.30138888888905</v>
      </c>
      <c r="R7083" t="str">
        <f>IF(AND(ISBLANK(טבלה1[[#This Row],[ts_reply_at]]), NOT(ISBLANK(טבלה1[[#This Row],[ts_booking_at]]))), "Error: Booked without Reply", "OK")</f>
        <v>OK</v>
      </c>
      <c r="S7083" t="s">
        <v>6026</v>
      </c>
    </row>
    <row r="7084" spans="1:19" x14ac:dyDescent="0.25">
      <c r="A7084" s="4" t="s">
        <v>5649</v>
      </c>
      <c r="B7084" s="4" t="s">
        <v>1004</v>
      </c>
      <c r="C7084" s="4" t="s">
        <v>2223</v>
      </c>
      <c r="D7084" s="1">
        <v>41945.320138888892</v>
      </c>
      <c r="E7084" s="1">
        <v>41945.576180555552</v>
      </c>
      <c r="F7084" s="1">
        <v>41945.576180555552</v>
      </c>
      <c r="G7084" s="1">
        <v>41945.576180555552</v>
      </c>
      <c r="H7084" s="2">
        <v>42078</v>
      </c>
      <c r="I7084" s="2">
        <v>42081</v>
      </c>
      <c r="J7084" s="3">
        <v>6</v>
      </c>
      <c r="K7084" s="3">
        <v>3</v>
      </c>
      <c r="L7084">
        <f>טבלה1[[#This Row],[ds_checkout]]-טבלה1[[#This Row],[ds_checkin]]</f>
        <v>3</v>
      </c>
      <c r="M7084">
        <f>IF(ISBLANK(טבלה1[[#This Row],[ts_reply_at]]), "", (טבלה1[[#This Row],[ts_reply_at]] - טבלה1[[#This Row],[ts_contact_at]]) * 24)</f>
        <v>6.1449999998440035</v>
      </c>
      <c r="N7084">
        <f>IF(ISBLANK(טבלה1[[#This Row],[ts_reply_at]]), 0, 1)</f>
        <v>1</v>
      </c>
      <c r="O7084">
        <f>IF(ISBLANK(טבלה1[[#This Row],[ts_accepted_at]]), 0, 1)</f>
        <v>1</v>
      </c>
      <c r="P7084">
        <f>IF(ISBLANK(טבלה1[[#This Row],[ts_booking_at]]), 0, 1)</f>
        <v>1</v>
      </c>
      <c r="Q7084">
        <f>IF(ISBLANK(טבלה1[[#This Row],[ds_checkin]]), "", טבלה1[[#This Row],[ds_checkin]] - טבלה1[[#This Row],[ts_contact_at]])</f>
        <v>132.67986111110804</v>
      </c>
      <c r="R7084" t="str">
        <f>IF(AND(ISBLANK(טבלה1[[#This Row],[ts_reply_at]]), NOT(ISBLANK(טבלה1[[#This Row],[ts_booking_at]]))), "Error: Booked without Reply", "OK")</f>
        <v>OK</v>
      </c>
      <c r="S7084" t="s">
        <v>6026</v>
      </c>
    </row>
    <row r="7085" spans="1:19" x14ac:dyDescent="0.25">
      <c r="A7085" s="4" t="s">
        <v>5650</v>
      </c>
      <c r="B7085" s="4" t="s">
        <v>63</v>
      </c>
      <c r="C7085" s="4" t="s">
        <v>64</v>
      </c>
      <c r="D7085" s="1">
        <v>41930.493750000001</v>
      </c>
      <c r="E7085" s="1">
        <v>41930.559166666666</v>
      </c>
      <c r="F7085" s="1">
        <v>41930.559305555558</v>
      </c>
      <c r="H7085" s="2">
        <v>42076</v>
      </c>
      <c r="I7085" s="2">
        <v>42081</v>
      </c>
      <c r="J7085" s="3">
        <v>3</v>
      </c>
      <c r="K7085" s="3">
        <v>5</v>
      </c>
      <c r="L7085">
        <f>טבלה1[[#This Row],[ds_checkout]]-טבלה1[[#This Row],[ds_checkin]]</f>
        <v>5</v>
      </c>
      <c r="M7085">
        <f>IF(ISBLANK(טבלה1[[#This Row],[ts_reply_at]]), "", (טבלה1[[#This Row],[ts_reply_at]] - טבלה1[[#This Row],[ts_contact_at]]) * 24)</f>
        <v>1.5699999999487773</v>
      </c>
      <c r="N7085">
        <f>IF(ISBLANK(טבלה1[[#This Row],[ts_reply_at]]), 0, 1)</f>
        <v>1</v>
      </c>
      <c r="O7085">
        <f>IF(ISBLANK(טבלה1[[#This Row],[ts_accepted_at]]), 0, 1)</f>
        <v>1</v>
      </c>
      <c r="P7085">
        <f>IF(ISBLANK(טבלה1[[#This Row],[ts_booking_at]]), 0, 1)</f>
        <v>0</v>
      </c>
      <c r="Q7085">
        <f>IF(ISBLANK(טבלה1[[#This Row],[ds_checkin]]), "", טבלה1[[#This Row],[ds_checkin]] - טבלה1[[#This Row],[ts_contact_at]])</f>
        <v>145.50624999999854</v>
      </c>
      <c r="R7085" t="str">
        <f>IF(AND(ISBLANK(טבלה1[[#This Row],[ts_reply_at]]), NOT(ISBLANK(טבלה1[[#This Row],[ts_booking_at]]))), "Error: Booked without Reply", "OK")</f>
        <v>OK</v>
      </c>
      <c r="S7085" t="s">
        <v>6020</v>
      </c>
    </row>
    <row r="7086" spans="1:19" x14ac:dyDescent="0.25">
      <c r="A7086" s="4" t="s">
        <v>5650</v>
      </c>
      <c r="B7086" s="4" t="s">
        <v>1812</v>
      </c>
      <c r="C7086" s="4" t="s">
        <v>1813</v>
      </c>
      <c r="D7086" s="1">
        <v>41933.78125</v>
      </c>
      <c r="E7086" s="1">
        <v>41933.934861111113</v>
      </c>
      <c r="F7086" s="1">
        <v>41933.934918981482</v>
      </c>
      <c r="G7086" s="1">
        <v>41974.77171296296</v>
      </c>
      <c r="H7086" s="2">
        <v>42076</v>
      </c>
      <c r="I7086" s="2">
        <v>42081</v>
      </c>
      <c r="J7086" s="3">
        <v>3</v>
      </c>
      <c r="K7086" s="3">
        <v>22</v>
      </c>
      <c r="L7086">
        <f>טבלה1[[#This Row],[ds_checkout]]-טבלה1[[#This Row],[ds_checkin]]</f>
        <v>5</v>
      </c>
      <c r="M7086">
        <f>IF(ISBLANK(טבלה1[[#This Row],[ts_reply_at]]), "", (טבלה1[[#This Row],[ts_reply_at]] - טבלה1[[#This Row],[ts_contact_at]]) * 24)</f>
        <v>3.6866666667046957</v>
      </c>
      <c r="N7086">
        <f>IF(ISBLANK(טבלה1[[#This Row],[ts_reply_at]]), 0, 1)</f>
        <v>1</v>
      </c>
      <c r="O7086">
        <f>IF(ISBLANK(טבלה1[[#This Row],[ts_accepted_at]]), 0, 1)</f>
        <v>1</v>
      </c>
      <c r="P7086">
        <f>IF(ISBLANK(טבלה1[[#This Row],[ts_booking_at]]), 0, 1)</f>
        <v>1</v>
      </c>
      <c r="Q7086">
        <f>IF(ISBLANK(טבלה1[[#This Row],[ds_checkin]]), "", טבלה1[[#This Row],[ds_checkin]] - טבלה1[[#This Row],[ts_contact_at]])</f>
        <v>142.21875</v>
      </c>
      <c r="R7086" t="str">
        <f>IF(AND(ISBLANK(טבלה1[[#This Row],[ts_reply_at]]), NOT(ISBLANK(טבלה1[[#This Row],[ts_booking_at]]))), "Error: Booked without Reply", "OK")</f>
        <v>OK</v>
      </c>
      <c r="S7086" t="s">
        <v>6020</v>
      </c>
    </row>
    <row r="7087" spans="1:19" x14ac:dyDescent="0.25">
      <c r="A7087" s="4" t="s">
        <v>5650</v>
      </c>
      <c r="B7087" s="4" t="s">
        <v>428</v>
      </c>
      <c r="C7087" s="4" t="s">
        <v>5651</v>
      </c>
      <c r="D7087" s="1">
        <v>41941.618750000001</v>
      </c>
      <c r="E7087" s="1">
        <v>41941.911180555559</v>
      </c>
      <c r="H7087" s="2">
        <v>42076</v>
      </c>
      <c r="I7087" s="2">
        <v>42081</v>
      </c>
      <c r="J7087" s="3">
        <v>2</v>
      </c>
      <c r="K7087" s="3">
        <v>2</v>
      </c>
      <c r="L7087">
        <f>טבלה1[[#This Row],[ds_checkout]]-טבלה1[[#This Row],[ds_checkin]]</f>
        <v>5</v>
      </c>
      <c r="M7087">
        <f>IF(ISBLANK(טבלה1[[#This Row],[ts_reply_at]]), "", (טבלה1[[#This Row],[ts_reply_at]] - טבלה1[[#This Row],[ts_contact_at]]) * 24)</f>
        <v>7.0183333333698101</v>
      </c>
      <c r="N7087">
        <f>IF(ISBLANK(טבלה1[[#This Row],[ts_reply_at]]), 0, 1)</f>
        <v>1</v>
      </c>
      <c r="O7087">
        <f>IF(ISBLANK(טבלה1[[#This Row],[ts_accepted_at]]), 0, 1)</f>
        <v>0</v>
      </c>
      <c r="P7087">
        <f>IF(ISBLANK(טבלה1[[#This Row],[ts_booking_at]]), 0, 1)</f>
        <v>0</v>
      </c>
      <c r="Q7087">
        <f>IF(ISBLANK(טבלה1[[#This Row],[ds_checkin]]), "", טבלה1[[#This Row],[ds_checkin]] - טבלה1[[#This Row],[ts_contact_at]])</f>
        <v>134.38124999999854</v>
      </c>
      <c r="R7087" t="str">
        <f>IF(AND(ISBLANK(טבלה1[[#This Row],[ts_reply_at]]), NOT(ISBLANK(טבלה1[[#This Row],[ts_booking_at]]))), "Error: Booked without Reply", "OK")</f>
        <v>OK</v>
      </c>
      <c r="S7087" t="s">
        <v>6020</v>
      </c>
    </row>
    <row r="7088" spans="1:19" x14ac:dyDescent="0.25">
      <c r="A7088" s="4" t="s">
        <v>5650</v>
      </c>
      <c r="B7088" s="4" t="s">
        <v>146</v>
      </c>
      <c r="C7088" s="4" t="s">
        <v>827</v>
      </c>
      <c r="D7088" s="1">
        <v>41933.788888888892</v>
      </c>
      <c r="E7088" s="1">
        <v>41933.809328703705</v>
      </c>
      <c r="F7088" s="1">
        <v>41933.809328703705</v>
      </c>
      <c r="H7088" s="2">
        <v>42076</v>
      </c>
      <c r="I7088" s="2">
        <v>42081</v>
      </c>
      <c r="J7088" s="3">
        <v>3</v>
      </c>
      <c r="K7088" s="3">
        <v>3</v>
      </c>
      <c r="L7088">
        <f>טבלה1[[#This Row],[ds_checkout]]-טבלה1[[#This Row],[ds_checkin]]</f>
        <v>5</v>
      </c>
      <c r="M7088">
        <f>IF(ISBLANK(טבלה1[[#This Row],[ts_reply_at]]), "", (טבלה1[[#This Row],[ts_reply_at]] - טבלה1[[#This Row],[ts_contact_at]]) * 24)</f>
        <v>0.49055555550148711</v>
      </c>
      <c r="N7088">
        <f>IF(ISBLANK(טבלה1[[#This Row],[ts_reply_at]]), 0, 1)</f>
        <v>1</v>
      </c>
      <c r="O7088">
        <f>IF(ISBLANK(טבלה1[[#This Row],[ts_accepted_at]]), 0, 1)</f>
        <v>1</v>
      </c>
      <c r="P7088">
        <f>IF(ISBLANK(טבלה1[[#This Row],[ts_booking_at]]), 0, 1)</f>
        <v>0</v>
      </c>
      <c r="Q7088">
        <f>IF(ISBLANK(טבלה1[[#This Row],[ds_checkin]]), "", טבלה1[[#This Row],[ds_checkin]] - טבלה1[[#This Row],[ts_contact_at]])</f>
        <v>142.21111111110804</v>
      </c>
      <c r="R7088" t="str">
        <f>IF(AND(ISBLANK(טבלה1[[#This Row],[ts_reply_at]]), NOT(ISBLANK(טבלה1[[#This Row],[ts_booking_at]]))), "Error: Booked without Reply", "OK")</f>
        <v>OK</v>
      </c>
      <c r="S7088" t="s">
        <v>6020</v>
      </c>
    </row>
    <row r="7089" spans="1:19" x14ac:dyDescent="0.25">
      <c r="A7089" s="4" t="s">
        <v>5650</v>
      </c>
      <c r="B7089" s="4" t="s">
        <v>3154</v>
      </c>
      <c r="C7089" s="4" t="s">
        <v>3155</v>
      </c>
      <c r="D7089" s="1">
        <v>41930.490277777775</v>
      </c>
      <c r="E7089" s="1">
        <v>41930.539479166669</v>
      </c>
      <c r="H7089" s="2">
        <v>42076</v>
      </c>
      <c r="I7089" s="2">
        <v>42081</v>
      </c>
      <c r="J7089" s="3">
        <v>2</v>
      </c>
      <c r="K7089" s="3">
        <v>2</v>
      </c>
      <c r="L7089">
        <f>טבלה1[[#This Row],[ds_checkout]]-טבלה1[[#This Row],[ds_checkin]]</f>
        <v>5</v>
      </c>
      <c r="M7089">
        <f>IF(ISBLANK(טבלה1[[#This Row],[ts_reply_at]]), "", (טבלה1[[#This Row],[ts_reply_at]] - טבלה1[[#This Row],[ts_contact_at]]) * 24)</f>
        <v>1.1808333334629424</v>
      </c>
      <c r="N7089">
        <f>IF(ISBLANK(טבלה1[[#This Row],[ts_reply_at]]), 0, 1)</f>
        <v>1</v>
      </c>
      <c r="O7089">
        <f>IF(ISBLANK(טבלה1[[#This Row],[ts_accepted_at]]), 0, 1)</f>
        <v>0</v>
      </c>
      <c r="P7089">
        <f>IF(ISBLANK(טבלה1[[#This Row],[ts_booking_at]]), 0, 1)</f>
        <v>0</v>
      </c>
      <c r="Q7089">
        <f>IF(ISBLANK(טבלה1[[#This Row],[ds_checkin]]), "", טבלה1[[#This Row],[ds_checkin]] - טבלה1[[#This Row],[ts_contact_at]])</f>
        <v>145.50972222222481</v>
      </c>
      <c r="R7089" t="str">
        <f>IF(AND(ISBLANK(טבלה1[[#This Row],[ts_reply_at]]), NOT(ISBLANK(טבלה1[[#This Row],[ts_booking_at]]))), "Error: Booked without Reply", "OK")</f>
        <v>OK</v>
      </c>
      <c r="S7089" t="s">
        <v>6020</v>
      </c>
    </row>
    <row r="7090" spans="1:19" x14ac:dyDescent="0.25">
      <c r="A7090" s="4" t="s">
        <v>5650</v>
      </c>
      <c r="B7090" s="4" t="s">
        <v>444</v>
      </c>
      <c r="C7090" s="4" t="s">
        <v>445</v>
      </c>
      <c r="D7090" s="1">
        <v>41930.369444444441</v>
      </c>
      <c r="E7090" s="1">
        <v>41930.482638888891</v>
      </c>
      <c r="H7090" s="2">
        <v>42076</v>
      </c>
      <c r="I7090" s="2">
        <v>42081</v>
      </c>
      <c r="J7090" s="3">
        <v>3</v>
      </c>
      <c r="K7090" s="3">
        <v>3</v>
      </c>
      <c r="L7090">
        <f>טבלה1[[#This Row],[ds_checkout]]-טבלה1[[#This Row],[ds_checkin]]</f>
        <v>5</v>
      </c>
      <c r="M7090">
        <f>IF(ISBLANK(טבלה1[[#This Row],[ts_reply_at]]), "", (טבלה1[[#This Row],[ts_reply_at]] - טבלה1[[#This Row],[ts_contact_at]]) * 24)</f>
        <v>2.716666666790843</v>
      </c>
      <c r="N7090">
        <f>IF(ISBLANK(טבלה1[[#This Row],[ts_reply_at]]), 0, 1)</f>
        <v>1</v>
      </c>
      <c r="O7090">
        <f>IF(ISBLANK(טבלה1[[#This Row],[ts_accepted_at]]), 0, 1)</f>
        <v>0</v>
      </c>
      <c r="P7090">
        <f>IF(ISBLANK(טבלה1[[#This Row],[ts_booking_at]]), 0, 1)</f>
        <v>0</v>
      </c>
      <c r="Q7090">
        <f>IF(ISBLANK(טבלה1[[#This Row],[ds_checkin]]), "", טבלה1[[#This Row],[ds_checkin]] - טבלה1[[#This Row],[ts_contact_at]])</f>
        <v>145.63055555555911</v>
      </c>
      <c r="R7090" t="str">
        <f>IF(AND(ISBLANK(טבלה1[[#This Row],[ts_reply_at]]), NOT(ISBLANK(טבלה1[[#This Row],[ts_booking_at]]))), "Error: Booked without Reply", "OK")</f>
        <v>OK</v>
      </c>
      <c r="S7090" t="s">
        <v>6020</v>
      </c>
    </row>
    <row r="7091" spans="1:19" x14ac:dyDescent="0.25">
      <c r="A7091" s="4" t="s">
        <v>5650</v>
      </c>
      <c r="B7091" s="4" t="s">
        <v>2737</v>
      </c>
      <c r="C7091" s="4" t="s">
        <v>2738</v>
      </c>
      <c r="D7091" s="1">
        <v>41930.372916666667</v>
      </c>
      <c r="E7091" s="1">
        <v>41930.414212962962</v>
      </c>
      <c r="H7091" s="2">
        <v>42076</v>
      </c>
      <c r="I7091" s="2">
        <v>42081</v>
      </c>
      <c r="J7091" s="3">
        <v>3</v>
      </c>
      <c r="K7091" s="3">
        <v>5</v>
      </c>
      <c r="L7091">
        <f>טבלה1[[#This Row],[ds_checkout]]-טבלה1[[#This Row],[ds_checkin]]</f>
        <v>5</v>
      </c>
      <c r="M7091">
        <f>IF(ISBLANK(טבלה1[[#This Row],[ts_reply_at]]), "", (טבלה1[[#This Row],[ts_reply_at]] - טבלה1[[#This Row],[ts_contact_at]]) * 24)</f>
        <v>0.9911111110704951</v>
      </c>
      <c r="N7091">
        <f>IF(ISBLANK(טבלה1[[#This Row],[ts_reply_at]]), 0, 1)</f>
        <v>1</v>
      </c>
      <c r="O7091">
        <f>IF(ISBLANK(טבלה1[[#This Row],[ts_accepted_at]]), 0, 1)</f>
        <v>0</v>
      </c>
      <c r="P7091">
        <f>IF(ISBLANK(טבלה1[[#This Row],[ts_booking_at]]), 0, 1)</f>
        <v>0</v>
      </c>
      <c r="Q7091">
        <f>IF(ISBLANK(טבלה1[[#This Row],[ds_checkin]]), "", טבלה1[[#This Row],[ds_checkin]] - טבלה1[[#This Row],[ts_contact_at]])</f>
        <v>145.62708333333285</v>
      </c>
      <c r="R7091" t="str">
        <f>IF(AND(ISBLANK(טבלה1[[#This Row],[ts_reply_at]]), NOT(ISBLANK(טבלה1[[#This Row],[ts_booking_at]]))), "Error: Booked without Reply", "OK")</f>
        <v>OK</v>
      </c>
      <c r="S7091" t="s">
        <v>6020</v>
      </c>
    </row>
    <row r="7092" spans="1:19" x14ac:dyDescent="0.25">
      <c r="A7092" s="4" t="s">
        <v>5650</v>
      </c>
      <c r="B7092" s="4" t="s">
        <v>558</v>
      </c>
      <c r="C7092" s="4" t="s">
        <v>559</v>
      </c>
      <c r="D7092" s="1">
        <v>41930.490972222222</v>
      </c>
      <c r="E7092" s="1">
        <v>41930.502314814818</v>
      </c>
      <c r="H7092" s="2">
        <v>42076</v>
      </c>
      <c r="I7092" s="2">
        <v>42081</v>
      </c>
      <c r="J7092" s="3">
        <v>2</v>
      </c>
      <c r="K7092" s="3">
        <v>2</v>
      </c>
      <c r="L7092">
        <f>טבלה1[[#This Row],[ds_checkout]]-טבלה1[[#This Row],[ds_checkin]]</f>
        <v>5</v>
      </c>
      <c r="M7092">
        <f>IF(ISBLANK(טבלה1[[#This Row],[ts_reply_at]]), "", (טבלה1[[#This Row],[ts_reply_at]] - טבלה1[[#This Row],[ts_contact_at]]) * 24)</f>
        <v>0.27222222229465842</v>
      </c>
      <c r="N7092">
        <f>IF(ISBLANK(טבלה1[[#This Row],[ts_reply_at]]), 0, 1)</f>
        <v>1</v>
      </c>
      <c r="O7092">
        <f>IF(ISBLANK(טבלה1[[#This Row],[ts_accepted_at]]), 0, 1)</f>
        <v>0</v>
      </c>
      <c r="P7092">
        <f>IF(ISBLANK(טבלה1[[#This Row],[ts_booking_at]]), 0, 1)</f>
        <v>0</v>
      </c>
      <c r="Q7092">
        <f>IF(ISBLANK(טבלה1[[#This Row],[ds_checkin]]), "", טבלה1[[#This Row],[ds_checkin]] - טבלה1[[#This Row],[ts_contact_at]])</f>
        <v>145.5090277777781</v>
      </c>
      <c r="R7092" t="str">
        <f>IF(AND(ISBLANK(טבלה1[[#This Row],[ts_reply_at]]), NOT(ISBLANK(טבלה1[[#This Row],[ts_booking_at]]))), "Error: Booked without Reply", "OK")</f>
        <v>OK</v>
      </c>
      <c r="S7092" t="s">
        <v>6020</v>
      </c>
    </row>
    <row r="7093" spans="1:19" x14ac:dyDescent="0.25">
      <c r="A7093" s="4" t="s">
        <v>5650</v>
      </c>
      <c r="B7093" s="4" t="s">
        <v>695</v>
      </c>
      <c r="C7093" s="4" t="s">
        <v>696</v>
      </c>
      <c r="D7093" s="1">
        <v>41934.588194444441</v>
      </c>
      <c r="E7093" s="1">
        <v>41934.591481481482</v>
      </c>
      <c r="F7093" s="1">
        <v>41934.591481481482</v>
      </c>
      <c r="H7093" s="2">
        <v>42076</v>
      </c>
      <c r="I7093" s="2">
        <v>42081</v>
      </c>
      <c r="J7093" s="3">
        <v>3</v>
      </c>
      <c r="K7093" s="3">
        <v>4</v>
      </c>
      <c r="L7093">
        <f>טבלה1[[#This Row],[ds_checkout]]-טבלה1[[#This Row],[ds_checkin]]</f>
        <v>5</v>
      </c>
      <c r="M7093">
        <f>IF(ISBLANK(טבלה1[[#This Row],[ts_reply_at]]), "", (טבלה1[[#This Row],[ts_reply_at]] - טבלה1[[#This Row],[ts_contact_at]]) * 24)</f>
        <v>7.8888888994697481E-2</v>
      </c>
      <c r="N7093">
        <f>IF(ISBLANK(טבלה1[[#This Row],[ts_reply_at]]), 0, 1)</f>
        <v>1</v>
      </c>
      <c r="O7093">
        <f>IF(ISBLANK(טבלה1[[#This Row],[ts_accepted_at]]), 0, 1)</f>
        <v>1</v>
      </c>
      <c r="P7093">
        <f>IF(ISBLANK(טבלה1[[#This Row],[ts_booking_at]]), 0, 1)</f>
        <v>0</v>
      </c>
      <c r="Q7093">
        <f>IF(ISBLANK(טבלה1[[#This Row],[ds_checkin]]), "", טבלה1[[#This Row],[ds_checkin]] - טבלה1[[#This Row],[ts_contact_at]])</f>
        <v>141.41180555555911</v>
      </c>
      <c r="R7093" t="str">
        <f>IF(AND(ISBLANK(טבלה1[[#This Row],[ts_reply_at]]), NOT(ISBLANK(טבלה1[[#This Row],[ts_booking_at]]))), "Error: Booked without Reply", "OK")</f>
        <v>OK</v>
      </c>
      <c r="S7093" t="s">
        <v>6020</v>
      </c>
    </row>
    <row r="7094" spans="1:19" x14ac:dyDescent="0.25">
      <c r="A7094" s="4" t="s">
        <v>5650</v>
      </c>
      <c r="B7094" s="4" t="s">
        <v>612</v>
      </c>
      <c r="C7094" s="4" t="s">
        <v>613</v>
      </c>
      <c r="D7094" s="1">
        <v>41930.381944444445</v>
      </c>
      <c r="E7094" s="1">
        <v>41931.506249999999</v>
      </c>
      <c r="F7094" s="1">
        <v>41931.506307870368</v>
      </c>
      <c r="H7094" s="2">
        <v>42076</v>
      </c>
      <c r="I7094" s="2">
        <v>42081</v>
      </c>
      <c r="J7094" s="3">
        <v>3</v>
      </c>
      <c r="K7094" s="3">
        <v>4</v>
      </c>
      <c r="L7094">
        <f>טבלה1[[#This Row],[ds_checkout]]-טבלה1[[#This Row],[ds_checkin]]</f>
        <v>5</v>
      </c>
      <c r="M7094">
        <f>IF(ISBLANK(טבלה1[[#This Row],[ts_reply_at]]), "", (טבלה1[[#This Row],[ts_reply_at]] - טבלה1[[#This Row],[ts_contact_at]]) * 24)</f>
        <v>26.983333333279006</v>
      </c>
      <c r="N7094">
        <f>IF(ISBLANK(טבלה1[[#This Row],[ts_reply_at]]), 0, 1)</f>
        <v>1</v>
      </c>
      <c r="O7094">
        <f>IF(ISBLANK(טבלה1[[#This Row],[ts_accepted_at]]), 0, 1)</f>
        <v>1</v>
      </c>
      <c r="P7094">
        <f>IF(ISBLANK(טבלה1[[#This Row],[ts_booking_at]]), 0, 1)</f>
        <v>0</v>
      </c>
      <c r="Q7094">
        <f>IF(ISBLANK(טבלה1[[#This Row],[ds_checkin]]), "", טבלה1[[#This Row],[ds_checkin]] - טבלה1[[#This Row],[ts_contact_at]])</f>
        <v>145.61805555555475</v>
      </c>
      <c r="R7094" t="str">
        <f>IF(AND(ISBLANK(טבלה1[[#This Row],[ts_reply_at]]), NOT(ISBLANK(טבלה1[[#This Row],[ts_booking_at]]))), "Error: Booked without Reply", "OK")</f>
        <v>OK</v>
      </c>
      <c r="S7094" t="s">
        <v>6020</v>
      </c>
    </row>
    <row r="7095" spans="1:19" x14ac:dyDescent="0.25">
      <c r="A7095" s="4" t="s">
        <v>5650</v>
      </c>
      <c r="B7095" s="4" t="s">
        <v>5652</v>
      </c>
      <c r="C7095" s="4" t="s">
        <v>5653</v>
      </c>
      <c r="D7095" s="1">
        <v>41930.493750000001</v>
      </c>
      <c r="E7095" s="1">
        <v>41930.528298611112</v>
      </c>
      <c r="F7095" s="1">
        <v>41930.528298611112</v>
      </c>
      <c r="H7095" s="2">
        <v>42076</v>
      </c>
      <c r="I7095" s="2">
        <v>42081</v>
      </c>
      <c r="J7095" s="3">
        <v>3</v>
      </c>
      <c r="K7095" s="3">
        <v>4</v>
      </c>
      <c r="L7095">
        <f>טבלה1[[#This Row],[ds_checkout]]-טבלה1[[#This Row],[ds_checkin]]</f>
        <v>5</v>
      </c>
      <c r="M7095">
        <f>IF(ISBLANK(טבלה1[[#This Row],[ts_reply_at]]), "", (טבלה1[[#This Row],[ts_reply_at]] - טבלה1[[#This Row],[ts_contact_at]]) * 24)</f>
        <v>0.82916666666278616</v>
      </c>
      <c r="N7095">
        <f>IF(ISBLANK(טבלה1[[#This Row],[ts_reply_at]]), 0, 1)</f>
        <v>1</v>
      </c>
      <c r="O7095">
        <f>IF(ISBLANK(טבלה1[[#This Row],[ts_accepted_at]]), 0, 1)</f>
        <v>1</v>
      </c>
      <c r="P7095">
        <f>IF(ISBLANK(טבלה1[[#This Row],[ts_booking_at]]), 0, 1)</f>
        <v>0</v>
      </c>
      <c r="Q7095">
        <f>IF(ISBLANK(טבלה1[[#This Row],[ds_checkin]]), "", טבלה1[[#This Row],[ds_checkin]] - טבלה1[[#This Row],[ts_contact_at]])</f>
        <v>145.50624999999854</v>
      </c>
      <c r="R7095" t="str">
        <f>IF(AND(ISBLANK(טבלה1[[#This Row],[ts_reply_at]]), NOT(ISBLANK(טבלה1[[#This Row],[ts_booking_at]]))), "Error: Booked without Reply", "OK")</f>
        <v>OK</v>
      </c>
      <c r="S7095" t="s">
        <v>6020</v>
      </c>
    </row>
    <row r="7096" spans="1:19" x14ac:dyDescent="0.25">
      <c r="A7096" s="4" t="s">
        <v>5650</v>
      </c>
      <c r="B7096" s="4" t="s">
        <v>472</v>
      </c>
      <c r="C7096" s="4" t="s">
        <v>1928</v>
      </c>
      <c r="D7096" s="1">
        <v>41933.78402777778</v>
      </c>
      <c r="E7096" s="1">
        <v>41934.959016203706</v>
      </c>
      <c r="H7096" s="2">
        <v>42076</v>
      </c>
      <c r="I7096" s="2">
        <v>42081</v>
      </c>
      <c r="J7096" s="3">
        <v>3</v>
      </c>
      <c r="K7096" s="3">
        <v>2</v>
      </c>
      <c r="L7096">
        <f>טבלה1[[#This Row],[ds_checkout]]-טבלה1[[#This Row],[ds_checkin]]</f>
        <v>5</v>
      </c>
      <c r="M7096">
        <f>IF(ISBLANK(טבלה1[[#This Row],[ts_reply_at]]), "", (טבלה1[[#This Row],[ts_reply_at]] - טבלה1[[#This Row],[ts_contact_at]]) * 24)</f>
        <v>28.199722222227138</v>
      </c>
      <c r="N7096">
        <f>IF(ISBLANK(טבלה1[[#This Row],[ts_reply_at]]), 0, 1)</f>
        <v>1</v>
      </c>
      <c r="O7096">
        <f>IF(ISBLANK(טבלה1[[#This Row],[ts_accepted_at]]), 0, 1)</f>
        <v>0</v>
      </c>
      <c r="P7096">
        <f>IF(ISBLANK(טבלה1[[#This Row],[ts_booking_at]]), 0, 1)</f>
        <v>0</v>
      </c>
      <c r="Q7096">
        <f>IF(ISBLANK(טבלה1[[#This Row],[ds_checkin]]), "", טבלה1[[#This Row],[ds_checkin]] - טבלה1[[#This Row],[ts_contact_at]])</f>
        <v>142.21597222222044</v>
      </c>
      <c r="R7096" t="str">
        <f>IF(AND(ISBLANK(טבלה1[[#This Row],[ts_reply_at]]), NOT(ISBLANK(טבלה1[[#This Row],[ts_booking_at]]))), "Error: Booked without Reply", "OK")</f>
        <v>OK</v>
      </c>
      <c r="S7096" t="s">
        <v>6020</v>
      </c>
    </row>
    <row r="7097" spans="1:19" x14ac:dyDescent="0.25">
      <c r="A7097" s="4" t="s">
        <v>5650</v>
      </c>
      <c r="B7097" s="4" t="s">
        <v>2575</v>
      </c>
      <c r="C7097" s="4" t="s">
        <v>2746</v>
      </c>
      <c r="D7097" s="1">
        <v>41930.386111111111</v>
      </c>
      <c r="E7097" s="1">
        <v>41930.469710648147</v>
      </c>
      <c r="F7097" s="1">
        <v>41930.469710648147</v>
      </c>
      <c r="H7097" s="2">
        <v>42076</v>
      </c>
      <c r="I7097" s="2">
        <v>42081</v>
      </c>
      <c r="J7097" s="3">
        <v>3</v>
      </c>
      <c r="K7097" s="3">
        <v>4</v>
      </c>
      <c r="L7097">
        <f>טבלה1[[#This Row],[ds_checkout]]-טבלה1[[#This Row],[ds_checkin]]</f>
        <v>5</v>
      </c>
      <c r="M7097">
        <f>IF(ISBLANK(טבלה1[[#This Row],[ts_reply_at]]), "", (טבלה1[[#This Row],[ts_reply_at]] - טבלה1[[#This Row],[ts_contact_at]]) * 24)</f>
        <v>2.0063888888689689</v>
      </c>
      <c r="N7097">
        <f>IF(ISBLANK(טבלה1[[#This Row],[ts_reply_at]]), 0, 1)</f>
        <v>1</v>
      </c>
      <c r="O7097">
        <f>IF(ISBLANK(טבלה1[[#This Row],[ts_accepted_at]]), 0, 1)</f>
        <v>1</v>
      </c>
      <c r="P7097">
        <f>IF(ISBLANK(טבלה1[[#This Row],[ts_booking_at]]), 0, 1)</f>
        <v>0</v>
      </c>
      <c r="Q7097">
        <f>IF(ISBLANK(טבלה1[[#This Row],[ds_checkin]]), "", טבלה1[[#This Row],[ds_checkin]] - טבלה1[[#This Row],[ts_contact_at]])</f>
        <v>145.61388888888905</v>
      </c>
      <c r="R7097" t="str">
        <f>IF(AND(ISBLANK(טבלה1[[#This Row],[ts_reply_at]]), NOT(ISBLANK(טבלה1[[#This Row],[ts_booking_at]]))), "Error: Booked without Reply", "OK")</f>
        <v>OK</v>
      </c>
      <c r="S7097" t="s">
        <v>6020</v>
      </c>
    </row>
    <row r="7098" spans="1:19" x14ac:dyDescent="0.25">
      <c r="A7098" s="4" t="s">
        <v>5650</v>
      </c>
      <c r="B7098" s="4" t="s">
        <v>927</v>
      </c>
      <c r="C7098" s="4" t="s">
        <v>928</v>
      </c>
      <c r="D7098" s="1">
        <v>41933.786805555559</v>
      </c>
      <c r="E7098" s="1">
        <v>41934.294351851851</v>
      </c>
      <c r="H7098" s="2">
        <v>42076</v>
      </c>
      <c r="I7098" s="2">
        <v>42081</v>
      </c>
      <c r="J7098" s="3">
        <v>3</v>
      </c>
      <c r="K7098" s="3">
        <v>3</v>
      </c>
      <c r="L7098">
        <f>טבלה1[[#This Row],[ds_checkout]]-טבלה1[[#This Row],[ds_checkin]]</f>
        <v>5</v>
      </c>
      <c r="M7098">
        <f>IF(ISBLANK(טבלה1[[#This Row],[ts_reply_at]]), "", (טבלה1[[#This Row],[ts_reply_at]] - טבלה1[[#This Row],[ts_contact_at]]) * 24)</f>
        <v>12.181111111014616</v>
      </c>
      <c r="N7098">
        <f>IF(ISBLANK(טבלה1[[#This Row],[ts_reply_at]]), 0, 1)</f>
        <v>1</v>
      </c>
      <c r="O7098">
        <f>IF(ISBLANK(טבלה1[[#This Row],[ts_accepted_at]]), 0, 1)</f>
        <v>0</v>
      </c>
      <c r="P7098">
        <f>IF(ISBLANK(טבלה1[[#This Row],[ts_booking_at]]), 0, 1)</f>
        <v>0</v>
      </c>
      <c r="Q7098">
        <f>IF(ISBLANK(טבלה1[[#This Row],[ds_checkin]]), "", טבלה1[[#This Row],[ds_checkin]] - טבלה1[[#This Row],[ts_contact_at]])</f>
        <v>142.21319444444089</v>
      </c>
      <c r="R7098" t="str">
        <f>IF(AND(ISBLANK(טבלה1[[#This Row],[ts_reply_at]]), NOT(ISBLANK(טבלה1[[#This Row],[ts_booking_at]]))), "Error: Booked without Reply", "OK")</f>
        <v>OK</v>
      </c>
      <c r="S7098" t="s">
        <v>6020</v>
      </c>
    </row>
    <row r="7099" spans="1:19" x14ac:dyDescent="0.25">
      <c r="A7099" s="4" t="s">
        <v>5654</v>
      </c>
      <c r="B7099" s="4" t="s">
        <v>591</v>
      </c>
      <c r="C7099" s="4" t="s">
        <v>592</v>
      </c>
      <c r="D7099" s="1">
        <v>41917.043055555558</v>
      </c>
      <c r="E7099" s="1">
        <v>41917.246886574074</v>
      </c>
      <c r="H7099" s="2">
        <v>41994</v>
      </c>
      <c r="I7099" s="2">
        <v>42001</v>
      </c>
      <c r="J7099" s="3">
        <v>2</v>
      </c>
      <c r="K7099" s="3">
        <v>2</v>
      </c>
      <c r="L7099">
        <f>טבלה1[[#This Row],[ds_checkout]]-טבלה1[[#This Row],[ds_checkin]]</f>
        <v>7</v>
      </c>
      <c r="M7099">
        <f>IF(ISBLANK(טבלה1[[#This Row],[ts_reply_at]]), "", (טבלה1[[#This Row],[ts_reply_at]] - טבלה1[[#This Row],[ts_contact_at]]) * 24)</f>
        <v>4.8919444443890825</v>
      </c>
      <c r="N7099">
        <f>IF(ISBLANK(טבלה1[[#This Row],[ts_reply_at]]), 0, 1)</f>
        <v>1</v>
      </c>
      <c r="O7099">
        <f>IF(ISBLANK(טבלה1[[#This Row],[ts_accepted_at]]), 0, 1)</f>
        <v>0</v>
      </c>
      <c r="P7099">
        <f>IF(ISBLANK(טבלה1[[#This Row],[ts_booking_at]]), 0, 1)</f>
        <v>0</v>
      </c>
      <c r="Q7099">
        <f>IF(ISBLANK(טבלה1[[#This Row],[ds_checkin]]), "", טבלה1[[#This Row],[ds_checkin]] - טבלה1[[#This Row],[ts_contact_at]])</f>
        <v>76.956944444442343</v>
      </c>
      <c r="R7099" t="str">
        <f>IF(AND(ISBLANK(טבלה1[[#This Row],[ts_reply_at]]), NOT(ISBLANK(טבלה1[[#This Row],[ts_booking_at]]))), "Error: Booked without Reply", "OK")</f>
        <v>OK</v>
      </c>
      <c r="S7099" t="s">
        <v>6020</v>
      </c>
    </row>
    <row r="7100" spans="1:19" x14ac:dyDescent="0.25">
      <c r="A7100" s="4" t="s">
        <v>5654</v>
      </c>
      <c r="B7100" s="4" t="s">
        <v>3703</v>
      </c>
      <c r="C7100" s="4" t="s">
        <v>3704</v>
      </c>
      <c r="D7100" s="1">
        <v>41917.569444444445</v>
      </c>
      <c r="E7100" s="1">
        <v>41917.832916666666</v>
      </c>
      <c r="F7100" s="1">
        <v>41917.861122685186</v>
      </c>
      <c r="H7100" s="2">
        <v>41994</v>
      </c>
      <c r="I7100" s="2">
        <v>42001</v>
      </c>
      <c r="J7100" s="3">
        <v>2</v>
      </c>
      <c r="K7100" s="3">
        <v>5</v>
      </c>
      <c r="L7100">
        <f>טבלה1[[#This Row],[ds_checkout]]-טבלה1[[#This Row],[ds_checkin]]</f>
        <v>7</v>
      </c>
      <c r="M7100">
        <f>IF(ISBLANK(טבלה1[[#This Row],[ts_reply_at]]), "", (טבלה1[[#This Row],[ts_reply_at]] - טבלה1[[#This Row],[ts_contact_at]]) * 24)</f>
        <v>6.3233333333046176</v>
      </c>
      <c r="N7100">
        <f>IF(ISBLANK(טבלה1[[#This Row],[ts_reply_at]]), 0, 1)</f>
        <v>1</v>
      </c>
      <c r="O7100">
        <f>IF(ISBLANK(טבלה1[[#This Row],[ts_accepted_at]]), 0, 1)</f>
        <v>1</v>
      </c>
      <c r="P7100">
        <f>IF(ISBLANK(טבלה1[[#This Row],[ts_booking_at]]), 0, 1)</f>
        <v>0</v>
      </c>
      <c r="Q7100">
        <f>IF(ISBLANK(טבלה1[[#This Row],[ds_checkin]]), "", טבלה1[[#This Row],[ds_checkin]] - טבלה1[[#This Row],[ts_contact_at]])</f>
        <v>76.430555555554747</v>
      </c>
      <c r="R7100" t="str">
        <f>IF(AND(ISBLANK(טבלה1[[#This Row],[ts_reply_at]]), NOT(ISBLANK(טבלה1[[#This Row],[ts_booking_at]]))), "Error: Booked without Reply", "OK")</f>
        <v>OK</v>
      </c>
      <c r="S7100" t="s">
        <v>6020</v>
      </c>
    </row>
    <row r="7101" spans="1:19" x14ac:dyDescent="0.25">
      <c r="A7101" s="4" t="s">
        <v>5654</v>
      </c>
      <c r="B7101" s="4" t="s">
        <v>3608</v>
      </c>
      <c r="C7101" s="4" t="s">
        <v>3609</v>
      </c>
      <c r="D7101" s="1">
        <v>41951.95208333333</v>
      </c>
      <c r="E7101" s="1">
        <v>41952.051041666666</v>
      </c>
      <c r="F7101" s="1">
        <v>41952.051041666666</v>
      </c>
      <c r="G7101" s="1">
        <v>41952.051041666666</v>
      </c>
      <c r="H7101" s="2">
        <v>41994</v>
      </c>
      <c r="I7101" s="2">
        <v>42001</v>
      </c>
      <c r="J7101" s="3">
        <v>2</v>
      </c>
      <c r="K7101" s="3">
        <v>20</v>
      </c>
      <c r="L7101">
        <f>טבלה1[[#This Row],[ds_checkout]]-טבלה1[[#This Row],[ds_checkin]]</f>
        <v>7</v>
      </c>
      <c r="M7101">
        <f>IF(ISBLANK(טבלה1[[#This Row],[ts_reply_at]]), "", (טבלה1[[#This Row],[ts_reply_at]] - טבלה1[[#This Row],[ts_contact_at]]) * 24)</f>
        <v>2.3750000000582077</v>
      </c>
      <c r="N7101">
        <f>IF(ISBLANK(טבלה1[[#This Row],[ts_reply_at]]), 0, 1)</f>
        <v>1</v>
      </c>
      <c r="O7101">
        <f>IF(ISBLANK(טבלה1[[#This Row],[ts_accepted_at]]), 0, 1)</f>
        <v>1</v>
      </c>
      <c r="P7101">
        <f>IF(ISBLANK(טבלה1[[#This Row],[ts_booking_at]]), 0, 1)</f>
        <v>1</v>
      </c>
      <c r="Q7101">
        <f>IF(ISBLANK(טבלה1[[#This Row],[ds_checkin]]), "", טבלה1[[#This Row],[ds_checkin]] - טבלה1[[#This Row],[ts_contact_at]])</f>
        <v>42.047916666670062</v>
      </c>
      <c r="R7101" t="str">
        <f>IF(AND(ISBLANK(טבלה1[[#This Row],[ts_reply_at]]), NOT(ISBLANK(טבלה1[[#This Row],[ts_booking_at]]))), "Error: Booked without Reply", "OK")</f>
        <v>OK</v>
      </c>
      <c r="S7101" t="s">
        <v>6020</v>
      </c>
    </row>
    <row r="7102" spans="1:19" x14ac:dyDescent="0.25">
      <c r="A7102" s="4" t="s">
        <v>5654</v>
      </c>
      <c r="B7102" s="4" t="s">
        <v>33</v>
      </c>
      <c r="C7102" s="4" t="s">
        <v>1514</v>
      </c>
      <c r="D7102" s="1">
        <v>41917.796527777777</v>
      </c>
      <c r="E7102" s="1">
        <v>41917.990995370368</v>
      </c>
      <c r="F7102" s="1">
        <v>41917.990995370368</v>
      </c>
      <c r="G7102" s="1">
        <v>41917.990995370368</v>
      </c>
      <c r="H7102" s="2">
        <v>41994</v>
      </c>
      <c r="I7102" s="2">
        <v>42001</v>
      </c>
      <c r="J7102" s="3">
        <v>2</v>
      </c>
      <c r="K7102" s="3">
        <v>7</v>
      </c>
      <c r="L7102">
        <f>טבלה1[[#This Row],[ds_checkout]]-טבלה1[[#This Row],[ds_checkin]]</f>
        <v>7</v>
      </c>
      <c r="M7102">
        <f>IF(ISBLANK(טבלה1[[#This Row],[ts_reply_at]]), "", (טבלה1[[#This Row],[ts_reply_at]] - טבלה1[[#This Row],[ts_contact_at]]) * 24)</f>
        <v>4.6672222221968696</v>
      </c>
      <c r="N7102">
        <f>IF(ISBLANK(טבלה1[[#This Row],[ts_reply_at]]), 0, 1)</f>
        <v>1</v>
      </c>
      <c r="O7102">
        <f>IF(ISBLANK(טבלה1[[#This Row],[ts_accepted_at]]), 0, 1)</f>
        <v>1</v>
      </c>
      <c r="P7102">
        <f>IF(ISBLANK(טבלה1[[#This Row],[ts_booking_at]]), 0, 1)</f>
        <v>1</v>
      </c>
      <c r="Q7102">
        <f>IF(ISBLANK(טבלה1[[#This Row],[ds_checkin]]), "", טבלה1[[#This Row],[ds_checkin]] - טבלה1[[#This Row],[ts_contact_at]])</f>
        <v>76.203472222223354</v>
      </c>
      <c r="R7102" t="str">
        <f>IF(AND(ISBLANK(טבלה1[[#This Row],[ts_reply_at]]), NOT(ISBLANK(טבלה1[[#This Row],[ts_booking_at]]))), "Error: Booked without Reply", "OK")</f>
        <v>OK</v>
      </c>
      <c r="S7102" t="s">
        <v>6020</v>
      </c>
    </row>
    <row r="7103" spans="1:19" x14ac:dyDescent="0.25">
      <c r="A7103" s="4" t="s">
        <v>5655</v>
      </c>
      <c r="B7103" s="4" t="s">
        <v>2352</v>
      </c>
      <c r="C7103" s="4" t="s">
        <v>4061</v>
      </c>
      <c r="D7103" s="1">
        <v>41926.600694444445</v>
      </c>
      <c r="E7103" s="1">
        <v>41926.648148148146</v>
      </c>
      <c r="F7103" s="1">
        <v>41926.693043981482</v>
      </c>
      <c r="G7103" s="1">
        <v>41926.693043981482</v>
      </c>
      <c r="H7103" s="2">
        <v>41927</v>
      </c>
      <c r="I7103" s="2">
        <v>41928</v>
      </c>
      <c r="J7103" s="3">
        <v>1</v>
      </c>
      <c r="K7103" s="3">
        <v>12</v>
      </c>
      <c r="L7103">
        <f>טבלה1[[#This Row],[ds_checkout]]-טבלה1[[#This Row],[ds_checkin]]</f>
        <v>1</v>
      </c>
      <c r="M7103">
        <f>IF(ISBLANK(טבלה1[[#This Row],[ts_reply_at]]), "", (טבלה1[[#This Row],[ts_reply_at]] - טבלה1[[#This Row],[ts_contact_at]]) * 24)</f>
        <v>1.1388888888177462</v>
      </c>
      <c r="N7103">
        <f>IF(ISBLANK(טבלה1[[#This Row],[ts_reply_at]]), 0, 1)</f>
        <v>1</v>
      </c>
      <c r="O7103">
        <f>IF(ISBLANK(טבלה1[[#This Row],[ts_accepted_at]]), 0, 1)</f>
        <v>1</v>
      </c>
      <c r="P7103">
        <f>IF(ISBLANK(טבלה1[[#This Row],[ts_booking_at]]), 0, 1)</f>
        <v>1</v>
      </c>
      <c r="Q7103">
        <f>IF(ISBLANK(טבלה1[[#This Row],[ds_checkin]]), "", טבלה1[[#This Row],[ds_checkin]] - טבלה1[[#This Row],[ts_contact_at]])</f>
        <v>0.39930555555474712</v>
      </c>
      <c r="R7103" t="str">
        <f>IF(AND(ISBLANK(טבלה1[[#This Row],[ts_reply_at]]), NOT(ISBLANK(טבלה1[[#This Row],[ts_booking_at]]))), "Error: Booked without Reply", "OK")</f>
        <v>OK</v>
      </c>
      <c r="S7103" t="s">
        <v>6019</v>
      </c>
    </row>
    <row r="7104" spans="1:19" x14ac:dyDescent="0.25">
      <c r="A7104" s="4" t="s">
        <v>5656</v>
      </c>
      <c r="B7104" s="4" t="s">
        <v>930</v>
      </c>
      <c r="C7104" s="4" t="s">
        <v>931</v>
      </c>
      <c r="D7104" s="1">
        <v>41913.98333333333</v>
      </c>
      <c r="E7104" s="1">
        <v>41914.475173611114</v>
      </c>
      <c r="H7104" s="2">
        <v>41915</v>
      </c>
      <c r="I7104" s="2">
        <v>41918</v>
      </c>
      <c r="J7104" s="3">
        <v>2</v>
      </c>
      <c r="K7104" s="3">
        <v>5</v>
      </c>
      <c r="L7104">
        <f>טבלה1[[#This Row],[ds_checkout]]-טבלה1[[#This Row],[ds_checkin]]</f>
        <v>3</v>
      </c>
      <c r="M7104">
        <f>IF(ISBLANK(טבלה1[[#This Row],[ts_reply_at]]), "", (טבלה1[[#This Row],[ts_reply_at]] - טבלה1[[#This Row],[ts_contact_at]]) * 24)</f>
        <v>11.804166666814126</v>
      </c>
      <c r="N7104">
        <f>IF(ISBLANK(טבלה1[[#This Row],[ts_reply_at]]), 0, 1)</f>
        <v>1</v>
      </c>
      <c r="O7104">
        <f>IF(ISBLANK(טבלה1[[#This Row],[ts_accepted_at]]), 0, 1)</f>
        <v>0</v>
      </c>
      <c r="P7104">
        <f>IF(ISBLANK(טבלה1[[#This Row],[ts_booking_at]]), 0, 1)</f>
        <v>0</v>
      </c>
      <c r="Q7104">
        <f>IF(ISBLANK(טבלה1[[#This Row],[ds_checkin]]), "", טבלה1[[#This Row],[ds_checkin]] - טבלה1[[#This Row],[ts_contact_at]])</f>
        <v>1.0166666666700621</v>
      </c>
      <c r="R7104" t="str">
        <f>IF(AND(ISBLANK(טבלה1[[#This Row],[ts_reply_at]]), NOT(ISBLANK(טבלה1[[#This Row],[ts_booking_at]]))), "Error: Booked without Reply", "OK")</f>
        <v>OK</v>
      </c>
      <c r="S7104" t="s">
        <v>6019</v>
      </c>
    </row>
    <row r="7105" spans="1:19" x14ac:dyDescent="0.25">
      <c r="A7105" s="4" t="s">
        <v>5657</v>
      </c>
      <c r="B7105" s="4" t="s">
        <v>478</v>
      </c>
      <c r="C7105" s="4" t="s">
        <v>479</v>
      </c>
      <c r="D7105" s="1">
        <v>41926.495833333334</v>
      </c>
      <c r="E7105" s="1">
        <v>41926.518784722219</v>
      </c>
      <c r="F7105" s="1">
        <v>41926.518958333334</v>
      </c>
      <c r="G7105" s="1">
        <v>41926.518958333334</v>
      </c>
      <c r="H7105" s="2">
        <v>41943</v>
      </c>
      <c r="I7105" s="2">
        <v>41945</v>
      </c>
      <c r="J7105" s="3">
        <v>2</v>
      </c>
      <c r="K7105" s="3">
        <v>6</v>
      </c>
      <c r="L7105">
        <f>טבלה1[[#This Row],[ds_checkout]]-טבלה1[[#This Row],[ds_checkin]]</f>
        <v>2</v>
      </c>
      <c r="M7105">
        <f>IF(ISBLANK(טבלה1[[#This Row],[ts_reply_at]]), "", (טבלה1[[#This Row],[ts_reply_at]] - טבלה1[[#This Row],[ts_contact_at]]) * 24)</f>
        <v>0.55083333322545514</v>
      </c>
      <c r="N7105">
        <f>IF(ISBLANK(טבלה1[[#This Row],[ts_reply_at]]), 0, 1)</f>
        <v>1</v>
      </c>
      <c r="O7105">
        <f>IF(ISBLANK(טבלה1[[#This Row],[ts_accepted_at]]), 0, 1)</f>
        <v>1</v>
      </c>
      <c r="P7105">
        <f>IF(ISBLANK(טבלה1[[#This Row],[ts_booking_at]]), 0, 1)</f>
        <v>1</v>
      </c>
      <c r="Q7105">
        <f>IF(ISBLANK(טבלה1[[#This Row],[ds_checkin]]), "", טבלה1[[#This Row],[ds_checkin]] - טבלה1[[#This Row],[ts_contact_at]])</f>
        <v>16.504166666665697</v>
      </c>
      <c r="R7105" t="str">
        <f>IF(AND(ISBLANK(טבלה1[[#This Row],[ts_reply_at]]), NOT(ISBLANK(טבלה1[[#This Row],[ts_booking_at]]))), "Error: Booked without Reply", "OK")</f>
        <v>OK</v>
      </c>
      <c r="S7105" t="s">
        <v>6026</v>
      </c>
    </row>
    <row r="7106" spans="1:19" x14ac:dyDescent="0.25">
      <c r="A7106" s="4" t="s">
        <v>5658</v>
      </c>
      <c r="B7106" s="4" t="s">
        <v>1968</v>
      </c>
      <c r="C7106" s="4" t="s">
        <v>1969</v>
      </c>
      <c r="D7106" s="1">
        <v>41924.966666666667</v>
      </c>
      <c r="E7106" s="1">
        <v>41925.712418981479</v>
      </c>
      <c r="H7106" s="2">
        <v>41946</v>
      </c>
      <c r="I7106" s="2">
        <v>41950</v>
      </c>
      <c r="J7106" s="3">
        <v>1</v>
      </c>
      <c r="K7106" s="3">
        <v>2</v>
      </c>
      <c r="L7106">
        <f>טבלה1[[#This Row],[ds_checkout]]-טבלה1[[#This Row],[ds_checkin]]</f>
        <v>4</v>
      </c>
      <c r="M7106">
        <f>IF(ISBLANK(טבלה1[[#This Row],[ts_reply_at]]), "", (טבלה1[[#This Row],[ts_reply_at]] - טבלה1[[#This Row],[ts_contact_at]]) * 24)</f>
        <v>17.898055555473547</v>
      </c>
      <c r="N7106">
        <f>IF(ISBLANK(טבלה1[[#This Row],[ts_reply_at]]), 0, 1)</f>
        <v>1</v>
      </c>
      <c r="O7106">
        <f>IF(ISBLANK(טבלה1[[#This Row],[ts_accepted_at]]), 0, 1)</f>
        <v>0</v>
      </c>
      <c r="P7106">
        <f>IF(ISBLANK(טבלה1[[#This Row],[ts_booking_at]]), 0, 1)</f>
        <v>0</v>
      </c>
      <c r="Q7106">
        <f>IF(ISBLANK(טבלה1[[#This Row],[ds_checkin]]), "", טבלה1[[#This Row],[ds_checkin]] - טבלה1[[#This Row],[ts_contact_at]])</f>
        <v>21.033333333332848</v>
      </c>
      <c r="R7106" t="str">
        <f>IF(AND(ISBLANK(טבלה1[[#This Row],[ts_reply_at]]), NOT(ISBLANK(טבלה1[[#This Row],[ts_booking_at]]))), "Error: Booked without Reply", "OK")</f>
        <v>OK</v>
      </c>
      <c r="S7106" t="s">
        <v>6025</v>
      </c>
    </row>
    <row r="7107" spans="1:19" x14ac:dyDescent="0.25">
      <c r="A7107" s="4" t="s">
        <v>5658</v>
      </c>
      <c r="B7107" s="4" t="s">
        <v>834</v>
      </c>
      <c r="C7107" s="4" t="s">
        <v>835</v>
      </c>
      <c r="D7107" s="1">
        <v>41924.963888888888</v>
      </c>
      <c r="E7107" s="1">
        <v>41925.574479166666</v>
      </c>
      <c r="H7107" s="2">
        <v>41946</v>
      </c>
      <c r="I7107" s="2">
        <v>41950</v>
      </c>
      <c r="J7107" s="3">
        <v>1</v>
      </c>
      <c r="K7107" s="3">
        <v>6</v>
      </c>
      <c r="L7107">
        <f>טבלה1[[#This Row],[ds_checkout]]-טבלה1[[#This Row],[ds_checkin]]</f>
        <v>4</v>
      </c>
      <c r="M7107">
        <f>IF(ISBLANK(טבלה1[[#This Row],[ts_reply_at]]), "", (טבלה1[[#This Row],[ts_reply_at]] - טבלה1[[#This Row],[ts_contact_at]]) * 24)</f>
        <v>14.654166666674428</v>
      </c>
      <c r="N7107">
        <f>IF(ISBLANK(טבלה1[[#This Row],[ts_reply_at]]), 0, 1)</f>
        <v>1</v>
      </c>
      <c r="O7107">
        <f>IF(ISBLANK(טבלה1[[#This Row],[ts_accepted_at]]), 0, 1)</f>
        <v>0</v>
      </c>
      <c r="P7107">
        <f>IF(ISBLANK(טבלה1[[#This Row],[ts_booking_at]]), 0, 1)</f>
        <v>0</v>
      </c>
      <c r="Q7107">
        <f>IF(ISBLANK(טבלה1[[#This Row],[ds_checkin]]), "", טבלה1[[#This Row],[ds_checkin]] - טבלה1[[#This Row],[ts_contact_at]])</f>
        <v>21.036111111112405</v>
      </c>
      <c r="R7107" t="str">
        <f>IF(AND(ISBLANK(טבלה1[[#This Row],[ts_reply_at]]), NOT(ISBLANK(טבלה1[[#This Row],[ts_booking_at]]))), "Error: Booked without Reply", "OK")</f>
        <v>OK</v>
      </c>
      <c r="S7107" t="s">
        <v>6025</v>
      </c>
    </row>
    <row r="7108" spans="1:19" x14ac:dyDescent="0.25">
      <c r="A7108" s="4" t="s">
        <v>5658</v>
      </c>
      <c r="B7108" s="4" t="s">
        <v>159</v>
      </c>
      <c r="C7108" s="4" t="s">
        <v>600</v>
      </c>
      <c r="D7108" s="1">
        <v>41924.968055555553</v>
      </c>
      <c r="E7108" s="1">
        <v>41925.894699074073</v>
      </c>
      <c r="H7108" s="2">
        <v>41946</v>
      </c>
      <c r="I7108" s="2">
        <v>41950</v>
      </c>
      <c r="J7108" s="3">
        <v>1</v>
      </c>
      <c r="K7108" s="3">
        <v>2</v>
      </c>
      <c r="L7108">
        <f>טבלה1[[#This Row],[ds_checkout]]-טבלה1[[#This Row],[ds_checkin]]</f>
        <v>4</v>
      </c>
      <c r="M7108">
        <f>IF(ISBLANK(טבלה1[[#This Row],[ts_reply_at]]), "", (טבלה1[[#This Row],[ts_reply_at]] - טבלה1[[#This Row],[ts_contact_at]]) * 24)</f>
        <v>22.239444444479886</v>
      </c>
      <c r="N7108">
        <f>IF(ISBLANK(טבלה1[[#This Row],[ts_reply_at]]), 0, 1)</f>
        <v>1</v>
      </c>
      <c r="O7108">
        <f>IF(ISBLANK(טבלה1[[#This Row],[ts_accepted_at]]), 0, 1)</f>
        <v>0</v>
      </c>
      <c r="P7108">
        <f>IF(ISBLANK(טבלה1[[#This Row],[ts_booking_at]]), 0, 1)</f>
        <v>0</v>
      </c>
      <c r="Q7108">
        <f>IF(ISBLANK(טבלה1[[#This Row],[ds_checkin]]), "", טבלה1[[#This Row],[ds_checkin]] - טבלה1[[#This Row],[ts_contact_at]])</f>
        <v>21.031944444446708</v>
      </c>
      <c r="R7108" t="str">
        <f>IF(AND(ISBLANK(טבלה1[[#This Row],[ts_reply_at]]), NOT(ISBLANK(טבלה1[[#This Row],[ts_booking_at]]))), "Error: Booked without Reply", "OK")</f>
        <v>OK</v>
      </c>
      <c r="S7108" t="s">
        <v>6025</v>
      </c>
    </row>
    <row r="7109" spans="1:19" x14ac:dyDescent="0.25">
      <c r="A7109" s="4" t="s">
        <v>5658</v>
      </c>
      <c r="B7109" s="4" t="s">
        <v>1558</v>
      </c>
      <c r="C7109" s="4" t="s">
        <v>1559</v>
      </c>
      <c r="D7109" s="1">
        <v>41924.963194444441</v>
      </c>
      <c r="E7109" s="1">
        <v>41925.30190972222</v>
      </c>
      <c r="H7109" s="2">
        <v>41946</v>
      </c>
      <c r="I7109" s="2">
        <v>41950</v>
      </c>
      <c r="J7109" s="3">
        <v>1</v>
      </c>
      <c r="K7109" s="3">
        <v>3</v>
      </c>
      <c r="L7109">
        <f>טבלה1[[#This Row],[ds_checkout]]-טבלה1[[#This Row],[ds_checkin]]</f>
        <v>4</v>
      </c>
      <c r="M7109">
        <f>IF(ISBLANK(טבלה1[[#This Row],[ts_reply_at]]), "", (טבלה1[[#This Row],[ts_reply_at]] - טבלה1[[#This Row],[ts_contact_at]]) * 24)</f>
        <v>8.1291666667093523</v>
      </c>
      <c r="N7109">
        <f>IF(ISBLANK(טבלה1[[#This Row],[ts_reply_at]]), 0, 1)</f>
        <v>1</v>
      </c>
      <c r="O7109">
        <f>IF(ISBLANK(טבלה1[[#This Row],[ts_accepted_at]]), 0, 1)</f>
        <v>0</v>
      </c>
      <c r="P7109">
        <f>IF(ISBLANK(טבלה1[[#This Row],[ts_booking_at]]), 0, 1)</f>
        <v>0</v>
      </c>
      <c r="Q7109">
        <f>IF(ISBLANK(טבלה1[[#This Row],[ds_checkin]]), "", טבלה1[[#This Row],[ds_checkin]] - טבלה1[[#This Row],[ts_contact_at]])</f>
        <v>21.036805555559113</v>
      </c>
      <c r="R7109" t="str">
        <f>IF(AND(ISBLANK(טבלה1[[#This Row],[ts_reply_at]]), NOT(ISBLANK(טבלה1[[#This Row],[ts_booking_at]]))), "Error: Booked without Reply", "OK")</f>
        <v>OK</v>
      </c>
      <c r="S7109" t="s">
        <v>6025</v>
      </c>
    </row>
    <row r="7110" spans="1:19" x14ac:dyDescent="0.25">
      <c r="A7110" s="4" t="s">
        <v>5658</v>
      </c>
      <c r="B7110" s="4" t="s">
        <v>1723</v>
      </c>
      <c r="C7110" s="4" t="s">
        <v>1724</v>
      </c>
      <c r="D7110" s="1">
        <v>41918.142361111109</v>
      </c>
      <c r="E7110" s="1">
        <v>41918.338101851848</v>
      </c>
      <c r="H7110" s="2">
        <v>41946</v>
      </c>
      <c r="I7110" s="2">
        <v>41950</v>
      </c>
      <c r="J7110" s="3">
        <v>1</v>
      </c>
      <c r="K7110" s="3">
        <v>3</v>
      </c>
      <c r="L7110">
        <f>טבלה1[[#This Row],[ds_checkout]]-טבלה1[[#This Row],[ds_checkin]]</f>
        <v>4</v>
      </c>
      <c r="M7110">
        <f>IF(ISBLANK(טבלה1[[#This Row],[ts_reply_at]]), "", (טבלה1[[#This Row],[ts_reply_at]] - טבלה1[[#This Row],[ts_contact_at]]) * 24)</f>
        <v>4.6977777777356096</v>
      </c>
      <c r="N7110">
        <f>IF(ISBLANK(טבלה1[[#This Row],[ts_reply_at]]), 0, 1)</f>
        <v>1</v>
      </c>
      <c r="O7110">
        <f>IF(ISBLANK(טבלה1[[#This Row],[ts_accepted_at]]), 0, 1)</f>
        <v>0</v>
      </c>
      <c r="P7110">
        <f>IF(ISBLANK(טבלה1[[#This Row],[ts_booking_at]]), 0, 1)</f>
        <v>0</v>
      </c>
      <c r="Q7110">
        <f>IF(ISBLANK(טבלה1[[#This Row],[ds_checkin]]), "", טבלה1[[#This Row],[ds_checkin]] - טבלה1[[#This Row],[ts_contact_at]])</f>
        <v>27.857638888890506</v>
      </c>
      <c r="R7110" t="str">
        <f>IF(AND(ISBLANK(טבלה1[[#This Row],[ts_reply_at]]), NOT(ISBLANK(טבלה1[[#This Row],[ts_booking_at]]))), "Error: Booked without Reply", "OK")</f>
        <v>OK</v>
      </c>
      <c r="S7110" t="s">
        <v>6025</v>
      </c>
    </row>
    <row r="7111" spans="1:19" x14ac:dyDescent="0.25">
      <c r="A7111" s="4" t="s">
        <v>5659</v>
      </c>
      <c r="B7111" s="4" t="s">
        <v>1325</v>
      </c>
      <c r="C7111" s="4" t="s">
        <v>1326</v>
      </c>
      <c r="D7111" s="1">
        <v>41919.80972222222</v>
      </c>
      <c r="E7111" s="1">
        <v>41919.810381944444</v>
      </c>
      <c r="F7111" s="1">
        <v>41919.810381944444</v>
      </c>
      <c r="G7111" s="1">
        <v>41919.810381944444</v>
      </c>
      <c r="H7111" s="2">
        <v>41923</v>
      </c>
      <c r="I7111" s="2">
        <v>41924</v>
      </c>
      <c r="J7111" s="3">
        <v>1</v>
      </c>
      <c r="K7111" s="3">
        <v>8</v>
      </c>
      <c r="L7111">
        <f>טבלה1[[#This Row],[ds_checkout]]-טבלה1[[#This Row],[ds_checkin]]</f>
        <v>1</v>
      </c>
      <c r="M7111">
        <f>IF(ISBLANK(טבלה1[[#This Row],[ts_reply_at]]), "", (טבלה1[[#This Row],[ts_reply_at]] - טבלה1[[#This Row],[ts_contact_at]]) * 24)</f>
        <v>1.5833333367481828E-2</v>
      </c>
      <c r="N7111">
        <f>IF(ISBLANK(טבלה1[[#This Row],[ts_reply_at]]), 0, 1)</f>
        <v>1</v>
      </c>
      <c r="O7111">
        <f>IF(ISBLANK(טבלה1[[#This Row],[ts_accepted_at]]), 0, 1)</f>
        <v>1</v>
      </c>
      <c r="P7111">
        <f>IF(ISBLANK(טבלה1[[#This Row],[ts_booking_at]]), 0, 1)</f>
        <v>1</v>
      </c>
      <c r="Q7111">
        <f>IF(ISBLANK(טבלה1[[#This Row],[ds_checkin]]), "", טבלה1[[#This Row],[ds_checkin]] - טבלה1[[#This Row],[ts_contact_at]])</f>
        <v>3.1902777777795563</v>
      </c>
      <c r="R7111" t="str">
        <f>IF(AND(ISBLANK(טבלה1[[#This Row],[ts_reply_at]]), NOT(ISBLANK(טבלה1[[#This Row],[ts_booking_at]]))), "Error: Booked without Reply", "OK")</f>
        <v>OK</v>
      </c>
      <c r="S7111" t="s">
        <v>6024</v>
      </c>
    </row>
    <row r="7112" spans="1:19" x14ac:dyDescent="0.25">
      <c r="A7112" s="4" t="s">
        <v>5660</v>
      </c>
      <c r="B7112" s="4" t="s">
        <v>315</v>
      </c>
      <c r="C7112" s="4" t="s">
        <v>316</v>
      </c>
      <c r="D7112" s="1">
        <v>41919.609027777777</v>
      </c>
      <c r="E7112" s="1">
        <v>41919.613298611112</v>
      </c>
      <c r="F7112" s="1">
        <v>41919.613298611112</v>
      </c>
      <c r="G7112" s="1">
        <v>41919.679745370369</v>
      </c>
      <c r="H7112" s="2">
        <v>41946</v>
      </c>
      <c r="I7112" s="2">
        <v>41950</v>
      </c>
      <c r="J7112" s="3">
        <v>3</v>
      </c>
      <c r="K7112" s="3">
        <v>21</v>
      </c>
      <c r="L7112">
        <f>טבלה1[[#This Row],[ds_checkout]]-טבלה1[[#This Row],[ds_checkin]]</f>
        <v>4</v>
      </c>
      <c r="M7112">
        <f>IF(ISBLANK(טבלה1[[#This Row],[ts_reply_at]]), "", (טבלה1[[#This Row],[ts_reply_at]] - טבלה1[[#This Row],[ts_contact_at]]) * 24)</f>
        <v>0.1025000000372529</v>
      </c>
      <c r="N7112">
        <f>IF(ISBLANK(טבלה1[[#This Row],[ts_reply_at]]), 0, 1)</f>
        <v>1</v>
      </c>
      <c r="O7112">
        <f>IF(ISBLANK(טבלה1[[#This Row],[ts_accepted_at]]), 0, 1)</f>
        <v>1</v>
      </c>
      <c r="P7112">
        <f>IF(ISBLANK(טבלה1[[#This Row],[ts_booking_at]]), 0, 1)</f>
        <v>1</v>
      </c>
      <c r="Q7112">
        <f>IF(ISBLANK(טבלה1[[#This Row],[ds_checkin]]), "", טבלה1[[#This Row],[ds_checkin]] - טבלה1[[#This Row],[ts_contact_at]])</f>
        <v>26.390972222223354</v>
      </c>
      <c r="R7112" t="str">
        <f>IF(AND(ISBLANK(טבלה1[[#This Row],[ts_reply_at]]), NOT(ISBLANK(טבלה1[[#This Row],[ts_booking_at]]))), "Error: Booked without Reply", "OK")</f>
        <v>OK</v>
      </c>
      <c r="S7112" t="s">
        <v>6059</v>
      </c>
    </row>
    <row r="7113" spans="1:19" x14ac:dyDescent="0.25">
      <c r="A7113" s="4" t="s">
        <v>5660</v>
      </c>
      <c r="B7113" s="4" t="s">
        <v>3390</v>
      </c>
      <c r="C7113" s="4" t="s">
        <v>3391</v>
      </c>
      <c r="D7113" s="1">
        <v>41919.611805555556</v>
      </c>
      <c r="E7113" s="1">
        <v>41919.672025462962</v>
      </c>
      <c r="F7113" s="1">
        <v>41919.672025462962</v>
      </c>
      <c r="H7113" s="2">
        <v>41946</v>
      </c>
      <c r="I7113" s="2">
        <v>41950</v>
      </c>
      <c r="J7113" s="3">
        <v>3</v>
      </c>
      <c r="K7113" s="3">
        <v>3</v>
      </c>
      <c r="L7113">
        <f>טבלה1[[#This Row],[ds_checkout]]-טבלה1[[#This Row],[ds_checkin]]</f>
        <v>4</v>
      </c>
      <c r="M7113">
        <f>IF(ISBLANK(טבלה1[[#This Row],[ts_reply_at]]), "", (טבלה1[[#This Row],[ts_reply_at]] - טבלה1[[#This Row],[ts_contact_at]]) * 24)</f>
        <v>1.4452777777332813</v>
      </c>
      <c r="N7113">
        <f>IF(ISBLANK(טבלה1[[#This Row],[ts_reply_at]]), 0, 1)</f>
        <v>1</v>
      </c>
      <c r="O7113">
        <f>IF(ISBLANK(טבלה1[[#This Row],[ts_accepted_at]]), 0, 1)</f>
        <v>1</v>
      </c>
      <c r="P7113">
        <f>IF(ISBLANK(טבלה1[[#This Row],[ts_booking_at]]), 0, 1)</f>
        <v>0</v>
      </c>
      <c r="Q7113">
        <f>IF(ISBLANK(טבלה1[[#This Row],[ds_checkin]]), "", טבלה1[[#This Row],[ds_checkin]] - טבלה1[[#This Row],[ts_contact_at]])</f>
        <v>26.388194444443798</v>
      </c>
      <c r="R7113" t="str">
        <f>IF(AND(ISBLANK(טבלה1[[#This Row],[ts_reply_at]]), NOT(ISBLANK(טבלה1[[#This Row],[ts_booking_at]]))), "Error: Booked without Reply", "OK")</f>
        <v>OK</v>
      </c>
      <c r="S7113" t="s">
        <v>6059</v>
      </c>
    </row>
    <row r="7114" spans="1:19" x14ac:dyDescent="0.25">
      <c r="A7114" s="4" t="s">
        <v>5661</v>
      </c>
      <c r="B7114" s="4" t="s">
        <v>2143</v>
      </c>
      <c r="C7114" s="4" t="s">
        <v>2144</v>
      </c>
      <c r="D7114" s="1">
        <v>41925.532638888886</v>
      </c>
      <c r="E7114" s="1">
        <v>41925.946203703701</v>
      </c>
      <c r="H7114" s="2">
        <v>41936</v>
      </c>
      <c r="I7114" s="2">
        <v>41939</v>
      </c>
      <c r="J7114" s="3">
        <v>4</v>
      </c>
      <c r="K7114" s="3">
        <v>3</v>
      </c>
      <c r="L7114">
        <f>טבלה1[[#This Row],[ds_checkout]]-טבלה1[[#This Row],[ds_checkin]]</f>
        <v>3</v>
      </c>
      <c r="M7114">
        <f>IF(ISBLANK(טבלה1[[#This Row],[ts_reply_at]]), "", (טבלה1[[#This Row],[ts_reply_at]] - טבלה1[[#This Row],[ts_contact_at]]) * 24)</f>
        <v>9.9255555555573665</v>
      </c>
      <c r="N7114">
        <f>IF(ISBLANK(טבלה1[[#This Row],[ts_reply_at]]), 0, 1)</f>
        <v>1</v>
      </c>
      <c r="O7114">
        <f>IF(ISBLANK(טבלה1[[#This Row],[ts_accepted_at]]), 0, 1)</f>
        <v>0</v>
      </c>
      <c r="P7114">
        <f>IF(ISBLANK(טבלה1[[#This Row],[ts_booking_at]]), 0, 1)</f>
        <v>0</v>
      </c>
      <c r="Q7114">
        <f>IF(ISBLANK(טבלה1[[#This Row],[ds_checkin]]), "", טבלה1[[#This Row],[ds_checkin]] - טבלה1[[#This Row],[ts_contact_at]])</f>
        <v>10.46736111111386</v>
      </c>
      <c r="R7114" t="str">
        <f>IF(AND(ISBLANK(טבלה1[[#This Row],[ts_reply_at]]), NOT(ISBLANK(טבלה1[[#This Row],[ts_booking_at]]))), "Error: Booked without Reply", "OK")</f>
        <v>OK</v>
      </c>
      <c r="S7114" t="s">
        <v>6049</v>
      </c>
    </row>
    <row r="7115" spans="1:19" x14ac:dyDescent="0.25">
      <c r="A7115" s="4" t="s">
        <v>5661</v>
      </c>
      <c r="B7115" s="4" t="s">
        <v>1410</v>
      </c>
      <c r="C7115" s="4" t="s">
        <v>1411</v>
      </c>
      <c r="D7115" s="1">
        <v>41925.405555555553</v>
      </c>
      <c r="H7115" s="2">
        <v>41936</v>
      </c>
      <c r="I7115" s="2">
        <v>41939</v>
      </c>
      <c r="J7115" s="3">
        <v>4</v>
      </c>
      <c r="K7115" s="3">
        <v>1</v>
      </c>
      <c r="L7115">
        <f>טבלה1[[#This Row],[ds_checkout]]-טבלה1[[#This Row],[ds_checkin]]</f>
        <v>3</v>
      </c>
      <c r="M7115" t="str">
        <f>IF(ISBLANK(טבלה1[[#This Row],[ts_reply_at]]), "", (טבלה1[[#This Row],[ts_reply_at]] - טבלה1[[#This Row],[ts_contact_at]]) * 24)</f>
        <v/>
      </c>
      <c r="N7115">
        <f>IF(ISBLANK(טבלה1[[#This Row],[ts_reply_at]]), 0, 1)</f>
        <v>0</v>
      </c>
      <c r="O7115">
        <f>IF(ISBLANK(טבלה1[[#This Row],[ts_accepted_at]]), 0, 1)</f>
        <v>0</v>
      </c>
      <c r="P7115">
        <f>IF(ISBLANK(טבלה1[[#This Row],[ts_booking_at]]), 0, 1)</f>
        <v>0</v>
      </c>
      <c r="Q7115">
        <f>IF(ISBLANK(טבלה1[[#This Row],[ds_checkin]]), "", טבלה1[[#This Row],[ds_checkin]] - טבלה1[[#This Row],[ts_contact_at]])</f>
        <v>10.594444444446708</v>
      </c>
      <c r="R7115" t="str">
        <f>IF(AND(ISBLANK(טבלה1[[#This Row],[ts_reply_at]]), NOT(ISBLANK(טבלה1[[#This Row],[ts_booking_at]]))), "Error: Booked without Reply", "OK")</f>
        <v>OK</v>
      </c>
      <c r="S7115" t="s">
        <v>6049</v>
      </c>
    </row>
    <row r="7116" spans="1:19" x14ac:dyDescent="0.25">
      <c r="A7116" s="4" t="s">
        <v>5661</v>
      </c>
      <c r="B7116" s="4" t="s">
        <v>1013</v>
      </c>
      <c r="C7116" s="4" t="s">
        <v>5662</v>
      </c>
      <c r="D7116" s="1">
        <v>41925.50277777778</v>
      </c>
      <c r="E7116" s="1">
        <v>41926.442384259259</v>
      </c>
      <c r="H7116" s="2">
        <v>41936</v>
      </c>
      <c r="I7116" s="2">
        <v>41939</v>
      </c>
      <c r="J7116" s="3">
        <v>4</v>
      </c>
      <c r="K7116" s="3">
        <v>3</v>
      </c>
      <c r="L7116">
        <f>טבלה1[[#This Row],[ds_checkout]]-טבלה1[[#This Row],[ds_checkin]]</f>
        <v>3</v>
      </c>
      <c r="M7116">
        <f>IF(ISBLANK(טבלה1[[#This Row],[ts_reply_at]]), "", (טבלה1[[#This Row],[ts_reply_at]] - טבלה1[[#This Row],[ts_contact_at]]) * 24)</f>
        <v>22.550555555499159</v>
      </c>
      <c r="N7116">
        <f>IF(ISBLANK(טבלה1[[#This Row],[ts_reply_at]]), 0, 1)</f>
        <v>1</v>
      </c>
      <c r="O7116">
        <f>IF(ISBLANK(טבלה1[[#This Row],[ts_accepted_at]]), 0, 1)</f>
        <v>0</v>
      </c>
      <c r="P7116">
        <f>IF(ISBLANK(טבלה1[[#This Row],[ts_booking_at]]), 0, 1)</f>
        <v>0</v>
      </c>
      <c r="Q7116">
        <f>IF(ISBLANK(טבלה1[[#This Row],[ds_checkin]]), "", טבלה1[[#This Row],[ds_checkin]] - טבלה1[[#This Row],[ts_contact_at]])</f>
        <v>10.497222222220444</v>
      </c>
      <c r="R7116" t="str">
        <f>IF(AND(ISBLANK(טבלה1[[#This Row],[ts_reply_at]]), NOT(ISBLANK(טבלה1[[#This Row],[ts_booking_at]]))), "Error: Booked without Reply", "OK")</f>
        <v>OK</v>
      </c>
      <c r="S7116" t="s">
        <v>6049</v>
      </c>
    </row>
    <row r="7117" spans="1:19" x14ac:dyDescent="0.25">
      <c r="A7117" s="4" t="s">
        <v>5661</v>
      </c>
      <c r="B7117" s="4" t="s">
        <v>282</v>
      </c>
      <c r="C7117" s="4" t="s">
        <v>290</v>
      </c>
      <c r="D7117" s="1">
        <v>41925.501388888886</v>
      </c>
      <c r="E7117" s="1">
        <v>41925.629386574074</v>
      </c>
      <c r="F7117" s="1">
        <v>41925.62939814815</v>
      </c>
      <c r="G7117" s="1">
        <v>41926.588055555556</v>
      </c>
      <c r="H7117" s="2">
        <v>41936</v>
      </c>
      <c r="I7117" s="2">
        <v>41939</v>
      </c>
      <c r="J7117" s="3">
        <v>4</v>
      </c>
      <c r="K7117" s="3">
        <v>8</v>
      </c>
      <c r="L7117">
        <f>טבלה1[[#This Row],[ds_checkout]]-טבלה1[[#This Row],[ds_checkin]]</f>
        <v>3</v>
      </c>
      <c r="M7117">
        <f>IF(ISBLANK(טבלה1[[#This Row],[ts_reply_at]]), "", (טבלה1[[#This Row],[ts_reply_at]] - טבלה1[[#This Row],[ts_contact_at]]) * 24)</f>
        <v>3.0719444444985129</v>
      </c>
      <c r="N7117">
        <f>IF(ISBLANK(טבלה1[[#This Row],[ts_reply_at]]), 0, 1)</f>
        <v>1</v>
      </c>
      <c r="O7117">
        <f>IF(ISBLANK(טבלה1[[#This Row],[ts_accepted_at]]), 0, 1)</f>
        <v>1</v>
      </c>
      <c r="P7117">
        <f>IF(ISBLANK(טבלה1[[#This Row],[ts_booking_at]]), 0, 1)</f>
        <v>1</v>
      </c>
      <c r="Q7117">
        <f>IF(ISBLANK(טבלה1[[#This Row],[ds_checkin]]), "", טבלה1[[#This Row],[ds_checkin]] - טבלה1[[#This Row],[ts_contact_at]])</f>
        <v>10.49861111111386</v>
      </c>
      <c r="R7117" t="str">
        <f>IF(AND(ISBLANK(טבלה1[[#This Row],[ts_reply_at]]), NOT(ISBLANK(טבלה1[[#This Row],[ts_booking_at]]))), "Error: Booked without Reply", "OK")</f>
        <v>OK</v>
      </c>
      <c r="S7117" t="s">
        <v>6049</v>
      </c>
    </row>
    <row r="7118" spans="1:19" x14ac:dyDescent="0.25">
      <c r="A7118" s="4" t="s">
        <v>5661</v>
      </c>
      <c r="B7118" s="4" t="s">
        <v>1539</v>
      </c>
      <c r="C7118" s="4" t="s">
        <v>1540</v>
      </c>
      <c r="D7118" s="1">
        <v>41925.377083333333</v>
      </c>
      <c r="E7118" s="1">
        <v>41925.38082175926</v>
      </c>
      <c r="H7118" s="2">
        <v>41936</v>
      </c>
      <c r="I7118" s="2">
        <v>41939</v>
      </c>
      <c r="J7118" s="3">
        <v>4</v>
      </c>
      <c r="K7118" s="3">
        <v>8</v>
      </c>
      <c r="L7118">
        <f>טבלה1[[#This Row],[ds_checkout]]-טבלה1[[#This Row],[ds_checkin]]</f>
        <v>3</v>
      </c>
      <c r="M7118">
        <f>IF(ISBLANK(טבלה1[[#This Row],[ts_reply_at]]), "", (טבלה1[[#This Row],[ts_reply_at]] - טבלה1[[#This Row],[ts_contact_at]]) * 24)</f>
        <v>8.9722222241107374E-2</v>
      </c>
      <c r="N7118">
        <f>IF(ISBLANK(טבלה1[[#This Row],[ts_reply_at]]), 0, 1)</f>
        <v>1</v>
      </c>
      <c r="O7118">
        <f>IF(ISBLANK(טבלה1[[#This Row],[ts_accepted_at]]), 0, 1)</f>
        <v>0</v>
      </c>
      <c r="P7118">
        <f>IF(ISBLANK(טבלה1[[#This Row],[ts_booking_at]]), 0, 1)</f>
        <v>0</v>
      </c>
      <c r="Q7118">
        <f>IF(ISBLANK(טבלה1[[#This Row],[ds_checkin]]), "", טבלה1[[#This Row],[ds_checkin]] - טבלה1[[#This Row],[ts_contact_at]])</f>
        <v>10.622916666667152</v>
      </c>
      <c r="R7118" t="str">
        <f>IF(AND(ISBLANK(טבלה1[[#This Row],[ts_reply_at]]), NOT(ISBLANK(טבלה1[[#This Row],[ts_booking_at]]))), "Error: Booked without Reply", "OK")</f>
        <v>OK</v>
      </c>
      <c r="S7118" t="s">
        <v>6049</v>
      </c>
    </row>
    <row r="7119" spans="1:19" x14ac:dyDescent="0.25">
      <c r="A7119" s="4" t="s">
        <v>5661</v>
      </c>
      <c r="B7119" s="4" t="s">
        <v>1368</v>
      </c>
      <c r="C7119" s="4" t="s">
        <v>1369</v>
      </c>
      <c r="D7119" s="1">
        <v>41925.394444444442</v>
      </c>
      <c r="E7119" s="1">
        <v>41925.402685185189</v>
      </c>
      <c r="F7119" s="1">
        <v>41925.838402777779</v>
      </c>
      <c r="H7119" s="2">
        <v>41936</v>
      </c>
      <c r="I7119" s="2">
        <v>41939</v>
      </c>
      <c r="J7119" s="3">
        <v>4</v>
      </c>
      <c r="K7119" s="3">
        <v>5</v>
      </c>
      <c r="L7119">
        <f>טבלה1[[#This Row],[ds_checkout]]-טבלה1[[#This Row],[ds_checkin]]</f>
        <v>3</v>
      </c>
      <c r="M7119">
        <f>IF(ISBLANK(טבלה1[[#This Row],[ts_reply_at]]), "", (טבלה1[[#This Row],[ts_reply_at]] - טבלה1[[#This Row],[ts_contact_at]]) * 24)</f>
        <v>0.19777777791023254</v>
      </c>
      <c r="N7119">
        <f>IF(ISBLANK(טבלה1[[#This Row],[ts_reply_at]]), 0, 1)</f>
        <v>1</v>
      </c>
      <c r="O7119">
        <f>IF(ISBLANK(טבלה1[[#This Row],[ts_accepted_at]]), 0, 1)</f>
        <v>1</v>
      </c>
      <c r="P7119">
        <f>IF(ISBLANK(טבלה1[[#This Row],[ts_booking_at]]), 0, 1)</f>
        <v>0</v>
      </c>
      <c r="Q7119">
        <f>IF(ISBLANK(טבלה1[[#This Row],[ds_checkin]]), "", טבלה1[[#This Row],[ds_checkin]] - טבלה1[[#This Row],[ts_contact_at]])</f>
        <v>10.605555555557657</v>
      </c>
      <c r="R7119" t="str">
        <f>IF(AND(ISBLANK(טבלה1[[#This Row],[ts_reply_at]]), NOT(ISBLANK(טבלה1[[#This Row],[ts_booking_at]]))), "Error: Booked without Reply", "OK")</f>
        <v>OK</v>
      </c>
      <c r="S7119" t="s">
        <v>6049</v>
      </c>
    </row>
    <row r="7120" spans="1:19" x14ac:dyDescent="0.25">
      <c r="A7120" s="4" t="s">
        <v>5663</v>
      </c>
      <c r="B7120" s="4" t="s">
        <v>909</v>
      </c>
      <c r="C7120" s="4" t="s">
        <v>910</v>
      </c>
      <c r="D7120" s="1">
        <v>41922.455555555556</v>
      </c>
      <c r="E7120" s="1">
        <v>41922.863576388889</v>
      </c>
      <c r="F7120" s="1">
        <v>41922.863576388889</v>
      </c>
      <c r="G7120" s="1">
        <v>41922.863576388889</v>
      </c>
      <c r="H7120" s="2">
        <v>41939</v>
      </c>
      <c r="I7120" s="2">
        <v>41941</v>
      </c>
      <c r="J7120" s="3">
        <v>2</v>
      </c>
      <c r="K7120" s="3">
        <v>23</v>
      </c>
      <c r="L7120">
        <f>טבלה1[[#This Row],[ds_checkout]]-טבלה1[[#This Row],[ds_checkin]]</f>
        <v>2</v>
      </c>
      <c r="M7120">
        <f>IF(ISBLANK(טבלה1[[#This Row],[ts_reply_at]]), "", (טבלה1[[#This Row],[ts_reply_at]] - טבלה1[[#This Row],[ts_contact_at]]) * 24)</f>
        <v>9.7924999999813735</v>
      </c>
      <c r="N7120">
        <f>IF(ISBLANK(טבלה1[[#This Row],[ts_reply_at]]), 0, 1)</f>
        <v>1</v>
      </c>
      <c r="O7120">
        <f>IF(ISBLANK(טבלה1[[#This Row],[ts_accepted_at]]), 0, 1)</f>
        <v>1</v>
      </c>
      <c r="P7120">
        <f>IF(ISBLANK(טבלה1[[#This Row],[ts_booking_at]]), 0, 1)</f>
        <v>1</v>
      </c>
      <c r="Q7120">
        <f>IF(ISBLANK(טבלה1[[#This Row],[ds_checkin]]), "", טבלה1[[#This Row],[ds_checkin]] - טבלה1[[#This Row],[ts_contact_at]])</f>
        <v>16.544444444443798</v>
      </c>
      <c r="R7120" t="str">
        <f>IF(AND(ISBLANK(טבלה1[[#This Row],[ts_reply_at]]), NOT(ISBLANK(טבלה1[[#This Row],[ts_booking_at]]))), "Error: Booked without Reply", "OK")</f>
        <v>OK</v>
      </c>
      <c r="S7120" t="s">
        <v>6019</v>
      </c>
    </row>
    <row r="7121" spans="1:19" x14ac:dyDescent="0.25">
      <c r="A7121" s="4" t="s">
        <v>5664</v>
      </c>
      <c r="B7121" s="4" t="s">
        <v>722</v>
      </c>
      <c r="C7121" s="4" t="s">
        <v>723</v>
      </c>
      <c r="D7121" s="1">
        <v>41914.847916666666</v>
      </c>
      <c r="E7121" s="1">
        <v>41914.977418981478</v>
      </c>
      <c r="F7121" s="1">
        <v>41914.97760416667</v>
      </c>
      <c r="H7121" s="2">
        <v>41956</v>
      </c>
      <c r="I7121" s="2">
        <v>41961</v>
      </c>
      <c r="J7121" s="3">
        <v>2</v>
      </c>
      <c r="K7121" s="3">
        <v>5</v>
      </c>
      <c r="L7121">
        <f>טבלה1[[#This Row],[ds_checkout]]-טבלה1[[#This Row],[ds_checkin]]</f>
        <v>5</v>
      </c>
      <c r="M7121">
        <f>IF(ISBLANK(טבלה1[[#This Row],[ts_reply_at]]), "", (טבלה1[[#This Row],[ts_reply_at]] - טבלה1[[#This Row],[ts_contact_at]]) * 24)</f>
        <v>3.1080555554945022</v>
      </c>
      <c r="N7121">
        <f>IF(ISBLANK(טבלה1[[#This Row],[ts_reply_at]]), 0, 1)</f>
        <v>1</v>
      </c>
      <c r="O7121">
        <f>IF(ISBLANK(טבלה1[[#This Row],[ts_accepted_at]]), 0, 1)</f>
        <v>1</v>
      </c>
      <c r="P7121">
        <f>IF(ISBLANK(טבלה1[[#This Row],[ts_booking_at]]), 0, 1)</f>
        <v>0</v>
      </c>
      <c r="Q7121">
        <f>IF(ISBLANK(טבלה1[[#This Row],[ds_checkin]]), "", טבלה1[[#This Row],[ds_checkin]] - טבלה1[[#This Row],[ts_contact_at]])</f>
        <v>41.152083333334303</v>
      </c>
      <c r="R7121" t="str">
        <f>IF(AND(ISBLANK(טבלה1[[#This Row],[ts_reply_at]]), NOT(ISBLANK(טבלה1[[#This Row],[ts_booking_at]]))), "Error: Booked without Reply", "OK")</f>
        <v>OK</v>
      </c>
      <c r="S7121" t="s">
        <v>6022</v>
      </c>
    </row>
    <row r="7122" spans="1:19" x14ac:dyDescent="0.25">
      <c r="A7122" s="4" t="s">
        <v>5664</v>
      </c>
      <c r="B7122" s="4" t="s">
        <v>873</v>
      </c>
      <c r="C7122" s="4" t="s">
        <v>874</v>
      </c>
      <c r="D7122" s="1">
        <v>41914.87222222222</v>
      </c>
      <c r="E7122" s="1">
        <v>41914.873136574075</v>
      </c>
      <c r="F7122" s="1">
        <v>41914.873136574075</v>
      </c>
      <c r="H7122" s="2">
        <v>41956</v>
      </c>
      <c r="I7122" s="2">
        <v>41961</v>
      </c>
      <c r="J7122" s="3">
        <v>2</v>
      </c>
      <c r="K7122" s="3">
        <v>5</v>
      </c>
      <c r="L7122">
        <f>טבלה1[[#This Row],[ds_checkout]]-טבלה1[[#This Row],[ds_checkin]]</f>
        <v>5</v>
      </c>
      <c r="M7122">
        <f>IF(ISBLANK(טבלה1[[#This Row],[ts_reply_at]]), "", (טבלה1[[#This Row],[ts_reply_at]] - טבלה1[[#This Row],[ts_contact_at]]) * 24)</f>
        <v>2.1944444510154426E-2</v>
      </c>
      <c r="N7122">
        <f>IF(ISBLANK(טבלה1[[#This Row],[ts_reply_at]]), 0, 1)</f>
        <v>1</v>
      </c>
      <c r="O7122">
        <f>IF(ISBLANK(טבלה1[[#This Row],[ts_accepted_at]]), 0, 1)</f>
        <v>1</v>
      </c>
      <c r="P7122">
        <f>IF(ISBLANK(טבלה1[[#This Row],[ts_booking_at]]), 0, 1)</f>
        <v>0</v>
      </c>
      <c r="Q7122">
        <f>IF(ISBLANK(טבלה1[[#This Row],[ds_checkin]]), "", טבלה1[[#This Row],[ds_checkin]] - טבלה1[[#This Row],[ts_contact_at]])</f>
        <v>41.127777777779556</v>
      </c>
      <c r="R7122" t="str">
        <f>IF(AND(ISBLANK(טבלה1[[#This Row],[ts_reply_at]]), NOT(ISBLANK(טבלה1[[#This Row],[ts_booking_at]]))), "Error: Booked without Reply", "OK")</f>
        <v>OK</v>
      </c>
      <c r="S7122" t="s">
        <v>6022</v>
      </c>
    </row>
    <row r="7123" spans="1:19" x14ac:dyDescent="0.25">
      <c r="A7123" s="4" t="s">
        <v>5665</v>
      </c>
      <c r="B7123" s="4" t="s">
        <v>1422</v>
      </c>
      <c r="C7123" s="4" t="s">
        <v>1423</v>
      </c>
      <c r="D7123" s="1">
        <v>41926.10833333333</v>
      </c>
      <c r="E7123" s="1">
        <v>41926.83284722222</v>
      </c>
      <c r="H7123" s="2">
        <v>41930</v>
      </c>
      <c r="I7123" s="2">
        <v>41932</v>
      </c>
      <c r="J7123" s="3">
        <v>2</v>
      </c>
      <c r="K7123" s="3">
        <v>3</v>
      </c>
      <c r="L7123">
        <f>טבלה1[[#This Row],[ds_checkout]]-טבלה1[[#This Row],[ds_checkin]]</f>
        <v>2</v>
      </c>
      <c r="M7123">
        <f>IF(ISBLANK(טבלה1[[#This Row],[ts_reply_at]]), "", (טבלה1[[#This Row],[ts_reply_at]] - טבלה1[[#This Row],[ts_contact_at]]) * 24)</f>
        <v>17.388333333365154</v>
      </c>
      <c r="N7123">
        <f>IF(ISBLANK(טבלה1[[#This Row],[ts_reply_at]]), 0, 1)</f>
        <v>1</v>
      </c>
      <c r="O7123">
        <f>IF(ISBLANK(טבלה1[[#This Row],[ts_accepted_at]]), 0, 1)</f>
        <v>0</v>
      </c>
      <c r="P7123">
        <f>IF(ISBLANK(טבלה1[[#This Row],[ts_booking_at]]), 0, 1)</f>
        <v>0</v>
      </c>
      <c r="Q7123">
        <f>IF(ISBLANK(טבלה1[[#This Row],[ds_checkin]]), "", טבלה1[[#This Row],[ds_checkin]] - טבלה1[[#This Row],[ts_contact_at]])</f>
        <v>3.8916666666700621</v>
      </c>
      <c r="R7123" t="str">
        <f>IF(AND(ISBLANK(טבלה1[[#This Row],[ts_reply_at]]), NOT(ISBLANK(טבלה1[[#This Row],[ts_booking_at]]))), "Error: Booked without Reply", "OK")</f>
        <v>OK</v>
      </c>
      <c r="S7123" t="s">
        <v>6016</v>
      </c>
    </row>
    <row r="7124" spans="1:19" x14ac:dyDescent="0.25">
      <c r="A7124" s="4" t="s">
        <v>5665</v>
      </c>
      <c r="B7124" s="4" t="s">
        <v>5666</v>
      </c>
      <c r="C7124" s="4" t="s">
        <v>5667</v>
      </c>
      <c r="D7124" s="1">
        <v>41927.779861111114</v>
      </c>
      <c r="E7124" s="1">
        <v>41927.787453703706</v>
      </c>
      <c r="H7124" s="2">
        <v>41930</v>
      </c>
      <c r="I7124" s="2">
        <v>41932</v>
      </c>
      <c r="J7124" s="3">
        <v>2</v>
      </c>
      <c r="K7124" s="3">
        <v>2</v>
      </c>
      <c r="L7124">
        <f>טבלה1[[#This Row],[ds_checkout]]-טבלה1[[#This Row],[ds_checkin]]</f>
        <v>2</v>
      </c>
      <c r="M7124">
        <f>IF(ISBLANK(טבלה1[[#This Row],[ts_reply_at]]), "", (טבלה1[[#This Row],[ts_reply_at]] - טבלה1[[#This Row],[ts_contact_at]]) * 24)</f>
        <v>0.18222222221083939</v>
      </c>
      <c r="N7124">
        <f>IF(ISBLANK(טבלה1[[#This Row],[ts_reply_at]]), 0, 1)</f>
        <v>1</v>
      </c>
      <c r="O7124">
        <f>IF(ISBLANK(טבלה1[[#This Row],[ts_accepted_at]]), 0, 1)</f>
        <v>0</v>
      </c>
      <c r="P7124">
        <f>IF(ISBLANK(טבלה1[[#This Row],[ts_booking_at]]), 0, 1)</f>
        <v>0</v>
      </c>
      <c r="Q7124">
        <f>IF(ISBLANK(טבלה1[[#This Row],[ds_checkin]]), "", טבלה1[[#This Row],[ds_checkin]] - טבלה1[[#This Row],[ts_contact_at]])</f>
        <v>2.2201388888861402</v>
      </c>
      <c r="R7124" t="str">
        <f>IF(AND(ISBLANK(טבלה1[[#This Row],[ts_reply_at]]), NOT(ISBLANK(טבלה1[[#This Row],[ts_booking_at]]))), "Error: Booked without Reply", "OK")</f>
        <v>OK</v>
      </c>
      <c r="S7124" t="s">
        <v>6016</v>
      </c>
    </row>
    <row r="7125" spans="1:19" x14ac:dyDescent="0.25">
      <c r="A7125" s="4" t="s">
        <v>5665</v>
      </c>
      <c r="B7125" s="4" t="s">
        <v>137</v>
      </c>
      <c r="C7125" s="4" t="s">
        <v>1504</v>
      </c>
      <c r="D7125" s="1">
        <v>41926.103472222225</v>
      </c>
      <c r="E7125" s="1">
        <v>41926.286597222221</v>
      </c>
      <c r="F7125" s="1">
        <v>41926.614039351851</v>
      </c>
      <c r="H7125" s="2">
        <v>41930</v>
      </c>
      <c r="I7125" s="2">
        <v>41932</v>
      </c>
      <c r="J7125" s="3">
        <v>2</v>
      </c>
      <c r="K7125" s="3">
        <v>6</v>
      </c>
      <c r="L7125">
        <f>טבלה1[[#This Row],[ds_checkout]]-טבלה1[[#This Row],[ds_checkin]]</f>
        <v>2</v>
      </c>
      <c r="M7125">
        <f>IF(ISBLANK(טבלה1[[#This Row],[ts_reply_at]]), "", (טבלה1[[#This Row],[ts_reply_at]] - טבלה1[[#This Row],[ts_contact_at]]) * 24)</f>
        <v>4.3949999999022111</v>
      </c>
      <c r="N7125">
        <f>IF(ISBLANK(טבלה1[[#This Row],[ts_reply_at]]), 0, 1)</f>
        <v>1</v>
      </c>
      <c r="O7125">
        <f>IF(ISBLANK(טבלה1[[#This Row],[ts_accepted_at]]), 0, 1)</f>
        <v>1</v>
      </c>
      <c r="P7125">
        <f>IF(ISBLANK(טבלה1[[#This Row],[ts_booking_at]]), 0, 1)</f>
        <v>0</v>
      </c>
      <c r="Q7125">
        <f>IF(ISBLANK(טבלה1[[#This Row],[ds_checkin]]), "", טבלה1[[#This Row],[ds_checkin]] - טבלה1[[#This Row],[ts_contact_at]])</f>
        <v>3.8965277777751908</v>
      </c>
      <c r="R7125" t="str">
        <f>IF(AND(ISBLANK(טבלה1[[#This Row],[ts_reply_at]]), NOT(ISBLANK(טבלה1[[#This Row],[ts_booking_at]]))), "Error: Booked without Reply", "OK")</f>
        <v>OK</v>
      </c>
      <c r="S7125" t="s">
        <v>6016</v>
      </c>
    </row>
    <row r="7126" spans="1:19" x14ac:dyDescent="0.25">
      <c r="A7126" s="4" t="s">
        <v>5668</v>
      </c>
      <c r="B7126" s="4" t="s">
        <v>152</v>
      </c>
      <c r="C7126" s="4" t="s">
        <v>153</v>
      </c>
      <c r="D7126" s="1">
        <v>41913.62222222222</v>
      </c>
      <c r="E7126" s="1">
        <v>41913.628113425926</v>
      </c>
      <c r="F7126" s="1">
        <v>41913.628113425926</v>
      </c>
      <c r="G7126" s="1">
        <v>41913.628113425926</v>
      </c>
      <c r="H7126" s="2">
        <v>41950</v>
      </c>
      <c r="I7126" s="2">
        <v>41952</v>
      </c>
      <c r="J7126" s="3">
        <v>1</v>
      </c>
      <c r="K7126" s="3">
        <v>4</v>
      </c>
      <c r="L7126">
        <f>טבלה1[[#This Row],[ds_checkout]]-טבלה1[[#This Row],[ds_checkin]]</f>
        <v>2</v>
      </c>
      <c r="M7126">
        <f>IF(ISBLANK(טבלה1[[#This Row],[ts_reply_at]]), "", (טבלה1[[#This Row],[ts_reply_at]] - טבלה1[[#This Row],[ts_contact_at]]) * 24)</f>
        <v>0.14138888893648982</v>
      </c>
      <c r="N7126">
        <f>IF(ISBLANK(טבלה1[[#This Row],[ts_reply_at]]), 0, 1)</f>
        <v>1</v>
      </c>
      <c r="O7126">
        <f>IF(ISBLANK(טבלה1[[#This Row],[ts_accepted_at]]), 0, 1)</f>
        <v>1</v>
      </c>
      <c r="P7126">
        <f>IF(ISBLANK(טבלה1[[#This Row],[ts_booking_at]]), 0, 1)</f>
        <v>1</v>
      </c>
      <c r="Q7126">
        <f>IF(ISBLANK(טבלה1[[#This Row],[ds_checkin]]), "", טבלה1[[#This Row],[ds_checkin]] - טבלה1[[#This Row],[ts_contact_at]])</f>
        <v>36.377777777779556</v>
      </c>
      <c r="R7126" t="str">
        <f>IF(AND(ISBLANK(טבלה1[[#This Row],[ts_reply_at]]), NOT(ISBLANK(טבלה1[[#This Row],[ts_booking_at]]))), "Error: Booked without Reply", "OK")</f>
        <v>OK</v>
      </c>
      <c r="S7126" t="s">
        <v>6016</v>
      </c>
    </row>
    <row r="7127" spans="1:19" x14ac:dyDescent="0.25">
      <c r="A7127" s="4" t="s">
        <v>5669</v>
      </c>
      <c r="B7127" s="4" t="s">
        <v>77</v>
      </c>
      <c r="C7127" s="4" t="s">
        <v>770</v>
      </c>
      <c r="D7127" s="1">
        <v>41919.618750000001</v>
      </c>
      <c r="E7127" s="1">
        <v>41919.747546296298</v>
      </c>
      <c r="H7127" s="2">
        <v>41920</v>
      </c>
      <c r="I7127" s="2">
        <v>41924</v>
      </c>
      <c r="J7127" s="3">
        <v>2</v>
      </c>
      <c r="K7127" s="3">
        <v>8</v>
      </c>
      <c r="L7127">
        <f>טבלה1[[#This Row],[ds_checkout]]-טבלה1[[#This Row],[ds_checkin]]</f>
        <v>4</v>
      </c>
      <c r="M7127">
        <f>IF(ISBLANK(טבלה1[[#This Row],[ts_reply_at]]), "", (טבלה1[[#This Row],[ts_reply_at]] - טבלה1[[#This Row],[ts_contact_at]]) * 24)</f>
        <v>3.0911111111054197</v>
      </c>
      <c r="N7127">
        <f>IF(ISBLANK(טבלה1[[#This Row],[ts_reply_at]]), 0, 1)</f>
        <v>1</v>
      </c>
      <c r="O7127">
        <f>IF(ISBLANK(טבלה1[[#This Row],[ts_accepted_at]]), 0, 1)</f>
        <v>0</v>
      </c>
      <c r="P7127">
        <f>IF(ISBLANK(טבלה1[[#This Row],[ts_booking_at]]), 0, 1)</f>
        <v>0</v>
      </c>
      <c r="Q7127">
        <f>IF(ISBLANK(טבלה1[[#This Row],[ds_checkin]]), "", טבלה1[[#This Row],[ds_checkin]] - טבלה1[[#This Row],[ts_contact_at]])</f>
        <v>0.38124999999854481</v>
      </c>
      <c r="R7127" t="str">
        <f>IF(AND(ISBLANK(טבלה1[[#This Row],[ts_reply_at]]), NOT(ISBLANK(טבלה1[[#This Row],[ts_booking_at]]))), "Error: Booked without Reply", "OK")</f>
        <v>OK</v>
      </c>
      <c r="S7127" t="s">
        <v>6022</v>
      </c>
    </row>
    <row r="7128" spans="1:19" x14ac:dyDescent="0.25">
      <c r="A7128" s="4" t="s">
        <v>5670</v>
      </c>
      <c r="B7128" s="4" t="s">
        <v>856</v>
      </c>
      <c r="C7128" s="4" t="s">
        <v>857</v>
      </c>
      <c r="D7128" s="1">
        <v>41901.563194444447</v>
      </c>
      <c r="E7128" s="1">
        <v>41902.230324074073</v>
      </c>
      <c r="H7128" s="2">
        <v>41921</v>
      </c>
      <c r="I7128" s="2">
        <v>41924</v>
      </c>
      <c r="J7128" s="3">
        <v>6</v>
      </c>
      <c r="K7128" s="3">
        <v>5</v>
      </c>
      <c r="L7128">
        <f>טבלה1[[#This Row],[ds_checkout]]-טבלה1[[#This Row],[ds_checkin]]</f>
        <v>3</v>
      </c>
      <c r="M7128">
        <f>IF(ISBLANK(טבלה1[[#This Row],[ts_reply_at]]), "", (טבלה1[[#This Row],[ts_reply_at]] - טבלה1[[#This Row],[ts_contact_at]]) * 24)</f>
        <v>16.011111111030914</v>
      </c>
      <c r="N7128">
        <f>IF(ISBLANK(טבלה1[[#This Row],[ts_reply_at]]), 0, 1)</f>
        <v>1</v>
      </c>
      <c r="O7128">
        <f>IF(ISBLANK(טבלה1[[#This Row],[ts_accepted_at]]), 0, 1)</f>
        <v>0</v>
      </c>
      <c r="P7128">
        <f>IF(ISBLANK(טבלה1[[#This Row],[ts_booking_at]]), 0, 1)</f>
        <v>0</v>
      </c>
      <c r="Q7128">
        <f>IF(ISBLANK(טבלה1[[#This Row],[ds_checkin]]), "", טבלה1[[#This Row],[ds_checkin]] - טבלה1[[#This Row],[ts_contact_at]])</f>
        <v>19.436805555553292</v>
      </c>
      <c r="R7128" t="str">
        <f>IF(AND(ISBLANK(טבלה1[[#This Row],[ts_reply_at]]), NOT(ISBLANK(טבלה1[[#This Row],[ts_booking_at]]))), "Error: Booked without Reply", "OK")</f>
        <v>OK</v>
      </c>
      <c r="S7128" t="s">
        <v>6026</v>
      </c>
    </row>
    <row r="7129" spans="1:19" x14ac:dyDescent="0.25">
      <c r="A7129" s="4" t="s">
        <v>5670</v>
      </c>
      <c r="B7129" s="4" t="s">
        <v>1972</v>
      </c>
      <c r="C7129" s="4" t="s">
        <v>2020</v>
      </c>
      <c r="D7129" s="1">
        <v>41901.564583333333</v>
      </c>
      <c r="E7129" s="1">
        <v>41901.652650462966</v>
      </c>
      <c r="F7129" s="1">
        <v>41901.652789351851</v>
      </c>
      <c r="H7129" s="2">
        <v>41921</v>
      </c>
      <c r="I7129" s="2">
        <v>41924</v>
      </c>
      <c r="J7129" s="3">
        <v>6</v>
      </c>
      <c r="K7129" s="3">
        <v>7</v>
      </c>
      <c r="L7129">
        <f>טבלה1[[#This Row],[ds_checkout]]-טבלה1[[#This Row],[ds_checkin]]</f>
        <v>3</v>
      </c>
      <c r="M7129">
        <f>IF(ISBLANK(טבלה1[[#This Row],[ts_reply_at]]), "", (טבלה1[[#This Row],[ts_reply_at]] - טבלה1[[#This Row],[ts_contact_at]]) * 24)</f>
        <v>2.1136111111845821</v>
      </c>
      <c r="N7129">
        <f>IF(ISBLANK(טבלה1[[#This Row],[ts_reply_at]]), 0, 1)</f>
        <v>1</v>
      </c>
      <c r="O7129">
        <f>IF(ISBLANK(טבלה1[[#This Row],[ts_accepted_at]]), 0, 1)</f>
        <v>1</v>
      </c>
      <c r="P7129">
        <f>IF(ISBLANK(טבלה1[[#This Row],[ts_booking_at]]), 0, 1)</f>
        <v>0</v>
      </c>
      <c r="Q7129">
        <f>IF(ISBLANK(טבלה1[[#This Row],[ds_checkin]]), "", טבלה1[[#This Row],[ds_checkin]] - טבלה1[[#This Row],[ts_contact_at]])</f>
        <v>19.435416666667152</v>
      </c>
      <c r="R7129" t="str">
        <f>IF(AND(ISBLANK(טבלה1[[#This Row],[ts_reply_at]]), NOT(ISBLANK(טבלה1[[#This Row],[ts_booking_at]]))), "Error: Booked without Reply", "OK")</f>
        <v>OK</v>
      </c>
      <c r="S7129" t="s">
        <v>6026</v>
      </c>
    </row>
    <row r="7130" spans="1:19" x14ac:dyDescent="0.25">
      <c r="A7130" s="4" t="s">
        <v>5670</v>
      </c>
      <c r="B7130" s="4" t="s">
        <v>159</v>
      </c>
      <c r="C7130" s="4" t="s">
        <v>160</v>
      </c>
      <c r="D7130" s="1">
        <v>41920.386805555558</v>
      </c>
      <c r="H7130" s="2">
        <v>41921</v>
      </c>
      <c r="I7130" s="2">
        <v>41924</v>
      </c>
      <c r="J7130" s="3">
        <v>6</v>
      </c>
      <c r="K7130" s="3">
        <v>1</v>
      </c>
      <c r="L7130">
        <f>טבלה1[[#This Row],[ds_checkout]]-טבלה1[[#This Row],[ds_checkin]]</f>
        <v>3</v>
      </c>
      <c r="M7130" t="str">
        <f>IF(ISBLANK(טבלה1[[#This Row],[ts_reply_at]]), "", (טבלה1[[#This Row],[ts_reply_at]] - טבלה1[[#This Row],[ts_contact_at]]) * 24)</f>
        <v/>
      </c>
      <c r="N7130">
        <f>IF(ISBLANK(טבלה1[[#This Row],[ts_reply_at]]), 0, 1)</f>
        <v>0</v>
      </c>
      <c r="O7130">
        <f>IF(ISBLANK(טבלה1[[#This Row],[ts_accepted_at]]), 0, 1)</f>
        <v>0</v>
      </c>
      <c r="P7130">
        <f>IF(ISBLANK(טבלה1[[#This Row],[ts_booking_at]]), 0, 1)</f>
        <v>0</v>
      </c>
      <c r="Q7130">
        <f>IF(ISBLANK(טבלה1[[#This Row],[ds_checkin]]), "", טבלה1[[#This Row],[ds_checkin]] - טבלה1[[#This Row],[ts_contact_at]])</f>
        <v>0.6131944444423425</v>
      </c>
      <c r="R7130" t="str">
        <f>IF(AND(ISBLANK(טבלה1[[#This Row],[ts_reply_at]]), NOT(ISBLANK(טבלה1[[#This Row],[ts_booking_at]]))), "Error: Booked without Reply", "OK")</f>
        <v>OK</v>
      </c>
      <c r="S7130" t="s">
        <v>6026</v>
      </c>
    </row>
    <row r="7131" spans="1:19" x14ac:dyDescent="0.25">
      <c r="A7131" s="4" t="s">
        <v>5670</v>
      </c>
      <c r="B7131" s="4" t="s">
        <v>1261</v>
      </c>
      <c r="C7131" s="4" t="s">
        <v>3371</v>
      </c>
      <c r="D7131" s="1">
        <v>41901.56527777778</v>
      </c>
      <c r="E7131" s="1">
        <v>41901.569456018522</v>
      </c>
      <c r="F7131" s="1">
        <v>41901.569548611114</v>
      </c>
      <c r="G7131" s="1">
        <v>41908.346168981479</v>
      </c>
      <c r="H7131" s="2">
        <v>41921</v>
      </c>
      <c r="I7131" s="2">
        <v>41924</v>
      </c>
      <c r="J7131" s="3">
        <v>6</v>
      </c>
      <c r="K7131" s="3">
        <v>14</v>
      </c>
      <c r="L7131">
        <f>טבלה1[[#This Row],[ds_checkout]]-טבלה1[[#This Row],[ds_checkin]]</f>
        <v>3</v>
      </c>
      <c r="M7131">
        <f>IF(ISBLANK(טבלה1[[#This Row],[ts_reply_at]]), "", (טבלה1[[#This Row],[ts_reply_at]] - טבלה1[[#This Row],[ts_contact_at]]) * 24)</f>
        <v>0.10027777781942859</v>
      </c>
      <c r="N7131">
        <f>IF(ISBLANK(טבלה1[[#This Row],[ts_reply_at]]), 0, 1)</f>
        <v>1</v>
      </c>
      <c r="O7131">
        <f>IF(ISBLANK(טבלה1[[#This Row],[ts_accepted_at]]), 0, 1)</f>
        <v>1</v>
      </c>
      <c r="P7131">
        <f>IF(ISBLANK(טבלה1[[#This Row],[ts_booking_at]]), 0, 1)</f>
        <v>1</v>
      </c>
      <c r="Q7131">
        <f>IF(ISBLANK(טבלה1[[#This Row],[ds_checkin]]), "", טבלה1[[#This Row],[ds_checkin]] - טבלה1[[#This Row],[ts_contact_at]])</f>
        <v>19.434722222220444</v>
      </c>
      <c r="R7131" t="str">
        <f>IF(AND(ISBLANK(טבלה1[[#This Row],[ts_reply_at]]), NOT(ISBLANK(טבלה1[[#This Row],[ts_booking_at]]))), "Error: Booked without Reply", "OK")</f>
        <v>OK</v>
      </c>
      <c r="S7131" t="s">
        <v>6026</v>
      </c>
    </row>
    <row r="7132" spans="1:19" x14ac:dyDescent="0.25">
      <c r="A7132" s="4" t="s">
        <v>5671</v>
      </c>
      <c r="B7132" s="4" t="s">
        <v>1365</v>
      </c>
      <c r="C7132" s="4" t="s">
        <v>1366</v>
      </c>
      <c r="D7132" s="1">
        <v>41924.063888888886</v>
      </c>
      <c r="E7132" s="1">
        <v>41924.672627314816</v>
      </c>
      <c r="F7132" s="1">
        <v>41924.672627314816</v>
      </c>
      <c r="G7132" s="1">
        <v>41924.672627314816</v>
      </c>
      <c r="H7132" s="2">
        <v>41972</v>
      </c>
      <c r="I7132" s="2">
        <v>41973</v>
      </c>
      <c r="J7132" s="3">
        <v>2</v>
      </c>
      <c r="K7132" s="3">
        <v>12</v>
      </c>
      <c r="L7132">
        <f>טבלה1[[#This Row],[ds_checkout]]-טבלה1[[#This Row],[ds_checkin]]</f>
        <v>1</v>
      </c>
      <c r="M7132">
        <f>IF(ISBLANK(טבלה1[[#This Row],[ts_reply_at]]), "", (טבלה1[[#This Row],[ts_reply_at]] - טבלה1[[#This Row],[ts_contact_at]]) * 24)</f>
        <v>14.609722222317941</v>
      </c>
      <c r="N7132">
        <f>IF(ISBLANK(טבלה1[[#This Row],[ts_reply_at]]), 0, 1)</f>
        <v>1</v>
      </c>
      <c r="O7132">
        <f>IF(ISBLANK(טבלה1[[#This Row],[ts_accepted_at]]), 0, 1)</f>
        <v>1</v>
      </c>
      <c r="P7132">
        <f>IF(ISBLANK(טבלה1[[#This Row],[ts_booking_at]]), 0, 1)</f>
        <v>1</v>
      </c>
      <c r="Q7132">
        <f>IF(ISBLANK(טבלה1[[#This Row],[ds_checkin]]), "", טבלה1[[#This Row],[ds_checkin]] - טבלה1[[#This Row],[ts_contact_at]])</f>
        <v>47.93611111111386</v>
      </c>
      <c r="R7132" t="str">
        <f>IF(AND(ISBLANK(טבלה1[[#This Row],[ts_reply_at]]), NOT(ISBLANK(טבלה1[[#This Row],[ts_booking_at]]))), "Error: Booked without Reply", "OK")</f>
        <v>OK</v>
      </c>
      <c r="S7132" t="s">
        <v>6020</v>
      </c>
    </row>
    <row r="7133" spans="1:19" x14ac:dyDescent="0.25">
      <c r="A7133" s="4" t="s">
        <v>5672</v>
      </c>
      <c r="B7133" s="4" t="s">
        <v>152</v>
      </c>
      <c r="C7133" s="4" t="s">
        <v>153</v>
      </c>
      <c r="D7133" s="1">
        <v>41939.546527777777</v>
      </c>
      <c r="E7133" s="1">
        <v>41939.547893518517</v>
      </c>
      <c r="F7133" s="1">
        <v>41939.547893518517</v>
      </c>
      <c r="G7133" s="1">
        <v>41939.547893518517</v>
      </c>
      <c r="H7133" s="2">
        <v>41950</v>
      </c>
      <c r="I7133" s="2">
        <v>41953</v>
      </c>
      <c r="J7133" s="3">
        <v>2</v>
      </c>
      <c r="K7133" s="3">
        <v>8</v>
      </c>
      <c r="L7133">
        <f>טבלה1[[#This Row],[ds_checkout]]-טבלה1[[#This Row],[ds_checkin]]</f>
        <v>3</v>
      </c>
      <c r="M7133">
        <f>IF(ISBLANK(טבלה1[[#This Row],[ts_reply_at]]), "", (טבלה1[[#This Row],[ts_reply_at]] - טבלה1[[#This Row],[ts_contact_at]]) * 24)</f>
        <v>3.2777777756564319E-2</v>
      </c>
      <c r="N7133">
        <f>IF(ISBLANK(טבלה1[[#This Row],[ts_reply_at]]), 0, 1)</f>
        <v>1</v>
      </c>
      <c r="O7133">
        <f>IF(ISBLANK(טבלה1[[#This Row],[ts_accepted_at]]), 0, 1)</f>
        <v>1</v>
      </c>
      <c r="P7133">
        <f>IF(ISBLANK(טבלה1[[#This Row],[ts_booking_at]]), 0, 1)</f>
        <v>1</v>
      </c>
      <c r="Q7133">
        <f>IF(ISBLANK(טבלה1[[#This Row],[ds_checkin]]), "", טבלה1[[#This Row],[ds_checkin]] - טבלה1[[#This Row],[ts_contact_at]])</f>
        <v>10.453472222223354</v>
      </c>
      <c r="R7133" t="str">
        <f>IF(AND(ISBLANK(טבלה1[[#This Row],[ts_reply_at]]), NOT(ISBLANK(טבלה1[[#This Row],[ts_booking_at]]))), "Error: Booked without Reply", "OK")</f>
        <v>OK</v>
      </c>
      <c r="S7133" t="s">
        <v>6017</v>
      </c>
    </row>
    <row r="7134" spans="1:19" x14ac:dyDescent="0.25">
      <c r="A7134" s="4" t="s">
        <v>5673</v>
      </c>
      <c r="B7134" s="4" t="s">
        <v>1748</v>
      </c>
      <c r="C7134" s="4" t="s">
        <v>2409</v>
      </c>
      <c r="D7134" s="1">
        <v>41931.188194444447</v>
      </c>
      <c r="E7134" s="1">
        <v>41931.623217592591</v>
      </c>
      <c r="F7134" s="1">
        <v>41931.623217592591</v>
      </c>
      <c r="G7134" s="1">
        <v>41931.623217592591</v>
      </c>
      <c r="H7134" s="2">
        <v>42007</v>
      </c>
      <c r="I7134" s="2">
        <v>42010</v>
      </c>
      <c r="J7134" s="3">
        <v>3</v>
      </c>
      <c r="K7134" s="3">
        <v>11</v>
      </c>
      <c r="L7134">
        <f>טבלה1[[#This Row],[ds_checkout]]-טבלה1[[#This Row],[ds_checkin]]</f>
        <v>3</v>
      </c>
      <c r="M7134">
        <f>IF(ISBLANK(טבלה1[[#This Row],[ts_reply_at]]), "", (טבלה1[[#This Row],[ts_reply_at]] - טבלה1[[#This Row],[ts_contact_at]]) * 24)</f>
        <v>10.440555555454921</v>
      </c>
      <c r="N7134">
        <f>IF(ISBLANK(טבלה1[[#This Row],[ts_reply_at]]), 0, 1)</f>
        <v>1</v>
      </c>
      <c r="O7134">
        <f>IF(ISBLANK(טבלה1[[#This Row],[ts_accepted_at]]), 0, 1)</f>
        <v>1</v>
      </c>
      <c r="P7134">
        <f>IF(ISBLANK(טבלה1[[#This Row],[ts_booking_at]]), 0, 1)</f>
        <v>1</v>
      </c>
      <c r="Q7134">
        <f>IF(ISBLANK(טבלה1[[#This Row],[ds_checkin]]), "", טבלה1[[#This Row],[ds_checkin]] - טבלה1[[#This Row],[ts_contact_at]])</f>
        <v>75.811805555553292</v>
      </c>
      <c r="R7134" t="str">
        <f>IF(AND(ISBLANK(טבלה1[[#This Row],[ts_reply_at]]), NOT(ISBLANK(טבלה1[[#This Row],[ts_booking_at]]))), "Error: Booked without Reply", "OK")</f>
        <v>OK</v>
      </c>
      <c r="S7134" t="s">
        <v>6043</v>
      </c>
    </row>
    <row r="7135" spans="1:19" x14ac:dyDescent="0.25">
      <c r="A7135" s="4" t="s">
        <v>5674</v>
      </c>
      <c r="B7135" s="4" t="s">
        <v>1093</v>
      </c>
      <c r="C7135" s="4" t="s">
        <v>2973</v>
      </c>
      <c r="D7135" s="1">
        <v>41923.400694444441</v>
      </c>
      <c r="E7135" s="1">
        <v>41923.434930555559</v>
      </c>
      <c r="F7135" s="1">
        <v>41923.434930555559</v>
      </c>
      <c r="G7135" s="1">
        <v>41923.434930555559</v>
      </c>
      <c r="H7135" s="2">
        <v>41948</v>
      </c>
      <c r="I7135" s="2">
        <v>41951</v>
      </c>
      <c r="J7135" s="3">
        <v>2</v>
      </c>
      <c r="K7135" s="3">
        <v>6</v>
      </c>
      <c r="L7135">
        <f>טבלה1[[#This Row],[ds_checkout]]-טבלה1[[#This Row],[ds_checkin]]</f>
        <v>3</v>
      </c>
      <c r="M7135">
        <f>IF(ISBLANK(טבלה1[[#This Row],[ts_reply_at]]), "", (טבלה1[[#This Row],[ts_reply_at]] - טבלה1[[#This Row],[ts_contact_at]]) * 24)</f>
        <v>0.82166666683042422</v>
      </c>
      <c r="N7135">
        <f>IF(ISBLANK(טבלה1[[#This Row],[ts_reply_at]]), 0, 1)</f>
        <v>1</v>
      </c>
      <c r="O7135">
        <f>IF(ISBLANK(טבלה1[[#This Row],[ts_accepted_at]]), 0, 1)</f>
        <v>1</v>
      </c>
      <c r="P7135">
        <f>IF(ISBLANK(טבלה1[[#This Row],[ts_booking_at]]), 0, 1)</f>
        <v>1</v>
      </c>
      <c r="Q7135">
        <f>IF(ISBLANK(טבלה1[[#This Row],[ds_checkin]]), "", טבלה1[[#This Row],[ds_checkin]] - טבלה1[[#This Row],[ts_contact_at]])</f>
        <v>24.599305555559113</v>
      </c>
      <c r="R7135" t="str">
        <f>IF(AND(ISBLANK(טבלה1[[#This Row],[ts_reply_at]]), NOT(ISBLANK(טבלה1[[#This Row],[ts_booking_at]]))), "Error: Booked without Reply", "OK")</f>
        <v>OK</v>
      </c>
      <c r="S7135" t="s">
        <v>6031</v>
      </c>
    </row>
    <row r="7136" spans="1:19" x14ac:dyDescent="0.25">
      <c r="A7136" s="4" t="s">
        <v>5675</v>
      </c>
      <c r="B7136" s="4" t="s">
        <v>146</v>
      </c>
      <c r="C7136" s="4" t="s">
        <v>147</v>
      </c>
      <c r="D7136" s="1">
        <v>41920.381944444445</v>
      </c>
      <c r="E7136" s="1">
        <v>41920.471805555557</v>
      </c>
      <c r="F7136" s="1">
        <v>41920.471805555557</v>
      </c>
      <c r="G7136" s="1">
        <v>41920.471805555557</v>
      </c>
      <c r="H7136" s="2">
        <v>41957</v>
      </c>
      <c r="I7136" s="2">
        <v>41959</v>
      </c>
      <c r="J7136" s="3">
        <v>2</v>
      </c>
      <c r="K7136" s="3">
        <v>5</v>
      </c>
      <c r="L7136">
        <f>טבלה1[[#This Row],[ds_checkout]]-טבלה1[[#This Row],[ds_checkin]]</f>
        <v>2</v>
      </c>
      <c r="M7136">
        <f>IF(ISBLANK(טבלה1[[#This Row],[ts_reply_at]]), "", (טבלה1[[#This Row],[ts_reply_at]] - טבלה1[[#This Row],[ts_contact_at]]) * 24)</f>
        <v>2.156666666676756</v>
      </c>
      <c r="N7136">
        <f>IF(ISBLANK(טבלה1[[#This Row],[ts_reply_at]]), 0, 1)</f>
        <v>1</v>
      </c>
      <c r="O7136">
        <f>IF(ISBLANK(טבלה1[[#This Row],[ts_accepted_at]]), 0, 1)</f>
        <v>1</v>
      </c>
      <c r="P7136">
        <f>IF(ISBLANK(טבלה1[[#This Row],[ts_booking_at]]), 0, 1)</f>
        <v>1</v>
      </c>
      <c r="Q7136">
        <f>IF(ISBLANK(טבלה1[[#This Row],[ds_checkin]]), "", טבלה1[[#This Row],[ds_checkin]] - טבלה1[[#This Row],[ts_contact_at]])</f>
        <v>36.618055555554747</v>
      </c>
      <c r="R7136" t="str">
        <f>IF(AND(ISBLANK(טבלה1[[#This Row],[ts_reply_at]]), NOT(ISBLANK(טבלה1[[#This Row],[ts_booking_at]]))), "Error: Booked without Reply", "OK")</f>
        <v>OK</v>
      </c>
      <c r="S7136" t="s">
        <v>6019</v>
      </c>
    </row>
    <row r="7137" spans="1:19" x14ac:dyDescent="0.25">
      <c r="A7137" s="4" t="s">
        <v>5676</v>
      </c>
      <c r="B7137" s="4" t="s">
        <v>1225</v>
      </c>
      <c r="C7137" s="4" t="s">
        <v>3880</v>
      </c>
      <c r="D7137" s="1">
        <v>41924.378472222219</v>
      </c>
      <c r="E7137" s="1">
        <v>41924.419502314813</v>
      </c>
      <c r="F7137" s="1">
        <v>41924.419502314813</v>
      </c>
      <c r="G7137" s="1">
        <v>41924.419502314813</v>
      </c>
      <c r="H7137" s="2">
        <v>41927</v>
      </c>
      <c r="I7137" s="2">
        <v>41930</v>
      </c>
      <c r="J7137" s="3">
        <v>1</v>
      </c>
      <c r="K7137" s="3">
        <v>10</v>
      </c>
      <c r="L7137">
        <f>טבלה1[[#This Row],[ds_checkout]]-טבלה1[[#This Row],[ds_checkin]]</f>
        <v>3</v>
      </c>
      <c r="M7137">
        <f>IF(ISBLANK(טבלה1[[#This Row],[ts_reply_at]]), "", (טבלה1[[#This Row],[ts_reply_at]] - טבלה1[[#This Row],[ts_contact_at]]) * 24)</f>
        <v>0.98472222225973383</v>
      </c>
      <c r="N7137">
        <f>IF(ISBLANK(טבלה1[[#This Row],[ts_reply_at]]), 0, 1)</f>
        <v>1</v>
      </c>
      <c r="O7137">
        <f>IF(ISBLANK(טבלה1[[#This Row],[ts_accepted_at]]), 0, 1)</f>
        <v>1</v>
      </c>
      <c r="P7137">
        <f>IF(ISBLANK(טבלה1[[#This Row],[ts_booking_at]]), 0, 1)</f>
        <v>1</v>
      </c>
      <c r="Q7137">
        <f>IF(ISBLANK(טבלה1[[#This Row],[ds_checkin]]), "", טבלה1[[#This Row],[ds_checkin]] - טבלה1[[#This Row],[ts_contact_at]])</f>
        <v>2.6215277777810115</v>
      </c>
      <c r="R7137" t="str">
        <f>IF(AND(ISBLANK(טבלה1[[#This Row],[ts_reply_at]]), NOT(ISBLANK(טבלה1[[#This Row],[ts_booking_at]]))), "Error: Booked without Reply", "OK")</f>
        <v>OK</v>
      </c>
      <c r="S7137" t="s">
        <v>6019</v>
      </c>
    </row>
    <row r="7138" spans="1:19" x14ac:dyDescent="0.25">
      <c r="A7138" s="4" t="s">
        <v>5676</v>
      </c>
      <c r="B7138" s="4" t="s">
        <v>85</v>
      </c>
      <c r="C7138" s="4" t="s">
        <v>86</v>
      </c>
      <c r="D7138" s="1">
        <v>41923.927777777775</v>
      </c>
      <c r="E7138" s="1">
        <v>41924.072824074072</v>
      </c>
      <c r="H7138" s="2">
        <v>41927</v>
      </c>
      <c r="I7138" s="2">
        <v>41930</v>
      </c>
      <c r="J7138" s="3">
        <v>1</v>
      </c>
      <c r="K7138" s="3">
        <v>2</v>
      </c>
      <c r="L7138">
        <f>טבלה1[[#This Row],[ds_checkout]]-טבלה1[[#This Row],[ds_checkin]]</f>
        <v>3</v>
      </c>
      <c r="M7138">
        <f>IF(ISBLANK(טבלה1[[#This Row],[ts_reply_at]]), "", (טבלה1[[#This Row],[ts_reply_at]] - טבלה1[[#This Row],[ts_contact_at]]) * 24)</f>
        <v>3.4811111111193895</v>
      </c>
      <c r="N7138">
        <f>IF(ISBLANK(טבלה1[[#This Row],[ts_reply_at]]), 0, 1)</f>
        <v>1</v>
      </c>
      <c r="O7138">
        <f>IF(ISBLANK(טבלה1[[#This Row],[ts_accepted_at]]), 0, 1)</f>
        <v>0</v>
      </c>
      <c r="P7138">
        <f>IF(ISBLANK(טבלה1[[#This Row],[ts_booking_at]]), 0, 1)</f>
        <v>0</v>
      </c>
      <c r="Q7138">
        <f>IF(ISBLANK(טבלה1[[#This Row],[ds_checkin]]), "", טבלה1[[#This Row],[ds_checkin]] - טבלה1[[#This Row],[ts_contact_at]])</f>
        <v>3.0722222222248092</v>
      </c>
      <c r="R7138" t="str">
        <f>IF(AND(ISBLANK(טבלה1[[#This Row],[ts_reply_at]]), NOT(ISBLANK(טבלה1[[#This Row],[ts_booking_at]]))), "Error: Booked without Reply", "OK")</f>
        <v>OK</v>
      </c>
      <c r="S7138" t="s">
        <v>6019</v>
      </c>
    </row>
    <row r="7139" spans="1:19" x14ac:dyDescent="0.25">
      <c r="A7139" s="4" t="s">
        <v>5677</v>
      </c>
      <c r="B7139" s="4" t="s">
        <v>1261</v>
      </c>
      <c r="C7139" s="4" t="s">
        <v>5053</v>
      </c>
      <c r="D7139" s="1">
        <v>41924.536805555559</v>
      </c>
      <c r="E7139" s="1">
        <v>41924.613495370373</v>
      </c>
      <c r="F7139" s="1">
        <v>41924.613495370373</v>
      </c>
      <c r="H7139" s="2">
        <v>41941</v>
      </c>
      <c r="I7139" s="2">
        <v>41944</v>
      </c>
      <c r="J7139" s="3">
        <v>4</v>
      </c>
      <c r="K7139" s="3">
        <v>3</v>
      </c>
      <c r="L7139">
        <f>טבלה1[[#This Row],[ds_checkout]]-טבלה1[[#This Row],[ds_checkin]]</f>
        <v>3</v>
      </c>
      <c r="M7139">
        <f>IF(ISBLANK(טבלה1[[#This Row],[ts_reply_at]]), "", (טבלה1[[#This Row],[ts_reply_at]] - טבלה1[[#This Row],[ts_contact_at]]) * 24)</f>
        <v>1.8405555555364117</v>
      </c>
      <c r="N7139">
        <f>IF(ISBLANK(טבלה1[[#This Row],[ts_reply_at]]), 0, 1)</f>
        <v>1</v>
      </c>
      <c r="O7139">
        <f>IF(ISBLANK(טבלה1[[#This Row],[ts_accepted_at]]), 0, 1)</f>
        <v>1</v>
      </c>
      <c r="P7139">
        <f>IF(ISBLANK(טבלה1[[#This Row],[ts_booking_at]]), 0, 1)</f>
        <v>0</v>
      </c>
      <c r="Q7139">
        <f>IF(ISBLANK(טבלה1[[#This Row],[ds_checkin]]), "", טבלה1[[#This Row],[ds_checkin]] - טבלה1[[#This Row],[ts_contact_at]])</f>
        <v>16.463194444440887</v>
      </c>
      <c r="R7139" t="str">
        <f>IF(AND(ISBLANK(טבלה1[[#This Row],[ts_reply_at]]), NOT(ISBLANK(טבלה1[[#This Row],[ts_booking_at]]))), "Error: Booked without Reply", "OK")</f>
        <v>OK</v>
      </c>
      <c r="S7139" t="s">
        <v>6019</v>
      </c>
    </row>
    <row r="7140" spans="1:19" x14ac:dyDescent="0.25">
      <c r="A7140" s="4" t="s">
        <v>5678</v>
      </c>
      <c r="B7140" s="4" t="s">
        <v>5679</v>
      </c>
      <c r="C7140" s="4" t="s">
        <v>5680</v>
      </c>
      <c r="D7140" s="1">
        <v>41926.947222222225</v>
      </c>
      <c r="E7140" s="1">
        <v>41926.961493055554</v>
      </c>
      <c r="F7140" s="1">
        <v>41926.961493055554</v>
      </c>
      <c r="G7140" s="1">
        <v>41931.884895833333</v>
      </c>
      <c r="H7140" s="2">
        <v>41951</v>
      </c>
      <c r="I7140" s="2">
        <v>41952</v>
      </c>
      <c r="J7140" s="3">
        <v>2</v>
      </c>
      <c r="K7140" s="3">
        <v>9</v>
      </c>
      <c r="L7140">
        <f>טבלה1[[#This Row],[ds_checkout]]-טבלה1[[#This Row],[ds_checkin]]</f>
        <v>1</v>
      </c>
      <c r="M7140">
        <f>IF(ISBLANK(טבלה1[[#This Row],[ts_reply_at]]), "", (טבלה1[[#This Row],[ts_reply_at]] - טבלה1[[#This Row],[ts_contact_at]]) * 24)</f>
        <v>0.34249999991152436</v>
      </c>
      <c r="N7140">
        <f>IF(ISBLANK(טבלה1[[#This Row],[ts_reply_at]]), 0, 1)</f>
        <v>1</v>
      </c>
      <c r="O7140">
        <f>IF(ISBLANK(טבלה1[[#This Row],[ts_accepted_at]]), 0, 1)</f>
        <v>1</v>
      </c>
      <c r="P7140">
        <f>IF(ISBLANK(טבלה1[[#This Row],[ts_booking_at]]), 0, 1)</f>
        <v>1</v>
      </c>
      <c r="Q7140">
        <f>IF(ISBLANK(טבלה1[[#This Row],[ds_checkin]]), "", טבלה1[[#This Row],[ds_checkin]] - טבלה1[[#This Row],[ts_contact_at]])</f>
        <v>24.052777777775191</v>
      </c>
      <c r="R7140" t="str">
        <f>IF(AND(ISBLANK(טבלה1[[#This Row],[ts_reply_at]]), NOT(ISBLANK(טבלה1[[#This Row],[ts_booking_at]]))), "Error: Booked without Reply", "OK")</f>
        <v>OK</v>
      </c>
      <c r="S7140" t="s">
        <v>6020</v>
      </c>
    </row>
    <row r="7141" spans="1:19" x14ac:dyDescent="0.25">
      <c r="A7141" s="4" t="s">
        <v>5678</v>
      </c>
      <c r="B7141" s="4" t="s">
        <v>1085</v>
      </c>
      <c r="C7141" s="4" t="s">
        <v>1086</v>
      </c>
      <c r="D7141" s="1">
        <v>41937.946527777778</v>
      </c>
      <c r="E7141" s="1">
        <v>41937.968634259261</v>
      </c>
      <c r="F7141" s="1">
        <v>41937.968634259261</v>
      </c>
      <c r="G7141" s="1">
        <v>41939.588194444441</v>
      </c>
      <c r="H7141" s="2">
        <v>41951</v>
      </c>
      <c r="I7141" s="2">
        <v>41952</v>
      </c>
      <c r="J7141" s="3">
        <v>3</v>
      </c>
      <c r="K7141" s="3">
        <v>6</v>
      </c>
      <c r="L7141">
        <f>טבלה1[[#This Row],[ds_checkout]]-טבלה1[[#This Row],[ds_checkin]]</f>
        <v>1</v>
      </c>
      <c r="M7141">
        <f>IF(ISBLANK(טבלה1[[#This Row],[ts_reply_at]]), "", (טבלה1[[#This Row],[ts_reply_at]] - טבלה1[[#This Row],[ts_contact_at]]) * 24)</f>
        <v>0.53055555559694767</v>
      </c>
      <c r="N7141">
        <f>IF(ISBLANK(טבלה1[[#This Row],[ts_reply_at]]), 0, 1)</f>
        <v>1</v>
      </c>
      <c r="O7141">
        <f>IF(ISBLANK(טבלה1[[#This Row],[ts_accepted_at]]), 0, 1)</f>
        <v>1</v>
      </c>
      <c r="P7141">
        <f>IF(ISBLANK(טבלה1[[#This Row],[ts_booking_at]]), 0, 1)</f>
        <v>1</v>
      </c>
      <c r="Q7141">
        <f>IF(ISBLANK(טבלה1[[#This Row],[ds_checkin]]), "", טבלה1[[#This Row],[ds_checkin]] - טבלה1[[#This Row],[ts_contact_at]])</f>
        <v>13.053472222221899</v>
      </c>
      <c r="R7141" t="str">
        <f>IF(AND(ISBLANK(טבלה1[[#This Row],[ts_reply_at]]), NOT(ISBLANK(טבלה1[[#This Row],[ts_booking_at]]))), "Error: Booked without Reply", "OK")</f>
        <v>OK</v>
      </c>
      <c r="S7141" t="s">
        <v>6020</v>
      </c>
    </row>
    <row r="7142" spans="1:19" x14ac:dyDescent="0.25">
      <c r="A7142" s="4" t="s">
        <v>5678</v>
      </c>
      <c r="B7142" s="4" t="s">
        <v>2199</v>
      </c>
      <c r="C7142" s="4" t="s">
        <v>2200</v>
      </c>
      <c r="D7142" s="1">
        <v>41926.949999999997</v>
      </c>
      <c r="E7142" s="1">
        <v>41926.953379629631</v>
      </c>
      <c r="F7142" s="1">
        <v>41927.663043981483</v>
      </c>
      <c r="H7142" s="2">
        <v>41951</v>
      </c>
      <c r="I7142" s="2">
        <v>41952</v>
      </c>
      <c r="J7142" s="3">
        <v>2</v>
      </c>
      <c r="K7142" s="3">
        <v>3</v>
      </c>
      <c r="L7142">
        <f>טבלה1[[#This Row],[ds_checkout]]-טבלה1[[#This Row],[ds_checkin]]</f>
        <v>1</v>
      </c>
      <c r="M7142">
        <f>IF(ISBLANK(טבלה1[[#This Row],[ts_reply_at]]), "", (טבלה1[[#This Row],[ts_reply_at]] - טבלה1[[#This Row],[ts_contact_at]]) * 24)</f>
        <v>8.1111111212521791E-2</v>
      </c>
      <c r="N7142">
        <f>IF(ISBLANK(טבלה1[[#This Row],[ts_reply_at]]), 0, 1)</f>
        <v>1</v>
      </c>
      <c r="O7142">
        <f>IF(ISBLANK(טבלה1[[#This Row],[ts_accepted_at]]), 0, 1)</f>
        <v>1</v>
      </c>
      <c r="P7142">
        <f>IF(ISBLANK(טבלה1[[#This Row],[ts_booking_at]]), 0, 1)</f>
        <v>0</v>
      </c>
      <c r="Q7142">
        <f>IF(ISBLANK(טבלה1[[#This Row],[ds_checkin]]), "", טבלה1[[#This Row],[ds_checkin]] - טבלה1[[#This Row],[ts_contact_at]])</f>
        <v>24.05000000000291</v>
      </c>
      <c r="R7142" t="str">
        <f>IF(AND(ISBLANK(טבלה1[[#This Row],[ts_reply_at]]), NOT(ISBLANK(טבלה1[[#This Row],[ts_booking_at]]))), "Error: Booked without Reply", "OK")</f>
        <v>OK</v>
      </c>
      <c r="S7142" t="s">
        <v>6020</v>
      </c>
    </row>
    <row r="7143" spans="1:19" x14ac:dyDescent="0.25">
      <c r="A7143" s="4" t="s">
        <v>5678</v>
      </c>
      <c r="B7143" s="4" t="s">
        <v>5681</v>
      </c>
      <c r="C7143" s="4" t="s">
        <v>5682</v>
      </c>
      <c r="D7143" s="1">
        <v>41919.02847222222</v>
      </c>
      <c r="E7143" s="1">
        <v>41919.339537037034</v>
      </c>
      <c r="H7143" s="2">
        <v>41951</v>
      </c>
      <c r="I7143" s="2">
        <v>41952</v>
      </c>
      <c r="J7143" s="3">
        <v>10</v>
      </c>
      <c r="K7143" s="3">
        <v>2</v>
      </c>
      <c r="L7143">
        <f>טבלה1[[#This Row],[ds_checkout]]-טבלה1[[#This Row],[ds_checkin]]</f>
        <v>1</v>
      </c>
      <c r="M7143">
        <f>IF(ISBLANK(טבלה1[[#This Row],[ts_reply_at]]), "", (טבלה1[[#This Row],[ts_reply_at]] - טבלה1[[#This Row],[ts_contact_at]]) * 24)</f>
        <v>7.4655555555364117</v>
      </c>
      <c r="N7143">
        <f>IF(ISBLANK(טבלה1[[#This Row],[ts_reply_at]]), 0, 1)</f>
        <v>1</v>
      </c>
      <c r="O7143">
        <f>IF(ISBLANK(טבלה1[[#This Row],[ts_accepted_at]]), 0, 1)</f>
        <v>0</v>
      </c>
      <c r="P7143">
        <f>IF(ISBLANK(טבלה1[[#This Row],[ts_booking_at]]), 0, 1)</f>
        <v>0</v>
      </c>
      <c r="Q7143">
        <f>IF(ISBLANK(טבלה1[[#This Row],[ds_checkin]]), "", טבלה1[[#This Row],[ds_checkin]] - טבלה1[[#This Row],[ts_contact_at]])</f>
        <v>31.971527777779556</v>
      </c>
      <c r="R7143" t="str">
        <f>IF(AND(ISBLANK(טבלה1[[#This Row],[ts_reply_at]]), NOT(ISBLANK(טבלה1[[#This Row],[ts_booking_at]]))), "Error: Booked without Reply", "OK")</f>
        <v>OK</v>
      </c>
      <c r="S7143" t="s">
        <v>6020</v>
      </c>
    </row>
    <row r="7144" spans="1:19" x14ac:dyDescent="0.25">
      <c r="A7144" s="4" t="s">
        <v>5678</v>
      </c>
      <c r="B7144" s="4" t="s">
        <v>2698</v>
      </c>
      <c r="C7144" s="4" t="s">
        <v>2699</v>
      </c>
      <c r="D7144" s="1">
        <v>41937.945833333331</v>
      </c>
      <c r="E7144" s="1">
        <v>41938.520266203705</v>
      </c>
      <c r="H7144" s="2">
        <v>41951</v>
      </c>
      <c r="I7144" s="2">
        <v>41952</v>
      </c>
      <c r="J7144" s="3">
        <v>3</v>
      </c>
      <c r="K7144" s="3">
        <v>4</v>
      </c>
      <c r="L7144">
        <f>טבלה1[[#This Row],[ds_checkout]]-טבלה1[[#This Row],[ds_checkin]]</f>
        <v>1</v>
      </c>
      <c r="M7144">
        <f>IF(ISBLANK(טבלה1[[#This Row],[ts_reply_at]]), "", (טבלה1[[#This Row],[ts_reply_at]] - טבלה1[[#This Row],[ts_contact_at]]) * 24)</f>
        <v>13.786388888955116</v>
      </c>
      <c r="N7144">
        <f>IF(ISBLANK(טבלה1[[#This Row],[ts_reply_at]]), 0, 1)</f>
        <v>1</v>
      </c>
      <c r="O7144">
        <f>IF(ISBLANK(טבלה1[[#This Row],[ts_accepted_at]]), 0, 1)</f>
        <v>0</v>
      </c>
      <c r="P7144">
        <f>IF(ISBLANK(טבלה1[[#This Row],[ts_booking_at]]), 0, 1)</f>
        <v>0</v>
      </c>
      <c r="Q7144">
        <f>IF(ISBLANK(טבלה1[[#This Row],[ds_checkin]]), "", טבלה1[[#This Row],[ds_checkin]] - טבלה1[[#This Row],[ts_contact_at]])</f>
        <v>13.054166666668607</v>
      </c>
      <c r="R7144" t="str">
        <f>IF(AND(ISBLANK(טבלה1[[#This Row],[ts_reply_at]]), NOT(ISBLANK(טבלה1[[#This Row],[ts_booking_at]]))), "Error: Booked without Reply", "OK")</f>
        <v>OK</v>
      </c>
      <c r="S7144" t="s">
        <v>6020</v>
      </c>
    </row>
    <row r="7145" spans="1:19" x14ac:dyDescent="0.25">
      <c r="A7145" s="4" t="s">
        <v>5678</v>
      </c>
      <c r="B7145" s="4" t="s">
        <v>909</v>
      </c>
      <c r="C7145" s="4" t="s">
        <v>910</v>
      </c>
      <c r="D7145" s="1">
        <v>41926.948611111111</v>
      </c>
      <c r="E7145" s="1">
        <v>41926.952187499999</v>
      </c>
      <c r="F7145" s="1">
        <v>41927.466111111113</v>
      </c>
      <c r="G7145" s="1">
        <v>41927.466111111113</v>
      </c>
      <c r="H7145" s="2">
        <v>41951</v>
      </c>
      <c r="I7145" s="2">
        <v>41952</v>
      </c>
      <c r="J7145" s="3">
        <v>2</v>
      </c>
      <c r="K7145" s="3">
        <v>7</v>
      </c>
      <c r="L7145">
        <f>טבלה1[[#This Row],[ds_checkout]]-טבלה1[[#This Row],[ds_checkin]]</f>
        <v>1</v>
      </c>
      <c r="M7145">
        <f>IF(ISBLANK(טבלה1[[#This Row],[ts_reply_at]]), "", (טבלה1[[#This Row],[ts_reply_at]] - טבלה1[[#This Row],[ts_contact_at]]) * 24)</f>
        <v>8.5833333316259086E-2</v>
      </c>
      <c r="N7145">
        <f>IF(ISBLANK(טבלה1[[#This Row],[ts_reply_at]]), 0, 1)</f>
        <v>1</v>
      </c>
      <c r="O7145">
        <f>IF(ISBLANK(טבלה1[[#This Row],[ts_accepted_at]]), 0, 1)</f>
        <v>1</v>
      </c>
      <c r="P7145">
        <f>IF(ISBLANK(טבלה1[[#This Row],[ts_booking_at]]), 0, 1)</f>
        <v>1</v>
      </c>
      <c r="Q7145">
        <f>IF(ISBLANK(טבלה1[[#This Row],[ds_checkin]]), "", טבלה1[[#This Row],[ds_checkin]] - טבלה1[[#This Row],[ts_contact_at]])</f>
        <v>24.051388888889051</v>
      </c>
      <c r="R7145" t="str">
        <f>IF(AND(ISBLANK(טבלה1[[#This Row],[ts_reply_at]]), NOT(ISBLANK(טבלה1[[#This Row],[ts_booking_at]]))), "Error: Booked without Reply", "OK")</f>
        <v>OK</v>
      </c>
      <c r="S7145" t="s">
        <v>6020</v>
      </c>
    </row>
    <row r="7146" spans="1:19" x14ac:dyDescent="0.25">
      <c r="A7146" s="4" t="s">
        <v>5678</v>
      </c>
      <c r="B7146" s="4" t="s">
        <v>159</v>
      </c>
      <c r="C7146" s="4" t="s">
        <v>822</v>
      </c>
      <c r="D7146" s="1">
        <v>41926.944444444445</v>
      </c>
      <c r="E7146" s="1">
        <v>41927.932511574072</v>
      </c>
      <c r="H7146" s="2">
        <v>41951</v>
      </c>
      <c r="I7146" s="2">
        <v>41952</v>
      </c>
      <c r="J7146" s="3">
        <v>5</v>
      </c>
      <c r="K7146" s="3">
        <v>2</v>
      </c>
      <c r="L7146">
        <f>טבלה1[[#This Row],[ds_checkout]]-טבלה1[[#This Row],[ds_checkin]]</f>
        <v>1</v>
      </c>
      <c r="M7146">
        <f>IF(ISBLANK(טבלה1[[#This Row],[ts_reply_at]]), "", (טבלה1[[#This Row],[ts_reply_at]] - טבלה1[[#This Row],[ts_contact_at]]) * 24)</f>
        <v>23.713611111044884</v>
      </c>
      <c r="N7146">
        <f>IF(ISBLANK(טבלה1[[#This Row],[ts_reply_at]]), 0, 1)</f>
        <v>1</v>
      </c>
      <c r="O7146">
        <f>IF(ISBLANK(טבלה1[[#This Row],[ts_accepted_at]]), 0, 1)</f>
        <v>0</v>
      </c>
      <c r="P7146">
        <f>IF(ISBLANK(טבלה1[[#This Row],[ts_booking_at]]), 0, 1)</f>
        <v>0</v>
      </c>
      <c r="Q7146">
        <f>IF(ISBLANK(טבלה1[[#This Row],[ds_checkin]]), "", טבלה1[[#This Row],[ds_checkin]] - טבלה1[[#This Row],[ts_contact_at]])</f>
        <v>24.055555555554747</v>
      </c>
      <c r="R7146" t="str">
        <f>IF(AND(ISBLANK(טבלה1[[#This Row],[ts_reply_at]]), NOT(ISBLANK(טבלה1[[#This Row],[ts_booking_at]]))), "Error: Booked without Reply", "OK")</f>
        <v>OK</v>
      </c>
      <c r="S7146" t="s">
        <v>6020</v>
      </c>
    </row>
    <row r="7147" spans="1:19" x14ac:dyDescent="0.25">
      <c r="A7147" s="4" t="s">
        <v>5678</v>
      </c>
      <c r="B7147" s="4" t="s">
        <v>807</v>
      </c>
      <c r="C7147" s="4" t="s">
        <v>2088</v>
      </c>
      <c r="D7147" s="1">
        <v>41937.943055555559</v>
      </c>
      <c r="E7147" s="1">
        <v>41938.54111111111</v>
      </c>
      <c r="F7147" s="1">
        <v>41938.661770833336</v>
      </c>
      <c r="G7147" s="1">
        <v>41939.559629629628</v>
      </c>
      <c r="H7147" s="2">
        <v>41951</v>
      </c>
      <c r="I7147" s="2">
        <v>41952</v>
      </c>
      <c r="J7147" s="3">
        <v>2</v>
      </c>
      <c r="K7147" s="3">
        <v>7</v>
      </c>
      <c r="L7147">
        <f>טבלה1[[#This Row],[ds_checkout]]-טבלה1[[#This Row],[ds_checkin]]</f>
        <v>1</v>
      </c>
      <c r="M7147">
        <f>IF(ISBLANK(טבלה1[[#This Row],[ts_reply_at]]), "", (טבלה1[[#This Row],[ts_reply_at]] - טבלה1[[#This Row],[ts_contact_at]]) * 24)</f>
        <v>14.353333333216142</v>
      </c>
      <c r="N7147">
        <f>IF(ISBLANK(טבלה1[[#This Row],[ts_reply_at]]), 0, 1)</f>
        <v>1</v>
      </c>
      <c r="O7147">
        <f>IF(ISBLANK(טבלה1[[#This Row],[ts_accepted_at]]), 0, 1)</f>
        <v>1</v>
      </c>
      <c r="P7147">
        <f>IF(ISBLANK(טבלה1[[#This Row],[ts_booking_at]]), 0, 1)</f>
        <v>1</v>
      </c>
      <c r="Q7147">
        <f>IF(ISBLANK(טבלה1[[#This Row],[ds_checkin]]), "", טבלה1[[#This Row],[ds_checkin]] - טבלה1[[#This Row],[ts_contact_at]])</f>
        <v>13.056944444440887</v>
      </c>
      <c r="R7147" t="str">
        <f>IF(AND(ISBLANK(טבלה1[[#This Row],[ts_reply_at]]), NOT(ISBLANK(טבלה1[[#This Row],[ts_booking_at]]))), "Error: Booked without Reply", "OK")</f>
        <v>OK</v>
      </c>
      <c r="S7147" t="s">
        <v>6020</v>
      </c>
    </row>
    <row r="7148" spans="1:19" x14ac:dyDescent="0.25">
      <c r="A7148" s="4" t="s">
        <v>5678</v>
      </c>
      <c r="B7148" s="4" t="s">
        <v>3587</v>
      </c>
      <c r="C7148" s="4" t="s">
        <v>3588</v>
      </c>
      <c r="D7148" s="1">
        <v>41926.952777777777</v>
      </c>
      <c r="E7148" s="1">
        <v>41927.286550925928</v>
      </c>
      <c r="H7148" s="2">
        <v>41951</v>
      </c>
      <c r="I7148" s="2">
        <v>41952</v>
      </c>
      <c r="J7148" s="3">
        <v>4</v>
      </c>
      <c r="K7148" s="3">
        <v>2</v>
      </c>
      <c r="L7148">
        <f>טבלה1[[#This Row],[ds_checkout]]-טבלה1[[#This Row],[ds_checkin]]</f>
        <v>1</v>
      </c>
      <c r="M7148">
        <f>IF(ISBLANK(טבלה1[[#This Row],[ts_reply_at]]), "", (טבלה1[[#This Row],[ts_reply_at]] - טבלה1[[#This Row],[ts_contact_at]]) * 24)</f>
        <v>8.0105555556365289</v>
      </c>
      <c r="N7148">
        <f>IF(ISBLANK(טבלה1[[#This Row],[ts_reply_at]]), 0, 1)</f>
        <v>1</v>
      </c>
      <c r="O7148">
        <f>IF(ISBLANK(טבלה1[[#This Row],[ts_accepted_at]]), 0, 1)</f>
        <v>0</v>
      </c>
      <c r="P7148">
        <f>IF(ISBLANK(טבלה1[[#This Row],[ts_booking_at]]), 0, 1)</f>
        <v>0</v>
      </c>
      <c r="Q7148">
        <f>IF(ISBLANK(טבלה1[[#This Row],[ds_checkin]]), "", טבלה1[[#This Row],[ds_checkin]] - טבלה1[[#This Row],[ts_contact_at]])</f>
        <v>24.047222222223354</v>
      </c>
      <c r="R7148" t="str">
        <f>IF(AND(ISBLANK(טבלה1[[#This Row],[ts_reply_at]]), NOT(ISBLANK(טבלה1[[#This Row],[ts_booking_at]]))), "Error: Booked without Reply", "OK")</f>
        <v>OK</v>
      </c>
      <c r="S7148" t="s">
        <v>6020</v>
      </c>
    </row>
    <row r="7149" spans="1:19" x14ac:dyDescent="0.25">
      <c r="A7149" s="4" t="s">
        <v>5678</v>
      </c>
      <c r="B7149" s="4" t="s">
        <v>390</v>
      </c>
      <c r="C7149" s="4" t="s">
        <v>391</v>
      </c>
      <c r="D7149" s="1">
        <v>41923.777083333334</v>
      </c>
      <c r="E7149" s="1">
        <v>41923.814745370371</v>
      </c>
      <c r="H7149" s="2">
        <v>41951</v>
      </c>
      <c r="I7149" s="2">
        <v>41952</v>
      </c>
      <c r="J7149" s="3">
        <v>2</v>
      </c>
      <c r="K7149" s="3">
        <v>2</v>
      </c>
      <c r="L7149">
        <f>טבלה1[[#This Row],[ds_checkout]]-טבלה1[[#This Row],[ds_checkin]]</f>
        <v>1</v>
      </c>
      <c r="M7149">
        <f>IF(ISBLANK(טבלה1[[#This Row],[ts_reply_at]]), "", (טבלה1[[#This Row],[ts_reply_at]] - טבלה1[[#This Row],[ts_contact_at]]) * 24)</f>
        <v>0.90388888888992369</v>
      </c>
      <c r="N7149">
        <f>IF(ISBLANK(טבלה1[[#This Row],[ts_reply_at]]), 0, 1)</f>
        <v>1</v>
      </c>
      <c r="O7149">
        <f>IF(ISBLANK(טבלה1[[#This Row],[ts_accepted_at]]), 0, 1)</f>
        <v>0</v>
      </c>
      <c r="P7149">
        <f>IF(ISBLANK(טבלה1[[#This Row],[ts_booking_at]]), 0, 1)</f>
        <v>0</v>
      </c>
      <c r="Q7149">
        <f>IF(ISBLANK(טבלה1[[#This Row],[ds_checkin]]), "", טבלה1[[#This Row],[ds_checkin]] - טבלה1[[#This Row],[ts_contact_at]])</f>
        <v>27.222916666665697</v>
      </c>
      <c r="R7149" t="str">
        <f>IF(AND(ISBLANK(טבלה1[[#This Row],[ts_reply_at]]), NOT(ISBLANK(טבלה1[[#This Row],[ts_booking_at]]))), "Error: Booked without Reply", "OK")</f>
        <v>OK</v>
      </c>
      <c r="S7149" t="s">
        <v>6020</v>
      </c>
    </row>
    <row r="7150" spans="1:19" x14ac:dyDescent="0.25">
      <c r="A7150" s="4" t="s">
        <v>5678</v>
      </c>
      <c r="B7150" s="4" t="s">
        <v>5683</v>
      </c>
      <c r="C7150" s="4" t="s">
        <v>5684</v>
      </c>
      <c r="D7150" s="1">
        <v>41946.111805555556</v>
      </c>
      <c r="E7150" s="1">
        <v>41946.363611111112</v>
      </c>
      <c r="F7150" s="1">
        <v>41946.363611111112</v>
      </c>
      <c r="G7150" s="1">
        <v>41946.363611111112</v>
      </c>
      <c r="H7150" s="2">
        <v>41951</v>
      </c>
      <c r="I7150" s="2">
        <v>41952</v>
      </c>
      <c r="J7150" s="3">
        <v>1</v>
      </c>
      <c r="K7150" s="3">
        <v>6</v>
      </c>
      <c r="L7150">
        <f>טבלה1[[#This Row],[ds_checkout]]-טבלה1[[#This Row],[ds_checkin]]</f>
        <v>1</v>
      </c>
      <c r="M7150">
        <f>IF(ISBLANK(טבלה1[[#This Row],[ts_reply_at]]), "", (טבלה1[[#This Row],[ts_reply_at]] - טבלה1[[#This Row],[ts_contact_at]]) * 24)</f>
        <v>6.0433333333348855</v>
      </c>
      <c r="N7150">
        <f>IF(ISBLANK(טבלה1[[#This Row],[ts_reply_at]]), 0, 1)</f>
        <v>1</v>
      </c>
      <c r="O7150">
        <f>IF(ISBLANK(טבלה1[[#This Row],[ts_accepted_at]]), 0, 1)</f>
        <v>1</v>
      </c>
      <c r="P7150">
        <f>IF(ISBLANK(טבלה1[[#This Row],[ts_booking_at]]), 0, 1)</f>
        <v>1</v>
      </c>
      <c r="Q7150">
        <f>IF(ISBLANK(טבלה1[[#This Row],[ds_checkin]]), "", טבלה1[[#This Row],[ds_checkin]] - טבלה1[[#This Row],[ts_contact_at]])</f>
        <v>4.8881944444437977</v>
      </c>
      <c r="R7150" t="str">
        <f>IF(AND(ISBLANK(טבלה1[[#This Row],[ts_reply_at]]), NOT(ISBLANK(טבלה1[[#This Row],[ts_booking_at]]))), "Error: Booked without Reply", "OK")</f>
        <v>OK</v>
      </c>
      <c r="S7150" t="s">
        <v>6020</v>
      </c>
    </row>
    <row r="7151" spans="1:19" x14ac:dyDescent="0.25">
      <c r="A7151" s="4" t="s">
        <v>5685</v>
      </c>
      <c r="B7151" s="4" t="s">
        <v>12</v>
      </c>
      <c r="C7151" s="4" t="s">
        <v>13</v>
      </c>
      <c r="D7151" s="1">
        <v>41915.450694444444</v>
      </c>
      <c r="E7151" s="1">
        <v>41915.470405092594</v>
      </c>
      <c r="F7151" s="1">
        <v>41915.470405092594</v>
      </c>
      <c r="H7151" s="2">
        <v>41946</v>
      </c>
      <c r="I7151" s="2">
        <v>41952</v>
      </c>
      <c r="J7151" s="3">
        <v>3</v>
      </c>
      <c r="K7151" s="3">
        <v>9</v>
      </c>
      <c r="L7151">
        <f>טבלה1[[#This Row],[ds_checkout]]-טבלה1[[#This Row],[ds_checkin]]</f>
        <v>6</v>
      </c>
      <c r="M7151">
        <f>IF(ISBLANK(טבלה1[[#This Row],[ts_reply_at]]), "", (טבלה1[[#This Row],[ts_reply_at]] - טבלה1[[#This Row],[ts_contact_at]]) * 24)</f>
        <v>0.47305555560160428</v>
      </c>
      <c r="N7151">
        <f>IF(ISBLANK(טבלה1[[#This Row],[ts_reply_at]]), 0, 1)</f>
        <v>1</v>
      </c>
      <c r="O7151">
        <f>IF(ISBLANK(טבלה1[[#This Row],[ts_accepted_at]]), 0, 1)</f>
        <v>1</v>
      </c>
      <c r="P7151">
        <f>IF(ISBLANK(טבלה1[[#This Row],[ts_booking_at]]), 0, 1)</f>
        <v>0</v>
      </c>
      <c r="Q7151">
        <f>IF(ISBLANK(טבלה1[[#This Row],[ds_checkin]]), "", טבלה1[[#This Row],[ds_checkin]] - טבלה1[[#This Row],[ts_contact_at]])</f>
        <v>30.549305555556202</v>
      </c>
      <c r="R7151" t="str">
        <f>IF(AND(ISBLANK(טבלה1[[#This Row],[ts_reply_at]]), NOT(ISBLANK(טבלה1[[#This Row],[ts_booking_at]]))), "Error: Booked without Reply", "OK")</f>
        <v>OK</v>
      </c>
      <c r="S7151" t="s">
        <v>6029</v>
      </c>
    </row>
    <row r="7152" spans="1:19" x14ac:dyDescent="0.25">
      <c r="A7152" s="4" t="s">
        <v>5685</v>
      </c>
      <c r="B7152" s="4" t="s">
        <v>1858</v>
      </c>
      <c r="C7152" s="4" t="s">
        <v>1859</v>
      </c>
      <c r="D7152" s="1">
        <v>41915.458333333336</v>
      </c>
      <c r="E7152" s="1">
        <v>41915.956018518518</v>
      </c>
      <c r="H7152" s="2">
        <v>41946</v>
      </c>
      <c r="I7152" s="2">
        <v>41952</v>
      </c>
      <c r="J7152" s="3">
        <v>3</v>
      </c>
      <c r="K7152" s="3">
        <v>4</v>
      </c>
      <c r="L7152">
        <f>טבלה1[[#This Row],[ds_checkout]]-טבלה1[[#This Row],[ds_checkin]]</f>
        <v>6</v>
      </c>
      <c r="M7152">
        <f>IF(ISBLANK(טבלה1[[#This Row],[ts_reply_at]]), "", (טבלה1[[#This Row],[ts_reply_at]] - טבלה1[[#This Row],[ts_contact_at]]) * 24)</f>
        <v>11.944444444379769</v>
      </c>
      <c r="N7152">
        <f>IF(ISBLANK(טבלה1[[#This Row],[ts_reply_at]]), 0, 1)</f>
        <v>1</v>
      </c>
      <c r="O7152">
        <f>IF(ISBLANK(טבלה1[[#This Row],[ts_accepted_at]]), 0, 1)</f>
        <v>0</v>
      </c>
      <c r="P7152">
        <f>IF(ISBLANK(טבלה1[[#This Row],[ts_booking_at]]), 0, 1)</f>
        <v>0</v>
      </c>
      <c r="Q7152">
        <f>IF(ISBLANK(טבלה1[[#This Row],[ds_checkin]]), "", טבלה1[[#This Row],[ds_checkin]] - טבלה1[[#This Row],[ts_contact_at]])</f>
        <v>30.541666666664241</v>
      </c>
      <c r="R7152" t="str">
        <f>IF(AND(ISBLANK(טבלה1[[#This Row],[ts_reply_at]]), NOT(ISBLANK(טבלה1[[#This Row],[ts_booking_at]]))), "Error: Booked without Reply", "OK")</f>
        <v>OK</v>
      </c>
      <c r="S7152" t="s">
        <v>6029</v>
      </c>
    </row>
    <row r="7153" spans="1:19" x14ac:dyDescent="0.25">
      <c r="A7153" s="4" t="s">
        <v>5686</v>
      </c>
      <c r="B7153" s="4" t="s">
        <v>2701</v>
      </c>
      <c r="C7153" s="4" t="s">
        <v>2702</v>
      </c>
      <c r="D7153" s="1">
        <v>41922.838194444441</v>
      </c>
      <c r="E7153" s="1">
        <v>41922.841458333336</v>
      </c>
      <c r="F7153" s="1">
        <v>41922.841458333336</v>
      </c>
      <c r="G7153" s="1">
        <v>41922.851481481484</v>
      </c>
      <c r="H7153" s="2">
        <v>41924</v>
      </c>
      <c r="I7153" s="2">
        <v>41925</v>
      </c>
      <c r="J7153" s="3">
        <v>1</v>
      </c>
      <c r="K7153" s="3">
        <v>11</v>
      </c>
      <c r="L7153">
        <f>טבלה1[[#This Row],[ds_checkout]]-טבלה1[[#This Row],[ds_checkin]]</f>
        <v>1</v>
      </c>
      <c r="M7153">
        <f>IF(ISBLANK(טבלה1[[#This Row],[ts_reply_at]]), "", (טבלה1[[#This Row],[ts_reply_at]] - טבלה1[[#This Row],[ts_contact_at]]) * 24)</f>
        <v>7.833333348389715E-2</v>
      </c>
      <c r="N7153">
        <f>IF(ISBLANK(טבלה1[[#This Row],[ts_reply_at]]), 0, 1)</f>
        <v>1</v>
      </c>
      <c r="O7153">
        <f>IF(ISBLANK(טבלה1[[#This Row],[ts_accepted_at]]), 0, 1)</f>
        <v>1</v>
      </c>
      <c r="P7153">
        <f>IF(ISBLANK(טבלה1[[#This Row],[ts_booking_at]]), 0, 1)</f>
        <v>1</v>
      </c>
      <c r="Q7153">
        <f>IF(ISBLANK(טבלה1[[#This Row],[ds_checkin]]), "", טבלה1[[#This Row],[ds_checkin]] - טבלה1[[#This Row],[ts_contact_at]])</f>
        <v>1.1618055555591127</v>
      </c>
      <c r="R7153" t="str">
        <f>IF(AND(ISBLANK(טבלה1[[#This Row],[ts_reply_at]]), NOT(ISBLANK(טבלה1[[#This Row],[ts_booking_at]]))), "Error: Booked without Reply", "OK")</f>
        <v>OK</v>
      </c>
      <c r="S7153" t="s">
        <v>6019</v>
      </c>
    </row>
    <row r="7154" spans="1:19" x14ac:dyDescent="0.25">
      <c r="A7154" s="4" t="s">
        <v>5686</v>
      </c>
      <c r="B7154" s="4" t="s">
        <v>655</v>
      </c>
      <c r="C7154" s="4" t="s">
        <v>656</v>
      </c>
      <c r="D7154" s="1">
        <v>41922.841666666667</v>
      </c>
      <c r="H7154" s="2">
        <v>41924</v>
      </c>
      <c r="I7154" s="2">
        <v>41925</v>
      </c>
      <c r="J7154" s="3">
        <v>1</v>
      </c>
      <c r="K7154" s="3">
        <v>2</v>
      </c>
      <c r="L7154">
        <f>טבלה1[[#This Row],[ds_checkout]]-טבלה1[[#This Row],[ds_checkin]]</f>
        <v>1</v>
      </c>
      <c r="M7154" t="str">
        <f>IF(ISBLANK(טבלה1[[#This Row],[ts_reply_at]]), "", (טבלה1[[#This Row],[ts_reply_at]] - טבלה1[[#This Row],[ts_contact_at]]) * 24)</f>
        <v/>
      </c>
      <c r="N7154">
        <f>IF(ISBLANK(טבלה1[[#This Row],[ts_reply_at]]), 0, 1)</f>
        <v>0</v>
      </c>
      <c r="O7154">
        <f>IF(ISBLANK(טבלה1[[#This Row],[ts_accepted_at]]), 0, 1)</f>
        <v>0</v>
      </c>
      <c r="P7154">
        <f>IF(ISBLANK(טבלה1[[#This Row],[ts_booking_at]]), 0, 1)</f>
        <v>0</v>
      </c>
      <c r="Q7154">
        <f>IF(ISBLANK(טבלה1[[#This Row],[ds_checkin]]), "", טבלה1[[#This Row],[ds_checkin]] - טבלה1[[#This Row],[ts_contact_at]])</f>
        <v>1.1583333333328483</v>
      </c>
      <c r="R7154" t="str">
        <f>IF(AND(ISBLANK(טבלה1[[#This Row],[ts_reply_at]]), NOT(ISBLANK(טבלה1[[#This Row],[ts_booking_at]]))), "Error: Booked without Reply", "OK")</f>
        <v>OK</v>
      </c>
      <c r="S7154" t="s">
        <v>6019</v>
      </c>
    </row>
    <row r="7155" spans="1:19" x14ac:dyDescent="0.25">
      <c r="A7155" s="4" t="s">
        <v>5686</v>
      </c>
      <c r="B7155" s="4" t="s">
        <v>285</v>
      </c>
      <c r="C7155" s="4" t="s">
        <v>286</v>
      </c>
      <c r="D7155" s="1">
        <v>41922.825694444444</v>
      </c>
      <c r="E7155" s="1">
        <v>41923.712314814817</v>
      </c>
      <c r="H7155" s="2">
        <v>41924</v>
      </c>
      <c r="I7155" s="2">
        <v>41925</v>
      </c>
      <c r="J7155" s="3">
        <v>1</v>
      </c>
      <c r="K7155" s="3">
        <v>3</v>
      </c>
      <c r="L7155">
        <f>טבלה1[[#This Row],[ds_checkout]]-טבלה1[[#This Row],[ds_checkin]]</f>
        <v>1</v>
      </c>
      <c r="M7155">
        <f>IF(ISBLANK(טבלה1[[#This Row],[ts_reply_at]]), "", (טבלה1[[#This Row],[ts_reply_at]] - טבלה1[[#This Row],[ts_contact_at]]) * 24)</f>
        <v>21.278888888948131</v>
      </c>
      <c r="N7155">
        <f>IF(ISBLANK(טבלה1[[#This Row],[ts_reply_at]]), 0, 1)</f>
        <v>1</v>
      </c>
      <c r="O7155">
        <f>IF(ISBLANK(טבלה1[[#This Row],[ts_accepted_at]]), 0, 1)</f>
        <v>0</v>
      </c>
      <c r="P7155">
        <f>IF(ISBLANK(טבלה1[[#This Row],[ts_booking_at]]), 0, 1)</f>
        <v>0</v>
      </c>
      <c r="Q7155">
        <f>IF(ISBLANK(טבלה1[[#This Row],[ds_checkin]]), "", טבלה1[[#This Row],[ds_checkin]] - טבלה1[[#This Row],[ts_contact_at]])</f>
        <v>1.1743055555562023</v>
      </c>
      <c r="R7155" t="str">
        <f>IF(AND(ISBLANK(טבלה1[[#This Row],[ts_reply_at]]), NOT(ISBLANK(טבלה1[[#This Row],[ts_booking_at]]))), "Error: Booked without Reply", "OK")</f>
        <v>OK</v>
      </c>
      <c r="S7155" t="s">
        <v>6019</v>
      </c>
    </row>
    <row r="7156" spans="1:19" x14ac:dyDescent="0.25">
      <c r="A7156" s="4" t="s">
        <v>5686</v>
      </c>
      <c r="B7156" s="4" t="s">
        <v>4329</v>
      </c>
      <c r="C7156" s="4" t="s">
        <v>4330</v>
      </c>
      <c r="D7156" s="1">
        <v>41922.836805555555</v>
      </c>
      <c r="E7156" s="1">
        <v>41922.843032407407</v>
      </c>
      <c r="F7156" s="1">
        <v>41922.843032407407</v>
      </c>
      <c r="H7156" s="2">
        <v>41924</v>
      </c>
      <c r="I7156" s="2">
        <v>41925</v>
      </c>
      <c r="J7156" s="3">
        <v>1</v>
      </c>
      <c r="K7156" s="3">
        <v>6</v>
      </c>
      <c r="L7156">
        <f>טבלה1[[#This Row],[ds_checkout]]-טבלה1[[#This Row],[ds_checkin]]</f>
        <v>1</v>
      </c>
      <c r="M7156">
        <f>IF(ISBLANK(טבלה1[[#This Row],[ts_reply_at]]), "", (טבלה1[[#This Row],[ts_reply_at]] - טבלה1[[#This Row],[ts_contact_at]]) * 24)</f>
        <v>0.14944444445427507</v>
      </c>
      <c r="N7156">
        <f>IF(ISBLANK(טבלה1[[#This Row],[ts_reply_at]]), 0, 1)</f>
        <v>1</v>
      </c>
      <c r="O7156">
        <f>IF(ISBLANK(טבלה1[[#This Row],[ts_accepted_at]]), 0, 1)</f>
        <v>1</v>
      </c>
      <c r="P7156">
        <f>IF(ISBLANK(טבלה1[[#This Row],[ts_booking_at]]), 0, 1)</f>
        <v>0</v>
      </c>
      <c r="Q7156">
        <f>IF(ISBLANK(טבלה1[[#This Row],[ds_checkin]]), "", טבלה1[[#This Row],[ds_checkin]] - טבלה1[[#This Row],[ts_contact_at]])</f>
        <v>1.1631944444452529</v>
      </c>
      <c r="R7156" t="str">
        <f>IF(AND(ISBLANK(טבלה1[[#This Row],[ts_reply_at]]), NOT(ISBLANK(טבלה1[[#This Row],[ts_booking_at]]))), "Error: Booked without Reply", "OK")</f>
        <v>OK</v>
      </c>
      <c r="S7156" t="s">
        <v>6019</v>
      </c>
    </row>
    <row r="7157" spans="1:19" x14ac:dyDescent="0.25">
      <c r="A7157" s="4" t="s">
        <v>5687</v>
      </c>
      <c r="B7157" s="4" t="s">
        <v>269</v>
      </c>
      <c r="C7157" s="4" t="s">
        <v>270</v>
      </c>
      <c r="D7157" s="1">
        <v>41919.890277777777</v>
      </c>
      <c r="E7157" s="1">
        <v>41919.909791666665</v>
      </c>
      <c r="H7157" s="2">
        <v>41925</v>
      </c>
      <c r="I7157" s="2">
        <v>41931</v>
      </c>
      <c r="J7157" s="3">
        <v>2</v>
      </c>
      <c r="K7157" s="3">
        <v>3</v>
      </c>
      <c r="L7157">
        <f>טבלה1[[#This Row],[ds_checkout]]-טבלה1[[#This Row],[ds_checkin]]</f>
        <v>6</v>
      </c>
      <c r="M7157">
        <f>IF(ISBLANK(טבלה1[[#This Row],[ts_reply_at]]), "", (טבלה1[[#This Row],[ts_reply_at]] - טבלה1[[#This Row],[ts_contact_at]]) * 24)</f>
        <v>0.46833333332324401</v>
      </c>
      <c r="N7157">
        <f>IF(ISBLANK(טבלה1[[#This Row],[ts_reply_at]]), 0, 1)</f>
        <v>1</v>
      </c>
      <c r="O7157">
        <f>IF(ISBLANK(טבלה1[[#This Row],[ts_accepted_at]]), 0, 1)</f>
        <v>0</v>
      </c>
      <c r="P7157">
        <f>IF(ISBLANK(טבלה1[[#This Row],[ts_booking_at]]), 0, 1)</f>
        <v>0</v>
      </c>
      <c r="Q7157">
        <f>IF(ISBLANK(טבלה1[[#This Row],[ds_checkin]]), "", טבלה1[[#This Row],[ds_checkin]] - טבלה1[[#This Row],[ts_contact_at]])</f>
        <v>5.109722222223354</v>
      </c>
      <c r="R7157" t="str">
        <f>IF(AND(ISBLANK(טבלה1[[#This Row],[ts_reply_at]]), NOT(ISBLANK(טבלה1[[#This Row],[ts_booking_at]]))), "Error: Booked without Reply", "OK")</f>
        <v>OK</v>
      </c>
      <c r="S7157" t="s">
        <v>6022</v>
      </c>
    </row>
    <row r="7158" spans="1:19" x14ac:dyDescent="0.25">
      <c r="A7158" s="4" t="s">
        <v>5688</v>
      </c>
      <c r="B7158" s="4" t="s">
        <v>602</v>
      </c>
      <c r="C7158" s="4" t="s">
        <v>603</v>
      </c>
      <c r="D7158" s="1">
        <v>41911.53125</v>
      </c>
      <c r="H7158" s="2">
        <v>41916</v>
      </c>
      <c r="I7158" s="2">
        <v>41917</v>
      </c>
      <c r="J7158" s="3">
        <v>3</v>
      </c>
      <c r="K7158" s="3">
        <v>1</v>
      </c>
      <c r="L7158">
        <f>טבלה1[[#This Row],[ds_checkout]]-טבלה1[[#This Row],[ds_checkin]]</f>
        <v>1</v>
      </c>
      <c r="M7158" t="str">
        <f>IF(ISBLANK(טבלה1[[#This Row],[ts_reply_at]]), "", (טבלה1[[#This Row],[ts_reply_at]] - טבלה1[[#This Row],[ts_contact_at]]) * 24)</f>
        <v/>
      </c>
      <c r="N7158">
        <f>IF(ISBLANK(טבלה1[[#This Row],[ts_reply_at]]), 0, 1)</f>
        <v>0</v>
      </c>
      <c r="O7158">
        <f>IF(ISBLANK(טבלה1[[#This Row],[ts_accepted_at]]), 0, 1)</f>
        <v>0</v>
      </c>
      <c r="P7158">
        <f>IF(ISBLANK(טבלה1[[#This Row],[ts_booking_at]]), 0, 1)</f>
        <v>0</v>
      </c>
      <c r="Q7158">
        <f>IF(ISBLANK(טבלה1[[#This Row],[ds_checkin]]), "", טבלה1[[#This Row],[ds_checkin]] - טבלה1[[#This Row],[ts_contact_at]])</f>
        <v>4.46875</v>
      </c>
      <c r="R7158" t="str">
        <f>IF(AND(ISBLANK(טבלה1[[#This Row],[ts_reply_at]]), NOT(ISBLANK(טבלה1[[#This Row],[ts_booking_at]]))), "Error: Booked without Reply", "OK")</f>
        <v>OK</v>
      </c>
      <c r="S7158" t="s">
        <v>6076</v>
      </c>
    </row>
    <row r="7159" spans="1:19" x14ac:dyDescent="0.25">
      <c r="A7159" s="4" t="s">
        <v>5689</v>
      </c>
      <c r="B7159" s="4" t="s">
        <v>395</v>
      </c>
      <c r="C7159" s="4" t="s">
        <v>396</v>
      </c>
      <c r="D7159" s="1">
        <v>41924.52847222222</v>
      </c>
      <c r="E7159" s="1">
        <v>41924.552118055559</v>
      </c>
      <c r="F7159" s="1">
        <v>41924.552245370367</v>
      </c>
      <c r="H7159" s="2">
        <v>41979</v>
      </c>
      <c r="I7159" s="2">
        <v>41982</v>
      </c>
      <c r="J7159" s="3">
        <v>4</v>
      </c>
      <c r="K7159" s="3">
        <v>7</v>
      </c>
      <c r="L7159">
        <f>טבלה1[[#This Row],[ds_checkout]]-טבלה1[[#This Row],[ds_checkin]]</f>
        <v>3</v>
      </c>
      <c r="M7159">
        <f>IF(ISBLANK(טבלה1[[#This Row],[ts_reply_at]]), "", (טבלה1[[#This Row],[ts_reply_at]] - טבלה1[[#This Row],[ts_contact_at]]) * 24)</f>
        <v>0.56750000012107193</v>
      </c>
      <c r="N7159">
        <f>IF(ISBLANK(טבלה1[[#This Row],[ts_reply_at]]), 0, 1)</f>
        <v>1</v>
      </c>
      <c r="O7159">
        <f>IF(ISBLANK(טבלה1[[#This Row],[ts_accepted_at]]), 0, 1)</f>
        <v>1</v>
      </c>
      <c r="P7159">
        <f>IF(ISBLANK(טבלה1[[#This Row],[ts_booking_at]]), 0, 1)</f>
        <v>0</v>
      </c>
      <c r="Q7159">
        <f>IF(ISBLANK(טבלה1[[#This Row],[ds_checkin]]), "", טבלה1[[#This Row],[ds_checkin]] - טבלה1[[#This Row],[ts_contact_at]])</f>
        <v>54.471527777779556</v>
      </c>
      <c r="R7159" t="str">
        <f>IF(AND(ISBLANK(טבלה1[[#This Row],[ts_reply_at]]), NOT(ISBLANK(טבלה1[[#This Row],[ts_booking_at]]))), "Error: Booked without Reply", "OK")</f>
        <v>OK</v>
      </c>
      <c r="S7159" t="s">
        <v>6023</v>
      </c>
    </row>
    <row r="7160" spans="1:19" x14ac:dyDescent="0.25">
      <c r="A7160" s="4" t="s">
        <v>5689</v>
      </c>
      <c r="B7160" s="4" t="s">
        <v>444</v>
      </c>
      <c r="C7160" s="4" t="s">
        <v>714</v>
      </c>
      <c r="D7160" s="1">
        <v>41924.533333333333</v>
      </c>
      <c r="E7160" s="1">
        <v>41924.646319444444</v>
      </c>
      <c r="H7160" s="2">
        <v>41979</v>
      </c>
      <c r="I7160" s="2">
        <v>41982</v>
      </c>
      <c r="J7160" s="3">
        <v>4</v>
      </c>
      <c r="K7160" s="3">
        <v>2</v>
      </c>
      <c r="L7160">
        <f>טבלה1[[#This Row],[ds_checkout]]-טבלה1[[#This Row],[ds_checkin]]</f>
        <v>3</v>
      </c>
      <c r="M7160">
        <f>IF(ISBLANK(טבלה1[[#This Row],[ts_reply_at]]), "", (טבלה1[[#This Row],[ts_reply_at]] - טבלה1[[#This Row],[ts_contact_at]]) * 24)</f>
        <v>2.7116666666697711</v>
      </c>
      <c r="N7160">
        <f>IF(ISBLANK(טבלה1[[#This Row],[ts_reply_at]]), 0, 1)</f>
        <v>1</v>
      </c>
      <c r="O7160">
        <f>IF(ISBLANK(טבלה1[[#This Row],[ts_accepted_at]]), 0, 1)</f>
        <v>0</v>
      </c>
      <c r="P7160">
        <f>IF(ISBLANK(טבלה1[[#This Row],[ts_booking_at]]), 0, 1)</f>
        <v>0</v>
      </c>
      <c r="Q7160">
        <f>IF(ISBLANK(טבלה1[[#This Row],[ds_checkin]]), "", טבלה1[[#This Row],[ds_checkin]] - טבלה1[[#This Row],[ts_contact_at]])</f>
        <v>54.466666666667152</v>
      </c>
      <c r="R7160" t="str">
        <f>IF(AND(ISBLANK(טבלה1[[#This Row],[ts_reply_at]]), NOT(ISBLANK(טבלה1[[#This Row],[ts_booking_at]]))), "Error: Booked without Reply", "OK")</f>
        <v>OK</v>
      </c>
      <c r="S7160" t="s">
        <v>6023</v>
      </c>
    </row>
    <row r="7161" spans="1:19" x14ac:dyDescent="0.25">
      <c r="A7161" s="4" t="s">
        <v>5690</v>
      </c>
      <c r="B7161" s="4" t="s">
        <v>4114</v>
      </c>
      <c r="C7161" s="4" t="s">
        <v>4115</v>
      </c>
      <c r="D7161" s="1">
        <v>41924.056250000001</v>
      </c>
      <c r="E7161" s="1">
        <v>41924.791898148149</v>
      </c>
      <c r="F7161" s="1">
        <v>41925.312893518516</v>
      </c>
      <c r="G7161" s="1">
        <v>41930.565625000003</v>
      </c>
      <c r="H7161" s="2">
        <v>42199</v>
      </c>
      <c r="I7161" s="2">
        <v>42202</v>
      </c>
      <c r="J7161" s="3">
        <v>2</v>
      </c>
      <c r="K7161" s="3">
        <v>12</v>
      </c>
      <c r="L7161">
        <f>טבלה1[[#This Row],[ds_checkout]]-טבלה1[[#This Row],[ds_checkin]]</f>
        <v>3</v>
      </c>
      <c r="M7161">
        <f>IF(ISBLANK(טבלה1[[#This Row],[ts_reply_at]]), "", (טבלה1[[#This Row],[ts_reply_at]] - טבלה1[[#This Row],[ts_contact_at]]) * 24)</f>
        <v>17.65555555553874</v>
      </c>
      <c r="N7161">
        <f>IF(ISBLANK(טבלה1[[#This Row],[ts_reply_at]]), 0, 1)</f>
        <v>1</v>
      </c>
      <c r="O7161">
        <f>IF(ISBLANK(טבלה1[[#This Row],[ts_accepted_at]]), 0, 1)</f>
        <v>1</v>
      </c>
      <c r="P7161">
        <f>IF(ISBLANK(טבלה1[[#This Row],[ts_booking_at]]), 0, 1)</f>
        <v>1</v>
      </c>
      <c r="Q7161">
        <f>IF(ISBLANK(טבלה1[[#This Row],[ds_checkin]]), "", טבלה1[[#This Row],[ds_checkin]] - טבלה1[[#This Row],[ts_contact_at]])</f>
        <v>274.94374999999854</v>
      </c>
      <c r="R7161" t="str">
        <f>IF(AND(ISBLANK(טבלה1[[#This Row],[ts_reply_at]]), NOT(ISBLANK(טבלה1[[#This Row],[ts_booking_at]]))), "Error: Booked without Reply", "OK")</f>
        <v>OK</v>
      </c>
      <c r="S7161" t="s">
        <v>6016</v>
      </c>
    </row>
    <row r="7162" spans="1:19" x14ac:dyDescent="0.25">
      <c r="A7162" s="4" t="s">
        <v>5691</v>
      </c>
      <c r="B7162" s="4" t="s">
        <v>710</v>
      </c>
      <c r="C7162" s="4" t="s">
        <v>711</v>
      </c>
      <c r="D7162" s="1">
        <v>42024.998611111114</v>
      </c>
      <c r="E7162" s="1">
        <v>42025.678113425929</v>
      </c>
      <c r="F7162" s="1">
        <v>42025.678113425929</v>
      </c>
      <c r="G7162" s="1">
        <v>42025.678113425929</v>
      </c>
      <c r="H7162" s="2">
        <v>42115</v>
      </c>
      <c r="I7162" s="2">
        <v>42116</v>
      </c>
      <c r="J7162" s="3">
        <v>6</v>
      </c>
      <c r="K7162" s="3">
        <v>3</v>
      </c>
      <c r="L7162">
        <f>טבלה1[[#This Row],[ds_checkout]]-טבלה1[[#This Row],[ds_checkin]]</f>
        <v>1</v>
      </c>
      <c r="M7162">
        <f>IF(ISBLANK(טבלה1[[#This Row],[ts_reply_at]]), "", (טבלה1[[#This Row],[ts_reply_at]] - טבלה1[[#This Row],[ts_contact_at]]) * 24)</f>
        <v>16.308055555564351</v>
      </c>
      <c r="N7162">
        <f>IF(ISBLANK(טבלה1[[#This Row],[ts_reply_at]]), 0, 1)</f>
        <v>1</v>
      </c>
      <c r="O7162">
        <f>IF(ISBLANK(טבלה1[[#This Row],[ts_accepted_at]]), 0, 1)</f>
        <v>1</v>
      </c>
      <c r="P7162">
        <f>IF(ISBLANK(טבלה1[[#This Row],[ts_booking_at]]), 0, 1)</f>
        <v>1</v>
      </c>
      <c r="Q7162">
        <f>IF(ISBLANK(טבלה1[[#This Row],[ds_checkin]]), "", טבלה1[[#This Row],[ds_checkin]] - טבלה1[[#This Row],[ts_contact_at]])</f>
        <v>90.00138888888614</v>
      </c>
      <c r="R7162" t="str">
        <f>IF(AND(ISBLANK(טבלה1[[#This Row],[ts_reply_at]]), NOT(ISBLANK(טבלה1[[#This Row],[ts_booking_at]]))), "Error: Booked without Reply", "OK")</f>
        <v>OK</v>
      </c>
      <c r="S7162" t="s">
        <v>6020</v>
      </c>
    </row>
    <row r="7163" spans="1:19" x14ac:dyDescent="0.25">
      <c r="A7163" s="4" t="s">
        <v>5692</v>
      </c>
      <c r="B7163" s="4" t="s">
        <v>2426</v>
      </c>
      <c r="C7163" s="4" t="s">
        <v>2427</v>
      </c>
      <c r="D7163" s="1">
        <v>41918.532638888886</v>
      </c>
      <c r="E7163" s="1">
        <v>41918.542986111112</v>
      </c>
      <c r="F7163" s="1">
        <v>41918.592604166668</v>
      </c>
      <c r="G7163" s="1">
        <v>41918.937858796293</v>
      </c>
      <c r="H7163" s="2">
        <v>41921</v>
      </c>
      <c r="I7163" s="2">
        <v>41925</v>
      </c>
      <c r="J7163" s="3">
        <v>3</v>
      </c>
      <c r="K7163" s="3">
        <v>19</v>
      </c>
      <c r="L7163">
        <f>טבלה1[[#This Row],[ds_checkout]]-טבלה1[[#This Row],[ds_checkin]]</f>
        <v>4</v>
      </c>
      <c r="M7163">
        <f>IF(ISBLANK(טבלה1[[#This Row],[ts_reply_at]]), "", (טבלה1[[#This Row],[ts_reply_at]] - טבלה1[[#This Row],[ts_contact_at]]) * 24)</f>
        <v>0.24833333340939134</v>
      </c>
      <c r="N7163">
        <f>IF(ISBLANK(טבלה1[[#This Row],[ts_reply_at]]), 0, 1)</f>
        <v>1</v>
      </c>
      <c r="O7163">
        <f>IF(ISBLANK(טבלה1[[#This Row],[ts_accepted_at]]), 0, 1)</f>
        <v>1</v>
      </c>
      <c r="P7163">
        <f>IF(ISBLANK(טבלה1[[#This Row],[ts_booking_at]]), 0, 1)</f>
        <v>1</v>
      </c>
      <c r="Q7163">
        <f>IF(ISBLANK(טבלה1[[#This Row],[ds_checkin]]), "", טבלה1[[#This Row],[ds_checkin]] - טבלה1[[#This Row],[ts_contact_at]])</f>
        <v>2.4673611111138598</v>
      </c>
      <c r="R7163" t="str">
        <f>IF(AND(ISBLANK(טבלה1[[#This Row],[ts_reply_at]]), NOT(ISBLANK(טבלה1[[#This Row],[ts_booking_at]]))), "Error: Booked without Reply", "OK")</f>
        <v>OK</v>
      </c>
      <c r="S7163" t="s">
        <v>6021</v>
      </c>
    </row>
    <row r="7164" spans="1:19" x14ac:dyDescent="0.25">
      <c r="A7164" s="4" t="s">
        <v>5693</v>
      </c>
      <c r="B7164" s="4" t="s">
        <v>2426</v>
      </c>
      <c r="C7164" s="4" t="s">
        <v>2427</v>
      </c>
      <c r="D7164" s="1">
        <v>41918.867361111108</v>
      </c>
      <c r="E7164" s="1">
        <v>41918.872974537036</v>
      </c>
      <c r="H7164" s="2">
        <v>41922</v>
      </c>
      <c r="I7164" s="2">
        <v>41925</v>
      </c>
      <c r="J7164" s="3">
        <v>3</v>
      </c>
      <c r="K7164" s="3">
        <v>3</v>
      </c>
      <c r="L7164">
        <f>טבלה1[[#This Row],[ds_checkout]]-טבלה1[[#This Row],[ds_checkin]]</f>
        <v>3</v>
      </c>
      <c r="M7164">
        <f>IF(ISBLANK(טבלה1[[#This Row],[ts_reply_at]]), "", (טבלה1[[#This Row],[ts_reply_at]] - טבלה1[[#This Row],[ts_contact_at]]) * 24)</f>
        <v>0.13472222228301689</v>
      </c>
      <c r="N7164">
        <f>IF(ISBLANK(טבלה1[[#This Row],[ts_reply_at]]), 0, 1)</f>
        <v>1</v>
      </c>
      <c r="O7164">
        <f>IF(ISBLANK(טבלה1[[#This Row],[ts_accepted_at]]), 0, 1)</f>
        <v>0</v>
      </c>
      <c r="P7164">
        <f>IF(ISBLANK(טבלה1[[#This Row],[ts_booking_at]]), 0, 1)</f>
        <v>0</v>
      </c>
      <c r="Q7164">
        <f>IF(ISBLANK(טבלה1[[#This Row],[ds_checkin]]), "", טבלה1[[#This Row],[ds_checkin]] - טבלה1[[#This Row],[ts_contact_at]])</f>
        <v>3.132638888891961</v>
      </c>
      <c r="R7164" t="str">
        <f>IF(AND(ISBLANK(טבלה1[[#This Row],[ts_reply_at]]), NOT(ISBLANK(טבלה1[[#This Row],[ts_booking_at]]))), "Error: Booked without Reply", "OK")</f>
        <v>OK</v>
      </c>
      <c r="S7164" t="s">
        <v>6016</v>
      </c>
    </row>
    <row r="7165" spans="1:19" x14ac:dyDescent="0.25">
      <c r="A7165" s="4" t="s">
        <v>5693</v>
      </c>
      <c r="B7165" s="4" t="s">
        <v>5423</v>
      </c>
      <c r="C7165" s="4" t="s">
        <v>5424</v>
      </c>
      <c r="D7165" s="1">
        <v>41919.73541666667</v>
      </c>
      <c r="E7165" s="1">
        <v>41919.828032407408</v>
      </c>
      <c r="F7165" s="1">
        <v>41919.828032407408</v>
      </c>
      <c r="H7165" s="2">
        <v>41922</v>
      </c>
      <c r="I7165" s="2">
        <v>41925</v>
      </c>
      <c r="J7165" s="3">
        <v>3</v>
      </c>
      <c r="K7165" s="3">
        <v>3</v>
      </c>
      <c r="L7165">
        <f>טבלה1[[#This Row],[ds_checkout]]-טבלה1[[#This Row],[ds_checkin]]</f>
        <v>3</v>
      </c>
      <c r="M7165">
        <f>IF(ISBLANK(טבלה1[[#This Row],[ts_reply_at]]), "", (טבלה1[[#This Row],[ts_reply_at]] - טבלה1[[#This Row],[ts_contact_at]]) * 24)</f>
        <v>2.222777777700685</v>
      </c>
      <c r="N7165">
        <f>IF(ISBLANK(טבלה1[[#This Row],[ts_reply_at]]), 0, 1)</f>
        <v>1</v>
      </c>
      <c r="O7165">
        <f>IF(ISBLANK(טבלה1[[#This Row],[ts_accepted_at]]), 0, 1)</f>
        <v>1</v>
      </c>
      <c r="P7165">
        <f>IF(ISBLANK(טבלה1[[#This Row],[ts_booking_at]]), 0, 1)</f>
        <v>0</v>
      </c>
      <c r="Q7165">
        <f>IF(ISBLANK(טבלה1[[#This Row],[ds_checkin]]), "", טבלה1[[#This Row],[ds_checkin]] - טבלה1[[#This Row],[ts_contact_at]])</f>
        <v>2.2645833333299379</v>
      </c>
      <c r="R7165" t="str">
        <f>IF(AND(ISBLANK(טבלה1[[#This Row],[ts_reply_at]]), NOT(ISBLANK(טבלה1[[#This Row],[ts_booking_at]]))), "Error: Booked without Reply", "OK")</f>
        <v>OK</v>
      </c>
      <c r="S7165" t="s">
        <v>6016</v>
      </c>
    </row>
    <row r="7166" spans="1:19" x14ac:dyDescent="0.25">
      <c r="A7166" s="4" t="s">
        <v>5693</v>
      </c>
      <c r="B7166" s="4" t="s">
        <v>4304</v>
      </c>
      <c r="C7166" s="4" t="s">
        <v>4305</v>
      </c>
      <c r="D7166" s="1">
        <v>41919.736805555556</v>
      </c>
      <c r="E7166" s="1">
        <v>41919.812094907407</v>
      </c>
      <c r="F7166" s="1">
        <v>41920.373541666668</v>
      </c>
      <c r="H7166" s="2">
        <v>41922</v>
      </c>
      <c r="I7166" s="2">
        <v>41925</v>
      </c>
      <c r="J7166" s="3">
        <v>3</v>
      </c>
      <c r="K7166" s="3">
        <v>6</v>
      </c>
      <c r="L7166">
        <f>טבלה1[[#This Row],[ds_checkout]]-טבלה1[[#This Row],[ds_checkin]]</f>
        <v>3</v>
      </c>
      <c r="M7166">
        <f>IF(ISBLANK(טבלה1[[#This Row],[ts_reply_at]]), "", (טבלה1[[#This Row],[ts_reply_at]] - טבלה1[[#This Row],[ts_contact_at]]) * 24)</f>
        <v>1.8069444444263354</v>
      </c>
      <c r="N7166">
        <f>IF(ISBLANK(טבלה1[[#This Row],[ts_reply_at]]), 0, 1)</f>
        <v>1</v>
      </c>
      <c r="O7166">
        <f>IF(ISBLANK(טבלה1[[#This Row],[ts_accepted_at]]), 0, 1)</f>
        <v>1</v>
      </c>
      <c r="P7166">
        <f>IF(ISBLANK(טבלה1[[#This Row],[ts_booking_at]]), 0, 1)</f>
        <v>0</v>
      </c>
      <c r="Q7166">
        <f>IF(ISBLANK(טבלה1[[#This Row],[ds_checkin]]), "", טבלה1[[#This Row],[ds_checkin]] - טבלה1[[#This Row],[ts_contact_at]])</f>
        <v>2.2631944444437977</v>
      </c>
      <c r="R7166" t="str">
        <f>IF(AND(ISBLANK(טבלה1[[#This Row],[ts_reply_at]]), NOT(ISBLANK(טבלה1[[#This Row],[ts_booking_at]]))), "Error: Booked without Reply", "OK")</f>
        <v>OK</v>
      </c>
      <c r="S7166" t="s">
        <v>6016</v>
      </c>
    </row>
    <row r="7167" spans="1:19" x14ac:dyDescent="0.25">
      <c r="A7167" s="4" t="s">
        <v>5693</v>
      </c>
      <c r="B7167" s="4" t="s">
        <v>233</v>
      </c>
      <c r="C7167" s="4" t="s">
        <v>234</v>
      </c>
      <c r="D7167" s="1">
        <v>41918.612500000003</v>
      </c>
      <c r="E7167" s="1">
        <v>41918.699178240742</v>
      </c>
      <c r="H7167" s="2">
        <v>41922</v>
      </c>
      <c r="I7167" s="2">
        <v>41925</v>
      </c>
      <c r="J7167" s="3">
        <v>3</v>
      </c>
      <c r="K7167" s="3">
        <v>4</v>
      </c>
      <c r="L7167">
        <f>טבלה1[[#This Row],[ds_checkout]]-טבלה1[[#This Row],[ds_checkin]]</f>
        <v>3</v>
      </c>
      <c r="M7167">
        <f>IF(ISBLANK(טבלה1[[#This Row],[ts_reply_at]]), "", (טבלה1[[#This Row],[ts_reply_at]] - טבלה1[[#This Row],[ts_contact_at]]) * 24)</f>
        <v>2.0802777777425945</v>
      </c>
      <c r="N7167">
        <f>IF(ISBLANK(טבלה1[[#This Row],[ts_reply_at]]), 0, 1)</f>
        <v>1</v>
      </c>
      <c r="O7167">
        <f>IF(ISBLANK(טבלה1[[#This Row],[ts_accepted_at]]), 0, 1)</f>
        <v>0</v>
      </c>
      <c r="P7167">
        <f>IF(ISBLANK(טבלה1[[#This Row],[ts_booking_at]]), 0, 1)</f>
        <v>0</v>
      </c>
      <c r="Q7167">
        <f>IF(ISBLANK(טבלה1[[#This Row],[ds_checkin]]), "", טבלה1[[#This Row],[ds_checkin]] - טבלה1[[#This Row],[ts_contact_at]])</f>
        <v>3.3874999999970896</v>
      </c>
      <c r="R7167" t="str">
        <f>IF(AND(ISBLANK(טבלה1[[#This Row],[ts_reply_at]]), NOT(ISBLANK(טבלה1[[#This Row],[ts_booking_at]]))), "Error: Booked without Reply", "OK")</f>
        <v>OK</v>
      </c>
      <c r="S7167" t="s">
        <v>6016</v>
      </c>
    </row>
    <row r="7168" spans="1:19" x14ac:dyDescent="0.25">
      <c r="A7168" s="4" t="s">
        <v>5693</v>
      </c>
      <c r="B7168" s="4" t="s">
        <v>119</v>
      </c>
      <c r="C7168" s="4" t="s">
        <v>120</v>
      </c>
      <c r="D7168" s="1">
        <v>41919.731249999997</v>
      </c>
      <c r="E7168" s="1">
        <v>41919.7421412037</v>
      </c>
      <c r="F7168" s="1">
        <v>41920.659166666665</v>
      </c>
      <c r="G7168" s="1">
        <v>41920.674398148149</v>
      </c>
      <c r="H7168" s="2">
        <v>41922</v>
      </c>
      <c r="I7168" s="2">
        <v>41925</v>
      </c>
      <c r="J7168" s="3">
        <v>3</v>
      </c>
      <c r="K7168" s="3">
        <v>45</v>
      </c>
      <c r="L7168">
        <f>טבלה1[[#This Row],[ds_checkout]]-טבלה1[[#This Row],[ds_checkin]]</f>
        <v>3</v>
      </c>
      <c r="M7168">
        <f>IF(ISBLANK(טבלה1[[#This Row],[ts_reply_at]]), "", (טבלה1[[#This Row],[ts_reply_at]] - טבלה1[[#This Row],[ts_contact_at]]) * 24)</f>
        <v>0.26138888887362555</v>
      </c>
      <c r="N7168">
        <f>IF(ISBLANK(טבלה1[[#This Row],[ts_reply_at]]), 0, 1)</f>
        <v>1</v>
      </c>
      <c r="O7168">
        <f>IF(ISBLANK(טבלה1[[#This Row],[ts_accepted_at]]), 0, 1)</f>
        <v>1</v>
      </c>
      <c r="P7168">
        <f>IF(ISBLANK(טבלה1[[#This Row],[ts_booking_at]]), 0, 1)</f>
        <v>1</v>
      </c>
      <c r="Q7168">
        <f>IF(ISBLANK(טבלה1[[#This Row],[ds_checkin]]), "", טבלה1[[#This Row],[ds_checkin]] - טבלה1[[#This Row],[ts_contact_at]])</f>
        <v>2.2687500000029104</v>
      </c>
      <c r="R7168" t="str">
        <f>IF(AND(ISBLANK(טבלה1[[#This Row],[ts_reply_at]]), NOT(ISBLANK(טבלה1[[#This Row],[ts_booking_at]]))), "Error: Booked without Reply", "OK")</f>
        <v>OK</v>
      </c>
      <c r="S7168" t="s">
        <v>6016</v>
      </c>
    </row>
    <row r="7169" spans="1:19" x14ac:dyDescent="0.25">
      <c r="A7169" s="4" t="s">
        <v>5693</v>
      </c>
      <c r="B7169" s="4" t="s">
        <v>804</v>
      </c>
      <c r="C7169" s="4" t="s">
        <v>805</v>
      </c>
      <c r="D7169" s="1">
        <v>41918.615972222222</v>
      </c>
      <c r="E7169" s="1">
        <v>41918.899780092594</v>
      </c>
      <c r="H7169" s="2">
        <v>41922</v>
      </c>
      <c r="I7169" s="2">
        <v>41925</v>
      </c>
      <c r="J7169" s="3">
        <v>3</v>
      </c>
      <c r="K7169" s="3">
        <v>3</v>
      </c>
      <c r="L7169">
        <f>טבלה1[[#This Row],[ds_checkout]]-טבלה1[[#This Row],[ds_checkin]]</f>
        <v>3</v>
      </c>
      <c r="M7169">
        <f>IF(ISBLANK(טבלה1[[#This Row],[ts_reply_at]]), "", (טבלה1[[#This Row],[ts_reply_at]] - טבלה1[[#This Row],[ts_contact_at]]) * 24)</f>
        <v>6.8113888889201917</v>
      </c>
      <c r="N7169">
        <f>IF(ISBLANK(טבלה1[[#This Row],[ts_reply_at]]), 0, 1)</f>
        <v>1</v>
      </c>
      <c r="O7169">
        <f>IF(ISBLANK(טבלה1[[#This Row],[ts_accepted_at]]), 0, 1)</f>
        <v>0</v>
      </c>
      <c r="P7169">
        <f>IF(ISBLANK(טבלה1[[#This Row],[ts_booking_at]]), 0, 1)</f>
        <v>0</v>
      </c>
      <c r="Q7169">
        <f>IF(ISBLANK(טבלה1[[#This Row],[ds_checkin]]), "", טבלה1[[#This Row],[ds_checkin]] - טבלה1[[#This Row],[ts_contact_at]])</f>
        <v>3.3840277777781012</v>
      </c>
      <c r="R7169" t="str">
        <f>IF(AND(ISBLANK(טבלה1[[#This Row],[ts_reply_at]]), NOT(ISBLANK(טבלה1[[#This Row],[ts_booking_at]]))), "Error: Booked without Reply", "OK")</f>
        <v>OK</v>
      </c>
      <c r="S7169" t="s">
        <v>6016</v>
      </c>
    </row>
    <row r="7170" spans="1:19" x14ac:dyDescent="0.25">
      <c r="A7170" s="4" t="s">
        <v>5693</v>
      </c>
      <c r="B7170" s="4" t="s">
        <v>69</v>
      </c>
      <c r="C7170" s="4" t="s">
        <v>70</v>
      </c>
      <c r="D7170" s="1">
        <v>41918.869444444441</v>
      </c>
      <c r="E7170" s="1">
        <v>41918.872071759259</v>
      </c>
      <c r="F7170" s="1">
        <v>41918.872071759259</v>
      </c>
      <c r="H7170" s="2">
        <v>41922</v>
      </c>
      <c r="I7170" s="2">
        <v>41925</v>
      </c>
      <c r="J7170" s="3">
        <v>3</v>
      </c>
      <c r="K7170" s="3">
        <v>8</v>
      </c>
      <c r="L7170">
        <f>טבלה1[[#This Row],[ds_checkout]]-טבלה1[[#This Row],[ds_checkin]]</f>
        <v>3</v>
      </c>
      <c r="M7170">
        <f>IF(ISBLANK(טבלה1[[#This Row],[ts_reply_at]]), "", (טבלה1[[#This Row],[ts_reply_at]] - טבלה1[[#This Row],[ts_contact_at]]) * 24)</f>
        <v>6.3055555627215654E-2</v>
      </c>
      <c r="N7170">
        <f>IF(ISBLANK(טבלה1[[#This Row],[ts_reply_at]]), 0, 1)</f>
        <v>1</v>
      </c>
      <c r="O7170">
        <f>IF(ISBLANK(טבלה1[[#This Row],[ts_accepted_at]]), 0, 1)</f>
        <v>1</v>
      </c>
      <c r="P7170">
        <f>IF(ISBLANK(טבלה1[[#This Row],[ts_booking_at]]), 0, 1)</f>
        <v>0</v>
      </c>
      <c r="Q7170">
        <f>IF(ISBLANK(טבלה1[[#This Row],[ds_checkin]]), "", טבלה1[[#This Row],[ds_checkin]] - טבלה1[[#This Row],[ts_contact_at]])</f>
        <v>3.1305555555591127</v>
      </c>
      <c r="R7170" t="str">
        <f>IF(AND(ISBLANK(טבלה1[[#This Row],[ts_reply_at]]), NOT(ISBLANK(טבלה1[[#This Row],[ts_booking_at]]))), "Error: Booked without Reply", "OK")</f>
        <v>OK</v>
      </c>
      <c r="S7170" t="s">
        <v>6016</v>
      </c>
    </row>
    <row r="7171" spans="1:19" x14ac:dyDescent="0.25">
      <c r="A7171" s="4" t="s">
        <v>5693</v>
      </c>
      <c r="B7171" s="4" t="s">
        <v>845</v>
      </c>
      <c r="C7171" s="4" t="s">
        <v>846</v>
      </c>
      <c r="D7171" s="1">
        <v>41919.725694444445</v>
      </c>
      <c r="E7171" s="1">
        <v>41919.730925925927</v>
      </c>
      <c r="H7171" s="2">
        <v>41922</v>
      </c>
      <c r="I7171" s="2">
        <v>41925</v>
      </c>
      <c r="J7171" s="3">
        <v>3</v>
      </c>
      <c r="K7171" s="3">
        <v>4</v>
      </c>
      <c r="L7171">
        <f>טבלה1[[#This Row],[ds_checkout]]-טבלה1[[#This Row],[ds_checkin]]</f>
        <v>3</v>
      </c>
      <c r="M7171">
        <f>IF(ISBLANK(טבלה1[[#This Row],[ts_reply_at]]), "", (טבלה1[[#This Row],[ts_reply_at]] - טבלה1[[#This Row],[ts_contact_at]]) * 24)</f>
        <v>0.12555555556900799</v>
      </c>
      <c r="N7171">
        <f>IF(ISBLANK(טבלה1[[#This Row],[ts_reply_at]]), 0, 1)</f>
        <v>1</v>
      </c>
      <c r="O7171">
        <f>IF(ISBLANK(טבלה1[[#This Row],[ts_accepted_at]]), 0, 1)</f>
        <v>0</v>
      </c>
      <c r="P7171">
        <f>IF(ISBLANK(טבלה1[[#This Row],[ts_booking_at]]), 0, 1)</f>
        <v>0</v>
      </c>
      <c r="Q7171">
        <f>IF(ISBLANK(טבלה1[[#This Row],[ds_checkin]]), "", טבלה1[[#This Row],[ds_checkin]] - טבלה1[[#This Row],[ts_contact_at]])</f>
        <v>2.2743055555547471</v>
      </c>
      <c r="R7171" t="str">
        <f>IF(AND(ISBLANK(טבלה1[[#This Row],[ts_reply_at]]), NOT(ISBLANK(טבלה1[[#This Row],[ts_booking_at]]))), "Error: Booked without Reply", "OK")</f>
        <v>OK</v>
      </c>
      <c r="S7171" t="s">
        <v>6016</v>
      </c>
    </row>
    <row r="7172" spans="1:19" x14ac:dyDescent="0.25">
      <c r="A7172" s="4" t="s">
        <v>5694</v>
      </c>
      <c r="B7172" s="4" t="s">
        <v>640</v>
      </c>
      <c r="C7172" s="4" t="s">
        <v>641</v>
      </c>
      <c r="D7172" s="1">
        <v>41916.574999999997</v>
      </c>
      <c r="E7172" s="1">
        <v>41917.853368055556</v>
      </c>
      <c r="F7172" s="1">
        <v>41917.853368055556</v>
      </c>
      <c r="G7172" s="1">
        <v>41917.860706018517</v>
      </c>
      <c r="H7172" s="2">
        <v>41922</v>
      </c>
      <c r="I7172" s="2">
        <v>41925</v>
      </c>
      <c r="J7172" s="3">
        <v>2</v>
      </c>
      <c r="K7172" s="3">
        <v>8</v>
      </c>
      <c r="L7172">
        <f>טבלה1[[#This Row],[ds_checkout]]-טבלה1[[#This Row],[ds_checkin]]</f>
        <v>3</v>
      </c>
      <c r="M7172">
        <f>IF(ISBLANK(טבלה1[[#This Row],[ts_reply_at]]), "", (טבלה1[[#This Row],[ts_reply_at]] - טבלה1[[#This Row],[ts_contact_at]]) * 24)</f>
        <v>30.680833333404735</v>
      </c>
      <c r="N7172">
        <f>IF(ISBLANK(טבלה1[[#This Row],[ts_reply_at]]), 0, 1)</f>
        <v>1</v>
      </c>
      <c r="O7172">
        <f>IF(ISBLANK(טבלה1[[#This Row],[ts_accepted_at]]), 0, 1)</f>
        <v>1</v>
      </c>
      <c r="P7172">
        <f>IF(ISBLANK(טבלה1[[#This Row],[ts_booking_at]]), 0, 1)</f>
        <v>1</v>
      </c>
      <c r="Q7172">
        <f>IF(ISBLANK(טבלה1[[#This Row],[ds_checkin]]), "", טבלה1[[#This Row],[ds_checkin]] - טבלה1[[#This Row],[ts_contact_at]])</f>
        <v>5.4250000000029104</v>
      </c>
      <c r="R7172" t="str">
        <f>IF(AND(ISBLANK(טבלה1[[#This Row],[ts_reply_at]]), NOT(ISBLANK(טבלה1[[#This Row],[ts_booking_at]]))), "Error: Booked without Reply", "OK")</f>
        <v>OK</v>
      </c>
      <c r="S7172" t="s">
        <v>6021</v>
      </c>
    </row>
    <row r="7173" spans="1:19" x14ac:dyDescent="0.25">
      <c r="A7173" s="4" t="s">
        <v>5695</v>
      </c>
      <c r="B7173" s="4" t="s">
        <v>5326</v>
      </c>
      <c r="C7173" s="4" t="s">
        <v>5327</v>
      </c>
      <c r="D7173" s="1">
        <v>41931.877083333333</v>
      </c>
      <c r="E7173" s="1">
        <v>41932.302175925928</v>
      </c>
      <c r="F7173" s="1">
        <v>41932.302175925928</v>
      </c>
      <c r="G7173" s="1">
        <v>41937.30978009259</v>
      </c>
      <c r="H7173" s="2">
        <v>41941</v>
      </c>
      <c r="I7173" s="2">
        <v>41945</v>
      </c>
      <c r="J7173" s="3">
        <v>1</v>
      </c>
      <c r="K7173" s="3">
        <v>15</v>
      </c>
      <c r="L7173">
        <f>טבלה1[[#This Row],[ds_checkout]]-טבלה1[[#This Row],[ds_checkin]]</f>
        <v>4</v>
      </c>
      <c r="M7173">
        <f>IF(ISBLANK(טבלה1[[#This Row],[ts_reply_at]]), "", (טבלה1[[#This Row],[ts_reply_at]] - טבלה1[[#This Row],[ts_contact_at]]) * 24)</f>
        <v>10.202222222287674</v>
      </c>
      <c r="N7173">
        <f>IF(ISBLANK(טבלה1[[#This Row],[ts_reply_at]]), 0, 1)</f>
        <v>1</v>
      </c>
      <c r="O7173">
        <f>IF(ISBLANK(טבלה1[[#This Row],[ts_accepted_at]]), 0, 1)</f>
        <v>1</v>
      </c>
      <c r="P7173">
        <f>IF(ISBLANK(טבלה1[[#This Row],[ts_booking_at]]), 0, 1)</f>
        <v>1</v>
      </c>
      <c r="Q7173">
        <f>IF(ISBLANK(טבלה1[[#This Row],[ds_checkin]]), "", טבלה1[[#This Row],[ds_checkin]] - טבלה1[[#This Row],[ts_contact_at]])</f>
        <v>9.1229166666671517</v>
      </c>
      <c r="R7173" t="str">
        <f>IF(AND(ISBLANK(טבלה1[[#This Row],[ts_reply_at]]), NOT(ISBLANK(טבלה1[[#This Row],[ts_booking_at]]))), "Error: Booked without Reply", "OK")</f>
        <v>OK</v>
      </c>
      <c r="S7173" t="s">
        <v>6029</v>
      </c>
    </row>
    <row r="7174" spans="1:19" x14ac:dyDescent="0.25">
      <c r="A7174" s="4" t="s">
        <v>5695</v>
      </c>
      <c r="B7174" s="4" t="s">
        <v>3378</v>
      </c>
      <c r="C7174" s="4" t="s">
        <v>3379</v>
      </c>
      <c r="D7174" s="1">
        <v>41931.874305555553</v>
      </c>
      <c r="E7174" s="1">
        <v>41931.881516203706</v>
      </c>
      <c r="F7174" s="1">
        <v>41938.642743055556</v>
      </c>
      <c r="H7174" s="2">
        <v>41941</v>
      </c>
      <c r="I7174" s="2">
        <v>41945</v>
      </c>
      <c r="J7174" s="3">
        <v>4</v>
      </c>
      <c r="K7174" s="3">
        <v>8</v>
      </c>
      <c r="L7174">
        <f>טבלה1[[#This Row],[ds_checkout]]-טבלה1[[#This Row],[ds_checkin]]</f>
        <v>4</v>
      </c>
      <c r="M7174">
        <f>IF(ISBLANK(טבלה1[[#This Row],[ts_reply_at]]), "", (טבלה1[[#This Row],[ts_reply_at]] - טבלה1[[#This Row],[ts_contact_at]]) * 24)</f>
        <v>0.17305555567145348</v>
      </c>
      <c r="N7174">
        <f>IF(ISBLANK(טבלה1[[#This Row],[ts_reply_at]]), 0, 1)</f>
        <v>1</v>
      </c>
      <c r="O7174">
        <f>IF(ISBLANK(טבלה1[[#This Row],[ts_accepted_at]]), 0, 1)</f>
        <v>1</v>
      </c>
      <c r="P7174">
        <f>IF(ISBLANK(טבלה1[[#This Row],[ts_booking_at]]), 0, 1)</f>
        <v>0</v>
      </c>
      <c r="Q7174">
        <f>IF(ISBLANK(טבלה1[[#This Row],[ds_checkin]]), "", טבלה1[[#This Row],[ds_checkin]] - טבלה1[[#This Row],[ts_contact_at]])</f>
        <v>9.1256944444467081</v>
      </c>
      <c r="R7174" t="str">
        <f>IF(AND(ISBLANK(טבלה1[[#This Row],[ts_reply_at]]), NOT(ISBLANK(טבלה1[[#This Row],[ts_booking_at]]))), "Error: Booked without Reply", "OK")</f>
        <v>OK</v>
      </c>
      <c r="S7174" t="s">
        <v>6029</v>
      </c>
    </row>
    <row r="7175" spans="1:19" x14ac:dyDescent="0.25">
      <c r="A7175" s="4" t="s">
        <v>5695</v>
      </c>
      <c r="B7175" s="4" t="s">
        <v>1136</v>
      </c>
      <c r="C7175" s="4" t="s">
        <v>1137</v>
      </c>
      <c r="D7175" s="1">
        <v>41931.870138888888</v>
      </c>
      <c r="E7175" s="1">
        <v>41932.361724537041</v>
      </c>
      <c r="H7175" s="2">
        <v>41941</v>
      </c>
      <c r="I7175" s="2">
        <v>41945</v>
      </c>
      <c r="J7175" s="3">
        <v>4</v>
      </c>
      <c r="K7175" s="3">
        <v>2</v>
      </c>
      <c r="L7175">
        <f>טבלה1[[#This Row],[ds_checkout]]-טבלה1[[#This Row],[ds_checkin]]</f>
        <v>4</v>
      </c>
      <c r="M7175">
        <f>IF(ISBLANK(טבלה1[[#This Row],[ts_reply_at]]), "", (טבלה1[[#This Row],[ts_reply_at]] - טבלה1[[#This Row],[ts_contact_at]]) * 24)</f>
        <v>11.798055555671453</v>
      </c>
      <c r="N7175">
        <f>IF(ISBLANK(טבלה1[[#This Row],[ts_reply_at]]), 0, 1)</f>
        <v>1</v>
      </c>
      <c r="O7175">
        <f>IF(ISBLANK(טבלה1[[#This Row],[ts_accepted_at]]), 0, 1)</f>
        <v>0</v>
      </c>
      <c r="P7175">
        <f>IF(ISBLANK(טבלה1[[#This Row],[ts_booking_at]]), 0, 1)</f>
        <v>0</v>
      </c>
      <c r="Q7175">
        <f>IF(ISBLANK(טבלה1[[#This Row],[ds_checkin]]), "", טבלה1[[#This Row],[ds_checkin]] - טבלה1[[#This Row],[ts_contact_at]])</f>
        <v>9.1298611111124046</v>
      </c>
      <c r="R7175" t="str">
        <f>IF(AND(ISBLANK(טבלה1[[#This Row],[ts_reply_at]]), NOT(ISBLANK(טבלה1[[#This Row],[ts_booking_at]]))), "Error: Booked without Reply", "OK")</f>
        <v>OK</v>
      </c>
      <c r="S7175" t="s">
        <v>6029</v>
      </c>
    </row>
    <row r="7176" spans="1:19" x14ac:dyDescent="0.25">
      <c r="A7176" s="4" t="s">
        <v>5695</v>
      </c>
      <c r="B7176" s="4" t="s">
        <v>3414</v>
      </c>
      <c r="C7176" s="4" t="s">
        <v>3415</v>
      </c>
      <c r="D7176" s="1">
        <v>41930.836111111108</v>
      </c>
      <c r="E7176" s="1">
        <v>41931.71197916667</v>
      </c>
      <c r="H7176" s="2">
        <v>41941</v>
      </c>
      <c r="I7176" s="2">
        <v>41945</v>
      </c>
      <c r="J7176" s="3">
        <v>4</v>
      </c>
      <c r="K7176" s="3">
        <v>3</v>
      </c>
      <c r="L7176">
        <f>טבלה1[[#This Row],[ds_checkout]]-טבלה1[[#This Row],[ds_checkin]]</f>
        <v>4</v>
      </c>
      <c r="M7176">
        <f>IF(ISBLANK(טבלה1[[#This Row],[ts_reply_at]]), "", (טבלה1[[#This Row],[ts_reply_at]] - טבלה1[[#This Row],[ts_contact_at]]) * 24)</f>
        <v>21.020833333488554</v>
      </c>
      <c r="N7176">
        <f>IF(ISBLANK(טבלה1[[#This Row],[ts_reply_at]]), 0, 1)</f>
        <v>1</v>
      </c>
      <c r="O7176">
        <f>IF(ISBLANK(טבלה1[[#This Row],[ts_accepted_at]]), 0, 1)</f>
        <v>0</v>
      </c>
      <c r="P7176">
        <f>IF(ISBLANK(טבלה1[[#This Row],[ts_booking_at]]), 0, 1)</f>
        <v>0</v>
      </c>
      <c r="Q7176">
        <f>IF(ISBLANK(טבלה1[[#This Row],[ds_checkin]]), "", טבלה1[[#This Row],[ds_checkin]] - טבלה1[[#This Row],[ts_contact_at]])</f>
        <v>10.163888888891961</v>
      </c>
      <c r="R7176" t="str">
        <f>IF(AND(ISBLANK(טבלה1[[#This Row],[ts_reply_at]]), NOT(ISBLANK(טבלה1[[#This Row],[ts_booking_at]]))), "Error: Booked without Reply", "OK")</f>
        <v>OK</v>
      </c>
      <c r="S7176" t="s">
        <v>6029</v>
      </c>
    </row>
    <row r="7177" spans="1:19" x14ac:dyDescent="0.25">
      <c r="A7177" s="4" t="s">
        <v>5696</v>
      </c>
      <c r="B7177" s="4" t="s">
        <v>3507</v>
      </c>
      <c r="C7177" s="4" t="s">
        <v>3508</v>
      </c>
      <c r="D7177" s="1">
        <v>41905.255555555559</v>
      </c>
      <c r="H7177" s="2">
        <v>41915</v>
      </c>
      <c r="I7177" s="2">
        <v>41917</v>
      </c>
      <c r="J7177" s="3">
        <v>2</v>
      </c>
      <c r="K7177" s="3">
        <v>1</v>
      </c>
      <c r="L7177">
        <f>טבלה1[[#This Row],[ds_checkout]]-טבלה1[[#This Row],[ds_checkin]]</f>
        <v>2</v>
      </c>
      <c r="M7177" t="str">
        <f>IF(ISBLANK(טבלה1[[#This Row],[ts_reply_at]]), "", (טבלה1[[#This Row],[ts_reply_at]] - טבלה1[[#This Row],[ts_contact_at]]) * 24)</f>
        <v/>
      </c>
      <c r="N7177">
        <f>IF(ISBLANK(טבלה1[[#This Row],[ts_reply_at]]), 0, 1)</f>
        <v>0</v>
      </c>
      <c r="O7177">
        <f>IF(ISBLANK(טבלה1[[#This Row],[ts_accepted_at]]), 0, 1)</f>
        <v>0</v>
      </c>
      <c r="P7177">
        <f>IF(ISBLANK(טבלה1[[#This Row],[ts_booking_at]]), 0, 1)</f>
        <v>0</v>
      </c>
      <c r="Q7177">
        <f>IF(ISBLANK(טבלה1[[#This Row],[ds_checkin]]), "", טבלה1[[#This Row],[ds_checkin]] - טבלה1[[#This Row],[ts_contact_at]])</f>
        <v>9.7444444444408873</v>
      </c>
      <c r="R7177" t="str">
        <f>IF(AND(ISBLANK(טבלה1[[#This Row],[ts_reply_at]]), NOT(ISBLANK(טבלה1[[#This Row],[ts_booking_at]]))), "Error: Booked without Reply", "OK")</f>
        <v>OK</v>
      </c>
      <c r="S7177" t="s">
        <v>6020</v>
      </c>
    </row>
    <row r="7178" spans="1:19" x14ac:dyDescent="0.25">
      <c r="A7178" s="4" t="s">
        <v>5696</v>
      </c>
      <c r="B7178" s="4" t="s">
        <v>1058</v>
      </c>
      <c r="C7178" s="4" t="s">
        <v>1059</v>
      </c>
      <c r="D7178" s="1">
        <v>41914.834027777775</v>
      </c>
      <c r="E7178" s="1">
        <v>41914.834386574075</v>
      </c>
      <c r="F7178" s="1">
        <v>41914.834386574075</v>
      </c>
      <c r="G7178" s="1">
        <v>41914.834386574075</v>
      </c>
      <c r="H7178" s="2">
        <v>41915</v>
      </c>
      <c r="I7178" s="2">
        <v>41917</v>
      </c>
      <c r="J7178" s="3">
        <v>2</v>
      </c>
      <c r="K7178" s="3">
        <v>4</v>
      </c>
      <c r="L7178">
        <f>טבלה1[[#This Row],[ds_checkout]]-טבלה1[[#This Row],[ds_checkin]]</f>
        <v>2</v>
      </c>
      <c r="M7178">
        <f>IF(ISBLANK(טבלה1[[#This Row],[ts_reply_at]]), "", (טבלה1[[#This Row],[ts_reply_at]] - טבלה1[[#This Row],[ts_contact_at]]) * 24)</f>
        <v>8.6111112032085657E-3</v>
      </c>
      <c r="N7178">
        <f>IF(ISBLANK(טבלה1[[#This Row],[ts_reply_at]]), 0, 1)</f>
        <v>1</v>
      </c>
      <c r="O7178">
        <f>IF(ISBLANK(טבלה1[[#This Row],[ts_accepted_at]]), 0, 1)</f>
        <v>1</v>
      </c>
      <c r="P7178">
        <f>IF(ISBLANK(טבלה1[[#This Row],[ts_booking_at]]), 0, 1)</f>
        <v>1</v>
      </c>
      <c r="Q7178">
        <f>IF(ISBLANK(טבלה1[[#This Row],[ds_checkin]]), "", טבלה1[[#This Row],[ds_checkin]] - טבלה1[[#This Row],[ts_contact_at]])</f>
        <v>0.16597222222480923</v>
      </c>
      <c r="R7178" t="str">
        <f>IF(AND(ISBLANK(טבלה1[[#This Row],[ts_reply_at]]), NOT(ISBLANK(טבלה1[[#This Row],[ts_booking_at]]))), "Error: Booked without Reply", "OK")</f>
        <v>OK</v>
      </c>
      <c r="S7178" t="s">
        <v>6020</v>
      </c>
    </row>
    <row r="7179" spans="1:19" x14ac:dyDescent="0.25">
      <c r="A7179" s="4" t="s">
        <v>5696</v>
      </c>
      <c r="B7179" s="4" t="s">
        <v>318</v>
      </c>
      <c r="C7179" s="4" t="s">
        <v>319</v>
      </c>
      <c r="D7179" s="1">
        <v>41899.356944444444</v>
      </c>
      <c r="E7179" s="1">
        <v>41900.32545138889</v>
      </c>
      <c r="H7179" s="2">
        <v>41915</v>
      </c>
      <c r="I7179" s="2">
        <v>41917</v>
      </c>
      <c r="J7179" s="3">
        <v>2</v>
      </c>
      <c r="K7179" s="3">
        <v>2</v>
      </c>
      <c r="L7179">
        <f>טבלה1[[#This Row],[ds_checkout]]-טבלה1[[#This Row],[ds_checkin]]</f>
        <v>2</v>
      </c>
      <c r="M7179">
        <f>IF(ISBLANK(טבלה1[[#This Row],[ts_reply_at]]), "", (טבלה1[[#This Row],[ts_reply_at]] - טבלה1[[#This Row],[ts_contact_at]]) * 24)</f>
        <v>23.244166666700039</v>
      </c>
      <c r="N7179">
        <f>IF(ISBLANK(טבלה1[[#This Row],[ts_reply_at]]), 0, 1)</f>
        <v>1</v>
      </c>
      <c r="O7179">
        <f>IF(ISBLANK(טבלה1[[#This Row],[ts_accepted_at]]), 0, 1)</f>
        <v>0</v>
      </c>
      <c r="P7179">
        <f>IF(ISBLANK(טבלה1[[#This Row],[ts_booking_at]]), 0, 1)</f>
        <v>0</v>
      </c>
      <c r="Q7179">
        <f>IF(ISBLANK(טבלה1[[#This Row],[ds_checkin]]), "", טבלה1[[#This Row],[ds_checkin]] - טבלה1[[#This Row],[ts_contact_at]])</f>
        <v>15.643055555556202</v>
      </c>
      <c r="R7179" t="str">
        <f>IF(AND(ISBLANK(טבלה1[[#This Row],[ts_reply_at]]), NOT(ISBLANK(טבלה1[[#This Row],[ts_booking_at]]))), "Error: Booked without Reply", "OK")</f>
        <v>OK</v>
      </c>
      <c r="S7179" t="s">
        <v>6020</v>
      </c>
    </row>
    <row r="7180" spans="1:19" x14ac:dyDescent="0.25">
      <c r="A7180" s="4" t="s">
        <v>5696</v>
      </c>
      <c r="B7180" s="4" t="s">
        <v>2059</v>
      </c>
      <c r="C7180" s="4" t="s">
        <v>2060</v>
      </c>
      <c r="D7180" s="1">
        <v>41899.327777777777</v>
      </c>
      <c r="E7180" s="1">
        <v>41899.336608796293</v>
      </c>
      <c r="H7180" s="2">
        <v>41915</v>
      </c>
      <c r="I7180" s="2">
        <v>41917</v>
      </c>
      <c r="J7180" s="3">
        <v>2</v>
      </c>
      <c r="K7180" s="3">
        <v>5</v>
      </c>
      <c r="L7180">
        <f>טבלה1[[#This Row],[ds_checkout]]-טבלה1[[#This Row],[ds_checkin]]</f>
        <v>2</v>
      </c>
      <c r="M7180">
        <f>IF(ISBLANK(טבלה1[[#This Row],[ts_reply_at]]), "", (טבלה1[[#This Row],[ts_reply_at]] - טבלה1[[#This Row],[ts_contact_at]]) * 24)</f>
        <v>0.21194444439606741</v>
      </c>
      <c r="N7180">
        <f>IF(ISBLANK(טבלה1[[#This Row],[ts_reply_at]]), 0, 1)</f>
        <v>1</v>
      </c>
      <c r="O7180">
        <f>IF(ISBLANK(טבלה1[[#This Row],[ts_accepted_at]]), 0, 1)</f>
        <v>0</v>
      </c>
      <c r="P7180">
        <f>IF(ISBLANK(טבלה1[[#This Row],[ts_booking_at]]), 0, 1)</f>
        <v>0</v>
      </c>
      <c r="Q7180">
        <f>IF(ISBLANK(טבלה1[[#This Row],[ds_checkin]]), "", טבלה1[[#This Row],[ds_checkin]] - טבלה1[[#This Row],[ts_contact_at]])</f>
        <v>15.672222222223354</v>
      </c>
      <c r="R7180" t="str">
        <f>IF(AND(ISBLANK(טבלה1[[#This Row],[ts_reply_at]]), NOT(ISBLANK(טבלה1[[#This Row],[ts_booking_at]]))), "Error: Booked without Reply", "OK")</f>
        <v>OK</v>
      </c>
      <c r="S7180" t="s">
        <v>6020</v>
      </c>
    </row>
    <row r="7181" spans="1:19" x14ac:dyDescent="0.25">
      <c r="A7181" s="4" t="s">
        <v>5697</v>
      </c>
      <c r="B7181" s="4" t="s">
        <v>334</v>
      </c>
      <c r="C7181" s="4" t="s">
        <v>1083</v>
      </c>
      <c r="D7181" s="1">
        <v>41924.59097222222</v>
      </c>
      <c r="H7181" s="2">
        <v>41929</v>
      </c>
      <c r="I7181" s="2">
        <v>41930</v>
      </c>
      <c r="J7181" s="3">
        <v>2</v>
      </c>
      <c r="K7181" s="3">
        <v>1</v>
      </c>
      <c r="L7181">
        <f>טבלה1[[#This Row],[ds_checkout]]-טבלה1[[#This Row],[ds_checkin]]</f>
        <v>1</v>
      </c>
      <c r="M7181" t="str">
        <f>IF(ISBLANK(טבלה1[[#This Row],[ts_reply_at]]), "", (טבלה1[[#This Row],[ts_reply_at]] - טבלה1[[#This Row],[ts_contact_at]]) * 24)</f>
        <v/>
      </c>
      <c r="N7181">
        <f>IF(ISBLANK(טבלה1[[#This Row],[ts_reply_at]]), 0, 1)</f>
        <v>0</v>
      </c>
      <c r="O7181">
        <f>IF(ISBLANK(טבלה1[[#This Row],[ts_accepted_at]]), 0, 1)</f>
        <v>0</v>
      </c>
      <c r="P7181">
        <f>IF(ISBLANK(טבלה1[[#This Row],[ts_booking_at]]), 0, 1)</f>
        <v>0</v>
      </c>
      <c r="Q7181">
        <f>IF(ISBLANK(טבלה1[[#This Row],[ds_checkin]]), "", טבלה1[[#This Row],[ds_checkin]] - טבלה1[[#This Row],[ts_contact_at]])</f>
        <v>4.4090277777795563</v>
      </c>
      <c r="R7181" t="str">
        <f>IF(AND(ISBLANK(טבלה1[[#This Row],[ts_reply_at]]), NOT(ISBLANK(טבלה1[[#This Row],[ts_booking_at]]))), "Error: Booked without Reply", "OK")</f>
        <v>OK</v>
      </c>
      <c r="S7181" t="s">
        <v>6023</v>
      </c>
    </row>
    <row r="7182" spans="1:19" x14ac:dyDescent="0.25">
      <c r="A7182" s="4" t="s">
        <v>5697</v>
      </c>
      <c r="B7182" s="4" t="s">
        <v>2591</v>
      </c>
      <c r="C7182" s="4" t="s">
        <v>3134</v>
      </c>
      <c r="D7182" s="1">
        <v>41920.80972222222</v>
      </c>
      <c r="H7182" s="2">
        <v>41929</v>
      </c>
      <c r="I7182" s="2">
        <v>41930</v>
      </c>
      <c r="J7182" s="3">
        <v>2</v>
      </c>
      <c r="K7182" s="3">
        <v>1</v>
      </c>
      <c r="L7182">
        <f>טבלה1[[#This Row],[ds_checkout]]-טבלה1[[#This Row],[ds_checkin]]</f>
        <v>1</v>
      </c>
      <c r="M7182" t="str">
        <f>IF(ISBLANK(טבלה1[[#This Row],[ts_reply_at]]), "", (טבלה1[[#This Row],[ts_reply_at]] - טבלה1[[#This Row],[ts_contact_at]]) * 24)</f>
        <v/>
      </c>
      <c r="N7182">
        <f>IF(ISBLANK(טבלה1[[#This Row],[ts_reply_at]]), 0, 1)</f>
        <v>0</v>
      </c>
      <c r="O7182">
        <f>IF(ISBLANK(טבלה1[[#This Row],[ts_accepted_at]]), 0, 1)</f>
        <v>0</v>
      </c>
      <c r="P7182">
        <f>IF(ISBLANK(טבלה1[[#This Row],[ts_booking_at]]), 0, 1)</f>
        <v>0</v>
      </c>
      <c r="Q7182">
        <f>IF(ISBLANK(טבלה1[[#This Row],[ds_checkin]]), "", טבלה1[[#This Row],[ds_checkin]] - טבלה1[[#This Row],[ts_contact_at]])</f>
        <v>8.1902777777795563</v>
      </c>
      <c r="R7182" t="str">
        <f>IF(AND(ISBLANK(טבלה1[[#This Row],[ts_reply_at]]), NOT(ISBLANK(טבלה1[[#This Row],[ts_booking_at]]))), "Error: Booked without Reply", "OK")</f>
        <v>OK</v>
      </c>
      <c r="S7182" t="s">
        <v>6023</v>
      </c>
    </row>
    <row r="7183" spans="1:19" x14ac:dyDescent="0.25">
      <c r="A7183" s="4" t="s">
        <v>5697</v>
      </c>
      <c r="B7183" s="4" t="s">
        <v>27</v>
      </c>
      <c r="C7183" s="4" t="s">
        <v>3027</v>
      </c>
      <c r="D7183" s="1">
        <v>41924.636111111111</v>
      </c>
      <c r="H7183" s="2">
        <v>41929</v>
      </c>
      <c r="I7183" s="2">
        <v>41930</v>
      </c>
      <c r="J7183" s="3">
        <v>2</v>
      </c>
      <c r="K7183" s="3">
        <v>1</v>
      </c>
      <c r="L7183">
        <f>טבלה1[[#This Row],[ds_checkout]]-טבלה1[[#This Row],[ds_checkin]]</f>
        <v>1</v>
      </c>
      <c r="M7183" t="str">
        <f>IF(ISBLANK(טבלה1[[#This Row],[ts_reply_at]]), "", (טבלה1[[#This Row],[ts_reply_at]] - טבלה1[[#This Row],[ts_contact_at]]) * 24)</f>
        <v/>
      </c>
      <c r="N7183">
        <f>IF(ISBLANK(טבלה1[[#This Row],[ts_reply_at]]), 0, 1)</f>
        <v>0</v>
      </c>
      <c r="O7183">
        <f>IF(ISBLANK(טבלה1[[#This Row],[ts_accepted_at]]), 0, 1)</f>
        <v>0</v>
      </c>
      <c r="P7183">
        <f>IF(ISBLANK(טבלה1[[#This Row],[ts_booking_at]]), 0, 1)</f>
        <v>0</v>
      </c>
      <c r="Q7183">
        <f>IF(ISBLANK(טבלה1[[#This Row],[ds_checkin]]), "", טבלה1[[#This Row],[ds_checkin]] - טבלה1[[#This Row],[ts_contact_at]])</f>
        <v>4.3638888888890506</v>
      </c>
      <c r="R7183" t="str">
        <f>IF(AND(ISBLANK(טבלה1[[#This Row],[ts_reply_at]]), NOT(ISBLANK(טבלה1[[#This Row],[ts_booking_at]]))), "Error: Booked without Reply", "OK")</f>
        <v>OK</v>
      </c>
      <c r="S7183" t="s">
        <v>6023</v>
      </c>
    </row>
    <row r="7184" spans="1:19" x14ac:dyDescent="0.25">
      <c r="A7184" s="4" t="s">
        <v>5697</v>
      </c>
      <c r="B7184" s="4" t="s">
        <v>3126</v>
      </c>
      <c r="C7184" s="4" t="s">
        <v>3127</v>
      </c>
      <c r="D7184" s="1">
        <v>41920.822916666664</v>
      </c>
      <c r="H7184" s="2">
        <v>41929</v>
      </c>
      <c r="I7184" s="2">
        <v>41930</v>
      </c>
      <c r="J7184" s="3">
        <v>2</v>
      </c>
      <c r="K7184" s="3">
        <v>1</v>
      </c>
      <c r="L7184">
        <f>טבלה1[[#This Row],[ds_checkout]]-טבלה1[[#This Row],[ds_checkin]]</f>
        <v>1</v>
      </c>
      <c r="M7184" t="str">
        <f>IF(ISBLANK(טבלה1[[#This Row],[ts_reply_at]]), "", (טבלה1[[#This Row],[ts_reply_at]] - טבלה1[[#This Row],[ts_contact_at]]) * 24)</f>
        <v/>
      </c>
      <c r="N7184">
        <f>IF(ISBLANK(טבלה1[[#This Row],[ts_reply_at]]), 0, 1)</f>
        <v>0</v>
      </c>
      <c r="O7184">
        <f>IF(ISBLANK(טבלה1[[#This Row],[ts_accepted_at]]), 0, 1)</f>
        <v>0</v>
      </c>
      <c r="P7184">
        <f>IF(ISBLANK(טבלה1[[#This Row],[ts_booking_at]]), 0, 1)</f>
        <v>0</v>
      </c>
      <c r="Q7184">
        <f>IF(ISBLANK(טבלה1[[#This Row],[ds_checkin]]), "", טבלה1[[#This Row],[ds_checkin]] - טבלה1[[#This Row],[ts_contact_at]])</f>
        <v>8.1770833333357587</v>
      </c>
      <c r="R7184" t="str">
        <f>IF(AND(ISBLANK(טבלה1[[#This Row],[ts_reply_at]]), NOT(ISBLANK(טבלה1[[#This Row],[ts_booking_at]]))), "Error: Booked without Reply", "OK")</f>
        <v>OK</v>
      </c>
      <c r="S7184" t="s">
        <v>6023</v>
      </c>
    </row>
    <row r="7185" spans="1:19" x14ac:dyDescent="0.25">
      <c r="A7185" s="4" t="s">
        <v>5697</v>
      </c>
      <c r="B7185" s="4" t="s">
        <v>2892</v>
      </c>
      <c r="C7185" s="4" t="s">
        <v>2893</v>
      </c>
      <c r="D7185" s="1">
        <v>41920.822222222225</v>
      </c>
      <c r="H7185" s="2">
        <v>41929</v>
      </c>
      <c r="I7185" s="2">
        <v>41930</v>
      </c>
      <c r="J7185" s="3">
        <v>2</v>
      </c>
      <c r="K7185" s="3">
        <v>1</v>
      </c>
      <c r="L7185">
        <f>טבלה1[[#This Row],[ds_checkout]]-טבלה1[[#This Row],[ds_checkin]]</f>
        <v>1</v>
      </c>
      <c r="M7185" t="str">
        <f>IF(ISBLANK(טבלה1[[#This Row],[ts_reply_at]]), "", (טבלה1[[#This Row],[ts_reply_at]] - טבלה1[[#This Row],[ts_contact_at]]) * 24)</f>
        <v/>
      </c>
      <c r="N7185">
        <f>IF(ISBLANK(טבלה1[[#This Row],[ts_reply_at]]), 0, 1)</f>
        <v>0</v>
      </c>
      <c r="O7185">
        <f>IF(ISBLANK(טבלה1[[#This Row],[ts_accepted_at]]), 0, 1)</f>
        <v>0</v>
      </c>
      <c r="P7185">
        <f>IF(ISBLANK(טבלה1[[#This Row],[ts_booking_at]]), 0, 1)</f>
        <v>0</v>
      </c>
      <c r="Q7185">
        <f>IF(ISBLANK(טבלה1[[#This Row],[ds_checkin]]), "", טבלה1[[#This Row],[ds_checkin]] - טבלה1[[#This Row],[ts_contact_at]])</f>
        <v>8.1777777777751908</v>
      </c>
      <c r="R7185" t="str">
        <f>IF(AND(ISBLANK(טבלה1[[#This Row],[ts_reply_at]]), NOT(ISBLANK(טבלה1[[#This Row],[ts_booking_at]]))), "Error: Booked without Reply", "OK")</f>
        <v>OK</v>
      </c>
      <c r="S7185" t="s">
        <v>6023</v>
      </c>
    </row>
    <row r="7186" spans="1:19" x14ac:dyDescent="0.25">
      <c r="A7186" s="4" t="s">
        <v>5697</v>
      </c>
      <c r="B7186" s="4" t="s">
        <v>305</v>
      </c>
      <c r="C7186" s="4" t="s">
        <v>306</v>
      </c>
      <c r="D7186" s="1">
        <v>41920.826388888891</v>
      </c>
      <c r="H7186" s="2">
        <v>41929</v>
      </c>
      <c r="I7186" s="2">
        <v>41930</v>
      </c>
      <c r="J7186" s="3">
        <v>2</v>
      </c>
      <c r="K7186" s="3">
        <v>1</v>
      </c>
      <c r="L7186">
        <f>טבלה1[[#This Row],[ds_checkout]]-טבלה1[[#This Row],[ds_checkin]]</f>
        <v>1</v>
      </c>
      <c r="M7186" t="str">
        <f>IF(ISBLANK(טבלה1[[#This Row],[ts_reply_at]]), "", (טבלה1[[#This Row],[ts_reply_at]] - טבלה1[[#This Row],[ts_contact_at]]) * 24)</f>
        <v/>
      </c>
      <c r="N7186">
        <f>IF(ISBLANK(טבלה1[[#This Row],[ts_reply_at]]), 0, 1)</f>
        <v>0</v>
      </c>
      <c r="O7186">
        <f>IF(ISBLANK(טבלה1[[#This Row],[ts_accepted_at]]), 0, 1)</f>
        <v>0</v>
      </c>
      <c r="P7186">
        <f>IF(ISBLANK(טבלה1[[#This Row],[ts_booking_at]]), 0, 1)</f>
        <v>0</v>
      </c>
      <c r="Q7186">
        <f>IF(ISBLANK(טבלה1[[#This Row],[ds_checkin]]), "", טבלה1[[#This Row],[ds_checkin]] - טבלה1[[#This Row],[ts_contact_at]])</f>
        <v>8.1736111111094942</v>
      </c>
      <c r="R7186" t="str">
        <f>IF(AND(ISBLANK(טבלה1[[#This Row],[ts_reply_at]]), NOT(ISBLANK(טבלה1[[#This Row],[ts_booking_at]]))), "Error: Booked without Reply", "OK")</f>
        <v>OK</v>
      </c>
      <c r="S7186" t="s">
        <v>6023</v>
      </c>
    </row>
    <row r="7187" spans="1:19" x14ac:dyDescent="0.25">
      <c r="A7187" s="4" t="s">
        <v>5697</v>
      </c>
      <c r="B7187" s="4" t="s">
        <v>1429</v>
      </c>
      <c r="C7187" s="4" t="s">
        <v>1430</v>
      </c>
      <c r="D7187" s="1">
        <v>41920.817361111112</v>
      </c>
      <c r="H7187" s="2">
        <v>41929</v>
      </c>
      <c r="I7187" s="2">
        <v>41930</v>
      </c>
      <c r="J7187" s="3">
        <v>2</v>
      </c>
      <c r="K7187" s="3">
        <v>1</v>
      </c>
      <c r="L7187">
        <f>טבלה1[[#This Row],[ds_checkout]]-טבלה1[[#This Row],[ds_checkin]]</f>
        <v>1</v>
      </c>
      <c r="M7187" t="str">
        <f>IF(ISBLANK(טבלה1[[#This Row],[ts_reply_at]]), "", (טבלה1[[#This Row],[ts_reply_at]] - טבלה1[[#This Row],[ts_contact_at]]) * 24)</f>
        <v/>
      </c>
      <c r="N7187">
        <f>IF(ISBLANK(טבלה1[[#This Row],[ts_reply_at]]), 0, 1)</f>
        <v>0</v>
      </c>
      <c r="O7187">
        <f>IF(ISBLANK(טבלה1[[#This Row],[ts_accepted_at]]), 0, 1)</f>
        <v>0</v>
      </c>
      <c r="P7187">
        <f>IF(ISBLANK(טבלה1[[#This Row],[ts_booking_at]]), 0, 1)</f>
        <v>0</v>
      </c>
      <c r="Q7187">
        <f>IF(ISBLANK(טבלה1[[#This Row],[ds_checkin]]), "", טבלה1[[#This Row],[ds_checkin]] - טבלה1[[#This Row],[ts_contact_at]])</f>
        <v>8.1826388888875954</v>
      </c>
      <c r="R7187" t="str">
        <f>IF(AND(ISBLANK(טבלה1[[#This Row],[ts_reply_at]]), NOT(ISBLANK(טבלה1[[#This Row],[ts_booking_at]]))), "Error: Booked without Reply", "OK")</f>
        <v>OK</v>
      </c>
      <c r="S7187" t="s">
        <v>6023</v>
      </c>
    </row>
    <row r="7188" spans="1:19" x14ac:dyDescent="0.25">
      <c r="A7188" s="4" t="s">
        <v>5697</v>
      </c>
      <c r="B7188" s="4" t="s">
        <v>995</v>
      </c>
      <c r="C7188" s="4" t="s">
        <v>996</v>
      </c>
      <c r="D7188" s="1">
        <v>41920.818749999999</v>
      </c>
      <c r="H7188" s="2">
        <v>41929</v>
      </c>
      <c r="I7188" s="2">
        <v>41930</v>
      </c>
      <c r="J7188" s="3">
        <v>2</v>
      </c>
      <c r="K7188" s="3">
        <v>1</v>
      </c>
      <c r="L7188">
        <f>טבלה1[[#This Row],[ds_checkout]]-טבלה1[[#This Row],[ds_checkin]]</f>
        <v>1</v>
      </c>
      <c r="M7188" t="str">
        <f>IF(ISBLANK(טבלה1[[#This Row],[ts_reply_at]]), "", (טבלה1[[#This Row],[ts_reply_at]] - טבלה1[[#This Row],[ts_contact_at]]) * 24)</f>
        <v/>
      </c>
      <c r="N7188">
        <f>IF(ISBLANK(טבלה1[[#This Row],[ts_reply_at]]), 0, 1)</f>
        <v>0</v>
      </c>
      <c r="O7188">
        <f>IF(ISBLANK(טבלה1[[#This Row],[ts_accepted_at]]), 0, 1)</f>
        <v>0</v>
      </c>
      <c r="P7188">
        <f>IF(ISBLANK(טבלה1[[#This Row],[ts_booking_at]]), 0, 1)</f>
        <v>0</v>
      </c>
      <c r="Q7188">
        <f>IF(ISBLANK(טבלה1[[#This Row],[ds_checkin]]), "", טבלה1[[#This Row],[ds_checkin]] - טבלה1[[#This Row],[ts_contact_at]])</f>
        <v>8.1812500000014552</v>
      </c>
      <c r="R7188" t="str">
        <f>IF(AND(ISBLANK(טבלה1[[#This Row],[ts_reply_at]]), NOT(ISBLANK(טבלה1[[#This Row],[ts_booking_at]]))), "Error: Booked without Reply", "OK")</f>
        <v>OK</v>
      </c>
      <c r="S7188" t="s">
        <v>6023</v>
      </c>
    </row>
    <row r="7189" spans="1:19" x14ac:dyDescent="0.25">
      <c r="A7189" s="4" t="s">
        <v>5698</v>
      </c>
      <c r="B7189" s="4" t="s">
        <v>1858</v>
      </c>
      <c r="C7189" s="4" t="s">
        <v>1859</v>
      </c>
      <c r="D7189" s="1">
        <v>41915.304861111108</v>
      </c>
      <c r="H7189" s="2">
        <v>41916</v>
      </c>
      <c r="I7189" s="2">
        <v>41917</v>
      </c>
      <c r="J7189" s="3">
        <v>2</v>
      </c>
      <c r="K7189" s="3">
        <v>1</v>
      </c>
      <c r="L7189">
        <f>טבלה1[[#This Row],[ds_checkout]]-טבלה1[[#This Row],[ds_checkin]]</f>
        <v>1</v>
      </c>
      <c r="M7189" t="str">
        <f>IF(ISBLANK(טבלה1[[#This Row],[ts_reply_at]]), "", (טבלה1[[#This Row],[ts_reply_at]] - טבלה1[[#This Row],[ts_contact_at]]) * 24)</f>
        <v/>
      </c>
      <c r="N7189">
        <f>IF(ISBLANK(טבלה1[[#This Row],[ts_reply_at]]), 0, 1)</f>
        <v>0</v>
      </c>
      <c r="O7189">
        <f>IF(ISBLANK(טבלה1[[#This Row],[ts_accepted_at]]), 0, 1)</f>
        <v>0</v>
      </c>
      <c r="P7189">
        <f>IF(ISBLANK(טבלה1[[#This Row],[ts_booking_at]]), 0, 1)</f>
        <v>0</v>
      </c>
      <c r="Q7189">
        <f>IF(ISBLANK(טבלה1[[#This Row],[ds_checkin]]), "", טבלה1[[#This Row],[ds_checkin]] - טבלה1[[#This Row],[ts_contact_at]])</f>
        <v>0.69513888889196096</v>
      </c>
      <c r="R7189" t="str">
        <f>IF(AND(ISBLANK(טבלה1[[#This Row],[ts_reply_at]]), NOT(ISBLANK(טבלה1[[#This Row],[ts_booking_at]]))), "Error: Booked without Reply", "OK")</f>
        <v>OK</v>
      </c>
      <c r="S7189" t="s">
        <v>6020</v>
      </c>
    </row>
    <row r="7190" spans="1:19" x14ac:dyDescent="0.25">
      <c r="A7190" s="4" t="s">
        <v>5698</v>
      </c>
      <c r="B7190" s="4" t="s">
        <v>1795</v>
      </c>
      <c r="C7190" s="4" t="s">
        <v>1796</v>
      </c>
      <c r="D7190" s="1">
        <v>41863.088888888888</v>
      </c>
      <c r="E7190" s="1">
        <v>41863.506226851852</v>
      </c>
      <c r="F7190" s="1">
        <v>41863.507361111115</v>
      </c>
      <c r="G7190" s="1">
        <v>41863.507361111115</v>
      </c>
      <c r="H7190" s="2">
        <v>41916</v>
      </c>
      <c r="I7190" s="2">
        <v>41917</v>
      </c>
      <c r="J7190" s="3">
        <v>2</v>
      </c>
      <c r="K7190" s="3">
        <v>19</v>
      </c>
      <c r="L7190">
        <f>טבלה1[[#This Row],[ds_checkout]]-טבלה1[[#This Row],[ds_checkin]]</f>
        <v>1</v>
      </c>
      <c r="M7190">
        <f>IF(ISBLANK(טבלה1[[#This Row],[ts_reply_at]]), "", (טבלה1[[#This Row],[ts_reply_at]] - טבלה1[[#This Row],[ts_contact_at]]) * 24)</f>
        <v>10.016111111151986</v>
      </c>
      <c r="N7190">
        <f>IF(ISBLANK(טבלה1[[#This Row],[ts_reply_at]]), 0, 1)</f>
        <v>1</v>
      </c>
      <c r="O7190">
        <f>IF(ISBLANK(טבלה1[[#This Row],[ts_accepted_at]]), 0, 1)</f>
        <v>1</v>
      </c>
      <c r="P7190">
        <f>IF(ISBLANK(טבלה1[[#This Row],[ts_booking_at]]), 0, 1)</f>
        <v>1</v>
      </c>
      <c r="Q7190">
        <f>IF(ISBLANK(טבלה1[[#This Row],[ds_checkin]]), "", טבלה1[[#This Row],[ds_checkin]] - טבלה1[[#This Row],[ts_contact_at]])</f>
        <v>52.911111111112405</v>
      </c>
      <c r="R7190" t="str">
        <f>IF(AND(ISBLANK(טבלה1[[#This Row],[ts_reply_at]]), NOT(ISBLANK(טבלה1[[#This Row],[ts_booking_at]]))), "Error: Booked without Reply", "OK")</f>
        <v>OK</v>
      </c>
      <c r="S7190" t="s">
        <v>6020</v>
      </c>
    </row>
    <row r="7191" spans="1:19" x14ac:dyDescent="0.25">
      <c r="A7191" s="4" t="s">
        <v>5698</v>
      </c>
      <c r="B7191" s="4" t="s">
        <v>299</v>
      </c>
      <c r="C7191" s="4" t="s">
        <v>437</v>
      </c>
      <c r="D7191" s="1">
        <v>41915.777083333334</v>
      </c>
      <c r="E7191" s="1">
        <v>41916.285000000003</v>
      </c>
      <c r="H7191" s="2">
        <v>41916</v>
      </c>
      <c r="I7191" s="2">
        <v>41917</v>
      </c>
      <c r="J7191" s="3">
        <v>2</v>
      </c>
      <c r="K7191" s="3">
        <v>3</v>
      </c>
      <c r="L7191">
        <f>טבלה1[[#This Row],[ds_checkout]]-טבלה1[[#This Row],[ds_checkin]]</f>
        <v>1</v>
      </c>
      <c r="M7191">
        <f>IF(ISBLANK(טבלה1[[#This Row],[ts_reply_at]]), "", (טבלה1[[#This Row],[ts_reply_at]] - טבלה1[[#This Row],[ts_contact_at]]) * 24)</f>
        <v>12.190000000060536</v>
      </c>
      <c r="N7191">
        <f>IF(ISBLANK(טבלה1[[#This Row],[ts_reply_at]]), 0, 1)</f>
        <v>1</v>
      </c>
      <c r="O7191">
        <f>IF(ISBLANK(טבלה1[[#This Row],[ts_accepted_at]]), 0, 1)</f>
        <v>0</v>
      </c>
      <c r="P7191">
        <f>IF(ISBLANK(טבלה1[[#This Row],[ts_booking_at]]), 0, 1)</f>
        <v>0</v>
      </c>
      <c r="Q7191">
        <f>IF(ISBLANK(טבלה1[[#This Row],[ds_checkin]]), "", טבלה1[[#This Row],[ds_checkin]] - טבלה1[[#This Row],[ts_contact_at]])</f>
        <v>0.22291666666569654</v>
      </c>
      <c r="R7191" t="str">
        <f>IF(AND(ISBLANK(טבלה1[[#This Row],[ts_reply_at]]), NOT(ISBLANK(טבלה1[[#This Row],[ts_booking_at]]))), "Error: Booked without Reply", "OK")</f>
        <v>OK</v>
      </c>
      <c r="S7191" t="s">
        <v>6020</v>
      </c>
    </row>
    <row r="7192" spans="1:19" x14ac:dyDescent="0.25">
      <c r="A7192" s="4" t="s">
        <v>5699</v>
      </c>
      <c r="B7192" s="4" t="s">
        <v>468</v>
      </c>
      <c r="C7192" s="4" t="s">
        <v>1363</v>
      </c>
      <c r="D7192" s="1">
        <v>41914.816666666666</v>
      </c>
      <c r="E7192" s="1">
        <v>41915.319756944446</v>
      </c>
      <c r="F7192" s="1">
        <v>41915.319756944446</v>
      </c>
      <c r="G7192" s="1">
        <v>41915.319756944446</v>
      </c>
      <c r="H7192" s="2">
        <v>41963</v>
      </c>
      <c r="I7192" s="2">
        <v>41965</v>
      </c>
      <c r="J7192" s="3">
        <v>5</v>
      </c>
      <c r="K7192" s="3">
        <v>5</v>
      </c>
      <c r="L7192">
        <f>טבלה1[[#This Row],[ds_checkout]]-טבלה1[[#This Row],[ds_checkin]]</f>
        <v>2</v>
      </c>
      <c r="M7192">
        <f>IF(ISBLANK(טבלה1[[#This Row],[ts_reply_at]]), "", (טבלה1[[#This Row],[ts_reply_at]] - טבלה1[[#This Row],[ts_contact_at]]) * 24)</f>
        <v>12.074166666716337</v>
      </c>
      <c r="N7192">
        <f>IF(ISBLANK(טבלה1[[#This Row],[ts_reply_at]]), 0, 1)</f>
        <v>1</v>
      </c>
      <c r="O7192">
        <f>IF(ISBLANK(טבלה1[[#This Row],[ts_accepted_at]]), 0, 1)</f>
        <v>1</v>
      </c>
      <c r="P7192">
        <f>IF(ISBLANK(טבלה1[[#This Row],[ts_booking_at]]), 0, 1)</f>
        <v>1</v>
      </c>
      <c r="Q7192">
        <f>IF(ISBLANK(טבלה1[[#This Row],[ds_checkin]]), "", טבלה1[[#This Row],[ds_checkin]] - טבלה1[[#This Row],[ts_contact_at]])</f>
        <v>48.183333333334303</v>
      </c>
      <c r="R7192" t="str">
        <f>IF(AND(ISBLANK(טבלה1[[#This Row],[ts_reply_at]]), NOT(ISBLANK(טבלה1[[#This Row],[ts_booking_at]]))), "Error: Booked without Reply", "OK")</f>
        <v>OK</v>
      </c>
      <c r="S7192" t="s">
        <v>6020</v>
      </c>
    </row>
    <row r="7193" spans="1:19" x14ac:dyDescent="0.25">
      <c r="A7193" s="4" t="s">
        <v>5700</v>
      </c>
      <c r="B7193" s="4" t="s">
        <v>933</v>
      </c>
      <c r="C7193" s="4" t="s">
        <v>934</v>
      </c>
      <c r="D7193" s="1">
        <v>41988.42291666667</v>
      </c>
      <c r="E7193" s="1">
        <v>41988.892280092594</v>
      </c>
      <c r="F7193" s="1">
        <v>42019.463842592595</v>
      </c>
      <c r="G7193" s="1">
        <v>42019.595682870371</v>
      </c>
      <c r="H7193" s="2">
        <v>42097</v>
      </c>
      <c r="I7193" s="2">
        <v>42100</v>
      </c>
      <c r="J7193" s="3">
        <v>10</v>
      </c>
      <c r="K7193" s="3">
        <v>16</v>
      </c>
      <c r="L7193">
        <f>טבלה1[[#This Row],[ds_checkout]]-טבלה1[[#This Row],[ds_checkin]]</f>
        <v>3</v>
      </c>
      <c r="M7193">
        <f>IF(ISBLANK(טבלה1[[#This Row],[ts_reply_at]]), "", (טבלה1[[#This Row],[ts_reply_at]] - טבלה1[[#This Row],[ts_contact_at]]) * 24)</f>
        <v>11.264722222171258</v>
      </c>
      <c r="N7193">
        <f>IF(ISBLANK(טבלה1[[#This Row],[ts_reply_at]]), 0, 1)</f>
        <v>1</v>
      </c>
      <c r="O7193">
        <f>IF(ISBLANK(טבלה1[[#This Row],[ts_accepted_at]]), 0, 1)</f>
        <v>1</v>
      </c>
      <c r="P7193">
        <f>IF(ISBLANK(טבלה1[[#This Row],[ts_booking_at]]), 0, 1)</f>
        <v>1</v>
      </c>
      <c r="Q7193">
        <f>IF(ISBLANK(טבלה1[[#This Row],[ds_checkin]]), "", טבלה1[[#This Row],[ds_checkin]] - טבלה1[[#This Row],[ts_contact_at]])</f>
        <v>108.57708333332994</v>
      </c>
      <c r="R7193" t="str">
        <f>IF(AND(ISBLANK(טבלה1[[#This Row],[ts_reply_at]]), NOT(ISBLANK(טבלה1[[#This Row],[ts_booking_at]]))), "Error: Booked without Reply", "OK")</f>
        <v>OK</v>
      </c>
      <c r="S7193" t="s">
        <v>6019</v>
      </c>
    </row>
    <row r="7194" spans="1:19" x14ac:dyDescent="0.25">
      <c r="A7194" s="4" t="s">
        <v>5701</v>
      </c>
      <c r="B7194" s="4" t="s">
        <v>2238</v>
      </c>
      <c r="C7194" s="4" t="s">
        <v>2239</v>
      </c>
      <c r="D7194" s="1">
        <v>41934.394444444442</v>
      </c>
      <c r="E7194" s="1">
        <v>41934.4372337963</v>
      </c>
      <c r="H7194" s="2">
        <v>41957</v>
      </c>
      <c r="I7194" s="2">
        <v>41959</v>
      </c>
      <c r="J7194" s="3">
        <v>2</v>
      </c>
      <c r="K7194" s="3">
        <v>3</v>
      </c>
      <c r="L7194">
        <f>טבלה1[[#This Row],[ds_checkout]]-טבלה1[[#This Row],[ds_checkin]]</f>
        <v>2</v>
      </c>
      <c r="M7194">
        <f>IF(ISBLANK(טבלה1[[#This Row],[ts_reply_at]]), "", (טבלה1[[#This Row],[ts_reply_at]] - טבלה1[[#This Row],[ts_contact_at]]) * 24)</f>
        <v>1.0269444445730187</v>
      </c>
      <c r="N7194">
        <f>IF(ISBLANK(טבלה1[[#This Row],[ts_reply_at]]), 0, 1)</f>
        <v>1</v>
      </c>
      <c r="O7194">
        <f>IF(ISBLANK(טבלה1[[#This Row],[ts_accepted_at]]), 0, 1)</f>
        <v>0</v>
      </c>
      <c r="P7194">
        <f>IF(ISBLANK(טבלה1[[#This Row],[ts_booking_at]]), 0, 1)</f>
        <v>0</v>
      </c>
      <c r="Q7194">
        <f>IF(ISBLANK(טבלה1[[#This Row],[ds_checkin]]), "", טבלה1[[#This Row],[ds_checkin]] - טבלה1[[#This Row],[ts_contact_at]])</f>
        <v>22.605555555557657</v>
      </c>
      <c r="R7194" t="str">
        <f>IF(AND(ISBLANK(טבלה1[[#This Row],[ts_reply_at]]), NOT(ISBLANK(טבלה1[[#This Row],[ts_booking_at]]))), "Error: Booked without Reply", "OK")</f>
        <v>OK</v>
      </c>
      <c r="S7194" t="s">
        <v>6047</v>
      </c>
    </row>
    <row r="7195" spans="1:19" x14ac:dyDescent="0.25">
      <c r="A7195" s="4" t="s">
        <v>5702</v>
      </c>
      <c r="B7195" s="4" t="s">
        <v>252</v>
      </c>
      <c r="C7195" s="4" t="s">
        <v>253</v>
      </c>
      <c r="D7195" s="1">
        <v>41924.604861111111</v>
      </c>
      <c r="H7195" s="2">
        <v>41950</v>
      </c>
      <c r="I7195" s="2">
        <v>41952</v>
      </c>
      <c r="J7195" s="3">
        <v>2</v>
      </c>
      <c r="K7195" s="3">
        <v>1</v>
      </c>
      <c r="L7195">
        <f>טבלה1[[#This Row],[ds_checkout]]-טבלה1[[#This Row],[ds_checkin]]</f>
        <v>2</v>
      </c>
      <c r="M7195" t="str">
        <f>IF(ISBLANK(טבלה1[[#This Row],[ts_reply_at]]), "", (טבלה1[[#This Row],[ts_reply_at]] - טבלה1[[#This Row],[ts_contact_at]]) * 24)</f>
        <v/>
      </c>
      <c r="N7195">
        <f>IF(ISBLANK(טבלה1[[#This Row],[ts_reply_at]]), 0, 1)</f>
        <v>0</v>
      </c>
      <c r="O7195">
        <f>IF(ISBLANK(טבלה1[[#This Row],[ts_accepted_at]]), 0, 1)</f>
        <v>0</v>
      </c>
      <c r="P7195">
        <f>IF(ISBLANK(טבלה1[[#This Row],[ts_booking_at]]), 0, 1)</f>
        <v>0</v>
      </c>
      <c r="Q7195">
        <f>IF(ISBLANK(טבלה1[[#This Row],[ds_checkin]]), "", טבלה1[[#This Row],[ds_checkin]] - טבלה1[[#This Row],[ts_contact_at]])</f>
        <v>25.395138888889051</v>
      </c>
      <c r="R7195" t="str">
        <f>IF(AND(ISBLANK(טבלה1[[#This Row],[ts_reply_at]]), NOT(ISBLANK(טבלה1[[#This Row],[ts_booking_at]]))), "Error: Booked without Reply", "OK")</f>
        <v>OK</v>
      </c>
      <c r="S7195" t="s">
        <v>6026</v>
      </c>
    </row>
    <row r="7196" spans="1:19" x14ac:dyDescent="0.25">
      <c r="A7196" s="4" t="s">
        <v>5702</v>
      </c>
      <c r="B7196" s="4" t="s">
        <v>4181</v>
      </c>
      <c r="C7196" s="4" t="s">
        <v>4182</v>
      </c>
      <c r="D7196" s="1">
        <v>41924.60833333333</v>
      </c>
      <c r="E7196" s="1">
        <v>41924.613541666666</v>
      </c>
      <c r="F7196" s="1">
        <v>41924.758796296293</v>
      </c>
      <c r="H7196" s="2">
        <v>41950</v>
      </c>
      <c r="I7196" s="2">
        <v>41952</v>
      </c>
      <c r="J7196" s="3">
        <v>2</v>
      </c>
      <c r="K7196" s="3">
        <v>4</v>
      </c>
      <c r="L7196">
        <f>טבלה1[[#This Row],[ds_checkout]]-טבלה1[[#This Row],[ds_checkin]]</f>
        <v>2</v>
      </c>
      <c r="M7196">
        <f>IF(ISBLANK(טבלה1[[#This Row],[ts_reply_at]]), "", (טבלה1[[#This Row],[ts_reply_at]] - טבלה1[[#This Row],[ts_contact_at]]) * 24)</f>
        <v>0.12500000005820766</v>
      </c>
      <c r="N7196">
        <f>IF(ISBLANK(טבלה1[[#This Row],[ts_reply_at]]), 0, 1)</f>
        <v>1</v>
      </c>
      <c r="O7196">
        <f>IF(ISBLANK(טבלה1[[#This Row],[ts_accepted_at]]), 0, 1)</f>
        <v>1</v>
      </c>
      <c r="P7196">
        <f>IF(ISBLANK(טבלה1[[#This Row],[ts_booking_at]]), 0, 1)</f>
        <v>0</v>
      </c>
      <c r="Q7196">
        <f>IF(ISBLANK(טבלה1[[#This Row],[ds_checkin]]), "", טבלה1[[#This Row],[ds_checkin]] - טבלה1[[#This Row],[ts_contact_at]])</f>
        <v>25.391666666670062</v>
      </c>
      <c r="R7196" t="str">
        <f>IF(AND(ISBLANK(טבלה1[[#This Row],[ts_reply_at]]), NOT(ISBLANK(טבלה1[[#This Row],[ts_booking_at]]))), "Error: Booked without Reply", "OK")</f>
        <v>OK</v>
      </c>
      <c r="S7196" t="s">
        <v>6026</v>
      </c>
    </row>
    <row r="7197" spans="1:19" x14ac:dyDescent="0.25">
      <c r="A7197" s="4" t="s">
        <v>5702</v>
      </c>
      <c r="B7197" s="4" t="s">
        <v>4570</v>
      </c>
      <c r="C7197" s="4" t="s">
        <v>4571</v>
      </c>
      <c r="D7197" s="1">
        <v>41928.5</v>
      </c>
      <c r="E7197" s="1">
        <v>41928.523715277777</v>
      </c>
      <c r="F7197" s="1">
        <v>41928.523715277777</v>
      </c>
      <c r="H7197" s="2">
        <v>41950</v>
      </c>
      <c r="I7197" s="2">
        <v>41952</v>
      </c>
      <c r="J7197" s="3">
        <v>2</v>
      </c>
      <c r="K7197" s="3">
        <v>6</v>
      </c>
      <c r="L7197">
        <f>טבלה1[[#This Row],[ds_checkout]]-טבלה1[[#This Row],[ds_checkin]]</f>
        <v>2</v>
      </c>
      <c r="M7197">
        <f>IF(ISBLANK(טבלה1[[#This Row],[ts_reply_at]]), "", (טבלה1[[#This Row],[ts_reply_at]] - טבלה1[[#This Row],[ts_contact_at]]) * 24)</f>
        <v>0.56916666665347293</v>
      </c>
      <c r="N7197">
        <f>IF(ISBLANK(טבלה1[[#This Row],[ts_reply_at]]), 0, 1)</f>
        <v>1</v>
      </c>
      <c r="O7197">
        <f>IF(ISBLANK(טבלה1[[#This Row],[ts_accepted_at]]), 0, 1)</f>
        <v>1</v>
      </c>
      <c r="P7197">
        <f>IF(ISBLANK(טבלה1[[#This Row],[ts_booking_at]]), 0, 1)</f>
        <v>0</v>
      </c>
      <c r="Q7197">
        <f>IF(ISBLANK(טבלה1[[#This Row],[ds_checkin]]), "", טבלה1[[#This Row],[ds_checkin]] - טבלה1[[#This Row],[ts_contact_at]])</f>
        <v>21.5</v>
      </c>
      <c r="R7197" t="str">
        <f>IF(AND(ISBLANK(טבלה1[[#This Row],[ts_reply_at]]), NOT(ISBLANK(טבלה1[[#This Row],[ts_booking_at]]))), "Error: Booked without Reply", "OK")</f>
        <v>OK</v>
      </c>
      <c r="S7197" t="s">
        <v>6026</v>
      </c>
    </row>
    <row r="7198" spans="1:19" x14ac:dyDescent="0.25">
      <c r="A7198" s="4" t="s">
        <v>5702</v>
      </c>
      <c r="B7198" s="4" t="s">
        <v>263</v>
      </c>
      <c r="C7198" s="4" t="s">
        <v>264</v>
      </c>
      <c r="D7198" s="1">
        <v>41929.513194444444</v>
      </c>
      <c r="E7198" s="1">
        <v>41929.62090277778</v>
      </c>
      <c r="F7198" s="1">
        <v>41929.62090277778</v>
      </c>
      <c r="G7198" s="1">
        <v>41929.648854166669</v>
      </c>
      <c r="H7198" s="2">
        <v>41950</v>
      </c>
      <c r="I7198" s="2">
        <v>41952</v>
      </c>
      <c r="J7198" s="3">
        <v>2</v>
      </c>
      <c r="K7198" s="3">
        <v>11</v>
      </c>
      <c r="L7198">
        <f>טבלה1[[#This Row],[ds_checkout]]-טבלה1[[#This Row],[ds_checkin]]</f>
        <v>2</v>
      </c>
      <c r="M7198">
        <f>IF(ISBLANK(טבלה1[[#This Row],[ts_reply_at]]), "", (טבלה1[[#This Row],[ts_reply_at]] - טבלה1[[#This Row],[ts_contact_at]]) * 24)</f>
        <v>2.5850000000791624</v>
      </c>
      <c r="N7198">
        <f>IF(ISBLANK(טבלה1[[#This Row],[ts_reply_at]]), 0, 1)</f>
        <v>1</v>
      </c>
      <c r="O7198">
        <f>IF(ISBLANK(טבלה1[[#This Row],[ts_accepted_at]]), 0, 1)</f>
        <v>1</v>
      </c>
      <c r="P7198">
        <f>IF(ISBLANK(טבלה1[[#This Row],[ts_booking_at]]), 0, 1)</f>
        <v>1</v>
      </c>
      <c r="Q7198">
        <f>IF(ISBLANK(טבלה1[[#This Row],[ds_checkin]]), "", טבלה1[[#This Row],[ds_checkin]] - טבלה1[[#This Row],[ts_contact_at]])</f>
        <v>20.486805555556202</v>
      </c>
      <c r="R7198" t="str">
        <f>IF(AND(ISBLANK(טבלה1[[#This Row],[ts_reply_at]]), NOT(ISBLANK(טבלה1[[#This Row],[ts_booking_at]]))), "Error: Booked without Reply", "OK")</f>
        <v>OK</v>
      </c>
      <c r="S7198" t="s">
        <v>6026</v>
      </c>
    </row>
    <row r="7199" spans="1:19" x14ac:dyDescent="0.25">
      <c r="A7199" s="4" t="s">
        <v>5703</v>
      </c>
      <c r="B7199" s="4" t="s">
        <v>3028</v>
      </c>
      <c r="C7199" s="4" t="s">
        <v>3029</v>
      </c>
      <c r="D7199" s="1">
        <v>41922.390972222223</v>
      </c>
      <c r="E7199" s="1">
        <v>41923.551562499997</v>
      </c>
      <c r="H7199" s="2">
        <v>41958</v>
      </c>
      <c r="I7199" s="2">
        <v>41959</v>
      </c>
      <c r="J7199" s="3">
        <v>1</v>
      </c>
      <c r="K7199" s="3">
        <v>3</v>
      </c>
      <c r="L7199">
        <f>טבלה1[[#This Row],[ds_checkout]]-טבלה1[[#This Row],[ds_checkin]]</f>
        <v>1</v>
      </c>
      <c r="M7199">
        <f>IF(ISBLANK(טבלה1[[#This Row],[ts_reply_at]]), "", (טבלה1[[#This Row],[ts_reply_at]] - טבלה1[[#This Row],[ts_contact_at]]) * 24)</f>
        <v>27.854166666569654</v>
      </c>
      <c r="N7199">
        <f>IF(ISBLANK(טבלה1[[#This Row],[ts_reply_at]]), 0, 1)</f>
        <v>1</v>
      </c>
      <c r="O7199">
        <f>IF(ISBLANK(טבלה1[[#This Row],[ts_accepted_at]]), 0, 1)</f>
        <v>0</v>
      </c>
      <c r="P7199">
        <f>IF(ISBLANK(טבלה1[[#This Row],[ts_booking_at]]), 0, 1)</f>
        <v>0</v>
      </c>
      <c r="Q7199">
        <f>IF(ISBLANK(טבלה1[[#This Row],[ds_checkin]]), "", טבלה1[[#This Row],[ds_checkin]] - טבלה1[[#This Row],[ts_contact_at]])</f>
        <v>35.609027777776646</v>
      </c>
      <c r="R7199" t="str">
        <f>IF(AND(ISBLANK(טבלה1[[#This Row],[ts_reply_at]]), NOT(ISBLANK(טבלה1[[#This Row],[ts_booking_at]]))), "Error: Booked without Reply", "OK")</f>
        <v>OK</v>
      </c>
      <c r="S7199" t="s">
        <v>6048</v>
      </c>
    </row>
    <row r="7200" spans="1:19" x14ac:dyDescent="0.25">
      <c r="A7200" s="4" t="s">
        <v>5703</v>
      </c>
      <c r="B7200" s="4" t="s">
        <v>265</v>
      </c>
      <c r="C7200" s="4" t="s">
        <v>266</v>
      </c>
      <c r="D7200" s="1">
        <v>41922.515277777777</v>
      </c>
      <c r="E7200" s="1">
        <v>41922.539282407408</v>
      </c>
      <c r="H7200" s="2">
        <v>41958</v>
      </c>
      <c r="I7200" s="2">
        <v>41959</v>
      </c>
      <c r="J7200" s="3">
        <v>1</v>
      </c>
      <c r="K7200" s="3">
        <v>2</v>
      </c>
      <c r="L7200">
        <f>טבלה1[[#This Row],[ds_checkout]]-טבלה1[[#This Row],[ds_checkin]]</f>
        <v>1</v>
      </c>
      <c r="M7200">
        <f>IF(ISBLANK(טבלה1[[#This Row],[ts_reply_at]]), "", (טבלה1[[#This Row],[ts_reply_at]] - טבלה1[[#This Row],[ts_contact_at]]) * 24)</f>
        <v>0.57611111114965752</v>
      </c>
      <c r="N7200">
        <f>IF(ISBLANK(טבלה1[[#This Row],[ts_reply_at]]), 0, 1)</f>
        <v>1</v>
      </c>
      <c r="O7200">
        <f>IF(ISBLANK(טבלה1[[#This Row],[ts_accepted_at]]), 0, 1)</f>
        <v>0</v>
      </c>
      <c r="P7200">
        <f>IF(ISBLANK(טבלה1[[#This Row],[ts_booking_at]]), 0, 1)</f>
        <v>0</v>
      </c>
      <c r="Q7200">
        <f>IF(ISBLANK(טבלה1[[#This Row],[ds_checkin]]), "", טבלה1[[#This Row],[ds_checkin]] - טבלה1[[#This Row],[ts_contact_at]])</f>
        <v>35.484722222223354</v>
      </c>
      <c r="R7200" t="str">
        <f>IF(AND(ISBLANK(טבלה1[[#This Row],[ts_reply_at]]), NOT(ISBLANK(טבלה1[[#This Row],[ts_booking_at]]))), "Error: Booked without Reply", "OK")</f>
        <v>OK</v>
      </c>
      <c r="S7200" t="s">
        <v>6048</v>
      </c>
    </row>
    <row r="7201" spans="1:19" x14ac:dyDescent="0.25">
      <c r="A7201" s="4" t="s">
        <v>5704</v>
      </c>
      <c r="B7201" s="4" t="s">
        <v>1886</v>
      </c>
      <c r="C7201" s="4" t="s">
        <v>1887</v>
      </c>
      <c r="D7201" s="1">
        <v>41926.879861111112</v>
      </c>
      <c r="E7201" s="1">
        <v>41926.883032407408</v>
      </c>
      <c r="F7201" s="1">
        <v>41926.883032407408</v>
      </c>
      <c r="G7201" s="1">
        <v>41926.883032407408</v>
      </c>
      <c r="H7201" s="2">
        <v>41978</v>
      </c>
      <c r="I7201" s="2">
        <v>41982</v>
      </c>
      <c r="J7201" s="3">
        <v>2</v>
      </c>
      <c r="K7201" s="3">
        <v>9</v>
      </c>
      <c r="L7201">
        <f>טבלה1[[#This Row],[ds_checkout]]-טבלה1[[#This Row],[ds_checkin]]</f>
        <v>4</v>
      </c>
      <c r="M7201">
        <f>IF(ISBLANK(טבלה1[[#This Row],[ts_reply_at]]), "", (טבלה1[[#This Row],[ts_reply_at]] - טבלה1[[#This Row],[ts_contact_at]]) * 24)</f>
        <v>7.6111111091449857E-2</v>
      </c>
      <c r="N7201">
        <f>IF(ISBLANK(טבלה1[[#This Row],[ts_reply_at]]), 0, 1)</f>
        <v>1</v>
      </c>
      <c r="O7201">
        <f>IF(ISBLANK(טבלה1[[#This Row],[ts_accepted_at]]), 0, 1)</f>
        <v>1</v>
      </c>
      <c r="P7201">
        <f>IF(ISBLANK(טבלה1[[#This Row],[ts_booking_at]]), 0, 1)</f>
        <v>1</v>
      </c>
      <c r="Q7201">
        <f>IF(ISBLANK(טבלה1[[#This Row],[ds_checkin]]), "", טבלה1[[#This Row],[ds_checkin]] - טבלה1[[#This Row],[ts_contact_at]])</f>
        <v>51.120138888887595</v>
      </c>
      <c r="R7201" t="str">
        <f>IF(AND(ISBLANK(טבלה1[[#This Row],[ts_reply_at]]), NOT(ISBLANK(טבלה1[[#This Row],[ts_booking_at]]))), "Error: Booked without Reply", "OK")</f>
        <v>OK</v>
      </c>
      <c r="S7201" t="s">
        <v>6019</v>
      </c>
    </row>
    <row r="7202" spans="1:19" x14ac:dyDescent="0.25">
      <c r="A7202" s="4" t="s">
        <v>5705</v>
      </c>
      <c r="B7202" s="4" t="s">
        <v>105</v>
      </c>
      <c r="C7202" s="4" t="s">
        <v>3691</v>
      </c>
      <c r="D7202" s="1">
        <v>41929.795138888891</v>
      </c>
      <c r="E7202" s="1">
        <v>41929.801736111112</v>
      </c>
      <c r="F7202" s="1">
        <v>41929.801932870374</v>
      </c>
      <c r="G7202" s="1">
        <v>41929.801932870374</v>
      </c>
      <c r="H7202" s="2">
        <v>41932</v>
      </c>
      <c r="I7202" s="2">
        <v>41933</v>
      </c>
      <c r="J7202" s="3">
        <v>2</v>
      </c>
      <c r="K7202" s="3">
        <v>12</v>
      </c>
      <c r="L7202">
        <f>טבלה1[[#This Row],[ds_checkout]]-טבלה1[[#This Row],[ds_checkin]]</f>
        <v>1</v>
      </c>
      <c r="M7202">
        <f>IF(ISBLANK(טבלה1[[#This Row],[ts_reply_at]]), "", (טבלה1[[#This Row],[ts_reply_at]] - טבלה1[[#This Row],[ts_contact_at]]) * 24)</f>
        <v>0.15833333332557231</v>
      </c>
      <c r="N7202">
        <f>IF(ISBLANK(טבלה1[[#This Row],[ts_reply_at]]), 0, 1)</f>
        <v>1</v>
      </c>
      <c r="O7202">
        <f>IF(ISBLANK(טבלה1[[#This Row],[ts_accepted_at]]), 0, 1)</f>
        <v>1</v>
      </c>
      <c r="P7202">
        <f>IF(ISBLANK(טבלה1[[#This Row],[ts_booking_at]]), 0, 1)</f>
        <v>1</v>
      </c>
      <c r="Q7202">
        <f>IF(ISBLANK(טבלה1[[#This Row],[ds_checkin]]), "", טבלה1[[#This Row],[ds_checkin]] - טבלה1[[#This Row],[ts_contact_at]])</f>
        <v>2.2048611111094942</v>
      </c>
      <c r="R7202" t="str">
        <f>IF(AND(ISBLANK(טבלה1[[#This Row],[ts_reply_at]]), NOT(ISBLANK(טבלה1[[#This Row],[ts_booking_at]]))), "Error: Booked without Reply", "OK")</f>
        <v>OK</v>
      </c>
      <c r="S7202" t="s">
        <v>6020</v>
      </c>
    </row>
    <row r="7203" spans="1:19" x14ac:dyDescent="0.25">
      <c r="A7203" s="4" t="s">
        <v>5706</v>
      </c>
      <c r="B7203" s="4" t="s">
        <v>285</v>
      </c>
      <c r="C7203" s="4" t="s">
        <v>286</v>
      </c>
      <c r="D7203" s="1">
        <v>41925.418749999997</v>
      </c>
      <c r="E7203" s="1">
        <v>41925.546493055554</v>
      </c>
      <c r="H7203" s="2">
        <v>41927</v>
      </c>
      <c r="I7203" s="2">
        <v>41929</v>
      </c>
      <c r="J7203" s="3">
        <v>1</v>
      </c>
      <c r="K7203" s="3">
        <v>5</v>
      </c>
      <c r="L7203">
        <f>טבלה1[[#This Row],[ds_checkout]]-טבלה1[[#This Row],[ds_checkin]]</f>
        <v>2</v>
      </c>
      <c r="M7203">
        <f>IF(ISBLANK(טבלה1[[#This Row],[ts_reply_at]]), "", (טבלה1[[#This Row],[ts_reply_at]] - טבלה1[[#This Row],[ts_contact_at]]) * 24)</f>
        <v>3.0658333333558403</v>
      </c>
      <c r="N7203">
        <f>IF(ISBLANK(טבלה1[[#This Row],[ts_reply_at]]), 0, 1)</f>
        <v>1</v>
      </c>
      <c r="O7203">
        <f>IF(ISBLANK(טבלה1[[#This Row],[ts_accepted_at]]), 0, 1)</f>
        <v>0</v>
      </c>
      <c r="P7203">
        <f>IF(ISBLANK(טבלה1[[#This Row],[ts_booking_at]]), 0, 1)</f>
        <v>0</v>
      </c>
      <c r="Q7203">
        <f>IF(ISBLANK(טבלה1[[#This Row],[ds_checkin]]), "", טבלה1[[#This Row],[ds_checkin]] - טבלה1[[#This Row],[ts_contact_at]])</f>
        <v>1.5812500000029104</v>
      </c>
      <c r="R7203" t="str">
        <f>IF(AND(ISBLANK(טבלה1[[#This Row],[ts_reply_at]]), NOT(ISBLANK(טבלה1[[#This Row],[ts_booking_at]]))), "Error: Booked without Reply", "OK")</f>
        <v>OK</v>
      </c>
      <c r="S7203" t="s">
        <v>6033</v>
      </c>
    </row>
    <row r="7204" spans="1:19" x14ac:dyDescent="0.25">
      <c r="A7204" s="4" t="s">
        <v>5706</v>
      </c>
      <c r="B7204" s="4" t="s">
        <v>383</v>
      </c>
      <c r="C7204" s="4" t="s">
        <v>384</v>
      </c>
      <c r="D7204" s="1">
        <v>41925.482638888891</v>
      </c>
      <c r="E7204" s="1">
        <v>41925.49590277778</v>
      </c>
      <c r="F7204" s="1">
        <v>41925.5703125</v>
      </c>
      <c r="G7204" s="1">
        <v>41925.616944444446</v>
      </c>
      <c r="H7204" s="2">
        <v>41927</v>
      </c>
      <c r="I7204" s="2">
        <v>41929</v>
      </c>
      <c r="J7204" s="3">
        <v>1</v>
      </c>
      <c r="K7204" s="3">
        <v>15</v>
      </c>
      <c r="L7204">
        <f>טבלה1[[#This Row],[ds_checkout]]-טבלה1[[#This Row],[ds_checkin]]</f>
        <v>2</v>
      </c>
      <c r="M7204">
        <f>IF(ISBLANK(טבלה1[[#This Row],[ts_reply_at]]), "", (טבלה1[[#This Row],[ts_reply_at]] - טבלה1[[#This Row],[ts_contact_at]]) * 24)</f>
        <v>0.3183333333581686</v>
      </c>
      <c r="N7204">
        <f>IF(ISBLANK(טבלה1[[#This Row],[ts_reply_at]]), 0, 1)</f>
        <v>1</v>
      </c>
      <c r="O7204">
        <f>IF(ISBLANK(טבלה1[[#This Row],[ts_accepted_at]]), 0, 1)</f>
        <v>1</v>
      </c>
      <c r="P7204">
        <f>IF(ISBLANK(טבלה1[[#This Row],[ts_booking_at]]), 0, 1)</f>
        <v>1</v>
      </c>
      <c r="Q7204">
        <f>IF(ISBLANK(טבלה1[[#This Row],[ds_checkin]]), "", טבלה1[[#This Row],[ds_checkin]] - טבלה1[[#This Row],[ts_contact_at]])</f>
        <v>1.5173611111094942</v>
      </c>
      <c r="R7204" t="str">
        <f>IF(AND(ISBLANK(טבלה1[[#This Row],[ts_reply_at]]), NOT(ISBLANK(טבלה1[[#This Row],[ts_booking_at]]))), "Error: Booked without Reply", "OK")</f>
        <v>OK</v>
      </c>
      <c r="S7204" t="s">
        <v>6033</v>
      </c>
    </row>
    <row r="7205" spans="1:19" x14ac:dyDescent="0.25">
      <c r="A7205" s="4" t="s">
        <v>5707</v>
      </c>
      <c r="B7205" s="4" t="s">
        <v>1828</v>
      </c>
      <c r="C7205" s="4" t="s">
        <v>1829</v>
      </c>
      <c r="D7205" s="1">
        <v>41942.62777777778</v>
      </c>
      <c r="H7205" s="2">
        <v>41957</v>
      </c>
      <c r="I7205" s="2">
        <v>41959</v>
      </c>
      <c r="J7205" s="3">
        <v>7</v>
      </c>
      <c r="K7205" s="3">
        <v>1</v>
      </c>
      <c r="L7205">
        <f>טבלה1[[#This Row],[ds_checkout]]-טבלה1[[#This Row],[ds_checkin]]</f>
        <v>2</v>
      </c>
      <c r="M7205" t="str">
        <f>IF(ISBLANK(טבלה1[[#This Row],[ts_reply_at]]), "", (טבלה1[[#This Row],[ts_reply_at]] - טבלה1[[#This Row],[ts_contact_at]]) * 24)</f>
        <v/>
      </c>
      <c r="N7205">
        <f>IF(ISBLANK(טבלה1[[#This Row],[ts_reply_at]]), 0, 1)</f>
        <v>0</v>
      </c>
      <c r="O7205">
        <f>IF(ISBLANK(טבלה1[[#This Row],[ts_accepted_at]]), 0, 1)</f>
        <v>0</v>
      </c>
      <c r="P7205">
        <f>IF(ISBLANK(טבלה1[[#This Row],[ts_booking_at]]), 0, 1)</f>
        <v>0</v>
      </c>
      <c r="Q7205">
        <f>IF(ISBLANK(טבלה1[[#This Row],[ds_checkin]]), "", טבלה1[[#This Row],[ds_checkin]] - טבלה1[[#This Row],[ts_contact_at]])</f>
        <v>14.372222222220444</v>
      </c>
      <c r="R7205" t="str">
        <f>IF(AND(ISBLANK(טבלה1[[#This Row],[ts_reply_at]]), NOT(ISBLANK(טבלה1[[#This Row],[ts_booking_at]]))), "Error: Booked without Reply", "OK")</f>
        <v>OK</v>
      </c>
      <c r="S7205" t="s">
        <v>6026</v>
      </c>
    </row>
    <row r="7206" spans="1:19" x14ac:dyDescent="0.25">
      <c r="A7206" s="4" t="s">
        <v>5707</v>
      </c>
      <c r="B7206" s="4" t="s">
        <v>564</v>
      </c>
      <c r="C7206" s="4" t="s">
        <v>565</v>
      </c>
      <c r="D7206" s="1">
        <v>41948.419444444444</v>
      </c>
      <c r="H7206" s="2">
        <v>41957</v>
      </c>
      <c r="I7206" s="2">
        <v>41959</v>
      </c>
      <c r="J7206" s="3">
        <v>4</v>
      </c>
      <c r="K7206" s="3">
        <v>1</v>
      </c>
      <c r="L7206">
        <f>טבלה1[[#This Row],[ds_checkout]]-טבלה1[[#This Row],[ds_checkin]]</f>
        <v>2</v>
      </c>
      <c r="M7206" t="str">
        <f>IF(ISBLANK(טבלה1[[#This Row],[ts_reply_at]]), "", (טבלה1[[#This Row],[ts_reply_at]] - טבלה1[[#This Row],[ts_contact_at]]) * 24)</f>
        <v/>
      </c>
      <c r="N7206">
        <f>IF(ISBLANK(טבלה1[[#This Row],[ts_reply_at]]), 0, 1)</f>
        <v>0</v>
      </c>
      <c r="O7206">
        <f>IF(ISBLANK(טבלה1[[#This Row],[ts_accepted_at]]), 0, 1)</f>
        <v>0</v>
      </c>
      <c r="P7206">
        <f>IF(ISBLANK(טבלה1[[#This Row],[ts_booking_at]]), 0, 1)</f>
        <v>0</v>
      </c>
      <c r="Q7206">
        <f>IF(ISBLANK(טבלה1[[#This Row],[ds_checkin]]), "", טבלה1[[#This Row],[ds_checkin]] - טבלה1[[#This Row],[ts_contact_at]])</f>
        <v>8.5805555555562023</v>
      </c>
      <c r="R7206" t="str">
        <f>IF(AND(ISBLANK(טבלה1[[#This Row],[ts_reply_at]]), NOT(ISBLANK(טבלה1[[#This Row],[ts_booking_at]]))), "Error: Booked without Reply", "OK")</f>
        <v>OK</v>
      </c>
      <c r="S7206" t="s">
        <v>6026</v>
      </c>
    </row>
    <row r="7207" spans="1:19" x14ac:dyDescent="0.25">
      <c r="A7207" s="4" t="s">
        <v>5707</v>
      </c>
      <c r="B7207" s="4" t="s">
        <v>1192</v>
      </c>
      <c r="C7207" s="4" t="s">
        <v>1193</v>
      </c>
      <c r="D7207" s="1">
        <v>41948.422222222223</v>
      </c>
      <c r="H7207" s="2">
        <v>41957</v>
      </c>
      <c r="I7207" s="2">
        <v>41959</v>
      </c>
      <c r="J7207" s="3">
        <v>4</v>
      </c>
      <c r="K7207" s="3">
        <v>1</v>
      </c>
      <c r="L7207">
        <f>טבלה1[[#This Row],[ds_checkout]]-טבלה1[[#This Row],[ds_checkin]]</f>
        <v>2</v>
      </c>
      <c r="M7207" t="str">
        <f>IF(ISBLANK(טבלה1[[#This Row],[ts_reply_at]]), "", (טבלה1[[#This Row],[ts_reply_at]] - טבלה1[[#This Row],[ts_contact_at]]) * 24)</f>
        <v/>
      </c>
      <c r="N7207">
        <f>IF(ISBLANK(טבלה1[[#This Row],[ts_reply_at]]), 0, 1)</f>
        <v>0</v>
      </c>
      <c r="O7207">
        <f>IF(ISBLANK(טבלה1[[#This Row],[ts_accepted_at]]), 0, 1)</f>
        <v>0</v>
      </c>
      <c r="P7207">
        <f>IF(ISBLANK(טבלה1[[#This Row],[ts_booking_at]]), 0, 1)</f>
        <v>0</v>
      </c>
      <c r="Q7207">
        <f>IF(ISBLANK(טבלה1[[#This Row],[ds_checkin]]), "", טבלה1[[#This Row],[ds_checkin]] - טבלה1[[#This Row],[ts_contact_at]])</f>
        <v>8.577777777776646</v>
      </c>
      <c r="R7207" t="str">
        <f>IF(AND(ISBLANK(טבלה1[[#This Row],[ts_reply_at]]), NOT(ISBLANK(טבלה1[[#This Row],[ts_booking_at]]))), "Error: Booked without Reply", "OK")</f>
        <v>OK</v>
      </c>
      <c r="S7207" t="s">
        <v>6026</v>
      </c>
    </row>
    <row r="7208" spans="1:19" x14ac:dyDescent="0.25">
      <c r="A7208" s="4" t="s">
        <v>5707</v>
      </c>
      <c r="B7208" s="4" t="s">
        <v>5708</v>
      </c>
      <c r="C7208" s="4" t="s">
        <v>5709</v>
      </c>
      <c r="D7208" s="1">
        <v>41941.556944444441</v>
      </c>
      <c r="H7208" s="2">
        <v>41957</v>
      </c>
      <c r="I7208" s="2">
        <v>41959</v>
      </c>
      <c r="J7208" s="3">
        <v>7</v>
      </c>
      <c r="K7208" s="3">
        <v>2</v>
      </c>
      <c r="L7208">
        <f>טבלה1[[#This Row],[ds_checkout]]-טבלה1[[#This Row],[ds_checkin]]</f>
        <v>2</v>
      </c>
      <c r="M7208" t="str">
        <f>IF(ISBLANK(טבלה1[[#This Row],[ts_reply_at]]), "", (טבלה1[[#This Row],[ts_reply_at]] - טבלה1[[#This Row],[ts_contact_at]]) * 24)</f>
        <v/>
      </c>
      <c r="N7208">
        <f>IF(ISBLANK(טבלה1[[#This Row],[ts_reply_at]]), 0, 1)</f>
        <v>0</v>
      </c>
      <c r="O7208">
        <f>IF(ISBLANK(טבלה1[[#This Row],[ts_accepted_at]]), 0, 1)</f>
        <v>0</v>
      </c>
      <c r="P7208">
        <f>IF(ISBLANK(טבלה1[[#This Row],[ts_booking_at]]), 0, 1)</f>
        <v>0</v>
      </c>
      <c r="Q7208">
        <f>IF(ISBLANK(טבלה1[[#This Row],[ds_checkin]]), "", טבלה1[[#This Row],[ds_checkin]] - טבלה1[[#This Row],[ts_contact_at]])</f>
        <v>15.443055555559113</v>
      </c>
      <c r="R7208" t="str">
        <f>IF(AND(ISBLANK(טבלה1[[#This Row],[ts_reply_at]]), NOT(ISBLANK(טבלה1[[#This Row],[ts_booking_at]]))), "Error: Booked without Reply", "OK")</f>
        <v>OK</v>
      </c>
      <c r="S7208" t="s">
        <v>6026</v>
      </c>
    </row>
    <row r="7209" spans="1:19" x14ac:dyDescent="0.25">
      <c r="A7209" s="4" t="s">
        <v>5707</v>
      </c>
      <c r="B7209" s="4" t="s">
        <v>2256</v>
      </c>
      <c r="C7209" s="4" t="s">
        <v>2257</v>
      </c>
      <c r="D7209" s="1">
        <v>41928.386111111111</v>
      </c>
      <c r="H7209" s="2">
        <v>41957</v>
      </c>
      <c r="I7209" s="2">
        <v>41959</v>
      </c>
      <c r="J7209" s="3">
        <v>4</v>
      </c>
      <c r="K7209" s="3">
        <v>1</v>
      </c>
      <c r="L7209">
        <f>טבלה1[[#This Row],[ds_checkout]]-טבלה1[[#This Row],[ds_checkin]]</f>
        <v>2</v>
      </c>
      <c r="M7209" t="str">
        <f>IF(ISBLANK(טבלה1[[#This Row],[ts_reply_at]]), "", (טבלה1[[#This Row],[ts_reply_at]] - טבלה1[[#This Row],[ts_contact_at]]) * 24)</f>
        <v/>
      </c>
      <c r="N7209">
        <f>IF(ISBLANK(טבלה1[[#This Row],[ts_reply_at]]), 0, 1)</f>
        <v>0</v>
      </c>
      <c r="O7209">
        <f>IF(ISBLANK(טבלה1[[#This Row],[ts_accepted_at]]), 0, 1)</f>
        <v>0</v>
      </c>
      <c r="P7209">
        <f>IF(ISBLANK(טבלה1[[#This Row],[ts_booking_at]]), 0, 1)</f>
        <v>0</v>
      </c>
      <c r="Q7209">
        <f>IF(ISBLANK(טבלה1[[#This Row],[ds_checkin]]), "", טבלה1[[#This Row],[ds_checkin]] - טבלה1[[#This Row],[ts_contact_at]])</f>
        <v>28.613888888889051</v>
      </c>
      <c r="R7209" t="str">
        <f>IF(AND(ISBLANK(טבלה1[[#This Row],[ts_reply_at]]), NOT(ISBLANK(טבלה1[[#This Row],[ts_booking_at]]))), "Error: Booked without Reply", "OK")</f>
        <v>OK</v>
      </c>
      <c r="S7209" t="s">
        <v>6026</v>
      </c>
    </row>
    <row r="7210" spans="1:19" x14ac:dyDescent="0.25">
      <c r="A7210" s="4" t="s">
        <v>5707</v>
      </c>
      <c r="B7210" s="4" t="s">
        <v>712</v>
      </c>
      <c r="C7210" s="4" t="s">
        <v>713</v>
      </c>
      <c r="D7210" s="1">
        <v>41948.414583333331</v>
      </c>
      <c r="H7210" s="2">
        <v>41957</v>
      </c>
      <c r="I7210" s="2">
        <v>41959</v>
      </c>
      <c r="J7210" s="3">
        <v>4</v>
      </c>
      <c r="K7210" s="3">
        <v>1</v>
      </c>
      <c r="L7210">
        <f>טבלה1[[#This Row],[ds_checkout]]-טבלה1[[#This Row],[ds_checkin]]</f>
        <v>2</v>
      </c>
      <c r="M7210" t="str">
        <f>IF(ISBLANK(טבלה1[[#This Row],[ts_reply_at]]), "", (טבלה1[[#This Row],[ts_reply_at]] - טבלה1[[#This Row],[ts_contact_at]]) * 24)</f>
        <v/>
      </c>
      <c r="N7210">
        <f>IF(ISBLANK(טבלה1[[#This Row],[ts_reply_at]]), 0, 1)</f>
        <v>0</v>
      </c>
      <c r="O7210">
        <f>IF(ISBLANK(טבלה1[[#This Row],[ts_accepted_at]]), 0, 1)</f>
        <v>0</v>
      </c>
      <c r="P7210">
        <f>IF(ISBLANK(טבלה1[[#This Row],[ts_booking_at]]), 0, 1)</f>
        <v>0</v>
      </c>
      <c r="Q7210">
        <f>IF(ISBLANK(טבלה1[[#This Row],[ds_checkin]]), "", טבלה1[[#This Row],[ds_checkin]] - טבלה1[[#This Row],[ts_contact_at]])</f>
        <v>8.5854166666686069</v>
      </c>
      <c r="R7210" t="str">
        <f>IF(AND(ISBLANK(טבלה1[[#This Row],[ts_reply_at]]), NOT(ISBLANK(טבלה1[[#This Row],[ts_booking_at]]))), "Error: Booked without Reply", "OK")</f>
        <v>OK</v>
      </c>
      <c r="S7210" t="s">
        <v>6026</v>
      </c>
    </row>
    <row r="7211" spans="1:19" x14ac:dyDescent="0.25">
      <c r="A7211" s="4" t="s">
        <v>5707</v>
      </c>
      <c r="B7211" s="4" t="s">
        <v>911</v>
      </c>
      <c r="C7211" s="4" t="s">
        <v>5710</v>
      </c>
      <c r="D7211" s="1">
        <v>41948.436805555553</v>
      </c>
      <c r="H7211" s="2">
        <v>41957</v>
      </c>
      <c r="I7211" s="2">
        <v>41959</v>
      </c>
      <c r="J7211" s="3">
        <v>4</v>
      </c>
      <c r="K7211" s="3">
        <v>1</v>
      </c>
      <c r="L7211">
        <f>טבלה1[[#This Row],[ds_checkout]]-טבלה1[[#This Row],[ds_checkin]]</f>
        <v>2</v>
      </c>
      <c r="M7211" t="str">
        <f>IF(ISBLANK(טבלה1[[#This Row],[ts_reply_at]]), "", (טבלה1[[#This Row],[ts_reply_at]] - טבלה1[[#This Row],[ts_contact_at]]) * 24)</f>
        <v/>
      </c>
      <c r="N7211">
        <f>IF(ISBLANK(טבלה1[[#This Row],[ts_reply_at]]), 0, 1)</f>
        <v>0</v>
      </c>
      <c r="O7211">
        <f>IF(ISBLANK(טבלה1[[#This Row],[ts_accepted_at]]), 0, 1)</f>
        <v>0</v>
      </c>
      <c r="P7211">
        <f>IF(ISBLANK(טבלה1[[#This Row],[ts_booking_at]]), 0, 1)</f>
        <v>0</v>
      </c>
      <c r="Q7211">
        <f>IF(ISBLANK(טבלה1[[#This Row],[ds_checkin]]), "", טבלה1[[#This Row],[ds_checkin]] - טבלה1[[#This Row],[ts_contact_at]])</f>
        <v>8.5631944444467081</v>
      </c>
      <c r="R7211" t="str">
        <f>IF(AND(ISBLANK(טבלה1[[#This Row],[ts_reply_at]]), NOT(ISBLANK(טבלה1[[#This Row],[ts_booking_at]]))), "Error: Booked without Reply", "OK")</f>
        <v>OK</v>
      </c>
      <c r="S7211" t="s">
        <v>6026</v>
      </c>
    </row>
    <row r="7212" spans="1:19" x14ac:dyDescent="0.25">
      <c r="A7212" s="4" t="s">
        <v>5707</v>
      </c>
      <c r="B7212" s="4" t="s">
        <v>4390</v>
      </c>
      <c r="C7212" s="4" t="s">
        <v>4391</v>
      </c>
      <c r="D7212" s="1">
        <v>41948.434027777781</v>
      </c>
      <c r="H7212" s="2">
        <v>41957</v>
      </c>
      <c r="I7212" s="2">
        <v>41959</v>
      </c>
      <c r="J7212" s="3">
        <v>4</v>
      </c>
      <c r="K7212" s="3">
        <v>1</v>
      </c>
      <c r="L7212">
        <f>טבלה1[[#This Row],[ds_checkout]]-טבלה1[[#This Row],[ds_checkin]]</f>
        <v>2</v>
      </c>
      <c r="M7212" t="str">
        <f>IF(ISBLANK(טבלה1[[#This Row],[ts_reply_at]]), "", (טבלה1[[#This Row],[ts_reply_at]] - טבלה1[[#This Row],[ts_contact_at]]) * 24)</f>
        <v/>
      </c>
      <c r="N7212">
        <f>IF(ISBLANK(טבלה1[[#This Row],[ts_reply_at]]), 0, 1)</f>
        <v>0</v>
      </c>
      <c r="O7212">
        <f>IF(ISBLANK(טבלה1[[#This Row],[ts_accepted_at]]), 0, 1)</f>
        <v>0</v>
      </c>
      <c r="P7212">
        <f>IF(ISBLANK(טבלה1[[#This Row],[ts_booking_at]]), 0, 1)</f>
        <v>0</v>
      </c>
      <c r="Q7212">
        <f>IF(ISBLANK(טבלה1[[#This Row],[ds_checkin]]), "", טבלה1[[#This Row],[ds_checkin]] - טבלה1[[#This Row],[ts_contact_at]])</f>
        <v>8.5659722222189885</v>
      </c>
      <c r="R7212" t="str">
        <f>IF(AND(ISBLANK(טבלה1[[#This Row],[ts_reply_at]]), NOT(ISBLANK(טבלה1[[#This Row],[ts_booking_at]]))), "Error: Booked without Reply", "OK")</f>
        <v>OK</v>
      </c>
      <c r="S7212" t="s">
        <v>6026</v>
      </c>
    </row>
    <row r="7213" spans="1:19" x14ac:dyDescent="0.25">
      <c r="A7213" s="4" t="s">
        <v>5707</v>
      </c>
      <c r="B7213" s="4" t="s">
        <v>774</v>
      </c>
      <c r="C7213" s="4" t="s">
        <v>775</v>
      </c>
      <c r="D7213" s="1">
        <v>41948.419444444444</v>
      </c>
      <c r="H7213" s="2">
        <v>41957</v>
      </c>
      <c r="I7213" s="2">
        <v>41959</v>
      </c>
      <c r="J7213" s="3">
        <v>4</v>
      </c>
      <c r="K7213" s="3">
        <v>1</v>
      </c>
      <c r="L7213">
        <f>טבלה1[[#This Row],[ds_checkout]]-טבלה1[[#This Row],[ds_checkin]]</f>
        <v>2</v>
      </c>
      <c r="M7213" t="str">
        <f>IF(ISBLANK(טבלה1[[#This Row],[ts_reply_at]]), "", (טבלה1[[#This Row],[ts_reply_at]] - טבלה1[[#This Row],[ts_contact_at]]) * 24)</f>
        <v/>
      </c>
      <c r="N7213">
        <f>IF(ISBLANK(טבלה1[[#This Row],[ts_reply_at]]), 0, 1)</f>
        <v>0</v>
      </c>
      <c r="O7213">
        <f>IF(ISBLANK(טבלה1[[#This Row],[ts_accepted_at]]), 0, 1)</f>
        <v>0</v>
      </c>
      <c r="P7213">
        <f>IF(ISBLANK(טבלה1[[#This Row],[ts_booking_at]]), 0, 1)</f>
        <v>0</v>
      </c>
      <c r="Q7213">
        <f>IF(ISBLANK(טבלה1[[#This Row],[ds_checkin]]), "", טבלה1[[#This Row],[ds_checkin]] - טבלה1[[#This Row],[ts_contact_at]])</f>
        <v>8.5805555555562023</v>
      </c>
      <c r="R7213" t="str">
        <f>IF(AND(ISBLANK(טבלה1[[#This Row],[ts_reply_at]]), NOT(ISBLANK(טבלה1[[#This Row],[ts_booking_at]]))), "Error: Booked without Reply", "OK")</f>
        <v>OK</v>
      </c>
      <c r="S7213" t="s">
        <v>6026</v>
      </c>
    </row>
    <row r="7214" spans="1:19" x14ac:dyDescent="0.25">
      <c r="A7214" s="4" t="s">
        <v>5707</v>
      </c>
      <c r="B7214" s="4" t="s">
        <v>977</v>
      </c>
      <c r="C7214" s="4" t="s">
        <v>978</v>
      </c>
      <c r="D7214" s="1">
        <v>41947.581944444442</v>
      </c>
      <c r="H7214" s="2">
        <v>41957</v>
      </c>
      <c r="I7214" s="2">
        <v>41959</v>
      </c>
      <c r="J7214" s="3">
        <v>4</v>
      </c>
      <c r="K7214" s="3">
        <v>1</v>
      </c>
      <c r="L7214">
        <f>טבלה1[[#This Row],[ds_checkout]]-טבלה1[[#This Row],[ds_checkin]]</f>
        <v>2</v>
      </c>
      <c r="M7214" t="str">
        <f>IF(ISBLANK(טבלה1[[#This Row],[ts_reply_at]]), "", (טבלה1[[#This Row],[ts_reply_at]] - טבלה1[[#This Row],[ts_contact_at]]) * 24)</f>
        <v/>
      </c>
      <c r="N7214">
        <f>IF(ISBLANK(טבלה1[[#This Row],[ts_reply_at]]), 0, 1)</f>
        <v>0</v>
      </c>
      <c r="O7214">
        <f>IF(ISBLANK(טבלה1[[#This Row],[ts_accepted_at]]), 0, 1)</f>
        <v>0</v>
      </c>
      <c r="P7214">
        <f>IF(ISBLANK(טבלה1[[#This Row],[ts_booking_at]]), 0, 1)</f>
        <v>0</v>
      </c>
      <c r="Q7214">
        <f>IF(ISBLANK(טבלה1[[#This Row],[ds_checkin]]), "", טבלה1[[#This Row],[ds_checkin]] - טבלה1[[#This Row],[ts_contact_at]])</f>
        <v>9.4180555555576575</v>
      </c>
      <c r="R7214" t="str">
        <f>IF(AND(ISBLANK(טבלה1[[#This Row],[ts_reply_at]]), NOT(ISBLANK(טבלה1[[#This Row],[ts_booking_at]]))), "Error: Booked without Reply", "OK")</f>
        <v>OK</v>
      </c>
      <c r="S7214" t="s">
        <v>6026</v>
      </c>
    </row>
    <row r="7215" spans="1:19" x14ac:dyDescent="0.25">
      <c r="A7215" s="4" t="s">
        <v>5707</v>
      </c>
      <c r="B7215" s="4" t="s">
        <v>412</v>
      </c>
      <c r="C7215" s="4" t="s">
        <v>413</v>
      </c>
      <c r="D7215" s="1">
        <v>41948.430555555555</v>
      </c>
      <c r="H7215" s="2">
        <v>41957</v>
      </c>
      <c r="I7215" s="2">
        <v>41959</v>
      </c>
      <c r="J7215" s="3">
        <v>4</v>
      </c>
      <c r="K7215" s="3">
        <v>1</v>
      </c>
      <c r="L7215">
        <f>טבלה1[[#This Row],[ds_checkout]]-טבלה1[[#This Row],[ds_checkin]]</f>
        <v>2</v>
      </c>
      <c r="M7215" t="str">
        <f>IF(ISBLANK(טבלה1[[#This Row],[ts_reply_at]]), "", (טבלה1[[#This Row],[ts_reply_at]] - טבלה1[[#This Row],[ts_contact_at]]) * 24)</f>
        <v/>
      </c>
      <c r="N7215">
        <f>IF(ISBLANK(טבלה1[[#This Row],[ts_reply_at]]), 0, 1)</f>
        <v>0</v>
      </c>
      <c r="O7215">
        <f>IF(ISBLANK(טבלה1[[#This Row],[ts_accepted_at]]), 0, 1)</f>
        <v>0</v>
      </c>
      <c r="P7215">
        <f>IF(ISBLANK(טבלה1[[#This Row],[ts_booking_at]]), 0, 1)</f>
        <v>0</v>
      </c>
      <c r="Q7215">
        <f>IF(ISBLANK(טבלה1[[#This Row],[ds_checkin]]), "", טבלה1[[#This Row],[ds_checkin]] - טבלה1[[#This Row],[ts_contact_at]])</f>
        <v>8.5694444444452529</v>
      </c>
      <c r="R7215" t="str">
        <f>IF(AND(ISBLANK(טבלה1[[#This Row],[ts_reply_at]]), NOT(ISBLANK(טבלה1[[#This Row],[ts_booking_at]]))), "Error: Booked without Reply", "OK")</f>
        <v>OK</v>
      </c>
      <c r="S7215" t="s">
        <v>6026</v>
      </c>
    </row>
    <row r="7216" spans="1:19" x14ac:dyDescent="0.25">
      <c r="A7216" s="4" t="s">
        <v>5707</v>
      </c>
      <c r="B7216" s="4" t="s">
        <v>810</v>
      </c>
      <c r="C7216" s="4" t="s">
        <v>811</v>
      </c>
      <c r="D7216" s="1">
        <v>41948.435416666667</v>
      </c>
      <c r="H7216" s="2">
        <v>41957</v>
      </c>
      <c r="I7216" s="2">
        <v>41959</v>
      </c>
      <c r="J7216" s="3">
        <v>4</v>
      </c>
      <c r="K7216" s="3">
        <v>1</v>
      </c>
      <c r="L7216">
        <f>טבלה1[[#This Row],[ds_checkout]]-טבלה1[[#This Row],[ds_checkin]]</f>
        <v>2</v>
      </c>
      <c r="M7216" t="str">
        <f>IF(ISBLANK(טבלה1[[#This Row],[ts_reply_at]]), "", (טבלה1[[#This Row],[ts_reply_at]] - טבלה1[[#This Row],[ts_contact_at]]) * 24)</f>
        <v/>
      </c>
      <c r="N7216">
        <f>IF(ISBLANK(טבלה1[[#This Row],[ts_reply_at]]), 0, 1)</f>
        <v>0</v>
      </c>
      <c r="O7216">
        <f>IF(ISBLANK(טבלה1[[#This Row],[ts_accepted_at]]), 0, 1)</f>
        <v>0</v>
      </c>
      <c r="P7216">
        <f>IF(ISBLANK(טבלה1[[#This Row],[ts_booking_at]]), 0, 1)</f>
        <v>0</v>
      </c>
      <c r="Q7216">
        <f>IF(ISBLANK(טבלה1[[#This Row],[ds_checkin]]), "", טבלה1[[#This Row],[ds_checkin]] - טבלה1[[#This Row],[ts_contact_at]])</f>
        <v>8.5645833333328483</v>
      </c>
      <c r="R7216" t="str">
        <f>IF(AND(ISBLANK(טבלה1[[#This Row],[ts_reply_at]]), NOT(ISBLANK(טבלה1[[#This Row],[ts_booking_at]]))), "Error: Booked without Reply", "OK")</f>
        <v>OK</v>
      </c>
      <c r="S7216" t="s">
        <v>6026</v>
      </c>
    </row>
    <row r="7217" spans="1:19" x14ac:dyDescent="0.25">
      <c r="A7217" s="4" t="s">
        <v>5707</v>
      </c>
      <c r="B7217" s="4" t="s">
        <v>597</v>
      </c>
      <c r="C7217" s="4" t="s">
        <v>598</v>
      </c>
      <c r="D7217" s="1">
        <v>41948.431250000001</v>
      </c>
      <c r="H7217" s="2">
        <v>41957</v>
      </c>
      <c r="I7217" s="2">
        <v>41959</v>
      </c>
      <c r="J7217" s="3">
        <v>4</v>
      </c>
      <c r="K7217" s="3">
        <v>1</v>
      </c>
      <c r="L7217">
        <f>טבלה1[[#This Row],[ds_checkout]]-טבלה1[[#This Row],[ds_checkin]]</f>
        <v>2</v>
      </c>
      <c r="M7217" t="str">
        <f>IF(ISBLANK(טבלה1[[#This Row],[ts_reply_at]]), "", (טבלה1[[#This Row],[ts_reply_at]] - טבלה1[[#This Row],[ts_contact_at]]) * 24)</f>
        <v/>
      </c>
      <c r="N7217">
        <f>IF(ISBLANK(טבלה1[[#This Row],[ts_reply_at]]), 0, 1)</f>
        <v>0</v>
      </c>
      <c r="O7217">
        <f>IF(ISBLANK(טבלה1[[#This Row],[ts_accepted_at]]), 0, 1)</f>
        <v>0</v>
      </c>
      <c r="P7217">
        <f>IF(ISBLANK(טבלה1[[#This Row],[ts_booking_at]]), 0, 1)</f>
        <v>0</v>
      </c>
      <c r="Q7217">
        <f>IF(ISBLANK(טבלה1[[#This Row],[ds_checkin]]), "", טבלה1[[#This Row],[ds_checkin]] - טבלה1[[#This Row],[ts_contact_at]])</f>
        <v>8.5687499999985448</v>
      </c>
      <c r="R7217" t="str">
        <f>IF(AND(ISBLANK(טבלה1[[#This Row],[ts_reply_at]]), NOT(ISBLANK(טבלה1[[#This Row],[ts_booking_at]]))), "Error: Booked without Reply", "OK")</f>
        <v>OK</v>
      </c>
      <c r="S7217" t="s">
        <v>6026</v>
      </c>
    </row>
    <row r="7218" spans="1:19" x14ac:dyDescent="0.25">
      <c r="A7218" s="4" t="s">
        <v>5707</v>
      </c>
      <c r="B7218" s="4" t="s">
        <v>3459</v>
      </c>
      <c r="C7218" s="4" t="s">
        <v>3460</v>
      </c>
      <c r="D7218" s="1">
        <v>41948.427083333336</v>
      </c>
      <c r="H7218" s="2">
        <v>41957</v>
      </c>
      <c r="I7218" s="2">
        <v>41959</v>
      </c>
      <c r="J7218" s="3">
        <v>4</v>
      </c>
      <c r="K7218" s="3">
        <v>1</v>
      </c>
      <c r="L7218">
        <f>טבלה1[[#This Row],[ds_checkout]]-טבלה1[[#This Row],[ds_checkin]]</f>
        <v>2</v>
      </c>
      <c r="M7218" t="str">
        <f>IF(ISBLANK(טבלה1[[#This Row],[ts_reply_at]]), "", (טבלה1[[#This Row],[ts_reply_at]] - טבלה1[[#This Row],[ts_contact_at]]) * 24)</f>
        <v/>
      </c>
      <c r="N7218">
        <f>IF(ISBLANK(טבלה1[[#This Row],[ts_reply_at]]), 0, 1)</f>
        <v>0</v>
      </c>
      <c r="O7218">
        <f>IF(ISBLANK(טבלה1[[#This Row],[ts_accepted_at]]), 0, 1)</f>
        <v>0</v>
      </c>
      <c r="P7218">
        <f>IF(ISBLANK(טבלה1[[#This Row],[ts_booking_at]]), 0, 1)</f>
        <v>0</v>
      </c>
      <c r="Q7218">
        <f>IF(ISBLANK(טבלה1[[#This Row],[ds_checkin]]), "", טבלה1[[#This Row],[ds_checkin]] - טבלה1[[#This Row],[ts_contact_at]])</f>
        <v>8.5729166666642413</v>
      </c>
      <c r="R7218" t="str">
        <f>IF(AND(ISBLANK(טבלה1[[#This Row],[ts_reply_at]]), NOT(ISBLANK(טבלה1[[#This Row],[ts_booking_at]]))), "Error: Booked without Reply", "OK")</f>
        <v>OK</v>
      </c>
      <c r="S7218" t="s">
        <v>6026</v>
      </c>
    </row>
    <row r="7219" spans="1:19" x14ac:dyDescent="0.25">
      <c r="A7219" s="4" t="s">
        <v>5707</v>
      </c>
      <c r="B7219" s="4" t="s">
        <v>1368</v>
      </c>
      <c r="C7219" s="4" t="s">
        <v>1369</v>
      </c>
      <c r="D7219" s="1">
        <v>41948.415972222225</v>
      </c>
      <c r="H7219" s="2">
        <v>41957</v>
      </c>
      <c r="I7219" s="2">
        <v>41959</v>
      </c>
      <c r="J7219" s="3">
        <v>4</v>
      </c>
      <c r="K7219" s="3">
        <v>1</v>
      </c>
      <c r="L7219">
        <f>טבלה1[[#This Row],[ds_checkout]]-טבלה1[[#This Row],[ds_checkin]]</f>
        <v>2</v>
      </c>
      <c r="M7219" t="str">
        <f>IF(ISBLANK(טבלה1[[#This Row],[ts_reply_at]]), "", (טבלה1[[#This Row],[ts_reply_at]] - טבלה1[[#This Row],[ts_contact_at]]) * 24)</f>
        <v/>
      </c>
      <c r="N7219">
        <f>IF(ISBLANK(טבלה1[[#This Row],[ts_reply_at]]), 0, 1)</f>
        <v>0</v>
      </c>
      <c r="O7219">
        <f>IF(ISBLANK(טבלה1[[#This Row],[ts_accepted_at]]), 0, 1)</f>
        <v>0</v>
      </c>
      <c r="P7219">
        <f>IF(ISBLANK(טבלה1[[#This Row],[ts_booking_at]]), 0, 1)</f>
        <v>0</v>
      </c>
      <c r="Q7219">
        <f>IF(ISBLANK(טבלה1[[#This Row],[ds_checkin]]), "", טבלה1[[#This Row],[ds_checkin]] - טבלה1[[#This Row],[ts_contact_at]])</f>
        <v>8.5840277777751908</v>
      </c>
      <c r="R7219" t="str">
        <f>IF(AND(ISBLANK(טבלה1[[#This Row],[ts_reply_at]]), NOT(ISBLANK(טבלה1[[#This Row],[ts_booking_at]]))), "Error: Booked without Reply", "OK")</f>
        <v>OK</v>
      </c>
      <c r="S7219" t="s">
        <v>6026</v>
      </c>
    </row>
    <row r="7220" spans="1:19" x14ac:dyDescent="0.25">
      <c r="A7220" s="4" t="s">
        <v>5707</v>
      </c>
      <c r="B7220" s="4" t="s">
        <v>1067</v>
      </c>
      <c r="C7220" s="4" t="s">
        <v>1068</v>
      </c>
      <c r="D7220" s="1">
        <v>41948.42083333333</v>
      </c>
      <c r="H7220" s="2">
        <v>41957</v>
      </c>
      <c r="I7220" s="2">
        <v>41959</v>
      </c>
      <c r="J7220" s="3">
        <v>4</v>
      </c>
      <c r="K7220" s="3">
        <v>1</v>
      </c>
      <c r="L7220">
        <f>טבלה1[[#This Row],[ds_checkout]]-טבלה1[[#This Row],[ds_checkin]]</f>
        <v>2</v>
      </c>
      <c r="M7220" t="str">
        <f>IF(ISBLANK(טבלה1[[#This Row],[ts_reply_at]]), "", (טבלה1[[#This Row],[ts_reply_at]] - טבלה1[[#This Row],[ts_contact_at]]) * 24)</f>
        <v/>
      </c>
      <c r="N7220">
        <f>IF(ISBLANK(טבלה1[[#This Row],[ts_reply_at]]), 0, 1)</f>
        <v>0</v>
      </c>
      <c r="O7220">
        <f>IF(ISBLANK(טבלה1[[#This Row],[ts_accepted_at]]), 0, 1)</f>
        <v>0</v>
      </c>
      <c r="P7220">
        <f>IF(ISBLANK(טבלה1[[#This Row],[ts_booking_at]]), 0, 1)</f>
        <v>0</v>
      </c>
      <c r="Q7220">
        <f>IF(ISBLANK(טבלה1[[#This Row],[ds_checkin]]), "", טבלה1[[#This Row],[ds_checkin]] - טבלה1[[#This Row],[ts_contact_at]])</f>
        <v>8.5791666666700621</v>
      </c>
      <c r="R7220" t="str">
        <f>IF(AND(ISBLANK(טבלה1[[#This Row],[ts_reply_at]]), NOT(ISBLANK(טבלה1[[#This Row],[ts_booking_at]]))), "Error: Booked without Reply", "OK")</f>
        <v>OK</v>
      </c>
      <c r="S7220" t="s">
        <v>6026</v>
      </c>
    </row>
    <row r="7221" spans="1:19" x14ac:dyDescent="0.25">
      <c r="A7221" s="4" t="s">
        <v>5707</v>
      </c>
      <c r="B7221" s="4" t="s">
        <v>102</v>
      </c>
      <c r="C7221" s="4" t="s">
        <v>1976</v>
      </c>
      <c r="D7221" s="1">
        <v>41948.413194444445</v>
      </c>
      <c r="H7221" s="2">
        <v>41957</v>
      </c>
      <c r="I7221" s="2">
        <v>41959</v>
      </c>
      <c r="J7221" s="3">
        <v>4</v>
      </c>
      <c r="K7221" s="3">
        <v>1</v>
      </c>
      <c r="L7221">
        <f>טבלה1[[#This Row],[ds_checkout]]-טבלה1[[#This Row],[ds_checkin]]</f>
        <v>2</v>
      </c>
      <c r="M7221" t="str">
        <f>IF(ISBLANK(טבלה1[[#This Row],[ts_reply_at]]), "", (טבלה1[[#This Row],[ts_reply_at]] - טבלה1[[#This Row],[ts_contact_at]]) * 24)</f>
        <v/>
      </c>
      <c r="N7221">
        <f>IF(ISBLANK(טבלה1[[#This Row],[ts_reply_at]]), 0, 1)</f>
        <v>0</v>
      </c>
      <c r="O7221">
        <f>IF(ISBLANK(טבלה1[[#This Row],[ts_accepted_at]]), 0, 1)</f>
        <v>0</v>
      </c>
      <c r="P7221">
        <f>IF(ISBLANK(טבלה1[[#This Row],[ts_booking_at]]), 0, 1)</f>
        <v>0</v>
      </c>
      <c r="Q7221">
        <f>IF(ISBLANK(טבלה1[[#This Row],[ds_checkin]]), "", טבלה1[[#This Row],[ds_checkin]] - טבלה1[[#This Row],[ts_contact_at]])</f>
        <v>8.5868055555547471</v>
      </c>
      <c r="R7221" t="str">
        <f>IF(AND(ISBLANK(טבלה1[[#This Row],[ts_reply_at]]), NOT(ISBLANK(טבלה1[[#This Row],[ts_booking_at]]))), "Error: Booked without Reply", "OK")</f>
        <v>OK</v>
      </c>
      <c r="S7221" t="s">
        <v>6026</v>
      </c>
    </row>
    <row r="7222" spans="1:19" x14ac:dyDescent="0.25">
      <c r="A7222" s="4" t="s">
        <v>5707</v>
      </c>
      <c r="B7222" s="4" t="s">
        <v>4848</v>
      </c>
      <c r="C7222" s="4" t="s">
        <v>4849</v>
      </c>
      <c r="D7222" s="1">
        <v>41948.427777777775</v>
      </c>
      <c r="H7222" s="2">
        <v>41957</v>
      </c>
      <c r="I7222" s="2">
        <v>41959</v>
      </c>
      <c r="J7222" s="3">
        <v>4</v>
      </c>
      <c r="K7222" s="3">
        <v>1</v>
      </c>
      <c r="L7222">
        <f>טבלה1[[#This Row],[ds_checkout]]-טבלה1[[#This Row],[ds_checkin]]</f>
        <v>2</v>
      </c>
      <c r="M7222" t="str">
        <f>IF(ISBLANK(טבלה1[[#This Row],[ts_reply_at]]), "", (טבלה1[[#This Row],[ts_reply_at]] - טבלה1[[#This Row],[ts_contact_at]]) * 24)</f>
        <v/>
      </c>
      <c r="N7222">
        <f>IF(ISBLANK(טבלה1[[#This Row],[ts_reply_at]]), 0, 1)</f>
        <v>0</v>
      </c>
      <c r="O7222">
        <f>IF(ISBLANK(טבלה1[[#This Row],[ts_accepted_at]]), 0, 1)</f>
        <v>0</v>
      </c>
      <c r="P7222">
        <f>IF(ISBLANK(טבלה1[[#This Row],[ts_booking_at]]), 0, 1)</f>
        <v>0</v>
      </c>
      <c r="Q7222">
        <f>IF(ISBLANK(טבלה1[[#This Row],[ds_checkin]]), "", טבלה1[[#This Row],[ds_checkin]] - טבלה1[[#This Row],[ts_contact_at]])</f>
        <v>8.5722222222248092</v>
      </c>
      <c r="R7222" t="str">
        <f>IF(AND(ISBLANK(טבלה1[[#This Row],[ts_reply_at]]), NOT(ISBLANK(טבלה1[[#This Row],[ts_booking_at]]))), "Error: Booked without Reply", "OK")</f>
        <v>OK</v>
      </c>
      <c r="S7222" t="s">
        <v>6026</v>
      </c>
    </row>
    <row r="7223" spans="1:19" x14ac:dyDescent="0.25">
      <c r="A7223" s="4" t="s">
        <v>5707</v>
      </c>
      <c r="B7223" s="4" t="s">
        <v>318</v>
      </c>
      <c r="C7223" s="4" t="s">
        <v>319</v>
      </c>
      <c r="D7223" s="1">
        <v>41948.418055555558</v>
      </c>
      <c r="H7223" s="2">
        <v>41957</v>
      </c>
      <c r="I7223" s="2">
        <v>41959</v>
      </c>
      <c r="J7223" s="3">
        <v>4</v>
      </c>
      <c r="K7223" s="3">
        <v>1</v>
      </c>
      <c r="L7223">
        <f>טבלה1[[#This Row],[ds_checkout]]-טבלה1[[#This Row],[ds_checkin]]</f>
        <v>2</v>
      </c>
      <c r="M7223" t="str">
        <f>IF(ISBLANK(טבלה1[[#This Row],[ts_reply_at]]), "", (טבלה1[[#This Row],[ts_reply_at]] - טבלה1[[#This Row],[ts_contact_at]]) * 24)</f>
        <v/>
      </c>
      <c r="N7223">
        <f>IF(ISBLANK(טבלה1[[#This Row],[ts_reply_at]]), 0, 1)</f>
        <v>0</v>
      </c>
      <c r="O7223">
        <f>IF(ISBLANK(טבלה1[[#This Row],[ts_accepted_at]]), 0, 1)</f>
        <v>0</v>
      </c>
      <c r="P7223">
        <f>IF(ISBLANK(טבלה1[[#This Row],[ts_booking_at]]), 0, 1)</f>
        <v>0</v>
      </c>
      <c r="Q7223">
        <f>IF(ISBLANK(טבלה1[[#This Row],[ds_checkin]]), "", טבלה1[[#This Row],[ds_checkin]] - טבלה1[[#This Row],[ts_contact_at]])</f>
        <v>8.5819444444423425</v>
      </c>
      <c r="R7223" t="str">
        <f>IF(AND(ISBLANK(טבלה1[[#This Row],[ts_reply_at]]), NOT(ISBLANK(טבלה1[[#This Row],[ts_booking_at]]))), "Error: Booked without Reply", "OK")</f>
        <v>OK</v>
      </c>
      <c r="S7223" t="s">
        <v>6026</v>
      </c>
    </row>
    <row r="7224" spans="1:19" x14ac:dyDescent="0.25">
      <c r="A7224" s="4" t="s">
        <v>5711</v>
      </c>
      <c r="B7224" s="4" t="s">
        <v>1905</v>
      </c>
      <c r="C7224" s="4" t="s">
        <v>1906</v>
      </c>
      <c r="D7224" s="1">
        <v>41922.331944444442</v>
      </c>
      <c r="E7224" s="1">
        <v>41922.560428240744</v>
      </c>
      <c r="F7224" s="1">
        <v>41922.560428240744</v>
      </c>
      <c r="G7224" s="1">
        <v>41922.560428240744</v>
      </c>
      <c r="H7224" s="2">
        <v>41950</v>
      </c>
      <c r="I7224" s="2">
        <v>41953</v>
      </c>
      <c r="J7224" s="3">
        <v>3</v>
      </c>
      <c r="K7224" s="3">
        <v>7</v>
      </c>
      <c r="L7224">
        <f>טבלה1[[#This Row],[ds_checkout]]-טבלה1[[#This Row],[ds_checkin]]</f>
        <v>3</v>
      </c>
      <c r="M7224">
        <f>IF(ISBLANK(טבלה1[[#This Row],[ts_reply_at]]), "", (טבלה1[[#This Row],[ts_reply_at]] - טבלה1[[#This Row],[ts_contact_at]]) * 24)</f>
        <v>5.4836111112381332</v>
      </c>
      <c r="N7224">
        <f>IF(ISBLANK(טבלה1[[#This Row],[ts_reply_at]]), 0, 1)</f>
        <v>1</v>
      </c>
      <c r="O7224">
        <f>IF(ISBLANK(טבלה1[[#This Row],[ts_accepted_at]]), 0, 1)</f>
        <v>1</v>
      </c>
      <c r="P7224">
        <f>IF(ISBLANK(טבלה1[[#This Row],[ts_booking_at]]), 0, 1)</f>
        <v>1</v>
      </c>
      <c r="Q7224">
        <f>IF(ISBLANK(טבלה1[[#This Row],[ds_checkin]]), "", טבלה1[[#This Row],[ds_checkin]] - טבלה1[[#This Row],[ts_contact_at]])</f>
        <v>27.668055555557657</v>
      </c>
      <c r="R7224" t="str">
        <f>IF(AND(ISBLANK(טבלה1[[#This Row],[ts_reply_at]]), NOT(ISBLANK(טבלה1[[#This Row],[ts_booking_at]]))), "Error: Booked without Reply", "OK")</f>
        <v>OK</v>
      </c>
      <c r="S7224" t="s">
        <v>6026</v>
      </c>
    </row>
    <row r="7225" spans="1:19" x14ac:dyDescent="0.25">
      <c r="A7225" s="4" t="s">
        <v>5712</v>
      </c>
      <c r="B7225" s="4" t="s">
        <v>558</v>
      </c>
      <c r="C7225" s="4" t="s">
        <v>559</v>
      </c>
      <c r="D7225" s="1">
        <v>41920.930555555555</v>
      </c>
      <c r="E7225" s="1">
        <v>41920.965173611112</v>
      </c>
      <c r="H7225" s="2">
        <v>41928</v>
      </c>
      <c r="I7225" s="2">
        <v>41929</v>
      </c>
      <c r="J7225" s="3">
        <v>2</v>
      </c>
      <c r="K7225" s="3">
        <v>3</v>
      </c>
      <c r="L7225">
        <f>טבלה1[[#This Row],[ds_checkout]]-טבלה1[[#This Row],[ds_checkin]]</f>
        <v>1</v>
      </c>
      <c r="M7225">
        <f>IF(ISBLANK(טבלה1[[#This Row],[ts_reply_at]]), "", (טבלה1[[#This Row],[ts_reply_at]] - טבלה1[[#This Row],[ts_contact_at]]) * 24)</f>
        <v>0.83083333336981013</v>
      </c>
      <c r="N7225">
        <f>IF(ISBLANK(טבלה1[[#This Row],[ts_reply_at]]), 0, 1)</f>
        <v>1</v>
      </c>
      <c r="O7225">
        <f>IF(ISBLANK(טבלה1[[#This Row],[ts_accepted_at]]), 0, 1)</f>
        <v>0</v>
      </c>
      <c r="P7225">
        <f>IF(ISBLANK(טבלה1[[#This Row],[ts_booking_at]]), 0, 1)</f>
        <v>0</v>
      </c>
      <c r="Q7225">
        <f>IF(ISBLANK(טבלה1[[#This Row],[ds_checkin]]), "", טבלה1[[#This Row],[ds_checkin]] - טבלה1[[#This Row],[ts_contact_at]])</f>
        <v>7.0694444444452529</v>
      </c>
      <c r="R7225" t="str">
        <f>IF(AND(ISBLANK(טבלה1[[#This Row],[ts_reply_at]]), NOT(ISBLANK(טבלה1[[#This Row],[ts_booking_at]]))), "Error: Booked without Reply", "OK")</f>
        <v>OK</v>
      </c>
      <c r="S7225" t="s">
        <v>6016</v>
      </c>
    </row>
    <row r="7226" spans="1:19" x14ac:dyDescent="0.25">
      <c r="A7226" s="4" t="s">
        <v>5713</v>
      </c>
      <c r="B7226" s="4" t="s">
        <v>2737</v>
      </c>
      <c r="C7226" s="4" t="s">
        <v>2738</v>
      </c>
      <c r="D7226" s="1">
        <v>41924.719444444447</v>
      </c>
      <c r="E7226" s="1">
        <v>41924.725289351853</v>
      </c>
      <c r="F7226" s="1">
        <v>41924.761388888888</v>
      </c>
      <c r="G7226" s="1">
        <v>41924.761388888888</v>
      </c>
      <c r="H7226" s="2">
        <v>41946</v>
      </c>
      <c r="I7226" s="2">
        <v>41947</v>
      </c>
      <c r="J7226" s="3">
        <v>1</v>
      </c>
      <c r="K7226" s="3">
        <v>42</v>
      </c>
      <c r="L7226">
        <f>טבלה1[[#This Row],[ds_checkout]]-טבלה1[[#This Row],[ds_checkin]]</f>
        <v>1</v>
      </c>
      <c r="M7226">
        <f>IF(ISBLANK(טבלה1[[#This Row],[ts_reply_at]]), "", (טבלה1[[#This Row],[ts_reply_at]] - טבלה1[[#This Row],[ts_contact_at]]) * 24)</f>
        <v>0.14027777774026617</v>
      </c>
      <c r="N7226">
        <f>IF(ISBLANK(טבלה1[[#This Row],[ts_reply_at]]), 0, 1)</f>
        <v>1</v>
      </c>
      <c r="O7226">
        <f>IF(ISBLANK(טבלה1[[#This Row],[ts_accepted_at]]), 0, 1)</f>
        <v>1</v>
      </c>
      <c r="P7226">
        <f>IF(ISBLANK(טבלה1[[#This Row],[ts_booking_at]]), 0, 1)</f>
        <v>1</v>
      </c>
      <c r="Q7226">
        <f>IF(ISBLANK(טבלה1[[#This Row],[ds_checkin]]), "", טבלה1[[#This Row],[ds_checkin]] - טבלה1[[#This Row],[ts_contact_at]])</f>
        <v>21.280555555553292</v>
      </c>
      <c r="R7226" t="str">
        <f>IF(AND(ISBLANK(טבלה1[[#This Row],[ts_reply_at]]), NOT(ISBLANK(טבלה1[[#This Row],[ts_booking_at]]))), "Error: Booked without Reply", "OK")</f>
        <v>OK</v>
      </c>
      <c r="S7226" t="s">
        <v>6019</v>
      </c>
    </row>
    <row r="7227" spans="1:19" x14ac:dyDescent="0.25">
      <c r="A7227" s="4" t="s">
        <v>5713</v>
      </c>
      <c r="B7227" s="4" t="s">
        <v>2952</v>
      </c>
      <c r="C7227" s="4" t="s">
        <v>2953</v>
      </c>
      <c r="D7227" s="1">
        <v>41923.475694444445</v>
      </c>
      <c r="H7227" s="2">
        <v>41946</v>
      </c>
      <c r="I7227" s="2">
        <v>41947</v>
      </c>
      <c r="J7227" s="3">
        <v>1</v>
      </c>
      <c r="K7227" s="3">
        <v>2</v>
      </c>
      <c r="L7227">
        <f>טבלה1[[#This Row],[ds_checkout]]-טבלה1[[#This Row],[ds_checkin]]</f>
        <v>1</v>
      </c>
      <c r="M7227" t="str">
        <f>IF(ISBLANK(טבלה1[[#This Row],[ts_reply_at]]), "", (טבלה1[[#This Row],[ts_reply_at]] - טבלה1[[#This Row],[ts_contact_at]]) * 24)</f>
        <v/>
      </c>
      <c r="N7227">
        <f>IF(ISBLANK(טבלה1[[#This Row],[ts_reply_at]]), 0, 1)</f>
        <v>0</v>
      </c>
      <c r="O7227">
        <f>IF(ISBLANK(טבלה1[[#This Row],[ts_accepted_at]]), 0, 1)</f>
        <v>0</v>
      </c>
      <c r="P7227">
        <f>IF(ISBLANK(טבלה1[[#This Row],[ts_booking_at]]), 0, 1)</f>
        <v>0</v>
      </c>
      <c r="Q7227">
        <f>IF(ISBLANK(טבלה1[[#This Row],[ds_checkin]]), "", טבלה1[[#This Row],[ds_checkin]] - טבלה1[[#This Row],[ts_contact_at]])</f>
        <v>22.524305555554747</v>
      </c>
      <c r="R7227" t="str">
        <f>IF(AND(ISBLANK(טבלה1[[#This Row],[ts_reply_at]]), NOT(ISBLANK(טבלה1[[#This Row],[ts_booking_at]]))), "Error: Booked without Reply", "OK")</f>
        <v>OK</v>
      </c>
      <c r="S7227" t="s">
        <v>6019</v>
      </c>
    </row>
    <row r="7228" spans="1:19" x14ac:dyDescent="0.25">
      <c r="A7228" s="4" t="s">
        <v>5714</v>
      </c>
      <c r="B7228" s="4" t="s">
        <v>441</v>
      </c>
      <c r="C7228" s="4" t="s">
        <v>1224</v>
      </c>
      <c r="D7228" s="1">
        <v>41923.704861111109</v>
      </c>
      <c r="H7228" s="2">
        <v>41930</v>
      </c>
      <c r="I7228" s="2">
        <v>41932</v>
      </c>
      <c r="J7228" s="3">
        <v>1</v>
      </c>
      <c r="K7228" s="3">
        <v>2</v>
      </c>
      <c r="L7228">
        <f>טבלה1[[#This Row],[ds_checkout]]-טבלה1[[#This Row],[ds_checkin]]</f>
        <v>2</v>
      </c>
      <c r="M7228" t="str">
        <f>IF(ISBLANK(טבלה1[[#This Row],[ts_reply_at]]), "", (טבלה1[[#This Row],[ts_reply_at]] - טבלה1[[#This Row],[ts_contact_at]]) * 24)</f>
        <v/>
      </c>
      <c r="N7228">
        <f>IF(ISBLANK(טבלה1[[#This Row],[ts_reply_at]]), 0, 1)</f>
        <v>0</v>
      </c>
      <c r="O7228">
        <f>IF(ISBLANK(טבלה1[[#This Row],[ts_accepted_at]]), 0, 1)</f>
        <v>0</v>
      </c>
      <c r="P7228">
        <f>IF(ISBLANK(טבלה1[[#This Row],[ts_booking_at]]), 0, 1)</f>
        <v>0</v>
      </c>
      <c r="Q7228">
        <f>IF(ISBLANK(טבלה1[[#This Row],[ds_checkin]]), "", טבלה1[[#This Row],[ds_checkin]] - טבלה1[[#This Row],[ts_contact_at]])</f>
        <v>6.2951388888905058</v>
      </c>
      <c r="R7228" t="str">
        <f>IF(AND(ISBLANK(טבלה1[[#This Row],[ts_reply_at]]), NOT(ISBLANK(טבלה1[[#This Row],[ts_booking_at]]))), "Error: Booked without Reply", "OK")</f>
        <v>OK</v>
      </c>
      <c r="S7228" t="s">
        <v>6020</v>
      </c>
    </row>
    <row r="7229" spans="1:19" x14ac:dyDescent="0.25">
      <c r="A7229" s="4" t="s">
        <v>5715</v>
      </c>
      <c r="B7229" s="4" t="s">
        <v>188</v>
      </c>
      <c r="C7229" s="4" t="s">
        <v>372</v>
      </c>
      <c r="D7229" s="1">
        <v>41915.286111111112</v>
      </c>
      <c r="E7229" s="1">
        <v>41915.304745370369</v>
      </c>
      <c r="F7229" s="1">
        <v>41915.304745370369</v>
      </c>
      <c r="G7229" s="1">
        <v>41915.348761574074</v>
      </c>
      <c r="H7229" s="2">
        <v>41938</v>
      </c>
      <c r="I7229" s="2">
        <v>41941</v>
      </c>
      <c r="J7229" s="3">
        <v>1</v>
      </c>
      <c r="K7229" s="3">
        <v>8</v>
      </c>
      <c r="L7229">
        <f>טבלה1[[#This Row],[ds_checkout]]-טבלה1[[#This Row],[ds_checkin]]</f>
        <v>3</v>
      </c>
      <c r="M7229">
        <f>IF(ISBLANK(טבלה1[[#This Row],[ts_reply_at]]), "", (טבלה1[[#This Row],[ts_reply_at]] - טבלה1[[#This Row],[ts_contact_at]]) * 24)</f>
        <v>0.44722222216660157</v>
      </c>
      <c r="N7229">
        <f>IF(ISBLANK(טבלה1[[#This Row],[ts_reply_at]]), 0, 1)</f>
        <v>1</v>
      </c>
      <c r="O7229">
        <f>IF(ISBLANK(טבלה1[[#This Row],[ts_accepted_at]]), 0, 1)</f>
        <v>1</v>
      </c>
      <c r="P7229">
        <f>IF(ISBLANK(טבלה1[[#This Row],[ts_booking_at]]), 0, 1)</f>
        <v>1</v>
      </c>
      <c r="Q7229">
        <f>IF(ISBLANK(טבלה1[[#This Row],[ds_checkin]]), "", טבלה1[[#This Row],[ds_checkin]] - טבלה1[[#This Row],[ts_contact_at]])</f>
        <v>22.713888888887595</v>
      </c>
      <c r="R7229" t="str">
        <f>IF(AND(ISBLANK(טבלה1[[#This Row],[ts_reply_at]]), NOT(ISBLANK(טבלה1[[#This Row],[ts_booking_at]]))), "Error: Booked without Reply", "OK")</f>
        <v>OK</v>
      </c>
      <c r="S7229" t="s">
        <v>6020</v>
      </c>
    </row>
    <row r="7230" spans="1:19" x14ac:dyDescent="0.25">
      <c r="A7230" s="4" t="s">
        <v>5716</v>
      </c>
      <c r="B7230" s="4" t="s">
        <v>640</v>
      </c>
      <c r="C7230" s="4" t="s">
        <v>641</v>
      </c>
      <c r="D7230" s="1">
        <v>41929.380555555559</v>
      </c>
      <c r="E7230" s="1">
        <v>41931.348761574074</v>
      </c>
      <c r="H7230" s="2">
        <v>41934</v>
      </c>
      <c r="I7230" s="2">
        <v>41938</v>
      </c>
      <c r="J7230" s="3">
        <v>2</v>
      </c>
      <c r="K7230" s="3">
        <v>3</v>
      </c>
      <c r="L7230">
        <f>טבלה1[[#This Row],[ds_checkout]]-טבלה1[[#This Row],[ds_checkin]]</f>
        <v>4</v>
      </c>
      <c r="M7230">
        <f>IF(ISBLANK(טבלה1[[#This Row],[ts_reply_at]]), "", (טבלה1[[#This Row],[ts_reply_at]] - טבלה1[[#This Row],[ts_contact_at]]) * 24)</f>
        <v>47.236944444361143</v>
      </c>
      <c r="N7230">
        <f>IF(ISBLANK(טבלה1[[#This Row],[ts_reply_at]]), 0, 1)</f>
        <v>1</v>
      </c>
      <c r="O7230">
        <f>IF(ISBLANK(טבלה1[[#This Row],[ts_accepted_at]]), 0, 1)</f>
        <v>0</v>
      </c>
      <c r="P7230">
        <f>IF(ISBLANK(טבלה1[[#This Row],[ts_booking_at]]), 0, 1)</f>
        <v>0</v>
      </c>
      <c r="Q7230">
        <f>IF(ISBLANK(טבלה1[[#This Row],[ds_checkin]]), "", טבלה1[[#This Row],[ds_checkin]] - טבלה1[[#This Row],[ts_contact_at]])</f>
        <v>4.6194444444408873</v>
      </c>
      <c r="R7230" t="str">
        <f>IF(AND(ISBLANK(טבלה1[[#This Row],[ts_reply_at]]), NOT(ISBLANK(טבלה1[[#This Row],[ts_booking_at]]))), "Error: Booked without Reply", "OK")</f>
        <v>OK</v>
      </c>
      <c r="S7230" t="s">
        <v>6050</v>
      </c>
    </row>
    <row r="7231" spans="1:19" x14ac:dyDescent="0.25">
      <c r="A7231" s="4" t="s">
        <v>5716</v>
      </c>
      <c r="B7231" s="4" t="s">
        <v>172</v>
      </c>
      <c r="C7231" s="4" t="s">
        <v>1028</v>
      </c>
      <c r="D7231" s="1">
        <v>41930.527083333334</v>
      </c>
      <c r="E7231" s="1">
        <v>41930.532592592594</v>
      </c>
      <c r="F7231" s="1">
        <v>41930.532592592594</v>
      </c>
      <c r="G7231" s="1">
        <v>41930.532592592594</v>
      </c>
      <c r="H7231" s="2">
        <v>41934</v>
      </c>
      <c r="I7231" s="2">
        <v>41938</v>
      </c>
      <c r="J7231" s="3">
        <v>2</v>
      </c>
      <c r="K7231" s="3">
        <v>10</v>
      </c>
      <c r="L7231">
        <f>טבלה1[[#This Row],[ds_checkout]]-טבלה1[[#This Row],[ds_checkin]]</f>
        <v>4</v>
      </c>
      <c r="M7231">
        <f>IF(ISBLANK(טבלה1[[#This Row],[ts_reply_at]]), "", (טבלה1[[#This Row],[ts_reply_at]] - טבלה1[[#This Row],[ts_contact_at]]) * 24)</f>
        <v>0.13222222222248092</v>
      </c>
      <c r="N7231">
        <f>IF(ISBLANK(טבלה1[[#This Row],[ts_reply_at]]), 0, 1)</f>
        <v>1</v>
      </c>
      <c r="O7231">
        <f>IF(ISBLANK(טבלה1[[#This Row],[ts_accepted_at]]), 0, 1)</f>
        <v>1</v>
      </c>
      <c r="P7231">
        <f>IF(ISBLANK(טבלה1[[#This Row],[ts_booking_at]]), 0, 1)</f>
        <v>1</v>
      </c>
      <c r="Q7231">
        <f>IF(ISBLANK(טבלה1[[#This Row],[ds_checkin]]), "", טבלה1[[#This Row],[ds_checkin]] - טבלה1[[#This Row],[ts_contact_at]])</f>
        <v>3.4729166666656965</v>
      </c>
      <c r="R7231" t="str">
        <f>IF(AND(ISBLANK(טבלה1[[#This Row],[ts_reply_at]]), NOT(ISBLANK(טבלה1[[#This Row],[ts_booking_at]]))), "Error: Booked without Reply", "OK")</f>
        <v>OK</v>
      </c>
      <c r="S7231" t="s">
        <v>6050</v>
      </c>
    </row>
    <row r="7232" spans="1:19" x14ac:dyDescent="0.25">
      <c r="A7232" s="4" t="s">
        <v>5717</v>
      </c>
      <c r="B7232" s="4" t="s">
        <v>1161</v>
      </c>
      <c r="C7232" s="4" t="s">
        <v>1392</v>
      </c>
      <c r="D7232" s="1">
        <v>41917.789583333331</v>
      </c>
      <c r="E7232" s="1">
        <v>41917.819525462961</v>
      </c>
      <c r="H7232" s="2">
        <v>42167</v>
      </c>
      <c r="I7232" s="2">
        <v>42169</v>
      </c>
      <c r="J7232" s="3">
        <v>4</v>
      </c>
      <c r="K7232" s="3">
        <v>5</v>
      </c>
      <c r="L7232">
        <f>טבלה1[[#This Row],[ds_checkout]]-טבלה1[[#This Row],[ds_checkin]]</f>
        <v>2</v>
      </c>
      <c r="M7232">
        <f>IF(ISBLANK(טבלה1[[#This Row],[ts_reply_at]]), "", (טבלה1[[#This Row],[ts_reply_at]] - טבלה1[[#This Row],[ts_contact_at]]) * 24)</f>
        <v>0.718611111107748</v>
      </c>
      <c r="N7232">
        <f>IF(ISBLANK(טבלה1[[#This Row],[ts_reply_at]]), 0, 1)</f>
        <v>1</v>
      </c>
      <c r="O7232">
        <f>IF(ISBLANK(טבלה1[[#This Row],[ts_accepted_at]]), 0, 1)</f>
        <v>0</v>
      </c>
      <c r="P7232">
        <f>IF(ISBLANK(טבלה1[[#This Row],[ts_booking_at]]), 0, 1)</f>
        <v>0</v>
      </c>
      <c r="Q7232">
        <f>IF(ISBLANK(טבלה1[[#This Row],[ds_checkin]]), "", טבלה1[[#This Row],[ds_checkin]] - טבלה1[[#This Row],[ts_contact_at]])</f>
        <v>249.21041666666861</v>
      </c>
      <c r="R7232" t="str">
        <f>IF(AND(ISBLANK(טבלה1[[#This Row],[ts_reply_at]]), NOT(ISBLANK(טבלה1[[#This Row],[ts_booking_at]]))), "Error: Booked without Reply", "OK")</f>
        <v>OK</v>
      </c>
      <c r="S7232" t="s">
        <v>6019</v>
      </c>
    </row>
    <row r="7233" spans="1:19" x14ac:dyDescent="0.25">
      <c r="A7233" s="4" t="s">
        <v>5717</v>
      </c>
      <c r="B7233" s="4" t="s">
        <v>230</v>
      </c>
      <c r="C7233" s="4" t="s">
        <v>231</v>
      </c>
      <c r="D7233" s="1">
        <v>41919.957638888889</v>
      </c>
      <c r="E7233" s="1">
        <v>41920.363402777781</v>
      </c>
      <c r="H7233" s="2">
        <v>42167</v>
      </c>
      <c r="I7233" s="2">
        <v>42169</v>
      </c>
      <c r="J7233" s="3">
        <v>4</v>
      </c>
      <c r="K7233" s="3">
        <v>3</v>
      </c>
      <c r="L7233">
        <f>טבלה1[[#This Row],[ds_checkout]]-טבלה1[[#This Row],[ds_checkin]]</f>
        <v>2</v>
      </c>
      <c r="M7233">
        <f>IF(ISBLANK(טבלה1[[#This Row],[ts_reply_at]]), "", (טבלה1[[#This Row],[ts_reply_at]] - טבלה1[[#This Row],[ts_contact_at]]) * 24)</f>
        <v>9.7383333334000781</v>
      </c>
      <c r="N7233">
        <f>IF(ISBLANK(טבלה1[[#This Row],[ts_reply_at]]), 0, 1)</f>
        <v>1</v>
      </c>
      <c r="O7233">
        <f>IF(ISBLANK(טבלה1[[#This Row],[ts_accepted_at]]), 0, 1)</f>
        <v>0</v>
      </c>
      <c r="P7233">
        <f>IF(ISBLANK(טבלה1[[#This Row],[ts_booking_at]]), 0, 1)</f>
        <v>0</v>
      </c>
      <c r="Q7233">
        <f>IF(ISBLANK(טבלה1[[#This Row],[ds_checkin]]), "", טבלה1[[#This Row],[ds_checkin]] - טבלה1[[#This Row],[ts_contact_at]])</f>
        <v>247.04236111111095</v>
      </c>
      <c r="R7233" t="str">
        <f>IF(AND(ISBLANK(טבלה1[[#This Row],[ts_reply_at]]), NOT(ISBLANK(טבלה1[[#This Row],[ts_booking_at]]))), "Error: Booked without Reply", "OK")</f>
        <v>OK</v>
      </c>
      <c r="S7233" t="s">
        <v>6019</v>
      </c>
    </row>
    <row r="7234" spans="1:19" x14ac:dyDescent="0.25">
      <c r="A7234" s="4" t="s">
        <v>5717</v>
      </c>
      <c r="B7234" s="4" t="s">
        <v>2404</v>
      </c>
      <c r="C7234" s="4" t="s">
        <v>2405</v>
      </c>
      <c r="D7234" s="1">
        <v>41918.506944444445</v>
      </c>
      <c r="E7234" s="1">
        <v>41918.761203703703</v>
      </c>
      <c r="F7234" s="1">
        <v>41918.761203703703</v>
      </c>
      <c r="H7234" s="2">
        <v>42167</v>
      </c>
      <c r="I7234" s="2">
        <v>42169</v>
      </c>
      <c r="J7234" s="3">
        <v>4</v>
      </c>
      <c r="K7234" s="3">
        <v>3</v>
      </c>
      <c r="L7234">
        <f>טבלה1[[#This Row],[ds_checkout]]-טבלה1[[#This Row],[ds_checkin]]</f>
        <v>2</v>
      </c>
      <c r="M7234">
        <f>IF(ISBLANK(טבלה1[[#This Row],[ts_reply_at]]), "", (טבלה1[[#This Row],[ts_reply_at]] - טבלה1[[#This Row],[ts_contact_at]]) * 24)</f>
        <v>6.1022222221945412</v>
      </c>
      <c r="N7234">
        <f>IF(ISBLANK(טבלה1[[#This Row],[ts_reply_at]]), 0, 1)</f>
        <v>1</v>
      </c>
      <c r="O7234">
        <f>IF(ISBLANK(טבלה1[[#This Row],[ts_accepted_at]]), 0, 1)</f>
        <v>1</v>
      </c>
      <c r="P7234">
        <f>IF(ISBLANK(טבלה1[[#This Row],[ts_booking_at]]), 0, 1)</f>
        <v>0</v>
      </c>
      <c r="Q7234">
        <f>IF(ISBLANK(טבלה1[[#This Row],[ds_checkin]]), "", טבלה1[[#This Row],[ds_checkin]] - טבלה1[[#This Row],[ts_contact_at]])</f>
        <v>248.49305555555475</v>
      </c>
      <c r="R7234" t="str">
        <f>IF(AND(ISBLANK(טבלה1[[#This Row],[ts_reply_at]]), NOT(ISBLANK(טבלה1[[#This Row],[ts_booking_at]]))), "Error: Booked without Reply", "OK")</f>
        <v>OK</v>
      </c>
      <c r="S7234" t="s">
        <v>6019</v>
      </c>
    </row>
    <row r="7235" spans="1:19" x14ac:dyDescent="0.25">
      <c r="A7235" s="4" t="s">
        <v>5718</v>
      </c>
      <c r="B7235" s="4" t="s">
        <v>308</v>
      </c>
      <c r="C7235" s="4" t="s">
        <v>309</v>
      </c>
      <c r="D7235" s="1">
        <v>41933.863888888889</v>
      </c>
      <c r="E7235" s="1">
        <v>41933.882141203707</v>
      </c>
      <c r="F7235" s="1">
        <v>41933.882361111115</v>
      </c>
      <c r="G7235" s="1">
        <v>41934.868831018517</v>
      </c>
      <c r="H7235" s="2">
        <v>42006</v>
      </c>
      <c r="I7235" s="2">
        <v>42011</v>
      </c>
      <c r="J7235" s="3">
        <v>2</v>
      </c>
      <c r="K7235" s="3">
        <v>9</v>
      </c>
      <c r="L7235">
        <f>טבלה1[[#This Row],[ds_checkout]]-טבלה1[[#This Row],[ds_checkin]]</f>
        <v>5</v>
      </c>
      <c r="M7235">
        <f>IF(ISBLANK(טבלה1[[#This Row],[ts_reply_at]]), "", (טבלה1[[#This Row],[ts_reply_at]] - טבלה1[[#This Row],[ts_contact_at]]) * 24)</f>
        <v>0.43805555562721565</v>
      </c>
      <c r="N7235">
        <f>IF(ISBLANK(טבלה1[[#This Row],[ts_reply_at]]), 0, 1)</f>
        <v>1</v>
      </c>
      <c r="O7235">
        <f>IF(ISBLANK(טבלה1[[#This Row],[ts_accepted_at]]), 0, 1)</f>
        <v>1</v>
      </c>
      <c r="P7235">
        <f>IF(ISBLANK(טבלה1[[#This Row],[ts_booking_at]]), 0, 1)</f>
        <v>1</v>
      </c>
      <c r="Q7235">
        <f>IF(ISBLANK(טבלה1[[#This Row],[ds_checkin]]), "", טבלה1[[#This Row],[ds_checkin]] - טבלה1[[#This Row],[ts_contact_at]])</f>
        <v>72.136111111110949</v>
      </c>
      <c r="R7235" t="str">
        <f>IF(AND(ISBLANK(טבלה1[[#This Row],[ts_reply_at]]), NOT(ISBLANK(טבלה1[[#This Row],[ts_booking_at]]))), "Error: Booked without Reply", "OK")</f>
        <v>OK</v>
      </c>
      <c r="S7235" t="s">
        <v>6020</v>
      </c>
    </row>
    <row r="7236" spans="1:19" x14ac:dyDescent="0.25">
      <c r="A7236" s="4" t="s">
        <v>5719</v>
      </c>
      <c r="B7236" s="4" t="s">
        <v>738</v>
      </c>
      <c r="C7236" s="4" t="s">
        <v>739</v>
      </c>
      <c r="D7236" s="1">
        <v>41937.227777777778</v>
      </c>
      <c r="E7236" s="1">
        <v>41937.590567129628</v>
      </c>
      <c r="F7236" s="1">
        <v>41937.590567129628</v>
      </c>
      <c r="G7236" s="1">
        <v>41937.590567129628</v>
      </c>
      <c r="H7236" s="2">
        <v>42181</v>
      </c>
      <c r="I7236" s="2">
        <v>42185</v>
      </c>
      <c r="J7236" s="3">
        <v>2</v>
      </c>
      <c r="K7236" s="3">
        <v>5</v>
      </c>
      <c r="L7236">
        <f>טבלה1[[#This Row],[ds_checkout]]-טבלה1[[#This Row],[ds_checkin]]</f>
        <v>4</v>
      </c>
      <c r="M7236">
        <f>IF(ISBLANK(טבלה1[[#This Row],[ts_reply_at]]), "", (טבלה1[[#This Row],[ts_reply_at]] - טבלה1[[#This Row],[ts_contact_at]]) * 24)</f>
        <v>8.7069444443914108</v>
      </c>
      <c r="N7236">
        <f>IF(ISBLANK(טבלה1[[#This Row],[ts_reply_at]]), 0, 1)</f>
        <v>1</v>
      </c>
      <c r="O7236">
        <f>IF(ISBLANK(טבלה1[[#This Row],[ts_accepted_at]]), 0, 1)</f>
        <v>1</v>
      </c>
      <c r="P7236">
        <f>IF(ISBLANK(טבלה1[[#This Row],[ts_booking_at]]), 0, 1)</f>
        <v>1</v>
      </c>
      <c r="Q7236">
        <f>IF(ISBLANK(טבלה1[[#This Row],[ds_checkin]]), "", טבלה1[[#This Row],[ds_checkin]] - טבלה1[[#This Row],[ts_contact_at]])</f>
        <v>243.7722222222219</v>
      </c>
      <c r="R7236" t="str">
        <f>IF(AND(ISBLANK(טבלה1[[#This Row],[ts_reply_at]]), NOT(ISBLANK(טבלה1[[#This Row],[ts_booking_at]]))), "Error: Booked without Reply", "OK")</f>
        <v>OK</v>
      </c>
      <c r="S7236" t="s">
        <v>6025</v>
      </c>
    </row>
    <row r="7237" spans="1:19" x14ac:dyDescent="0.25">
      <c r="A7237" s="4" t="s">
        <v>5719</v>
      </c>
      <c r="B7237" s="4" t="s">
        <v>5720</v>
      </c>
      <c r="C7237" s="4" t="s">
        <v>5721</v>
      </c>
      <c r="D7237" s="1">
        <v>41903.379861111112</v>
      </c>
      <c r="E7237" s="1">
        <v>41903.440798611111</v>
      </c>
      <c r="H7237" s="2">
        <v>42181</v>
      </c>
      <c r="I7237" s="2">
        <v>42185</v>
      </c>
      <c r="J7237" s="3">
        <v>2</v>
      </c>
      <c r="K7237" s="3">
        <v>4</v>
      </c>
      <c r="L7237">
        <f>טבלה1[[#This Row],[ds_checkout]]-טבלה1[[#This Row],[ds_checkin]]</f>
        <v>4</v>
      </c>
      <c r="M7237">
        <f>IF(ISBLANK(טבלה1[[#This Row],[ts_reply_at]]), "", (טבלה1[[#This Row],[ts_reply_at]] - טבלה1[[#This Row],[ts_contact_at]]) * 24)</f>
        <v>1.4624999999650754</v>
      </c>
      <c r="N7237">
        <f>IF(ISBLANK(טבלה1[[#This Row],[ts_reply_at]]), 0, 1)</f>
        <v>1</v>
      </c>
      <c r="O7237">
        <f>IF(ISBLANK(טבלה1[[#This Row],[ts_accepted_at]]), 0, 1)</f>
        <v>0</v>
      </c>
      <c r="P7237">
        <f>IF(ISBLANK(טבלה1[[#This Row],[ts_booking_at]]), 0, 1)</f>
        <v>0</v>
      </c>
      <c r="Q7237">
        <f>IF(ISBLANK(טבלה1[[#This Row],[ds_checkin]]), "", טבלה1[[#This Row],[ds_checkin]] - טבלה1[[#This Row],[ts_contact_at]])</f>
        <v>277.6201388888876</v>
      </c>
      <c r="R7237" t="str">
        <f>IF(AND(ISBLANK(טבלה1[[#This Row],[ts_reply_at]]), NOT(ISBLANK(טבלה1[[#This Row],[ts_booking_at]]))), "Error: Booked without Reply", "OK")</f>
        <v>OK</v>
      </c>
      <c r="S7237" t="s">
        <v>6025</v>
      </c>
    </row>
    <row r="7238" spans="1:19" x14ac:dyDescent="0.25">
      <c r="A7238" s="4" t="s">
        <v>5722</v>
      </c>
      <c r="B7238" s="4" t="s">
        <v>46</v>
      </c>
      <c r="C7238" s="4" t="s">
        <v>47</v>
      </c>
      <c r="D7238" s="1">
        <v>41913.543055555558</v>
      </c>
      <c r="E7238" s="1">
        <v>41913.66814814815</v>
      </c>
      <c r="H7238" s="2">
        <v>41929</v>
      </c>
      <c r="I7238" s="2">
        <v>41930</v>
      </c>
      <c r="J7238" s="3">
        <v>4</v>
      </c>
      <c r="K7238" s="3">
        <v>4</v>
      </c>
      <c r="L7238">
        <f>טבלה1[[#This Row],[ds_checkout]]-טבלה1[[#This Row],[ds_checkin]]</f>
        <v>1</v>
      </c>
      <c r="M7238">
        <f>IF(ISBLANK(טבלה1[[#This Row],[ts_reply_at]]), "", (טבלה1[[#This Row],[ts_reply_at]] - טבלה1[[#This Row],[ts_contact_at]]) * 24)</f>
        <v>3.0022222222178243</v>
      </c>
      <c r="N7238">
        <f>IF(ISBLANK(טבלה1[[#This Row],[ts_reply_at]]), 0, 1)</f>
        <v>1</v>
      </c>
      <c r="O7238">
        <f>IF(ISBLANK(טבלה1[[#This Row],[ts_accepted_at]]), 0, 1)</f>
        <v>0</v>
      </c>
      <c r="P7238">
        <f>IF(ISBLANK(טבלה1[[#This Row],[ts_booking_at]]), 0, 1)</f>
        <v>0</v>
      </c>
      <c r="Q7238">
        <f>IF(ISBLANK(טבלה1[[#This Row],[ds_checkin]]), "", טבלה1[[#This Row],[ds_checkin]] - טבלה1[[#This Row],[ts_contact_at]])</f>
        <v>15.456944444442343</v>
      </c>
      <c r="R7238" t="str">
        <f>IF(AND(ISBLANK(טבלה1[[#This Row],[ts_reply_at]]), NOT(ISBLANK(טבלה1[[#This Row],[ts_booking_at]]))), "Error: Booked without Reply", "OK")</f>
        <v>OK</v>
      </c>
      <c r="S7238" t="s">
        <v>6059</v>
      </c>
    </row>
    <row r="7239" spans="1:19" x14ac:dyDescent="0.25">
      <c r="A7239" s="4" t="s">
        <v>5722</v>
      </c>
      <c r="B7239" s="4" t="s">
        <v>292</v>
      </c>
      <c r="C7239" s="4" t="s">
        <v>293</v>
      </c>
      <c r="D7239" s="1">
        <v>41910.76458333333</v>
      </c>
      <c r="E7239" s="1">
        <v>41910.870821759258</v>
      </c>
      <c r="H7239" s="2">
        <v>41929</v>
      </c>
      <c r="I7239" s="2">
        <v>41930</v>
      </c>
      <c r="J7239" s="3">
        <v>4</v>
      </c>
      <c r="K7239" s="3">
        <v>2</v>
      </c>
      <c r="L7239">
        <f>טבלה1[[#This Row],[ds_checkout]]-טבלה1[[#This Row],[ds_checkin]]</f>
        <v>1</v>
      </c>
      <c r="M7239">
        <f>IF(ISBLANK(טבלה1[[#This Row],[ts_reply_at]]), "", (טבלה1[[#This Row],[ts_reply_at]] - טבלה1[[#This Row],[ts_contact_at]]) * 24)</f>
        <v>2.5497222222620621</v>
      </c>
      <c r="N7239">
        <f>IF(ISBLANK(טבלה1[[#This Row],[ts_reply_at]]), 0, 1)</f>
        <v>1</v>
      </c>
      <c r="O7239">
        <f>IF(ISBLANK(טבלה1[[#This Row],[ts_accepted_at]]), 0, 1)</f>
        <v>0</v>
      </c>
      <c r="P7239">
        <f>IF(ISBLANK(טבלה1[[#This Row],[ts_booking_at]]), 0, 1)</f>
        <v>0</v>
      </c>
      <c r="Q7239">
        <f>IF(ISBLANK(טבלה1[[#This Row],[ds_checkin]]), "", טבלה1[[#This Row],[ds_checkin]] - טבלה1[[#This Row],[ts_contact_at]])</f>
        <v>18.235416666670062</v>
      </c>
      <c r="R7239" t="str">
        <f>IF(AND(ISBLANK(טבלה1[[#This Row],[ts_reply_at]]), NOT(ISBLANK(טבלה1[[#This Row],[ts_booking_at]]))), "Error: Booked without Reply", "OK")</f>
        <v>OK</v>
      </c>
      <c r="S7239" t="s">
        <v>6059</v>
      </c>
    </row>
    <row r="7240" spans="1:19" x14ac:dyDescent="0.25">
      <c r="A7240" s="4" t="s">
        <v>5722</v>
      </c>
      <c r="B7240" s="4" t="s">
        <v>144</v>
      </c>
      <c r="C7240" s="4" t="s">
        <v>884</v>
      </c>
      <c r="D7240" s="1">
        <v>41910.875</v>
      </c>
      <c r="E7240" s="1">
        <v>41910.890289351853</v>
      </c>
      <c r="F7240" s="1">
        <v>41910.898958333331</v>
      </c>
      <c r="H7240" s="2">
        <v>41929</v>
      </c>
      <c r="I7240" s="2">
        <v>41930</v>
      </c>
      <c r="J7240" s="3">
        <v>4</v>
      </c>
      <c r="K7240" s="3">
        <v>15</v>
      </c>
      <c r="L7240">
        <f>טבלה1[[#This Row],[ds_checkout]]-טבלה1[[#This Row],[ds_checkin]]</f>
        <v>1</v>
      </c>
      <c r="M7240">
        <f>IF(ISBLANK(טבלה1[[#This Row],[ts_reply_at]]), "", (טבלה1[[#This Row],[ts_reply_at]] - טבלה1[[#This Row],[ts_contact_at]]) * 24)</f>
        <v>0.36694444448221475</v>
      </c>
      <c r="N7240">
        <f>IF(ISBLANK(טבלה1[[#This Row],[ts_reply_at]]), 0, 1)</f>
        <v>1</v>
      </c>
      <c r="O7240">
        <f>IF(ISBLANK(טבלה1[[#This Row],[ts_accepted_at]]), 0, 1)</f>
        <v>1</v>
      </c>
      <c r="P7240">
        <f>IF(ISBLANK(טבלה1[[#This Row],[ts_booking_at]]), 0, 1)</f>
        <v>0</v>
      </c>
      <c r="Q7240">
        <f>IF(ISBLANK(טבלה1[[#This Row],[ds_checkin]]), "", טבלה1[[#This Row],[ds_checkin]] - טבלה1[[#This Row],[ts_contact_at]])</f>
        <v>18.125</v>
      </c>
      <c r="R7240" t="str">
        <f>IF(AND(ISBLANK(טבלה1[[#This Row],[ts_reply_at]]), NOT(ISBLANK(טבלה1[[#This Row],[ts_booking_at]]))), "Error: Booked without Reply", "OK")</f>
        <v>OK</v>
      </c>
      <c r="S7240" t="s">
        <v>6059</v>
      </c>
    </row>
    <row r="7241" spans="1:19" x14ac:dyDescent="0.25">
      <c r="A7241" s="4" t="s">
        <v>5722</v>
      </c>
      <c r="B7241" s="4" t="s">
        <v>602</v>
      </c>
      <c r="C7241" s="4" t="s">
        <v>603</v>
      </c>
      <c r="D7241" s="1">
        <v>41910.877083333333</v>
      </c>
      <c r="H7241" s="2">
        <v>41929</v>
      </c>
      <c r="I7241" s="2">
        <v>41930</v>
      </c>
      <c r="J7241" s="3">
        <v>4</v>
      </c>
      <c r="K7241" s="3">
        <v>1</v>
      </c>
      <c r="L7241">
        <f>טבלה1[[#This Row],[ds_checkout]]-טבלה1[[#This Row],[ds_checkin]]</f>
        <v>1</v>
      </c>
      <c r="M7241" t="str">
        <f>IF(ISBLANK(טבלה1[[#This Row],[ts_reply_at]]), "", (טבלה1[[#This Row],[ts_reply_at]] - טבלה1[[#This Row],[ts_contact_at]]) * 24)</f>
        <v/>
      </c>
      <c r="N7241">
        <f>IF(ISBLANK(טבלה1[[#This Row],[ts_reply_at]]), 0, 1)</f>
        <v>0</v>
      </c>
      <c r="O7241">
        <f>IF(ISBLANK(טבלה1[[#This Row],[ts_accepted_at]]), 0, 1)</f>
        <v>0</v>
      </c>
      <c r="P7241">
        <f>IF(ISBLANK(טבלה1[[#This Row],[ts_booking_at]]), 0, 1)</f>
        <v>0</v>
      </c>
      <c r="Q7241">
        <f>IF(ISBLANK(טבלה1[[#This Row],[ds_checkin]]), "", טבלה1[[#This Row],[ds_checkin]] - טבלה1[[#This Row],[ts_contact_at]])</f>
        <v>18.122916666667152</v>
      </c>
      <c r="R7241" t="str">
        <f>IF(AND(ISBLANK(טבלה1[[#This Row],[ts_reply_at]]), NOT(ISBLANK(טבלה1[[#This Row],[ts_booking_at]]))), "Error: Booked without Reply", "OK")</f>
        <v>OK</v>
      </c>
      <c r="S7241" t="s">
        <v>6059</v>
      </c>
    </row>
    <row r="7242" spans="1:19" x14ac:dyDescent="0.25">
      <c r="A7242" s="4" t="s">
        <v>5722</v>
      </c>
      <c r="B7242" s="4" t="s">
        <v>271</v>
      </c>
      <c r="C7242" s="4" t="s">
        <v>272</v>
      </c>
      <c r="D7242" s="1">
        <v>41913.537499999999</v>
      </c>
      <c r="E7242" s="1">
        <v>41913.79314814815</v>
      </c>
      <c r="F7242" s="1">
        <v>41913.793252314812</v>
      </c>
      <c r="H7242" s="2">
        <v>41929</v>
      </c>
      <c r="I7242" s="2">
        <v>41931</v>
      </c>
      <c r="J7242" s="3">
        <v>4</v>
      </c>
      <c r="K7242" s="3">
        <v>3</v>
      </c>
      <c r="L7242">
        <f>טבלה1[[#This Row],[ds_checkout]]-טבלה1[[#This Row],[ds_checkin]]</f>
        <v>2</v>
      </c>
      <c r="M7242">
        <f>IF(ISBLANK(טבלה1[[#This Row],[ts_reply_at]]), "", (טבלה1[[#This Row],[ts_reply_at]] - טבלה1[[#This Row],[ts_contact_at]]) * 24)</f>
        <v>6.1355555556365289</v>
      </c>
      <c r="N7242">
        <f>IF(ISBLANK(טבלה1[[#This Row],[ts_reply_at]]), 0, 1)</f>
        <v>1</v>
      </c>
      <c r="O7242">
        <f>IF(ISBLANK(טבלה1[[#This Row],[ts_accepted_at]]), 0, 1)</f>
        <v>1</v>
      </c>
      <c r="P7242">
        <f>IF(ISBLANK(טבלה1[[#This Row],[ts_booking_at]]), 0, 1)</f>
        <v>0</v>
      </c>
      <c r="Q7242">
        <f>IF(ISBLANK(טבלה1[[#This Row],[ds_checkin]]), "", טבלה1[[#This Row],[ds_checkin]] - טבלה1[[#This Row],[ts_contact_at]])</f>
        <v>15.462500000001455</v>
      </c>
      <c r="R7242" t="str">
        <f>IF(AND(ISBLANK(טבלה1[[#This Row],[ts_reply_at]]), NOT(ISBLANK(טבלה1[[#This Row],[ts_booking_at]]))), "Error: Booked without Reply", "OK")</f>
        <v>OK</v>
      </c>
      <c r="S7242" t="s">
        <v>6059</v>
      </c>
    </row>
    <row r="7243" spans="1:19" x14ac:dyDescent="0.25">
      <c r="A7243" s="4" t="s">
        <v>5723</v>
      </c>
      <c r="B7243" s="4" t="s">
        <v>1972</v>
      </c>
      <c r="C7243" s="4" t="s">
        <v>2020</v>
      </c>
      <c r="D7243" s="1">
        <v>41871.536805555559</v>
      </c>
      <c r="E7243" s="1">
        <v>41871.552442129629</v>
      </c>
      <c r="F7243" s="1">
        <v>41871.566990740743</v>
      </c>
      <c r="G7243" s="1">
        <v>41871.566990740743</v>
      </c>
      <c r="H7243" s="2">
        <v>41915</v>
      </c>
      <c r="I7243" s="2">
        <v>41918</v>
      </c>
      <c r="J7243" s="3">
        <v>6</v>
      </c>
      <c r="K7243" s="3">
        <v>13</v>
      </c>
      <c r="L7243">
        <f>טבלה1[[#This Row],[ds_checkout]]-טבלה1[[#This Row],[ds_checkin]]</f>
        <v>3</v>
      </c>
      <c r="M7243">
        <f>IF(ISBLANK(טבלה1[[#This Row],[ts_reply_at]]), "", (טבלה1[[#This Row],[ts_reply_at]] - טבלה1[[#This Row],[ts_contact_at]]) * 24)</f>
        <v>0.37527777766808867</v>
      </c>
      <c r="N7243">
        <f>IF(ISBLANK(טבלה1[[#This Row],[ts_reply_at]]), 0, 1)</f>
        <v>1</v>
      </c>
      <c r="O7243">
        <f>IF(ISBLANK(טבלה1[[#This Row],[ts_accepted_at]]), 0, 1)</f>
        <v>1</v>
      </c>
      <c r="P7243">
        <f>IF(ISBLANK(טבלה1[[#This Row],[ts_booking_at]]), 0, 1)</f>
        <v>1</v>
      </c>
      <c r="Q7243">
        <f>IF(ISBLANK(טבלה1[[#This Row],[ds_checkin]]), "", טבלה1[[#This Row],[ds_checkin]] - טבלה1[[#This Row],[ts_contact_at]])</f>
        <v>43.463194444440887</v>
      </c>
      <c r="R7243" t="str">
        <f>IF(AND(ISBLANK(טבלה1[[#This Row],[ts_reply_at]]), NOT(ISBLANK(טבלה1[[#This Row],[ts_booking_at]]))), "Error: Booked without Reply", "OK")</f>
        <v>OK</v>
      </c>
      <c r="S7243" t="s">
        <v>6030</v>
      </c>
    </row>
    <row r="7244" spans="1:19" x14ac:dyDescent="0.25">
      <c r="A7244" s="4" t="s">
        <v>5723</v>
      </c>
      <c r="B7244" s="4" t="s">
        <v>159</v>
      </c>
      <c r="C7244" s="4" t="s">
        <v>160</v>
      </c>
      <c r="D7244" s="1">
        <v>41911.397916666669</v>
      </c>
      <c r="E7244" s="1">
        <v>41911.475636574076</v>
      </c>
      <c r="F7244" s="1">
        <v>41911.475659722222</v>
      </c>
      <c r="G7244" s="1">
        <v>41911.475659722222</v>
      </c>
      <c r="H7244" s="2">
        <v>41915</v>
      </c>
      <c r="I7244" s="2">
        <v>41918</v>
      </c>
      <c r="J7244" s="3">
        <v>7</v>
      </c>
      <c r="K7244" s="3">
        <v>9</v>
      </c>
      <c r="L7244">
        <f>טבלה1[[#This Row],[ds_checkout]]-טבלה1[[#This Row],[ds_checkin]]</f>
        <v>3</v>
      </c>
      <c r="M7244">
        <f>IF(ISBLANK(טבלה1[[#This Row],[ts_reply_at]]), "", (טבלה1[[#This Row],[ts_reply_at]] - טבלה1[[#This Row],[ts_contact_at]]) * 24)</f>
        <v>1.8652777777751908</v>
      </c>
      <c r="N7244">
        <f>IF(ISBLANK(טבלה1[[#This Row],[ts_reply_at]]), 0, 1)</f>
        <v>1</v>
      </c>
      <c r="O7244">
        <f>IF(ISBLANK(טבלה1[[#This Row],[ts_accepted_at]]), 0, 1)</f>
        <v>1</v>
      </c>
      <c r="P7244">
        <f>IF(ISBLANK(טבלה1[[#This Row],[ts_booking_at]]), 0, 1)</f>
        <v>1</v>
      </c>
      <c r="Q7244">
        <f>IF(ISBLANK(טבלה1[[#This Row],[ds_checkin]]), "", טבלה1[[#This Row],[ds_checkin]] - טבלה1[[#This Row],[ts_contact_at]])</f>
        <v>3.6020833333313931</v>
      </c>
      <c r="R7244" t="str">
        <f>IF(AND(ISBLANK(טבלה1[[#This Row],[ts_reply_at]]), NOT(ISBLANK(טבלה1[[#This Row],[ts_booking_at]]))), "Error: Booked without Reply", "OK")</f>
        <v>OK</v>
      </c>
      <c r="S7244" t="s">
        <v>6030</v>
      </c>
    </row>
    <row r="7245" spans="1:19" x14ac:dyDescent="0.25">
      <c r="A7245" s="4" t="s">
        <v>5723</v>
      </c>
      <c r="B7245" s="4" t="s">
        <v>415</v>
      </c>
      <c r="C7245" s="4" t="s">
        <v>416</v>
      </c>
      <c r="D7245" s="1">
        <v>41871.324305555558</v>
      </c>
      <c r="E7245" s="1">
        <v>41871.465451388889</v>
      </c>
      <c r="F7245" s="1">
        <v>41871.465520833335</v>
      </c>
      <c r="H7245" s="2">
        <v>41915</v>
      </c>
      <c r="I7245" s="2">
        <v>41918</v>
      </c>
      <c r="J7245" s="3">
        <v>7</v>
      </c>
      <c r="K7245" s="3">
        <v>4</v>
      </c>
      <c r="L7245">
        <f>טבלה1[[#This Row],[ds_checkout]]-טבלה1[[#This Row],[ds_checkin]]</f>
        <v>3</v>
      </c>
      <c r="M7245">
        <f>IF(ISBLANK(טבלה1[[#This Row],[ts_reply_at]]), "", (טבלה1[[#This Row],[ts_reply_at]] - טבלה1[[#This Row],[ts_contact_at]]) * 24)</f>
        <v>3.3874999999534339</v>
      </c>
      <c r="N7245">
        <f>IF(ISBLANK(טבלה1[[#This Row],[ts_reply_at]]), 0, 1)</f>
        <v>1</v>
      </c>
      <c r="O7245">
        <f>IF(ISBLANK(טבלה1[[#This Row],[ts_accepted_at]]), 0, 1)</f>
        <v>1</v>
      </c>
      <c r="P7245">
        <f>IF(ISBLANK(טבלה1[[#This Row],[ts_booking_at]]), 0, 1)</f>
        <v>0</v>
      </c>
      <c r="Q7245">
        <f>IF(ISBLANK(טבלה1[[#This Row],[ds_checkin]]), "", טבלה1[[#This Row],[ds_checkin]] - טבלה1[[#This Row],[ts_contact_at]])</f>
        <v>43.675694444442343</v>
      </c>
      <c r="R7245" t="str">
        <f>IF(AND(ISBLANK(טבלה1[[#This Row],[ts_reply_at]]), NOT(ISBLANK(טבלה1[[#This Row],[ts_booking_at]]))), "Error: Booked without Reply", "OK")</f>
        <v>OK</v>
      </c>
      <c r="S7245" t="s">
        <v>6030</v>
      </c>
    </row>
    <row r="7246" spans="1:19" x14ac:dyDescent="0.25">
      <c r="A7246" s="4" t="s">
        <v>5723</v>
      </c>
      <c r="B7246" s="4" t="s">
        <v>4104</v>
      </c>
      <c r="C7246" s="4" t="s">
        <v>4105</v>
      </c>
      <c r="D7246" s="1">
        <v>41911.365972222222</v>
      </c>
      <c r="E7246" s="1">
        <v>41911.37296296296</v>
      </c>
      <c r="H7246" s="2">
        <v>41915</v>
      </c>
      <c r="I7246" s="2">
        <v>41918</v>
      </c>
      <c r="J7246" s="3">
        <v>7</v>
      </c>
      <c r="K7246" s="3">
        <v>5</v>
      </c>
      <c r="L7246">
        <f>טבלה1[[#This Row],[ds_checkout]]-טבלה1[[#This Row],[ds_checkin]]</f>
        <v>3</v>
      </c>
      <c r="M7246">
        <f>IF(ISBLANK(טבלה1[[#This Row],[ts_reply_at]]), "", (טבלה1[[#This Row],[ts_reply_at]] - טבלה1[[#This Row],[ts_contact_at]]) * 24)</f>
        <v>0.16777777770766988</v>
      </c>
      <c r="N7246">
        <f>IF(ISBLANK(טבלה1[[#This Row],[ts_reply_at]]), 0, 1)</f>
        <v>1</v>
      </c>
      <c r="O7246">
        <f>IF(ISBLANK(טבלה1[[#This Row],[ts_accepted_at]]), 0, 1)</f>
        <v>0</v>
      </c>
      <c r="P7246">
        <f>IF(ISBLANK(טבלה1[[#This Row],[ts_booking_at]]), 0, 1)</f>
        <v>0</v>
      </c>
      <c r="Q7246">
        <f>IF(ISBLANK(טבלה1[[#This Row],[ds_checkin]]), "", טבלה1[[#This Row],[ds_checkin]] - טבלה1[[#This Row],[ts_contact_at]])</f>
        <v>3.6340277777781012</v>
      </c>
      <c r="R7246" t="str">
        <f>IF(AND(ISBLANK(טבלה1[[#This Row],[ts_reply_at]]), NOT(ISBLANK(טבלה1[[#This Row],[ts_booking_at]]))), "Error: Booked without Reply", "OK")</f>
        <v>OK</v>
      </c>
      <c r="S7246" t="s">
        <v>6030</v>
      </c>
    </row>
    <row r="7247" spans="1:19" x14ac:dyDescent="0.25">
      <c r="A7247" s="4" t="s">
        <v>5724</v>
      </c>
      <c r="B7247" s="4" t="s">
        <v>12</v>
      </c>
      <c r="C7247" s="4" t="s">
        <v>13</v>
      </c>
      <c r="D7247" s="1">
        <v>41949.940972222219</v>
      </c>
      <c r="E7247" s="1">
        <v>41949.946145833332</v>
      </c>
      <c r="F7247" s="1">
        <v>41949.946145833332</v>
      </c>
      <c r="G7247" s="1">
        <v>41949.949374999997</v>
      </c>
      <c r="H7247" s="2">
        <v>41994</v>
      </c>
      <c r="I7247" s="2">
        <v>41996</v>
      </c>
      <c r="J7247" s="3">
        <v>2</v>
      </c>
      <c r="K7247" s="3">
        <v>9</v>
      </c>
      <c r="L7247">
        <f>טבלה1[[#This Row],[ds_checkout]]-טבלה1[[#This Row],[ds_checkin]]</f>
        <v>2</v>
      </c>
      <c r="M7247">
        <f>IF(ISBLANK(טבלה1[[#This Row],[ts_reply_at]]), "", (טבלה1[[#This Row],[ts_reply_at]] - טבלה1[[#This Row],[ts_contact_at]]) * 24)</f>
        <v>0.12416666670469567</v>
      </c>
      <c r="N7247">
        <f>IF(ISBLANK(טבלה1[[#This Row],[ts_reply_at]]), 0, 1)</f>
        <v>1</v>
      </c>
      <c r="O7247">
        <f>IF(ISBLANK(טבלה1[[#This Row],[ts_accepted_at]]), 0, 1)</f>
        <v>1</v>
      </c>
      <c r="P7247">
        <f>IF(ISBLANK(טבלה1[[#This Row],[ts_booking_at]]), 0, 1)</f>
        <v>1</v>
      </c>
      <c r="Q7247">
        <f>IF(ISBLANK(טבלה1[[#This Row],[ds_checkin]]), "", טבלה1[[#This Row],[ds_checkin]] - טבלה1[[#This Row],[ts_contact_at]])</f>
        <v>44.059027777781012</v>
      </c>
      <c r="R7247" t="str">
        <f>IF(AND(ISBLANK(טבלה1[[#This Row],[ts_reply_at]]), NOT(ISBLANK(טבלה1[[#This Row],[ts_booking_at]]))), "Error: Booked without Reply", "OK")</f>
        <v>OK</v>
      </c>
      <c r="S7247" t="s">
        <v>6019</v>
      </c>
    </row>
    <row r="7248" spans="1:19" x14ac:dyDescent="0.25">
      <c r="A7248" s="4" t="s">
        <v>5724</v>
      </c>
      <c r="B7248" s="4" t="s">
        <v>561</v>
      </c>
      <c r="C7248" s="4" t="s">
        <v>562</v>
      </c>
      <c r="D7248" s="1">
        <v>41949.828472222223</v>
      </c>
      <c r="E7248" s="1">
        <v>41949.944861111115</v>
      </c>
      <c r="F7248" s="1">
        <v>41950.294641203705</v>
      </c>
      <c r="H7248" s="2">
        <v>41994</v>
      </c>
      <c r="I7248" s="2">
        <v>41996</v>
      </c>
      <c r="J7248" s="3">
        <v>2</v>
      </c>
      <c r="K7248" s="3">
        <v>5</v>
      </c>
      <c r="L7248">
        <f>טבלה1[[#This Row],[ds_checkout]]-טבלה1[[#This Row],[ds_checkin]]</f>
        <v>2</v>
      </c>
      <c r="M7248">
        <f>IF(ISBLANK(טבלה1[[#This Row],[ts_reply_at]]), "", (טבלה1[[#This Row],[ts_reply_at]] - טבלה1[[#This Row],[ts_contact_at]]) * 24)</f>
        <v>2.7933333333930932</v>
      </c>
      <c r="N7248">
        <f>IF(ISBLANK(טבלה1[[#This Row],[ts_reply_at]]), 0, 1)</f>
        <v>1</v>
      </c>
      <c r="O7248">
        <f>IF(ISBLANK(טבלה1[[#This Row],[ts_accepted_at]]), 0, 1)</f>
        <v>1</v>
      </c>
      <c r="P7248">
        <f>IF(ISBLANK(טבלה1[[#This Row],[ts_booking_at]]), 0, 1)</f>
        <v>0</v>
      </c>
      <c r="Q7248">
        <f>IF(ISBLANK(טבלה1[[#This Row],[ds_checkin]]), "", טבלה1[[#This Row],[ds_checkin]] - טבלה1[[#This Row],[ts_contact_at]])</f>
        <v>44.171527777776646</v>
      </c>
      <c r="R7248" t="str">
        <f>IF(AND(ISBLANK(טבלה1[[#This Row],[ts_reply_at]]), NOT(ISBLANK(טבלה1[[#This Row],[ts_booking_at]]))), "Error: Booked without Reply", "OK")</f>
        <v>OK</v>
      </c>
      <c r="S7248" t="s">
        <v>6019</v>
      </c>
    </row>
    <row r="7249" spans="1:19" x14ac:dyDescent="0.25">
      <c r="A7249" s="4" t="s">
        <v>5724</v>
      </c>
      <c r="B7249" s="4" t="s">
        <v>58</v>
      </c>
      <c r="C7249" s="4" t="s">
        <v>59</v>
      </c>
      <c r="D7249" s="1">
        <v>41949.831250000003</v>
      </c>
      <c r="E7249" s="1">
        <v>41955.514374999999</v>
      </c>
      <c r="H7249" s="2">
        <v>41994</v>
      </c>
      <c r="I7249" s="2">
        <v>41996</v>
      </c>
      <c r="J7249" s="3">
        <v>2</v>
      </c>
      <c r="K7249" s="3">
        <v>3</v>
      </c>
      <c r="L7249">
        <f>טבלה1[[#This Row],[ds_checkout]]-טבלה1[[#This Row],[ds_checkin]]</f>
        <v>2</v>
      </c>
      <c r="M7249">
        <f>IF(ISBLANK(טבלה1[[#This Row],[ts_reply_at]]), "", (טבלה1[[#This Row],[ts_reply_at]] - טבלה1[[#This Row],[ts_contact_at]]) * 24)</f>
        <v>136.39499999990221</v>
      </c>
      <c r="N7249">
        <f>IF(ISBLANK(טבלה1[[#This Row],[ts_reply_at]]), 0, 1)</f>
        <v>1</v>
      </c>
      <c r="O7249">
        <f>IF(ISBLANK(טבלה1[[#This Row],[ts_accepted_at]]), 0, 1)</f>
        <v>0</v>
      </c>
      <c r="P7249">
        <f>IF(ISBLANK(טבלה1[[#This Row],[ts_booking_at]]), 0, 1)</f>
        <v>0</v>
      </c>
      <c r="Q7249">
        <f>IF(ISBLANK(טבלה1[[#This Row],[ds_checkin]]), "", טבלה1[[#This Row],[ds_checkin]] - טבלה1[[#This Row],[ts_contact_at]])</f>
        <v>44.16874999999709</v>
      </c>
      <c r="R7249" t="str">
        <f>IF(AND(ISBLANK(טבלה1[[#This Row],[ts_reply_at]]), NOT(ISBLANK(טבלה1[[#This Row],[ts_booking_at]]))), "Error: Booked without Reply", "OK")</f>
        <v>OK</v>
      </c>
      <c r="S7249" t="s">
        <v>6019</v>
      </c>
    </row>
    <row r="7250" spans="1:19" x14ac:dyDescent="0.25">
      <c r="A7250" s="4" t="s">
        <v>5724</v>
      </c>
      <c r="B7250" s="4" t="s">
        <v>2227</v>
      </c>
      <c r="C7250" s="4" t="s">
        <v>2228</v>
      </c>
      <c r="D7250" s="1">
        <v>41948.803472222222</v>
      </c>
      <c r="E7250" s="1">
        <v>41949.598981481482</v>
      </c>
      <c r="H7250" s="2">
        <v>41994</v>
      </c>
      <c r="I7250" s="2">
        <v>41996</v>
      </c>
      <c r="J7250" s="3">
        <v>2</v>
      </c>
      <c r="K7250" s="3">
        <v>2</v>
      </c>
      <c r="L7250">
        <f>טבלה1[[#This Row],[ds_checkout]]-טבלה1[[#This Row],[ds_checkin]]</f>
        <v>2</v>
      </c>
      <c r="M7250">
        <f>IF(ISBLANK(טבלה1[[#This Row],[ts_reply_at]]), "", (טבלה1[[#This Row],[ts_reply_at]] - טבלה1[[#This Row],[ts_contact_at]]) * 24)</f>
        <v>19.092222222243436</v>
      </c>
      <c r="N7250">
        <f>IF(ISBLANK(טבלה1[[#This Row],[ts_reply_at]]), 0, 1)</f>
        <v>1</v>
      </c>
      <c r="O7250">
        <f>IF(ISBLANK(טבלה1[[#This Row],[ts_accepted_at]]), 0, 1)</f>
        <v>0</v>
      </c>
      <c r="P7250">
        <f>IF(ISBLANK(טבלה1[[#This Row],[ts_booking_at]]), 0, 1)</f>
        <v>0</v>
      </c>
      <c r="Q7250">
        <f>IF(ISBLANK(טבלה1[[#This Row],[ds_checkin]]), "", טבלה1[[#This Row],[ds_checkin]] - טבלה1[[#This Row],[ts_contact_at]])</f>
        <v>45.196527777778101</v>
      </c>
      <c r="R7250" t="str">
        <f>IF(AND(ISBLANK(טבלה1[[#This Row],[ts_reply_at]]), NOT(ISBLANK(טבלה1[[#This Row],[ts_booking_at]]))), "Error: Booked without Reply", "OK")</f>
        <v>OK</v>
      </c>
      <c r="S7250" t="s">
        <v>6019</v>
      </c>
    </row>
    <row r="7251" spans="1:19" x14ac:dyDescent="0.25">
      <c r="A7251" s="4" t="s">
        <v>5724</v>
      </c>
      <c r="B7251" s="4" t="s">
        <v>119</v>
      </c>
      <c r="C7251" s="4" t="s">
        <v>120</v>
      </c>
      <c r="D7251" s="1">
        <v>41948.804861111108</v>
      </c>
      <c r="E7251" s="1">
        <v>41949.438263888886</v>
      </c>
      <c r="H7251" s="2">
        <v>41994</v>
      </c>
      <c r="I7251" s="2">
        <v>41996</v>
      </c>
      <c r="J7251" s="3">
        <v>2</v>
      </c>
      <c r="K7251" s="3">
        <v>3</v>
      </c>
      <c r="L7251">
        <f>טבלה1[[#This Row],[ds_checkout]]-טבלה1[[#This Row],[ds_checkin]]</f>
        <v>2</v>
      </c>
      <c r="M7251">
        <f>IF(ISBLANK(טבלה1[[#This Row],[ts_reply_at]]), "", (טבלה1[[#This Row],[ts_reply_at]] - טבלה1[[#This Row],[ts_contact_at]]) * 24)</f>
        <v>15.201666666660458</v>
      </c>
      <c r="N7251">
        <f>IF(ISBLANK(טבלה1[[#This Row],[ts_reply_at]]), 0, 1)</f>
        <v>1</v>
      </c>
      <c r="O7251">
        <f>IF(ISBLANK(טבלה1[[#This Row],[ts_accepted_at]]), 0, 1)</f>
        <v>0</v>
      </c>
      <c r="P7251">
        <f>IF(ISBLANK(טבלה1[[#This Row],[ts_booking_at]]), 0, 1)</f>
        <v>0</v>
      </c>
      <c r="Q7251">
        <f>IF(ISBLANK(טבלה1[[#This Row],[ds_checkin]]), "", טבלה1[[#This Row],[ds_checkin]] - טבלה1[[#This Row],[ts_contact_at]])</f>
        <v>45.195138888891961</v>
      </c>
      <c r="R7251" t="str">
        <f>IF(AND(ISBLANK(טבלה1[[#This Row],[ts_reply_at]]), NOT(ISBLANK(טבלה1[[#This Row],[ts_booking_at]]))), "Error: Booked without Reply", "OK")</f>
        <v>OK</v>
      </c>
      <c r="S7251" t="s">
        <v>6019</v>
      </c>
    </row>
    <row r="7252" spans="1:19" x14ac:dyDescent="0.25">
      <c r="A7252" s="4" t="s">
        <v>5724</v>
      </c>
      <c r="B7252" s="4" t="s">
        <v>1058</v>
      </c>
      <c r="C7252" s="4" t="s">
        <v>5725</v>
      </c>
      <c r="D7252" s="1">
        <v>41949.939583333333</v>
      </c>
      <c r="E7252" s="1">
        <v>41950.586423611108</v>
      </c>
      <c r="F7252" s="1">
        <v>41950.586423611108</v>
      </c>
      <c r="H7252" s="2">
        <v>41994</v>
      </c>
      <c r="I7252" s="2">
        <v>41996</v>
      </c>
      <c r="J7252" s="3">
        <v>2</v>
      </c>
      <c r="K7252" s="3">
        <v>2</v>
      </c>
      <c r="L7252">
        <f>טבלה1[[#This Row],[ds_checkout]]-טבלה1[[#This Row],[ds_checkin]]</f>
        <v>2</v>
      </c>
      <c r="M7252">
        <f>IF(ISBLANK(טבלה1[[#This Row],[ts_reply_at]]), "", (טבלה1[[#This Row],[ts_reply_at]] - טבלה1[[#This Row],[ts_contact_at]]) * 24)</f>
        <v>15.524166666611563</v>
      </c>
      <c r="N7252">
        <f>IF(ISBLANK(טבלה1[[#This Row],[ts_reply_at]]), 0, 1)</f>
        <v>1</v>
      </c>
      <c r="O7252">
        <f>IF(ISBLANK(טבלה1[[#This Row],[ts_accepted_at]]), 0, 1)</f>
        <v>1</v>
      </c>
      <c r="P7252">
        <f>IF(ISBLANK(טבלה1[[#This Row],[ts_booking_at]]), 0, 1)</f>
        <v>0</v>
      </c>
      <c r="Q7252">
        <f>IF(ISBLANK(טבלה1[[#This Row],[ds_checkin]]), "", טבלה1[[#This Row],[ds_checkin]] - טבלה1[[#This Row],[ts_contact_at]])</f>
        <v>44.060416666667152</v>
      </c>
      <c r="R7252" t="str">
        <f>IF(AND(ISBLANK(טבלה1[[#This Row],[ts_reply_at]]), NOT(ISBLANK(טבלה1[[#This Row],[ts_booking_at]]))), "Error: Booked without Reply", "OK")</f>
        <v>OK</v>
      </c>
      <c r="S7252" t="s">
        <v>6019</v>
      </c>
    </row>
    <row r="7253" spans="1:19" x14ac:dyDescent="0.25">
      <c r="A7253" s="4" t="s">
        <v>5724</v>
      </c>
      <c r="B7253" s="4" t="s">
        <v>182</v>
      </c>
      <c r="C7253" s="4" t="s">
        <v>183</v>
      </c>
      <c r="D7253" s="1">
        <v>41949.829861111109</v>
      </c>
      <c r="E7253" s="1">
        <v>41950.642453703702</v>
      </c>
      <c r="F7253" s="1">
        <v>41950.64266203704</v>
      </c>
      <c r="H7253" s="2">
        <v>41994</v>
      </c>
      <c r="I7253" s="2">
        <v>41996</v>
      </c>
      <c r="J7253" s="3">
        <v>2</v>
      </c>
      <c r="K7253" s="3">
        <v>3</v>
      </c>
      <c r="L7253">
        <f>טבלה1[[#This Row],[ds_checkout]]-טבלה1[[#This Row],[ds_checkin]]</f>
        <v>2</v>
      </c>
      <c r="M7253">
        <f>IF(ISBLANK(טבלה1[[#This Row],[ts_reply_at]]), "", (טבלה1[[#This Row],[ts_reply_at]] - טבלה1[[#This Row],[ts_contact_at]]) * 24)</f>
        <v>19.502222222217824</v>
      </c>
      <c r="N7253">
        <f>IF(ISBLANK(טבלה1[[#This Row],[ts_reply_at]]), 0, 1)</f>
        <v>1</v>
      </c>
      <c r="O7253">
        <f>IF(ISBLANK(טבלה1[[#This Row],[ts_accepted_at]]), 0, 1)</f>
        <v>1</v>
      </c>
      <c r="P7253">
        <f>IF(ISBLANK(טבלה1[[#This Row],[ts_booking_at]]), 0, 1)</f>
        <v>0</v>
      </c>
      <c r="Q7253">
        <f>IF(ISBLANK(טבלה1[[#This Row],[ds_checkin]]), "", טבלה1[[#This Row],[ds_checkin]] - טבלה1[[#This Row],[ts_contact_at]])</f>
        <v>44.170138888890506</v>
      </c>
      <c r="R7253" t="str">
        <f>IF(AND(ISBLANK(טבלה1[[#This Row],[ts_reply_at]]), NOT(ISBLANK(טבלה1[[#This Row],[ts_booking_at]]))), "Error: Booked without Reply", "OK")</f>
        <v>OK</v>
      </c>
      <c r="S7253" t="s">
        <v>6019</v>
      </c>
    </row>
    <row r="7254" spans="1:19" x14ac:dyDescent="0.25">
      <c r="A7254" s="4" t="s">
        <v>5724</v>
      </c>
      <c r="B7254" s="4" t="s">
        <v>167</v>
      </c>
      <c r="C7254" s="4" t="s">
        <v>168</v>
      </c>
      <c r="D7254" s="1">
        <v>41949.94027777778</v>
      </c>
      <c r="E7254" s="1">
        <v>41949.965648148151</v>
      </c>
      <c r="F7254" s="1">
        <v>41949.965648148151</v>
      </c>
      <c r="H7254" s="2">
        <v>41994</v>
      </c>
      <c r="I7254" s="2">
        <v>41996</v>
      </c>
      <c r="J7254" s="3">
        <v>2</v>
      </c>
      <c r="K7254" s="3">
        <v>2</v>
      </c>
      <c r="L7254">
        <f>טבלה1[[#This Row],[ds_checkout]]-טבלה1[[#This Row],[ds_checkin]]</f>
        <v>2</v>
      </c>
      <c r="M7254">
        <f>IF(ISBLANK(טבלה1[[#This Row],[ts_reply_at]]), "", (טבלה1[[#This Row],[ts_reply_at]] - טבלה1[[#This Row],[ts_contact_at]]) * 24)</f>
        <v>0.60888888890622184</v>
      </c>
      <c r="N7254">
        <f>IF(ISBLANK(טבלה1[[#This Row],[ts_reply_at]]), 0, 1)</f>
        <v>1</v>
      </c>
      <c r="O7254">
        <f>IF(ISBLANK(טבלה1[[#This Row],[ts_accepted_at]]), 0, 1)</f>
        <v>1</v>
      </c>
      <c r="P7254">
        <f>IF(ISBLANK(טבלה1[[#This Row],[ts_booking_at]]), 0, 1)</f>
        <v>0</v>
      </c>
      <c r="Q7254">
        <f>IF(ISBLANK(טבלה1[[#This Row],[ds_checkin]]), "", טבלה1[[#This Row],[ds_checkin]] - טבלה1[[#This Row],[ts_contact_at]])</f>
        <v>44.059722222220444</v>
      </c>
      <c r="R7254" t="str">
        <f>IF(AND(ISBLANK(טבלה1[[#This Row],[ts_reply_at]]), NOT(ISBLANK(טבלה1[[#This Row],[ts_booking_at]]))), "Error: Booked without Reply", "OK")</f>
        <v>OK</v>
      </c>
      <c r="S7254" t="s">
        <v>6019</v>
      </c>
    </row>
    <row r="7255" spans="1:19" x14ac:dyDescent="0.25">
      <c r="A7255" s="4" t="s">
        <v>5724</v>
      </c>
      <c r="B7255" s="4" t="s">
        <v>1765</v>
      </c>
      <c r="C7255" s="4" t="s">
        <v>1766</v>
      </c>
      <c r="D7255" s="1">
        <v>41949.940972222219</v>
      </c>
      <c r="E7255" s="1">
        <v>41949.945243055554</v>
      </c>
      <c r="H7255" s="2">
        <v>41994</v>
      </c>
      <c r="I7255" s="2">
        <v>41996</v>
      </c>
      <c r="J7255" s="3">
        <v>2</v>
      </c>
      <c r="K7255" s="3">
        <v>3</v>
      </c>
      <c r="L7255">
        <f>טבלה1[[#This Row],[ds_checkout]]-טבלה1[[#This Row],[ds_checkin]]</f>
        <v>2</v>
      </c>
      <c r="M7255">
        <f>IF(ISBLANK(טבלה1[[#This Row],[ts_reply_at]]), "", (טבלה1[[#This Row],[ts_reply_at]] - טבלה1[[#This Row],[ts_contact_at]]) * 24)</f>
        <v>0.1025000000372529</v>
      </c>
      <c r="N7255">
        <f>IF(ISBLANK(טבלה1[[#This Row],[ts_reply_at]]), 0, 1)</f>
        <v>1</v>
      </c>
      <c r="O7255">
        <f>IF(ISBLANK(טבלה1[[#This Row],[ts_accepted_at]]), 0, 1)</f>
        <v>0</v>
      </c>
      <c r="P7255">
        <f>IF(ISBLANK(טבלה1[[#This Row],[ts_booking_at]]), 0, 1)</f>
        <v>0</v>
      </c>
      <c r="Q7255">
        <f>IF(ISBLANK(טבלה1[[#This Row],[ds_checkin]]), "", טבלה1[[#This Row],[ds_checkin]] - טבלה1[[#This Row],[ts_contact_at]])</f>
        <v>44.059027777781012</v>
      </c>
      <c r="R7255" t="str">
        <f>IF(AND(ISBLANK(טבלה1[[#This Row],[ts_reply_at]]), NOT(ISBLANK(טבלה1[[#This Row],[ts_booking_at]]))), "Error: Booked without Reply", "OK")</f>
        <v>OK</v>
      </c>
      <c r="S7255" t="s">
        <v>6019</v>
      </c>
    </row>
    <row r="7256" spans="1:19" x14ac:dyDescent="0.25">
      <c r="A7256" s="4" t="s">
        <v>5724</v>
      </c>
      <c r="B7256" s="4" t="s">
        <v>71</v>
      </c>
      <c r="C7256" s="4" t="s">
        <v>72</v>
      </c>
      <c r="D7256" s="1">
        <v>41949.830555555556</v>
      </c>
      <c r="H7256" s="2">
        <v>41994</v>
      </c>
      <c r="I7256" s="2">
        <v>41996</v>
      </c>
      <c r="J7256" s="3">
        <v>2</v>
      </c>
      <c r="K7256" s="3">
        <v>1</v>
      </c>
      <c r="L7256">
        <f>טבלה1[[#This Row],[ds_checkout]]-טבלה1[[#This Row],[ds_checkin]]</f>
        <v>2</v>
      </c>
      <c r="M7256" t="str">
        <f>IF(ISBLANK(טבלה1[[#This Row],[ts_reply_at]]), "", (טבלה1[[#This Row],[ts_reply_at]] - טבלה1[[#This Row],[ts_contact_at]]) * 24)</f>
        <v/>
      </c>
      <c r="N7256">
        <f>IF(ISBLANK(טבלה1[[#This Row],[ts_reply_at]]), 0, 1)</f>
        <v>0</v>
      </c>
      <c r="O7256">
        <f>IF(ISBLANK(טבלה1[[#This Row],[ts_accepted_at]]), 0, 1)</f>
        <v>0</v>
      </c>
      <c r="P7256">
        <f>IF(ISBLANK(טבלה1[[#This Row],[ts_booking_at]]), 0, 1)</f>
        <v>0</v>
      </c>
      <c r="Q7256">
        <f>IF(ISBLANK(טבלה1[[#This Row],[ds_checkin]]), "", טבלה1[[#This Row],[ds_checkin]] - טבלה1[[#This Row],[ts_contact_at]])</f>
        <v>44.169444444443798</v>
      </c>
      <c r="R7256" t="str">
        <f>IF(AND(ISBLANK(טבלה1[[#This Row],[ts_reply_at]]), NOT(ISBLANK(טבלה1[[#This Row],[ts_booking_at]]))), "Error: Booked without Reply", "OK")</f>
        <v>OK</v>
      </c>
      <c r="S7256" t="s">
        <v>6019</v>
      </c>
    </row>
    <row r="7257" spans="1:19" x14ac:dyDescent="0.25">
      <c r="A7257" s="4" t="s">
        <v>5724</v>
      </c>
      <c r="B7257" s="4" t="s">
        <v>5726</v>
      </c>
      <c r="C7257" s="4" t="s">
        <v>5727</v>
      </c>
      <c r="D7257" s="1">
        <v>41949.940972222219</v>
      </c>
      <c r="E7257" s="1">
        <v>41949.956967592596</v>
      </c>
      <c r="F7257" s="1">
        <v>41949.956967592596</v>
      </c>
      <c r="H7257" s="2">
        <v>41994</v>
      </c>
      <c r="I7257" s="2">
        <v>41996</v>
      </c>
      <c r="J7257" s="3">
        <v>2</v>
      </c>
      <c r="K7257" s="3">
        <v>4</v>
      </c>
      <c r="L7257">
        <f>טבלה1[[#This Row],[ds_checkout]]-טבלה1[[#This Row],[ds_checkin]]</f>
        <v>2</v>
      </c>
      <c r="M7257">
        <f>IF(ISBLANK(טבלה1[[#This Row],[ts_reply_at]]), "", (טבלה1[[#This Row],[ts_reply_at]] - טבלה1[[#This Row],[ts_contact_at]]) * 24)</f>
        <v>0.38388888904592022</v>
      </c>
      <c r="N7257">
        <f>IF(ISBLANK(טבלה1[[#This Row],[ts_reply_at]]), 0, 1)</f>
        <v>1</v>
      </c>
      <c r="O7257">
        <f>IF(ISBLANK(טבלה1[[#This Row],[ts_accepted_at]]), 0, 1)</f>
        <v>1</v>
      </c>
      <c r="P7257">
        <f>IF(ISBLANK(טבלה1[[#This Row],[ts_booking_at]]), 0, 1)</f>
        <v>0</v>
      </c>
      <c r="Q7257">
        <f>IF(ISBLANK(טבלה1[[#This Row],[ds_checkin]]), "", טבלה1[[#This Row],[ds_checkin]] - טבלה1[[#This Row],[ts_contact_at]])</f>
        <v>44.059027777781012</v>
      </c>
      <c r="R7257" t="str">
        <f>IF(AND(ISBLANK(טבלה1[[#This Row],[ts_reply_at]]), NOT(ISBLANK(טבלה1[[#This Row],[ts_booking_at]]))), "Error: Booked without Reply", "OK")</f>
        <v>OK</v>
      </c>
      <c r="S7257" t="s">
        <v>6019</v>
      </c>
    </row>
    <row r="7258" spans="1:19" x14ac:dyDescent="0.25">
      <c r="A7258" s="4" t="s">
        <v>5728</v>
      </c>
      <c r="B7258" s="4" t="s">
        <v>818</v>
      </c>
      <c r="C7258" s="4" t="s">
        <v>819</v>
      </c>
      <c r="D7258" s="1">
        <v>41920.627083333333</v>
      </c>
      <c r="E7258" s="1">
        <v>41920.640856481485</v>
      </c>
      <c r="F7258" s="1">
        <v>41920.640856481485</v>
      </c>
      <c r="H7258" s="2">
        <v>41926</v>
      </c>
      <c r="I7258" s="2">
        <v>41942</v>
      </c>
      <c r="J7258" s="3">
        <v>4</v>
      </c>
      <c r="K7258" s="3">
        <v>8</v>
      </c>
      <c r="L7258">
        <f>טבלה1[[#This Row],[ds_checkout]]-טבלה1[[#This Row],[ds_checkin]]</f>
        <v>16</v>
      </c>
      <c r="M7258">
        <f>IF(ISBLANK(טבלה1[[#This Row],[ts_reply_at]]), "", (טבלה1[[#This Row],[ts_reply_at]] - טבלה1[[#This Row],[ts_contact_at]]) * 24)</f>
        <v>0.3305555556435138</v>
      </c>
      <c r="N7258">
        <f>IF(ISBLANK(טבלה1[[#This Row],[ts_reply_at]]), 0, 1)</f>
        <v>1</v>
      </c>
      <c r="O7258">
        <f>IF(ISBLANK(טבלה1[[#This Row],[ts_accepted_at]]), 0, 1)</f>
        <v>1</v>
      </c>
      <c r="P7258">
        <f>IF(ISBLANK(טבלה1[[#This Row],[ts_booking_at]]), 0, 1)</f>
        <v>0</v>
      </c>
      <c r="Q7258">
        <f>IF(ISBLANK(טבלה1[[#This Row],[ds_checkin]]), "", טבלה1[[#This Row],[ds_checkin]] - טבלה1[[#This Row],[ts_contact_at]])</f>
        <v>5.3729166666671517</v>
      </c>
      <c r="R7258" t="str">
        <f>IF(AND(ISBLANK(טבלה1[[#This Row],[ts_reply_at]]), NOT(ISBLANK(טבלה1[[#This Row],[ts_booking_at]]))), "Error: Booked without Reply", "OK")</f>
        <v>OK</v>
      </c>
      <c r="S7258" t="s">
        <v>6021</v>
      </c>
    </row>
    <row r="7259" spans="1:19" x14ac:dyDescent="0.25">
      <c r="A7259" s="4" t="s">
        <v>5728</v>
      </c>
      <c r="B7259" s="4" t="s">
        <v>621</v>
      </c>
      <c r="C7259" s="4" t="s">
        <v>622</v>
      </c>
      <c r="D7259" s="1">
        <v>41920.661111111112</v>
      </c>
      <c r="E7259" s="1">
        <v>41921.253541666665</v>
      </c>
      <c r="H7259" s="2">
        <v>41926</v>
      </c>
      <c r="I7259" s="2">
        <v>41942</v>
      </c>
      <c r="J7259" s="3">
        <v>4</v>
      </c>
      <c r="K7259" s="3">
        <v>3</v>
      </c>
      <c r="L7259">
        <f>טבלה1[[#This Row],[ds_checkout]]-טבלה1[[#This Row],[ds_checkin]]</f>
        <v>16</v>
      </c>
      <c r="M7259">
        <f>IF(ISBLANK(טבלה1[[#This Row],[ts_reply_at]]), "", (טבלה1[[#This Row],[ts_reply_at]] - טבלה1[[#This Row],[ts_contact_at]]) * 24)</f>
        <v>14.218333333265036</v>
      </c>
      <c r="N7259">
        <f>IF(ISBLANK(טבלה1[[#This Row],[ts_reply_at]]), 0, 1)</f>
        <v>1</v>
      </c>
      <c r="O7259">
        <f>IF(ISBLANK(טבלה1[[#This Row],[ts_accepted_at]]), 0, 1)</f>
        <v>0</v>
      </c>
      <c r="P7259">
        <f>IF(ISBLANK(טבלה1[[#This Row],[ts_booking_at]]), 0, 1)</f>
        <v>0</v>
      </c>
      <c r="Q7259">
        <f>IF(ISBLANK(טבלה1[[#This Row],[ds_checkin]]), "", טבלה1[[#This Row],[ds_checkin]] - טבלה1[[#This Row],[ts_contact_at]])</f>
        <v>5.3388888888875954</v>
      </c>
      <c r="R7259" t="str">
        <f>IF(AND(ISBLANK(טבלה1[[#This Row],[ts_reply_at]]), NOT(ISBLANK(טבלה1[[#This Row],[ts_booking_at]]))), "Error: Booked without Reply", "OK")</f>
        <v>OK</v>
      </c>
      <c r="S7259" t="s">
        <v>6021</v>
      </c>
    </row>
    <row r="7260" spans="1:19" x14ac:dyDescent="0.25">
      <c r="A7260" s="4" t="s">
        <v>5728</v>
      </c>
      <c r="B7260" s="4" t="s">
        <v>1140</v>
      </c>
      <c r="C7260" s="4" t="s">
        <v>1141</v>
      </c>
      <c r="D7260" s="1">
        <v>41920.624305555553</v>
      </c>
      <c r="E7260" s="1">
        <v>41920.66741898148</v>
      </c>
      <c r="F7260" s="1">
        <v>41920.66741898148</v>
      </c>
      <c r="G7260" s="1">
        <v>41920.66741898148</v>
      </c>
      <c r="H7260" s="2">
        <v>41926</v>
      </c>
      <c r="I7260" s="2">
        <v>41942</v>
      </c>
      <c r="J7260" s="3">
        <v>4</v>
      </c>
      <c r="K7260" s="3">
        <v>23</v>
      </c>
      <c r="L7260">
        <f>טבלה1[[#This Row],[ds_checkout]]-טבלה1[[#This Row],[ds_checkin]]</f>
        <v>16</v>
      </c>
      <c r="M7260">
        <f>IF(ISBLANK(טבלה1[[#This Row],[ts_reply_at]]), "", (טבלה1[[#This Row],[ts_reply_at]] - טבלה1[[#This Row],[ts_contact_at]]) * 24)</f>
        <v>1.0347222222480923</v>
      </c>
      <c r="N7260">
        <f>IF(ISBLANK(טבלה1[[#This Row],[ts_reply_at]]), 0, 1)</f>
        <v>1</v>
      </c>
      <c r="O7260">
        <f>IF(ISBLANK(טבלה1[[#This Row],[ts_accepted_at]]), 0, 1)</f>
        <v>1</v>
      </c>
      <c r="P7260">
        <f>IF(ISBLANK(טבלה1[[#This Row],[ts_booking_at]]), 0, 1)</f>
        <v>1</v>
      </c>
      <c r="Q7260">
        <f>IF(ISBLANK(טבלה1[[#This Row],[ds_checkin]]), "", טבלה1[[#This Row],[ds_checkin]] - טבלה1[[#This Row],[ts_contact_at]])</f>
        <v>5.3756944444467081</v>
      </c>
      <c r="R7260" t="str">
        <f>IF(AND(ISBLANK(טבלה1[[#This Row],[ts_reply_at]]), NOT(ISBLANK(טבלה1[[#This Row],[ts_booking_at]]))), "Error: Booked without Reply", "OK")</f>
        <v>OK</v>
      </c>
      <c r="S7260" t="s">
        <v>6021</v>
      </c>
    </row>
    <row r="7261" spans="1:19" x14ac:dyDescent="0.25">
      <c r="A7261" s="4" t="s">
        <v>5728</v>
      </c>
      <c r="B7261" s="4" t="s">
        <v>800</v>
      </c>
      <c r="C7261" s="4" t="s">
        <v>801</v>
      </c>
      <c r="D7261" s="1">
        <v>41920.643055555556</v>
      </c>
      <c r="E7261" s="1">
        <v>41920.880682870367</v>
      </c>
      <c r="H7261" s="2">
        <v>41926</v>
      </c>
      <c r="I7261" s="2">
        <v>41936</v>
      </c>
      <c r="J7261" s="3">
        <v>3</v>
      </c>
      <c r="K7261" s="3">
        <v>3</v>
      </c>
      <c r="L7261">
        <f>טבלה1[[#This Row],[ds_checkout]]-טבלה1[[#This Row],[ds_checkin]]</f>
        <v>10</v>
      </c>
      <c r="M7261">
        <f>IF(ISBLANK(טבלה1[[#This Row],[ts_reply_at]]), "", (טבלה1[[#This Row],[ts_reply_at]] - טבלה1[[#This Row],[ts_contact_at]]) * 24)</f>
        <v>5.7030555554665625</v>
      </c>
      <c r="N7261">
        <f>IF(ISBLANK(טבלה1[[#This Row],[ts_reply_at]]), 0, 1)</f>
        <v>1</v>
      </c>
      <c r="O7261">
        <f>IF(ISBLANK(טבלה1[[#This Row],[ts_accepted_at]]), 0, 1)</f>
        <v>0</v>
      </c>
      <c r="P7261">
        <f>IF(ISBLANK(טבלה1[[#This Row],[ts_booking_at]]), 0, 1)</f>
        <v>0</v>
      </c>
      <c r="Q7261">
        <f>IF(ISBLANK(טבלה1[[#This Row],[ds_checkin]]), "", טבלה1[[#This Row],[ds_checkin]] - טבלה1[[#This Row],[ts_contact_at]])</f>
        <v>5.3569444444437977</v>
      </c>
      <c r="R7261" t="str">
        <f>IF(AND(ISBLANK(טבלה1[[#This Row],[ts_reply_at]]), NOT(ISBLANK(טבלה1[[#This Row],[ts_booking_at]]))), "Error: Booked without Reply", "OK")</f>
        <v>OK</v>
      </c>
      <c r="S7261" t="s">
        <v>6021</v>
      </c>
    </row>
    <row r="7262" spans="1:19" x14ac:dyDescent="0.25">
      <c r="A7262" s="4" t="s">
        <v>5728</v>
      </c>
      <c r="B7262" s="4" t="s">
        <v>113</v>
      </c>
      <c r="C7262" s="4" t="s">
        <v>114</v>
      </c>
      <c r="D7262" s="1">
        <v>41920.625694444447</v>
      </c>
      <c r="E7262" s="1">
        <v>41921.455775462964</v>
      </c>
      <c r="H7262" s="2">
        <v>41926</v>
      </c>
      <c r="I7262" s="2">
        <v>41942</v>
      </c>
      <c r="J7262" s="3">
        <v>4</v>
      </c>
      <c r="K7262" s="3">
        <v>2</v>
      </c>
      <c r="L7262">
        <f>טבלה1[[#This Row],[ds_checkout]]-טבלה1[[#This Row],[ds_checkin]]</f>
        <v>16</v>
      </c>
      <c r="M7262">
        <f>IF(ISBLANK(טבלה1[[#This Row],[ts_reply_at]]), "", (טבלה1[[#This Row],[ts_reply_at]] - טבלה1[[#This Row],[ts_contact_at]]) * 24)</f>
        <v>19.921944444417022</v>
      </c>
      <c r="N7262">
        <f>IF(ISBLANK(טבלה1[[#This Row],[ts_reply_at]]), 0, 1)</f>
        <v>1</v>
      </c>
      <c r="O7262">
        <f>IF(ISBLANK(טבלה1[[#This Row],[ts_accepted_at]]), 0, 1)</f>
        <v>0</v>
      </c>
      <c r="P7262">
        <f>IF(ISBLANK(טבלה1[[#This Row],[ts_booking_at]]), 0, 1)</f>
        <v>0</v>
      </c>
      <c r="Q7262">
        <f>IF(ISBLANK(טבלה1[[#This Row],[ds_checkin]]), "", טבלה1[[#This Row],[ds_checkin]] - טבלה1[[#This Row],[ts_contact_at]])</f>
        <v>5.3743055555532919</v>
      </c>
      <c r="R7262" t="str">
        <f>IF(AND(ISBLANK(טבלה1[[#This Row],[ts_reply_at]]), NOT(ISBLANK(טבלה1[[#This Row],[ts_booking_at]]))), "Error: Booked without Reply", "OK")</f>
        <v>OK</v>
      </c>
      <c r="S7262" t="s">
        <v>6021</v>
      </c>
    </row>
    <row r="7263" spans="1:19" x14ac:dyDescent="0.25">
      <c r="A7263" s="4" t="s">
        <v>5728</v>
      </c>
      <c r="B7263" s="4" t="s">
        <v>902</v>
      </c>
      <c r="C7263" s="4" t="s">
        <v>903</v>
      </c>
      <c r="D7263" s="1">
        <v>41920.638888888891</v>
      </c>
      <c r="E7263" s="1">
        <v>41920.655312499999</v>
      </c>
      <c r="F7263" s="1">
        <v>41920.655312499999</v>
      </c>
      <c r="H7263" s="2">
        <v>41926</v>
      </c>
      <c r="I7263" s="2">
        <v>41936</v>
      </c>
      <c r="J7263" s="3">
        <v>4</v>
      </c>
      <c r="K7263" s="3">
        <v>2</v>
      </c>
      <c r="L7263">
        <f>טבלה1[[#This Row],[ds_checkout]]-טבלה1[[#This Row],[ds_checkin]]</f>
        <v>10</v>
      </c>
      <c r="M7263">
        <f>IF(ISBLANK(טבלה1[[#This Row],[ts_reply_at]]), "", (טבלה1[[#This Row],[ts_reply_at]] - טבלה1[[#This Row],[ts_contact_at]]) * 24)</f>
        <v>0.3941666666069068</v>
      </c>
      <c r="N7263">
        <f>IF(ISBLANK(טבלה1[[#This Row],[ts_reply_at]]), 0, 1)</f>
        <v>1</v>
      </c>
      <c r="O7263">
        <f>IF(ISBLANK(טבלה1[[#This Row],[ts_accepted_at]]), 0, 1)</f>
        <v>1</v>
      </c>
      <c r="P7263">
        <f>IF(ISBLANK(טבלה1[[#This Row],[ts_booking_at]]), 0, 1)</f>
        <v>0</v>
      </c>
      <c r="Q7263">
        <f>IF(ISBLANK(טבלה1[[#This Row],[ds_checkin]]), "", טבלה1[[#This Row],[ds_checkin]] - טבלה1[[#This Row],[ts_contact_at]])</f>
        <v>5.3611111111094942</v>
      </c>
      <c r="R7263" t="str">
        <f>IF(AND(ISBLANK(טבלה1[[#This Row],[ts_reply_at]]), NOT(ISBLANK(טבלה1[[#This Row],[ts_booking_at]]))), "Error: Booked without Reply", "OK")</f>
        <v>OK</v>
      </c>
      <c r="S7263" t="s">
        <v>6021</v>
      </c>
    </row>
    <row r="7264" spans="1:19" x14ac:dyDescent="0.25">
      <c r="A7264" s="4" t="s">
        <v>5728</v>
      </c>
      <c r="B7264" s="4" t="s">
        <v>804</v>
      </c>
      <c r="C7264" s="4" t="s">
        <v>805</v>
      </c>
      <c r="D7264" s="1">
        <v>41920.636111111111</v>
      </c>
      <c r="E7264" s="1">
        <v>41920.642048611109</v>
      </c>
      <c r="H7264" s="2">
        <v>41926</v>
      </c>
      <c r="I7264" s="2">
        <v>41937</v>
      </c>
      <c r="J7264" s="3">
        <v>4</v>
      </c>
      <c r="K7264" s="3">
        <v>3</v>
      </c>
      <c r="L7264">
        <f>טבלה1[[#This Row],[ds_checkout]]-טבלה1[[#This Row],[ds_checkin]]</f>
        <v>11</v>
      </c>
      <c r="M7264">
        <f>IF(ISBLANK(טבלה1[[#This Row],[ts_reply_at]]), "", (טבלה1[[#This Row],[ts_reply_at]] - טבלה1[[#This Row],[ts_contact_at]]) * 24)</f>
        <v>0.14249999995809048</v>
      </c>
      <c r="N7264">
        <f>IF(ISBLANK(טבלה1[[#This Row],[ts_reply_at]]), 0, 1)</f>
        <v>1</v>
      </c>
      <c r="O7264">
        <f>IF(ISBLANK(טבלה1[[#This Row],[ts_accepted_at]]), 0, 1)</f>
        <v>0</v>
      </c>
      <c r="P7264">
        <f>IF(ISBLANK(טבלה1[[#This Row],[ts_booking_at]]), 0, 1)</f>
        <v>0</v>
      </c>
      <c r="Q7264">
        <f>IF(ISBLANK(טבלה1[[#This Row],[ds_checkin]]), "", טבלה1[[#This Row],[ds_checkin]] - טבלה1[[#This Row],[ts_contact_at]])</f>
        <v>5.3638888888890506</v>
      </c>
      <c r="R7264" t="str">
        <f>IF(AND(ISBLANK(טבלה1[[#This Row],[ts_reply_at]]), NOT(ISBLANK(טבלה1[[#This Row],[ts_booking_at]]))), "Error: Booked without Reply", "OK")</f>
        <v>OK</v>
      </c>
      <c r="S7264" t="s">
        <v>6021</v>
      </c>
    </row>
    <row r="7265" spans="1:19" x14ac:dyDescent="0.25">
      <c r="A7265" s="4" t="s">
        <v>5729</v>
      </c>
      <c r="B7265" s="4" t="s">
        <v>205</v>
      </c>
      <c r="C7265" s="4" t="s">
        <v>2395</v>
      </c>
      <c r="D7265" s="1">
        <v>41915.71875</v>
      </c>
      <c r="E7265" s="1">
        <v>41916.34578703704</v>
      </c>
      <c r="H7265" s="2">
        <v>41916</v>
      </c>
      <c r="I7265" s="2">
        <v>41917</v>
      </c>
      <c r="J7265" s="3">
        <v>1</v>
      </c>
      <c r="K7265" s="3">
        <v>3</v>
      </c>
      <c r="L7265">
        <f>טבלה1[[#This Row],[ds_checkout]]-טבלה1[[#This Row],[ds_checkin]]</f>
        <v>1</v>
      </c>
      <c r="M7265">
        <f>IF(ISBLANK(טבלה1[[#This Row],[ts_reply_at]]), "", (טבלה1[[#This Row],[ts_reply_at]] - טבלה1[[#This Row],[ts_contact_at]]) * 24)</f>
        <v>15.048888888966758</v>
      </c>
      <c r="N7265">
        <f>IF(ISBLANK(טבלה1[[#This Row],[ts_reply_at]]), 0, 1)</f>
        <v>1</v>
      </c>
      <c r="O7265">
        <f>IF(ISBLANK(טבלה1[[#This Row],[ts_accepted_at]]), 0, 1)</f>
        <v>0</v>
      </c>
      <c r="P7265">
        <f>IF(ISBLANK(טבלה1[[#This Row],[ts_booking_at]]), 0, 1)</f>
        <v>0</v>
      </c>
      <c r="Q7265">
        <f>IF(ISBLANK(טבלה1[[#This Row],[ds_checkin]]), "", טבלה1[[#This Row],[ds_checkin]] - טבלה1[[#This Row],[ts_contact_at]])</f>
        <v>0.28125</v>
      </c>
      <c r="R7265" t="str">
        <f>IF(AND(ISBLANK(טבלה1[[#This Row],[ts_reply_at]]), NOT(ISBLANK(טבלה1[[#This Row],[ts_booking_at]]))), "Error: Booked without Reply", "OK")</f>
        <v>OK</v>
      </c>
      <c r="S7265" t="s">
        <v>6025</v>
      </c>
    </row>
    <row r="7266" spans="1:19" x14ac:dyDescent="0.25">
      <c r="A7266" s="4" t="s">
        <v>5730</v>
      </c>
      <c r="B7266" s="4" t="s">
        <v>1800</v>
      </c>
      <c r="C7266" s="4" t="s">
        <v>1801</v>
      </c>
      <c r="D7266" s="1">
        <v>41940.859027777777</v>
      </c>
      <c r="E7266" s="1">
        <v>41940.861875000002</v>
      </c>
      <c r="F7266" s="1">
        <v>41940.861909722225</v>
      </c>
      <c r="G7266" s="1">
        <v>41940.861909722225</v>
      </c>
      <c r="H7266" s="2">
        <v>41984</v>
      </c>
      <c r="I7266" s="2">
        <v>41987</v>
      </c>
      <c r="J7266" s="3">
        <v>2</v>
      </c>
      <c r="K7266" s="3">
        <v>20</v>
      </c>
      <c r="L7266">
        <f>טבלה1[[#This Row],[ds_checkout]]-טבלה1[[#This Row],[ds_checkin]]</f>
        <v>3</v>
      </c>
      <c r="M7266">
        <f>IF(ISBLANK(טבלה1[[#This Row],[ts_reply_at]]), "", (טבלה1[[#This Row],[ts_reply_at]] - טבלה1[[#This Row],[ts_contact_at]]) * 24)</f>
        <v>6.8333333416376263E-2</v>
      </c>
      <c r="N7266">
        <f>IF(ISBLANK(טבלה1[[#This Row],[ts_reply_at]]), 0, 1)</f>
        <v>1</v>
      </c>
      <c r="O7266">
        <f>IF(ISBLANK(טבלה1[[#This Row],[ts_accepted_at]]), 0, 1)</f>
        <v>1</v>
      </c>
      <c r="P7266">
        <f>IF(ISBLANK(טבלה1[[#This Row],[ts_booking_at]]), 0, 1)</f>
        <v>1</v>
      </c>
      <c r="Q7266">
        <f>IF(ISBLANK(טבלה1[[#This Row],[ds_checkin]]), "", טבלה1[[#This Row],[ds_checkin]] - טבלה1[[#This Row],[ts_contact_at]])</f>
        <v>43.140972222223354</v>
      </c>
      <c r="R7266" t="str">
        <f>IF(AND(ISBLANK(טבלה1[[#This Row],[ts_reply_at]]), NOT(ISBLANK(טבלה1[[#This Row],[ts_booking_at]]))), "Error: Booked without Reply", "OK")</f>
        <v>OK</v>
      </c>
      <c r="S7266" t="s">
        <v>6019</v>
      </c>
    </row>
    <row r="7267" spans="1:19" x14ac:dyDescent="0.25">
      <c r="A7267" s="4" t="s">
        <v>5731</v>
      </c>
      <c r="B7267" s="4" t="s">
        <v>575</v>
      </c>
      <c r="C7267" s="4" t="s">
        <v>576</v>
      </c>
      <c r="D7267" s="1">
        <v>42011.966666666667</v>
      </c>
      <c r="E7267" s="1">
        <v>42011.968645833331</v>
      </c>
      <c r="F7267" s="1">
        <v>42011.968645833331</v>
      </c>
      <c r="G7267" s="1">
        <v>42011.973854166667</v>
      </c>
      <c r="H7267" s="2">
        <v>42077</v>
      </c>
      <c r="I7267" s="2">
        <v>42081</v>
      </c>
      <c r="J7267" s="3">
        <v>4</v>
      </c>
      <c r="K7267" s="3">
        <v>5</v>
      </c>
      <c r="L7267">
        <f>טבלה1[[#This Row],[ds_checkout]]-טבלה1[[#This Row],[ds_checkin]]</f>
        <v>4</v>
      </c>
      <c r="M7267">
        <f>IF(ISBLANK(טבלה1[[#This Row],[ts_reply_at]]), "", (טבלה1[[#This Row],[ts_reply_at]] - טבלה1[[#This Row],[ts_contact_at]]) * 24)</f>
        <v>4.74999999278225E-2</v>
      </c>
      <c r="N7267">
        <f>IF(ISBLANK(טבלה1[[#This Row],[ts_reply_at]]), 0, 1)</f>
        <v>1</v>
      </c>
      <c r="O7267">
        <f>IF(ISBLANK(טבלה1[[#This Row],[ts_accepted_at]]), 0, 1)</f>
        <v>1</v>
      </c>
      <c r="P7267">
        <f>IF(ISBLANK(טבלה1[[#This Row],[ts_booking_at]]), 0, 1)</f>
        <v>1</v>
      </c>
      <c r="Q7267">
        <f>IF(ISBLANK(טבלה1[[#This Row],[ds_checkin]]), "", טבלה1[[#This Row],[ds_checkin]] - טבלה1[[#This Row],[ts_contact_at]])</f>
        <v>65.033333333332848</v>
      </c>
      <c r="R7267" t="str">
        <f>IF(AND(ISBLANK(טבלה1[[#This Row],[ts_reply_at]]), NOT(ISBLANK(טבלה1[[#This Row],[ts_booking_at]]))), "Error: Booked without Reply", "OK")</f>
        <v>OK</v>
      </c>
      <c r="S7267" t="s">
        <v>6019</v>
      </c>
    </row>
    <row r="7268" spans="1:19" x14ac:dyDescent="0.25">
      <c r="A7268" s="4" t="s">
        <v>5731</v>
      </c>
      <c r="B7268" s="4" t="s">
        <v>1410</v>
      </c>
      <c r="C7268" s="4" t="s">
        <v>1411</v>
      </c>
      <c r="D7268" s="1">
        <v>42010.912499999999</v>
      </c>
      <c r="E7268" s="1">
        <v>42012.406909722224</v>
      </c>
      <c r="H7268" s="2">
        <v>42077</v>
      </c>
      <c r="I7268" s="2">
        <v>42081</v>
      </c>
      <c r="J7268" s="3">
        <v>4</v>
      </c>
      <c r="K7268" s="3">
        <v>4</v>
      </c>
      <c r="L7268">
        <f>טבלה1[[#This Row],[ds_checkout]]-טבלה1[[#This Row],[ds_checkin]]</f>
        <v>4</v>
      </c>
      <c r="M7268">
        <f>IF(ISBLANK(טבלה1[[#This Row],[ts_reply_at]]), "", (טבלה1[[#This Row],[ts_reply_at]] - טבלה1[[#This Row],[ts_contact_at]]) * 24)</f>
        <v>35.865833333402406</v>
      </c>
      <c r="N7268">
        <f>IF(ISBLANK(טבלה1[[#This Row],[ts_reply_at]]), 0, 1)</f>
        <v>1</v>
      </c>
      <c r="O7268">
        <f>IF(ISBLANK(טבלה1[[#This Row],[ts_accepted_at]]), 0, 1)</f>
        <v>0</v>
      </c>
      <c r="P7268">
        <f>IF(ISBLANK(טבלה1[[#This Row],[ts_booking_at]]), 0, 1)</f>
        <v>0</v>
      </c>
      <c r="Q7268">
        <f>IF(ISBLANK(טבלה1[[#This Row],[ds_checkin]]), "", טבלה1[[#This Row],[ds_checkin]] - טבלה1[[#This Row],[ts_contact_at]])</f>
        <v>66.087500000001455</v>
      </c>
      <c r="R7268" t="str">
        <f>IF(AND(ISBLANK(טבלה1[[#This Row],[ts_reply_at]]), NOT(ISBLANK(טבלה1[[#This Row],[ts_booking_at]]))), "Error: Booked without Reply", "OK")</f>
        <v>OK</v>
      </c>
      <c r="S7268" t="s">
        <v>6019</v>
      </c>
    </row>
    <row r="7269" spans="1:19" x14ac:dyDescent="0.25">
      <c r="A7269" s="4" t="s">
        <v>5731</v>
      </c>
      <c r="B7269" s="4" t="s">
        <v>1287</v>
      </c>
      <c r="C7269" s="4" t="s">
        <v>5732</v>
      </c>
      <c r="D7269" s="1">
        <v>42011.96875</v>
      </c>
      <c r="E7269" s="1">
        <v>42012.232094907406</v>
      </c>
      <c r="H7269" s="2">
        <v>42077</v>
      </c>
      <c r="I7269" s="2">
        <v>42081</v>
      </c>
      <c r="J7269" s="3">
        <v>4</v>
      </c>
      <c r="K7269" s="3">
        <v>4</v>
      </c>
      <c r="L7269">
        <f>טבלה1[[#This Row],[ds_checkout]]-טבלה1[[#This Row],[ds_checkin]]</f>
        <v>4</v>
      </c>
      <c r="M7269">
        <f>IF(ISBLANK(טבלה1[[#This Row],[ts_reply_at]]), "", (טבלה1[[#This Row],[ts_reply_at]] - טבלה1[[#This Row],[ts_contact_at]]) * 24)</f>
        <v>6.3202777777332813</v>
      </c>
      <c r="N7269">
        <f>IF(ISBLANK(טבלה1[[#This Row],[ts_reply_at]]), 0, 1)</f>
        <v>1</v>
      </c>
      <c r="O7269">
        <f>IF(ISBLANK(טבלה1[[#This Row],[ts_accepted_at]]), 0, 1)</f>
        <v>0</v>
      </c>
      <c r="P7269">
        <f>IF(ISBLANK(טבלה1[[#This Row],[ts_booking_at]]), 0, 1)</f>
        <v>0</v>
      </c>
      <c r="Q7269">
        <f>IF(ISBLANK(טבלה1[[#This Row],[ds_checkin]]), "", טבלה1[[#This Row],[ds_checkin]] - טבלה1[[#This Row],[ts_contact_at]])</f>
        <v>65.03125</v>
      </c>
      <c r="R7269" t="str">
        <f>IF(AND(ISBLANK(טבלה1[[#This Row],[ts_reply_at]]), NOT(ISBLANK(טבלה1[[#This Row],[ts_booking_at]]))), "Error: Booked without Reply", "OK")</f>
        <v>OK</v>
      </c>
      <c r="S7269" t="s">
        <v>6019</v>
      </c>
    </row>
    <row r="7270" spans="1:19" x14ac:dyDescent="0.25">
      <c r="A7270" s="4" t="s">
        <v>5731</v>
      </c>
      <c r="B7270" s="4" t="s">
        <v>1469</v>
      </c>
      <c r="C7270" s="4" t="s">
        <v>1470</v>
      </c>
      <c r="D7270" s="1">
        <v>42011.963194444441</v>
      </c>
      <c r="H7270" s="2">
        <v>42077</v>
      </c>
      <c r="I7270" s="2">
        <v>42081</v>
      </c>
      <c r="J7270" s="3">
        <v>4</v>
      </c>
      <c r="K7270" s="3">
        <v>2</v>
      </c>
      <c r="L7270">
        <f>טבלה1[[#This Row],[ds_checkout]]-טבלה1[[#This Row],[ds_checkin]]</f>
        <v>4</v>
      </c>
      <c r="M7270" t="str">
        <f>IF(ISBLANK(טבלה1[[#This Row],[ts_reply_at]]), "", (טבלה1[[#This Row],[ts_reply_at]] - טבלה1[[#This Row],[ts_contact_at]]) * 24)</f>
        <v/>
      </c>
      <c r="N7270">
        <f>IF(ISBLANK(טבלה1[[#This Row],[ts_reply_at]]), 0, 1)</f>
        <v>0</v>
      </c>
      <c r="O7270">
        <f>IF(ISBLANK(טבלה1[[#This Row],[ts_accepted_at]]), 0, 1)</f>
        <v>0</v>
      </c>
      <c r="P7270">
        <f>IF(ISBLANK(טבלה1[[#This Row],[ts_booking_at]]), 0, 1)</f>
        <v>0</v>
      </c>
      <c r="Q7270">
        <f>IF(ISBLANK(טבלה1[[#This Row],[ds_checkin]]), "", טבלה1[[#This Row],[ds_checkin]] - טבלה1[[#This Row],[ts_contact_at]])</f>
        <v>65.036805555559113</v>
      </c>
      <c r="R7270" t="str">
        <f>IF(AND(ISBLANK(טבלה1[[#This Row],[ts_reply_at]]), NOT(ISBLANK(טבלה1[[#This Row],[ts_booking_at]]))), "Error: Booked without Reply", "OK")</f>
        <v>OK</v>
      </c>
      <c r="S7270" t="s">
        <v>6019</v>
      </c>
    </row>
    <row r="7271" spans="1:19" x14ac:dyDescent="0.25">
      <c r="A7271" s="4" t="s">
        <v>5731</v>
      </c>
      <c r="B7271" s="4" t="s">
        <v>974</v>
      </c>
      <c r="C7271" s="4" t="s">
        <v>975</v>
      </c>
      <c r="D7271" s="1">
        <v>41918.827777777777</v>
      </c>
      <c r="E7271" s="1">
        <v>41918.829305555555</v>
      </c>
      <c r="H7271" s="2">
        <v>42077</v>
      </c>
      <c r="I7271" s="2">
        <v>42081</v>
      </c>
      <c r="J7271" s="3">
        <v>4</v>
      </c>
      <c r="K7271" s="3">
        <v>4</v>
      </c>
      <c r="L7271">
        <f>טבלה1[[#This Row],[ds_checkout]]-טבלה1[[#This Row],[ds_checkin]]</f>
        <v>4</v>
      </c>
      <c r="M7271">
        <f>IF(ISBLANK(טבלה1[[#This Row],[ts_reply_at]]), "", (טבלה1[[#This Row],[ts_reply_at]] - טבלה1[[#This Row],[ts_contact_at]]) * 24)</f>
        <v>3.6666666681412607E-2</v>
      </c>
      <c r="N7271">
        <f>IF(ISBLANK(טבלה1[[#This Row],[ts_reply_at]]), 0, 1)</f>
        <v>1</v>
      </c>
      <c r="O7271">
        <f>IF(ISBLANK(טבלה1[[#This Row],[ts_accepted_at]]), 0, 1)</f>
        <v>0</v>
      </c>
      <c r="P7271">
        <f>IF(ISBLANK(טבלה1[[#This Row],[ts_booking_at]]), 0, 1)</f>
        <v>0</v>
      </c>
      <c r="Q7271">
        <f>IF(ISBLANK(טבלה1[[#This Row],[ds_checkin]]), "", טבלה1[[#This Row],[ds_checkin]] - טבלה1[[#This Row],[ts_contact_at]])</f>
        <v>158.17222222222335</v>
      </c>
      <c r="R7271" t="str">
        <f>IF(AND(ISBLANK(טבלה1[[#This Row],[ts_reply_at]]), NOT(ISBLANK(טבלה1[[#This Row],[ts_booking_at]]))), "Error: Booked without Reply", "OK")</f>
        <v>OK</v>
      </c>
      <c r="S7271" t="s">
        <v>6019</v>
      </c>
    </row>
    <row r="7272" spans="1:19" x14ac:dyDescent="0.25">
      <c r="A7272" s="4" t="s">
        <v>5731</v>
      </c>
      <c r="B7272" s="4" t="s">
        <v>446</v>
      </c>
      <c r="C7272" s="4" t="s">
        <v>447</v>
      </c>
      <c r="D7272" s="1">
        <v>41918.813888888886</v>
      </c>
      <c r="E7272" s="1">
        <v>41918.822939814818</v>
      </c>
      <c r="H7272" s="2">
        <v>42077</v>
      </c>
      <c r="I7272" s="2">
        <v>42081</v>
      </c>
      <c r="J7272" s="3">
        <v>4</v>
      </c>
      <c r="K7272" s="3">
        <v>4</v>
      </c>
      <c r="L7272">
        <f>טבלה1[[#This Row],[ds_checkout]]-טבלה1[[#This Row],[ds_checkin]]</f>
        <v>4</v>
      </c>
      <c r="M7272">
        <f>IF(ISBLANK(טבלה1[[#This Row],[ts_reply_at]]), "", (טבלה1[[#This Row],[ts_reply_at]] - טבלה1[[#This Row],[ts_contact_at]]) * 24)</f>
        <v>0.217222222359851</v>
      </c>
      <c r="N7272">
        <f>IF(ISBLANK(טבלה1[[#This Row],[ts_reply_at]]), 0, 1)</f>
        <v>1</v>
      </c>
      <c r="O7272">
        <f>IF(ISBLANK(טבלה1[[#This Row],[ts_accepted_at]]), 0, 1)</f>
        <v>0</v>
      </c>
      <c r="P7272">
        <f>IF(ISBLANK(טבלה1[[#This Row],[ts_booking_at]]), 0, 1)</f>
        <v>0</v>
      </c>
      <c r="Q7272">
        <f>IF(ISBLANK(טבלה1[[#This Row],[ds_checkin]]), "", טבלה1[[#This Row],[ds_checkin]] - טבלה1[[#This Row],[ts_contact_at]])</f>
        <v>158.18611111111386</v>
      </c>
      <c r="R7272" t="str">
        <f>IF(AND(ISBLANK(טבלה1[[#This Row],[ts_reply_at]]), NOT(ISBLANK(טבלה1[[#This Row],[ts_booking_at]]))), "Error: Booked without Reply", "OK")</f>
        <v>OK</v>
      </c>
      <c r="S7272" t="s">
        <v>6019</v>
      </c>
    </row>
    <row r="7273" spans="1:19" x14ac:dyDescent="0.25">
      <c r="A7273" s="4" t="s">
        <v>5731</v>
      </c>
      <c r="B7273" s="4" t="s">
        <v>113</v>
      </c>
      <c r="C7273" s="4" t="s">
        <v>1513</v>
      </c>
      <c r="D7273" s="1">
        <v>41980.878472222219</v>
      </c>
      <c r="E7273" s="1">
        <v>41981.414074074077</v>
      </c>
      <c r="H7273" s="2">
        <v>42077</v>
      </c>
      <c r="I7273" s="2">
        <v>42081</v>
      </c>
      <c r="J7273" s="3">
        <v>4</v>
      </c>
      <c r="K7273" s="3">
        <v>3</v>
      </c>
      <c r="L7273">
        <f>טבלה1[[#This Row],[ds_checkout]]-טבלה1[[#This Row],[ds_checkin]]</f>
        <v>4</v>
      </c>
      <c r="M7273">
        <f>IF(ISBLANK(טבלה1[[#This Row],[ts_reply_at]]), "", (טבלה1[[#This Row],[ts_reply_at]] - טבלה1[[#This Row],[ts_contact_at]]) * 24)</f>
        <v>12.854444444586989</v>
      </c>
      <c r="N7273">
        <f>IF(ISBLANK(טבלה1[[#This Row],[ts_reply_at]]), 0, 1)</f>
        <v>1</v>
      </c>
      <c r="O7273">
        <f>IF(ISBLANK(טבלה1[[#This Row],[ts_accepted_at]]), 0, 1)</f>
        <v>0</v>
      </c>
      <c r="P7273">
        <f>IF(ISBLANK(טבלה1[[#This Row],[ts_booking_at]]), 0, 1)</f>
        <v>0</v>
      </c>
      <c r="Q7273">
        <f>IF(ISBLANK(טבלה1[[#This Row],[ds_checkin]]), "", טבלה1[[#This Row],[ds_checkin]] - טבלה1[[#This Row],[ts_contact_at]])</f>
        <v>96.121527777781012</v>
      </c>
      <c r="R7273" t="str">
        <f>IF(AND(ISBLANK(טבלה1[[#This Row],[ts_reply_at]]), NOT(ISBLANK(טבלה1[[#This Row],[ts_booking_at]]))), "Error: Booked without Reply", "OK")</f>
        <v>OK</v>
      </c>
      <c r="S7273" t="s">
        <v>6019</v>
      </c>
    </row>
    <row r="7274" spans="1:19" x14ac:dyDescent="0.25">
      <c r="A7274" s="4" t="s">
        <v>5733</v>
      </c>
      <c r="B7274" s="4" t="s">
        <v>873</v>
      </c>
      <c r="C7274" s="4" t="s">
        <v>874</v>
      </c>
      <c r="D7274" s="1">
        <v>41923.362500000003</v>
      </c>
      <c r="E7274" s="1">
        <v>41923.362881944442</v>
      </c>
      <c r="F7274" s="1">
        <v>41923.362881944442</v>
      </c>
      <c r="G7274" s="1">
        <v>41923.362881944442</v>
      </c>
      <c r="H7274" s="2">
        <v>41940</v>
      </c>
      <c r="I7274" s="2">
        <v>41941</v>
      </c>
      <c r="J7274" s="3">
        <v>2</v>
      </c>
      <c r="K7274" s="3">
        <v>22</v>
      </c>
      <c r="L7274">
        <f>טבלה1[[#This Row],[ds_checkout]]-טבלה1[[#This Row],[ds_checkin]]</f>
        <v>1</v>
      </c>
      <c r="M7274">
        <f>IF(ISBLANK(טבלה1[[#This Row],[ts_reply_at]]), "", (טבלה1[[#This Row],[ts_reply_at]] - טבלה1[[#This Row],[ts_contact_at]]) * 24)</f>
        <v>9.1666665393859148E-3</v>
      </c>
      <c r="N7274">
        <f>IF(ISBLANK(טבלה1[[#This Row],[ts_reply_at]]), 0, 1)</f>
        <v>1</v>
      </c>
      <c r="O7274">
        <f>IF(ISBLANK(טבלה1[[#This Row],[ts_accepted_at]]), 0, 1)</f>
        <v>1</v>
      </c>
      <c r="P7274">
        <f>IF(ISBLANK(טבלה1[[#This Row],[ts_booking_at]]), 0, 1)</f>
        <v>1</v>
      </c>
      <c r="Q7274">
        <f>IF(ISBLANK(טבלה1[[#This Row],[ds_checkin]]), "", טבלה1[[#This Row],[ds_checkin]] - טבלה1[[#This Row],[ts_contact_at]])</f>
        <v>16.63749999999709</v>
      </c>
      <c r="R7274" t="str">
        <f>IF(AND(ISBLANK(טבלה1[[#This Row],[ts_reply_at]]), NOT(ISBLANK(טבלה1[[#This Row],[ts_booking_at]]))), "Error: Booked without Reply", "OK")</f>
        <v>OK</v>
      </c>
      <c r="S7274" t="s">
        <v>6019</v>
      </c>
    </row>
    <row r="7275" spans="1:19" x14ac:dyDescent="0.25">
      <c r="A7275" s="4" t="s">
        <v>5734</v>
      </c>
      <c r="B7275" s="4" t="s">
        <v>55</v>
      </c>
      <c r="C7275" s="4" t="s">
        <v>56</v>
      </c>
      <c r="D7275" s="1">
        <v>41914.854861111111</v>
      </c>
      <c r="H7275" s="2">
        <v>41922</v>
      </c>
      <c r="I7275" s="2">
        <v>41924</v>
      </c>
      <c r="J7275" s="3">
        <v>1</v>
      </c>
      <c r="K7275" s="3">
        <v>2</v>
      </c>
      <c r="L7275">
        <f>טבלה1[[#This Row],[ds_checkout]]-טבלה1[[#This Row],[ds_checkin]]</f>
        <v>2</v>
      </c>
      <c r="M7275" t="str">
        <f>IF(ISBLANK(טבלה1[[#This Row],[ts_reply_at]]), "", (טבלה1[[#This Row],[ts_reply_at]] - טבלה1[[#This Row],[ts_contact_at]]) * 24)</f>
        <v/>
      </c>
      <c r="N7275">
        <f>IF(ISBLANK(טבלה1[[#This Row],[ts_reply_at]]), 0, 1)</f>
        <v>0</v>
      </c>
      <c r="O7275">
        <f>IF(ISBLANK(טבלה1[[#This Row],[ts_accepted_at]]), 0, 1)</f>
        <v>0</v>
      </c>
      <c r="P7275">
        <f>IF(ISBLANK(טבלה1[[#This Row],[ts_booking_at]]), 0, 1)</f>
        <v>0</v>
      </c>
      <c r="Q7275">
        <f>IF(ISBLANK(טבלה1[[#This Row],[ds_checkin]]), "", טבלה1[[#This Row],[ds_checkin]] - טבלה1[[#This Row],[ts_contact_at]])</f>
        <v>7.1451388888890506</v>
      </c>
      <c r="R7275" t="str">
        <f>IF(AND(ISBLANK(טבלה1[[#This Row],[ts_reply_at]]), NOT(ISBLANK(טבלה1[[#This Row],[ts_booking_at]]))), "Error: Booked without Reply", "OK")</f>
        <v>OK</v>
      </c>
      <c r="S7275" t="s">
        <v>6034</v>
      </c>
    </row>
    <row r="7276" spans="1:19" x14ac:dyDescent="0.25">
      <c r="A7276" s="4" t="s">
        <v>5734</v>
      </c>
      <c r="B7276" s="4" t="s">
        <v>385</v>
      </c>
      <c r="C7276" s="4" t="s">
        <v>386</v>
      </c>
      <c r="D7276" s="1">
        <v>41909.561805555553</v>
      </c>
      <c r="E7276" s="1">
        <v>41909.898587962962</v>
      </c>
      <c r="F7276" s="1">
        <v>41909.898587962962</v>
      </c>
      <c r="G7276" s="1">
        <v>41909.898587962962</v>
      </c>
      <c r="H7276" s="2">
        <v>41916</v>
      </c>
      <c r="I7276" s="2">
        <v>41917</v>
      </c>
      <c r="J7276" s="3">
        <v>1</v>
      </c>
      <c r="K7276" s="3">
        <v>9</v>
      </c>
      <c r="L7276">
        <f>טבלה1[[#This Row],[ds_checkout]]-טבלה1[[#This Row],[ds_checkin]]</f>
        <v>1</v>
      </c>
      <c r="M7276">
        <f>IF(ISBLANK(טבלה1[[#This Row],[ts_reply_at]]), "", (טבלה1[[#This Row],[ts_reply_at]] - טבלה1[[#This Row],[ts_contact_at]]) * 24)</f>
        <v>8.0827777778031304</v>
      </c>
      <c r="N7276">
        <f>IF(ISBLANK(טבלה1[[#This Row],[ts_reply_at]]), 0, 1)</f>
        <v>1</v>
      </c>
      <c r="O7276">
        <f>IF(ISBLANK(טבלה1[[#This Row],[ts_accepted_at]]), 0, 1)</f>
        <v>1</v>
      </c>
      <c r="P7276">
        <f>IF(ISBLANK(טבלה1[[#This Row],[ts_booking_at]]), 0, 1)</f>
        <v>1</v>
      </c>
      <c r="Q7276">
        <f>IF(ISBLANK(טבלה1[[#This Row],[ds_checkin]]), "", טבלה1[[#This Row],[ds_checkin]] - טבלה1[[#This Row],[ts_contact_at]])</f>
        <v>6.4381944444467081</v>
      </c>
      <c r="R7276" t="str">
        <f>IF(AND(ISBLANK(טבלה1[[#This Row],[ts_reply_at]]), NOT(ISBLANK(טבלה1[[#This Row],[ts_booking_at]]))), "Error: Booked without Reply", "OK")</f>
        <v>OK</v>
      </c>
      <c r="S7276" t="s">
        <v>6034</v>
      </c>
    </row>
    <row r="7277" spans="1:19" x14ac:dyDescent="0.25">
      <c r="A7277" s="4" t="s">
        <v>5734</v>
      </c>
      <c r="B7277" s="4" t="s">
        <v>4314</v>
      </c>
      <c r="C7277" s="4" t="s">
        <v>4315</v>
      </c>
      <c r="D7277" s="1">
        <v>41915.914583333331</v>
      </c>
      <c r="E7277" s="1">
        <v>41916.511388888888</v>
      </c>
      <c r="F7277" s="1">
        <v>41916.641284722224</v>
      </c>
      <c r="G7277" s="1">
        <v>41916.641284722224</v>
      </c>
      <c r="H7277" s="2">
        <v>41922</v>
      </c>
      <c r="I7277" s="2">
        <v>41924</v>
      </c>
      <c r="J7277" s="3">
        <v>1</v>
      </c>
      <c r="K7277" s="3">
        <v>11</v>
      </c>
      <c r="L7277">
        <f>טבלה1[[#This Row],[ds_checkout]]-טבלה1[[#This Row],[ds_checkin]]</f>
        <v>2</v>
      </c>
      <c r="M7277">
        <f>IF(ISBLANK(טבלה1[[#This Row],[ts_reply_at]]), "", (טבלה1[[#This Row],[ts_reply_at]] - טבלה1[[#This Row],[ts_contact_at]]) * 24)</f>
        <v>14.323333333362825</v>
      </c>
      <c r="N7277">
        <f>IF(ISBLANK(טבלה1[[#This Row],[ts_reply_at]]), 0, 1)</f>
        <v>1</v>
      </c>
      <c r="O7277">
        <f>IF(ISBLANK(טבלה1[[#This Row],[ts_accepted_at]]), 0, 1)</f>
        <v>1</v>
      </c>
      <c r="P7277">
        <f>IF(ISBLANK(טבלה1[[#This Row],[ts_booking_at]]), 0, 1)</f>
        <v>1</v>
      </c>
      <c r="Q7277">
        <f>IF(ISBLANK(טבלה1[[#This Row],[ds_checkin]]), "", טבלה1[[#This Row],[ds_checkin]] - טבלה1[[#This Row],[ts_contact_at]])</f>
        <v>6.0854166666686069</v>
      </c>
      <c r="R7277" t="str">
        <f>IF(AND(ISBLANK(טבלה1[[#This Row],[ts_reply_at]]), NOT(ISBLANK(טבלה1[[#This Row],[ts_booking_at]]))), "Error: Booked without Reply", "OK")</f>
        <v>OK</v>
      </c>
      <c r="S7277" t="s">
        <v>6034</v>
      </c>
    </row>
    <row r="7278" spans="1:19" x14ac:dyDescent="0.25">
      <c r="A7278" s="4" t="s">
        <v>5735</v>
      </c>
      <c r="B7278" s="4" t="s">
        <v>277</v>
      </c>
      <c r="C7278" s="4" t="s">
        <v>278</v>
      </c>
      <c r="D7278" s="1">
        <v>41921.377083333333</v>
      </c>
      <c r="E7278" s="1">
        <v>41921.4609375</v>
      </c>
      <c r="F7278" s="1">
        <v>41921.461134259262</v>
      </c>
      <c r="G7278" s="1">
        <v>41921.461134259262</v>
      </c>
      <c r="H7278" s="2">
        <v>41929</v>
      </c>
      <c r="I7278" s="2">
        <v>41936</v>
      </c>
      <c r="J7278" s="3">
        <v>2</v>
      </c>
      <c r="K7278" s="3">
        <v>9</v>
      </c>
      <c r="L7278">
        <f>טבלה1[[#This Row],[ds_checkout]]-טבלה1[[#This Row],[ds_checkin]]</f>
        <v>7</v>
      </c>
      <c r="M7278">
        <f>IF(ISBLANK(טבלה1[[#This Row],[ts_reply_at]]), "", (טבלה1[[#This Row],[ts_reply_at]] - טבלה1[[#This Row],[ts_contact_at]]) * 24)</f>
        <v>2.0125000000116415</v>
      </c>
      <c r="N7278">
        <f>IF(ISBLANK(טבלה1[[#This Row],[ts_reply_at]]), 0, 1)</f>
        <v>1</v>
      </c>
      <c r="O7278">
        <f>IF(ISBLANK(טבלה1[[#This Row],[ts_accepted_at]]), 0, 1)</f>
        <v>1</v>
      </c>
      <c r="P7278">
        <f>IF(ISBLANK(טבלה1[[#This Row],[ts_booking_at]]), 0, 1)</f>
        <v>1</v>
      </c>
      <c r="Q7278">
        <f>IF(ISBLANK(טבלה1[[#This Row],[ds_checkin]]), "", טבלה1[[#This Row],[ds_checkin]] - טבלה1[[#This Row],[ts_contact_at]])</f>
        <v>7.6229166666671517</v>
      </c>
      <c r="R7278" t="str">
        <f>IF(AND(ISBLANK(טבלה1[[#This Row],[ts_reply_at]]), NOT(ISBLANK(טבלה1[[#This Row],[ts_booking_at]]))), "Error: Booked without Reply", "OK")</f>
        <v>OK</v>
      </c>
      <c r="S7278" t="s">
        <v>6049</v>
      </c>
    </row>
    <row r="7279" spans="1:19" x14ac:dyDescent="0.25">
      <c r="A7279" s="4" t="s">
        <v>5736</v>
      </c>
      <c r="B7279" s="4" t="s">
        <v>1494</v>
      </c>
      <c r="C7279" s="4" t="s">
        <v>1495</v>
      </c>
      <c r="D7279" s="1">
        <v>41927.004166666666</v>
      </c>
      <c r="E7279" s="1">
        <v>41927.575185185182</v>
      </c>
      <c r="H7279" s="2">
        <v>41946</v>
      </c>
      <c r="I7279" s="2">
        <v>41950</v>
      </c>
      <c r="J7279" s="3">
        <v>2</v>
      </c>
      <c r="K7279" s="3">
        <v>5</v>
      </c>
      <c r="L7279">
        <f>טבלה1[[#This Row],[ds_checkout]]-טבלה1[[#This Row],[ds_checkin]]</f>
        <v>4</v>
      </c>
      <c r="M7279">
        <f>IF(ISBLANK(טבלה1[[#This Row],[ts_reply_at]]), "", (טבלה1[[#This Row],[ts_reply_at]] - טבלה1[[#This Row],[ts_contact_at]]) * 24)</f>
        <v>13.704444444389082</v>
      </c>
      <c r="N7279">
        <f>IF(ISBLANK(טבלה1[[#This Row],[ts_reply_at]]), 0, 1)</f>
        <v>1</v>
      </c>
      <c r="O7279">
        <f>IF(ISBLANK(טבלה1[[#This Row],[ts_accepted_at]]), 0, 1)</f>
        <v>0</v>
      </c>
      <c r="P7279">
        <f>IF(ISBLANK(טבלה1[[#This Row],[ts_booking_at]]), 0, 1)</f>
        <v>0</v>
      </c>
      <c r="Q7279">
        <f>IF(ISBLANK(טבלה1[[#This Row],[ds_checkin]]), "", טבלה1[[#This Row],[ds_checkin]] - טבלה1[[#This Row],[ts_contact_at]])</f>
        <v>18.995833333334303</v>
      </c>
      <c r="R7279" t="str">
        <f>IF(AND(ISBLANK(טבלה1[[#This Row],[ts_reply_at]]), NOT(ISBLANK(טבלה1[[#This Row],[ts_booking_at]]))), "Error: Booked without Reply", "OK")</f>
        <v>OK</v>
      </c>
      <c r="S7279" t="s">
        <v>6020</v>
      </c>
    </row>
    <row r="7280" spans="1:19" x14ac:dyDescent="0.25">
      <c r="A7280" s="4" t="s">
        <v>5736</v>
      </c>
      <c r="B7280" s="4" t="s">
        <v>18</v>
      </c>
      <c r="C7280" s="4" t="s">
        <v>703</v>
      </c>
      <c r="D7280" s="1">
        <v>41933.881944444445</v>
      </c>
      <c r="E7280" s="1">
        <v>41934.537465277775</v>
      </c>
      <c r="H7280" s="2">
        <v>41946</v>
      </c>
      <c r="I7280" s="2">
        <v>41949</v>
      </c>
      <c r="J7280" s="3">
        <v>2</v>
      </c>
      <c r="K7280" s="3">
        <v>4</v>
      </c>
      <c r="L7280">
        <f>טבלה1[[#This Row],[ds_checkout]]-טבלה1[[#This Row],[ds_checkin]]</f>
        <v>3</v>
      </c>
      <c r="M7280">
        <f>IF(ISBLANK(טבלה1[[#This Row],[ts_reply_at]]), "", (טבלה1[[#This Row],[ts_reply_at]] - טבלה1[[#This Row],[ts_contact_at]]) * 24)</f>
        <v>15.732499999925494</v>
      </c>
      <c r="N7280">
        <f>IF(ISBLANK(טבלה1[[#This Row],[ts_reply_at]]), 0, 1)</f>
        <v>1</v>
      </c>
      <c r="O7280">
        <f>IF(ISBLANK(טבלה1[[#This Row],[ts_accepted_at]]), 0, 1)</f>
        <v>0</v>
      </c>
      <c r="P7280">
        <f>IF(ISBLANK(טבלה1[[#This Row],[ts_booking_at]]), 0, 1)</f>
        <v>0</v>
      </c>
      <c r="Q7280">
        <f>IF(ISBLANK(טבלה1[[#This Row],[ds_checkin]]), "", טבלה1[[#This Row],[ds_checkin]] - טבלה1[[#This Row],[ts_contact_at]])</f>
        <v>12.118055555554747</v>
      </c>
      <c r="R7280" t="str">
        <f>IF(AND(ISBLANK(טבלה1[[#This Row],[ts_reply_at]]), NOT(ISBLANK(טבלה1[[#This Row],[ts_booking_at]]))), "Error: Booked without Reply", "OK")</f>
        <v>OK</v>
      </c>
      <c r="S7280" t="s">
        <v>6020</v>
      </c>
    </row>
    <row r="7281" spans="1:19" x14ac:dyDescent="0.25">
      <c r="A7281" s="4" t="s">
        <v>5736</v>
      </c>
      <c r="B7281" s="4" t="s">
        <v>178</v>
      </c>
      <c r="C7281" s="4" t="s">
        <v>179</v>
      </c>
      <c r="D7281" s="1">
        <v>41935.872916666667</v>
      </c>
      <c r="E7281" s="1">
        <v>41935.891331018516</v>
      </c>
      <c r="H7281" s="2">
        <v>41946</v>
      </c>
      <c r="I7281" s="2">
        <v>41949</v>
      </c>
      <c r="J7281" s="3">
        <v>2</v>
      </c>
      <c r="K7281" s="3">
        <v>3</v>
      </c>
      <c r="L7281">
        <f>טבלה1[[#This Row],[ds_checkout]]-טבלה1[[#This Row],[ds_checkin]]</f>
        <v>3</v>
      </c>
      <c r="M7281">
        <f>IF(ISBLANK(טבלה1[[#This Row],[ts_reply_at]]), "", (טבלה1[[#This Row],[ts_reply_at]] - טבלה1[[#This Row],[ts_contact_at]]) * 24)</f>
        <v>0.44194444437744096</v>
      </c>
      <c r="N7281">
        <f>IF(ISBLANK(טבלה1[[#This Row],[ts_reply_at]]), 0, 1)</f>
        <v>1</v>
      </c>
      <c r="O7281">
        <f>IF(ISBLANK(טבלה1[[#This Row],[ts_accepted_at]]), 0, 1)</f>
        <v>0</v>
      </c>
      <c r="P7281">
        <f>IF(ISBLANK(טבלה1[[#This Row],[ts_booking_at]]), 0, 1)</f>
        <v>0</v>
      </c>
      <c r="Q7281">
        <f>IF(ISBLANK(טבלה1[[#This Row],[ds_checkin]]), "", טבלה1[[#This Row],[ds_checkin]] - טבלה1[[#This Row],[ts_contact_at]])</f>
        <v>10.127083333332848</v>
      </c>
      <c r="R7281" t="str">
        <f>IF(AND(ISBLANK(טבלה1[[#This Row],[ts_reply_at]]), NOT(ISBLANK(טבלה1[[#This Row],[ts_booking_at]]))), "Error: Booked without Reply", "OK")</f>
        <v>OK</v>
      </c>
      <c r="S7281" t="s">
        <v>6020</v>
      </c>
    </row>
    <row r="7282" spans="1:19" x14ac:dyDescent="0.25">
      <c r="A7282" s="4" t="s">
        <v>5736</v>
      </c>
      <c r="B7282" s="4" t="s">
        <v>412</v>
      </c>
      <c r="C7282" s="4" t="s">
        <v>3928</v>
      </c>
      <c r="D7282" s="1">
        <v>41933.690972222219</v>
      </c>
      <c r="E7282" s="1">
        <v>41933.866550925923</v>
      </c>
      <c r="H7282" s="2">
        <v>41946</v>
      </c>
      <c r="I7282" s="2">
        <v>41949</v>
      </c>
      <c r="J7282" s="3">
        <v>2</v>
      </c>
      <c r="K7282" s="3">
        <v>5</v>
      </c>
      <c r="L7282">
        <f>טבלה1[[#This Row],[ds_checkout]]-טבלה1[[#This Row],[ds_checkin]]</f>
        <v>3</v>
      </c>
      <c r="M7282">
        <f>IF(ISBLANK(טבלה1[[#This Row],[ts_reply_at]]), "", (טבלה1[[#This Row],[ts_reply_at]] - טבלה1[[#This Row],[ts_contact_at]]) * 24)</f>
        <v>4.2138888888875954</v>
      </c>
      <c r="N7282">
        <f>IF(ISBLANK(טבלה1[[#This Row],[ts_reply_at]]), 0, 1)</f>
        <v>1</v>
      </c>
      <c r="O7282">
        <f>IF(ISBLANK(טבלה1[[#This Row],[ts_accepted_at]]), 0, 1)</f>
        <v>0</v>
      </c>
      <c r="P7282">
        <f>IF(ISBLANK(טבלה1[[#This Row],[ts_booking_at]]), 0, 1)</f>
        <v>0</v>
      </c>
      <c r="Q7282">
        <f>IF(ISBLANK(טבלה1[[#This Row],[ds_checkin]]), "", טבלה1[[#This Row],[ds_checkin]] - טבלה1[[#This Row],[ts_contact_at]])</f>
        <v>12.309027777781012</v>
      </c>
      <c r="R7282" t="str">
        <f>IF(AND(ISBLANK(טבלה1[[#This Row],[ts_reply_at]]), NOT(ISBLANK(טבלה1[[#This Row],[ts_booking_at]]))), "Error: Booked without Reply", "OK")</f>
        <v>OK</v>
      </c>
      <c r="S7282" t="s">
        <v>6020</v>
      </c>
    </row>
    <row r="7283" spans="1:19" x14ac:dyDescent="0.25">
      <c r="A7283" s="4" t="s">
        <v>5736</v>
      </c>
      <c r="B7283" s="4" t="s">
        <v>585</v>
      </c>
      <c r="C7283" s="4" t="s">
        <v>586</v>
      </c>
      <c r="D7283" s="1">
        <v>41933.017361111109</v>
      </c>
      <c r="E7283" s="1">
        <v>41933.333229166667</v>
      </c>
      <c r="F7283" s="1">
        <v>41935.895104166666</v>
      </c>
      <c r="G7283" s="1">
        <v>41935.995833333334</v>
      </c>
      <c r="H7283" s="2">
        <v>41946</v>
      </c>
      <c r="I7283" s="2">
        <v>41950</v>
      </c>
      <c r="J7283" s="3">
        <v>1</v>
      </c>
      <c r="K7283" s="3">
        <v>19</v>
      </c>
      <c r="L7283">
        <f>טבלה1[[#This Row],[ds_checkout]]-טבלה1[[#This Row],[ds_checkin]]</f>
        <v>4</v>
      </c>
      <c r="M7283">
        <f>IF(ISBLANK(טבלה1[[#This Row],[ts_reply_at]]), "", (טבלה1[[#This Row],[ts_reply_at]] - טבלה1[[#This Row],[ts_contact_at]]) * 24)</f>
        <v>7.5808333333698101</v>
      </c>
      <c r="N7283">
        <f>IF(ISBLANK(טבלה1[[#This Row],[ts_reply_at]]), 0, 1)</f>
        <v>1</v>
      </c>
      <c r="O7283">
        <f>IF(ISBLANK(טבלה1[[#This Row],[ts_accepted_at]]), 0, 1)</f>
        <v>1</v>
      </c>
      <c r="P7283">
        <f>IF(ISBLANK(טבלה1[[#This Row],[ts_booking_at]]), 0, 1)</f>
        <v>1</v>
      </c>
      <c r="Q7283">
        <f>IF(ISBLANK(טבלה1[[#This Row],[ds_checkin]]), "", טבלה1[[#This Row],[ds_checkin]] - טבלה1[[#This Row],[ts_contact_at]])</f>
        <v>12.982638888890506</v>
      </c>
      <c r="R7283" t="str">
        <f>IF(AND(ISBLANK(טבלה1[[#This Row],[ts_reply_at]]), NOT(ISBLANK(טבלה1[[#This Row],[ts_booking_at]]))), "Error: Booked without Reply", "OK")</f>
        <v>OK</v>
      </c>
      <c r="S7283" t="s">
        <v>6020</v>
      </c>
    </row>
    <row r="7284" spans="1:19" x14ac:dyDescent="0.25">
      <c r="A7284" s="4" t="s">
        <v>5737</v>
      </c>
      <c r="B7284" s="4" t="s">
        <v>370</v>
      </c>
      <c r="C7284" s="4" t="s">
        <v>371</v>
      </c>
      <c r="D7284" s="1">
        <v>41923.753472222219</v>
      </c>
      <c r="E7284" s="1">
        <v>41924.724606481483</v>
      </c>
      <c r="H7284" s="2">
        <v>41948</v>
      </c>
      <c r="I7284" s="2">
        <v>41950</v>
      </c>
      <c r="J7284" s="3">
        <v>1</v>
      </c>
      <c r="K7284" s="3">
        <v>3</v>
      </c>
      <c r="L7284">
        <f>טבלה1[[#This Row],[ds_checkout]]-טבלה1[[#This Row],[ds_checkin]]</f>
        <v>2</v>
      </c>
      <c r="M7284">
        <f>IF(ISBLANK(טבלה1[[#This Row],[ts_reply_at]]), "", (טבלה1[[#This Row],[ts_reply_at]] - טבלה1[[#This Row],[ts_contact_at]]) * 24)</f>
        <v>23.307222222327255</v>
      </c>
      <c r="N7284">
        <f>IF(ISBLANK(טבלה1[[#This Row],[ts_reply_at]]), 0, 1)</f>
        <v>1</v>
      </c>
      <c r="O7284">
        <f>IF(ISBLANK(טבלה1[[#This Row],[ts_accepted_at]]), 0, 1)</f>
        <v>0</v>
      </c>
      <c r="P7284">
        <f>IF(ISBLANK(טבלה1[[#This Row],[ts_booking_at]]), 0, 1)</f>
        <v>0</v>
      </c>
      <c r="Q7284">
        <f>IF(ISBLANK(טבלה1[[#This Row],[ds_checkin]]), "", טבלה1[[#This Row],[ds_checkin]] - טבלה1[[#This Row],[ts_contact_at]])</f>
        <v>24.246527777781012</v>
      </c>
      <c r="R7284" t="str">
        <f>IF(AND(ISBLANK(טבלה1[[#This Row],[ts_reply_at]]), NOT(ISBLANK(טבלה1[[#This Row],[ts_booking_at]]))), "Error: Booked without Reply", "OK")</f>
        <v>OK</v>
      </c>
      <c r="S7284" t="s">
        <v>6020</v>
      </c>
    </row>
    <row r="7285" spans="1:19" x14ac:dyDescent="0.25">
      <c r="A7285" s="4" t="s">
        <v>5737</v>
      </c>
      <c r="B7285" s="4" t="s">
        <v>285</v>
      </c>
      <c r="C7285" s="4" t="s">
        <v>286</v>
      </c>
      <c r="D7285" s="1">
        <v>41923.643750000003</v>
      </c>
      <c r="E7285" s="1">
        <v>41923.714097222219</v>
      </c>
      <c r="H7285" s="2">
        <v>41948</v>
      </c>
      <c r="I7285" s="2">
        <v>41950</v>
      </c>
      <c r="J7285" s="3">
        <v>1</v>
      </c>
      <c r="K7285" s="3">
        <v>4</v>
      </c>
      <c r="L7285">
        <f>טבלה1[[#This Row],[ds_checkout]]-טבלה1[[#This Row],[ds_checkin]]</f>
        <v>2</v>
      </c>
      <c r="M7285">
        <f>IF(ISBLANK(טבלה1[[#This Row],[ts_reply_at]]), "", (טבלה1[[#This Row],[ts_reply_at]] - טבלה1[[#This Row],[ts_contact_at]]) * 24)</f>
        <v>1.688333333178889</v>
      </c>
      <c r="N7285">
        <f>IF(ISBLANK(טבלה1[[#This Row],[ts_reply_at]]), 0, 1)</f>
        <v>1</v>
      </c>
      <c r="O7285">
        <f>IF(ISBLANK(טבלה1[[#This Row],[ts_accepted_at]]), 0, 1)</f>
        <v>0</v>
      </c>
      <c r="P7285">
        <f>IF(ISBLANK(טבלה1[[#This Row],[ts_booking_at]]), 0, 1)</f>
        <v>0</v>
      </c>
      <c r="Q7285">
        <f>IF(ISBLANK(טבלה1[[#This Row],[ds_checkin]]), "", טבלה1[[#This Row],[ds_checkin]] - טבלה1[[#This Row],[ts_contact_at]])</f>
        <v>24.35624999999709</v>
      </c>
      <c r="R7285" t="str">
        <f>IF(AND(ISBLANK(טבלה1[[#This Row],[ts_reply_at]]), NOT(ISBLANK(טבלה1[[#This Row],[ts_booking_at]]))), "Error: Booked without Reply", "OK")</f>
        <v>OK</v>
      </c>
      <c r="S7285" t="s">
        <v>6020</v>
      </c>
    </row>
    <row r="7286" spans="1:19" x14ac:dyDescent="0.25">
      <c r="A7286" s="4" t="s">
        <v>5737</v>
      </c>
      <c r="B7286" s="4" t="s">
        <v>2152</v>
      </c>
      <c r="C7286" s="4" t="s">
        <v>2153</v>
      </c>
      <c r="D7286" s="1">
        <v>41924.699305555558</v>
      </c>
      <c r="E7286" s="1">
        <v>41924.702465277776</v>
      </c>
      <c r="F7286" s="1">
        <v>41924.702662037038</v>
      </c>
      <c r="H7286" s="2">
        <v>41948</v>
      </c>
      <c r="I7286" s="2">
        <v>41950</v>
      </c>
      <c r="J7286" s="3">
        <v>1</v>
      </c>
      <c r="K7286" s="3">
        <v>7</v>
      </c>
      <c r="L7286">
        <f>טבלה1[[#This Row],[ds_checkout]]-טבלה1[[#This Row],[ds_checkin]]</f>
        <v>2</v>
      </c>
      <c r="M7286">
        <f>IF(ISBLANK(טבלה1[[#This Row],[ts_reply_at]]), "", (טבלה1[[#This Row],[ts_reply_at]] - טבלה1[[#This Row],[ts_contact_at]]) * 24)</f>
        <v>7.5833333248738199E-2</v>
      </c>
      <c r="N7286">
        <f>IF(ISBLANK(טבלה1[[#This Row],[ts_reply_at]]), 0, 1)</f>
        <v>1</v>
      </c>
      <c r="O7286">
        <f>IF(ISBLANK(טבלה1[[#This Row],[ts_accepted_at]]), 0, 1)</f>
        <v>1</v>
      </c>
      <c r="P7286">
        <f>IF(ISBLANK(טבלה1[[#This Row],[ts_booking_at]]), 0, 1)</f>
        <v>0</v>
      </c>
      <c r="Q7286">
        <f>IF(ISBLANK(טבלה1[[#This Row],[ds_checkin]]), "", טבלה1[[#This Row],[ds_checkin]] - טבלה1[[#This Row],[ts_contact_at]])</f>
        <v>23.300694444442343</v>
      </c>
      <c r="R7286" t="str">
        <f>IF(AND(ISBLANK(טבלה1[[#This Row],[ts_reply_at]]), NOT(ISBLANK(טבלה1[[#This Row],[ts_booking_at]]))), "Error: Booked without Reply", "OK")</f>
        <v>OK</v>
      </c>
      <c r="S7286" t="s">
        <v>6020</v>
      </c>
    </row>
    <row r="7287" spans="1:19" x14ac:dyDescent="0.25">
      <c r="A7287" s="4" t="s">
        <v>5737</v>
      </c>
      <c r="B7287" s="4" t="s">
        <v>957</v>
      </c>
      <c r="C7287" s="4" t="s">
        <v>958</v>
      </c>
      <c r="D7287" s="1">
        <v>41924.700694444444</v>
      </c>
      <c r="E7287" s="1">
        <v>41924.740127314813</v>
      </c>
      <c r="F7287" s="1">
        <v>41924.757222222222</v>
      </c>
      <c r="G7287" s="1">
        <v>41925.586458333331</v>
      </c>
      <c r="H7287" s="2">
        <v>41948</v>
      </c>
      <c r="I7287" s="2">
        <v>41950</v>
      </c>
      <c r="J7287" s="3">
        <v>1</v>
      </c>
      <c r="K7287" s="3">
        <v>22</v>
      </c>
      <c r="L7287">
        <f>טבלה1[[#This Row],[ds_checkout]]-טבלה1[[#This Row],[ds_checkin]]</f>
        <v>2</v>
      </c>
      <c r="M7287">
        <f>IF(ISBLANK(טבלה1[[#This Row],[ts_reply_at]]), "", (טבלה1[[#This Row],[ts_reply_at]] - טבלה1[[#This Row],[ts_contact_at]]) * 24)</f>
        <v>0.94638888887129724</v>
      </c>
      <c r="N7287">
        <f>IF(ISBLANK(טבלה1[[#This Row],[ts_reply_at]]), 0, 1)</f>
        <v>1</v>
      </c>
      <c r="O7287">
        <f>IF(ISBLANK(טבלה1[[#This Row],[ts_accepted_at]]), 0, 1)</f>
        <v>1</v>
      </c>
      <c r="P7287">
        <f>IF(ISBLANK(טבלה1[[#This Row],[ts_booking_at]]), 0, 1)</f>
        <v>1</v>
      </c>
      <c r="Q7287">
        <f>IF(ISBLANK(טבלה1[[#This Row],[ds_checkin]]), "", טבלה1[[#This Row],[ds_checkin]] - טבלה1[[#This Row],[ts_contact_at]])</f>
        <v>23.299305555556202</v>
      </c>
      <c r="R7287" t="str">
        <f>IF(AND(ISBLANK(טבלה1[[#This Row],[ts_reply_at]]), NOT(ISBLANK(טבלה1[[#This Row],[ts_booking_at]]))), "Error: Booked without Reply", "OK")</f>
        <v>OK</v>
      </c>
      <c r="S7287" t="s">
        <v>6020</v>
      </c>
    </row>
    <row r="7288" spans="1:19" x14ac:dyDescent="0.25">
      <c r="A7288" s="4" t="s">
        <v>5738</v>
      </c>
      <c r="B7288" s="4" t="s">
        <v>4738</v>
      </c>
      <c r="C7288" s="4" t="s">
        <v>4739</v>
      </c>
      <c r="D7288" s="1">
        <v>41918.364583333336</v>
      </c>
      <c r="E7288" s="1">
        <v>41918.368113425924</v>
      </c>
      <c r="H7288" s="2">
        <v>41923</v>
      </c>
      <c r="I7288" s="2">
        <v>41924</v>
      </c>
      <c r="J7288" s="3">
        <v>4</v>
      </c>
      <c r="K7288" s="3">
        <v>4</v>
      </c>
      <c r="L7288">
        <f>טבלה1[[#This Row],[ds_checkout]]-טבלה1[[#This Row],[ds_checkin]]</f>
        <v>1</v>
      </c>
      <c r="M7288">
        <f>IF(ISBLANK(טבלה1[[#This Row],[ts_reply_at]]), "", (טבלה1[[#This Row],[ts_reply_at]] - טבלה1[[#This Row],[ts_contact_at]]) * 24)</f>
        <v>8.472222212003544E-2</v>
      </c>
      <c r="N7288">
        <f>IF(ISBLANK(טבלה1[[#This Row],[ts_reply_at]]), 0, 1)</f>
        <v>1</v>
      </c>
      <c r="O7288">
        <f>IF(ISBLANK(טבלה1[[#This Row],[ts_accepted_at]]), 0, 1)</f>
        <v>0</v>
      </c>
      <c r="P7288">
        <f>IF(ISBLANK(טבלה1[[#This Row],[ts_booking_at]]), 0, 1)</f>
        <v>0</v>
      </c>
      <c r="Q7288">
        <f>IF(ISBLANK(טבלה1[[#This Row],[ds_checkin]]), "", טבלה1[[#This Row],[ds_checkin]] - טבלה1[[#This Row],[ts_contact_at]])</f>
        <v>4.6354166666642413</v>
      </c>
      <c r="R7288" t="str">
        <f>IF(AND(ISBLANK(טבלה1[[#This Row],[ts_reply_at]]), NOT(ISBLANK(טבלה1[[#This Row],[ts_booking_at]]))), "Error: Booked without Reply", "OK")</f>
        <v>OK</v>
      </c>
      <c r="S7288" t="s">
        <v>6019</v>
      </c>
    </row>
    <row r="7289" spans="1:19" x14ac:dyDescent="0.25">
      <c r="A7289" s="4" t="s">
        <v>5738</v>
      </c>
      <c r="B7289" s="4" t="s">
        <v>2140</v>
      </c>
      <c r="C7289" s="4" t="s">
        <v>2141</v>
      </c>
      <c r="D7289" s="1">
        <v>41918.373611111114</v>
      </c>
      <c r="E7289" s="1">
        <v>41918.488391203704</v>
      </c>
      <c r="H7289" s="2">
        <v>41923</v>
      </c>
      <c r="I7289" s="2">
        <v>41924</v>
      </c>
      <c r="J7289" s="3">
        <v>4</v>
      </c>
      <c r="K7289" s="3">
        <v>4</v>
      </c>
      <c r="L7289">
        <f>טבלה1[[#This Row],[ds_checkout]]-טבלה1[[#This Row],[ds_checkin]]</f>
        <v>1</v>
      </c>
      <c r="M7289">
        <f>IF(ISBLANK(טבלה1[[#This Row],[ts_reply_at]]), "", (טבלה1[[#This Row],[ts_reply_at]] - טבלה1[[#This Row],[ts_contact_at]]) * 24)</f>
        <v>2.754722222161945</v>
      </c>
      <c r="N7289">
        <f>IF(ISBLANK(טבלה1[[#This Row],[ts_reply_at]]), 0, 1)</f>
        <v>1</v>
      </c>
      <c r="O7289">
        <f>IF(ISBLANK(טבלה1[[#This Row],[ts_accepted_at]]), 0, 1)</f>
        <v>0</v>
      </c>
      <c r="P7289">
        <f>IF(ISBLANK(טבלה1[[#This Row],[ts_booking_at]]), 0, 1)</f>
        <v>0</v>
      </c>
      <c r="Q7289">
        <f>IF(ISBLANK(טבלה1[[#This Row],[ds_checkin]]), "", טבלה1[[#This Row],[ds_checkin]] - טבלה1[[#This Row],[ts_contact_at]])</f>
        <v>4.6263888888861402</v>
      </c>
      <c r="R7289" t="str">
        <f>IF(AND(ISBLANK(טבלה1[[#This Row],[ts_reply_at]]), NOT(ISBLANK(טבלה1[[#This Row],[ts_booking_at]]))), "Error: Booked without Reply", "OK")</f>
        <v>OK</v>
      </c>
      <c r="S7289" t="s">
        <v>6019</v>
      </c>
    </row>
    <row r="7290" spans="1:19" x14ac:dyDescent="0.25">
      <c r="A7290" s="4" t="s">
        <v>5738</v>
      </c>
      <c r="B7290" s="4" t="s">
        <v>1410</v>
      </c>
      <c r="C7290" s="4" t="s">
        <v>1411</v>
      </c>
      <c r="D7290" s="1">
        <v>41918.363194444442</v>
      </c>
      <c r="E7290" s="1">
        <v>41918.365879629629</v>
      </c>
      <c r="H7290" s="2">
        <v>41923</v>
      </c>
      <c r="I7290" s="2">
        <v>41924</v>
      </c>
      <c r="J7290" s="3">
        <v>4</v>
      </c>
      <c r="K7290" s="3">
        <v>3</v>
      </c>
      <c r="L7290">
        <f>טבלה1[[#This Row],[ds_checkout]]-טבלה1[[#This Row],[ds_checkin]]</f>
        <v>1</v>
      </c>
      <c r="M7290">
        <f>IF(ISBLANK(טבלה1[[#This Row],[ts_reply_at]]), "", (טבלה1[[#This Row],[ts_reply_at]] - טבלה1[[#This Row],[ts_contact_at]]) * 24)</f>
        <v>6.4444444491527975E-2</v>
      </c>
      <c r="N7290">
        <f>IF(ISBLANK(טבלה1[[#This Row],[ts_reply_at]]), 0, 1)</f>
        <v>1</v>
      </c>
      <c r="O7290">
        <f>IF(ISBLANK(טבלה1[[#This Row],[ts_accepted_at]]), 0, 1)</f>
        <v>0</v>
      </c>
      <c r="P7290">
        <f>IF(ISBLANK(טבלה1[[#This Row],[ts_booking_at]]), 0, 1)</f>
        <v>0</v>
      </c>
      <c r="Q7290">
        <f>IF(ISBLANK(טבלה1[[#This Row],[ds_checkin]]), "", טבלה1[[#This Row],[ds_checkin]] - טבלה1[[#This Row],[ts_contact_at]])</f>
        <v>4.6368055555576575</v>
      </c>
      <c r="R7290" t="str">
        <f>IF(AND(ISBLANK(טבלה1[[#This Row],[ts_reply_at]]), NOT(ISBLANK(טבלה1[[#This Row],[ts_booking_at]]))), "Error: Booked without Reply", "OK")</f>
        <v>OK</v>
      </c>
      <c r="S7290" t="s">
        <v>6019</v>
      </c>
    </row>
    <row r="7291" spans="1:19" x14ac:dyDescent="0.25">
      <c r="A7291" s="4" t="s">
        <v>5738</v>
      </c>
      <c r="B7291" s="4" t="s">
        <v>3390</v>
      </c>
      <c r="C7291" s="4" t="s">
        <v>3391</v>
      </c>
      <c r="D7291" s="1">
        <v>41918.370138888888</v>
      </c>
      <c r="E7291" s="1">
        <v>41918.398333333331</v>
      </c>
      <c r="F7291" s="1">
        <v>41918.398333333331</v>
      </c>
      <c r="H7291" s="2">
        <v>41923</v>
      </c>
      <c r="I7291" s="2">
        <v>41924</v>
      </c>
      <c r="J7291" s="3">
        <v>4</v>
      </c>
      <c r="K7291" s="3">
        <v>3</v>
      </c>
      <c r="L7291">
        <f>טבלה1[[#This Row],[ds_checkout]]-טבלה1[[#This Row],[ds_checkin]]</f>
        <v>1</v>
      </c>
      <c r="M7291">
        <f>IF(ISBLANK(טבלה1[[#This Row],[ts_reply_at]]), "", (טבלה1[[#This Row],[ts_reply_at]] - טבלה1[[#This Row],[ts_contact_at]]) * 24)</f>
        <v>0.67666666663717479</v>
      </c>
      <c r="N7291">
        <f>IF(ISBLANK(טבלה1[[#This Row],[ts_reply_at]]), 0, 1)</f>
        <v>1</v>
      </c>
      <c r="O7291">
        <f>IF(ISBLANK(טבלה1[[#This Row],[ts_accepted_at]]), 0, 1)</f>
        <v>1</v>
      </c>
      <c r="P7291">
        <f>IF(ISBLANK(טבלה1[[#This Row],[ts_booking_at]]), 0, 1)</f>
        <v>0</v>
      </c>
      <c r="Q7291">
        <f>IF(ISBLANK(טבלה1[[#This Row],[ds_checkin]]), "", טבלה1[[#This Row],[ds_checkin]] - טבלה1[[#This Row],[ts_contact_at]])</f>
        <v>4.6298611111124046</v>
      </c>
      <c r="R7291" t="str">
        <f>IF(AND(ISBLANK(טבלה1[[#This Row],[ts_reply_at]]), NOT(ISBLANK(טבלה1[[#This Row],[ts_booking_at]]))), "Error: Booked without Reply", "OK")</f>
        <v>OK</v>
      </c>
      <c r="S7291" t="s">
        <v>6019</v>
      </c>
    </row>
    <row r="7292" spans="1:19" x14ac:dyDescent="0.25">
      <c r="A7292" s="4" t="s">
        <v>5738</v>
      </c>
      <c r="B7292" s="4" t="s">
        <v>1473</v>
      </c>
      <c r="C7292" s="4" t="s">
        <v>1474</v>
      </c>
      <c r="D7292" s="1">
        <v>41918.361805555556</v>
      </c>
      <c r="E7292" s="1">
        <v>41918.367442129631</v>
      </c>
      <c r="H7292" s="2">
        <v>41923</v>
      </c>
      <c r="I7292" s="2">
        <v>41924</v>
      </c>
      <c r="J7292" s="3">
        <v>4</v>
      </c>
      <c r="K7292" s="3">
        <v>5</v>
      </c>
      <c r="L7292">
        <f>טבלה1[[#This Row],[ds_checkout]]-טבלה1[[#This Row],[ds_checkin]]</f>
        <v>1</v>
      </c>
      <c r="M7292">
        <f>IF(ISBLANK(טבלה1[[#This Row],[ts_reply_at]]), "", (טבלה1[[#This Row],[ts_reply_at]] - טבלה1[[#This Row],[ts_contact_at]]) * 24)</f>
        <v>0.13527777779381722</v>
      </c>
      <c r="N7292">
        <f>IF(ISBLANK(טבלה1[[#This Row],[ts_reply_at]]), 0, 1)</f>
        <v>1</v>
      </c>
      <c r="O7292">
        <f>IF(ISBLANK(טבלה1[[#This Row],[ts_accepted_at]]), 0, 1)</f>
        <v>0</v>
      </c>
      <c r="P7292">
        <f>IF(ISBLANK(טבלה1[[#This Row],[ts_booking_at]]), 0, 1)</f>
        <v>0</v>
      </c>
      <c r="Q7292">
        <f>IF(ISBLANK(טבלה1[[#This Row],[ds_checkin]]), "", טבלה1[[#This Row],[ds_checkin]] - טבלה1[[#This Row],[ts_contact_at]])</f>
        <v>4.6381944444437977</v>
      </c>
      <c r="R7292" t="str">
        <f>IF(AND(ISBLANK(טבלה1[[#This Row],[ts_reply_at]]), NOT(ISBLANK(טבלה1[[#This Row],[ts_booking_at]]))), "Error: Booked without Reply", "OK")</f>
        <v>OK</v>
      </c>
      <c r="S7292" t="s">
        <v>6019</v>
      </c>
    </row>
    <row r="7293" spans="1:19" x14ac:dyDescent="0.25">
      <c r="A7293" s="4" t="s">
        <v>5739</v>
      </c>
      <c r="B7293" s="4" t="s">
        <v>2166</v>
      </c>
      <c r="C7293" s="4" t="s">
        <v>2167</v>
      </c>
      <c r="D7293" s="1">
        <v>41918.339583333334</v>
      </c>
      <c r="E7293" s="1">
        <v>41918.344884259262</v>
      </c>
      <c r="H7293" s="2">
        <v>41946</v>
      </c>
      <c r="I7293" s="2">
        <v>41973</v>
      </c>
      <c r="J7293" s="3">
        <v>1</v>
      </c>
      <c r="K7293" s="3">
        <v>3</v>
      </c>
      <c r="L7293">
        <f>טבלה1[[#This Row],[ds_checkout]]-טבלה1[[#This Row],[ds_checkin]]</f>
        <v>27</v>
      </c>
      <c r="M7293">
        <f>IF(ISBLANK(טבלה1[[#This Row],[ts_reply_at]]), "", (טבלה1[[#This Row],[ts_reply_at]] - טבלה1[[#This Row],[ts_contact_at]]) * 24)</f>
        <v>0.12722222227603197</v>
      </c>
      <c r="N7293">
        <f>IF(ISBLANK(טבלה1[[#This Row],[ts_reply_at]]), 0, 1)</f>
        <v>1</v>
      </c>
      <c r="O7293">
        <f>IF(ISBLANK(טבלה1[[#This Row],[ts_accepted_at]]), 0, 1)</f>
        <v>0</v>
      </c>
      <c r="P7293">
        <f>IF(ISBLANK(טבלה1[[#This Row],[ts_booking_at]]), 0, 1)</f>
        <v>0</v>
      </c>
      <c r="Q7293">
        <f>IF(ISBLANK(טבלה1[[#This Row],[ds_checkin]]), "", טבלה1[[#This Row],[ds_checkin]] - טבלה1[[#This Row],[ts_contact_at]])</f>
        <v>27.660416666665697</v>
      </c>
      <c r="R7293" t="str">
        <f>IF(AND(ISBLANK(טבלה1[[#This Row],[ts_reply_at]]), NOT(ISBLANK(טבלה1[[#This Row],[ts_booking_at]]))), "Error: Booked without Reply", "OK")</f>
        <v>OK</v>
      </c>
      <c r="S7293" t="s">
        <v>6049</v>
      </c>
    </row>
    <row r="7294" spans="1:19" x14ac:dyDescent="0.25">
      <c r="A7294" s="4" t="s">
        <v>5739</v>
      </c>
      <c r="B7294" s="4" t="s">
        <v>2932</v>
      </c>
      <c r="C7294" s="4" t="s">
        <v>2933</v>
      </c>
      <c r="D7294" s="1">
        <v>41917.43472222222</v>
      </c>
      <c r="E7294" s="1">
        <v>41918.455000000002</v>
      </c>
      <c r="H7294" s="2">
        <v>41946</v>
      </c>
      <c r="I7294" s="2">
        <v>41973</v>
      </c>
      <c r="J7294" s="3">
        <v>1</v>
      </c>
      <c r="K7294" s="3">
        <v>2</v>
      </c>
      <c r="L7294">
        <f>טבלה1[[#This Row],[ds_checkout]]-טבלה1[[#This Row],[ds_checkin]]</f>
        <v>27</v>
      </c>
      <c r="M7294">
        <f>IF(ISBLANK(טבלה1[[#This Row],[ts_reply_at]]), "", (טבלה1[[#This Row],[ts_reply_at]] - טבלה1[[#This Row],[ts_contact_at]]) * 24)</f>
        <v>24.486666666751262</v>
      </c>
      <c r="N7294">
        <f>IF(ISBLANK(טבלה1[[#This Row],[ts_reply_at]]), 0, 1)</f>
        <v>1</v>
      </c>
      <c r="O7294">
        <f>IF(ISBLANK(טבלה1[[#This Row],[ts_accepted_at]]), 0, 1)</f>
        <v>0</v>
      </c>
      <c r="P7294">
        <f>IF(ISBLANK(טבלה1[[#This Row],[ts_booking_at]]), 0, 1)</f>
        <v>0</v>
      </c>
      <c r="Q7294">
        <f>IF(ISBLANK(טבלה1[[#This Row],[ds_checkin]]), "", טבלה1[[#This Row],[ds_checkin]] - טבלה1[[#This Row],[ts_contact_at]])</f>
        <v>28.565277777779556</v>
      </c>
      <c r="R7294" t="str">
        <f>IF(AND(ISBLANK(טבלה1[[#This Row],[ts_reply_at]]), NOT(ISBLANK(טבלה1[[#This Row],[ts_booking_at]]))), "Error: Booked without Reply", "OK")</f>
        <v>OK</v>
      </c>
      <c r="S7294" t="s">
        <v>6049</v>
      </c>
    </row>
    <row r="7295" spans="1:19" x14ac:dyDescent="0.25">
      <c r="A7295" s="4" t="s">
        <v>5740</v>
      </c>
      <c r="B7295" s="4" t="s">
        <v>38</v>
      </c>
      <c r="C7295" s="4" t="s">
        <v>2586</v>
      </c>
      <c r="D7295" s="1">
        <v>41932.304861111108</v>
      </c>
      <c r="E7295" s="1">
        <v>41932.327141203707</v>
      </c>
      <c r="F7295" s="1">
        <v>41932.327372685184</v>
      </c>
      <c r="H7295" s="2">
        <v>41951</v>
      </c>
      <c r="I7295" s="2">
        <v>41972</v>
      </c>
      <c r="J7295" s="3">
        <v>1</v>
      </c>
      <c r="K7295" s="3">
        <v>5</v>
      </c>
      <c r="L7295">
        <f>טבלה1[[#This Row],[ds_checkout]]-טבלה1[[#This Row],[ds_checkin]]</f>
        <v>21</v>
      </c>
      <c r="M7295">
        <f>IF(ISBLANK(טבלה1[[#This Row],[ts_reply_at]]), "", (טבלה1[[#This Row],[ts_reply_at]] - טבלה1[[#This Row],[ts_contact_at]]) * 24)</f>
        <v>0.53472222236450762</v>
      </c>
      <c r="N7295">
        <f>IF(ISBLANK(טבלה1[[#This Row],[ts_reply_at]]), 0, 1)</f>
        <v>1</v>
      </c>
      <c r="O7295">
        <f>IF(ISBLANK(טבלה1[[#This Row],[ts_accepted_at]]), 0, 1)</f>
        <v>1</v>
      </c>
      <c r="P7295">
        <f>IF(ISBLANK(טבלה1[[#This Row],[ts_booking_at]]), 0, 1)</f>
        <v>0</v>
      </c>
      <c r="Q7295">
        <f>IF(ISBLANK(טבלה1[[#This Row],[ds_checkin]]), "", טבלה1[[#This Row],[ds_checkin]] - טבלה1[[#This Row],[ts_contact_at]])</f>
        <v>18.695138888891961</v>
      </c>
      <c r="R7295" t="str">
        <f>IF(AND(ISBLANK(טבלה1[[#This Row],[ts_reply_at]]), NOT(ISBLANK(טבלה1[[#This Row],[ts_booking_at]]))), "Error: Booked without Reply", "OK")</f>
        <v>OK</v>
      </c>
      <c r="S7295" t="s">
        <v>6042</v>
      </c>
    </row>
    <row r="7296" spans="1:19" x14ac:dyDescent="0.25">
      <c r="A7296" s="4" t="s">
        <v>5740</v>
      </c>
      <c r="B7296" s="4" t="s">
        <v>1128</v>
      </c>
      <c r="C7296" s="4" t="s">
        <v>1806</v>
      </c>
      <c r="D7296" s="1">
        <v>41932.081250000003</v>
      </c>
      <c r="E7296" s="1">
        <v>41932.084699074076</v>
      </c>
      <c r="F7296" s="1">
        <v>41932.084699074076</v>
      </c>
      <c r="H7296" s="2">
        <v>41951</v>
      </c>
      <c r="I7296" s="2">
        <v>41972</v>
      </c>
      <c r="J7296" s="3">
        <v>1</v>
      </c>
      <c r="K7296" s="3">
        <v>29</v>
      </c>
      <c r="L7296">
        <f>טבלה1[[#This Row],[ds_checkout]]-טבלה1[[#This Row],[ds_checkin]]</f>
        <v>21</v>
      </c>
      <c r="M7296">
        <f>IF(ISBLANK(טבלה1[[#This Row],[ts_reply_at]]), "", (טבלה1[[#This Row],[ts_reply_at]] - טבלה1[[#This Row],[ts_contact_at]]) * 24)</f>
        <v>8.2777777744922787E-2</v>
      </c>
      <c r="N7296">
        <f>IF(ISBLANK(טבלה1[[#This Row],[ts_reply_at]]), 0, 1)</f>
        <v>1</v>
      </c>
      <c r="O7296">
        <f>IF(ISBLANK(טבלה1[[#This Row],[ts_accepted_at]]), 0, 1)</f>
        <v>1</v>
      </c>
      <c r="P7296">
        <f>IF(ISBLANK(טבלה1[[#This Row],[ts_booking_at]]), 0, 1)</f>
        <v>0</v>
      </c>
      <c r="Q7296">
        <f>IF(ISBLANK(טבלה1[[#This Row],[ds_checkin]]), "", טבלה1[[#This Row],[ds_checkin]] - טבלה1[[#This Row],[ts_contact_at]])</f>
        <v>18.91874999999709</v>
      </c>
      <c r="R7296" t="str">
        <f>IF(AND(ISBLANK(טבלה1[[#This Row],[ts_reply_at]]), NOT(ISBLANK(טבלה1[[#This Row],[ts_booking_at]]))), "Error: Booked without Reply", "OK")</f>
        <v>OK</v>
      </c>
      <c r="S7296" t="s">
        <v>6042</v>
      </c>
    </row>
    <row r="7297" spans="1:19" x14ac:dyDescent="0.25">
      <c r="A7297" s="4" t="s">
        <v>5740</v>
      </c>
      <c r="B7297" s="4" t="s">
        <v>113</v>
      </c>
      <c r="C7297" s="4" t="s">
        <v>3273</v>
      </c>
      <c r="D7297" s="1">
        <v>41932.068055555559</v>
      </c>
      <c r="E7297" s="1">
        <v>41932.355636574073</v>
      </c>
      <c r="H7297" s="2">
        <v>41951</v>
      </c>
      <c r="I7297" s="2">
        <v>41972</v>
      </c>
      <c r="J7297" s="3">
        <v>1</v>
      </c>
      <c r="K7297" s="3">
        <v>2</v>
      </c>
      <c r="L7297">
        <f>טבלה1[[#This Row],[ds_checkout]]-טבלה1[[#This Row],[ds_checkin]]</f>
        <v>21</v>
      </c>
      <c r="M7297">
        <f>IF(ISBLANK(טבלה1[[#This Row],[ts_reply_at]]), "", (טבלה1[[#This Row],[ts_reply_at]] - טבלה1[[#This Row],[ts_contact_at]]) * 24)</f>
        <v>6.9019444443401881</v>
      </c>
      <c r="N7297">
        <f>IF(ISBLANK(טבלה1[[#This Row],[ts_reply_at]]), 0, 1)</f>
        <v>1</v>
      </c>
      <c r="O7297">
        <f>IF(ISBLANK(טבלה1[[#This Row],[ts_accepted_at]]), 0, 1)</f>
        <v>0</v>
      </c>
      <c r="P7297">
        <f>IF(ISBLANK(טבלה1[[#This Row],[ts_booking_at]]), 0, 1)</f>
        <v>0</v>
      </c>
      <c r="Q7297">
        <f>IF(ISBLANK(טבלה1[[#This Row],[ds_checkin]]), "", טבלה1[[#This Row],[ds_checkin]] - טבלה1[[#This Row],[ts_contact_at]])</f>
        <v>18.931944444440887</v>
      </c>
      <c r="R7297" t="str">
        <f>IF(AND(ISBLANK(טבלה1[[#This Row],[ts_reply_at]]), NOT(ISBLANK(טבלה1[[#This Row],[ts_booking_at]]))), "Error: Booked without Reply", "OK")</f>
        <v>OK</v>
      </c>
      <c r="S7297" t="s">
        <v>6042</v>
      </c>
    </row>
    <row r="7298" spans="1:19" x14ac:dyDescent="0.25">
      <c r="A7298" s="4" t="s">
        <v>5741</v>
      </c>
      <c r="B7298" s="4" t="s">
        <v>3223</v>
      </c>
      <c r="C7298" s="4" t="s">
        <v>3224</v>
      </c>
      <c r="D7298" s="1">
        <v>41919.646527777775</v>
      </c>
      <c r="H7298" s="2">
        <v>41929</v>
      </c>
      <c r="I7298" s="2">
        <v>41931</v>
      </c>
      <c r="J7298" s="3">
        <v>1</v>
      </c>
      <c r="K7298" s="3">
        <v>1</v>
      </c>
      <c r="L7298">
        <f>טבלה1[[#This Row],[ds_checkout]]-טבלה1[[#This Row],[ds_checkin]]</f>
        <v>2</v>
      </c>
      <c r="M7298" t="str">
        <f>IF(ISBLANK(טבלה1[[#This Row],[ts_reply_at]]), "", (טבלה1[[#This Row],[ts_reply_at]] - טבלה1[[#This Row],[ts_contact_at]]) * 24)</f>
        <v/>
      </c>
      <c r="N7298">
        <f>IF(ISBLANK(טבלה1[[#This Row],[ts_reply_at]]), 0, 1)</f>
        <v>0</v>
      </c>
      <c r="O7298">
        <f>IF(ISBLANK(טבלה1[[#This Row],[ts_accepted_at]]), 0, 1)</f>
        <v>0</v>
      </c>
      <c r="P7298">
        <f>IF(ISBLANK(טבלה1[[#This Row],[ts_booking_at]]), 0, 1)</f>
        <v>0</v>
      </c>
      <c r="Q7298">
        <f>IF(ISBLANK(טבלה1[[#This Row],[ds_checkin]]), "", טבלה1[[#This Row],[ds_checkin]] - טבלה1[[#This Row],[ts_contact_at]])</f>
        <v>9.3534722222248092</v>
      </c>
      <c r="R7298" t="str">
        <f>IF(AND(ISBLANK(טבלה1[[#This Row],[ts_reply_at]]), NOT(ISBLANK(טבלה1[[#This Row],[ts_booking_at]]))), "Error: Booked without Reply", "OK")</f>
        <v>OK</v>
      </c>
      <c r="S7298" t="s">
        <v>6024</v>
      </c>
    </row>
    <row r="7299" spans="1:19" x14ac:dyDescent="0.25">
      <c r="A7299" s="4" t="s">
        <v>5742</v>
      </c>
      <c r="B7299" s="4" t="s">
        <v>1067</v>
      </c>
      <c r="C7299" s="4" t="s">
        <v>3176</v>
      </c>
      <c r="D7299" s="1">
        <v>41913.94027777778</v>
      </c>
      <c r="E7299" s="1">
        <v>41914.408252314817</v>
      </c>
      <c r="H7299" s="2">
        <v>41923</v>
      </c>
      <c r="I7299" s="2">
        <v>41925</v>
      </c>
      <c r="J7299" s="3">
        <v>1</v>
      </c>
      <c r="K7299" s="3">
        <v>3</v>
      </c>
      <c r="L7299">
        <f>טבלה1[[#This Row],[ds_checkout]]-טבלה1[[#This Row],[ds_checkin]]</f>
        <v>2</v>
      </c>
      <c r="M7299">
        <f>IF(ISBLANK(טבלה1[[#This Row],[ts_reply_at]]), "", (טבלה1[[#This Row],[ts_reply_at]] - טבלה1[[#This Row],[ts_contact_at]]) * 24)</f>
        <v>11.231388888903894</v>
      </c>
      <c r="N7299">
        <f>IF(ISBLANK(טבלה1[[#This Row],[ts_reply_at]]), 0, 1)</f>
        <v>1</v>
      </c>
      <c r="O7299">
        <f>IF(ISBLANK(טבלה1[[#This Row],[ts_accepted_at]]), 0, 1)</f>
        <v>0</v>
      </c>
      <c r="P7299">
        <f>IF(ISBLANK(טבלה1[[#This Row],[ts_booking_at]]), 0, 1)</f>
        <v>0</v>
      </c>
      <c r="Q7299">
        <f>IF(ISBLANK(טבלה1[[#This Row],[ds_checkin]]), "", טבלה1[[#This Row],[ds_checkin]] - טבלה1[[#This Row],[ts_contact_at]])</f>
        <v>9.0597222222204437</v>
      </c>
      <c r="R7299" t="str">
        <f>IF(AND(ISBLANK(טבלה1[[#This Row],[ts_reply_at]]), NOT(ISBLANK(טבלה1[[#This Row],[ts_booking_at]]))), "Error: Booked without Reply", "OK")</f>
        <v>OK</v>
      </c>
      <c r="S7299" t="s">
        <v>6019</v>
      </c>
    </row>
    <row r="7300" spans="1:19" x14ac:dyDescent="0.25">
      <c r="A7300" s="4" t="s">
        <v>5743</v>
      </c>
      <c r="B7300" s="4" t="s">
        <v>607</v>
      </c>
      <c r="C7300" s="4" t="s">
        <v>2709</v>
      </c>
      <c r="D7300" s="1">
        <v>41922.691666666666</v>
      </c>
      <c r="E7300" s="1">
        <v>41922.691782407404</v>
      </c>
      <c r="F7300" s="1">
        <v>41922.691782407404</v>
      </c>
      <c r="G7300" s="1">
        <v>41922.691782407404</v>
      </c>
      <c r="H7300" s="2">
        <v>41947</v>
      </c>
      <c r="I7300" s="2">
        <v>41949</v>
      </c>
      <c r="J7300" s="3">
        <v>2</v>
      </c>
      <c r="K7300" s="3">
        <v>5</v>
      </c>
      <c r="L7300">
        <f>טבלה1[[#This Row],[ds_checkout]]-טבלה1[[#This Row],[ds_checkin]]</f>
        <v>2</v>
      </c>
      <c r="M7300">
        <f>IF(ISBLANK(טבלה1[[#This Row],[ts_reply_at]]), "", (טבלה1[[#This Row],[ts_reply_at]] - טבלה1[[#This Row],[ts_contact_at]]) * 24)</f>
        <v>2.7777777286246419E-3</v>
      </c>
      <c r="N7300">
        <f>IF(ISBLANK(טבלה1[[#This Row],[ts_reply_at]]), 0, 1)</f>
        <v>1</v>
      </c>
      <c r="O7300">
        <f>IF(ISBLANK(טבלה1[[#This Row],[ts_accepted_at]]), 0, 1)</f>
        <v>1</v>
      </c>
      <c r="P7300">
        <f>IF(ISBLANK(טבלה1[[#This Row],[ts_booking_at]]), 0, 1)</f>
        <v>1</v>
      </c>
      <c r="Q7300">
        <f>IF(ISBLANK(טבלה1[[#This Row],[ds_checkin]]), "", טבלה1[[#This Row],[ds_checkin]] - טבלה1[[#This Row],[ts_contact_at]])</f>
        <v>24.308333333334303</v>
      </c>
      <c r="R7300" t="str">
        <f>IF(AND(ISBLANK(טבלה1[[#This Row],[ts_reply_at]]), NOT(ISBLANK(טבלה1[[#This Row],[ts_booking_at]]))), "Error: Booked without Reply", "OK")</f>
        <v>OK</v>
      </c>
      <c r="S7300" t="s">
        <v>6019</v>
      </c>
    </row>
    <row r="7301" spans="1:19" x14ac:dyDescent="0.25">
      <c r="A7301" s="4" t="s">
        <v>5744</v>
      </c>
      <c r="B7301" s="4" t="s">
        <v>843</v>
      </c>
      <c r="C7301" s="4" t="s">
        <v>844</v>
      </c>
      <c r="D7301" s="1">
        <v>41943.650694444441</v>
      </c>
      <c r="E7301" s="1">
        <v>41943.695416666669</v>
      </c>
      <c r="F7301" s="1">
        <v>41943.695416666669</v>
      </c>
      <c r="G7301" s="1">
        <v>41943.695416666669</v>
      </c>
      <c r="H7301" s="2">
        <v>42048</v>
      </c>
      <c r="I7301" s="2">
        <v>42050</v>
      </c>
      <c r="J7301" s="3">
        <v>5</v>
      </c>
      <c r="K7301" s="3">
        <v>4</v>
      </c>
      <c r="L7301">
        <f>טבלה1[[#This Row],[ds_checkout]]-טבלה1[[#This Row],[ds_checkin]]</f>
        <v>2</v>
      </c>
      <c r="M7301">
        <f>IF(ISBLANK(טבלה1[[#This Row],[ts_reply_at]]), "", (טבלה1[[#This Row],[ts_reply_at]] - טבלה1[[#This Row],[ts_contact_at]]) * 24)</f>
        <v>1.0733333334792405</v>
      </c>
      <c r="N7301">
        <f>IF(ISBLANK(טבלה1[[#This Row],[ts_reply_at]]), 0, 1)</f>
        <v>1</v>
      </c>
      <c r="O7301">
        <f>IF(ISBLANK(טבלה1[[#This Row],[ts_accepted_at]]), 0, 1)</f>
        <v>1</v>
      </c>
      <c r="P7301">
        <f>IF(ISBLANK(טבלה1[[#This Row],[ts_booking_at]]), 0, 1)</f>
        <v>1</v>
      </c>
      <c r="Q7301">
        <f>IF(ISBLANK(טבלה1[[#This Row],[ds_checkin]]), "", טבלה1[[#This Row],[ds_checkin]] - טבלה1[[#This Row],[ts_contact_at]])</f>
        <v>104.34930555555911</v>
      </c>
      <c r="R7301" t="str">
        <f>IF(AND(ISBLANK(טבלה1[[#This Row],[ts_reply_at]]), NOT(ISBLANK(טבלה1[[#This Row],[ts_booking_at]]))), "Error: Booked without Reply", "OK")</f>
        <v>OK</v>
      </c>
      <c r="S7301" t="s">
        <v>6019</v>
      </c>
    </row>
    <row r="7302" spans="1:19" x14ac:dyDescent="0.25">
      <c r="A7302" s="4" t="s">
        <v>5745</v>
      </c>
      <c r="B7302" s="4" t="s">
        <v>1182</v>
      </c>
      <c r="C7302" s="4" t="s">
        <v>1183</v>
      </c>
      <c r="D7302" s="1">
        <v>41920.925000000003</v>
      </c>
      <c r="E7302" s="1">
        <v>41920.92895833333</v>
      </c>
      <c r="H7302" s="2">
        <v>41922</v>
      </c>
      <c r="I7302" s="2">
        <v>41923</v>
      </c>
      <c r="J7302" s="3">
        <v>1</v>
      </c>
      <c r="K7302" s="3">
        <v>7</v>
      </c>
      <c r="L7302">
        <f>טבלה1[[#This Row],[ds_checkout]]-טבלה1[[#This Row],[ds_checkin]]</f>
        <v>1</v>
      </c>
      <c r="M7302">
        <f>IF(ISBLANK(טבלה1[[#This Row],[ts_reply_at]]), "", (טבלה1[[#This Row],[ts_reply_at]] - טבלה1[[#This Row],[ts_contact_at]]) * 24)</f>
        <v>9.4999999855645001E-2</v>
      </c>
      <c r="N7302">
        <f>IF(ISBLANK(טבלה1[[#This Row],[ts_reply_at]]), 0, 1)</f>
        <v>1</v>
      </c>
      <c r="O7302">
        <f>IF(ISBLANK(טבלה1[[#This Row],[ts_accepted_at]]), 0, 1)</f>
        <v>0</v>
      </c>
      <c r="P7302">
        <f>IF(ISBLANK(טבלה1[[#This Row],[ts_booking_at]]), 0, 1)</f>
        <v>0</v>
      </c>
      <c r="Q7302">
        <f>IF(ISBLANK(טבלה1[[#This Row],[ds_checkin]]), "", טבלה1[[#This Row],[ds_checkin]] - טבלה1[[#This Row],[ts_contact_at]])</f>
        <v>1.0749999999970896</v>
      </c>
      <c r="R7302" t="str">
        <f>IF(AND(ISBLANK(טבלה1[[#This Row],[ts_reply_at]]), NOT(ISBLANK(טבלה1[[#This Row],[ts_booking_at]]))), "Error: Booked without Reply", "OK")</f>
        <v>OK</v>
      </c>
      <c r="S7302" t="s">
        <v>6019</v>
      </c>
    </row>
    <row r="7303" spans="1:19" x14ac:dyDescent="0.25">
      <c r="A7303" s="4" t="s">
        <v>5746</v>
      </c>
      <c r="B7303" s="4" t="s">
        <v>3953</v>
      </c>
      <c r="C7303" s="4" t="s">
        <v>3954</v>
      </c>
      <c r="D7303" s="1">
        <v>41926.51666666667</v>
      </c>
      <c r="E7303" s="1">
        <v>41927.440324074072</v>
      </c>
      <c r="H7303" s="2">
        <v>42186</v>
      </c>
      <c r="I7303" s="2">
        <v>42248</v>
      </c>
      <c r="J7303" s="3">
        <v>2</v>
      </c>
      <c r="K7303" s="3">
        <v>4</v>
      </c>
      <c r="L7303">
        <f>טבלה1[[#This Row],[ds_checkout]]-טבלה1[[#This Row],[ds_checkin]]</f>
        <v>62</v>
      </c>
      <c r="M7303">
        <f>IF(ISBLANK(טבלה1[[#This Row],[ts_reply_at]]), "", (טבלה1[[#This Row],[ts_reply_at]] - טבלה1[[#This Row],[ts_contact_at]]) * 24)</f>
        <v>22.167777777649462</v>
      </c>
      <c r="N7303">
        <f>IF(ISBLANK(טבלה1[[#This Row],[ts_reply_at]]), 0, 1)</f>
        <v>1</v>
      </c>
      <c r="O7303">
        <f>IF(ISBLANK(טבלה1[[#This Row],[ts_accepted_at]]), 0, 1)</f>
        <v>0</v>
      </c>
      <c r="P7303">
        <f>IF(ISBLANK(טבלה1[[#This Row],[ts_booking_at]]), 0, 1)</f>
        <v>0</v>
      </c>
      <c r="Q7303">
        <f>IF(ISBLANK(טבלה1[[#This Row],[ds_checkin]]), "", טבלה1[[#This Row],[ds_checkin]] - טבלה1[[#This Row],[ts_contact_at]])</f>
        <v>259.48333333332994</v>
      </c>
      <c r="R7303" t="str">
        <f>IF(AND(ISBLANK(טבלה1[[#This Row],[ts_reply_at]]), NOT(ISBLANK(טבלה1[[#This Row],[ts_booking_at]]))), "Error: Booked without Reply", "OK")</f>
        <v>OK</v>
      </c>
      <c r="S7303" t="s">
        <v>6048</v>
      </c>
    </row>
    <row r="7304" spans="1:19" x14ac:dyDescent="0.25">
      <c r="A7304" s="4" t="s">
        <v>5746</v>
      </c>
      <c r="B7304" s="4" t="s">
        <v>5747</v>
      </c>
      <c r="C7304" s="4" t="s">
        <v>5748</v>
      </c>
      <c r="D7304" s="1">
        <v>41926.452777777777</v>
      </c>
      <c r="E7304" s="1">
        <v>41927.567465277774</v>
      </c>
      <c r="H7304" s="2">
        <v>42186</v>
      </c>
      <c r="I7304" s="2">
        <v>42248</v>
      </c>
      <c r="J7304" s="3">
        <v>2</v>
      </c>
      <c r="K7304" s="3">
        <v>2</v>
      </c>
      <c r="L7304">
        <f>טבלה1[[#This Row],[ds_checkout]]-טבלה1[[#This Row],[ds_checkin]]</f>
        <v>62</v>
      </c>
      <c r="M7304">
        <f>IF(ISBLANK(טבלה1[[#This Row],[ts_reply_at]]), "", (טבלה1[[#This Row],[ts_reply_at]] - טבלה1[[#This Row],[ts_contact_at]]) * 24)</f>
        <v>26.752499999944121</v>
      </c>
      <c r="N7304">
        <f>IF(ISBLANK(טבלה1[[#This Row],[ts_reply_at]]), 0, 1)</f>
        <v>1</v>
      </c>
      <c r="O7304">
        <f>IF(ISBLANK(טבלה1[[#This Row],[ts_accepted_at]]), 0, 1)</f>
        <v>0</v>
      </c>
      <c r="P7304">
        <f>IF(ISBLANK(טבלה1[[#This Row],[ts_booking_at]]), 0, 1)</f>
        <v>0</v>
      </c>
      <c r="Q7304">
        <f>IF(ISBLANK(טבלה1[[#This Row],[ds_checkin]]), "", טבלה1[[#This Row],[ds_checkin]] - טבלה1[[#This Row],[ts_contact_at]])</f>
        <v>259.54722222222335</v>
      </c>
      <c r="R7304" t="str">
        <f>IF(AND(ISBLANK(טבלה1[[#This Row],[ts_reply_at]]), NOT(ISBLANK(טבלה1[[#This Row],[ts_booking_at]]))), "Error: Booked without Reply", "OK")</f>
        <v>OK</v>
      </c>
      <c r="S7304" t="s">
        <v>6048</v>
      </c>
    </row>
    <row r="7305" spans="1:19" x14ac:dyDescent="0.25">
      <c r="A7305" s="4" t="s">
        <v>5746</v>
      </c>
      <c r="B7305" s="4" t="s">
        <v>1161</v>
      </c>
      <c r="C7305" s="4" t="s">
        <v>1392</v>
      </c>
      <c r="D7305" s="1">
        <v>41926.515277777777</v>
      </c>
      <c r="H7305" s="2">
        <v>42186</v>
      </c>
      <c r="I7305" s="2">
        <v>42248</v>
      </c>
      <c r="J7305" s="3">
        <v>2</v>
      </c>
      <c r="K7305" s="3">
        <v>1</v>
      </c>
      <c r="L7305">
        <f>טבלה1[[#This Row],[ds_checkout]]-טבלה1[[#This Row],[ds_checkin]]</f>
        <v>62</v>
      </c>
      <c r="M7305" t="str">
        <f>IF(ISBLANK(טבלה1[[#This Row],[ts_reply_at]]), "", (טבלה1[[#This Row],[ts_reply_at]] - טבלה1[[#This Row],[ts_contact_at]]) * 24)</f>
        <v/>
      </c>
      <c r="N7305">
        <f>IF(ISBLANK(טבלה1[[#This Row],[ts_reply_at]]), 0, 1)</f>
        <v>0</v>
      </c>
      <c r="O7305">
        <f>IF(ISBLANK(טבלה1[[#This Row],[ts_accepted_at]]), 0, 1)</f>
        <v>0</v>
      </c>
      <c r="P7305">
        <f>IF(ISBLANK(טבלה1[[#This Row],[ts_booking_at]]), 0, 1)</f>
        <v>0</v>
      </c>
      <c r="Q7305">
        <f>IF(ISBLANK(טבלה1[[#This Row],[ds_checkin]]), "", טבלה1[[#This Row],[ds_checkin]] - טבלה1[[#This Row],[ts_contact_at]])</f>
        <v>259.48472222222335</v>
      </c>
      <c r="R7305" t="str">
        <f>IF(AND(ISBLANK(טבלה1[[#This Row],[ts_reply_at]]), NOT(ISBLANK(טבלה1[[#This Row],[ts_booking_at]]))), "Error: Booked without Reply", "OK")</f>
        <v>OK</v>
      </c>
      <c r="S7305" t="s">
        <v>6048</v>
      </c>
    </row>
    <row r="7306" spans="1:19" x14ac:dyDescent="0.25">
      <c r="A7306" s="4" t="s">
        <v>5746</v>
      </c>
      <c r="B7306" s="4" t="s">
        <v>3256</v>
      </c>
      <c r="C7306" s="4" t="s">
        <v>3257</v>
      </c>
      <c r="D7306" s="1">
        <v>41926.443749999999</v>
      </c>
      <c r="E7306" s="1">
        <v>41926.482037037036</v>
      </c>
      <c r="H7306" s="2">
        <v>42186</v>
      </c>
      <c r="I7306" s="2">
        <v>42248</v>
      </c>
      <c r="J7306" s="3">
        <v>2</v>
      </c>
      <c r="K7306" s="3">
        <v>4</v>
      </c>
      <c r="L7306">
        <f>טבלה1[[#This Row],[ds_checkout]]-טבלה1[[#This Row],[ds_checkin]]</f>
        <v>62</v>
      </c>
      <c r="M7306">
        <f>IF(ISBLANK(טבלה1[[#This Row],[ts_reply_at]]), "", (טבלה1[[#This Row],[ts_reply_at]] - טבלה1[[#This Row],[ts_contact_at]]) * 24)</f>
        <v>0.91888888890389353</v>
      </c>
      <c r="N7306">
        <f>IF(ISBLANK(טבלה1[[#This Row],[ts_reply_at]]), 0, 1)</f>
        <v>1</v>
      </c>
      <c r="O7306">
        <f>IF(ISBLANK(טבלה1[[#This Row],[ts_accepted_at]]), 0, 1)</f>
        <v>0</v>
      </c>
      <c r="P7306">
        <f>IF(ISBLANK(טבלה1[[#This Row],[ts_booking_at]]), 0, 1)</f>
        <v>0</v>
      </c>
      <c r="Q7306">
        <f>IF(ISBLANK(טבלה1[[#This Row],[ds_checkin]]), "", טבלה1[[#This Row],[ds_checkin]] - טבלה1[[#This Row],[ts_contact_at]])</f>
        <v>259.55625000000146</v>
      </c>
      <c r="R7306" t="str">
        <f>IF(AND(ISBLANK(טבלה1[[#This Row],[ts_reply_at]]), NOT(ISBLANK(טבלה1[[#This Row],[ts_booking_at]]))), "Error: Booked without Reply", "OK")</f>
        <v>OK</v>
      </c>
      <c r="S7306" t="s">
        <v>6048</v>
      </c>
    </row>
    <row r="7307" spans="1:19" x14ac:dyDescent="0.25">
      <c r="A7307" s="4" t="s">
        <v>5746</v>
      </c>
      <c r="B7307" s="4" t="s">
        <v>738</v>
      </c>
      <c r="C7307" s="4" t="s">
        <v>739</v>
      </c>
      <c r="D7307" s="1">
        <v>41926.506944444445</v>
      </c>
      <c r="E7307" s="1">
        <v>41926.517337962963</v>
      </c>
      <c r="F7307" s="1">
        <v>41926.517337962963</v>
      </c>
      <c r="H7307" s="2">
        <v>42186</v>
      </c>
      <c r="I7307" s="2">
        <v>42248</v>
      </c>
      <c r="J7307" s="3">
        <v>2</v>
      </c>
      <c r="K7307" s="3">
        <v>2</v>
      </c>
      <c r="L7307">
        <f>טבלה1[[#This Row],[ds_checkout]]-טבלה1[[#This Row],[ds_checkin]]</f>
        <v>62</v>
      </c>
      <c r="M7307">
        <f>IF(ISBLANK(טבלה1[[#This Row],[ts_reply_at]]), "", (טבלה1[[#This Row],[ts_reply_at]] - טבלה1[[#This Row],[ts_contact_at]]) * 24)</f>
        <v>0.24944444443099201</v>
      </c>
      <c r="N7307">
        <f>IF(ISBLANK(טבלה1[[#This Row],[ts_reply_at]]), 0, 1)</f>
        <v>1</v>
      </c>
      <c r="O7307">
        <f>IF(ISBLANK(טבלה1[[#This Row],[ts_accepted_at]]), 0, 1)</f>
        <v>1</v>
      </c>
      <c r="P7307">
        <f>IF(ISBLANK(טבלה1[[#This Row],[ts_booking_at]]), 0, 1)</f>
        <v>0</v>
      </c>
      <c r="Q7307">
        <f>IF(ISBLANK(טבלה1[[#This Row],[ds_checkin]]), "", טבלה1[[#This Row],[ds_checkin]] - טבלה1[[#This Row],[ts_contact_at]])</f>
        <v>259.49305555555475</v>
      </c>
      <c r="R7307" t="str">
        <f>IF(AND(ISBLANK(טבלה1[[#This Row],[ts_reply_at]]), NOT(ISBLANK(טבלה1[[#This Row],[ts_booking_at]]))), "Error: Booked without Reply", "OK")</f>
        <v>OK</v>
      </c>
      <c r="S7307" t="s">
        <v>6048</v>
      </c>
    </row>
    <row r="7308" spans="1:19" x14ac:dyDescent="0.25">
      <c r="A7308" s="4" t="s">
        <v>5746</v>
      </c>
      <c r="B7308" s="4" t="s">
        <v>712</v>
      </c>
      <c r="C7308" s="4" t="s">
        <v>713</v>
      </c>
      <c r="D7308" s="1">
        <v>41926.511111111111</v>
      </c>
      <c r="E7308" s="1">
        <v>41926.686840277776</v>
      </c>
      <c r="F7308" s="1">
        <v>41926.686840277776</v>
      </c>
      <c r="H7308" s="2">
        <v>42186</v>
      </c>
      <c r="I7308" s="2">
        <v>42248</v>
      </c>
      <c r="J7308" s="3">
        <v>2</v>
      </c>
      <c r="K7308" s="3">
        <v>2</v>
      </c>
      <c r="L7308">
        <f>טבלה1[[#This Row],[ds_checkout]]-טבלה1[[#This Row],[ds_checkin]]</f>
        <v>62</v>
      </c>
      <c r="M7308">
        <f>IF(ISBLANK(טבלה1[[#This Row],[ts_reply_at]]), "", (טבלה1[[#This Row],[ts_reply_at]] - טבלה1[[#This Row],[ts_contact_at]]) * 24)</f>
        <v>4.217499999969732</v>
      </c>
      <c r="N7308">
        <f>IF(ISBLANK(טבלה1[[#This Row],[ts_reply_at]]), 0, 1)</f>
        <v>1</v>
      </c>
      <c r="O7308">
        <f>IF(ISBLANK(טבלה1[[#This Row],[ts_accepted_at]]), 0, 1)</f>
        <v>1</v>
      </c>
      <c r="P7308">
        <f>IF(ISBLANK(טבלה1[[#This Row],[ts_booking_at]]), 0, 1)</f>
        <v>0</v>
      </c>
      <c r="Q7308">
        <f>IF(ISBLANK(טבלה1[[#This Row],[ds_checkin]]), "", טבלה1[[#This Row],[ds_checkin]] - טבלה1[[#This Row],[ts_contact_at]])</f>
        <v>259.48888888888905</v>
      </c>
      <c r="R7308" t="str">
        <f>IF(AND(ISBLANK(טבלה1[[#This Row],[ts_reply_at]]), NOT(ISBLANK(טבלה1[[#This Row],[ts_booking_at]]))), "Error: Booked without Reply", "OK")</f>
        <v>OK</v>
      </c>
      <c r="S7308" t="s">
        <v>6048</v>
      </c>
    </row>
    <row r="7309" spans="1:19" x14ac:dyDescent="0.25">
      <c r="A7309" s="4" t="s">
        <v>5746</v>
      </c>
      <c r="B7309" s="4" t="s">
        <v>1742</v>
      </c>
      <c r="C7309" s="4" t="s">
        <v>1743</v>
      </c>
      <c r="D7309" s="1">
        <v>41926.508333333331</v>
      </c>
      <c r="E7309" s="1">
        <v>41927.406724537039</v>
      </c>
      <c r="H7309" s="2">
        <v>42186</v>
      </c>
      <c r="I7309" s="2">
        <v>42248</v>
      </c>
      <c r="J7309" s="3">
        <v>2</v>
      </c>
      <c r="K7309" s="3">
        <v>2</v>
      </c>
      <c r="L7309">
        <f>טבלה1[[#This Row],[ds_checkout]]-טבלה1[[#This Row],[ds_checkin]]</f>
        <v>62</v>
      </c>
      <c r="M7309">
        <f>IF(ISBLANK(טבלה1[[#This Row],[ts_reply_at]]), "", (טבלה1[[#This Row],[ts_reply_at]] - טבלה1[[#This Row],[ts_contact_at]]) * 24)</f>
        <v>21.561388888978399</v>
      </c>
      <c r="N7309">
        <f>IF(ISBLANK(טבלה1[[#This Row],[ts_reply_at]]), 0, 1)</f>
        <v>1</v>
      </c>
      <c r="O7309">
        <f>IF(ISBLANK(טבלה1[[#This Row],[ts_accepted_at]]), 0, 1)</f>
        <v>0</v>
      </c>
      <c r="P7309">
        <f>IF(ISBLANK(טבלה1[[#This Row],[ts_booking_at]]), 0, 1)</f>
        <v>0</v>
      </c>
      <c r="Q7309">
        <f>IF(ISBLANK(טבלה1[[#This Row],[ds_checkin]]), "", טבלה1[[#This Row],[ds_checkin]] - טבלה1[[#This Row],[ts_contact_at]])</f>
        <v>259.49166666666861</v>
      </c>
      <c r="R7309" t="str">
        <f>IF(AND(ISBLANK(טבלה1[[#This Row],[ts_reply_at]]), NOT(ISBLANK(טבלה1[[#This Row],[ts_booking_at]]))), "Error: Booked without Reply", "OK")</f>
        <v>OK</v>
      </c>
      <c r="S7309" t="s">
        <v>6048</v>
      </c>
    </row>
    <row r="7310" spans="1:19" x14ac:dyDescent="0.25">
      <c r="A7310" s="4" t="s">
        <v>5746</v>
      </c>
      <c r="B7310" s="4" t="s">
        <v>478</v>
      </c>
      <c r="C7310" s="4" t="s">
        <v>479</v>
      </c>
      <c r="D7310" s="1">
        <v>41926.509722222225</v>
      </c>
      <c r="H7310" s="2">
        <v>42186</v>
      </c>
      <c r="I7310" s="2">
        <v>42248</v>
      </c>
      <c r="J7310" s="3">
        <v>2</v>
      </c>
      <c r="K7310" s="3">
        <v>1</v>
      </c>
      <c r="L7310">
        <f>טבלה1[[#This Row],[ds_checkout]]-טבלה1[[#This Row],[ds_checkin]]</f>
        <v>62</v>
      </c>
      <c r="M7310" t="str">
        <f>IF(ISBLANK(טבלה1[[#This Row],[ts_reply_at]]), "", (טבלה1[[#This Row],[ts_reply_at]] - טבלה1[[#This Row],[ts_contact_at]]) * 24)</f>
        <v/>
      </c>
      <c r="N7310">
        <f>IF(ISBLANK(טבלה1[[#This Row],[ts_reply_at]]), 0, 1)</f>
        <v>0</v>
      </c>
      <c r="O7310">
        <f>IF(ISBLANK(טבלה1[[#This Row],[ts_accepted_at]]), 0, 1)</f>
        <v>0</v>
      </c>
      <c r="P7310">
        <f>IF(ISBLANK(טבלה1[[#This Row],[ts_booking_at]]), 0, 1)</f>
        <v>0</v>
      </c>
      <c r="Q7310">
        <f>IF(ISBLANK(טבלה1[[#This Row],[ds_checkin]]), "", טבלה1[[#This Row],[ds_checkin]] - טבלה1[[#This Row],[ts_contact_at]])</f>
        <v>259.49027777777519</v>
      </c>
      <c r="R7310" t="str">
        <f>IF(AND(ISBLANK(טבלה1[[#This Row],[ts_reply_at]]), NOT(ISBLANK(טבלה1[[#This Row],[ts_booking_at]]))), "Error: Booked without Reply", "OK")</f>
        <v>OK</v>
      </c>
      <c r="S7310" t="s">
        <v>6048</v>
      </c>
    </row>
    <row r="7311" spans="1:19" x14ac:dyDescent="0.25">
      <c r="A7311" s="4" t="s">
        <v>5746</v>
      </c>
      <c r="B7311" s="4" t="s">
        <v>150</v>
      </c>
      <c r="C7311" s="4" t="s">
        <v>151</v>
      </c>
      <c r="D7311" s="1">
        <v>41926.506944444445</v>
      </c>
      <c r="E7311" s="1">
        <v>41926.510104166664</v>
      </c>
      <c r="H7311" s="2">
        <v>42186</v>
      </c>
      <c r="I7311" s="2">
        <v>42248</v>
      </c>
      <c r="J7311" s="3">
        <v>2</v>
      </c>
      <c r="K7311" s="3">
        <v>2</v>
      </c>
      <c r="L7311">
        <f>טבלה1[[#This Row],[ds_checkout]]-טבלה1[[#This Row],[ds_checkin]]</f>
        <v>62</v>
      </c>
      <c r="M7311">
        <f>IF(ISBLANK(טבלה1[[#This Row],[ts_reply_at]]), "", (טבלה1[[#This Row],[ts_reply_at]] - טבלה1[[#This Row],[ts_contact_at]]) * 24)</f>
        <v>7.5833333248738199E-2</v>
      </c>
      <c r="N7311">
        <f>IF(ISBLANK(טבלה1[[#This Row],[ts_reply_at]]), 0, 1)</f>
        <v>1</v>
      </c>
      <c r="O7311">
        <f>IF(ISBLANK(טבלה1[[#This Row],[ts_accepted_at]]), 0, 1)</f>
        <v>0</v>
      </c>
      <c r="P7311">
        <f>IF(ISBLANK(טבלה1[[#This Row],[ts_booking_at]]), 0, 1)</f>
        <v>0</v>
      </c>
      <c r="Q7311">
        <f>IF(ISBLANK(טבלה1[[#This Row],[ds_checkin]]), "", טבלה1[[#This Row],[ds_checkin]] - טבלה1[[#This Row],[ts_contact_at]])</f>
        <v>259.49305555555475</v>
      </c>
      <c r="R7311" t="str">
        <f>IF(AND(ISBLANK(טבלה1[[#This Row],[ts_reply_at]]), NOT(ISBLANK(טבלה1[[#This Row],[ts_booking_at]]))), "Error: Booked without Reply", "OK")</f>
        <v>OK</v>
      </c>
      <c r="S7311" t="s">
        <v>6048</v>
      </c>
    </row>
    <row r="7312" spans="1:19" x14ac:dyDescent="0.25">
      <c r="A7312" s="4" t="s">
        <v>5746</v>
      </c>
      <c r="B7312" s="4" t="s">
        <v>722</v>
      </c>
      <c r="C7312" s="4" t="s">
        <v>723</v>
      </c>
      <c r="D7312" s="1">
        <v>41926.511111111111</v>
      </c>
      <c r="E7312" s="1">
        <v>41926.857592592591</v>
      </c>
      <c r="F7312" s="1">
        <v>41927.264317129629</v>
      </c>
      <c r="H7312" s="2">
        <v>42186</v>
      </c>
      <c r="I7312" s="2">
        <v>42248</v>
      </c>
      <c r="J7312" s="3">
        <v>2</v>
      </c>
      <c r="K7312" s="3">
        <v>3</v>
      </c>
      <c r="L7312">
        <f>טבלה1[[#This Row],[ds_checkout]]-טבלה1[[#This Row],[ds_checkin]]</f>
        <v>62</v>
      </c>
      <c r="M7312">
        <f>IF(ISBLANK(טבלה1[[#This Row],[ts_reply_at]]), "", (טבלה1[[#This Row],[ts_reply_at]] - טבלה1[[#This Row],[ts_contact_at]]) * 24)</f>
        <v>8.3155555555131286</v>
      </c>
      <c r="N7312">
        <f>IF(ISBLANK(טבלה1[[#This Row],[ts_reply_at]]), 0, 1)</f>
        <v>1</v>
      </c>
      <c r="O7312">
        <f>IF(ISBLANK(טבלה1[[#This Row],[ts_accepted_at]]), 0, 1)</f>
        <v>1</v>
      </c>
      <c r="P7312">
        <f>IF(ISBLANK(טבלה1[[#This Row],[ts_booking_at]]), 0, 1)</f>
        <v>0</v>
      </c>
      <c r="Q7312">
        <f>IF(ISBLANK(טבלה1[[#This Row],[ds_checkin]]), "", טבלה1[[#This Row],[ds_checkin]] - טבלה1[[#This Row],[ts_contact_at]])</f>
        <v>259.48888888888905</v>
      </c>
      <c r="R7312" t="str">
        <f>IF(AND(ISBLANK(טבלה1[[#This Row],[ts_reply_at]]), NOT(ISBLANK(טבלה1[[#This Row],[ts_booking_at]]))), "Error: Booked without Reply", "OK")</f>
        <v>OK</v>
      </c>
      <c r="S7312" t="s">
        <v>6048</v>
      </c>
    </row>
    <row r="7313" spans="1:19" x14ac:dyDescent="0.25">
      <c r="A7313" s="4" t="s">
        <v>5746</v>
      </c>
      <c r="B7313" s="4" t="s">
        <v>1116</v>
      </c>
      <c r="C7313" s="4" t="s">
        <v>2553</v>
      </c>
      <c r="D7313" s="1">
        <v>41926.511111111111</v>
      </c>
      <c r="E7313" s="1">
        <v>41928.748217592591</v>
      </c>
      <c r="H7313" s="2">
        <v>42186</v>
      </c>
      <c r="I7313" s="2">
        <v>42248</v>
      </c>
      <c r="J7313" s="3">
        <v>2</v>
      </c>
      <c r="K7313" s="3">
        <v>2</v>
      </c>
      <c r="L7313">
        <f>טבלה1[[#This Row],[ds_checkout]]-טבלה1[[#This Row],[ds_checkin]]</f>
        <v>62</v>
      </c>
      <c r="M7313">
        <f>IF(ISBLANK(טבלה1[[#This Row],[ts_reply_at]]), "", (טבלה1[[#This Row],[ts_reply_at]] - טבלה1[[#This Row],[ts_contact_at]]) * 24)</f>
        <v>53.690555555513129</v>
      </c>
      <c r="N7313">
        <f>IF(ISBLANK(טבלה1[[#This Row],[ts_reply_at]]), 0, 1)</f>
        <v>1</v>
      </c>
      <c r="O7313">
        <f>IF(ISBLANK(טבלה1[[#This Row],[ts_accepted_at]]), 0, 1)</f>
        <v>0</v>
      </c>
      <c r="P7313">
        <f>IF(ISBLANK(טבלה1[[#This Row],[ts_booking_at]]), 0, 1)</f>
        <v>0</v>
      </c>
      <c r="Q7313">
        <f>IF(ISBLANK(טבלה1[[#This Row],[ds_checkin]]), "", טבלה1[[#This Row],[ds_checkin]] - טבלה1[[#This Row],[ts_contact_at]])</f>
        <v>259.48888888888905</v>
      </c>
      <c r="R7313" t="str">
        <f>IF(AND(ISBLANK(טבלה1[[#This Row],[ts_reply_at]]), NOT(ISBLANK(טבלה1[[#This Row],[ts_booking_at]]))), "Error: Booked without Reply", "OK")</f>
        <v>OK</v>
      </c>
      <c r="S7313" t="s">
        <v>6048</v>
      </c>
    </row>
    <row r="7314" spans="1:19" x14ac:dyDescent="0.25">
      <c r="A7314" s="4" t="s">
        <v>5746</v>
      </c>
      <c r="B7314" s="4" t="s">
        <v>3705</v>
      </c>
      <c r="C7314" s="4" t="s">
        <v>3706</v>
      </c>
      <c r="D7314" s="1">
        <v>41926.513194444444</v>
      </c>
      <c r="E7314" s="1">
        <v>41926.539803240739</v>
      </c>
      <c r="H7314" s="2">
        <v>42186</v>
      </c>
      <c r="I7314" s="2">
        <v>42248</v>
      </c>
      <c r="J7314" s="3">
        <v>2</v>
      </c>
      <c r="K7314" s="3">
        <v>2</v>
      </c>
      <c r="L7314">
        <f>טבלה1[[#This Row],[ds_checkout]]-טבלה1[[#This Row],[ds_checkin]]</f>
        <v>62</v>
      </c>
      <c r="M7314">
        <f>IF(ISBLANK(טבלה1[[#This Row],[ts_reply_at]]), "", (טבלה1[[#This Row],[ts_reply_at]] - טבלה1[[#This Row],[ts_contact_at]]) * 24)</f>
        <v>0.63861111109144986</v>
      </c>
      <c r="N7314">
        <f>IF(ISBLANK(טבלה1[[#This Row],[ts_reply_at]]), 0, 1)</f>
        <v>1</v>
      </c>
      <c r="O7314">
        <f>IF(ISBLANK(טבלה1[[#This Row],[ts_accepted_at]]), 0, 1)</f>
        <v>0</v>
      </c>
      <c r="P7314">
        <f>IF(ISBLANK(טבלה1[[#This Row],[ts_booking_at]]), 0, 1)</f>
        <v>0</v>
      </c>
      <c r="Q7314">
        <f>IF(ISBLANK(טבלה1[[#This Row],[ds_checkin]]), "", טבלה1[[#This Row],[ds_checkin]] - טבלה1[[#This Row],[ts_contact_at]])</f>
        <v>259.4868055555562</v>
      </c>
      <c r="R7314" t="str">
        <f>IF(AND(ISBLANK(טבלה1[[#This Row],[ts_reply_at]]), NOT(ISBLANK(טבלה1[[#This Row],[ts_booking_at]]))), "Error: Booked without Reply", "OK")</f>
        <v>OK</v>
      </c>
      <c r="S7314" t="s">
        <v>6048</v>
      </c>
    </row>
    <row r="7315" spans="1:19" x14ac:dyDescent="0.25">
      <c r="A7315" s="4" t="s">
        <v>5746</v>
      </c>
      <c r="B7315" s="4" t="s">
        <v>344</v>
      </c>
      <c r="C7315" s="4" t="s">
        <v>345</v>
      </c>
      <c r="D7315" s="1">
        <v>41926.51458333333</v>
      </c>
      <c r="E7315" s="1">
        <v>41929.365486111114</v>
      </c>
      <c r="H7315" s="2">
        <v>42186</v>
      </c>
      <c r="I7315" s="2">
        <v>42248</v>
      </c>
      <c r="J7315" s="3">
        <v>2</v>
      </c>
      <c r="K7315" s="3">
        <v>2</v>
      </c>
      <c r="L7315">
        <f>טבלה1[[#This Row],[ds_checkout]]-טבלה1[[#This Row],[ds_checkin]]</f>
        <v>62</v>
      </c>
      <c r="M7315">
        <f>IF(ISBLANK(טבלה1[[#This Row],[ts_reply_at]]), "", (טבלה1[[#This Row],[ts_reply_at]] - טבלה1[[#This Row],[ts_contact_at]]) * 24)</f>
        <v>68.421666666807141</v>
      </c>
      <c r="N7315">
        <f>IF(ISBLANK(טבלה1[[#This Row],[ts_reply_at]]), 0, 1)</f>
        <v>1</v>
      </c>
      <c r="O7315">
        <f>IF(ISBLANK(טבלה1[[#This Row],[ts_accepted_at]]), 0, 1)</f>
        <v>0</v>
      </c>
      <c r="P7315">
        <f>IF(ISBLANK(טבלה1[[#This Row],[ts_booking_at]]), 0, 1)</f>
        <v>0</v>
      </c>
      <c r="Q7315">
        <f>IF(ISBLANK(טבלה1[[#This Row],[ds_checkin]]), "", טבלה1[[#This Row],[ds_checkin]] - טבלה1[[#This Row],[ts_contact_at]])</f>
        <v>259.48541666667006</v>
      </c>
      <c r="R7315" t="str">
        <f>IF(AND(ISBLANK(טבלה1[[#This Row],[ts_reply_at]]), NOT(ISBLANK(טבלה1[[#This Row],[ts_booking_at]]))), "Error: Booked without Reply", "OK")</f>
        <v>OK</v>
      </c>
      <c r="S7315" t="s">
        <v>6048</v>
      </c>
    </row>
    <row r="7316" spans="1:19" x14ac:dyDescent="0.25">
      <c r="A7316" s="4" t="s">
        <v>5746</v>
      </c>
      <c r="B7316" s="4" t="s">
        <v>3674</v>
      </c>
      <c r="C7316" s="4" t="s">
        <v>3675</v>
      </c>
      <c r="D7316" s="1">
        <v>41926.509027777778</v>
      </c>
      <c r="E7316" s="1">
        <v>41927.533854166664</v>
      </c>
      <c r="F7316" s="1">
        <v>41927.533854166664</v>
      </c>
      <c r="H7316" s="2">
        <v>42186</v>
      </c>
      <c r="I7316" s="2">
        <v>42248</v>
      </c>
      <c r="J7316" s="3">
        <v>2</v>
      </c>
      <c r="K7316" s="3">
        <v>4</v>
      </c>
      <c r="L7316">
        <f>טבלה1[[#This Row],[ds_checkout]]-טבלה1[[#This Row],[ds_checkin]]</f>
        <v>62</v>
      </c>
      <c r="M7316">
        <f>IF(ISBLANK(טבלה1[[#This Row],[ts_reply_at]]), "", (טבלה1[[#This Row],[ts_reply_at]] - טבלה1[[#This Row],[ts_contact_at]]) * 24)</f>
        <v>24.595833333267365</v>
      </c>
      <c r="N7316">
        <f>IF(ISBLANK(טבלה1[[#This Row],[ts_reply_at]]), 0, 1)</f>
        <v>1</v>
      </c>
      <c r="O7316">
        <f>IF(ISBLANK(טבלה1[[#This Row],[ts_accepted_at]]), 0, 1)</f>
        <v>1</v>
      </c>
      <c r="P7316">
        <f>IF(ISBLANK(טבלה1[[#This Row],[ts_booking_at]]), 0, 1)</f>
        <v>0</v>
      </c>
      <c r="Q7316">
        <f>IF(ISBLANK(טבלה1[[#This Row],[ds_checkin]]), "", טבלה1[[#This Row],[ds_checkin]] - טבלה1[[#This Row],[ts_contact_at]])</f>
        <v>259.4909722222219</v>
      </c>
      <c r="R7316" t="str">
        <f>IF(AND(ISBLANK(טבלה1[[#This Row],[ts_reply_at]]), NOT(ISBLANK(טבלה1[[#This Row],[ts_booking_at]]))), "Error: Booked without Reply", "OK")</f>
        <v>OK</v>
      </c>
      <c r="S7316" t="s">
        <v>6048</v>
      </c>
    </row>
    <row r="7317" spans="1:19" x14ac:dyDescent="0.25">
      <c r="A7317" s="4" t="s">
        <v>5746</v>
      </c>
      <c r="B7317" s="4" t="s">
        <v>3459</v>
      </c>
      <c r="C7317" s="4" t="s">
        <v>3460</v>
      </c>
      <c r="D7317" s="1">
        <v>41926.51458333333</v>
      </c>
      <c r="E7317" s="1">
        <v>41926.900648148148</v>
      </c>
      <c r="H7317" s="2">
        <v>42186</v>
      </c>
      <c r="I7317" s="2">
        <v>42248</v>
      </c>
      <c r="J7317" s="3">
        <v>2</v>
      </c>
      <c r="K7317" s="3">
        <v>2</v>
      </c>
      <c r="L7317">
        <f>טבלה1[[#This Row],[ds_checkout]]-טבלה1[[#This Row],[ds_checkin]]</f>
        <v>62</v>
      </c>
      <c r="M7317">
        <f>IF(ISBLANK(טבלה1[[#This Row],[ts_reply_at]]), "", (טבלה1[[#This Row],[ts_reply_at]] - טבלה1[[#This Row],[ts_contact_at]]) * 24)</f>
        <v>9.2655555556411855</v>
      </c>
      <c r="N7317">
        <f>IF(ISBLANK(טבלה1[[#This Row],[ts_reply_at]]), 0, 1)</f>
        <v>1</v>
      </c>
      <c r="O7317">
        <f>IF(ISBLANK(טבלה1[[#This Row],[ts_accepted_at]]), 0, 1)</f>
        <v>0</v>
      </c>
      <c r="P7317">
        <f>IF(ISBLANK(טבלה1[[#This Row],[ts_booking_at]]), 0, 1)</f>
        <v>0</v>
      </c>
      <c r="Q7317">
        <f>IF(ISBLANK(טבלה1[[#This Row],[ds_checkin]]), "", טבלה1[[#This Row],[ds_checkin]] - טבלה1[[#This Row],[ts_contact_at]])</f>
        <v>259.48541666667006</v>
      </c>
      <c r="R7317" t="str">
        <f>IF(AND(ISBLANK(טבלה1[[#This Row],[ts_reply_at]]), NOT(ISBLANK(טבלה1[[#This Row],[ts_booking_at]]))), "Error: Booked without Reply", "OK")</f>
        <v>OK</v>
      </c>
      <c r="S7317" t="s">
        <v>6048</v>
      </c>
    </row>
    <row r="7318" spans="1:19" x14ac:dyDescent="0.25">
      <c r="A7318" s="4" t="s">
        <v>5746</v>
      </c>
      <c r="B7318" s="4" t="s">
        <v>927</v>
      </c>
      <c r="C7318" s="4" t="s">
        <v>928</v>
      </c>
      <c r="D7318" s="1">
        <v>41926.512499999997</v>
      </c>
      <c r="E7318" s="1">
        <v>41926.755393518521</v>
      </c>
      <c r="H7318" s="2">
        <v>42186</v>
      </c>
      <c r="I7318" s="2">
        <v>42248</v>
      </c>
      <c r="J7318" s="3">
        <v>2</v>
      </c>
      <c r="K7318" s="3">
        <v>2</v>
      </c>
      <c r="L7318">
        <f>טבלה1[[#This Row],[ds_checkout]]-טבלה1[[#This Row],[ds_checkin]]</f>
        <v>62</v>
      </c>
      <c r="M7318">
        <f>IF(ISBLANK(טבלה1[[#This Row],[ts_reply_at]]), "", (טבלה1[[#This Row],[ts_reply_at]] - טבלה1[[#This Row],[ts_contact_at]]) * 24)</f>
        <v>5.8294444445637055</v>
      </c>
      <c r="N7318">
        <f>IF(ISBLANK(טבלה1[[#This Row],[ts_reply_at]]), 0, 1)</f>
        <v>1</v>
      </c>
      <c r="O7318">
        <f>IF(ISBLANK(טבלה1[[#This Row],[ts_accepted_at]]), 0, 1)</f>
        <v>0</v>
      </c>
      <c r="P7318">
        <f>IF(ISBLANK(טבלה1[[#This Row],[ts_booking_at]]), 0, 1)</f>
        <v>0</v>
      </c>
      <c r="Q7318">
        <f>IF(ISBLANK(טבלה1[[#This Row],[ds_checkin]]), "", טבלה1[[#This Row],[ds_checkin]] - טבלה1[[#This Row],[ts_contact_at]])</f>
        <v>259.48750000000291</v>
      </c>
      <c r="R7318" t="str">
        <f>IF(AND(ISBLANK(טבלה1[[#This Row],[ts_reply_at]]), NOT(ISBLANK(טבלה1[[#This Row],[ts_booking_at]]))), "Error: Booked without Reply", "OK")</f>
        <v>OK</v>
      </c>
      <c r="S7318" t="s">
        <v>6048</v>
      </c>
    </row>
    <row r="7319" spans="1:19" x14ac:dyDescent="0.25">
      <c r="A7319" s="4" t="s">
        <v>5746</v>
      </c>
      <c r="B7319" s="4" t="s">
        <v>110</v>
      </c>
      <c r="C7319" s="4" t="s">
        <v>1206</v>
      </c>
      <c r="D7319" s="1">
        <v>41926.509722222225</v>
      </c>
      <c r="E7319" s="1">
        <v>41926.558599537035</v>
      </c>
      <c r="F7319" s="1">
        <v>41926.874456018515</v>
      </c>
      <c r="H7319" s="2">
        <v>42186</v>
      </c>
      <c r="I7319" s="2">
        <v>42248</v>
      </c>
      <c r="J7319" s="3">
        <v>2</v>
      </c>
      <c r="K7319" s="3">
        <v>3</v>
      </c>
      <c r="L7319">
        <f>טבלה1[[#This Row],[ds_checkout]]-טבלה1[[#This Row],[ds_checkin]]</f>
        <v>62</v>
      </c>
      <c r="M7319">
        <f>IF(ISBLANK(טבלה1[[#This Row],[ts_reply_at]]), "", (טבלה1[[#This Row],[ts_reply_at]] - טבלה1[[#This Row],[ts_contact_at]]) * 24)</f>
        <v>1.1730555554386228</v>
      </c>
      <c r="N7319">
        <f>IF(ISBLANK(טבלה1[[#This Row],[ts_reply_at]]), 0, 1)</f>
        <v>1</v>
      </c>
      <c r="O7319">
        <f>IF(ISBLANK(טבלה1[[#This Row],[ts_accepted_at]]), 0, 1)</f>
        <v>1</v>
      </c>
      <c r="P7319">
        <f>IF(ISBLANK(טבלה1[[#This Row],[ts_booking_at]]), 0, 1)</f>
        <v>0</v>
      </c>
      <c r="Q7319">
        <f>IF(ISBLANK(טבלה1[[#This Row],[ds_checkin]]), "", טבלה1[[#This Row],[ds_checkin]] - טבלה1[[#This Row],[ts_contact_at]])</f>
        <v>259.49027777777519</v>
      </c>
      <c r="R7319" t="str">
        <f>IF(AND(ISBLANK(טבלה1[[#This Row],[ts_reply_at]]), NOT(ISBLANK(טבלה1[[#This Row],[ts_booking_at]]))), "Error: Booked without Reply", "OK")</f>
        <v>OK</v>
      </c>
      <c r="S7319" t="s">
        <v>6048</v>
      </c>
    </row>
    <row r="7320" spans="1:19" x14ac:dyDescent="0.25">
      <c r="A7320" s="4" t="s">
        <v>5749</v>
      </c>
      <c r="B7320" s="4" t="s">
        <v>246</v>
      </c>
      <c r="C7320" s="4" t="s">
        <v>247</v>
      </c>
      <c r="D7320" s="1">
        <v>41932.279861111114</v>
      </c>
      <c r="H7320" s="2">
        <v>41939</v>
      </c>
      <c r="I7320" s="2">
        <v>41941</v>
      </c>
      <c r="J7320" s="3">
        <v>2</v>
      </c>
      <c r="K7320" s="3">
        <v>1</v>
      </c>
      <c r="L7320">
        <f>טבלה1[[#This Row],[ds_checkout]]-טבלה1[[#This Row],[ds_checkin]]</f>
        <v>2</v>
      </c>
      <c r="M7320" t="str">
        <f>IF(ISBLANK(טבלה1[[#This Row],[ts_reply_at]]), "", (טבלה1[[#This Row],[ts_reply_at]] - טבלה1[[#This Row],[ts_contact_at]]) * 24)</f>
        <v/>
      </c>
      <c r="N7320">
        <f>IF(ISBLANK(טבלה1[[#This Row],[ts_reply_at]]), 0, 1)</f>
        <v>0</v>
      </c>
      <c r="O7320">
        <f>IF(ISBLANK(טבלה1[[#This Row],[ts_accepted_at]]), 0, 1)</f>
        <v>0</v>
      </c>
      <c r="P7320">
        <f>IF(ISBLANK(טבלה1[[#This Row],[ts_booking_at]]), 0, 1)</f>
        <v>0</v>
      </c>
      <c r="Q7320">
        <f>IF(ISBLANK(טבלה1[[#This Row],[ds_checkin]]), "", טבלה1[[#This Row],[ds_checkin]] - טבלה1[[#This Row],[ts_contact_at]])</f>
        <v>6.7201388888861402</v>
      </c>
      <c r="R7320" t="str">
        <f>IF(AND(ISBLANK(טבלה1[[#This Row],[ts_reply_at]]), NOT(ISBLANK(טבלה1[[#This Row],[ts_booking_at]]))), "Error: Booked without Reply", "OK")</f>
        <v>OK</v>
      </c>
      <c r="S7320" t="s">
        <v>6021</v>
      </c>
    </row>
    <row r="7321" spans="1:19" x14ac:dyDescent="0.25">
      <c r="A7321" s="4" t="s">
        <v>5749</v>
      </c>
      <c r="B7321" s="4" t="s">
        <v>2562</v>
      </c>
      <c r="C7321" s="4" t="s">
        <v>2563</v>
      </c>
      <c r="D7321" s="1">
        <v>41932.279166666667</v>
      </c>
      <c r="E7321" s="1">
        <v>41932.344965277778</v>
      </c>
      <c r="F7321" s="1">
        <v>41932.344965277778</v>
      </c>
      <c r="G7321" s="1">
        <v>41932.344965277778</v>
      </c>
      <c r="H7321" s="2">
        <v>41939</v>
      </c>
      <c r="I7321" s="2">
        <v>41941</v>
      </c>
      <c r="J7321" s="3">
        <v>2</v>
      </c>
      <c r="K7321" s="3">
        <v>10</v>
      </c>
      <c r="L7321">
        <f>טבלה1[[#This Row],[ds_checkout]]-טבלה1[[#This Row],[ds_checkin]]</f>
        <v>2</v>
      </c>
      <c r="M7321">
        <f>IF(ISBLANK(טבלה1[[#This Row],[ts_reply_at]]), "", (טבלה1[[#This Row],[ts_reply_at]] - טבלה1[[#This Row],[ts_contact_at]]) * 24)</f>
        <v>1.5791666666627862</v>
      </c>
      <c r="N7321">
        <f>IF(ISBLANK(טבלה1[[#This Row],[ts_reply_at]]), 0, 1)</f>
        <v>1</v>
      </c>
      <c r="O7321">
        <f>IF(ISBLANK(טבלה1[[#This Row],[ts_accepted_at]]), 0, 1)</f>
        <v>1</v>
      </c>
      <c r="P7321">
        <f>IF(ISBLANK(טבלה1[[#This Row],[ts_booking_at]]), 0, 1)</f>
        <v>1</v>
      </c>
      <c r="Q7321">
        <f>IF(ISBLANK(טבלה1[[#This Row],[ds_checkin]]), "", טבלה1[[#This Row],[ds_checkin]] - טבלה1[[#This Row],[ts_contact_at]])</f>
        <v>6.7208333333328483</v>
      </c>
      <c r="R7321" t="str">
        <f>IF(AND(ISBLANK(טבלה1[[#This Row],[ts_reply_at]]), NOT(ISBLANK(טבלה1[[#This Row],[ts_booking_at]]))), "Error: Booked without Reply", "OK")</f>
        <v>OK</v>
      </c>
      <c r="S7321" t="s">
        <v>6021</v>
      </c>
    </row>
    <row r="7322" spans="1:19" x14ac:dyDescent="0.25">
      <c r="A7322" s="4" t="s">
        <v>5749</v>
      </c>
      <c r="B7322" s="4" t="s">
        <v>33</v>
      </c>
      <c r="C7322" s="4" t="s">
        <v>3590</v>
      </c>
      <c r="D7322" s="1">
        <v>41927.96597222222</v>
      </c>
      <c r="H7322" s="2">
        <v>41939</v>
      </c>
      <c r="I7322" s="2">
        <v>41941</v>
      </c>
      <c r="J7322" s="3">
        <v>2</v>
      </c>
      <c r="K7322" s="3">
        <v>1</v>
      </c>
      <c r="L7322">
        <f>טבלה1[[#This Row],[ds_checkout]]-טבלה1[[#This Row],[ds_checkin]]</f>
        <v>2</v>
      </c>
      <c r="M7322" t="str">
        <f>IF(ISBLANK(טבלה1[[#This Row],[ts_reply_at]]), "", (טבלה1[[#This Row],[ts_reply_at]] - טבלה1[[#This Row],[ts_contact_at]]) * 24)</f>
        <v/>
      </c>
      <c r="N7322">
        <f>IF(ISBLANK(טבלה1[[#This Row],[ts_reply_at]]), 0, 1)</f>
        <v>0</v>
      </c>
      <c r="O7322">
        <f>IF(ISBLANK(טבלה1[[#This Row],[ts_accepted_at]]), 0, 1)</f>
        <v>0</v>
      </c>
      <c r="P7322">
        <f>IF(ISBLANK(טבלה1[[#This Row],[ts_booking_at]]), 0, 1)</f>
        <v>0</v>
      </c>
      <c r="Q7322">
        <f>IF(ISBLANK(טבלה1[[#This Row],[ds_checkin]]), "", טבלה1[[#This Row],[ds_checkin]] - טבלה1[[#This Row],[ts_contact_at]])</f>
        <v>11.034027777779556</v>
      </c>
      <c r="R7322" t="str">
        <f>IF(AND(ISBLANK(טבלה1[[#This Row],[ts_reply_at]]), NOT(ISBLANK(טבלה1[[#This Row],[ts_booking_at]]))), "Error: Booked without Reply", "OK")</f>
        <v>OK</v>
      </c>
      <c r="S7322" t="s">
        <v>6021</v>
      </c>
    </row>
    <row r="7323" spans="1:19" x14ac:dyDescent="0.25">
      <c r="A7323" s="4" t="s">
        <v>5750</v>
      </c>
      <c r="B7323" s="4" t="s">
        <v>1076</v>
      </c>
      <c r="C7323" s="4" t="s">
        <v>1077</v>
      </c>
      <c r="D7323" s="1">
        <v>41922.461111111108</v>
      </c>
      <c r="E7323" s="1">
        <v>41923.390706018516</v>
      </c>
      <c r="F7323" s="1">
        <v>41932.899583333332</v>
      </c>
      <c r="G7323" s="1">
        <v>41932.899583333332</v>
      </c>
      <c r="H7323" s="2">
        <v>41923</v>
      </c>
      <c r="I7323" s="2">
        <v>41925</v>
      </c>
      <c r="J7323" s="3">
        <v>1</v>
      </c>
      <c r="K7323" s="3">
        <v>102</v>
      </c>
      <c r="L7323">
        <f>טבלה1[[#This Row],[ds_checkout]]-טבלה1[[#This Row],[ds_checkin]]</f>
        <v>2</v>
      </c>
      <c r="M7323">
        <f>IF(ISBLANK(טבלה1[[#This Row],[ts_reply_at]]), "", (טבלה1[[#This Row],[ts_reply_at]] - טבלה1[[#This Row],[ts_contact_at]]) * 24)</f>
        <v>22.310277777782176</v>
      </c>
      <c r="N7323">
        <f>IF(ISBLANK(טבלה1[[#This Row],[ts_reply_at]]), 0, 1)</f>
        <v>1</v>
      </c>
      <c r="O7323">
        <f>IF(ISBLANK(טבלה1[[#This Row],[ts_accepted_at]]), 0, 1)</f>
        <v>1</v>
      </c>
      <c r="P7323">
        <f>IF(ISBLANK(טבלה1[[#This Row],[ts_booking_at]]), 0, 1)</f>
        <v>1</v>
      </c>
      <c r="Q7323">
        <f>IF(ISBLANK(טבלה1[[#This Row],[ds_checkin]]), "", טבלה1[[#This Row],[ds_checkin]] - טבלה1[[#This Row],[ts_contact_at]])</f>
        <v>0.53888888889196096</v>
      </c>
      <c r="R7323" t="str">
        <f>IF(AND(ISBLANK(טבלה1[[#This Row],[ts_reply_at]]), NOT(ISBLANK(טבלה1[[#This Row],[ts_booking_at]]))), "Error: Booked without Reply", "OK")</f>
        <v>OK</v>
      </c>
      <c r="S7323" t="s">
        <v>6025</v>
      </c>
    </row>
    <row r="7324" spans="1:19" x14ac:dyDescent="0.25">
      <c r="A7324" s="4" t="s">
        <v>5751</v>
      </c>
      <c r="B7324" s="4" t="s">
        <v>689</v>
      </c>
      <c r="C7324" s="4" t="s">
        <v>690</v>
      </c>
      <c r="D7324" s="1">
        <v>41925.834722222222</v>
      </c>
      <c r="E7324" s="1">
        <v>41926.244583333333</v>
      </c>
      <c r="H7324" s="2">
        <v>41932</v>
      </c>
      <c r="I7324" s="2">
        <v>41936</v>
      </c>
      <c r="J7324" s="3">
        <v>2</v>
      </c>
      <c r="K7324" s="3">
        <v>4</v>
      </c>
      <c r="L7324">
        <f>טבלה1[[#This Row],[ds_checkout]]-טבלה1[[#This Row],[ds_checkin]]</f>
        <v>4</v>
      </c>
      <c r="M7324">
        <f>IF(ISBLANK(טבלה1[[#This Row],[ts_reply_at]]), "", (טבלה1[[#This Row],[ts_reply_at]] - טבלה1[[#This Row],[ts_contact_at]]) * 24)</f>
        <v>9.8366666666697711</v>
      </c>
      <c r="N7324">
        <f>IF(ISBLANK(טבלה1[[#This Row],[ts_reply_at]]), 0, 1)</f>
        <v>1</v>
      </c>
      <c r="O7324">
        <f>IF(ISBLANK(טבלה1[[#This Row],[ts_accepted_at]]), 0, 1)</f>
        <v>0</v>
      </c>
      <c r="P7324">
        <f>IF(ISBLANK(טבלה1[[#This Row],[ts_booking_at]]), 0, 1)</f>
        <v>0</v>
      </c>
      <c r="Q7324">
        <f>IF(ISBLANK(טבלה1[[#This Row],[ds_checkin]]), "", טבלה1[[#This Row],[ds_checkin]] - טבלה1[[#This Row],[ts_contact_at]])</f>
        <v>6.1652777777781012</v>
      </c>
      <c r="R7324" t="str">
        <f>IF(AND(ISBLANK(טבלה1[[#This Row],[ts_reply_at]]), NOT(ISBLANK(טבלה1[[#This Row],[ts_booking_at]]))), "Error: Booked without Reply", "OK")</f>
        <v>OK</v>
      </c>
      <c r="S7324" t="s">
        <v>6025</v>
      </c>
    </row>
    <row r="7325" spans="1:19" x14ac:dyDescent="0.25">
      <c r="A7325" s="4" t="s">
        <v>5751</v>
      </c>
      <c r="B7325" s="4" t="s">
        <v>1360</v>
      </c>
      <c r="C7325" s="4" t="s">
        <v>1361</v>
      </c>
      <c r="D7325" s="1">
        <v>41926.654166666667</v>
      </c>
      <c r="E7325" s="1">
        <v>41926.654780092591</v>
      </c>
      <c r="F7325" s="1">
        <v>41926.654780092591</v>
      </c>
      <c r="G7325" s="1">
        <v>41926.654780092591</v>
      </c>
      <c r="H7325" s="2">
        <v>41932</v>
      </c>
      <c r="I7325" s="2">
        <v>41936</v>
      </c>
      <c r="J7325" s="3">
        <v>2</v>
      </c>
      <c r="K7325" s="3">
        <v>16</v>
      </c>
      <c r="L7325">
        <f>טבלה1[[#This Row],[ds_checkout]]-טבלה1[[#This Row],[ds_checkin]]</f>
        <v>4</v>
      </c>
      <c r="M7325">
        <f>IF(ISBLANK(טבלה1[[#This Row],[ts_reply_at]]), "", (טבלה1[[#This Row],[ts_reply_at]] - טבלה1[[#This Row],[ts_contact_at]]) * 24)</f>
        <v>1.4722222171258181E-2</v>
      </c>
      <c r="N7325">
        <f>IF(ISBLANK(טבלה1[[#This Row],[ts_reply_at]]), 0, 1)</f>
        <v>1</v>
      </c>
      <c r="O7325">
        <f>IF(ISBLANK(טבלה1[[#This Row],[ts_accepted_at]]), 0, 1)</f>
        <v>1</v>
      </c>
      <c r="P7325">
        <f>IF(ISBLANK(טבלה1[[#This Row],[ts_booking_at]]), 0, 1)</f>
        <v>1</v>
      </c>
      <c r="Q7325">
        <f>IF(ISBLANK(טבלה1[[#This Row],[ds_checkin]]), "", טבלה1[[#This Row],[ds_checkin]] - טבלה1[[#This Row],[ts_contact_at]])</f>
        <v>5.3458333333328483</v>
      </c>
      <c r="R7325" t="str">
        <f>IF(AND(ISBLANK(טבלה1[[#This Row],[ts_reply_at]]), NOT(ISBLANK(טבלה1[[#This Row],[ts_booking_at]]))), "Error: Booked without Reply", "OK")</f>
        <v>OK</v>
      </c>
      <c r="S7325" t="s">
        <v>6025</v>
      </c>
    </row>
    <row r="7326" spans="1:19" x14ac:dyDescent="0.25">
      <c r="A7326" s="4" t="s">
        <v>5752</v>
      </c>
      <c r="B7326" s="4" t="s">
        <v>536</v>
      </c>
      <c r="C7326" s="4" t="s">
        <v>537</v>
      </c>
      <c r="D7326" s="1">
        <v>41924.769444444442</v>
      </c>
      <c r="E7326" s="1">
        <v>41924.77134259259</v>
      </c>
      <c r="F7326" s="1">
        <v>41924.77134259259</v>
      </c>
      <c r="H7326" s="2">
        <v>41943</v>
      </c>
      <c r="I7326" s="2">
        <v>41946</v>
      </c>
      <c r="J7326" s="3">
        <v>2</v>
      </c>
      <c r="K7326" s="3">
        <v>3</v>
      </c>
      <c r="L7326">
        <f>טבלה1[[#This Row],[ds_checkout]]-טבלה1[[#This Row],[ds_checkin]]</f>
        <v>3</v>
      </c>
      <c r="M7326">
        <f>IF(ISBLANK(טבלה1[[#This Row],[ts_reply_at]]), "", (טבלה1[[#This Row],[ts_reply_at]] - טבלה1[[#This Row],[ts_contact_at]]) * 24)</f>
        <v>4.5555555552709848E-2</v>
      </c>
      <c r="N7326">
        <f>IF(ISBLANK(טבלה1[[#This Row],[ts_reply_at]]), 0, 1)</f>
        <v>1</v>
      </c>
      <c r="O7326">
        <f>IF(ISBLANK(טבלה1[[#This Row],[ts_accepted_at]]), 0, 1)</f>
        <v>1</v>
      </c>
      <c r="P7326">
        <f>IF(ISBLANK(טבלה1[[#This Row],[ts_booking_at]]), 0, 1)</f>
        <v>0</v>
      </c>
      <c r="Q7326">
        <f>IF(ISBLANK(טבלה1[[#This Row],[ds_checkin]]), "", טבלה1[[#This Row],[ds_checkin]] - טבלה1[[#This Row],[ts_contact_at]])</f>
        <v>18.230555555557657</v>
      </c>
      <c r="R7326" t="str">
        <f>IF(AND(ISBLANK(טבלה1[[#This Row],[ts_reply_at]]), NOT(ISBLANK(טבלה1[[#This Row],[ts_booking_at]]))), "Error: Booked without Reply", "OK")</f>
        <v>OK</v>
      </c>
      <c r="S7326" t="s">
        <v>6021</v>
      </c>
    </row>
    <row r="7327" spans="1:19" x14ac:dyDescent="0.25">
      <c r="A7327" s="4" t="s">
        <v>5752</v>
      </c>
      <c r="B7327" s="4" t="s">
        <v>282</v>
      </c>
      <c r="C7327" s="4" t="s">
        <v>283</v>
      </c>
      <c r="D7327" s="1">
        <v>41924.776388888888</v>
      </c>
      <c r="E7327" s="1">
        <v>41924.777986111112</v>
      </c>
      <c r="F7327" s="1">
        <v>41924.777986111112</v>
      </c>
      <c r="G7327" s="1">
        <v>41924.799166666664</v>
      </c>
      <c r="H7327" s="2">
        <v>41943</v>
      </c>
      <c r="I7327" s="2">
        <v>41946</v>
      </c>
      <c r="J7327" s="3">
        <v>2</v>
      </c>
      <c r="K7327" s="3">
        <v>13</v>
      </c>
      <c r="L7327">
        <f>טבלה1[[#This Row],[ds_checkout]]-טבלה1[[#This Row],[ds_checkin]]</f>
        <v>3</v>
      </c>
      <c r="M7327">
        <f>IF(ISBLANK(טבלה1[[#This Row],[ts_reply_at]]), "", (טבלה1[[#This Row],[ts_reply_at]] - טבלה1[[#This Row],[ts_contact_at]]) * 24)</f>
        <v>3.8333333388436586E-2</v>
      </c>
      <c r="N7327">
        <f>IF(ISBLANK(טבלה1[[#This Row],[ts_reply_at]]), 0, 1)</f>
        <v>1</v>
      </c>
      <c r="O7327">
        <f>IF(ISBLANK(טבלה1[[#This Row],[ts_accepted_at]]), 0, 1)</f>
        <v>1</v>
      </c>
      <c r="P7327">
        <f>IF(ISBLANK(טבלה1[[#This Row],[ts_booking_at]]), 0, 1)</f>
        <v>1</v>
      </c>
      <c r="Q7327">
        <f>IF(ISBLANK(טבלה1[[#This Row],[ds_checkin]]), "", טבלה1[[#This Row],[ds_checkin]] - טבלה1[[#This Row],[ts_contact_at]])</f>
        <v>18.223611111112405</v>
      </c>
      <c r="R7327" t="str">
        <f>IF(AND(ISBLANK(טבלה1[[#This Row],[ts_reply_at]]), NOT(ISBLANK(טבלה1[[#This Row],[ts_booking_at]]))), "Error: Booked without Reply", "OK")</f>
        <v>OK</v>
      </c>
      <c r="S7327" t="s">
        <v>6021</v>
      </c>
    </row>
    <row r="7328" spans="1:19" x14ac:dyDescent="0.25">
      <c r="A7328" s="4" t="s">
        <v>5752</v>
      </c>
      <c r="B7328" s="4" t="s">
        <v>470</v>
      </c>
      <c r="C7328" s="4" t="s">
        <v>471</v>
      </c>
      <c r="D7328" s="1">
        <v>41924.772222222222</v>
      </c>
      <c r="E7328" s="1">
        <v>41924.942499999997</v>
      </c>
      <c r="H7328" s="2">
        <v>41943</v>
      </c>
      <c r="I7328" s="2">
        <v>41946</v>
      </c>
      <c r="J7328" s="3">
        <v>2</v>
      </c>
      <c r="K7328" s="3">
        <v>3</v>
      </c>
      <c r="L7328">
        <f>טבלה1[[#This Row],[ds_checkout]]-טבלה1[[#This Row],[ds_checkin]]</f>
        <v>3</v>
      </c>
      <c r="M7328">
        <f>IF(ISBLANK(טבלה1[[#This Row],[ts_reply_at]]), "", (טבלה1[[#This Row],[ts_reply_at]] - טבלה1[[#This Row],[ts_contact_at]]) * 24)</f>
        <v>4.0866666666115634</v>
      </c>
      <c r="N7328">
        <f>IF(ISBLANK(טבלה1[[#This Row],[ts_reply_at]]), 0, 1)</f>
        <v>1</v>
      </c>
      <c r="O7328">
        <f>IF(ISBLANK(טבלה1[[#This Row],[ts_accepted_at]]), 0, 1)</f>
        <v>0</v>
      </c>
      <c r="P7328">
        <f>IF(ISBLANK(טבלה1[[#This Row],[ts_booking_at]]), 0, 1)</f>
        <v>0</v>
      </c>
      <c r="Q7328">
        <f>IF(ISBLANK(טבלה1[[#This Row],[ds_checkin]]), "", טבלה1[[#This Row],[ds_checkin]] - טבלה1[[#This Row],[ts_contact_at]])</f>
        <v>18.227777777778101</v>
      </c>
      <c r="R7328" t="str">
        <f>IF(AND(ISBLANK(טבלה1[[#This Row],[ts_reply_at]]), NOT(ISBLANK(טבלה1[[#This Row],[ts_booking_at]]))), "Error: Booked without Reply", "OK")</f>
        <v>OK</v>
      </c>
      <c r="S7328" t="s">
        <v>6021</v>
      </c>
    </row>
    <row r="7329" spans="1:19" x14ac:dyDescent="0.25">
      <c r="A7329" s="4" t="s">
        <v>5752</v>
      </c>
      <c r="B7329" s="4" t="s">
        <v>277</v>
      </c>
      <c r="C7329" s="4" t="s">
        <v>278</v>
      </c>
      <c r="D7329" s="1">
        <v>41924.765277777777</v>
      </c>
      <c r="E7329" s="1">
        <v>41924.839687500003</v>
      </c>
      <c r="H7329" s="2">
        <v>41943</v>
      </c>
      <c r="I7329" s="2">
        <v>41946</v>
      </c>
      <c r="J7329" s="3">
        <v>2</v>
      </c>
      <c r="K7329" s="3">
        <v>2</v>
      </c>
      <c r="L7329">
        <f>טבלה1[[#This Row],[ds_checkout]]-טבלה1[[#This Row],[ds_checkin]]</f>
        <v>3</v>
      </c>
      <c r="M7329">
        <f>IF(ISBLANK(טבלה1[[#This Row],[ts_reply_at]]), "", (טבלה1[[#This Row],[ts_reply_at]] - טבלה1[[#This Row],[ts_contact_at]]) * 24)</f>
        <v>1.7858333334443159</v>
      </c>
      <c r="N7329">
        <f>IF(ISBLANK(טבלה1[[#This Row],[ts_reply_at]]), 0, 1)</f>
        <v>1</v>
      </c>
      <c r="O7329">
        <f>IF(ISBLANK(טבלה1[[#This Row],[ts_accepted_at]]), 0, 1)</f>
        <v>0</v>
      </c>
      <c r="P7329">
        <f>IF(ISBLANK(טבלה1[[#This Row],[ts_booking_at]]), 0, 1)</f>
        <v>0</v>
      </c>
      <c r="Q7329">
        <f>IF(ISBLANK(טבלה1[[#This Row],[ds_checkin]]), "", טבלה1[[#This Row],[ds_checkin]] - טבלה1[[#This Row],[ts_contact_at]])</f>
        <v>18.234722222223354</v>
      </c>
      <c r="R7329" t="str">
        <f>IF(AND(ISBLANK(טבלה1[[#This Row],[ts_reply_at]]), NOT(ISBLANK(טבלה1[[#This Row],[ts_booking_at]]))), "Error: Booked without Reply", "OK")</f>
        <v>OK</v>
      </c>
      <c r="S7329" t="s">
        <v>6021</v>
      </c>
    </row>
    <row r="7330" spans="1:19" x14ac:dyDescent="0.25">
      <c r="A7330" s="4" t="s">
        <v>5753</v>
      </c>
      <c r="B7330" s="4" t="s">
        <v>950</v>
      </c>
      <c r="C7330" s="4" t="s">
        <v>951</v>
      </c>
      <c r="D7330" s="1">
        <v>41916.884027777778</v>
      </c>
      <c r="E7330" s="1">
        <v>41916.890706018516</v>
      </c>
      <c r="F7330" s="1">
        <v>41916.961319444446</v>
      </c>
      <c r="G7330" s="1">
        <v>41916.961319444446</v>
      </c>
      <c r="H7330" s="2">
        <v>41922</v>
      </c>
      <c r="I7330" s="2">
        <v>41927</v>
      </c>
      <c r="J7330" s="3">
        <v>2</v>
      </c>
      <c r="K7330" s="3">
        <v>22</v>
      </c>
      <c r="L7330">
        <f>טבלה1[[#This Row],[ds_checkout]]-טבלה1[[#This Row],[ds_checkin]]</f>
        <v>5</v>
      </c>
      <c r="M7330">
        <f>IF(ISBLANK(טבלה1[[#This Row],[ts_reply_at]]), "", (טבלה1[[#This Row],[ts_reply_at]] - טבלה1[[#This Row],[ts_contact_at]]) * 24)</f>
        <v>0.16027777770068496</v>
      </c>
      <c r="N7330">
        <f>IF(ISBLANK(טבלה1[[#This Row],[ts_reply_at]]), 0, 1)</f>
        <v>1</v>
      </c>
      <c r="O7330">
        <f>IF(ISBLANK(טבלה1[[#This Row],[ts_accepted_at]]), 0, 1)</f>
        <v>1</v>
      </c>
      <c r="P7330">
        <f>IF(ISBLANK(טבלה1[[#This Row],[ts_booking_at]]), 0, 1)</f>
        <v>1</v>
      </c>
      <c r="Q7330">
        <f>IF(ISBLANK(טבלה1[[#This Row],[ds_checkin]]), "", טבלה1[[#This Row],[ds_checkin]] - טבלה1[[#This Row],[ts_contact_at]])</f>
        <v>5.1159722222218988</v>
      </c>
      <c r="R7330" t="str">
        <f>IF(AND(ISBLANK(טבלה1[[#This Row],[ts_reply_at]]), NOT(ISBLANK(טבלה1[[#This Row],[ts_booking_at]]))), "Error: Booked without Reply", "OK")</f>
        <v>OK</v>
      </c>
      <c r="S7330" t="s">
        <v>6021</v>
      </c>
    </row>
    <row r="7331" spans="1:19" x14ac:dyDescent="0.25">
      <c r="A7331" s="4" t="s">
        <v>5754</v>
      </c>
      <c r="B7331" s="4" t="s">
        <v>43</v>
      </c>
      <c r="C7331" s="4" t="s">
        <v>1582</v>
      </c>
      <c r="D7331" s="1">
        <v>41914.408333333333</v>
      </c>
      <c r="E7331" s="1">
        <v>41914.66097222222</v>
      </c>
      <c r="H7331" s="2">
        <v>41948</v>
      </c>
      <c r="I7331" s="2">
        <v>41962</v>
      </c>
      <c r="J7331" s="3">
        <v>2</v>
      </c>
      <c r="K7331" s="3">
        <v>5</v>
      </c>
      <c r="L7331">
        <f>טבלה1[[#This Row],[ds_checkout]]-טבלה1[[#This Row],[ds_checkin]]</f>
        <v>14</v>
      </c>
      <c r="M7331">
        <f>IF(ISBLANK(טבלה1[[#This Row],[ts_reply_at]]), "", (טבלה1[[#This Row],[ts_reply_at]] - טבלה1[[#This Row],[ts_contact_at]]) * 24)</f>
        <v>6.0633333332953043</v>
      </c>
      <c r="N7331">
        <f>IF(ISBLANK(טבלה1[[#This Row],[ts_reply_at]]), 0, 1)</f>
        <v>1</v>
      </c>
      <c r="O7331">
        <f>IF(ISBLANK(טבלה1[[#This Row],[ts_accepted_at]]), 0, 1)</f>
        <v>0</v>
      </c>
      <c r="P7331">
        <f>IF(ISBLANK(טבלה1[[#This Row],[ts_booking_at]]), 0, 1)</f>
        <v>0</v>
      </c>
      <c r="Q7331">
        <f>IF(ISBLANK(טבלה1[[#This Row],[ds_checkin]]), "", טבלה1[[#This Row],[ds_checkin]] - טבלה1[[#This Row],[ts_contact_at]])</f>
        <v>33.591666666667152</v>
      </c>
      <c r="R7331" t="str">
        <f>IF(AND(ISBLANK(טבלה1[[#This Row],[ts_reply_at]]), NOT(ISBLANK(טבלה1[[#This Row],[ts_booking_at]]))), "Error: Booked without Reply", "OK")</f>
        <v>OK</v>
      </c>
      <c r="S7331" t="s">
        <v>6049</v>
      </c>
    </row>
    <row r="7332" spans="1:19" x14ac:dyDescent="0.25">
      <c r="A7332" s="4" t="s">
        <v>5754</v>
      </c>
      <c r="B7332" s="4" t="s">
        <v>225</v>
      </c>
      <c r="C7332" s="4" t="s">
        <v>226</v>
      </c>
      <c r="D7332" s="1">
        <v>41914.852777777778</v>
      </c>
      <c r="E7332" s="1">
        <v>41914.912048611113</v>
      </c>
      <c r="F7332" s="1">
        <v>41914.938414351855</v>
      </c>
      <c r="H7332" s="2">
        <v>41955</v>
      </c>
      <c r="I7332" s="2">
        <v>41973</v>
      </c>
      <c r="J7332" s="3">
        <v>2</v>
      </c>
      <c r="K7332" s="3">
        <v>13</v>
      </c>
      <c r="L7332">
        <f>טבלה1[[#This Row],[ds_checkout]]-טבלה1[[#This Row],[ds_checkin]]</f>
        <v>18</v>
      </c>
      <c r="M7332">
        <f>IF(ISBLANK(טבלה1[[#This Row],[ts_reply_at]]), "", (טבלה1[[#This Row],[ts_reply_at]] - טבלה1[[#This Row],[ts_contact_at]]) * 24)</f>
        <v>1.4225000000442378</v>
      </c>
      <c r="N7332">
        <f>IF(ISBLANK(טבלה1[[#This Row],[ts_reply_at]]), 0, 1)</f>
        <v>1</v>
      </c>
      <c r="O7332">
        <f>IF(ISBLANK(טבלה1[[#This Row],[ts_accepted_at]]), 0, 1)</f>
        <v>1</v>
      </c>
      <c r="P7332">
        <f>IF(ISBLANK(טבלה1[[#This Row],[ts_booking_at]]), 0, 1)</f>
        <v>0</v>
      </c>
      <c r="Q7332">
        <f>IF(ISBLANK(טבלה1[[#This Row],[ds_checkin]]), "", טבלה1[[#This Row],[ds_checkin]] - טבלה1[[#This Row],[ts_contact_at]])</f>
        <v>40.147222222221899</v>
      </c>
      <c r="R7332" t="str">
        <f>IF(AND(ISBLANK(טבלה1[[#This Row],[ts_reply_at]]), NOT(ISBLANK(טבלה1[[#This Row],[ts_booking_at]]))), "Error: Booked without Reply", "OK")</f>
        <v>OK</v>
      </c>
      <c r="S7332" t="s">
        <v>6049</v>
      </c>
    </row>
    <row r="7333" spans="1:19" x14ac:dyDescent="0.25">
      <c r="A7333" s="4" t="s">
        <v>5755</v>
      </c>
      <c r="B7333" s="4" t="s">
        <v>2567</v>
      </c>
      <c r="C7333" s="4" t="s">
        <v>2568</v>
      </c>
      <c r="D7333" s="1">
        <v>41947.97152777778</v>
      </c>
      <c r="E7333" s="1">
        <v>41948.203692129631</v>
      </c>
      <c r="H7333" s="2">
        <v>41948</v>
      </c>
      <c r="I7333" s="2">
        <v>41951</v>
      </c>
      <c r="J7333" s="3">
        <v>1</v>
      </c>
      <c r="K7333" s="3">
        <v>7</v>
      </c>
      <c r="L7333">
        <f>טבלה1[[#This Row],[ds_checkout]]-טבלה1[[#This Row],[ds_checkin]]</f>
        <v>3</v>
      </c>
      <c r="M7333">
        <f>IF(ISBLANK(טבלה1[[#This Row],[ts_reply_at]]), "", (טבלה1[[#This Row],[ts_reply_at]] - טבלה1[[#This Row],[ts_contact_at]]) * 24)</f>
        <v>5.5719444444403052</v>
      </c>
      <c r="N7333">
        <f>IF(ISBLANK(טבלה1[[#This Row],[ts_reply_at]]), 0, 1)</f>
        <v>1</v>
      </c>
      <c r="O7333">
        <f>IF(ISBLANK(טבלה1[[#This Row],[ts_accepted_at]]), 0, 1)</f>
        <v>0</v>
      </c>
      <c r="P7333">
        <f>IF(ISBLANK(טבלה1[[#This Row],[ts_booking_at]]), 0, 1)</f>
        <v>0</v>
      </c>
      <c r="Q7333">
        <f>IF(ISBLANK(טבלה1[[#This Row],[ds_checkin]]), "", טבלה1[[#This Row],[ds_checkin]] - טבלה1[[#This Row],[ts_contact_at]])</f>
        <v>2.8472222220443655E-2</v>
      </c>
      <c r="R7333" t="str">
        <f>IF(AND(ISBLANK(טבלה1[[#This Row],[ts_reply_at]]), NOT(ISBLANK(טבלה1[[#This Row],[ts_booking_at]]))), "Error: Booked without Reply", "OK")</f>
        <v>OK</v>
      </c>
      <c r="S7333" t="s">
        <v>6022</v>
      </c>
    </row>
    <row r="7334" spans="1:19" x14ac:dyDescent="0.25">
      <c r="A7334" s="4" t="s">
        <v>5756</v>
      </c>
      <c r="B7334" s="4" t="s">
        <v>2324</v>
      </c>
      <c r="C7334" s="4" t="s">
        <v>2325</v>
      </c>
      <c r="D7334" s="1">
        <v>41915.670138888891</v>
      </c>
      <c r="E7334" s="1">
        <v>41915.675775462965</v>
      </c>
      <c r="F7334" s="1">
        <v>41915.675821759258</v>
      </c>
      <c r="G7334" s="1">
        <v>41915.675821759258</v>
      </c>
      <c r="H7334" s="2">
        <v>41917</v>
      </c>
      <c r="I7334" s="2">
        <v>41920</v>
      </c>
      <c r="J7334" s="3">
        <v>1</v>
      </c>
      <c r="K7334" s="3">
        <v>7</v>
      </c>
      <c r="L7334">
        <f>טבלה1[[#This Row],[ds_checkout]]-טבלה1[[#This Row],[ds_checkin]]</f>
        <v>3</v>
      </c>
      <c r="M7334">
        <f>IF(ISBLANK(טבלה1[[#This Row],[ts_reply_at]]), "", (טבלה1[[#This Row],[ts_reply_at]] - טבלה1[[#This Row],[ts_contact_at]]) * 24)</f>
        <v>0.13527777779381722</v>
      </c>
      <c r="N7334">
        <f>IF(ISBLANK(טבלה1[[#This Row],[ts_reply_at]]), 0, 1)</f>
        <v>1</v>
      </c>
      <c r="O7334">
        <f>IF(ISBLANK(טבלה1[[#This Row],[ts_accepted_at]]), 0, 1)</f>
        <v>1</v>
      </c>
      <c r="P7334">
        <f>IF(ISBLANK(טבלה1[[#This Row],[ts_booking_at]]), 0, 1)</f>
        <v>1</v>
      </c>
      <c r="Q7334">
        <f>IF(ISBLANK(טבלה1[[#This Row],[ds_checkin]]), "", טבלה1[[#This Row],[ds_checkin]] - טבלה1[[#This Row],[ts_contact_at]])</f>
        <v>1.3298611111094942</v>
      </c>
      <c r="R7334" t="str">
        <f>IF(AND(ISBLANK(טבלה1[[#This Row],[ts_reply_at]]), NOT(ISBLANK(טבלה1[[#This Row],[ts_booking_at]]))), "Error: Booked without Reply", "OK")</f>
        <v>OK</v>
      </c>
      <c r="S7334" t="s">
        <v>6020</v>
      </c>
    </row>
    <row r="7335" spans="1:19" x14ac:dyDescent="0.25">
      <c r="A7335" s="4" t="s">
        <v>5757</v>
      </c>
      <c r="B7335" s="4" t="s">
        <v>441</v>
      </c>
      <c r="C7335" s="4" t="s">
        <v>442</v>
      </c>
      <c r="D7335" s="1">
        <v>41918.416666666664</v>
      </c>
      <c r="E7335" s="1">
        <v>41918.737997685188</v>
      </c>
      <c r="H7335" s="2">
        <v>41919</v>
      </c>
      <c r="I7335" s="2">
        <v>41927</v>
      </c>
      <c r="J7335" s="3">
        <v>1</v>
      </c>
      <c r="K7335" s="3">
        <v>2</v>
      </c>
      <c r="L7335">
        <f>טבלה1[[#This Row],[ds_checkout]]-טבלה1[[#This Row],[ds_checkin]]</f>
        <v>8</v>
      </c>
      <c r="M7335">
        <f>IF(ISBLANK(טבלה1[[#This Row],[ts_reply_at]]), "", (טבלה1[[#This Row],[ts_reply_at]] - טבלה1[[#This Row],[ts_contact_at]]) * 24)</f>
        <v>7.7119444445706904</v>
      </c>
      <c r="N7335">
        <f>IF(ISBLANK(טבלה1[[#This Row],[ts_reply_at]]), 0, 1)</f>
        <v>1</v>
      </c>
      <c r="O7335">
        <f>IF(ISBLANK(טבלה1[[#This Row],[ts_accepted_at]]), 0, 1)</f>
        <v>0</v>
      </c>
      <c r="P7335">
        <f>IF(ISBLANK(טבלה1[[#This Row],[ts_booking_at]]), 0, 1)</f>
        <v>0</v>
      </c>
      <c r="Q7335">
        <f>IF(ISBLANK(טבלה1[[#This Row],[ds_checkin]]), "", טבלה1[[#This Row],[ds_checkin]] - טבלה1[[#This Row],[ts_contact_at]])</f>
        <v>0.58333333333575865</v>
      </c>
      <c r="R7335" t="str">
        <f>IF(AND(ISBLANK(טבלה1[[#This Row],[ts_reply_at]]), NOT(ISBLANK(טבלה1[[#This Row],[ts_booking_at]]))), "Error: Booked without Reply", "OK")</f>
        <v>OK</v>
      </c>
      <c r="S7335" t="s">
        <v>6023</v>
      </c>
    </row>
    <row r="7336" spans="1:19" x14ac:dyDescent="0.25">
      <c r="A7336" s="4" t="s">
        <v>5758</v>
      </c>
      <c r="B7336" s="4" t="s">
        <v>1080</v>
      </c>
      <c r="C7336" s="4" t="s">
        <v>1081</v>
      </c>
      <c r="D7336" s="1">
        <v>41922.636111111111</v>
      </c>
      <c r="E7336" s="1">
        <v>41922.742152777777</v>
      </c>
      <c r="H7336" s="2">
        <v>41946</v>
      </c>
      <c r="I7336" s="2">
        <v>41952</v>
      </c>
      <c r="J7336" s="3">
        <v>1</v>
      </c>
      <c r="K7336" s="3">
        <v>7</v>
      </c>
      <c r="L7336">
        <f>טבלה1[[#This Row],[ds_checkout]]-טבלה1[[#This Row],[ds_checkin]]</f>
        <v>6</v>
      </c>
      <c r="M7336">
        <f>IF(ISBLANK(טבלה1[[#This Row],[ts_reply_at]]), "", (טבלה1[[#This Row],[ts_reply_at]] - טבלה1[[#This Row],[ts_contact_at]]) * 24)</f>
        <v>2.5449999999837019</v>
      </c>
      <c r="N7336">
        <f>IF(ISBLANK(טבלה1[[#This Row],[ts_reply_at]]), 0, 1)</f>
        <v>1</v>
      </c>
      <c r="O7336">
        <f>IF(ISBLANK(טבלה1[[#This Row],[ts_accepted_at]]), 0, 1)</f>
        <v>0</v>
      </c>
      <c r="P7336">
        <f>IF(ISBLANK(טבלה1[[#This Row],[ts_booking_at]]), 0, 1)</f>
        <v>0</v>
      </c>
      <c r="Q7336">
        <f>IF(ISBLANK(טבלה1[[#This Row],[ds_checkin]]), "", טבלה1[[#This Row],[ds_checkin]] - טבלה1[[#This Row],[ts_contact_at]])</f>
        <v>23.363888888889051</v>
      </c>
      <c r="R7336" t="str">
        <f>IF(AND(ISBLANK(טבלה1[[#This Row],[ts_reply_at]]), NOT(ISBLANK(טבלה1[[#This Row],[ts_booking_at]]))), "Error: Booked without Reply", "OK")</f>
        <v>OK</v>
      </c>
      <c r="S7336" t="s">
        <v>6070</v>
      </c>
    </row>
    <row r="7337" spans="1:19" x14ac:dyDescent="0.25">
      <c r="A7337" s="4" t="s">
        <v>5758</v>
      </c>
      <c r="B7337" s="4" t="s">
        <v>1325</v>
      </c>
      <c r="C7337" s="4" t="s">
        <v>1326</v>
      </c>
      <c r="D7337" s="1">
        <v>41920.6</v>
      </c>
      <c r="E7337" s="1">
        <v>41920.6877662037</v>
      </c>
      <c r="H7337" s="2">
        <v>41946</v>
      </c>
      <c r="I7337" s="2">
        <v>41952</v>
      </c>
      <c r="J7337" s="3">
        <v>1</v>
      </c>
      <c r="K7337" s="3">
        <v>3</v>
      </c>
      <c r="L7337">
        <f>טבלה1[[#This Row],[ds_checkout]]-טבלה1[[#This Row],[ds_checkin]]</f>
        <v>6</v>
      </c>
      <c r="M7337">
        <f>IF(ISBLANK(טבלה1[[#This Row],[ts_reply_at]]), "", (טבלה1[[#This Row],[ts_reply_at]] - טבלה1[[#This Row],[ts_contact_at]]) * 24)</f>
        <v>2.1063888888456859</v>
      </c>
      <c r="N7337">
        <f>IF(ISBLANK(טבלה1[[#This Row],[ts_reply_at]]), 0, 1)</f>
        <v>1</v>
      </c>
      <c r="O7337">
        <f>IF(ISBLANK(טבלה1[[#This Row],[ts_accepted_at]]), 0, 1)</f>
        <v>0</v>
      </c>
      <c r="P7337">
        <f>IF(ISBLANK(טבלה1[[#This Row],[ts_booking_at]]), 0, 1)</f>
        <v>0</v>
      </c>
      <c r="Q7337">
        <f>IF(ISBLANK(טבלה1[[#This Row],[ds_checkin]]), "", טבלה1[[#This Row],[ds_checkin]] - טבלה1[[#This Row],[ts_contact_at]])</f>
        <v>25.400000000001455</v>
      </c>
      <c r="R7337" t="str">
        <f>IF(AND(ISBLANK(טבלה1[[#This Row],[ts_reply_at]]), NOT(ISBLANK(טבלה1[[#This Row],[ts_booking_at]]))), "Error: Booked without Reply", "OK")</f>
        <v>OK</v>
      </c>
      <c r="S7337" t="s">
        <v>6070</v>
      </c>
    </row>
    <row r="7338" spans="1:19" x14ac:dyDescent="0.25">
      <c r="A7338" s="4" t="s">
        <v>5758</v>
      </c>
      <c r="B7338" s="4" t="s">
        <v>1536</v>
      </c>
      <c r="C7338" s="4" t="s">
        <v>1537</v>
      </c>
      <c r="D7338" s="1">
        <v>41921.382638888892</v>
      </c>
      <c r="H7338" s="2">
        <v>41946</v>
      </c>
      <c r="I7338" s="2">
        <v>41952</v>
      </c>
      <c r="J7338" s="3">
        <v>1</v>
      </c>
      <c r="K7338" s="3">
        <v>2</v>
      </c>
      <c r="L7338">
        <f>טבלה1[[#This Row],[ds_checkout]]-טבלה1[[#This Row],[ds_checkin]]</f>
        <v>6</v>
      </c>
      <c r="M7338" t="str">
        <f>IF(ISBLANK(טבלה1[[#This Row],[ts_reply_at]]), "", (טבלה1[[#This Row],[ts_reply_at]] - טבלה1[[#This Row],[ts_contact_at]]) * 24)</f>
        <v/>
      </c>
      <c r="N7338">
        <f>IF(ISBLANK(טבלה1[[#This Row],[ts_reply_at]]), 0, 1)</f>
        <v>0</v>
      </c>
      <c r="O7338">
        <f>IF(ISBLANK(טבלה1[[#This Row],[ts_accepted_at]]), 0, 1)</f>
        <v>0</v>
      </c>
      <c r="P7338">
        <f>IF(ISBLANK(טבלה1[[#This Row],[ts_booking_at]]), 0, 1)</f>
        <v>0</v>
      </c>
      <c r="Q7338">
        <f>IF(ISBLANK(טבלה1[[#This Row],[ds_checkin]]), "", טבלה1[[#This Row],[ds_checkin]] - טבלה1[[#This Row],[ts_contact_at]])</f>
        <v>24.617361111108039</v>
      </c>
      <c r="R7338" t="str">
        <f>IF(AND(ISBLANK(טבלה1[[#This Row],[ts_reply_at]]), NOT(ISBLANK(טבלה1[[#This Row],[ts_booking_at]]))), "Error: Booked without Reply", "OK")</f>
        <v>OK</v>
      </c>
      <c r="S7338" t="s">
        <v>6070</v>
      </c>
    </row>
    <row r="7339" spans="1:19" x14ac:dyDescent="0.25">
      <c r="A7339" s="4" t="s">
        <v>5759</v>
      </c>
      <c r="B7339" s="4" t="s">
        <v>18</v>
      </c>
      <c r="C7339" s="4" t="s">
        <v>675</v>
      </c>
      <c r="D7339" s="1">
        <v>41922.282638888886</v>
      </c>
      <c r="E7339" s="1">
        <v>41922.473402777781</v>
      </c>
      <c r="H7339" s="2">
        <v>41923</v>
      </c>
      <c r="I7339" s="2">
        <v>41925</v>
      </c>
      <c r="J7339" s="3">
        <v>4</v>
      </c>
      <c r="K7339" s="3">
        <v>2</v>
      </c>
      <c r="L7339">
        <f>טבלה1[[#This Row],[ds_checkout]]-טבלה1[[#This Row],[ds_checkin]]</f>
        <v>2</v>
      </c>
      <c r="M7339">
        <f>IF(ISBLANK(טבלה1[[#This Row],[ts_reply_at]]), "", (טבלה1[[#This Row],[ts_reply_at]] - טבלה1[[#This Row],[ts_contact_at]]) * 24)</f>
        <v>4.5783333334838971</v>
      </c>
      <c r="N7339">
        <f>IF(ISBLANK(טבלה1[[#This Row],[ts_reply_at]]), 0, 1)</f>
        <v>1</v>
      </c>
      <c r="O7339">
        <f>IF(ISBLANK(טבלה1[[#This Row],[ts_accepted_at]]), 0, 1)</f>
        <v>0</v>
      </c>
      <c r="P7339">
        <f>IF(ISBLANK(טבלה1[[#This Row],[ts_booking_at]]), 0, 1)</f>
        <v>0</v>
      </c>
      <c r="Q7339">
        <f>IF(ISBLANK(טבלה1[[#This Row],[ds_checkin]]), "", טבלה1[[#This Row],[ds_checkin]] - טבלה1[[#This Row],[ts_contact_at]])</f>
        <v>0.71736111111385981</v>
      </c>
      <c r="R7339" t="str">
        <f>IF(AND(ISBLANK(טבלה1[[#This Row],[ts_reply_at]]), NOT(ISBLANK(טבלה1[[#This Row],[ts_booking_at]]))), "Error: Booked without Reply", "OK")</f>
        <v>OK</v>
      </c>
      <c r="S7339" t="s">
        <v>6071</v>
      </c>
    </row>
    <row r="7340" spans="1:19" x14ac:dyDescent="0.25">
      <c r="A7340" s="4" t="s">
        <v>5760</v>
      </c>
      <c r="B7340" s="4" t="s">
        <v>1325</v>
      </c>
      <c r="C7340" s="4" t="s">
        <v>1326</v>
      </c>
      <c r="D7340" s="1">
        <v>41916.883333333331</v>
      </c>
      <c r="E7340" s="1">
        <v>41916.892488425925</v>
      </c>
      <c r="F7340" s="1">
        <v>41916.892534722225</v>
      </c>
      <c r="G7340" s="1">
        <v>41916.907592592594</v>
      </c>
      <c r="H7340" s="2">
        <v>41918</v>
      </c>
      <c r="I7340" s="2">
        <v>41919</v>
      </c>
      <c r="J7340" s="3">
        <v>1</v>
      </c>
      <c r="K7340" s="3">
        <v>15</v>
      </c>
      <c r="L7340">
        <f>טבלה1[[#This Row],[ds_checkout]]-טבלה1[[#This Row],[ds_checkin]]</f>
        <v>1</v>
      </c>
      <c r="M7340">
        <f>IF(ISBLANK(טבלה1[[#This Row],[ts_reply_at]]), "", (טבלה1[[#This Row],[ts_reply_at]] - טבלה1[[#This Row],[ts_contact_at]]) * 24)</f>
        <v>0.21972222224576399</v>
      </c>
      <c r="N7340">
        <f>IF(ISBLANK(טבלה1[[#This Row],[ts_reply_at]]), 0, 1)</f>
        <v>1</v>
      </c>
      <c r="O7340">
        <f>IF(ISBLANK(טבלה1[[#This Row],[ts_accepted_at]]), 0, 1)</f>
        <v>1</v>
      </c>
      <c r="P7340">
        <f>IF(ISBLANK(טבלה1[[#This Row],[ts_booking_at]]), 0, 1)</f>
        <v>1</v>
      </c>
      <c r="Q7340">
        <f>IF(ISBLANK(טבלה1[[#This Row],[ds_checkin]]), "", טבלה1[[#This Row],[ds_checkin]] - טבלה1[[#This Row],[ts_contact_at]])</f>
        <v>1.1166666666686069</v>
      </c>
      <c r="R7340" t="str">
        <f>IF(AND(ISBLANK(טבלה1[[#This Row],[ts_reply_at]]), NOT(ISBLANK(טבלה1[[#This Row],[ts_booking_at]]))), "Error: Booked without Reply", "OK")</f>
        <v>OK</v>
      </c>
      <c r="S7340" t="s">
        <v>6020</v>
      </c>
    </row>
    <row r="7341" spans="1:19" x14ac:dyDescent="0.25">
      <c r="A7341" s="4" t="s">
        <v>5760</v>
      </c>
      <c r="B7341" s="4" t="s">
        <v>2668</v>
      </c>
      <c r="C7341" s="4" t="s">
        <v>2669</v>
      </c>
      <c r="D7341" s="1">
        <v>41916.888888888891</v>
      </c>
      <c r="E7341" s="1">
        <v>41917.243831018517</v>
      </c>
      <c r="H7341" s="2">
        <v>41918</v>
      </c>
      <c r="I7341" s="2">
        <v>41919</v>
      </c>
      <c r="J7341" s="3">
        <v>1</v>
      </c>
      <c r="K7341" s="3">
        <v>3</v>
      </c>
      <c r="L7341">
        <f>טבלה1[[#This Row],[ds_checkout]]-טבלה1[[#This Row],[ds_checkin]]</f>
        <v>1</v>
      </c>
      <c r="M7341">
        <f>IF(ISBLANK(טבלה1[[#This Row],[ts_reply_at]]), "", (טבלה1[[#This Row],[ts_reply_at]] - טבלה1[[#This Row],[ts_contact_at]]) * 24)</f>
        <v>8.5186111110378988</v>
      </c>
      <c r="N7341">
        <f>IF(ISBLANK(טבלה1[[#This Row],[ts_reply_at]]), 0, 1)</f>
        <v>1</v>
      </c>
      <c r="O7341">
        <f>IF(ISBLANK(טבלה1[[#This Row],[ts_accepted_at]]), 0, 1)</f>
        <v>0</v>
      </c>
      <c r="P7341">
        <f>IF(ISBLANK(טבלה1[[#This Row],[ts_booking_at]]), 0, 1)</f>
        <v>0</v>
      </c>
      <c r="Q7341">
        <f>IF(ISBLANK(טבלה1[[#This Row],[ds_checkin]]), "", טבלה1[[#This Row],[ds_checkin]] - טבלה1[[#This Row],[ts_contact_at]])</f>
        <v>1.1111111111094942</v>
      </c>
      <c r="R7341" t="str">
        <f>IF(AND(ISBLANK(טבלה1[[#This Row],[ts_reply_at]]), NOT(ISBLANK(טבלה1[[#This Row],[ts_booking_at]]))), "Error: Booked without Reply", "OK")</f>
        <v>OK</v>
      </c>
      <c r="S7341" t="s">
        <v>6020</v>
      </c>
    </row>
    <row r="7342" spans="1:19" x14ac:dyDescent="0.25">
      <c r="A7342" s="4" t="s">
        <v>5761</v>
      </c>
      <c r="B7342" s="4" t="s">
        <v>3312</v>
      </c>
      <c r="C7342" s="4" t="s">
        <v>3313</v>
      </c>
      <c r="D7342" s="1">
        <v>41922.130555555559</v>
      </c>
      <c r="E7342" s="1">
        <v>41922.281875000001</v>
      </c>
      <c r="F7342" s="1">
        <v>41922.528055555558</v>
      </c>
      <c r="G7342" s="1">
        <v>41922.528055555558</v>
      </c>
      <c r="H7342" s="2">
        <v>41999</v>
      </c>
      <c r="I7342" s="2">
        <v>42002</v>
      </c>
      <c r="J7342" s="3">
        <v>2</v>
      </c>
      <c r="K7342" s="3">
        <v>14</v>
      </c>
      <c r="L7342">
        <f>טבלה1[[#This Row],[ds_checkout]]-טבלה1[[#This Row],[ds_checkin]]</f>
        <v>3</v>
      </c>
      <c r="M7342">
        <f>IF(ISBLANK(טבלה1[[#This Row],[ts_reply_at]]), "", (טבלה1[[#This Row],[ts_reply_at]] - טבלה1[[#This Row],[ts_contact_at]]) * 24)</f>
        <v>3.6316666665952653</v>
      </c>
      <c r="N7342">
        <f>IF(ISBLANK(טבלה1[[#This Row],[ts_reply_at]]), 0, 1)</f>
        <v>1</v>
      </c>
      <c r="O7342">
        <f>IF(ISBLANK(טבלה1[[#This Row],[ts_accepted_at]]), 0, 1)</f>
        <v>1</v>
      </c>
      <c r="P7342">
        <f>IF(ISBLANK(טבלה1[[#This Row],[ts_booking_at]]), 0, 1)</f>
        <v>1</v>
      </c>
      <c r="Q7342">
        <f>IF(ISBLANK(טבלה1[[#This Row],[ds_checkin]]), "", טבלה1[[#This Row],[ds_checkin]] - טבלה1[[#This Row],[ts_contact_at]])</f>
        <v>76.869444444440887</v>
      </c>
      <c r="R7342" t="str">
        <f>IF(AND(ISBLANK(טבלה1[[#This Row],[ts_reply_at]]), NOT(ISBLANK(טבלה1[[#This Row],[ts_booking_at]]))), "Error: Booked without Reply", "OK")</f>
        <v>OK</v>
      </c>
      <c r="S7342" t="s">
        <v>6034</v>
      </c>
    </row>
    <row r="7343" spans="1:19" x14ac:dyDescent="0.25">
      <c r="A7343" s="4" t="s">
        <v>5761</v>
      </c>
      <c r="B7343" s="4" t="s">
        <v>3227</v>
      </c>
      <c r="C7343" s="4" t="s">
        <v>3228</v>
      </c>
      <c r="D7343" s="1">
        <v>41921.15625</v>
      </c>
      <c r="E7343" s="1">
        <v>41921.23642361111</v>
      </c>
      <c r="H7343" s="2">
        <v>41999</v>
      </c>
      <c r="I7343" s="2">
        <v>42002</v>
      </c>
      <c r="J7343" s="3">
        <v>2</v>
      </c>
      <c r="K7343" s="3">
        <v>3</v>
      </c>
      <c r="L7343">
        <f>טבלה1[[#This Row],[ds_checkout]]-טבלה1[[#This Row],[ds_checkin]]</f>
        <v>3</v>
      </c>
      <c r="M7343">
        <f>IF(ISBLANK(טבלה1[[#This Row],[ts_reply_at]]), "", (טבלה1[[#This Row],[ts_reply_at]] - טבלה1[[#This Row],[ts_contact_at]]) * 24)</f>
        <v>1.9241666666348465</v>
      </c>
      <c r="N7343">
        <f>IF(ISBLANK(טבלה1[[#This Row],[ts_reply_at]]), 0, 1)</f>
        <v>1</v>
      </c>
      <c r="O7343">
        <f>IF(ISBLANK(טבלה1[[#This Row],[ts_accepted_at]]), 0, 1)</f>
        <v>0</v>
      </c>
      <c r="P7343">
        <f>IF(ISBLANK(טבלה1[[#This Row],[ts_booking_at]]), 0, 1)</f>
        <v>0</v>
      </c>
      <c r="Q7343">
        <f>IF(ISBLANK(טבלה1[[#This Row],[ds_checkin]]), "", טבלה1[[#This Row],[ds_checkin]] - טבלה1[[#This Row],[ts_contact_at]])</f>
        <v>77.84375</v>
      </c>
      <c r="R7343" t="str">
        <f>IF(AND(ISBLANK(טבלה1[[#This Row],[ts_reply_at]]), NOT(ISBLANK(טבלה1[[#This Row],[ts_booking_at]]))), "Error: Booked without Reply", "OK")</f>
        <v>OK</v>
      </c>
      <c r="S7343" t="s">
        <v>6034</v>
      </c>
    </row>
    <row r="7344" spans="1:19" x14ac:dyDescent="0.25">
      <c r="A7344" s="4" t="s">
        <v>5762</v>
      </c>
      <c r="B7344" s="4" t="s">
        <v>1812</v>
      </c>
      <c r="C7344" s="4" t="s">
        <v>1813</v>
      </c>
      <c r="D7344" s="1">
        <v>41925.727083333331</v>
      </c>
      <c r="E7344" s="1">
        <v>41925.733877314815</v>
      </c>
      <c r="F7344" s="1">
        <v>41925.90552083333</v>
      </c>
      <c r="G7344" s="1">
        <v>41925.90552083333</v>
      </c>
      <c r="H7344" s="2">
        <v>41950</v>
      </c>
      <c r="I7344" s="2">
        <v>41952</v>
      </c>
      <c r="J7344" s="3">
        <v>2</v>
      </c>
      <c r="K7344" s="3">
        <v>21</v>
      </c>
      <c r="L7344">
        <f>טבלה1[[#This Row],[ds_checkout]]-טבלה1[[#This Row],[ds_checkin]]</f>
        <v>2</v>
      </c>
      <c r="M7344">
        <f>IF(ISBLANK(טבלה1[[#This Row],[ts_reply_at]]), "", (טבלה1[[#This Row],[ts_reply_at]] - טבלה1[[#This Row],[ts_contact_at]]) * 24)</f>
        <v>0.16305555560393259</v>
      </c>
      <c r="N7344">
        <f>IF(ISBLANK(טבלה1[[#This Row],[ts_reply_at]]), 0, 1)</f>
        <v>1</v>
      </c>
      <c r="O7344">
        <f>IF(ISBLANK(טבלה1[[#This Row],[ts_accepted_at]]), 0, 1)</f>
        <v>1</v>
      </c>
      <c r="P7344">
        <f>IF(ISBLANK(טבלה1[[#This Row],[ts_booking_at]]), 0, 1)</f>
        <v>1</v>
      </c>
      <c r="Q7344">
        <f>IF(ISBLANK(טבלה1[[#This Row],[ds_checkin]]), "", טבלה1[[#This Row],[ds_checkin]] - טבלה1[[#This Row],[ts_contact_at]])</f>
        <v>24.272916666668607</v>
      </c>
      <c r="R7344" t="str">
        <f>IF(AND(ISBLANK(טבלה1[[#This Row],[ts_reply_at]]), NOT(ISBLANK(טבלה1[[#This Row],[ts_booking_at]]))), "Error: Booked without Reply", "OK")</f>
        <v>OK</v>
      </c>
      <c r="S7344" t="s">
        <v>6019</v>
      </c>
    </row>
    <row r="7345" spans="1:19" x14ac:dyDescent="0.25">
      <c r="A7345" s="4" t="s">
        <v>5763</v>
      </c>
      <c r="B7345" s="4" t="s">
        <v>1371</v>
      </c>
      <c r="C7345" s="4" t="s">
        <v>1372</v>
      </c>
      <c r="D7345" s="1">
        <v>41933.23541666667</v>
      </c>
      <c r="E7345" s="1">
        <v>41933.352673611109</v>
      </c>
      <c r="F7345" s="1">
        <v>41933.352673611109</v>
      </c>
      <c r="G7345" s="1">
        <v>41933.837233796294</v>
      </c>
      <c r="H7345" s="2">
        <v>41937</v>
      </c>
      <c r="I7345" s="2">
        <v>41938</v>
      </c>
      <c r="J7345" s="3">
        <v>2</v>
      </c>
      <c r="K7345" s="3">
        <v>10</v>
      </c>
      <c r="L7345">
        <f>טבלה1[[#This Row],[ds_checkout]]-טבלה1[[#This Row],[ds_checkin]]</f>
        <v>1</v>
      </c>
      <c r="M7345">
        <f>IF(ISBLANK(טבלה1[[#This Row],[ts_reply_at]]), "", (טבלה1[[#This Row],[ts_reply_at]] - טבלה1[[#This Row],[ts_contact_at]]) * 24)</f>
        <v>2.814166666532401</v>
      </c>
      <c r="N7345">
        <f>IF(ISBLANK(טבלה1[[#This Row],[ts_reply_at]]), 0, 1)</f>
        <v>1</v>
      </c>
      <c r="O7345">
        <f>IF(ISBLANK(טבלה1[[#This Row],[ts_accepted_at]]), 0, 1)</f>
        <v>1</v>
      </c>
      <c r="P7345">
        <f>IF(ISBLANK(טבלה1[[#This Row],[ts_booking_at]]), 0, 1)</f>
        <v>1</v>
      </c>
      <c r="Q7345">
        <f>IF(ISBLANK(טבלה1[[#This Row],[ds_checkin]]), "", טבלה1[[#This Row],[ds_checkin]] - טבלה1[[#This Row],[ts_contact_at]])</f>
        <v>3.7645833333299379</v>
      </c>
      <c r="R7345" t="str">
        <f>IF(AND(ISBLANK(טבלה1[[#This Row],[ts_reply_at]]), NOT(ISBLANK(טבלה1[[#This Row],[ts_booking_at]]))), "Error: Booked without Reply", "OK")</f>
        <v>OK</v>
      </c>
      <c r="S7345" t="s">
        <v>6020</v>
      </c>
    </row>
    <row r="7346" spans="1:19" x14ac:dyDescent="0.25">
      <c r="A7346" s="4" t="s">
        <v>5763</v>
      </c>
      <c r="B7346" s="4" t="s">
        <v>5023</v>
      </c>
      <c r="C7346" s="4" t="s">
        <v>5024</v>
      </c>
      <c r="D7346" s="1">
        <v>41926.586805555555</v>
      </c>
      <c r="E7346" s="1">
        <v>41926.944236111114</v>
      </c>
      <c r="H7346" s="2">
        <v>41937</v>
      </c>
      <c r="I7346" s="2">
        <v>41938</v>
      </c>
      <c r="J7346" s="3">
        <v>2</v>
      </c>
      <c r="K7346" s="3">
        <v>3</v>
      </c>
      <c r="L7346">
        <f>טבלה1[[#This Row],[ds_checkout]]-טבלה1[[#This Row],[ds_checkin]]</f>
        <v>1</v>
      </c>
      <c r="M7346">
        <f>IF(ISBLANK(טבלה1[[#This Row],[ts_reply_at]]), "", (טבלה1[[#This Row],[ts_reply_at]] - טבלה1[[#This Row],[ts_contact_at]]) * 24)</f>
        <v>8.5783333334256895</v>
      </c>
      <c r="N7346">
        <f>IF(ISBLANK(טבלה1[[#This Row],[ts_reply_at]]), 0, 1)</f>
        <v>1</v>
      </c>
      <c r="O7346">
        <f>IF(ISBLANK(טבלה1[[#This Row],[ts_accepted_at]]), 0, 1)</f>
        <v>0</v>
      </c>
      <c r="P7346">
        <f>IF(ISBLANK(טבלה1[[#This Row],[ts_booking_at]]), 0, 1)</f>
        <v>0</v>
      </c>
      <c r="Q7346">
        <f>IF(ISBLANK(טבלה1[[#This Row],[ds_checkin]]), "", טבלה1[[#This Row],[ds_checkin]] - טבלה1[[#This Row],[ts_contact_at]])</f>
        <v>10.413194444445253</v>
      </c>
      <c r="R7346" t="str">
        <f>IF(AND(ISBLANK(טבלה1[[#This Row],[ts_reply_at]]), NOT(ISBLANK(טבלה1[[#This Row],[ts_booking_at]]))), "Error: Booked without Reply", "OK")</f>
        <v>OK</v>
      </c>
      <c r="S7346" t="s">
        <v>6020</v>
      </c>
    </row>
    <row r="7347" spans="1:19" x14ac:dyDescent="0.25">
      <c r="A7347" s="4" t="s">
        <v>5764</v>
      </c>
      <c r="B7347" s="4" t="s">
        <v>211</v>
      </c>
      <c r="C7347" s="4" t="s">
        <v>212</v>
      </c>
      <c r="D7347" s="1">
        <v>41919.029861111114</v>
      </c>
      <c r="E7347" s="1">
        <v>41919.271145833336</v>
      </c>
      <c r="F7347" s="1">
        <v>41919.271145833336</v>
      </c>
      <c r="G7347" s="1">
        <v>41919.271145833336</v>
      </c>
      <c r="H7347" s="2">
        <v>41954</v>
      </c>
      <c r="I7347" s="2">
        <v>41957</v>
      </c>
      <c r="J7347" s="3">
        <v>2</v>
      </c>
      <c r="K7347" s="3">
        <v>6</v>
      </c>
      <c r="L7347">
        <f>טבלה1[[#This Row],[ds_checkout]]-טבלה1[[#This Row],[ds_checkin]]</f>
        <v>3</v>
      </c>
      <c r="M7347">
        <f>IF(ISBLANK(טבלה1[[#This Row],[ts_reply_at]]), "", (טבלה1[[#This Row],[ts_reply_at]] - טבלה1[[#This Row],[ts_contact_at]]) * 24)</f>
        <v>5.7908333333325572</v>
      </c>
      <c r="N7347">
        <f>IF(ISBLANK(טבלה1[[#This Row],[ts_reply_at]]), 0, 1)</f>
        <v>1</v>
      </c>
      <c r="O7347">
        <f>IF(ISBLANK(טבלה1[[#This Row],[ts_accepted_at]]), 0, 1)</f>
        <v>1</v>
      </c>
      <c r="P7347">
        <f>IF(ISBLANK(טבלה1[[#This Row],[ts_booking_at]]), 0, 1)</f>
        <v>1</v>
      </c>
      <c r="Q7347">
        <f>IF(ISBLANK(טבלה1[[#This Row],[ds_checkin]]), "", טבלה1[[#This Row],[ds_checkin]] - טבלה1[[#This Row],[ts_contact_at]])</f>
        <v>34.97013888888614</v>
      </c>
      <c r="R7347" t="str">
        <f>IF(AND(ISBLANK(טבלה1[[#This Row],[ts_reply_at]]), NOT(ISBLANK(טבלה1[[#This Row],[ts_booking_at]]))), "Error: Booked without Reply", "OK")</f>
        <v>OK</v>
      </c>
      <c r="S7347" t="s">
        <v>6025</v>
      </c>
    </row>
    <row r="7348" spans="1:19" x14ac:dyDescent="0.25">
      <c r="A7348" s="4" t="s">
        <v>5765</v>
      </c>
      <c r="B7348" s="4" t="s">
        <v>593</v>
      </c>
      <c r="C7348" s="4" t="s">
        <v>594</v>
      </c>
      <c r="D7348" s="1">
        <v>41925.865277777775</v>
      </c>
      <c r="E7348" s="1">
        <v>41925.867476851854</v>
      </c>
      <c r="F7348" s="1">
        <v>41925.867476851854</v>
      </c>
      <c r="H7348" s="2">
        <v>41999</v>
      </c>
      <c r="I7348" s="2">
        <v>42008</v>
      </c>
      <c r="J7348" s="3">
        <v>4</v>
      </c>
      <c r="K7348" s="3">
        <v>4</v>
      </c>
      <c r="L7348">
        <f>טבלה1[[#This Row],[ds_checkout]]-טבלה1[[#This Row],[ds_checkin]]</f>
        <v>9</v>
      </c>
      <c r="M7348">
        <f>IF(ISBLANK(טבלה1[[#This Row],[ts_reply_at]]), "", (טבלה1[[#This Row],[ts_reply_at]] - טבלה1[[#This Row],[ts_contact_at]]) * 24)</f>
        <v>5.2777777891606092E-2</v>
      </c>
      <c r="N7348">
        <f>IF(ISBLANK(טבלה1[[#This Row],[ts_reply_at]]), 0, 1)</f>
        <v>1</v>
      </c>
      <c r="O7348">
        <f>IF(ISBLANK(טבלה1[[#This Row],[ts_accepted_at]]), 0, 1)</f>
        <v>1</v>
      </c>
      <c r="P7348">
        <f>IF(ISBLANK(טבלה1[[#This Row],[ts_booking_at]]), 0, 1)</f>
        <v>0</v>
      </c>
      <c r="Q7348">
        <f>IF(ISBLANK(טבלה1[[#This Row],[ds_checkin]]), "", טבלה1[[#This Row],[ds_checkin]] - טבלה1[[#This Row],[ts_contact_at]])</f>
        <v>73.134722222224809</v>
      </c>
      <c r="R7348" t="str">
        <f>IF(AND(ISBLANK(טבלה1[[#This Row],[ts_reply_at]]), NOT(ISBLANK(טבלה1[[#This Row],[ts_booking_at]]))), "Error: Booked without Reply", "OK")</f>
        <v>OK</v>
      </c>
      <c r="S7348" t="s">
        <v>6023</v>
      </c>
    </row>
    <row r="7349" spans="1:19" x14ac:dyDescent="0.25">
      <c r="A7349" s="4" t="s">
        <v>5766</v>
      </c>
      <c r="B7349" s="4" t="s">
        <v>765</v>
      </c>
      <c r="C7349" s="4" t="s">
        <v>766</v>
      </c>
      <c r="D7349" s="1">
        <v>41920.74722222222</v>
      </c>
      <c r="E7349" s="1">
        <v>41920.796527777777</v>
      </c>
      <c r="H7349" s="2">
        <v>41949</v>
      </c>
      <c r="I7349" s="2">
        <v>41951</v>
      </c>
      <c r="J7349" s="3">
        <v>2</v>
      </c>
      <c r="K7349" s="3">
        <v>4</v>
      </c>
      <c r="L7349">
        <f>טבלה1[[#This Row],[ds_checkout]]-טבלה1[[#This Row],[ds_checkin]]</f>
        <v>2</v>
      </c>
      <c r="M7349">
        <f>IF(ISBLANK(טבלה1[[#This Row],[ts_reply_at]]), "", (טבלה1[[#This Row],[ts_reply_at]] - טבלה1[[#This Row],[ts_contact_at]]) * 24)</f>
        <v>1.1833333333488554</v>
      </c>
      <c r="N7349">
        <f>IF(ISBLANK(טבלה1[[#This Row],[ts_reply_at]]), 0, 1)</f>
        <v>1</v>
      </c>
      <c r="O7349">
        <f>IF(ISBLANK(טבלה1[[#This Row],[ts_accepted_at]]), 0, 1)</f>
        <v>0</v>
      </c>
      <c r="P7349">
        <f>IF(ISBLANK(טבלה1[[#This Row],[ts_booking_at]]), 0, 1)</f>
        <v>0</v>
      </c>
      <c r="Q7349">
        <f>IF(ISBLANK(טבלה1[[#This Row],[ds_checkin]]), "", טבלה1[[#This Row],[ds_checkin]] - טבלה1[[#This Row],[ts_contact_at]])</f>
        <v>28.252777777779556</v>
      </c>
      <c r="R7349" t="str">
        <f>IF(AND(ISBLANK(טבלה1[[#This Row],[ts_reply_at]]), NOT(ISBLANK(טבלה1[[#This Row],[ts_booking_at]]))), "Error: Booked without Reply", "OK")</f>
        <v>OK</v>
      </c>
      <c r="S7349" t="s">
        <v>6026</v>
      </c>
    </row>
    <row r="7350" spans="1:19" x14ac:dyDescent="0.25">
      <c r="A7350" s="4" t="s">
        <v>5766</v>
      </c>
      <c r="B7350" s="4" t="s">
        <v>265</v>
      </c>
      <c r="C7350" s="4" t="s">
        <v>1346</v>
      </c>
      <c r="D7350" s="1">
        <v>41922.537499999999</v>
      </c>
      <c r="E7350" s="1">
        <v>41922.540219907409</v>
      </c>
      <c r="H7350" s="2">
        <v>41949</v>
      </c>
      <c r="I7350" s="2">
        <v>41951</v>
      </c>
      <c r="J7350" s="3">
        <v>2</v>
      </c>
      <c r="K7350" s="3">
        <v>6</v>
      </c>
      <c r="L7350">
        <f>טבלה1[[#This Row],[ds_checkout]]-טבלה1[[#This Row],[ds_checkin]]</f>
        <v>2</v>
      </c>
      <c r="M7350">
        <f>IF(ISBLANK(טבלה1[[#This Row],[ts_reply_at]]), "", (טבלה1[[#This Row],[ts_reply_at]] - טבלה1[[#This Row],[ts_contact_at]]) * 24)</f>
        <v>6.5277777845039964E-2</v>
      </c>
      <c r="N7350">
        <f>IF(ISBLANK(טבלה1[[#This Row],[ts_reply_at]]), 0, 1)</f>
        <v>1</v>
      </c>
      <c r="O7350">
        <f>IF(ISBLANK(טבלה1[[#This Row],[ts_accepted_at]]), 0, 1)</f>
        <v>0</v>
      </c>
      <c r="P7350">
        <f>IF(ISBLANK(טבלה1[[#This Row],[ts_booking_at]]), 0, 1)</f>
        <v>0</v>
      </c>
      <c r="Q7350">
        <f>IF(ISBLANK(טבלה1[[#This Row],[ds_checkin]]), "", טבלה1[[#This Row],[ds_checkin]] - טבלה1[[#This Row],[ts_contact_at]])</f>
        <v>26.462500000001455</v>
      </c>
      <c r="R7350" t="str">
        <f>IF(AND(ISBLANK(טבלה1[[#This Row],[ts_reply_at]]), NOT(ISBLANK(טבלה1[[#This Row],[ts_booking_at]]))), "Error: Booked without Reply", "OK")</f>
        <v>OK</v>
      </c>
      <c r="S7350" t="s">
        <v>6026</v>
      </c>
    </row>
    <row r="7351" spans="1:19" x14ac:dyDescent="0.25">
      <c r="A7351" s="4" t="s">
        <v>5766</v>
      </c>
      <c r="B7351" s="4" t="s">
        <v>665</v>
      </c>
      <c r="C7351" s="4" t="s">
        <v>666</v>
      </c>
      <c r="D7351" s="1">
        <v>41923.259027777778</v>
      </c>
      <c r="E7351" s="1">
        <v>41924.017685185187</v>
      </c>
      <c r="F7351" s="1">
        <v>41924.439282407409</v>
      </c>
      <c r="H7351" s="2">
        <v>41949</v>
      </c>
      <c r="I7351" s="2">
        <v>41951</v>
      </c>
      <c r="J7351" s="3">
        <v>2</v>
      </c>
      <c r="K7351" s="3">
        <v>13</v>
      </c>
      <c r="L7351">
        <f>טבלה1[[#This Row],[ds_checkout]]-טבלה1[[#This Row],[ds_checkin]]</f>
        <v>2</v>
      </c>
      <c r="M7351">
        <f>IF(ISBLANK(טבלה1[[#This Row],[ts_reply_at]]), "", (טבלה1[[#This Row],[ts_reply_at]] - טבלה1[[#This Row],[ts_contact_at]]) * 24)</f>
        <v>18.20777777780313</v>
      </c>
      <c r="N7351">
        <f>IF(ISBLANK(טבלה1[[#This Row],[ts_reply_at]]), 0, 1)</f>
        <v>1</v>
      </c>
      <c r="O7351">
        <f>IF(ISBLANK(טבלה1[[#This Row],[ts_accepted_at]]), 0, 1)</f>
        <v>1</v>
      </c>
      <c r="P7351">
        <f>IF(ISBLANK(טבלה1[[#This Row],[ts_booking_at]]), 0, 1)</f>
        <v>0</v>
      </c>
      <c r="Q7351">
        <f>IF(ISBLANK(טבלה1[[#This Row],[ds_checkin]]), "", טבלה1[[#This Row],[ds_checkin]] - טבלה1[[#This Row],[ts_contact_at]])</f>
        <v>25.740972222221899</v>
      </c>
      <c r="R7351" t="str">
        <f>IF(AND(ISBLANK(טבלה1[[#This Row],[ts_reply_at]]), NOT(ISBLANK(טבלה1[[#This Row],[ts_booking_at]]))), "Error: Booked without Reply", "OK")</f>
        <v>OK</v>
      </c>
      <c r="S7351" t="s">
        <v>6026</v>
      </c>
    </row>
    <row r="7352" spans="1:19" x14ac:dyDescent="0.25">
      <c r="A7352" s="4" t="s">
        <v>5766</v>
      </c>
      <c r="B7352" s="4" t="s">
        <v>269</v>
      </c>
      <c r="C7352" s="4" t="s">
        <v>270</v>
      </c>
      <c r="D7352" s="1">
        <v>41920.909722222219</v>
      </c>
      <c r="E7352" s="1">
        <v>41920.956655092596</v>
      </c>
      <c r="H7352" s="2">
        <v>41949</v>
      </c>
      <c r="I7352" s="2">
        <v>41951</v>
      </c>
      <c r="J7352" s="3">
        <v>2</v>
      </c>
      <c r="K7352" s="3">
        <v>3</v>
      </c>
      <c r="L7352">
        <f>טבלה1[[#This Row],[ds_checkout]]-טבלה1[[#This Row],[ds_checkin]]</f>
        <v>2</v>
      </c>
      <c r="M7352">
        <f>IF(ISBLANK(טבלה1[[#This Row],[ts_reply_at]]), "", (טבלה1[[#This Row],[ts_reply_at]] - טבלה1[[#This Row],[ts_contact_at]]) * 24)</f>
        <v>1.1263888890389353</v>
      </c>
      <c r="N7352">
        <f>IF(ISBLANK(טבלה1[[#This Row],[ts_reply_at]]), 0, 1)</f>
        <v>1</v>
      </c>
      <c r="O7352">
        <f>IF(ISBLANK(טבלה1[[#This Row],[ts_accepted_at]]), 0, 1)</f>
        <v>0</v>
      </c>
      <c r="P7352">
        <f>IF(ISBLANK(טבלה1[[#This Row],[ts_booking_at]]), 0, 1)</f>
        <v>0</v>
      </c>
      <c r="Q7352">
        <f>IF(ISBLANK(טבלה1[[#This Row],[ds_checkin]]), "", טבלה1[[#This Row],[ds_checkin]] - טבלה1[[#This Row],[ts_contact_at]])</f>
        <v>28.090277777781012</v>
      </c>
      <c r="R7352" t="str">
        <f>IF(AND(ISBLANK(טבלה1[[#This Row],[ts_reply_at]]), NOT(ISBLANK(טבלה1[[#This Row],[ts_booking_at]]))), "Error: Booked without Reply", "OK")</f>
        <v>OK</v>
      </c>
      <c r="S7352" t="s">
        <v>6026</v>
      </c>
    </row>
    <row r="7353" spans="1:19" x14ac:dyDescent="0.25">
      <c r="A7353" s="4" t="s">
        <v>5767</v>
      </c>
      <c r="B7353" s="4" t="s">
        <v>735</v>
      </c>
      <c r="C7353" s="4" t="s">
        <v>2862</v>
      </c>
      <c r="D7353" s="1">
        <v>41912.840277777781</v>
      </c>
      <c r="E7353" s="1">
        <v>41913.425486111111</v>
      </c>
      <c r="H7353" s="2">
        <v>41921</v>
      </c>
      <c r="I7353" s="2">
        <v>41924</v>
      </c>
      <c r="J7353" s="3">
        <v>2</v>
      </c>
      <c r="K7353" s="3">
        <v>4</v>
      </c>
      <c r="L7353">
        <f>טבלה1[[#This Row],[ds_checkout]]-טבלה1[[#This Row],[ds_checkin]]</f>
        <v>3</v>
      </c>
      <c r="M7353">
        <f>IF(ISBLANK(טבלה1[[#This Row],[ts_reply_at]]), "", (טבלה1[[#This Row],[ts_reply_at]] - טבלה1[[#This Row],[ts_contact_at]]) * 24)</f>
        <v>14.044999999925494</v>
      </c>
      <c r="N7353">
        <f>IF(ISBLANK(טבלה1[[#This Row],[ts_reply_at]]), 0, 1)</f>
        <v>1</v>
      </c>
      <c r="O7353">
        <f>IF(ISBLANK(טבלה1[[#This Row],[ts_accepted_at]]), 0, 1)</f>
        <v>0</v>
      </c>
      <c r="P7353">
        <f>IF(ISBLANK(טבלה1[[#This Row],[ts_booking_at]]), 0, 1)</f>
        <v>0</v>
      </c>
      <c r="Q7353">
        <f>IF(ISBLANK(טבלה1[[#This Row],[ds_checkin]]), "", טבלה1[[#This Row],[ds_checkin]] - טבלה1[[#This Row],[ts_contact_at]])</f>
        <v>8.1597222222189885</v>
      </c>
      <c r="R7353" t="str">
        <f>IF(AND(ISBLANK(טבלה1[[#This Row],[ts_reply_at]]), NOT(ISBLANK(טבלה1[[#This Row],[ts_booking_at]]))), "Error: Booked without Reply", "OK")</f>
        <v>OK</v>
      </c>
      <c r="S7353" t="s">
        <v>6020</v>
      </c>
    </row>
    <row r="7354" spans="1:19" x14ac:dyDescent="0.25">
      <c r="A7354" s="4" t="s">
        <v>5767</v>
      </c>
      <c r="B7354" s="4" t="s">
        <v>380</v>
      </c>
      <c r="C7354" s="4" t="s">
        <v>381</v>
      </c>
      <c r="D7354" s="1">
        <v>41914.709027777775</v>
      </c>
      <c r="E7354" s="1">
        <v>41914.75277777778</v>
      </c>
      <c r="F7354" s="1">
        <v>41914.75277777778</v>
      </c>
      <c r="G7354" s="1">
        <v>41914.75277777778</v>
      </c>
      <c r="H7354" s="2">
        <v>41921</v>
      </c>
      <c r="I7354" s="2">
        <v>41924</v>
      </c>
      <c r="J7354" s="3">
        <v>2</v>
      </c>
      <c r="K7354" s="3">
        <v>8</v>
      </c>
      <c r="L7354">
        <f>טבלה1[[#This Row],[ds_checkout]]-טבלה1[[#This Row],[ds_checkin]]</f>
        <v>3</v>
      </c>
      <c r="M7354">
        <f>IF(ISBLANK(טבלה1[[#This Row],[ts_reply_at]]), "", (טבלה1[[#This Row],[ts_reply_at]] - טבלה1[[#This Row],[ts_contact_at]]) * 24)</f>
        <v>1.0500000001047738</v>
      </c>
      <c r="N7354">
        <f>IF(ISBLANK(טבלה1[[#This Row],[ts_reply_at]]), 0, 1)</f>
        <v>1</v>
      </c>
      <c r="O7354">
        <f>IF(ISBLANK(טבלה1[[#This Row],[ts_accepted_at]]), 0, 1)</f>
        <v>1</v>
      </c>
      <c r="P7354">
        <f>IF(ISBLANK(טבלה1[[#This Row],[ts_booking_at]]), 0, 1)</f>
        <v>1</v>
      </c>
      <c r="Q7354">
        <f>IF(ISBLANK(טבלה1[[#This Row],[ds_checkin]]), "", טבלה1[[#This Row],[ds_checkin]] - טבלה1[[#This Row],[ts_contact_at]])</f>
        <v>6.2909722222248092</v>
      </c>
      <c r="R7354" t="str">
        <f>IF(AND(ISBLANK(טבלה1[[#This Row],[ts_reply_at]]), NOT(ISBLANK(טבלה1[[#This Row],[ts_booking_at]]))), "Error: Booked without Reply", "OK")</f>
        <v>OK</v>
      </c>
      <c r="S7354" t="s">
        <v>6020</v>
      </c>
    </row>
    <row r="7355" spans="1:19" x14ac:dyDescent="0.25">
      <c r="A7355" s="4" t="s">
        <v>5768</v>
      </c>
      <c r="B7355" s="4" t="s">
        <v>4725</v>
      </c>
      <c r="C7355" s="4" t="s">
        <v>4726</v>
      </c>
      <c r="D7355" s="1">
        <v>41958.977083333331</v>
      </c>
      <c r="E7355" s="1">
        <v>41959.537847222222</v>
      </c>
      <c r="H7355" s="2">
        <v>41970</v>
      </c>
      <c r="I7355" s="2">
        <v>41989</v>
      </c>
      <c r="J7355" s="3">
        <v>2</v>
      </c>
      <c r="K7355" s="3">
        <v>3</v>
      </c>
      <c r="L7355">
        <f>טבלה1[[#This Row],[ds_checkout]]-טבלה1[[#This Row],[ds_checkin]]</f>
        <v>19</v>
      </c>
      <c r="M7355">
        <f>IF(ISBLANK(טבלה1[[#This Row],[ts_reply_at]]), "", (טבלה1[[#This Row],[ts_reply_at]] - טבלה1[[#This Row],[ts_contact_at]]) * 24)</f>
        <v>13.458333333372138</v>
      </c>
      <c r="N7355">
        <f>IF(ISBLANK(טבלה1[[#This Row],[ts_reply_at]]), 0, 1)</f>
        <v>1</v>
      </c>
      <c r="O7355">
        <f>IF(ISBLANK(טבלה1[[#This Row],[ts_accepted_at]]), 0, 1)</f>
        <v>0</v>
      </c>
      <c r="P7355">
        <f>IF(ISBLANK(טבלה1[[#This Row],[ts_booking_at]]), 0, 1)</f>
        <v>0</v>
      </c>
      <c r="Q7355">
        <f>IF(ISBLANK(טבלה1[[#This Row],[ds_checkin]]), "", טבלה1[[#This Row],[ds_checkin]] - טבלה1[[#This Row],[ts_contact_at]])</f>
        <v>11.022916666668607</v>
      </c>
      <c r="R7355" t="str">
        <f>IF(AND(ISBLANK(טבלה1[[#This Row],[ts_reply_at]]), NOT(ISBLANK(טבלה1[[#This Row],[ts_booking_at]]))), "Error: Booked without Reply", "OK")</f>
        <v>OK</v>
      </c>
      <c r="S7355" t="s">
        <v>6034</v>
      </c>
    </row>
    <row r="7356" spans="1:19" x14ac:dyDescent="0.25">
      <c r="A7356" s="4" t="s">
        <v>5769</v>
      </c>
      <c r="B7356" s="4" t="s">
        <v>246</v>
      </c>
      <c r="C7356" s="4" t="s">
        <v>247</v>
      </c>
      <c r="D7356" s="1">
        <v>41924.852083333331</v>
      </c>
      <c r="E7356" s="1">
        <v>41924.922581018516</v>
      </c>
      <c r="F7356" s="1">
        <v>41924.922581018516</v>
      </c>
      <c r="G7356" s="1">
        <v>41924.922581018516</v>
      </c>
      <c r="H7356" s="2">
        <v>41955</v>
      </c>
      <c r="I7356" s="2">
        <v>41959</v>
      </c>
      <c r="J7356" s="3">
        <v>2</v>
      </c>
      <c r="K7356" s="3">
        <v>6</v>
      </c>
      <c r="L7356">
        <f>טבלה1[[#This Row],[ds_checkout]]-טבלה1[[#This Row],[ds_checkin]]</f>
        <v>4</v>
      </c>
      <c r="M7356">
        <f>IF(ISBLANK(טבלה1[[#This Row],[ts_reply_at]]), "", (טבלה1[[#This Row],[ts_reply_at]] - טבלה1[[#This Row],[ts_contact_at]]) * 24)</f>
        <v>1.6919444444356486</v>
      </c>
      <c r="N7356">
        <f>IF(ISBLANK(טבלה1[[#This Row],[ts_reply_at]]), 0, 1)</f>
        <v>1</v>
      </c>
      <c r="O7356">
        <f>IF(ISBLANK(טבלה1[[#This Row],[ts_accepted_at]]), 0, 1)</f>
        <v>1</v>
      </c>
      <c r="P7356">
        <f>IF(ISBLANK(טבלה1[[#This Row],[ts_booking_at]]), 0, 1)</f>
        <v>1</v>
      </c>
      <c r="Q7356">
        <f>IF(ISBLANK(טבלה1[[#This Row],[ds_checkin]]), "", טבלה1[[#This Row],[ds_checkin]] - טבלה1[[#This Row],[ts_contact_at]])</f>
        <v>30.147916666668607</v>
      </c>
      <c r="R7356" t="str">
        <f>IF(AND(ISBLANK(טבלה1[[#This Row],[ts_reply_at]]), NOT(ISBLANK(טבלה1[[#This Row],[ts_booking_at]]))), "Error: Booked without Reply", "OK")</f>
        <v>OK</v>
      </c>
      <c r="S7356" t="s">
        <v>6026</v>
      </c>
    </row>
    <row r="7357" spans="1:19" x14ac:dyDescent="0.25">
      <c r="A7357" s="4" t="s">
        <v>5769</v>
      </c>
      <c r="B7357" s="4" t="s">
        <v>250</v>
      </c>
      <c r="C7357" s="4" t="s">
        <v>251</v>
      </c>
      <c r="D7357" s="1">
        <v>41924.756944444445</v>
      </c>
      <c r="E7357" s="1">
        <v>41924.805115740739</v>
      </c>
      <c r="H7357" s="2">
        <v>41955</v>
      </c>
      <c r="I7357" s="2">
        <v>41959</v>
      </c>
      <c r="J7357" s="3">
        <v>2</v>
      </c>
      <c r="K7357" s="3">
        <v>2</v>
      </c>
      <c r="L7357">
        <f>טבלה1[[#This Row],[ds_checkout]]-טבלה1[[#This Row],[ds_checkin]]</f>
        <v>4</v>
      </c>
      <c r="M7357">
        <f>IF(ISBLANK(טבלה1[[#This Row],[ts_reply_at]]), "", (טבלה1[[#This Row],[ts_reply_at]] - טבלה1[[#This Row],[ts_contact_at]]) * 24)</f>
        <v>1.1561111110495403</v>
      </c>
      <c r="N7357">
        <f>IF(ISBLANK(טבלה1[[#This Row],[ts_reply_at]]), 0, 1)</f>
        <v>1</v>
      </c>
      <c r="O7357">
        <f>IF(ISBLANK(טבלה1[[#This Row],[ts_accepted_at]]), 0, 1)</f>
        <v>0</v>
      </c>
      <c r="P7357">
        <f>IF(ISBLANK(טבלה1[[#This Row],[ts_booking_at]]), 0, 1)</f>
        <v>0</v>
      </c>
      <c r="Q7357">
        <f>IF(ISBLANK(טבלה1[[#This Row],[ds_checkin]]), "", טבלה1[[#This Row],[ds_checkin]] - טבלה1[[#This Row],[ts_contact_at]])</f>
        <v>30.243055555554747</v>
      </c>
      <c r="R7357" t="str">
        <f>IF(AND(ISBLANK(טבלה1[[#This Row],[ts_reply_at]]), NOT(ISBLANK(טבלה1[[#This Row],[ts_booking_at]]))), "Error: Booked without Reply", "OK")</f>
        <v>OK</v>
      </c>
      <c r="S7357" t="s">
        <v>6026</v>
      </c>
    </row>
    <row r="7358" spans="1:19" x14ac:dyDescent="0.25">
      <c r="A7358" s="4" t="s">
        <v>5770</v>
      </c>
      <c r="B7358" s="4" t="s">
        <v>3171</v>
      </c>
      <c r="C7358" s="4" t="s">
        <v>3172</v>
      </c>
      <c r="D7358" s="1">
        <v>41919.895138888889</v>
      </c>
      <c r="E7358" s="1">
        <v>41920.336284722223</v>
      </c>
      <c r="F7358" s="1">
        <v>41920.613680555558</v>
      </c>
      <c r="G7358" s="1">
        <v>41920.613680555558</v>
      </c>
      <c r="H7358" s="2">
        <v>41923</v>
      </c>
      <c r="I7358" s="2">
        <v>41924</v>
      </c>
      <c r="J7358" s="3">
        <v>2</v>
      </c>
      <c r="K7358" s="3">
        <v>10</v>
      </c>
      <c r="L7358">
        <f>טבלה1[[#This Row],[ds_checkout]]-טבלה1[[#This Row],[ds_checkin]]</f>
        <v>1</v>
      </c>
      <c r="M7358">
        <f>IF(ISBLANK(טבלה1[[#This Row],[ts_reply_at]]), "", (טבלה1[[#This Row],[ts_reply_at]] - טבלה1[[#This Row],[ts_contact_at]]) * 24)</f>
        <v>10.587500000023283</v>
      </c>
      <c r="N7358">
        <f>IF(ISBLANK(טבלה1[[#This Row],[ts_reply_at]]), 0, 1)</f>
        <v>1</v>
      </c>
      <c r="O7358">
        <f>IF(ISBLANK(טבלה1[[#This Row],[ts_accepted_at]]), 0, 1)</f>
        <v>1</v>
      </c>
      <c r="P7358">
        <f>IF(ISBLANK(טבלה1[[#This Row],[ts_booking_at]]), 0, 1)</f>
        <v>1</v>
      </c>
      <c r="Q7358">
        <f>IF(ISBLANK(טבלה1[[#This Row],[ds_checkin]]), "", טבלה1[[#This Row],[ds_checkin]] - טבלה1[[#This Row],[ts_contact_at]])</f>
        <v>3.1048611111109494</v>
      </c>
      <c r="R7358" t="str">
        <f>IF(AND(ISBLANK(טבלה1[[#This Row],[ts_reply_at]]), NOT(ISBLANK(טבלה1[[#This Row],[ts_booking_at]]))), "Error: Booked without Reply", "OK")</f>
        <v>OK</v>
      </c>
      <c r="S7358" t="s">
        <v>6024</v>
      </c>
    </row>
    <row r="7359" spans="1:19" x14ac:dyDescent="0.25">
      <c r="A7359" s="4" t="s">
        <v>5770</v>
      </c>
      <c r="B7359" s="4" t="s">
        <v>292</v>
      </c>
      <c r="C7359" s="4" t="s">
        <v>293</v>
      </c>
      <c r="D7359" s="1">
        <v>41919.893055555556</v>
      </c>
      <c r="E7359" s="1">
        <v>41920.321273148147</v>
      </c>
      <c r="H7359" s="2">
        <v>41923</v>
      </c>
      <c r="I7359" s="2">
        <v>41924</v>
      </c>
      <c r="J7359" s="3">
        <v>2</v>
      </c>
      <c r="K7359" s="3">
        <v>2</v>
      </c>
      <c r="L7359">
        <f>טבלה1[[#This Row],[ds_checkout]]-טבלה1[[#This Row],[ds_checkin]]</f>
        <v>1</v>
      </c>
      <c r="M7359">
        <f>IF(ISBLANK(טבלה1[[#This Row],[ts_reply_at]]), "", (טבלה1[[#This Row],[ts_reply_at]] - טבלה1[[#This Row],[ts_contact_at]]) * 24)</f>
        <v>10.2772222221829</v>
      </c>
      <c r="N7359">
        <f>IF(ISBLANK(טבלה1[[#This Row],[ts_reply_at]]), 0, 1)</f>
        <v>1</v>
      </c>
      <c r="O7359">
        <f>IF(ISBLANK(טבלה1[[#This Row],[ts_accepted_at]]), 0, 1)</f>
        <v>0</v>
      </c>
      <c r="P7359">
        <f>IF(ISBLANK(טבלה1[[#This Row],[ts_booking_at]]), 0, 1)</f>
        <v>0</v>
      </c>
      <c r="Q7359">
        <f>IF(ISBLANK(טבלה1[[#This Row],[ds_checkin]]), "", טבלה1[[#This Row],[ds_checkin]] - טבלה1[[#This Row],[ts_contact_at]])</f>
        <v>3.1069444444437977</v>
      </c>
      <c r="R7359" t="str">
        <f>IF(AND(ISBLANK(טבלה1[[#This Row],[ts_reply_at]]), NOT(ISBLANK(טבלה1[[#This Row],[ts_booking_at]]))), "Error: Booked without Reply", "OK")</f>
        <v>OK</v>
      </c>
      <c r="S7359" t="s">
        <v>6024</v>
      </c>
    </row>
    <row r="7360" spans="1:19" x14ac:dyDescent="0.25">
      <c r="A7360" s="4" t="s">
        <v>5770</v>
      </c>
      <c r="B7360" s="4" t="s">
        <v>741</v>
      </c>
      <c r="C7360" s="4" t="s">
        <v>742</v>
      </c>
      <c r="D7360" s="1">
        <v>41919.895833333336</v>
      </c>
      <c r="E7360" s="1">
        <v>41919.942106481481</v>
      </c>
      <c r="H7360" s="2">
        <v>41923</v>
      </c>
      <c r="I7360" s="2">
        <v>41924</v>
      </c>
      <c r="J7360" s="3">
        <v>2</v>
      </c>
      <c r="K7360" s="3">
        <v>3</v>
      </c>
      <c r="L7360">
        <f>טבלה1[[#This Row],[ds_checkout]]-טבלה1[[#This Row],[ds_checkin]]</f>
        <v>1</v>
      </c>
      <c r="M7360">
        <f>IF(ISBLANK(טבלה1[[#This Row],[ts_reply_at]]), "", (טבלה1[[#This Row],[ts_reply_at]] - טבלה1[[#This Row],[ts_contact_at]]) * 24)</f>
        <v>1.1105555554968305</v>
      </c>
      <c r="N7360">
        <f>IF(ISBLANK(טבלה1[[#This Row],[ts_reply_at]]), 0, 1)</f>
        <v>1</v>
      </c>
      <c r="O7360">
        <f>IF(ISBLANK(טבלה1[[#This Row],[ts_accepted_at]]), 0, 1)</f>
        <v>0</v>
      </c>
      <c r="P7360">
        <f>IF(ISBLANK(טבלה1[[#This Row],[ts_booking_at]]), 0, 1)</f>
        <v>0</v>
      </c>
      <c r="Q7360">
        <f>IF(ISBLANK(טבלה1[[#This Row],[ds_checkin]]), "", טבלה1[[#This Row],[ds_checkin]] - טבלה1[[#This Row],[ts_contact_at]])</f>
        <v>3.1041666666642413</v>
      </c>
      <c r="R7360" t="str">
        <f>IF(AND(ISBLANK(טבלה1[[#This Row],[ts_reply_at]]), NOT(ISBLANK(טבלה1[[#This Row],[ts_booking_at]]))), "Error: Booked without Reply", "OK")</f>
        <v>OK</v>
      </c>
      <c r="S7360" t="s">
        <v>6024</v>
      </c>
    </row>
    <row r="7361" spans="1:19" x14ac:dyDescent="0.25">
      <c r="A7361" s="4" t="s">
        <v>5770</v>
      </c>
      <c r="B7361" s="4" t="s">
        <v>1528</v>
      </c>
      <c r="C7361" s="4" t="s">
        <v>1529</v>
      </c>
      <c r="D7361" s="1">
        <v>41919.896527777775</v>
      </c>
      <c r="E7361" s="1">
        <v>41920.475358796299</v>
      </c>
      <c r="F7361" s="1">
        <v>41920.475358796299</v>
      </c>
      <c r="H7361" s="2">
        <v>41923</v>
      </c>
      <c r="I7361" s="2">
        <v>41924</v>
      </c>
      <c r="J7361" s="3">
        <v>2</v>
      </c>
      <c r="K7361" s="3">
        <v>2</v>
      </c>
      <c r="L7361">
        <f>טבלה1[[#This Row],[ds_checkout]]-טבלה1[[#This Row],[ds_checkin]]</f>
        <v>1</v>
      </c>
      <c r="M7361">
        <f>IF(ISBLANK(טבלה1[[#This Row],[ts_reply_at]]), "", (טבלה1[[#This Row],[ts_reply_at]] - טבלה1[[#This Row],[ts_contact_at]]) * 24)</f>
        <v>13.891944444563705</v>
      </c>
      <c r="N7361">
        <f>IF(ISBLANK(טבלה1[[#This Row],[ts_reply_at]]), 0, 1)</f>
        <v>1</v>
      </c>
      <c r="O7361">
        <f>IF(ISBLANK(טבלה1[[#This Row],[ts_accepted_at]]), 0, 1)</f>
        <v>1</v>
      </c>
      <c r="P7361">
        <f>IF(ISBLANK(טבלה1[[#This Row],[ts_booking_at]]), 0, 1)</f>
        <v>0</v>
      </c>
      <c r="Q7361">
        <f>IF(ISBLANK(טבלה1[[#This Row],[ds_checkin]]), "", טבלה1[[#This Row],[ds_checkin]] - טבלה1[[#This Row],[ts_contact_at]])</f>
        <v>3.1034722222248092</v>
      </c>
      <c r="R7361" t="str">
        <f>IF(AND(ISBLANK(טבלה1[[#This Row],[ts_reply_at]]), NOT(ISBLANK(טבלה1[[#This Row],[ts_booking_at]]))), "Error: Booked without Reply", "OK")</f>
        <v>OK</v>
      </c>
      <c r="S7361" t="s">
        <v>6024</v>
      </c>
    </row>
    <row r="7362" spans="1:19" x14ac:dyDescent="0.25">
      <c r="A7362" s="4" t="s">
        <v>5771</v>
      </c>
      <c r="B7362" s="4" t="s">
        <v>609</v>
      </c>
      <c r="C7362" s="4" t="s">
        <v>610</v>
      </c>
      <c r="D7362" s="1">
        <v>41923.839583333334</v>
      </c>
      <c r="E7362" s="1">
        <v>41923.866168981483</v>
      </c>
      <c r="H7362" s="2">
        <v>41977</v>
      </c>
      <c r="I7362" s="2">
        <v>41980</v>
      </c>
      <c r="J7362" s="3">
        <v>12</v>
      </c>
      <c r="K7362" s="3">
        <v>8</v>
      </c>
      <c r="L7362">
        <f>טבלה1[[#This Row],[ds_checkout]]-טבלה1[[#This Row],[ds_checkin]]</f>
        <v>3</v>
      </c>
      <c r="M7362">
        <f>IF(ISBLANK(טבלה1[[#This Row],[ts_reply_at]]), "", (טבלה1[[#This Row],[ts_reply_at]] - טבלה1[[#This Row],[ts_contact_at]]) * 24)</f>
        <v>0.63805555558064952</v>
      </c>
      <c r="N7362">
        <f>IF(ISBLANK(טבלה1[[#This Row],[ts_reply_at]]), 0, 1)</f>
        <v>1</v>
      </c>
      <c r="O7362">
        <f>IF(ISBLANK(טבלה1[[#This Row],[ts_accepted_at]]), 0, 1)</f>
        <v>0</v>
      </c>
      <c r="P7362">
        <f>IF(ISBLANK(טבלה1[[#This Row],[ts_booking_at]]), 0, 1)</f>
        <v>0</v>
      </c>
      <c r="Q7362">
        <f>IF(ISBLANK(טבלה1[[#This Row],[ds_checkin]]), "", טבלה1[[#This Row],[ds_checkin]] - טבלה1[[#This Row],[ts_contact_at]])</f>
        <v>53.160416666665697</v>
      </c>
      <c r="R7362" t="str">
        <f>IF(AND(ISBLANK(טבלה1[[#This Row],[ts_reply_at]]), NOT(ISBLANK(טבלה1[[#This Row],[ts_booking_at]]))), "Error: Booked without Reply", "OK")</f>
        <v>OK</v>
      </c>
      <c r="S7362" t="s">
        <v>6023</v>
      </c>
    </row>
    <row r="7363" spans="1:19" x14ac:dyDescent="0.25">
      <c r="A7363" s="4" t="s">
        <v>5772</v>
      </c>
      <c r="B7363" s="4" t="s">
        <v>3167</v>
      </c>
      <c r="C7363" s="4" t="s">
        <v>3168</v>
      </c>
      <c r="D7363" s="1">
        <v>41915.553472222222</v>
      </c>
      <c r="E7363" s="1">
        <v>41915.604884259257</v>
      </c>
      <c r="F7363" s="1">
        <v>41915.849282407406</v>
      </c>
      <c r="G7363" s="1">
        <v>41915.849282407406</v>
      </c>
      <c r="H7363" s="2">
        <v>41920</v>
      </c>
      <c r="I7363" s="2">
        <v>41922</v>
      </c>
      <c r="J7363" s="3">
        <v>1</v>
      </c>
      <c r="K7363" s="3">
        <v>7</v>
      </c>
      <c r="L7363">
        <f>טבלה1[[#This Row],[ds_checkout]]-טבלה1[[#This Row],[ds_checkin]]</f>
        <v>2</v>
      </c>
      <c r="M7363">
        <f>IF(ISBLANK(טבלה1[[#This Row],[ts_reply_at]]), "", (טבלה1[[#This Row],[ts_reply_at]] - טבלה1[[#This Row],[ts_contact_at]]) * 24)</f>
        <v>1.2338888888480142</v>
      </c>
      <c r="N7363">
        <f>IF(ISBLANK(טבלה1[[#This Row],[ts_reply_at]]), 0, 1)</f>
        <v>1</v>
      </c>
      <c r="O7363">
        <f>IF(ISBLANK(טבלה1[[#This Row],[ts_accepted_at]]), 0, 1)</f>
        <v>1</v>
      </c>
      <c r="P7363">
        <f>IF(ISBLANK(טבלה1[[#This Row],[ts_booking_at]]), 0, 1)</f>
        <v>1</v>
      </c>
      <c r="Q7363">
        <f>IF(ISBLANK(טבלה1[[#This Row],[ds_checkin]]), "", טבלה1[[#This Row],[ds_checkin]] - טבלה1[[#This Row],[ts_contact_at]])</f>
        <v>4.4465277777781012</v>
      </c>
      <c r="R7363" t="str">
        <f>IF(AND(ISBLANK(טבלה1[[#This Row],[ts_reply_at]]), NOT(ISBLANK(טבלה1[[#This Row],[ts_booking_at]]))), "Error: Booked without Reply", "OK")</f>
        <v>OK</v>
      </c>
      <c r="S7363" t="s">
        <v>6016</v>
      </c>
    </row>
    <row r="7364" spans="1:19" x14ac:dyDescent="0.25">
      <c r="A7364" s="4" t="s">
        <v>5773</v>
      </c>
      <c r="B7364" s="4" t="s">
        <v>1157</v>
      </c>
      <c r="C7364" s="4" t="s">
        <v>1158</v>
      </c>
      <c r="D7364" s="1">
        <v>41909.348611111112</v>
      </c>
      <c r="E7364" s="1">
        <v>41909.351817129631</v>
      </c>
      <c r="F7364" s="1">
        <v>41909.351817129631</v>
      </c>
      <c r="G7364" s="1">
        <v>41915.520937499998</v>
      </c>
      <c r="H7364" s="2">
        <v>41926</v>
      </c>
      <c r="I7364" s="2">
        <v>41927</v>
      </c>
      <c r="J7364" s="3">
        <v>2</v>
      </c>
      <c r="K7364" s="3">
        <v>21</v>
      </c>
      <c r="L7364">
        <f>טבלה1[[#This Row],[ds_checkout]]-טבלה1[[#This Row],[ds_checkin]]</f>
        <v>1</v>
      </c>
      <c r="M7364">
        <f>IF(ISBLANK(טבלה1[[#This Row],[ts_reply_at]]), "", (טבלה1[[#This Row],[ts_reply_at]] - טבלה1[[#This Row],[ts_contact_at]]) * 24)</f>
        <v>7.6944444444961846E-2</v>
      </c>
      <c r="N7364">
        <f>IF(ISBLANK(טבלה1[[#This Row],[ts_reply_at]]), 0, 1)</f>
        <v>1</v>
      </c>
      <c r="O7364">
        <f>IF(ISBLANK(טבלה1[[#This Row],[ts_accepted_at]]), 0, 1)</f>
        <v>1</v>
      </c>
      <c r="P7364">
        <f>IF(ISBLANK(טבלה1[[#This Row],[ts_booking_at]]), 0, 1)</f>
        <v>1</v>
      </c>
      <c r="Q7364">
        <f>IF(ISBLANK(טבלה1[[#This Row],[ds_checkin]]), "", טבלה1[[#This Row],[ds_checkin]] - טבלה1[[#This Row],[ts_contact_at]])</f>
        <v>16.651388888887595</v>
      </c>
      <c r="R7364" t="str">
        <f>IF(AND(ISBLANK(טבלה1[[#This Row],[ts_reply_at]]), NOT(ISBLANK(טבלה1[[#This Row],[ts_booking_at]]))), "Error: Booked without Reply", "OK")</f>
        <v>OK</v>
      </c>
      <c r="S7364" t="s">
        <v>6023</v>
      </c>
    </row>
    <row r="7365" spans="1:19" x14ac:dyDescent="0.25">
      <c r="A7365" s="4" t="s">
        <v>5774</v>
      </c>
      <c r="B7365" s="4" t="s">
        <v>882</v>
      </c>
      <c r="C7365" s="4" t="s">
        <v>883</v>
      </c>
      <c r="D7365" s="1">
        <v>41921.000694444447</v>
      </c>
      <c r="E7365" s="1">
        <v>41921.220057870371</v>
      </c>
      <c r="H7365" s="2">
        <v>41923</v>
      </c>
      <c r="I7365" s="2">
        <v>41925</v>
      </c>
      <c r="J7365" s="3">
        <v>1</v>
      </c>
      <c r="K7365" s="3">
        <v>17</v>
      </c>
      <c r="L7365">
        <f>טבלה1[[#This Row],[ds_checkout]]-טבלה1[[#This Row],[ds_checkin]]</f>
        <v>2</v>
      </c>
      <c r="M7365">
        <f>IF(ISBLANK(טבלה1[[#This Row],[ts_reply_at]]), "", (טבלה1[[#This Row],[ts_reply_at]] - טבלה1[[#This Row],[ts_contact_at]]) * 24)</f>
        <v>5.2647222221712582</v>
      </c>
      <c r="N7365">
        <f>IF(ISBLANK(טבלה1[[#This Row],[ts_reply_at]]), 0, 1)</f>
        <v>1</v>
      </c>
      <c r="O7365">
        <f>IF(ISBLANK(טבלה1[[#This Row],[ts_accepted_at]]), 0, 1)</f>
        <v>0</v>
      </c>
      <c r="P7365">
        <f>IF(ISBLANK(טבלה1[[#This Row],[ts_booking_at]]), 0, 1)</f>
        <v>0</v>
      </c>
      <c r="Q7365">
        <f>IF(ISBLANK(טבלה1[[#This Row],[ds_checkin]]), "", טבלה1[[#This Row],[ds_checkin]] - טבלה1[[#This Row],[ts_contact_at]])</f>
        <v>1.9993055555532919</v>
      </c>
      <c r="R7365" t="str">
        <f>IF(AND(ISBLANK(טבלה1[[#This Row],[ts_reply_at]]), NOT(ISBLANK(טבלה1[[#This Row],[ts_booking_at]]))), "Error: Booked without Reply", "OK")</f>
        <v>OK</v>
      </c>
      <c r="S7365" t="s">
        <v>6019</v>
      </c>
    </row>
    <row r="7366" spans="1:19" x14ac:dyDescent="0.25">
      <c r="A7366" s="4" t="s">
        <v>5774</v>
      </c>
      <c r="B7366" s="4" t="s">
        <v>3454</v>
      </c>
      <c r="C7366" s="4" t="s">
        <v>3455</v>
      </c>
      <c r="D7366" s="1">
        <v>41920.873611111114</v>
      </c>
      <c r="E7366" s="1">
        <v>41920.918703703705</v>
      </c>
      <c r="F7366" s="1">
        <v>41920.932141203702</v>
      </c>
      <c r="G7366" s="1">
        <v>41920.932141203702</v>
      </c>
      <c r="H7366" s="2">
        <v>41922</v>
      </c>
      <c r="I7366" s="2">
        <v>41924</v>
      </c>
      <c r="J7366" s="3">
        <v>1</v>
      </c>
      <c r="K7366" s="3">
        <v>16</v>
      </c>
      <c r="L7366">
        <f>טבלה1[[#This Row],[ds_checkout]]-טבלה1[[#This Row],[ds_checkin]]</f>
        <v>2</v>
      </c>
      <c r="M7366">
        <f>IF(ISBLANK(טבלה1[[#This Row],[ts_reply_at]]), "", (טבלה1[[#This Row],[ts_reply_at]] - טבלה1[[#This Row],[ts_contact_at]]) * 24)</f>
        <v>1.0822222221759148</v>
      </c>
      <c r="N7366">
        <f>IF(ISBLANK(טבלה1[[#This Row],[ts_reply_at]]), 0, 1)</f>
        <v>1</v>
      </c>
      <c r="O7366">
        <f>IF(ISBLANK(טבלה1[[#This Row],[ts_accepted_at]]), 0, 1)</f>
        <v>1</v>
      </c>
      <c r="P7366">
        <f>IF(ISBLANK(טבלה1[[#This Row],[ts_booking_at]]), 0, 1)</f>
        <v>1</v>
      </c>
      <c r="Q7366">
        <f>IF(ISBLANK(טבלה1[[#This Row],[ds_checkin]]), "", טבלה1[[#This Row],[ds_checkin]] - טבלה1[[#This Row],[ts_contact_at]])</f>
        <v>1.1263888888861402</v>
      </c>
      <c r="R7366" t="str">
        <f>IF(AND(ISBLANK(טבלה1[[#This Row],[ts_reply_at]]), NOT(ISBLANK(טבלה1[[#This Row],[ts_booking_at]]))), "Error: Booked without Reply", "OK")</f>
        <v>OK</v>
      </c>
      <c r="S7366" t="s">
        <v>6019</v>
      </c>
    </row>
    <row r="7367" spans="1:19" x14ac:dyDescent="0.25">
      <c r="A7367" s="4" t="s">
        <v>5775</v>
      </c>
      <c r="B7367" s="4" t="s">
        <v>2648</v>
      </c>
      <c r="C7367" s="4" t="s">
        <v>2649</v>
      </c>
      <c r="D7367" s="1">
        <v>41899.977083333331</v>
      </c>
      <c r="E7367" s="1">
        <v>41899.980555555558</v>
      </c>
      <c r="F7367" s="1">
        <v>41901.310578703706</v>
      </c>
      <c r="H7367" s="2">
        <v>41920</v>
      </c>
      <c r="I7367" s="2">
        <v>41922</v>
      </c>
      <c r="J7367" s="3">
        <v>1</v>
      </c>
      <c r="K7367" s="3">
        <v>3</v>
      </c>
      <c r="L7367">
        <f>טבלה1[[#This Row],[ds_checkout]]-טבלה1[[#This Row],[ds_checkin]]</f>
        <v>2</v>
      </c>
      <c r="M7367">
        <f>IF(ISBLANK(טבלה1[[#This Row],[ts_reply_at]]), "", (טבלה1[[#This Row],[ts_reply_at]] - טבלה1[[#This Row],[ts_contact_at]]) * 24)</f>
        <v>8.3333333430346102E-2</v>
      </c>
      <c r="N7367">
        <f>IF(ISBLANK(טבלה1[[#This Row],[ts_reply_at]]), 0, 1)</f>
        <v>1</v>
      </c>
      <c r="O7367">
        <f>IF(ISBLANK(טבלה1[[#This Row],[ts_accepted_at]]), 0, 1)</f>
        <v>1</v>
      </c>
      <c r="P7367">
        <f>IF(ISBLANK(טבלה1[[#This Row],[ts_booking_at]]), 0, 1)</f>
        <v>0</v>
      </c>
      <c r="Q7367">
        <f>IF(ISBLANK(טבלה1[[#This Row],[ds_checkin]]), "", טבלה1[[#This Row],[ds_checkin]] - טבלה1[[#This Row],[ts_contact_at]])</f>
        <v>20.022916666668607</v>
      </c>
      <c r="R7367" t="str">
        <f>IF(AND(ISBLANK(טבלה1[[#This Row],[ts_reply_at]]), NOT(ISBLANK(טבלה1[[#This Row],[ts_booking_at]]))), "Error: Booked without Reply", "OK")</f>
        <v>OK</v>
      </c>
      <c r="S7367" t="s">
        <v>6020</v>
      </c>
    </row>
    <row r="7368" spans="1:19" x14ac:dyDescent="0.25">
      <c r="A7368" s="4" t="s">
        <v>5775</v>
      </c>
      <c r="B7368" s="4" t="s">
        <v>1029</v>
      </c>
      <c r="C7368" s="4" t="s">
        <v>1030</v>
      </c>
      <c r="D7368" s="1">
        <v>41893.068749999999</v>
      </c>
      <c r="E7368" s="1">
        <v>41893.379652777781</v>
      </c>
      <c r="F7368" s="1">
        <v>41893.379652777781</v>
      </c>
      <c r="H7368" s="2">
        <v>41920</v>
      </c>
      <c r="I7368" s="2">
        <v>41922</v>
      </c>
      <c r="J7368" s="3">
        <v>1</v>
      </c>
      <c r="K7368" s="3">
        <v>2</v>
      </c>
      <c r="L7368">
        <f>טבלה1[[#This Row],[ds_checkout]]-טבלה1[[#This Row],[ds_checkin]]</f>
        <v>2</v>
      </c>
      <c r="M7368">
        <f>IF(ISBLANK(טבלה1[[#This Row],[ts_reply_at]]), "", (טבלה1[[#This Row],[ts_reply_at]] - טבלה1[[#This Row],[ts_contact_at]]) * 24)</f>
        <v>7.4616666667861864</v>
      </c>
      <c r="N7368">
        <f>IF(ISBLANK(טבלה1[[#This Row],[ts_reply_at]]), 0, 1)</f>
        <v>1</v>
      </c>
      <c r="O7368">
        <f>IF(ISBLANK(טבלה1[[#This Row],[ts_accepted_at]]), 0, 1)</f>
        <v>1</v>
      </c>
      <c r="P7368">
        <f>IF(ISBLANK(טבלה1[[#This Row],[ts_booking_at]]), 0, 1)</f>
        <v>0</v>
      </c>
      <c r="Q7368">
        <f>IF(ISBLANK(טבלה1[[#This Row],[ds_checkin]]), "", טבלה1[[#This Row],[ds_checkin]] - טבלה1[[#This Row],[ts_contact_at]])</f>
        <v>26.931250000001455</v>
      </c>
      <c r="R7368" t="str">
        <f>IF(AND(ISBLANK(טבלה1[[#This Row],[ts_reply_at]]), NOT(ISBLANK(טבלה1[[#This Row],[ts_booking_at]]))), "Error: Booked without Reply", "OK")</f>
        <v>OK</v>
      </c>
      <c r="S7368" t="s">
        <v>6020</v>
      </c>
    </row>
    <row r="7369" spans="1:19" x14ac:dyDescent="0.25">
      <c r="A7369" s="4" t="s">
        <v>5775</v>
      </c>
      <c r="B7369" s="4" t="s">
        <v>1157</v>
      </c>
      <c r="C7369" s="4" t="s">
        <v>1158</v>
      </c>
      <c r="D7369" s="1">
        <v>41893.09652777778</v>
      </c>
      <c r="E7369" s="1">
        <v>41893.320613425924</v>
      </c>
      <c r="F7369" s="1">
        <v>41893.320613425924</v>
      </c>
      <c r="H7369" s="2">
        <v>41920</v>
      </c>
      <c r="I7369" s="2">
        <v>41922</v>
      </c>
      <c r="J7369" s="3">
        <v>1</v>
      </c>
      <c r="K7369" s="3">
        <v>8</v>
      </c>
      <c r="L7369">
        <f>טבלה1[[#This Row],[ds_checkout]]-טבלה1[[#This Row],[ds_checkin]]</f>
        <v>2</v>
      </c>
      <c r="M7369">
        <f>IF(ISBLANK(טבלה1[[#This Row],[ts_reply_at]]), "", (טבלה1[[#This Row],[ts_reply_at]] - טבלה1[[#This Row],[ts_contact_at]]) * 24)</f>
        <v>5.378055555454921</v>
      </c>
      <c r="N7369">
        <f>IF(ISBLANK(טבלה1[[#This Row],[ts_reply_at]]), 0, 1)</f>
        <v>1</v>
      </c>
      <c r="O7369">
        <f>IF(ISBLANK(טבלה1[[#This Row],[ts_accepted_at]]), 0, 1)</f>
        <v>1</v>
      </c>
      <c r="P7369">
        <f>IF(ISBLANK(טבלה1[[#This Row],[ts_booking_at]]), 0, 1)</f>
        <v>0</v>
      </c>
      <c r="Q7369">
        <f>IF(ISBLANK(טבלה1[[#This Row],[ds_checkin]]), "", טבלה1[[#This Row],[ds_checkin]] - טבלה1[[#This Row],[ts_contact_at]])</f>
        <v>26.903472222220444</v>
      </c>
      <c r="R7369" t="str">
        <f>IF(AND(ISBLANK(טבלה1[[#This Row],[ts_reply_at]]), NOT(ISBLANK(טבלה1[[#This Row],[ts_booking_at]]))), "Error: Booked without Reply", "OK")</f>
        <v>OK</v>
      </c>
      <c r="S7369" t="s">
        <v>6020</v>
      </c>
    </row>
    <row r="7370" spans="1:19" x14ac:dyDescent="0.25">
      <c r="A7370" s="4" t="s">
        <v>5775</v>
      </c>
      <c r="B7370" s="4" t="s">
        <v>3188</v>
      </c>
      <c r="C7370" s="4" t="s">
        <v>3189</v>
      </c>
      <c r="D7370" s="1">
        <v>41893.079861111109</v>
      </c>
      <c r="E7370" s="1">
        <v>41893.407997685186</v>
      </c>
      <c r="F7370" s="1">
        <v>41893.407997685186</v>
      </c>
      <c r="H7370" s="2">
        <v>41920</v>
      </c>
      <c r="I7370" s="2">
        <v>41922</v>
      </c>
      <c r="J7370" s="3">
        <v>1</v>
      </c>
      <c r="K7370" s="3">
        <v>3</v>
      </c>
      <c r="L7370">
        <f>טבלה1[[#This Row],[ds_checkout]]-טבלה1[[#This Row],[ds_checkin]]</f>
        <v>2</v>
      </c>
      <c r="M7370">
        <f>IF(ISBLANK(טבלה1[[#This Row],[ts_reply_at]]), "", (טבלה1[[#This Row],[ts_reply_at]] - טבלה1[[#This Row],[ts_contact_at]]) * 24)</f>
        <v>7.8752777778427117</v>
      </c>
      <c r="N7370">
        <f>IF(ISBLANK(טבלה1[[#This Row],[ts_reply_at]]), 0, 1)</f>
        <v>1</v>
      </c>
      <c r="O7370">
        <f>IF(ISBLANK(טבלה1[[#This Row],[ts_accepted_at]]), 0, 1)</f>
        <v>1</v>
      </c>
      <c r="P7370">
        <f>IF(ISBLANK(טבלה1[[#This Row],[ts_booking_at]]), 0, 1)</f>
        <v>0</v>
      </c>
      <c r="Q7370">
        <f>IF(ISBLANK(טבלה1[[#This Row],[ds_checkin]]), "", טבלה1[[#This Row],[ds_checkin]] - טבלה1[[#This Row],[ts_contact_at]])</f>
        <v>26.920138888890506</v>
      </c>
      <c r="R7370" t="str">
        <f>IF(AND(ISBLANK(טבלה1[[#This Row],[ts_reply_at]]), NOT(ISBLANK(טבלה1[[#This Row],[ts_booking_at]]))), "Error: Booked without Reply", "OK")</f>
        <v>OK</v>
      </c>
      <c r="S7370" t="s">
        <v>6020</v>
      </c>
    </row>
    <row r="7371" spans="1:19" x14ac:dyDescent="0.25">
      <c r="A7371" s="4" t="s">
        <v>5776</v>
      </c>
      <c r="B7371" s="4" t="s">
        <v>1795</v>
      </c>
      <c r="C7371" s="4" t="s">
        <v>1796</v>
      </c>
      <c r="D7371" s="1">
        <v>41918.788888888892</v>
      </c>
      <c r="E7371" s="1">
        <v>41918.849606481483</v>
      </c>
      <c r="F7371" s="1">
        <v>41918.849606481483</v>
      </c>
      <c r="G7371" s="1">
        <v>41919.817511574074</v>
      </c>
      <c r="H7371" s="2">
        <v>41927</v>
      </c>
      <c r="I7371" s="2">
        <v>41929</v>
      </c>
      <c r="J7371" s="3">
        <v>2</v>
      </c>
      <c r="K7371" s="3">
        <v>10</v>
      </c>
      <c r="L7371">
        <f>טבלה1[[#This Row],[ds_checkout]]-טבלה1[[#This Row],[ds_checkin]]</f>
        <v>2</v>
      </c>
      <c r="M7371">
        <f>IF(ISBLANK(טבלה1[[#This Row],[ts_reply_at]]), "", (טבלה1[[#This Row],[ts_reply_at]] - טבלה1[[#This Row],[ts_contact_at]]) * 24)</f>
        <v>1.4572222221759148</v>
      </c>
      <c r="N7371">
        <f>IF(ISBLANK(טבלה1[[#This Row],[ts_reply_at]]), 0, 1)</f>
        <v>1</v>
      </c>
      <c r="O7371">
        <f>IF(ISBLANK(טבלה1[[#This Row],[ts_accepted_at]]), 0, 1)</f>
        <v>1</v>
      </c>
      <c r="P7371">
        <f>IF(ISBLANK(טבלה1[[#This Row],[ts_booking_at]]), 0, 1)</f>
        <v>1</v>
      </c>
      <c r="Q7371">
        <f>IF(ISBLANK(טבלה1[[#This Row],[ds_checkin]]), "", טבלה1[[#This Row],[ds_checkin]] - טבלה1[[#This Row],[ts_contact_at]])</f>
        <v>8.211111111108039</v>
      </c>
      <c r="R7371" t="str">
        <f>IF(AND(ISBLANK(טבלה1[[#This Row],[ts_reply_at]]), NOT(ISBLANK(טבלה1[[#This Row],[ts_booking_at]]))), "Error: Booked without Reply", "OK")</f>
        <v>OK</v>
      </c>
      <c r="S7371" t="s">
        <v>6022</v>
      </c>
    </row>
    <row r="7372" spans="1:19" x14ac:dyDescent="0.25">
      <c r="A7372" s="4" t="s">
        <v>5777</v>
      </c>
      <c r="B7372" s="4" t="s">
        <v>899</v>
      </c>
      <c r="C7372" s="4" t="s">
        <v>900</v>
      </c>
      <c r="D7372" s="1">
        <v>41945.656944444447</v>
      </c>
      <c r="E7372" s="1">
        <v>41945.89434027778</v>
      </c>
      <c r="H7372" s="2">
        <v>41963</v>
      </c>
      <c r="I7372" s="2">
        <v>41967</v>
      </c>
      <c r="J7372" s="3">
        <v>2</v>
      </c>
      <c r="K7372" s="3">
        <v>3</v>
      </c>
      <c r="L7372">
        <f>טבלה1[[#This Row],[ds_checkout]]-טבלה1[[#This Row],[ds_checkin]]</f>
        <v>4</v>
      </c>
      <c r="M7372">
        <f>IF(ISBLANK(טבלה1[[#This Row],[ts_reply_at]]), "", (טבלה1[[#This Row],[ts_reply_at]] - טבלה1[[#This Row],[ts_contact_at]]) * 24)</f>
        <v>5.6975000000093132</v>
      </c>
      <c r="N7372">
        <f>IF(ISBLANK(טבלה1[[#This Row],[ts_reply_at]]), 0, 1)</f>
        <v>1</v>
      </c>
      <c r="O7372">
        <f>IF(ISBLANK(טבלה1[[#This Row],[ts_accepted_at]]), 0, 1)</f>
        <v>0</v>
      </c>
      <c r="P7372">
        <f>IF(ISBLANK(טבלה1[[#This Row],[ts_booking_at]]), 0, 1)</f>
        <v>0</v>
      </c>
      <c r="Q7372">
        <f>IF(ISBLANK(טבלה1[[#This Row],[ds_checkin]]), "", טבלה1[[#This Row],[ds_checkin]] - טבלה1[[#This Row],[ts_contact_at]])</f>
        <v>17.343055555553292</v>
      </c>
      <c r="R7372" t="str">
        <f>IF(AND(ISBLANK(טבלה1[[#This Row],[ts_reply_at]]), NOT(ISBLANK(טבלה1[[#This Row],[ts_booking_at]]))), "Error: Booked without Reply", "OK")</f>
        <v>OK</v>
      </c>
      <c r="S7372" t="s">
        <v>6019</v>
      </c>
    </row>
    <row r="7373" spans="1:19" x14ac:dyDescent="0.25">
      <c r="A7373" s="4" t="s">
        <v>5777</v>
      </c>
      <c r="B7373" s="4" t="s">
        <v>428</v>
      </c>
      <c r="C7373" s="4" t="s">
        <v>5651</v>
      </c>
      <c r="D7373" s="1">
        <v>41945.645833333336</v>
      </c>
      <c r="E7373" s="1">
        <v>41945.68513888889</v>
      </c>
      <c r="F7373" s="1">
        <v>41945.68513888889</v>
      </c>
      <c r="H7373" s="2">
        <v>41963</v>
      </c>
      <c r="I7373" s="2">
        <v>41967</v>
      </c>
      <c r="J7373" s="3">
        <v>2</v>
      </c>
      <c r="K7373" s="3">
        <v>11</v>
      </c>
      <c r="L7373">
        <f>טבלה1[[#This Row],[ds_checkout]]-טבלה1[[#This Row],[ds_checkin]]</f>
        <v>4</v>
      </c>
      <c r="M7373">
        <f>IF(ISBLANK(טבלה1[[#This Row],[ts_reply_at]]), "", (טבלה1[[#This Row],[ts_reply_at]] - טבלה1[[#This Row],[ts_contact_at]]) * 24)</f>
        <v>0.94333333329996094</v>
      </c>
      <c r="N7373">
        <f>IF(ISBLANK(טבלה1[[#This Row],[ts_reply_at]]), 0, 1)</f>
        <v>1</v>
      </c>
      <c r="O7373">
        <f>IF(ISBLANK(טבלה1[[#This Row],[ts_accepted_at]]), 0, 1)</f>
        <v>1</v>
      </c>
      <c r="P7373">
        <f>IF(ISBLANK(טבלה1[[#This Row],[ts_booking_at]]), 0, 1)</f>
        <v>0</v>
      </c>
      <c r="Q7373">
        <f>IF(ISBLANK(טבלה1[[#This Row],[ds_checkin]]), "", טבלה1[[#This Row],[ds_checkin]] - טבלה1[[#This Row],[ts_contact_at]])</f>
        <v>17.354166666664241</v>
      </c>
      <c r="R7373" t="str">
        <f>IF(AND(ISBLANK(טבלה1[[#This Row],[ts_reply_at]]), NOT(ISBLANK(טבלה1[[#This Row],[ts_booking_at]]))), "Error: Booked without Reply", "OK")</f>
        <v>OK</v>
      </c>
      <c r="S7373" t="s">
        <v>6019</v>
      </c>
    </row>
    <row r="7374" spans="1:19" x14ac:dyDescent="0.25">
      <c r="A7374" s="4" t="s">
        <v>5777</v>
      </c>
      <c r="B7374" s="4" t="s">
        <v>1264</v>
      </c>
      <c r="C7374" s="4" t="s">
        <v>1564</v>
      </c>
      <c r="D7374" s="1">
        <v>41945.649305555555</v>
      </c>
      <c r="E7374" s="1">
        <v>41945.692395833335</v>
      </c>
      <c r="F7374" s="1">
        <v>41945.692395833335</v>
      </c>
      <c r="G7374" s="1">
        <v>41945.916296296295</v>
      </c>
      <c r="H7374" s="2">
        <v>41963</v>
      </c>
      <c r="I7374" s="2">
        <v>41967</v>
      </c>
      <c r="J7374" s="3">
        <v>2</v>
      </c>
      <c r="K7374" s="3">
        <v>21</v>
      </c>
      <c r="L7374">
        <f>טבלה1[[#This Row],[ds_checkout]]-טבלה1[[#This Row],[ds_checkin]]</f>
        <v>4</v>
      </c>
      <c r="M7374">
        <f>IF(ISBLANK(טבלה1[[#This Row],[ts_reply_at]]), "", (טבלה1[[#This Row],[ts_reply_at]] - טבלה1[[#This Row],[ts_contact_at]]) * 24)</f>
        <v>1.034166666737292</v>
      </c>
      <c r="N7374">
        <f>IF(ISBLANK(טבלה1[[#This Row],[ts_reply_at]]), 0, 1)</f>
        <v>1</v>
      </c>
      <c r="O7374">
        <f>IF(ISBLANK(טבלה1[[#This Row],[ts_accepted_at]]), 0, 1)</f>
        <v>1</v>
      </c>
      <c r="P7374">
        <f>IF(ISBLANK(טבלה1[[#This Row],[ts_booking_at]]), 0, 1)</f>
        <v>1</v>
      </c>
      <c r="Q7374">
        <f>IF(ISBLANK(טבלה1[[#This Row],[ds_checkin]]), "", טבלה1[[#This Row],[ds_checkin]] - טבלה1[[#This Row],[ts_contact_at]])</f>
        <v>17.350694444445253</v>
      </c>
      <c r="R7374" t="str">
        <f>IF(AND(ISBLANK(טבלה1[[#This Row],[ts_reply_at]]), NOT(ISBLANK(טבלה1[[#This Row],[ts_booking_at]]))), "Error: Booked without Reply", "OK")</f>
        <v>OK</v>
      </c>
      <c r="S7374" t="s">
        <v>6019</v>
      </c>
    </row>
    <row r="7375" spans="1:19" x14ac:dyDescent="0.25">
      <c r="A7375" s="4" t="s">
        <v>5777</v>
      </c>
      <c r="B7375" s="4" t="s">
        <v>1696</v>
      </c>
      <c r="C7375" s="4" t="s">
        <v>1697</v>
      </c>
      <c r="D7375" s="1">
        <v>41945.65902777778</v>
      </c>
      <c r="E7375" s="1">
        <v>41945.662951388891</v>
      </c>
      <c r="F7375" s="1">
        <v>41945.662951388891</v>
      </c>
      <c r="H7375" s="2">
        <v>41963</v>
      </c>
      <c r="I7375" s="2">
        <v>41967</v>
      </c>
      <c r="J7375" s="3">
        <v>2</v>
      </c>
      <c r="K7375" s="3">
        <v>3</v>
      </c>
      <c r="L7375">
        <f>טבלה1[[#This Row],[ds_checkout]]-טבלה1[[#This Row],[ds_checkin]]</f>
        <v>4</v>
      </c>
      <c r="M7375">
        <f>IF(ISBLANK(טבלה1[[#This Row],[ts_reply_at]]), "", (טבלה1[[#This Row],[ts_reply_at]] - טבלה1[[#This Row],[ts_contact_at]]) * 24)</f>
        <v>9.4166666676755995E-2</v>
      </c>
      <c r="N7375">
        <f>IF(ISBLANK(טבלה1[[#This Row],[ts_reply_at]]), 0, 1)</f>
        <v>1</v>
      </c>
      <c r="O7375">
        <f>IF(ISBLANK(טבלה1[[#This Row],[ts_accepted_at]]), 0, 1)</f>
        <v>1</v>
      </c>
      <c r="P7375">
        <f>IF(ISBLANK(טבלה1[[#This Row],[ts_booking_at]]), 0, 1)</f>
        <v>0</v>
      </c>
      <c r="Q7375">
        <f>IF(ISBLANK(טבלה1[[#This Row],[ds_checkin]]), "", טבלה1[[#This Row],[ds_checkin]] - טבלה1[[#This Row],[ts_contact_at]])</f>
        <v>17.340972222220444</v>
      </c>
      <c r="R7375" t="str">
        <f>IF(AND(ISBLANK(טבלה1[[#This Row],[ts_reply_at]]), NOT(ISBLANK(טבלה1[[#This Row],[ts_booking_at]]))), "Error: Booked without Reply", "OK")</f>
        <v>OK</v>
      </c>
      <c r="S7375" t="s">
        <v>6019</v>
      </c>
    </row>
    <row r="7376" spans="1:19" x14ac:dyDescent="0.25">
      <c r="A7376" s="4" t="s">
        <v>5777</v>
      </c>
      <c r="B7376" s="4" t="s">
        <v>2737</v>
      </c>
      <c r="C7376" s="4" t="s">
        <v>2738</v>
      </c>
      <c r="D7376" s="1">
        <v>41945.647222222222</v>
      </c>
      <c r="E7376" s="1">
        <v>41945.658206018517</v>
      </c>
      <c r="F7376" s="1">
        <v>41945.684594907405</v>
      </c>
      <c r="H7376" s="2">
        <v>41963</v>
      </c>
      <c r="I7376" s="2">
        <v>41967</v>
      </c>
      <c r="J7376" s="3">
        <v>2</v>
      </c>
      <c r="K7376" s="3">
        <v>7</v>
      </c>
      <c r="L7376">
        <f>טבלה1[[#This Row],[ds_checkout]]-טבלה1[[#This Row],[ds_checkin]]</f>
        <v>4</v>
      </c>
      <c r="M7376">
        <f>IF(ISBLANK(טבלה1[[#This Row],[ts_reply_at]]), "", (טבלה1[[#This Row],[ts_reply_at]] - טבלה1[[#This Row],[ts_contact_at]]) * 24)</f>
        <v>0.26361111109144986</v>
      </c>
      <c r="N7376">
        <f>IF(ISBLANK(טבלה1[[#This Row],[ts_reply_at]]), 0, 1)</f>
        <v>1</v>
      </c>
      <c r="O7376">
        <f>IF(ISBLANK(טבלה1[[#This Row],[ts_accepted_at]]), 0, 1)</f>
        <v>1</v>
      </c>
      <c r="P7376">
        <f>IF(ISBLANK(טבלה1[[#This Row],[ts_booking_at]]), 0, 1)</f>
        <v>0</v>
      </c>
      <c r="Q7376">
        <f>IF(ISBLANK(טבלה1[[#This Row],[ds_checkin]]), "", טבלה1[[#This Row],[ds_checkin]] - טבלה1[[#This Row],[ts_contact_at]])</f>
        <v>17.352777777778101</v>
      </c>
      <c r="R7376" t="str">
        <f>IF(AND(ISBLANK(טבלה1[[#This Row],[ts_reply_at]]), NOT(ISBLANK(טבלה1[[#This Row],[ts_booking_at]]))), "Error: Booked without Reply", "OK")</f>
        <v>OK</v>
      </c>
      <c r="S7376" t="s">
        <v>6019</v>
      </c>
    </row>
    <row r="7377" spans="1:19" x14ac:dyDescent="0.25">
      <c r="A7377" s="4" t="s">
        <v>5777</v>
      </c>
      <c r="B7377" s="4" t="s">
        <v>152</v>
      </c>
      <c r="C7377" s="4" t="s">
        <v>153</v>
      </c>
      <c r="D7377" s="1">
        <v>41945.652777777781</v>
      </c>
      <c r="E7377" s="1">
        <v>41945.660266203704</v>
      </c>
      <c r="F7377" s="1">
        <v>41945.660266203704</v>
      </c>
      <c r="H7377" s="2">
        <v>41963</v>
      </c>
      <c r="I7377" s="2">
        <v>41967</v>
      </c>
      <c r="J7377" s="3">
        <v>2</v>
      </c>
      <c r="K7377" s="3">
        <v>3</v>
      </c>
      <c r="L7377">
        <f>טבלה1[[#This Row],[ds_checkout]]-טבלה1[[#This Row],[ds_checkin]]</f>
        <v>4</v>
      </c>
      <c r="M7377">
        <f>IF(ISBLANK(טבלה1[[#This Row],[ts_reply_at]]), "", (טבלה1[[#This Row],[ts_reply_at]] - טבלה1[[#This Row],[ts_contact_at]]) * 24)</f>
        <v>0.17972222215030342</v>
      </c>
      <c r="N7377">
        <f>IF(ISBLANK(טבלה1[[#This Row],[ts_reply_at]]), 0, 1)</f>
        <v>1</v>
      </c>
      <c r="O7377">
        <f>IF(ISBLANK(טבלה1[[#This Row],[ts_accepted_at]]), 0, 1)</f>
        <v>1</v>
      </c>
      <c r="P7377">
        <f>IF(ISBLANK(טבלה1[[#This Row],[ts_booking_at]]), 0, 1)</f>
        <v>0</v>
      </c>
      <c r="Q7377">
        <f>IF(ISBLANK(טבלה1[[#This Row],[ds_checkin]]), "", טבלה1[[#This Row],[ds_checkin]] - טבלה1[[#This Row],[ts_contact_at]])</f>
        <v>17.347222222218988</v>
      </c>
      <c r="R7377" t="str">
        <f>IF(AND(ISBLANK(טבלה1[[#This Row],[ts_reply_at]]), NOT(ISBLANK(טבלה1[[#This Row],[ts_booking_at]]))), "Error: Booked without Reply", "OK")</f>
        <v>OK</v>
      </c>
      <c r="S7377" t="s">
        <v>6019</v>
      </c>
    </row>
    <row r="7378" spans="1:19" x14ac:dyDescent="0.25">
      <c r="A7378" s="4" t="s">
        <v>5778</v>
      </c>
      <c r="B7378" s="4" t="s">
        <v>786</v>
      </c>
      <c r="C7378" s="4" t="s">
        <v>787</v>
      </c>
      <c r="D7378" s="1">
        <v>41913.821527777778</v>
      </c>
      <c r="E7378" s="1">
        <v>41915.674386574072</v>
      </c>
      <c r="F7378" s="1">
        <v>41915.674386574072</v>
      </c>
      <c r="G7378" s="1">
        <v>41915.754166666666</v>
      </c>
      <c r="H7378" s="2">
        <v>41949</v>
      </c>
      <c r="I7378" s="2">
        <v>41952</v>
      </c>
      <c r="J7378" s="3">
        <v>5</v>
      </c>
      <c r="K7378" s="3">
        <v>8</v>
      </c>
      <c r="L7378">
        <f>טבלה1[[#This Row],[ds_checkout]]-טבלה1[[#This Row],[ds_checkin]]</f>
        <v>3</v>
      </c>
      <c r="M7378">
        <f>IF(ISBLANK(טבלה1[[#This Row],[ts_reply_at]]), "", (טבלה1[[#This Row],[ts_reply_at]] - טבלה1[[#This Row],[ts_contact_at]]) * 24)</f>
        <v>44.46861111104954</v>
      </c>
      <c r="N7378">
        <f>IF(ISBLANK(טבלה1[[#This Row],[ts_reply_at]]), 0, 1)</f>
        <v>1</v>
      </c>
      <c r="O7378">
        <f>IF(ISBLANK(טבלה1[[#This Row],[ts_accepted_at]]), 0, 1)</f>
        <v>1</v>
      </c>
      <c r="P7378">
        <f>IF(ISBLANK(טבלה1[[#This Row],[ts_booking_at]]), 0, 1)</f>
        <v>1</v>
      </c>
      <c r="Q7378">
        <f>IF(ISBLANK(טבלה1[[#This Row],[ds_checkin]]), "", טבלה1[[#This Row],[ds_checkin]] - טבלה1[[#This Row],[ts_contact_at]])</f>
        <v>35.178472222221899</v>
      </c>
      <c r="R7378" t="str">
        <f>IF(AND(ISBLANK(טבלה1[[#This Row],[ts_reply_at]]), NOT(ISBLANK(טבלה1[[#This Row],[ts_booking_at]]))), "Error: Booked without Reply", "OK")</f>
        <v>OK</v>
      </c>
      <c r="S7378" t="s">
        <v>6032</v>
      </c>
    </row>
    <row r="7379" spans="1:19" x14ac:dyDescent="0.25">
      <c r="A7379" s="4" t="s">
        <v>5778</v>
      </c>
      <c r="B7379" s="4" t="s">
        <v>159</v>
      </c>
      <c r="C7379" s="4" t="s">
        <v>459</v>
      </c>
      <c r="D7379" s="1">
        <v>41909.800694444442</v>
      </c>
      <c r="E7379" s="1">
        <v>41911.476423611108</v>
      </c>
      <c r="H7379" s="2">
        <v>41949</v>
      </c>
      <c r="I7379" s="2">
        <v>41952</v>
      </c>
      <c r="J7379" s="3">
        <v>5</v>
      </c>
      <c r="K7379" s="3">
        <v>17</v>
      </c>
      <c r="L7379">
        <f>טבלה1[[#This Row],[ds_checkout]]-טבלה1[[#This Row],[ds_checkin]]</f>
        <v>3</v>
      </c>
      <c r="M7379">
        <f>IF(ISBLANK(טבלה1[[#This Row],[ts_reply_at]]), "", (טבלה1[[#This Row],[ts_reply_at]] - טבלה1[[#This Row],[ts_contact_at]]) * 24)</f>
        <v>40.217499999969732</v>
      </c>
      <c r="N7379">
        <f>IF(ISBLANK(טבלה1[[#This Row],[ts_reply_at]]), 0, 1)</f>
        <v>1</v>
      </c>
      <c r="O7379">
        <f>IF(ISBLANK(טבלה1[[#This Row],[ts_accepted_at]]), 0, 1)</f>
        <v>0</v>
      </c>
      <c r="P7379">
        <f>IF(ISBLANK(טבלה1[[#This Row],[ts_booking_at]]), 0, 1)</f>
        <v>0</v>
      </c>
      <c r="Q7379">
        <f>IF(ISBLANK(טבלה1[[#This Row],[ds_checkin]]), "", טבלה1[[#This Row],[ds_checkin]] - טבלה1[[#This Row],[ts_contact_at]])</f>
        <v>39.199305555557657</v>
      </c>
      <c r="R7379" t="str">
        <f>IF(AND(ISBLANK(טבלה1[[#This Row],[ts_reply_at]]), NOT(ISBLANK(טבלה1[[#This Row],[ts_booking_at]]))), "Error: Booked without Reply", "OK")</f>
        <v>OK</v>
      </c>
      <c r="S7379" t="s">
        <v>6032</v>
      </c>
    </row>
    <row r="7380" spans="1:19" x14ac:dyDescent="0.25">
      <c r="A7380" s="4" t="s">
        <v>5779</v>
      </c>
      <c r="B7380" s="4" t="s">
        <v>636</v>
      </c>
      <c r="C7380" s="4" t="s">
        <v>637</v>
      </c>
      <c r="D7380" s="1">
        <v>41920.861805555556</v>
      </c>
      <c r="E7380" s="1">
        <v>41920.863553240742</v>
      </c>
      <c r="F7380" s="1">
        <v>41920.863553240742</v>
      </c>
      <c r="G7380" s="1">
        <v>41920.863553240742</v>
      </c>
      <c r="H7380" s="2">
        <v>41941</v>
      </c>
      <c r="I7380" s="2">
        <v>41944</v>
      </c>
      <c r="J7380" s="3">
        <v>2</v>
      </c>
      <c r="K7380" s="3">
        <v>8</v>
      </c>
      <c r="L7380">
        <f>טבלה1[[#This Row],[ds_checkout]]-טבלה1[[#This Row],[ds_checkin]]</f>
        <v>3</v>
      </c>
      <c r="M7380">
        <f>IF(ISBLANK(טבלה1[[#This Row],[ts_reply_at]]), "", (טבלה1[[#This Row],[ts_reply_at]] - טבלה1[[#This Row],[ts_contact_at]]) * 24)</f>
        <v>4.1944444470573217E-2</v>
      </c>
      <c r="N7380">
        <f>IF(ISBLANK(טבלה1[[#This Row],[ts_reply_at]]), 0, 1)</f>
        <v>1</v>
      </c>
      <c r="O7380">
        <f>IF(ISBLANK(טבלה1[[#This Row],[ts_accepted_at]]), 0, 1)</f>
        <v>1</v>
      </c>
      <c r="P7380">
        <f>IF(ISBLANK(טבלה1[[#This Row],[ts_booking_at]]), 0, 1)</f>
        <v>1</v>
      </c>
      <c r="Q7380">
        <f>IF(ISBLANK(טבלה1[[#This Row],[ds_checkin]]), "", טבלה1[[#This Row],[ds_checkin]] - טבלה1[[#This Row],[ts_contact_at]])</f>
        <v>20.138194444443798</v>
      </c>
      <c r="R7380" t="str">
        <f>IF(AND(ISBLANK(טבלה1[[#This Row],[ts_reply_at]]), NOT(ISBLANK(טבלה1[[#This Row],[ts_booking_at]]))), "Error: Booked without Reply", "OK")</f>
        <v>OK</v>
      </c>
      <c r="S7380" t="s">
        <v>6024</v>
      </c>
    </row>
    <row r="7381" spans="1:19" x14ac:dyDescent="0.25">
      <c r="A7381" s="4" t="s">
        <v>5779</v>
      </c>
      <c r="B7381" s="4" t="s">
        <v>3188</v>
      </c>
      <c r="C7381" s="4" t="s">
        <v>3189</v>
      </c>
      <c r="D7381" s="1">
        <v>41920.902777777781</v>
      </c>
      <c r="E7381" s="1">
        <v>41920.912314814814</v>
      </c>
      <c r="F7381" s="1">
        <v>41920.912314814814</v>
      </c>
      <c r="G7381" s="1">
        <v>41920.912314814814</v>
      </c>
      <c r="H7381" s="2">
        <v>41949</v>
      </c>
      <c r="I7381" s="2">
        <v>41950</v>
      </c>
      <c r="J7381" s="3">
        <v>2</v>
      </c>
      <c r="K7381" s="3">
        <v>14</v>
      </c>
      <c r="L7381">
        <f>טבלה1[[#This Row],[ds_checkout]]-טבלה1[[#This Row],[ds_checkin]]</f>
        <v>1</v>
      </c>
      <c r="M7381">
        <f>IF(ISBLANK(טבלה1[[#This Row],[ts_reply_at]]), "", (טבלה1[[#This Row],[ts_reply_at]] - טבלה1[[#This Row],[ts_contact_at]]) * 24)</f>
        <v>0.2288888887851499</v>
      </c>
      <c r="N7381">
        <f>IF(ISBLANK(טבלה1[[#This Row],[ts_reply_at]]), 0, 1)</f>
        <v>1</v>
      </c>
      <c r="O7381">
        <f>IF(ISBLANK(טבלה1[[#This Row],[ts_accepted_at]]), 0, 1)</f>
        <v>1</v>
      </c>
      <c r="P7381">
        <f>IF(ISBLANK(טבלה1[[#This Row],[ts_booking_at]]), 0, 1)</f>
        <v>1</v>
      </c>
      <c r="Q7381">
        <f>IF(ISBLANK(טבלה1[[#This Row],[ds_checkin]]), "", טבלה1[[#This Row],[ds_checkin]] - טבלה1[[#This Row],[ts_contact_at]])</f>
        <v>28.097222222218988</v>
      </c>
      <c r="R7381" t="str">
        <f>IF(AND(ISBLANK(טבלה1[[#This Row],[ts_reply_at]]), NOT(ISBLANK(טבלה1[[#This Row],[ts_booking_at]]))), "Error: Booked without Reply", "OK")</f>
        <v>OK</v>
      </c>
      <c r="S7381" t="s">
        <v>6024</v>
      </c>
    </row>
    <row r="7382" spans="1:19" x14ac:dyDescent="0.25">
      <c r="A7382" s="4" t="s">
        <v>5780</v>
      </c>
      <c r="B7382" s="4" t="s">
        <v>370</v>
      </c>
      <c r="C7382" s="4" t="s">
        <v>371</v>
      </c>
      <c r="D7382" s="1">
        <v>41916.793749999997</v>
      </c>
      <c r="E7382" s="1">
        <v>41916.797442129631</v>
      </c>
      <c r="F7382" s="1">
        <v>41916.800185185188</v>
      </c>
      <c r="G7382" s="1">
        <v>41916.800185185188</v>
      </c>
      <c r="H7382" s="2">
        <v>41918</v>
      </c>
      <c r="I7382" s="2">
        <v>41924</v>
      </c>
      <c r="J7382" s="3">
        <v>2</v>
      </c>
      <c r="K7382" s="3">
        <v>12</v>
      </c>
      <c r="L7382">
        <f>טבלה1[[#This Row],[ds_checkout]]-טבלה1[[#This Row],[ds_checkin]]</f>
        <v>6</v>
      </c>
      <c r="M7382">
        <f>IF(ISBLANK(טבלה1[[#This Row],[ts_reply_at]]), "", (טבלה1[[#This Row],[ts_reply_at]] - טבלה1[[#This Row],[ts_contact_at]]) * 24)</f>
        <v>8.8611111219506711E-2</v>
      </c>
      <c r="N7382">
        <f>IF(ISBLANK(טבלה1[[#This Row],[ts_reply_at]]), 0, 1)</f>
        <v>1</v>
      </c>
      <c r="O7382">
        <f>IF(ISBLANK(טבלה1[[#This Row],[ts_accepted_at]]), 0, 1)</f>
        <v>1</v>
      </c>
      <c r="P7382">
        <f>IF(ISBLANK(טבלה1[[#This Row],[ts_booking_at]]), 0, 1)</f>
        <v>1</v>
      </c>
      <c r="Q7382">
        <f>IF(ISBLANK(טבלה1[[#This Row],[ds_checkin]]), "", טבלה1[[#This Row],[ds_checkin]] - טבלה1[[#This Row],[ts_contact_at]])</f>
        <v>1.2062500000029104</v>
      </c>
      <c r="R7382" t="str">
        <f>IF(AND(ISBLANK(טבלה1[[#This Row],[ts_reply_at]]), NOT(ISBLANK(טבלה1[[#This Row],[ts_booking_at]]))), "Error: Booked without Reply", "OK")</f>
        <v>OK</v>
      </c>
      <c r="S7382" t="s">
        <v>6025</v>
      </c>
    </row>
    <row r="7383" spans="1:19" x14ac:dyDescent="0.25">
      <c r="A7383" s="4" t="s">
        <v>5781</v>
      </c>
      <c r="B7383" s="4" t="s">
        <v>265</v>
      </c>
      <c r="C7383" s="4" t="s">
        <v>266</v>
      </c>
      <c r="D7383" s="1">
        <v>41927.88958333333</v>
      </c>
      <c r="E7383" s="1">
        <v>41927.889872685184</v>
      </c>
      <c r="F7383" s="1">
        <v>41927.889872685184</v>
      </c>
      <c r="G7383" s="1">
        <v>41927.889872685184</v>
      </c>
      <c r="H7383" s="2">
        <v>42041</v>
      </c>
      <c r="I7383" s="2">
        <v>42043</v>
      </c>
      <c r="J7383" s="3">
        <v>2</v>
      </c>
      <c r="K7383" s="3">
        <v>4</v>
      </c>
      <c r="L7383">
        <f>טבלה1[[#This Row],[ds_checkout]]-טבלה1[[#This Row],[ds_checkin]]</f>
        <v>2</v>
      </c>
      <c r="M7383">
        <f>IF(ISBLANK(טבלה1[[#This Row],[ts_reply_at]]), "", (טבלה1[[#This Row],[ts_reply_at]] - טבלה1[[#This Row],[ts_contact_at]]) * 24)</f>
        <v>6.9444444961845875E-3</v>
      </c>
      <c r="N7383">
        <f>IF(ISBLANK(טבלה1[[#This Row],[ts_reply_at]]), 0, 1)</f>
        <v>1</v>
      </c>
      <c r="O7383">
        <f>IF(ISBLANK(טבלה1[[#This Row],[ts_accepted_at]]), 0, 1)</f>
        <v>1</v>
      </c>
      <c r="P7383">
        <f>IF(ISBLANK(טבלה1[[#This Row],[ts_booking_at]]), 0, 1)</f>
        <v>1</v>
      </c>
      <c r="Q7383">
        <f>IF(ISBLANK(טבלה1[[#This Row],[ds_checkin]]), "", טבלה1[[#This Row],[ds_checkin]] - טבלה1[[#This Row],[ts_contact_at]])</f>
        <v>113.11041666667006</v>
      </c>
      <c r="R7383" t="str">
        <f>IF(AND(ISBLANK(טבלה1[[#This Row],[ts_reply_at]]), NOT(ISBLANK(טבלה1[[#This Row],[ts_booking_at]]))), "Error: Booked without Reply", "OK")</f>
        <v>OK</v>
      </c>
      <c r="S7383" t="s">
        <v>6031</v>
      </c>
    </row>
    <row r="7384" spans="1:19" x14ac:dyDescent="0.25">
      <c r="A7384" s="4" t="s">
        <v>5782</v>
      </c>
      <c r="B7384" s="4" t="s">
        <v>867</v>
      </c>
      <c r="C7384" s="4" t="s">
        <v>868</v>
      </c>
      <c r="D7384" s="1">
        <v>41914.357638888891</v>
      </c>
      <c r="E7384" s="1">
        <v>41914.527418981481</v>
      </c>
      <c r="F7384" s="1">
        <v>41914.528032407405</v>
      </c>
      <c r="H7384" s="2">
        <v>42217</v>
      </c>
      <c r="I7384" s="2">
        <v>42247</v>
      </c>
      <c r="J7384" s="3">
        <v>4</v>
      </c>
      <c r="K7384" s="3">
        <v>8</v>
      </c>
      <c r="L7384">
        <f>טבלה1[[#This Row],[ds_checkout]]-טבלה1[[#This Row],[ds_checkin]]</f>
        <v>30</v>
      </c>
      <c r="M7384">
        <f>IF(ISBLANK(טבלה1[[#This Row],[ts_reply_at]]), "", (טבלה1[[#This Row],[ts_reply_at]] - טבלה1[[#This Row],[ts_contact_at]]) * 24)</f>
        <v>4.0747222221689299</v>
      </c>
      <c r="N7384">
        <f>IF(ISBLANK(טבלה1[[#This Row],[ts_reply_at]]), 0, 1)</f>
        <v>1</v>
      </c>
      <c r="O7384">
        <f>IF(ISBLANK(טבלה1[[#This Row],[ts_accepted_at]]), 0, 1)</f>
        <v>1</v>
      </c>
      <c r="P7384">
        <f>IF(ISBLANK(טבלה1[[#This Row],[ts_booking_at]]), 0, 1)</f>
        <v>0</v>
      </c>
      <c r="Q7384">
        <f>IF(ISBLANK(טבלה1[[#This Row],[ds_checkin]]), "", טבלה1[[#This Row],[ds_checkin]] - טבלה1[[#This Row],[ts_contact_at]])</f>
        <v>302.64236111110949</v>
      </c>
      <c r="R7384" t="str">
        <f>IF(AND(ISBLANK(טבלה1[[#This Row],[ts_reply_at]]), NOT(ISBLANK(טבלה1[[#This Row],[ts_booking_at]]))), "Error: Booked without Reply", "OK")</f>
        <v>OK</v>
      </c>
      <c r="S7384" t="s">
        <v>6029</v>
      </c>
    </row>
    <row r="7385" spans="1:19" x14ac:dyDescent="0.25">
      <c r="A7385" s="4" t="s">
        <v>5782</v>
      </c>
      <c r="B7385" s="4" t="s">
        <v>2915</v>
      </c>
      <c r="C7385" s="4" t="s">
        <v>2916</v>
      </c>
      <c r="D7385" s="1">
        <v>41915.43472222222</v>
      </c>
      <c r="E7385" s="1">
        <v>41915.504629629628</v>
      </c>
      <c r="F7385" s="1">
        <v>41915.826469907406</v>
      </c>
      <c r="H7385" s="2">
        <v>42217</v>
      </c>
      <c r="I7385" s="2">
        <v>42247</v>
      </c>
      <c r="J7385" s="3">
        <v>4</v>
      </c>
      <c r="K7385" s="3">
        <v>10</v>
      </c>
      <c r="L7385">
        <f>טבלה1[[#This Row],[ds_checkout]]-טבלה1[[#This Row],[ds_checkin]]</f>
        <v>30</v>
      </c>
      <c r="M7385">
        <f>IF(ISBLANK(טבלה1[[#This Row],[ts_reply_at]]), "", (טבלה1[[#This Row],[ts_reply_at]] - טבלה1[[#This Row],[ts_contact_at]]) * 24)</f>
        <v>1.6777777777751908</v>
      </c>
      <c r="N7385">
        <f>IF(ISBLANK(טבלה1[[#This Row],[ts_reply_at]]), 0, 1)</f>
        <v>1</v>
      </c>
      <c r="O7385">
        <f>IF(ISBLANK(טבלה1[[#This Row],[ts_accepted_at]]), 0, 1)</f>
        <v>1</v>
      </c>
      <c r="P7385">
        <f>IF(ISBLANK(טבלה1[[#This Row],[ts_booking_at]]), 0, 1)</f>
        <v>0</v>
      </c>
      <c r="Q7385">
        <f>IF(ISBLANK(טבלה1[[#This Row],[ds_checkin]]), "", טבלה1[[#This Row],[ds_checkin]] - טבלה1[[#This Row],[ts_contact_at]])</f>
        <v>301.56527777777956</v>
      </c>
      <c r="R7385" t="str">
        <f>IF(AND(ISBLANK(טבלה1[[#This Row],[ts_reply_at]]), NOT(ISBLANK(טבלה1[[#This Row],[ts_booking_at]]))), "Error: Booked without Reply", "OK")</f>
        <v>OK</v>
      </c>
      <c r="S7385" t="s">
        <v>6029</v>
      </c>
    </row>
    <row r="7386" spans="1:19" x14ac:dyDescent="0.25">
      <c r="A7386" s="4" t="s">
        <v>5783</v>
      </c>
      <c r="B7386" s="4" t="s">
        <v>717</v>
      </c>
      <c r="C7386" s="4" t="s">
        <v>718</v>
      </c>
      <c r="D7386" s="1">
        <v>41933.370833333334</v>
      </c>
      <c r="E7386" s="1">
        <v>41933.377986111111</v>
      </c>
      <c r="H7386" s="2">
        <v>41938</v>
      </c>
      <c r="I7386" s="2">
        <v>41940</v>
      </c>
      <c r="J7386" s="3">
        <v>2</v>
      </c>
      <c r="K7386" s="3">
        <v>7</v>
      </c>
      <c r="L7386">
        <f>טבלה1[[#This Row],[ds_checkout]]-טבלה1[[#This Row],[ds_checkin]]</f>
        <v>2</v>
      </c>
      <c r="M7386">
        <f>IF(ISBLANK(טבלה1[[#This Row],[ts_reply_at]]), "", (טבלה1[[#This Row],[ts_reply_at]] - טבלה1[[#This Row],[ts_contact_at]]) * 24)</f>
        <v>0.17166666663251817</v>
      </c>
      <c r="N7386">
        <f>IF(ISBLANK(טבלה1[[#This Row],[ts_reply_at]]), 0, 1)</f>
        <v>1</v>
      </c>
      <c r="O7386">
        <f>IF(ISBLANK(טבלה1[[#This Row],[ts_accepted_at]]), 0, 1)</f>
        <v>0</v>
      </c>
      <c r="P7386">
        <f>IF(ISBLANK(טבלה1[[#This Row],[ts_booking_at]]), 0, 1)</f>
        <v>0</v>
      </c>
      <c r="Q7386">
        <f>IF(ISBLANK(טבלה1[[#This Row],[ds_checkin]]), "", טבלה1[[#This Row],[ds_checkin]] - טבלה1[[#This Row],[ts_contact_at]])</f>
        <v>4.6291666666656965</v>
      </c>
      <c r="R7386" t="str">
        <f>IF(AND(ISBLANK(טבלה1[[#This Row],[ts_reply_at]]), NOT(ISBLANK(טבלה1[[#This Row],[ts_booking_at]]))), "Error: Booked without Reply", "OK")</f>
        <v>OK</v>
      </c>
      <c r="S7386" t="s">
        <v>6022</v>
      </c>
    </row>
    <row r="7387" spans="1:19" x14ac:dyDescent="0.25">
      <c r="A7387" s="4" t="s">
        <v>5783</v>
      </c>
      <c r="B7387" s="4" t="s">
        <v>1644</v>
      </c>
      <c r="C7387" s="4" t="s">
        <v>1645</v>
      </c>
      <c r="D7387" s="1">
        <v>41933.388888888891</v>
      </c>
      <c r="E7387" s="1">
        <v>41933.857939814814</v>
      </c>
      <c r="H7387" s="2">
        <v>41938</v>
      </c>
      <c r="I7387" s="2">
        <v>41940</v>
      </c>
      <c r="J7387" s="3">
        <v>1</v>
      </c>
      <c r="K7387" s="3">
        <v>16</v>
      </c>
      <c r="L7387">
        <f>טבלה1[[#This Row],[ds_checkout]]-טבלה1[[#This Row],[ds_checkin]]</f>
        <v>2</v>
      </c>
      <c r="M7387">
        <f>IF(ISBLANK(טבלה1[[#This Row],[ts_reply_at]]), "", (טבלה1[[#This Row],[ts_reply_at]] - טבלה1[[#This Row],[ts_contact_at]]) * 24)</f>
        <v>11.257222222164273</v>
      </c>
      <c r="N7387">
        <f>IF(ISBLANK(טבלה1[[#This Row],[ts_reply_at]]), 0, 1)</f>
        <v>1</v>
      </c>
      <c r="O7387">
        <f>IF(ISBLANK(טבלה1[[#This Row],[ts_accepted_at]]), 0, 1)</f>
        <v>0</v>
      </c>
      <c r="P7387">
        <f>IF(ISBLANK(טבלה1[[#This Row],[ts_booking_at]]), 0, 1)</f>
        <v>0</v>
      </c>
      <c r="Q7387">
        <f>IF(ISBLANK(טבלה1[[#This Row],[ds_checkin]]), "", טבלה1[[#This Row],[ds_checkin]] - טבלה1[[#This Row],[ts_contact_at]])</f>
        <v>4.6111111111094942</v>
      </c>
      <c r="R7387" t="str">
        <f>IF(AND(ISBLANK(טבלה1[[#This Row],[ts_reply_at]]), NOT(ISBLANK(טבלה1[[#This Row],[ts_booking_at]]))), "Error: Booked without Reply", "OK")</f>
        <v>OK</v>
      </c>
      <c r="S7387" t="s">
        <v>6022</v>
      </c>
    </row>
    <row r="7388" spans="1:19" x14ac:dyDescent="0.25">
      <c r="A7388" s="4" t="s">
        <v>5783</v>
      </c>
      <c r="B7388" s="4" t="s">
        <v>1463</v>
      </c>
      <c r="C7388" s="4" t="s">
        <v>3453</v>
      </c>
      <c r="D7388" s="1">
        <v>41934.481249999997</v>
      </c>
      <c r="E7388" s="1">
        <v>41934.534641203703</v>
      </c>
      <c r="H7388" s="2">
        <v>41938</v>
      </c>
      <c r="I7388" s="2">
        <v>41940</v>
      </c>
      <c r="J7388" s="3">
        <v>2</v>
      </c>
      <c r="K7388" s="3">
        <v>7</v>
      </c>
      <c r="L7388">
        <f>טבלה1[[#This Row],[ds_checkout]]-טבלה1[[#This Row],[ds_checkin]]</f>
        <v>2</v>
      </c>
      <c r="M7388">
        <f>IF(ISBLANK(טבלה1[[#This Row],[ts_reply_at]]), "", (טבלה1[[#This Row],[ts_reply_at]] - טבלה1[[#This Row],[ts_contact_at]]) * 24)</f>
        <v>1.2813888889504597</v>
      </c>
      <c r="N7388">
        <f>IF(ISBLANK(טבלה1[[#This Row],[ts_reply_at]]), 0, 1)</f>
        <v>1</v>
      </c>
      <c r="O7388">
        <f>IF(ISBLANK(טבלה1[[#This Row],[ts_accepted_at]]), 0, 1)</f>
        <v>0</v>
      </c>
      <c r="P7388">
        <f>IF(ISBLANK(טבלה1[[#This Row],[ts_booking_at]]), 0, 1)</f>
        <v>0</v>
      </c>
      <c r="Q7388">
        <f>IF(ISBLANK(טבלה1[[#This Row],[ds_checkin]]), "", טבלה1[[#This Row],[ds_checkin]] - טבלה1[[#This Row],[ts_contact_at]])</f>
        <v>3.5187500000029104</v>
      </c>
      <c r="R7388" t="str">
        <f>IF(AND(ISBLANK(טבלה1[[#This Row],[ts_reply_at]]), NOT(ISBLANK(טבלה1[[#This Row],[ts_booking_at]]))), "Error: Booked without Reply", "OK")</f>
        <v>OK</v>
      </c>
      <c r="S7388" t="s">
        <v>6022</v>
      </c>
    </row>
    <row r="7389" spans="1:19" x14ac:dyDescent="0.25">
      <c r="A7389" s="4" t="s">
        <v>5784</v>
      </c>
      <c r="B7389" s="4" t="s">
        <v>2714</v>
      </c>
      <c r="C7389" s="4" t="s">
        <v>2715</v>
      </c>
      <c r="D7389" s="1">
        <v>41920.583333333336</v>
      </c>
      <c r="E7389" s="1">
        <v>41920.591365740744</v>
      </c>
      <c r="F7389" s="1">
        <v>41920.591365740744</v>
      </c>
      <c r="G7389" s="1">
        <v>41920.66101851852</v>
      </c>
      <c r="H7389" s="2">
        <v>41920</v>
      </c>
      <c r="I7389" s="2">
        <v>41924</v>
      </c>
      <c r="J7389" s="3">
        <v>1</v>
      </c>
      <c r="K7389" s="3">
        <v>9</v>
      </c>
      <c r="L7389">
        <f>טבלה1[[#This Row],[ds_checkout]]-טבלה1[[#This Row],[ds_checkin]]</f>
        <v>4</v>
      </c>
      <c r="M7389">
        <f>IF(ISBLANK(טבלה1[[#This Row],[ts_reply_at]]), "", (טבלה1[[#This Row],[ts_reply_at]] - טבלה1[[#This Row],[ts_contact_at]]) * 24)</f>
        <v>0.19277777778916061</v>
      </c>
      <c r="N7389">
        <f>IF(ISBLANK(טבלה1[[#This Row],[ts_reply_at]]), 0, 1)</f>
        <v>1</v>
      </c>
      <c r="O7389">
        <f>IF(ISBLANK(טבלה1[[#This Row],[ts_accepted_at]]), 0, 1)</f>
        <v>1</v>
      </c>
      <c r="P7389">
        <f>IF(ISBLANK(טבלה1[[#This Row],[ts_booking_at]]), 0, 1)</f>
        <v>1</v>
      </c>
      <c r="Q7389">
        <f>IF(ISBLANK(טבלה1[[#This Row],[ds_checkin]]), "", טבלה1[[#This Row],[ds_checkin]] - טבלה1[[#This Row],[ts_contact_at]])</f>
        <v>-0.58333333333575865</v>
      </c>
      <c r="R7389" t="str">
        <f>IF(AND(ISBLANK(טבלה1[[#This Row],[ts_reply_at]]), NOT(ISBLANK(טבלה1[[#This Row],[ts_booking_at]]))), "Error: Booked without Reply", "OK")</f>
        <v>OK</v>
      </c>
      <c r="S7389" t="s">
        <v>6055</v>
      </c>
    </row>
    <row r="7390" spans="1:19" x14ac:dyDescent="0.25">
      <c r="A7390" s="4" t="s">
        <v>5784</v>
      </c>
      <c r="B7390" s="4" t="s">
        <v>43</v>
      </c>
      <c r="C7390" s="4" t="s">
        <v>1582</v>
      </c>
      <c r="D7390" s="1">
        <v>41913.798611111109</v>
      </c>
      <c r="E7390" s="1">
        <v>41913.803414351853</v>
      </c>
      <c r="F7390" s="1">
        <v>41913.803460648145</v>
      </c>
      <c r="H7390" s="2">
        <v>41920</v>
      </c>
      <c r="I7390" s="2">
        <v>41922</v>
      </c>
      <c r="J7390" s="3">
        <v>1</v>
      </c>
      <c r="K7390" s="3">
        <v>6</v>
      </c>
      <c r="L7390">
        <f>טבלה1[[#This Row],[ds_checkout]]-טבלה1[[#This Row],[ds_checkin]]</f>
        <v>2</v>
      </c>
      <c r="M7390">
        <f>IF(ISBLANK(טבלה1[[#This Row],[ts_reply_at]]), "", (טבלה1[[#This Row],[ts_reply_at]] - טבלה1[[#This Row],[ts_contact_at]]) * 24)</f>
        <v>0.11527777783339843</v>
      </c>
      <c r="N7390">
        <f>IF(ISBLANK(טבלה1[[#This Row],[ts_reply_at]]), 0, 1)</f>
        <v>1</v>
      </c>
      <c r="O7390">
        <f>IF(ISBLANK(טבלה1[[#This Row],[ts_accepted_at]]), 0, 1)</f>
        <v>1</v>
      </c>
      <c r="P7390">
        <f>IF(ISBLANK(טבלה1[[#This Row],[ts_booking_at]]), 0, 1)</f>
        <v>0</v>
      </c>
      <c r="Q7390">
        <f>IF(ISBLANK(טבלה1[[#This Row],[ds_checkin]]), "", טבלה1[[#This Row],[ds_checkin]] - טבלה1[[#This Row],[ts_contact_at]])</f>
        <v>6.2013888888905058</v>
      </c>
      <c r="R7390" t="str">
        <f>IF(AND(ISBLANK(טבלה1[[#This Row],[ts_reply_at]]), NOT(ISBLANK(טבלה1[[#This Row],[ts_booking_at]]))), "Error: Booked without Reply", "OK")</f>
        <v>OK</v>
      </c>
      <c r="S7390" t="s">
        <v>6055</v>
      </c>
    </row>
    <row r="7391" spans="1:19" x14ac:dyDescent="0.25">
      <c r="A7391" s="4" t="s">
        <v>5784</v>
      </c>
      <c r="B7391" s="4" t="s">
        <v>2872</v>
      </c>
      <c r="C7391" s="4" t="s">
        <v>4953</v>
      </c>
      <c r="D7391" s="1">
        <v>41913.815972222219</v>
      </c>
      <c r="E7391" s="1">
        <v>41915.381678240738</v>
      </c>
      <c r="H7391" s="2">
        <v>41920</v>
      </c>
      <c r="I7391" s="2">
        <v>41922</v>
      </c>
      <c r="J7391" s="3">
        <v>1</v>
      </c>
      <c r="K7391" s="3">
        <v>2</v>
      </c>
      <c r="L7391">
        <f>טבלה1[[#This Row],[ds_checkout]]-טבלה1[[#This Row],[ds_checkin]]</f>
        <v>2</v>
      </c>
      <c r="M7391">
        <f>IF(ISBLANK(טבלה1[[#This Row],[ts_reply_at]]), "", (טבלה1[[#This Row],[ts_reply_at]] - טבלה1[[#This Row],[ts_contact_at]]) * 24)</f>
        <v>37.576944444444962</v>
      </c>
      <c r="N7391">
        <f>IF(ISBLANK(טבלה1[[#This Row],[ts_reply_at]]), 0, 1)</f>
        <v>1</v>
      </c>
      <c r="O7391">
        <f>IF(ISBLANK(טבלה1[[#This Row],[ts_accepted_at]]), 0, 1)</f>
        <v>0</v>
      </c>
      <c r="P7391">
        <f>IF(ISBLANK(טבלה1[[#This Row],[ts_booking_at]]), 0, 1)</f>
        <v>0</v>
      </c>
      <c r="Q7391">
        <f>IF(ISBLANK(טבלה1[[#This Row],[ds_checkin]]), "", טבלה1[[#This Row],[ds_checkin]] - טבלה1[[#This Row],[ts_contact_at]])</f>
        <v>6.1840277777810115</v>
      </c>
      <c r="R7391" t="str">
        <f>IF(AND(ISBLANK(טבלה1[[#This Row],[ts_reply_at]]), NOT(ISBLANK(טבלה1[[#This Row],[ts_booking_at]]))), "Error: Booked without Reply", "OK")</f>
        <v>OK</v>
      </c>
      <c r="S7391" t="s">
        <v>6055</v>
      </c>
    </row>
    <row r="7392" spans="1:19" x14ac:dyDescent="0.25">
      <c r="A7392" s="4" t="s">
        <v>5784</v>
      </c>
      <c r="B7392" s="4" t="s">
        <v>3223</v>
      </c>
      <c r="C7392" s="4" t="s">
        <v>3905</v>
      </c>
      <c r="D7392" s="1">
        <v>41913.801388888889</v>
      </c>
      <c r="E7392" s="1">
        <v>41913.806458333333</v>
      </c>
      <c r="H7392" s="2">
        <v>41920</v>
      </c>
      <c r="I7392" s="2">
        <v>41922</v>
      </c>
      <c r="J7392" s="3">
        <v>1</v>
      </c>
      <c r="K7392" s="3">
        <v>2</v>
      </c>
      <c r="L7392">
        <f>טבלה1[[#This Row],[ds_checkout]]-טבלה1[[#This Row],[ds_checkin]]</f>
        <v>2</v>
      </c>
      <c r="M7392">
        <f>IF(ISBLANK(טבלה1[[#This Row],[ts_reply_at]]), "", (טבלה1[[#This Row],[ts_reply_at]] - טבלה1[[#This Row],[ts_contact_at]]) * 24)</f>
        <v>0.1216666666441597</v>
      </c>
      <c r="N7392">
        <f>IF(ISBLANK(טבלה1[[#This Row],[ts_reply_at]]), 0, 1)</f>
        <v>1</v>
      </c>
      <c r="O7392">
        <f>IF(ISBLANK(טבלה1[[#This Row],[ts_accepted_at]]), 0, 1)</f>
        <v>0</v>
      </c>
      <c r="P7392">
        <f>IF(ISBLANK(טבלה1[[#This Row],[ts_booking_at]]), 0, 1)</f>
        <v>0</v>
      </c>
      <c r="Q7392">
        <f>IF(ISBLANK(טבלה1[[#This Row],[ds_checkin]]), "", טבלה1[[#This Row],[ds_checkin]] - טבלה1[[#This Row],[ts_contact_at]])</f>
        <v>6.1986111111109494</v>
      </c>
      <c r="R7392" t="str">
        <f>IF(AND(ISBLANK(טבלה1[[#This Row],[ts_reply_at]]), NOT(ISBLANK(טבלה1[[#This Row],[ts_booking_at]]))), "Error: Booked without Reply", "OK")</f>
        <v>OK</v>
      </c>
      <c r="S7392" t="s">
        <v>6055</v>
      </c>
    </row>
    <row r="7393" spans="1:19" x14ac:dyDescent="0.25">
      <c r="A7393" s="4" t="s">
        <v>5784</v>
      </c>
      <c r="B7393" s="4" t="s">
        <v>957</v>
      </c>
      <c r="C7393" s="4" t="s">
        <v>958</v>
      </c>
      <c r="D7393" s="1">
        <v>41920.582638888889</v>
      </c>
      <c r="E7393" s="1">
        <v>41920.602175925924</v>
      </c>
      <c r="F7393" s="1">
        <v>41920.60229166667</v>
      </c>
      <c r="H7393" s="2">
        <v>41920</v>
      </c>
      <c r="I7393" s="2">
        <v>41924</v>
      </c>
      <c r="J7393" s="3">
        <v>1</v>
      </c>
      <c r="K7393" s="3">
        <v>3</v>
      </c>
      <c r="L7393">
        <f>טבלה1[[#This Row],[ds_checkout]]-טבלה1[[#This Row],[ds_checkin]]</f>
        <v>4</v>
      </c>
      <c r="M7393">
        <f>IF(ISBLANK(טבלה1[[#This Row],[ts_reply_at]]), "", (טבלה1[[#This Row],[ts_reply_at]] - טבלה1[[#This Row],[ts_contact_at]]) * 24)</f>
        <v>0.46888888883404434</v>
      </c>
      <c r="N7393">
        <f>IF(ISBLANK(טבלה1[[#This Row],[ts_reply_at]]), 0, 1)</f>
        <v>1</v>
      </c>
      <c r="O7393">
        <f>IF(ISBLANK(טבלה1[[#This Row],[ts_accepted_at]]), 0, 1)</f>
        <v>1</v>
      </c>
      <c r="P7393">
        <f>IF(ISBLANK(טבלה1[[#This Row],[ts_booking_at]]), 0, 1)</f>
        <v>0</v>
      </c>
      <c r="Q7393">
        <f>IF(ISBLANK(טבלה1[[#This Row],[ds_checkin]]), "", טבלה1[[#This Row],[ds_checkin]] - טבלה1[[#This Row],[ts_contact_at]])</f>
        <v>-0.58263888888905058</v>
      </c>
      <c r="R7393" t="str">
        <f>IF(AND(ISBLANK(טבלה1[[#This Row],[ts_reply_at]]), NOT(ISBLANK(טבלה1[[#This Row],[ts_booking_at]]))), "Error: Booked without Reply", "OK")</f>
        <v>OK</v>
      </c>
      <c r="S7393" t="s">
        <v>6055</v>
      </c>
    </row>
    <row r="7394" spans="1:19" x14ac:dyDescent="0.25">
      <c r="A7394" s="4" t="s">
        <v>5784</v>
      </c>
      <c r="B7394" s="4" t="s">
        <v>415</v>
      </c>
      <c r="C7394" s="4" t="s">
        <v>416</v>
      </c>
      <c r="D7394" s="1">
        <v>41913.813194444447</v>
      </c>
      <c r="E7394" s="1">
        <v>41913.815879629627</v>
      </c>
      <c r="H7394" s="2">
        <v>41920</v>
      </c>
      <c r="I7394" s="2">
        <v>41922</v>
      </c>
      <c r="J7394" s="3">
        <v>1</v>
      </c>
      <c r="K7394" s="3">
        <v>3</v>
      </c>
      <c r="L7394">
        <f>טבלה1[[#This Row],[ds_checkout]]-טבלה1[[#This Row],[ds_checkin]]</f>
        <v>2</v>
      </c>
      <c r="M7394">
        <f>IF(ISBLANK(טבלה1[[#This Row],[ts_reply_at]]), "", (טבלה1[[#This Row],[ts_reply_at]] - טבלה1[[#This Row],[ts_contact_at]]) * 24)</f>
        <v>6.4444444316904992E-2</v>
      </c>
      <c r="N7394">
        <f>IF(ISBLANK(טבלה1[[#This Row],[ts_reply_at]]), 0, 1)</f>
        <v>1</v>
      </c>
      <c r="O7394">
        <f>IF(ISBLANK(טבלה1[[#This Row],[ts_accepted_at]]), 0, 1)</f>
        <v>0</v>
      </c>
      <c r="P7394">
        <f>IF(ISBLANK(טבלה1[[#This Row],[ts_booking_at]]), 0, 1)</f>
        <v>0</v>
      </c>
      <c r="Q7394">
        <f>IF(ISBLANK(טבלה1[[#This Row],[ds_checkin]]), "", טבלה1[[#This Row],[ds_checkin]] - טבלה1[[#This Row],[ts_contact_at]])</f>
        <v>6.1868055555532919</v>
      </c>
      <c r="R7394" t="str">
        <f>IF(AND(ISBLANK(טבלה1[[#This Row],[ts_reply_at]]), NOT(ISBLANK(טבלה1[[#This Row],[ts_booking_at]]))), "Error: Booked without Reply", "OK")</f>
        <v>OK</v>
      </c>
      <c r="S7394" t="s">
        <v>6055</v>
      </c>
    </row>
    <row r="7395" spans="1:19" x14ac:dyDescent="0.25">
      <c r="A7395" s="4" t="s">
        <v>5784</v>
      </c>
      <c r="B7395" s="4" t="s">
        <v>959</v>
      </c>
      <c r="C7395" s="4" t="s">
        <v>960</v>
      </c>
      <c r="D7395" s="1">
        <v>41920.584027777775</v>
      </c>
      <c r="E7395" s="1">
        <v>41920.680138888885</v>
      </c>
      <c r="F7395" s="1">
        <v>41920.680138888885</v>
      </c>
      <c r="H7395" s="2">
        <v>41920</v>
      </c>
      <c r="I7395" s="2">
        <v>41924</v>
      </c>
      <c r="J7395" s="3">
        <v>1</v>
      </c>
      <c r="K7395" s="3">
        <v>3</v>
      </c>
      <c r="L7395">
        <f>טבלה1[[#This Row],[ds_checkout]]-טבלה1[[#This Row],[ds_checkin]]</f>
        <v>4</v>
      </c>
      <c r="M7395">
        <f>IF(ISBLANK(טבלה1[[#This Row],[ts_reply_at]]), "", (טבלה1[[#This Row],[ts_reply_at]] - טבלה1[[#This Row],[ts_contact_at]]) * 24)</f>
        <v>2.3066666666418314</v>
      </c>
      <c r="N7395">
        <f>IF(ISBLANK(טבלה1[[#This Row],[ts_reply_at]]), 0, 1)</f>
        <v>1</v>
      </c>
      <c r="O7395">
        <f>IF(ISBLANK(טבלה1[[#This Row],[ts_accepted_at]]), 0, 1)</f>
        <v>1</v>
      </c>
      <c r="P7395">
        <f>IF(ISBLANK(טבלה1[[#This Row],[ts_booking_at]]), 0, 1)</f>
        <v>0</v>
      </c>
      <c r="Q7395">
        <f>IF(ISBLANK(טבלה1[[#This Row],[ds_checkin]]), "", טבלה1[[#This Row],[ds_checkin]] - טבלה1[[#This Row],[ts_contact_at]])</f>
        <v>-0.58402777777519077</v>
      </c>
      <c r="R7395" t="str">
        <f>IF(AND(ISBLANK(טבלה1[[#This Row],[ts_reply_at]]), NOT(ISBLANK(טבלה1[[#This Row],[ts_booking_at]]))), "Error: Booked without Reply", "OK")</f>
        <v>OK</v>
      </c>
      <c r="S7395" t="s">
        <v>6055</v>
      </c>
    </row>
    <row r="7396" spans="1:19" x14ac:dyDescent="0.25">
      <c r="A7396" s="4" t="s">
        <v>5784</v>
      </c>
      <c r="B7396" s="4" t="s">
        <v>188</v>
      </c>
      <c r="C7396" s="4" t="s">
        <v>189</v>
      </c>
      <c r="D7396" s="1">
        <v>41913.803472222222</v>
      </c>
      <c r="E7396" s="1">
        <v>41913.993495370371</v>
      </c>
      <c r="F7396" s="1">
        <v>41913.993495370371</v>
      </c>
      <c r="H7396" s="2">
        <v>41920</v>
      </c>
      <c r="I7396" s="2">
        <v>41922</v>
      </c>
      <c r="J7396" s="3">
        <v>1</v>
      </c>
      <c r="K7396" s="3">
        <v>4</v>
      </c>
      <c r="L7396">
        <f>טבלה1[[#This Row],[ds_checkout]]-טבלה1[[#This Row],[ds_checkin]]</f>
        <v>2</v>
      </c>
      <c r="M7396">
        <f>IF(ISBLANK(טבלה1[[#This Row],[ts_reply_at]]), "", (טבלה1[[#This Row],[ts_reply_at]] - טבלה1[[#This Row],[ts_contact_at]]) * 24)</f>
        <v>4.5605555555666797</v>
      </c>
      <c r="N7396">
        <f>IF(ISBLANK(טבלה1[[#This Row],[ts_reply_at]]), 0, 1)</f>
        <v>1</v>
      </c>
      <c r="O7396">
        <f>IF(ISBLANK(טבלה1[[#This Row],[ts_accepted_at]]), 0, 1)</f>
        <v>1</v>
      </c>
      <c r="P7396">
        <f>IF(ISBLANK(טבלה1[[#This Row],[ts_booking_at]]), 0, 1)</f>
        <v>0</v>
      </c>
      <c r="Q7396">
        <f>IF(ISBLANK(טבלה1[[#This Row],[ds_checkin]]), "", טבלה1[[#This Row],[ds_checkin]] - טבלה1[[#This Row],[ts_contact_at]])</f>
        <v>6.1965277777781012</v>
      </c>
      <c r="R7396" t="str">
        <f>IF(AND(ISBLANK(טבלה1[[#This Row],[ts_reply_at]]), NOT(ISBLANK(טבלה1[[#This Row],[ts_booking_at]]))), "Error: Booked without Reply", "OK")</f>
        <v>OK</v>
      </c>
      <c r="S7396" t="s">
        <v>6055</v>
      </c>
    </row>
    <row r="7397" spans="1:19" x14ac:dyDescent="0.25">
      <c r="A7397" s="4" t="s">
        <v>5784</v>
      </c>
      <c r="B7397" s="4" t="s">
        <v>1076</v>
      </c>
      <c r="C7397" s="4" t="s">
        <v>1077</v>
      </c>
      <c r="D7397" s="1">
        <v>41920.581944444442</v>
      </c>
      <c r="E7397" s="1">
        <v>41921.430844907409</v>
      </c>
      <c r="H7397" s="2">
        <v>41920</v>
      </c>
      <c r="I7397" s="2">
        <v>41924</v>
      </c>
      <c r="J7397" s="3">
        <v>1</v>
      </c>
      <c r="K7397" s="3">
        <v>2</v>
      </c>
      <c r="L7397">
        <f>טבלה1[[#This Row],[ds_checkout]]-טבלה1[[#This Row],[ds_checkin]]</f>
        <v>4</v>
      </c>
      <c r="M7397">
        <f>IF(ISBLANK(טבלה1[[#This Row],[ts_reply_at]]), "", (טבלה1[[#This Row],[ts_reply_at]] - טבלה1[[#This Row],[ts_contact_at]]) * 24)</f>
        <v>20.373611111193895</v>
      </c>
      <c r="N7397">
        <f>IF(ISBLANK(טבלה1[[#This Row],[ts_reply_at]]), 0, 1)</f>
        <v>1</v>
      </c>
      <c r="O7397">
        <f>IF(ISBLANK(טבלה1[[#This Row],[ts_accepted_at]]), 0, 1)</f>
        <v>0</v>
      </c>
      <c r="P7397">
        <f>IF(ISBLANK(טבלה1[[#This Row],[ts_booking_at]]), 0, 1)</f>
        <v>0</v>
      </c>
      <c r="Q7397">
        <f>IF(ISBLANK(טבלה1[[#This Row],[ds_checkin]]), "", טבלה1[[#This Row],[ds_checkin]] - טבלה1[[#This Row],[ts_contact_at]])</f>
        <v>-0.5819444444423425</v>
      </c>
      <c r="R7397" t="str">
        <f>IF(AND(ISBLANK(טבלה1[[#This Row],[ts_reply_at]]), NOT(ISBLANK(טבלה1[[#This Row],[ts_booking_at]]))), "Error: Booked without Reply", "OK")</f>
        <v>OK</v>
      </c>
      <c r="S7397" t="s">
        <v>6055</v>
      </c>
    </row>
    <row r="7398" spans="1:19" x14ac:dyDescent="0.25">
      <c r="A7398" s="4" t="s">
        <v>5785</v>
      </c>
      <c r="B7398" s="4" t="s">
        <v>2524</v>
      </c>
      <c r="C7398" s="4" t="s">
        <v>2525</v>
      </c>
      <c r="D7398" s="1">
        <v>41922.217361111114</v>
      </c>
      <c r="E7398" s="1">
        <v>41922.236539351848</v>
      </c>
      <c r="H7398" s="2">
        <v>42111</v>
      </c>
      <c r="I7398" s="2">
        <v>42146</v>
      </c>
      <c r="J7398" s="3">
        <v>2</v>
      </c>
      <c r="K7398" s="3">
        <v>8</v>
      </c>
      <c r="L7398">
        <f>טבלה1[[#This Row],[ds_checkout]]-טבלה1[[#This Row],[ds_checkin]]</f>
        <v>35</v>
      </c>
      <c r="M7398">
        <f>IF(ISBLANK(טבלה1[[#This Row],[ts_reply_at]]), "", (טבלה1[[#This Row],[ts_reply_at]] - טבלה1[[#This Row],[ts_contact_at]]) * 24)</f>
        <v>0.46027777763083577</v>
      </c>
      <c r="N7398">
        <f>IF(ISBLANK(טבלה1[[#This Row],[ts_reply_at]]), 0, 1)</f>
        <v>1</v>
      </c>
      <c r="O7398">
        <f>IF(ISBLANK(טבלה1[[#This Row],[ts_accepted_at]]), 0, 1)</f>
        <v>0</v>
      </c>
      <c r="P7398">
        <f>IF(ISBLANK(טבלה1[[#This Row],[ts_booking_at]]), 0, 1)</f>
        <v>0</v>
      </c>
      <c r="Q7398">
        <f>IF(ISBLANK(טבלה1[[#This Row],[ds_checkin]]), "", טבלה1[[#This Row],[ds_checkin]] - טבלה1[[#This Row],[ts_contact_at]])</f>
        <v>188.78263888888614</v>
      </c>
      <c r="R7398" t="str">
        <f>IF(AND(ISBLANK(טבלה1[[#This Row],[ts_reply_at]]), NOT(ISBLANK(טבלה1[[#This Row],[ts_booking_at]]))), "Error: Booked without Reply", "OK")</f>
        <v>OK</v>
      </c>
      <c r="S7398" t="s">
        <v>6025</v>
      </c>
    </row>
    <row r="7399" spans="1:19" x14ac:dyDescent="0.25">
      <c r="A7399" s="4" t="s">
        <v>5786</v>
      </c>
      <c r="B7399" s="4" t="s">
        <v>2227</v>
      </c>
      <c r="C7399" s="4" t="s">
        <v>2228</v>
      </c>
      <c r="D7399" s="1">
        <v>41925.893055555556</v>
      </c>
      <c r="E7399" s="1">
        <v>41926.458692129629</v>
      </c>
      <c r="H7399" s="2">
        <v>42077</v>
      </c>
      <c r="I7399" s="2">
        <v>42082</v>
      </c>
      <c r="J7399" s="3">
        <v>2</v>
      </c>
      <c r="K7399" s="3">
        <v>3</v>
      </c>
      <c r="L7399">
        <f>טבלה1[[#This Row],[ds_checkout]]-טבלה1[[#This Row],[ds_checkin]]</f>
        <v>5</v>
      </c>
      <c r="M7399">
        <f>IF(ISBLANK(טבלה1[[#This Row],[ts_reply_at]]), "", (טבלה1[[#This Row],[ts_reply_at]] - טבלה1[[#This Row],[ts_contact_at]]) * 24)</f>
        <v>13.575277777737938</v>
      </c>
      <c r="N7399">
        <f>IF(ISBLANK(טבלה1[[#This Row],[ts_reply_at]]), 0, 1)</f>
        <v>1</v>
      </c>
      <c r="O7399">
        <f>IF(ISBLANK(טבלה1[[#This Row],[ts_accepted_at]]), 0, 1)</f>
        <v>0</v>
      </c>
      <c r="P7399">
        <f>IF(ISBLANK(טבלה1[[#This Row],[ts_booking_at]]), 0, 1)</f>
        <v>0</v>
      </c>
      <c r="Q7399">
        <f>IF(ISBLANK(טבלה1[[#This Row],[ds_checkin]]), "", טבלה1[[#This Row],[ds_checkin]] - טבלה1[[#This Row],[ts_contact_at]])</f>
        <v>151.1069444444438</v>
      </c>
      <c r="R7399" t="str">
        <f>IF(AND(ISBLANK(טבלה1[[#This Row],[ts_reply_at]]), NOT(ISBLANK(טבלה1[[#This Row],[ts_booking_at]]))), "Error: Booked without Reply", "OK")</f>
        <v>OK</v>
      </c>
      <c r="S7399" t="s">
        <v>6020</v>
      </c>
    </row>
    <row r="7400" spans="1:19" x14ac:dyDescent="0.25">
      <c r="A7400" s="4" t="s">
        <v>5787</v>
      </c>
      <c r="B7400" s="4" t="s">
        <v>856</v>
      </c>
      <c r="C7400" s="4" t="s">
        <v>1332</v>
      </c>
      <c r="D7400" s="1">
        <v>41923.690972222219</v>
      </c>
      <c r="E7400" s="1">
        <v>41923.69604166667</v>
      </c>
      <c r="H7400" s="2">
        <v>41929</v>
      </c>
      <c r="I7400" s="2">
        <v>41936</v>
      </c>
      <c r="J7400" s="3">
        <v>1</v>
      </c>
      <c r="K7400" s="3">
        <v>6</v>
      </c>
      <c r="L7400">
        <f>טבלה1[[#This Row],[ds_checkout]]-טבלה1[[#This Row],[ds_checkin]]</f>
        <v>7</v>
      </c>
      <c r="M7400">
        <f>IF(ISBLANK(טבלה1[[#This Row],[ts_reply_at]]), "", (טבלה1[[#This Row],[ts_reply_at]] - טבלה1[[#This Row],[ts_contact_at]]) * 24)</f>
        <v>0.12166666681878269</v>
      </c>
      <c r="N7400">
        <f>IF(ISBLANK(טבלה1[[#This Row],[ts_reply_at]]), 0, 1)</f>
        <v>1</v>
      </c>
      <c r="O7400">
        <f>IF(ISBLANK(טבלה1[[#This Row],[ts_accepted_at]]), 0, 1)</f>
        <v>0</v>
      </c>
      <c r="P7400">
        <f>IF(ISBLANK(טבלה1[[#This Row],[ts_booking_at]]), 0, 1)</f>
        <v>0</v>
      </c>
      <c r="Q7400">
        <f>IF(ISBLANK(טבלה1[[#This Row],[ds_checkin]]), "", טבלה1[[#This Row],[ds_checkin]] - טבלה1[[#This Row],[ts_contact_at]])</f>
        <v>5.3090277777810115</v>
      </c>
      <c r="R7400" t="str">
        <f>IF(AND(ISBLANK(טבלה1[[#This Row],[ts_reply_at]]), NOT(ISBLANK(טבלה1[[#This Row],[ts_booking_at]]))), "Error: Booked without Reply", "OK")</f>
        <v>OK</v>
      </c>
      <c r="S7400" t="s">
        <v>6022</v>
      </c>
    </row>
    <row r="7401" spans="1:19" x14ac:dyDescent="0.25">
      <c r="A7401" s="4" t="s">
        <v>5787</v>
      </c>
      <c r="B7401" s="4" t="s">
        <v>5788</v>
      </c>
      <c r="C7401" s="4" t="s">
        <v>5789</v>
      </c>
      <c r="D7401" s="1">
        <v>41921.795138888891</v>
      </c>
      <c r="E7401" s="1">
        <v>41923.478206018517</v>
      </c>
      <c r="H7401" s="2">
        <v>41929</v>
      </c>
      <c r="I7401" s="2">
        <v>41936</v>
      </c>
      <c r="J7401" s="3">
        <v>2</v>
      </c>
      <c r="K7401" s="3">
        <v>6</v>
      </c>
      <c r="L7401">
        <f>טבלה1[[#This Row],[ds_checkout]]-טבלה1[[#This Row],[ds_checkin]]</f>
        <v>7</v>
      </c>
      <c r="M7401">
        <f>IF(ISBLANK(טבלה1[[#This Row],[ts_reply_at]]), "", (טבלה1[[#This Row],[ts_reply_at]] - טבלה1[[#This Row],[ts_contact_at]]) * 24)</f>
        <v>40.393611111037899</v>
      </c>
      <c r="N7401">
        <f>IF(ISBLANK(טבלה1[[#This Row],[ts_reply_at]]), 0, 1)</f>
        <v>1</v>
      </c>
      <c r="O7401">
        <f>IF(ISBLANK(טבלה1[[#This Row],[ts_accepted_at]]), 0, 1)</f>
        <v>0</v>
      </c>
      <c r="P7401">
        <f>IF(ISBLANK(טבלה1[[#This Row],[ts_booking_at]]), 0, 1)</f>
        <v>0</v>
      </c>
      <c r="Q7401">
        <f>IF(ISBLANK(טבלה1[[#This Row],[ds_checkin]]), "", טבלה1[[#This Row],[ds_checkin]] - טבלה1[[#This Row],[ts_contact_at]])</f>
        <v>7.2048611111094942</v>
      </c>
      <c r="R7401" t="str">
        <f>IF(AND(ISBLANK(טבלה1[[#This Row],[ts_reply_at]]), NOT(ISBLANK(טבלה1[[#This Row],[ts_booking_at]]))), "Error: Booked without Reply", "OK")</f>
        <v>OK</v>
      </c>
      <c r="S7401" t="s">
        <v>6022</v>
      </c>
    </row>
    <row r="7402" spans="1:19" x14ac:dyDescent="0.25">
      <c r="A7402" s="4" t="s">
        <v>5787</v>
      </c>
      <c r="B7402" s="4" t="s">
        <v>113</v>
      </c>
      <c r="C7402" s="4" t="s">
        <v>114</v>
      </c>
      <c r="D7402" s="1">
        <v>41921.912499999999</v>
      </c>
      <c r="H7402" s="2">
        <v>41929</v>
      </c>
      <c r="I7402" s="2">
        <v>41936</v>
      </c>
      <c r="J7402" s="3">
        <v>2</v>
      </c>
      <c r="K7402" s="3">
        <v>2</v>
      </c>
      <c r="L7402">
        <f>טבלה1[[#This Row],[ds_checkout]]-טבלה1[[#This Row],[ds_checkin]]</f>
        <v>7</v>
      </c>
      <c r="M7402" t="str">
        <f>IF(ISBLANK(טבלה1[[#This Row],[ts_reply_at]]), "", (טבלה1[[#This Row],[ts_reply_at]] - טבלה1[[#This Row],[ts_contact_at]]) * 24)</f>
        <v/>
      </c>
      <c r="N7402">
        <f>IF(ISBLANK(טבלה1[[#This Row],[ts_reply_at]]), 0, 1)</f>
        <v>0</v>
      </c>
      <c r="O7402">
        <f>IF(ISBLANK(טבלה1[[#This Row],[ts_accepted_at]]), 0, 1)</f>
        <v>0</v>
      </c>
      <c r="P7402">
        <f>IF(ISBLANK(טבלה1[[#This Row],[ts_booking_at]]), 0, 1)</f>
        <v>0</v>
      </c>
      <c r="Q7402">
        <f>IF(ISBLANK(טבלה1[[#This Row],[ds_checkin]]), "", טבלה1[[#This Row],[ds_checkin]] - טבלה1[[#This Row],[ts_contact_at]])</f>
        <v>7.0875000000014552</v>
      </c>
      <c r="R7402" t="str">
        <f>IF(AND(ISBLANK(טבלה1[[#This Row],[ts_reply_at]]), NOT(ISBLANK(טבלה1[[#This Row],[ts_booking_at]]))), "Error: Booked without Reply", "OK")</f>
        <v>OK</v>
      </c>
      <c r="S7402" t="s">
        <v>6022</v>
      </c>
    </row>
    <row r="7403" spans="1:19" x14ac:dyDescent="0.25">
      <c r="A7403" s="4" t="s">
        <v>5787</v>
      </c>
      <c r="B7403" s="4" t="s">
        <v>804</v>
      </c>
      <c r="C7403" s="4" t="s">
        <v>805</v>
      </c>
      <c r="D7403" s="1">
        <v>41923.786111111112</v>
      </c>
      <c r="E7403" s="1">
        <v>41923.943831018521</v>
      </c>
      <c r="H7403" s="2">
        <v>41929</v>
      </c>
      <c r="I7403" s="2">
        <v>41936</v>
      </c>
      <c r="J7403" s="3">
        <v>3</v>
      </c>
      <c r="K7403" s="3">
        <v>3</v>
      </c>
      <c r="L7403">
        <f>טבלה1[[#This Row],[ds_checkout]]-טבלה1[[#This Row],[ds_checkin]]</f>
        <v>7</v>
      </c>
      <c r="M7403">
        <f>IF(ISBLANK(טבלה1[[#This Row],[ts_reply_at]]), "", (טבלה1[[#This Row],[ts_reply_at]] - טבלה1[[#This Row],[ts_contact_at]]) * 24)</f>
        <v>3.7852777778171003</v>
      </c>
      <c r="N7403">
        <f>IF(ISBLANK(טבלה1[[#This Row],[ts_reply_at]]), 0, 1)</f>
        <v>1</v>
      </c>
      <c r="O7403">
        <f>IF(ISBLANK(טבלה1[[#This Row],[ts_accepted_at]]), 0, 1)</f>
        <v>0</v>
      </c>
      <c r="P7403">
        <f>IF(ISBLANK(טבלה1[[#This Row],[ts_booking_at]]), 0, 1)</f>
        <v>0</v>
      </c>
      <c r="Q7403">
        <f>IF(ISBLANK(טבלה1[[#This Row],[ds_checkin]]), "", טבלה1[[#This Row],[ds_checkin]] - טבלה1[[#This Row],[ts_contact_at]])</f>
        <v>5.2138888888875954</v>
      </c>
      <c r="R7403" t="str">
        <f>IF(AND(ISBLANK(טבלה1[[#This Row],[ts_reply_at]]), NOT(ISBLANK(טבלה1[[#This Row],[ts_booking_at]]))), "Error: Booked without Reply", "OK")</f>
        <v>OK</v>
      </c>
      <c r="S7403" t="s">
        <v>6022</v>
      </c>
    </row>
    <row r="7404" spans="1:19" x14ac:dyDescent="0.25">
      <c r="A7404" s="4" t="s">
        <v>5790</v>
      </c>
      <c r="B7404" s="4" t="s">
        <v>25</v>
      </c>
      <c r="C7404" s="4" t="s">
        <v>26</v>
      </c>
      <c r="D7404" s="1">
        <v>41914.82708333333</v>
      </c>
      <c r="E7404" s="1">
        <v>41914.849374999998</v>
      </c>
      <c r="F7404" s="1">
        <v>41914.875555555554</v>
      </c>
      <c r="H7404" s="2">
        <v>41916</v>
      </c>
      <c r="I7404" s="2">
        <v>41917</v>
      </c>
      <c r="J7404" s="3">
        <v>3</v>
      </c>
      <c r="K7404" s="3">
        <v>24</v>
      </c>
      <c r="L7404">
        <f>טבלה1[[#This Row],[ds_checkout]]-טבלה1[[#This Row],[ds_checkin]]</f>
        <v>1</v>
      </c>
      <c r="M7404">
        <f>IF(ISBLANK(טבלה1[[#This Row],[ts_reply_at]]), "", (טבלה1[[#This Row],[ts_reply_at]] - טבלה1[[#This Row],[ts_contact_at]]) * 24)</f>
        <v>0.53500000003259629</v>
      </c>
      <c r="N7404">
        <f>IF(ISBLANK(טבלה1[[#This Row],[ts_reply_at]]), 0, 1)</f>
        <v>1</v>
      </c>
      <c r="O7404">
        <f>IF(ISBLANK(טבלה1[[#This Row],[ts_accepted_at]]), 0, 1)</f>
        <v>1</v>
      </c>
      <c r="P7404">
        <f>IF(ISBLANK(טבלה1[[#This Row],[ts_booking_at]]), 0, 1)</f>
        <v>0</v>
      </c>
      <c r="Q7404">
        <f>IF(ISBLANK(טבלה1[[#This Row],[ds_checkin]]), "", טבלה1[[#This Row],[ds_checkin]] - טבלה1[[#This Row],[ts_contact_at]])</f>
        <v>1.1729166666700621</v>
      </c>
      <c r="R7404" t="str">
        <f>IF(AND(ISBLANK(טבלה1[[#This Row],[ts_reply_at]]), NOT(ISBLANK(טבלה1[[#This Row],[ts_booking_at]]))), "Error: Booked without Reply", "OK")</f>
        <v>OK</v>
      </c>
      <c r="S7404" t="s">
        <v>6076</v>
      </c>
    </row>
    <row r="7405" spans="1:19" x14ac:dyDescent="0.25">
      <c r="A7405" s="4" t="s">
        <v>5790</v>
      </c>
      <c r="B7405" s="4" t="s">
        <v>3446</v>
      </c>
      <c r="C7405" s="4" t="s">
        <v>3447</v>
      </c>
      <c r="D7405" s="1">
        <v>41914.822222222225</v>
      </c>
      <c r="E7405" s="1">
        <v>41915.061886574076</v>
      </c>
      <c r="H7405" s="2">
        <v>41916</v>
      </c>
      <c r="I7405" s="2">
        <v>41917</v>
      </c>
      <c r="J7405" s="3">
        <v>3</v>
      </c>
      <c r="K7405" s="3">
        <v>2</v>
      </c>
      <c r="L7405">
        <f>טבלה1[[#This Row],[ds_checkout]]-טבלה1[[#This Row],[ds_checkin]]</f>
        <v>1</v>
      </c>
      <c r="M7405">
        <f>IF(ISBLANK(טבלה1[[#This Row],[ts_reply_at]]), "", (טבלה1[[#This Row],[ts_reply_at]] - טבלה1[[#This Row],[ts_contact_at]]) * 24)</f>
        <v>5.7519444444333203</v>
      </c>
      <c r="N7405">
        <f>IF(ISBLANK(טבלה1[[#This Row],[ts_reply_at]]), 0, 1)</f>
        <v>1</v>
      </c>
      <c r="O7405">
        <f>IF(ISBLANK(טבלה1[[#This Row],[ts_accepted_at]]), 0, 1)</f>
        <v>0</v>
      </c>
      <c r="P7405">
        <f>IF(ISBLANK(טבלה1[[#This Row],[ts_booking_at]]), 0, 1)</f>
        <v>0</v>
      </c>
      <c r="Q7405">
        <f>IF(ISBLANK(טבלה1[[#This Row],[ds_checkin]]), "", טבלה1[[#This Row],[ds_checkin]] - טבלה1[[#This Row],[ts_contact_at]])</f>
        <v>1.1777777777751908</v>
      </c>
      <c r="R7405" t="str">
        <f>IF(AND(ISBLANK(טבלה1[[#This Row],[ts_reply_at]]), NOT(ISBLANK(טבלה1[[#This Row],[ts_booking_at]]))), "Error: Booked without Reply", "OK")</f>
        <v>OK</v>
      </c>
      <c r="S7405" t="s">
        <v>6076</v>
      </c>
    </row>
    <row r="7406" spans="1:19" x14ac:dyDescent="0.25">
      <c r="A7406" s="4" t="s">
        <v>5790</v>
      </c>
      <c r="B7406" s="4" t="s">
        <v>2921</v>
      </c>
      <c r="C7406" s="4" t="s">
        <v>2922</v>
      </c>
      <c r="D7406" s="1">
        <v>41914.821527777778</v>
      </c>
      <c r="E7406" s="1">
        <v>41914.83357638889</v>
      </c>
      <c r="H7406" s="2">
        <v>41916</v>
      </c>
      <c r="I7406" s="2">
        <v>41917</v>
      </c>
      <c r="J7406" s="3">
        <v>3</v>
      </c>
      <c r="K7406" s="3">
        <v>4</v>
      </c>
      <c r="L7406">
        <f>טבלה1[[#This Row],[ds_checkout]]-טבלה1[[#This Row],[ds_checkin]]</f>
        <v>1</v>
      </c>
      <c r="M7406">
        <f>IF(ISBLANK(טבלה1[[#This Row],[ts_reply_at]]), "", (טבלה1[[#This Row],[ts_reply_at]] - טבלה1[[#This Row],[ts_contact_at]]) * 24)</f>
        <v>0.28916666668374091</v>
      </c>
      <c r="N7406">
        <f>IF(ISBLANK(טבלה1[[#This Row],[ts_reply_at]]), 0, 1)</f>
        <v>1</v>
      </c>
      <c r="O7406">
        <f>IF(ISBLANK(טבלה1[[#This Row],[ts_accepted_at]]), 0, 1)</f>
        <v>0</v>
      </c>
      <c r="P7406">
        <f>IF(ISBLANK(טבלה1[[#This Row],[ts_booking_at]]), 0, 1)</f>
        <v>0</v>
      </c>
      <c r="Q7406">
        <f>IF(ISBLANK(טבלה1[[#This Row],[ds_checkin]]), "", טבלה1[[#This Row],[ds_checkin]] - טבלה1[[#This Row],[ts_contact_at]])</f>
        <v>1.1784722222218988</v>
      </c>
      <c r="R7406" t="str">
        <f>IF(AND(ISBLANK(טבלה1[[#This Row],[ts_reply_at]]), NOT(ISBLANK(טבלה1[[#This Row],[ts_booking_at]]))), "Error: Booked without Reply", "OK")</f>
        <v>OK</v>
      </c>
      <c r="S7406" t="s">
        <v>6076</v>
      </c>
    </row>
    <row r="7407" spans="1:19" x14ac:dyDescent="0.25">
      <c r="A7407" s="4" t="s">
        <v>5791</v>
      </c>
      <c r="B7407" s="4" t="s">
        <v>4329</v>
      </c>
      <c r="C7407" s="4" t="s">
        <v>4330</v>
      </c>
      <c r="D7407" s="1">
        <v>41926.511111111111</v>
      </c>
      <c r="E7407" s="1">
        <v>41926.519375000003</v>
      </c>
      <c r="F7407" s="1">
        <v>41926.521053240744</v>
      </c>
      <c r="G7407" s="1">
        <v>41926.521053240744</v>
      </c>
      <c r="H7407" s="2">
        <v>41943</v>
      </c>
      <c r="I7407" s="2">
        <v>41950</v>
      </c>
      <c r="J7407" s="3">
        <v>1</v>
      </c>
      <c r="K7407" s="3">
        <v>15</v>
      </c>
      <c r="L7407">
        <f>טבלה1[[#This Row],[ds_checkout]]-טבלה1[[#This Row],[ds_checkin]]</f>
        <v>7</v>
      </c>
      <c r="M7407">
        <f>IF(ISBLANK(טבלה1[[#This Row],[ts_reply_at]]), "", (טבלה1[[#This Row],[ts_reply_at]] - טבלה1[[#This Row],[ts_contact_at]]) * 24)</f>
        <v>0.19833333342103288</v>
      </c>
      <c r="N7407">
        <f>IF(ISBLANK(טבלה1[[#This Row],[ts_reply_at]]), 0, 1)</f>
        <v>1</v>
      </c>
      <c r="O7407">
        <f>IF(ISBLANK(טבלה1[[#This Row],[ts_accepted_at]]), 0, 1)</f>
        <v>1</v>
      </c>
      <c r="P7407">
        <f>IF(ISBLANK(טבלה1[[#This Row],[ts_booking_at]]), 0, 1)</f>
        <v>1</v>
      </c>
      <c r="Q7407">
        <f>IF(ISBLANK(טבלה1[[#This Row],[ds_checkin]]), "", טבלה1[[#This Row],[ds_checkin]] - טבלה1[[#This Row],[ts_contact_at]])</f>
        <v>16.488888888889051</v>
      </c>
      <c r="R7407" t="str">
        <f>IF(AND(ISBLANK(טבלה1[[#This Row],[ts_reply_at]]), NOT(ISBLANK(טבלה1[[#This Row],[ts_booking_at]]))), "Error: Booked without Reply", "OK")</f>
        <v>OK</v>
      </c>
      <c r="S7407" t="s">
        <v>6019</v>
      </c>
    </row>
    <row r="7408" spans="1:19" x14ac:dyDescent="0.25">
      <c r="A7408" s="4" t="s">
        <v>5792</v>
      </c>
      <c r="B7408" s="4" t="s">
        <v>939</v>
      </c>
      <c r="C7408" s="4" t="s">
        <v>940</v>
      </c>
      <c r="D7408" s="1">
        <v>41938.429166666669</v>
      </c>
      <c r="E7408" s="1">
        <v>41938.564571759256</v>
      </c>
      <c r="H7408" s="2">
        <v>41944</v>
      </c>
      <c r="I7408" s="2">
        <v>41947</v>
      </c>
      <c r="J7408" s="3">
        <v>2</v>
      </c>
      <c r="K7408" s="3">
        <v>5</v>
      </c>
      <c r="L7408">
        <f>טבלה1[[#This Row],[ds_checkout]]-טבלה1[[#This Row],[ds_checkin]]</f>
        <v>3</v>
      </c>
      <c r="M7408">
        <f>IF(ISBLANK(טבלה1[[#This Row],[ts_reply_at]]), "", (טבלה1[[#This Row],[ts_reply_at]] - טבלה1[[#This Row],[ts_contact_at]]) * 24)</f>
        <v>3.2497222220990807</v>
      </c>
      <c r="N7408">
        <f>IF(ISBLANK(טבלה1[[#This Row],[ts_reply_at]]), 0, 1)</f>
        <v>1</v>
      </c>
      <c r="O7408">
        <f>IF(ISBLANK(טבלה1[[#This Row],[ts_accepted_at]]), 0, 1)</f>
        <v>0</v>
      </c>
      <c r="P7408">
        <f>IF(ISBLANK(טבלה1[[#This Row],[ts_booking_at]]), 0, 1)</f>
        <v>0</v>
      </c>
      <c r="Q7408">
        <f>IF(ISBLANK(טבלה1[[#This Row],[ds_checkin]]), "", טבלה1[[#This Row],[ds_checkin]] - טבלה1[[#This Row],[ts_contact_at]])</f>
        <v>5.5708333333313931</v>
      </c>
      <c r="R7408" t="str">
        <f>IF(AND(ISBLANK(טבלה1[[#This Row],[ts_reply_at]]), NOT(ISBLANK(טבלה1[[#This Row],[ts_booking_at]]))), "Error: Booked without Reply", "OK")</f>
        <v>OK</v>
      </c>
      <c r="S7408" t="s">
        <v>6019</v>
      </c>
    </row>
    <row r="7409" spans="1:19" x14ac:dyDescent="0.25">
      <c r="A7409" s="4" t="s">
        <v>5793</v>
      </c>
      <c r="B7409" s="4" t="s">
        <v>683</v>
      </c>
      <c r="C7409" s="4" t="s">
        <v>684</v>
      </c>
      <c r="D7409" s="1">
        <v>41914.008333333331</v>
      </c>
      <c r="E7409" s="1">
        <v>41914.266782407409</v>
      </c>
      <c r="H7409" s="2">
        <v>41919</v>
      </c>
      <c r="I7409" s="2">
        <v>41926</v>
      </c>
      <c r="J7409" s="3">
        <v>1</v>
      </c>
      <c r="K7409" s="3">
        <v>3</v>
      </c>
      <c r="L7409">
        <f>טבלה1[[#This Row],[ds_checkout]]-טבלה1[[#This Row],[ds_checkin]]</f>
        <v>7</v>
      </c>
      <c r="M7409">
        <f>IF(ISBLANK(טבלה1[[#This Row],[ts_reply_at]]), "", (טבלה1[[#This Row],[ts_reply_at]] - טבלה1[[#This Row],[ts_contact_at]]) * 24)</f>
        <v>6.2027777778566815</v>
      </c>
      <c r="N7409">
        <f>IF(ISBLANK(טבלה1[[#This Row],[ts_reply_at]]), 0, 1)</f>
        <v>1</v>
      </c>
      <c r="O7409">
        <f>IF(ISBLANK(טבלה1[[#This Row],[ts_accepted_at]]), 0, 1)</f>
        <v>0</v>
      </c>
      <c r="P7409">
        <f>IF(ISBLANK(טבלה1[[#This Row],[ts_booking_at]]), 0, 1)</f>
        <v>0</v>
      </c>
      <c r="Q7409">
        <f>IF(ISBLANK(טבלה1[[#This Row],[ds_checkin]]), "", טבלה1[[#This Row],[ds_checkin]] - טבלה1[[#This Row],[ts_contact_at]])</f>
        <v>4.9916666666686069</v>
      </c>
      <c r="R7409" t="str">
        <f>IF(AND(ISBLANK(טבלה1[[#This Row],[ts_reply_at]]), NOT(ISBLANK(טבלה1[[#This Row],[ts_booking_at]]))), "Error: Booked without Reply", "OK")</f>
        <v>OK</v>
      </c>
      <c r="S7409" t="s">
        <v>6023</v>
      </c>
    </row>
    <row r="7410" spans="1:19" x14ac:dyDescent="0.25">
      <c r="A7410" s="4" t="s">
        <v>5793</v>
      </c>
      <c r="B7410" s="4" t="s">
        <v>1145</v>
      </c>
      <c r="C7410" s="4" t="s">
        <v>1146</v>
      </c>
      <c r="D7410" s="1">
        <v>41914.336805555555</v>
      </c>
      <c r="E7410" s="1">
        <v>41914.730509259258</v>
      </c>
      <c r="H7410" s="2">
        <v>41919</v>
      </c>
      <c r="I7410" s="2">
        <v>41926</v>
      </c>
      <c r="J7410" s="3">
        <v>1</v>
      </c>
      <c r="K7410" s="3">
        <v>4</v>
      </c>
      <c r="L7410">
        <f>טבלה1[[#This Row],[ds_checkout]]-טבלה1[[#This Row],[ds_checkin]]</f>
        <v>7</v>
      </c>
      <c r="M7410">
        <f>IF(ISBLANK(טבלה1[[#This Row],[ts_reply_at]]), "", (טבלה1[[#This Row],[ts_reply_at]] - טבלה1[[#This Row],[ts_contact_at]]) * 24)</f>
        <v>9.4488888888736255</v>
      </c>
      <c r="N7410">
        <f>IF(ISBLANK(טבלה1[[#This Row],[ts_reply_at]]), 0, 1)</f>
        <v>1</v>
      </c>
      <c r="O7410">
        <f>IF(ISBLANK(טבלה1[[#This Row],[ts_accepted_at]]), 0, 1)</f>
        <v>0</v>
      </c>
      <c r="P7410">
        <f>IF(ISBLANK(טבלה1[[#This Row],[ts_booking_at]]), 0, 1)</f>
        <v>0</v>
      </c>
      <c r="Q7410">
        <f>IF(ISBLANK(טבלה1[[#This Row],[ds_checkin]]), "", טבלה1[[#This Row],[ds_checkin]] - טבלה1[[#This Row],[ts_contact_at]])</f>
        <v>4.6631944444452529</v>
      </c>
      <c r="R7410" t="str">
        <f>IF(AND(ISBLANK(טבלה1[[#This Row],[ts_reply_at]]), NOT(ISBLANK(טבלה1[[#This Row],[ts_booking_at]]))), "Error: Booked without Reply", "OK")</f>
        <v>OK</v>
      </c>
      <c r="S7410" t="s">
        <v>6023</v>
      </c>
    </row>
    <row r="7411" spans="1:19" x14ac:dyDescent="0.25">
      <c r="A7411" s="4" t="s">
        <v>5794</v>
      </c>
      <c r="B7411" s="4" t="s">
        <v>248</v>
      </c>
      <c r="C7411" s="4" t="s">
        <v>249</v>
      </c>
      <c r="D7411" s="1">
        <v>41912.709027777775</v>
      </c>
      <c r="E7411" s="1">
        <v>41913.794571759259</v>
      </c>
      <c r="H7411" s="2">
        <v>41926</v>
      </c>
      <c r="I7411" s="2">
        <v>41933</v>
      </c>
      <c r="J7411" s="3">
        <v>1</v>
      </c>
      <c r="K7411" s="3">
        <v>2</v>
      </c>
      <c r="L7411">
        <f>טבלה1[[#This Row],[ds_checkout]]-טבלה1[[#This Row],[ds_checkin]]</f>
        <v>7</v>
      </c>
      <c r="M7411">
        <f>IF(ISBLANK(טבלה1[[#This Row],[ts_reply_at]]), "", (טבלה1[[#This Row],[ts_reply_at]] - טבלה1[[#This Row],[ts_contact_at]]) * 24)</f>
        <v>26.053055555617902</v>
      </c>
      <c r="N7411">
        <f>IF(ISBLANK(טבלה1[[#This Row],[ts_reply_at]]), 0, 1)</f>
        <v>1</v>
      </c>
      <c r="O7411">
        <f>IF(ISBLANK(טבלה1[[#This Row],[ts_accepted_at]]), 0, 1)</f>
        <v>0</v>
      </c>
      <c r="P7411">
        <f>IF(ISBLANK(טבלה1[[#This Row],[ts_booking_at]]), 0, 1)</f>
        <v>0</v>
      </c>
      <c r="Q7411">
        <f>IF(ISBLANK(טבלה1[[#This Row],[ds_checkin]]), "", טבלה1[[#This Row],[ds_checkin]] - טבלה1[[#This Row],[ts_contact_at]])</f>
        <v>13.290972222224809</v>
      </c>
      <c r="R7411" t="str">
        <f>IF(AND(ISBLANK(טבלה1[[#This Row],[ts_reply_at]]), NOT(ISBLANK(טבלה1[[#This Row],[ts_booking_at]]))), "Error: Booked without Reply", "OK")</f>
        <v>OK</v>
      </c>
      <c r="S7411" t="s">
        <v>6023</v>
      </c>
    </row>
    <row r="7412" spans="1:19" x14ac:dyDescent="0.25">
      <c r="A7412" s="4" t="s">
        <v>5795</v>
      </c>
      <c r="B7412" s="4" t="s">
        <v>3454</v>
      </c>
      <c r="C7412" s="4" t="s">
        <v>3455</v>
      </c>
      <c r="D7412" s="1">
        <v>41925.789583333331</v>
      </c>
      <c r="E7412" s="1">
        <v>41925.942314814813</v>
      </c>
      <c r="F7412" s="1">
        <v>41926.574502314812</v>
      </c>
      <c r="G7412" s="1">
        <v>41926.574502314812</v>
      </c>
      <c r="H7412" s="2">
        <v>41936</v>
      </c>
      <c r="I7412" s="2">
        <v>41938</v>
      </c>
      <c r="J7412" s="3">
        <v>1</v>
      </c>
      <c r="K7412" s="3">
        <v>8</v>
      </c>
      <c r="L7412">
        <f>טבלה1[[#This Row],[ds_checkout]]-טבלה1[[#This Row],[ds_checkin]]</f>
        <v>2</v>
      </c>
      <c r="M7412">
        <f>IF(ISBLANK(טבלה1[[#This Row],[ts_reply_at]]), "", (טבלה1[[#This Row],[ts_reply_at]] - טבלה1[[#This Row],[ts_contact_at]]) * 24)</f>
        <v>3.6655555555480532</v>
      </c>
      <c r="N7412">
        <f>IF(ISBLANK(טבלה1[[#This Row],[ts_reply_at]]), 0, 1)</f>
        <v>1</v>
      </c>
      <c r="O7412">
        <f>IF(ISBLANK(טבלה1[[#This Row],[ts_accepted_at]]), 0, 1)</f>
        <v>1</v>
      </c>
      <c r="P7412">
        <f>IF(ISBLANK(טבלה1[[#This Row],[ts_booking_at]]), 0, 1)</f>
        <v>1</v>
      </c>
      <c r="Q7412">
        <f>IF(ISBLANK(טבלה1[[#This Row],[ds_checkin]]), "", טבלה1[[#This Row],[ds_checkin]] - טבלה1[[#This Row],[ts_contact_at]])</f>
        <v>10.210416666668607</v>
      </c>
      <c r="R7412" t="str">
        <f>IF(AND(ISBLANK(טבלה1[[#This Row],[ts_reply_at]]), NOT(ISBLANK(טבלה1[[#This Row],[ts_booking_at]]))), "Error: Booked without Reply", "OK")</f>
        <v>OK</v>
      </c>
      <c r="S7412" t="s">
        <v>6022</v>
      </c>
    </row>
    <row r="7413" spans="1:19" x14ac:dyDescent="0.25">
      <c r="A7413" s="4" t="s">
        <v>5796</v>
      </c>
      <c r="B7413" s="4" t="s">
        <v>1116</v>
      </c>
      <c r="C7413" s="4" t="s">
        <v>2553</v>
      </c>
      <c r="D7413" s="1">
        <v>41945.947222222225</v>
      </c>
      <c r="E7413" s="1">
        <v>41947.479837962965</v>
      </c>
      <c r="F7413" s="1">
        <v>41948.919791666667</v>
      </c>
      <c r="G7413" s="1">
        <v>41949.315451388888</v>
      </c>
      <c r="H7413" s="2">
        <v>42000</v>
      </c>
      <c r="I7413" s="2">
        <v>42003</v>
      </c>
      <c r="J7413" s="3">
        <v>4</v>
      </c>
      <c r="K7413" s="3">
        <v>22</v>
      </c>
      <c r="L7413">
        <f>טבלה1[[#This Row],[ds_checkout]]-טבלה1[[#This Row],[ds_checkin]]</f>
        <v>3</v>
      </c>
      <c r="M7413">
        <f>IF(ISBLANK(טבלה1[[#This Row],[ts_reply_at]]), "", (טבלה1[[#This Row],[ts_reply_at]] - טבלה1[[#This Row],[ts_contact_at]]) * 24)</f>
        <v>36.782777777756564</v>
      </c>
      <c r="N7413">
        <f>IF(ISBLANK(טבלה1[[#This Row],[ts_reply_at]]), 0, 1)</f>
        <v>1</v>
      </c>
      <c r="O7413">
        <f>IF(ISBLANK(טבלה1[[#This Row],[ts_accepted_at]]), 0, 1)</f>
        <v>1</v>
      </c>
      <c r="P7413">
        <f>IF(ISBLANK(טבלה1[[#This Row],[ts_booking_at]]), 0, 1)</f>
        <v>1</v>
      </c>
      <c r="Q7413">
        <f>IF(ISBLANK(טבלה1[[#This Row],[ds_checkin]]), "", טבלה1[[#This Row],[ds_checkin]] - טבלה1[[#This Row],[ts_contact_at]])</f>
        <v>54.052777777775191</v>
      </c>
      <c r="R7413" t="str">
        <f>IF(AND(ISBLANK(טבלה1[[#This Row],[ts_reply_at]]), NOT(ISBLANK(טבלה1[[#This Row],[ts_booking_at]]))), "Error: Booked without Reply", "OK")</f>
        <v>OK</v>
      </c>
      <c r="S7413" t="s">
        <v>6026</v>
      </c>
    </row>
    <row r="7414" spans="1:19" x14ac:dyDescent="0.25">
      <c r="A7414" s="4" t="s">
        <v>5796</v>
      </c>
      <c r="B7414" s="4" t="s">
        <v>277</v>
      </c>
      <c r="C7414" s="4" t="s">
        <v>278</v>
      </c>
      <c r="D7414" s="1">
        <v>41948.888888888891</v>
      </c>
      <c r="E7414" s="1">
        <v>41949.025046296294</v>
      </c>
      <c r="H7414" s="2">
        <v>42000</v>
      </c>
      <c r="I7414" s="2">
        <v>42003</v>
      </c>
      <c r="J7414" s="3">
        <v>4</v>
      </c>
      <c r="K7414" s="3">
        <v>3</v>
      </c>
      <c r="L7414">
        <f>טבלה1[[#This Row],[ds_checkout]]-טבלה1[[#This Row],[ds_checkin]]</f>
        <v>3</v>
      </c>
      <c r="M7414">
        <f>IF(ISBLANK(טבלה1[[#This Row],[ts_reply_at]]), "", (טבלה1[[#This Row],[ts_reply_at]] - טבלה1[[#This Row],[ts_contact_at]]) * 24)</f>
        <v>3.2677777776843868</v>
      </c>
      <c r="N7414">
        <f>IF(ISBLANK(טבלה1[[#This Row],[ts_reply_at]]), 0, 1)</f>
        <v>1</v>
      </c>
      <c r="O7414">
        <f>IF(ISBLANK(טבלה1[[#This Row],[ts_accepted_at]]), 0, 1)</f>
        <v>0</v>
      </c>
      <c r="P7414">
        <f>IF(ISBLANK(טבלה1[[#This Row],[ts_booking_at]]), 0, 1)</f>
        <v>0</v>
      </c>
      <c r="Q7414">
        <f>IF(ISBLANK(טבלה1[[#This Row],[ds_checkin]]), "", טבלה1[[#This Row],[ds_checkin]] - טבלה1[[#This Row],[ts_contact_at]])</f>
        <v>51.111111111109494</v>
      </c>
      <c r="R7414" t="str">
        <f>IF(AND(ISBLANK(טבלה1[[#This Row],[ts_reply_at]]), NOT(ISBLANK(טבלה1[[#This Row],[ts_booking_at]]))), "Error: Booked without Reply", "OK")</f>
        <v>OK</v>
      </c>
      <c r="S7414" t="s">
        <v>6026</v>
      </c>
    </row>
    <row r="7415" spans="1:19" x14ac:dyDescent="0.25">
      <c r="A7415" s="4" t="s">
        <v>5797</v>
      </c>
      <c r="B7415" s="4" t="s">
        <v>1665</v>
      </c>
      <c r="C7415" s="4" t="s">
        <v>1666</v>
      </c>
      <c r="D7415" s="1">
        <v>41921.642361111109</v>
      </c>
      <c r="E7415" s="1">
        <v>41921.6483912037</v>
      </c>
      <c r="H7415" s="2">
        <v>41927</v>
      </c>
      <c r="I7415" s="2">
        <v>41931</v>
      </c>
      <c r="J7415" s="3">
        <v>3</v>
      </c>
      <c r="K7415" s="3">
        <v>6</v>
      </c>
      <c r="L7415">
        <f>טבלה1[[#This Row],[ds_checkout]]-טבלה1[[#This Row],[ds_checkin]]</f>
        <v>4</v>
      </c>
      <c r="M7415">
        <f>IF(ISBLANK(טבלה1[[#This Row],[ts_reply_at]]), "", (טבלה1[[#This Row],[ts_reply_at]] - טבלה1[[#This Row],[ts_contact_at]]) * 24)</f>
        <v>0.14472222217591479</v>
      </c>
      <c r="N7415">
        <f>IF(ISBLANK(טבלה1[[#This Row],[ts_reply_at]]), 0, 1)</f>
        <v>1</v>
      </c>
      <c r="O7415">
        <f>IF(ISBLANK(טבלה1[[#This Row],[ts_accepted_at]]), 0, 1)</f>
        <v>0</v>
      </c>
      <c r="P7415">
        <f>IF(ISBLANK(טבלה1[[#This Row],[ts_booking_at]]), 0, 1)</f>
        <v>0</v>
      </c>
      <c r="Q7415">
        <f>IF(ISBLANK(טבלה1[[#This Row],[ds_checkin]]), "", טבלה1[[#This Row],[ds_checkin]] - טבלה1[[#This Row],[ts_contact_at]])</f>
        <v>5.3576388888905058</v>
      </c>
      <c r="R7415" t="str">
        <f>IF(AND(ISBLANK(טבלה1[[#This Row],[ts_reply_at]]), NOT(ISBLANK(טבלה1[[#This Row],[ts_booking_at]]))), "Error: Booked without Reply", "OK")</f>
        <v>OK</v>
      </c>
      <c r="S7415" t="s">
        <v>6020</v>
      </c>
    </row>
    <row r="7416" spans="1:19" x14ac:dyDescent="0.25">
      <c r="A7416" s="4" t="s">
        <v>5797</v>
      </c>
      <c r="B7416" s="4" t="s">
        <v>421</v>
      </c>
      <c r="C7416" s="4" t="s">
        <v>422</v>
      </c>
      <c r="D7416" s="1">
        <v>41921.116666666669</v>
      </c>
      <c r="E7416" s="1">
        <v>41921.536898148152</v>
      </c>
      <c r="F7416" s="1">
        <v>41921.754351851851</v>
      </c>
      <c r="G7416" s="1">
        <v>41922.952534722222</v>
      </c>
      <c r="H7416" s="2">
        <v>41928</v>
      </c>
      <c r="I7416" s="2">
        <v>41932</v>
      </c>
      <c r="J7416" s="3">
        <v>3</v>
      </c>
      <c r="K7416" s="3">
        <v>27</v>
      </c>
      <c r="L7416">
        <f>טבלה1[[#This Row],[ds_checkout]]-טבלה1[[#This Row],[ds_checkin]]</f>
        <v>4</v>
      </c>
      <c r="M7416">
        <f>IF(ISBLANK(טבלה1[[#This Row],[ts_reply_at]]), "", (טבלה1[[#This Row],[ts_reply_at]] - טבלה1[[#This Row],[ts_contact_at]]) * 24)</f>
        <v>10.085555555589963</v>
      </c>
      <c r="N7416">
        <f>IF(ISBLANK(טבלה1[[#This Row],[ts_reply_at]]), 0, 1)</f>
        <v>1</v>
      </c>
      <c r="O7416">
        <f>IF(ISBLANK(טבלה1[[#This Row],[ts_accepted_at]]), 0, 1)</f>
        <v>1</v>
      </c>
      <c r="P7416">
        <f>IF(ISBLANK(טבלה1[[#This Row],[ts_booking_at]]), 0, 1)</f>
        <v>1</v>
      </c>
      <c r="Q7416">
        <f>IF(ISBLANK(טבלה1[[#This Row],[ds_checkin]]), "", טבלה1[[#This Row],[ds_checkin]] - טבלה1[[#This Row],[ts_contact_at]])</f>
        <v>6.8833333333313931</v>
      </c>
      <c r="R7416" t="str">
        <f>IF(AND(ISBLANK(טבלה1[[#This Row],[ts_reply_at]]), NOT(ISBLANK(טבלה1[[#This Row],[ts_booking_at]]))), "Error: Booked without Reply", "OK")</f>
        <v>OK</v>
      </c>
      <c r="S7416" t="s">
        <v>6020</v>
      </c>
    </row>
    <row r="7417" spans="1:19" x14ac:dyDescent="0.25">
      <c r="A7417" s="4" t="s">
        <v>5798</v>
      </c>
      <c r="B7417" s="4" t="s">
        <v>451</v>
      </c>
      <c r="C7417" s="4" t="s">
        <v>452</v>
      </c>
      <c r="D7417" s="1">
        <v>41916.649305555555</v>
      </c>
      <c r="E7417" s="1">
        <v>41916.650092592594</v>
      </c>
      <c r="H7417" s="2">
        <v>41920</v>
      </c>
      <c r="I7417" s="2">
        <v>41924</v>
      </c>
      <c r="J7417" s="3">
        <v>1</v>
      </c>
      <c r="K7417" s="3">
        <v>3</v>
      </c>
      <c r="L7417">
        <f>טבלה1[[#This Row],[ds_checkout]]-טבלה1[[#This Row],[ds_checkin]]</f>
        <v>4</v>
      </c>
      <c r="M7417">
        <f>IF(ISBLANK(טבלה1[[#This Row],[ts_reply_at]]), "", (טבלה1[[#This Row],[ts_reply_at]] - טבלה1[[#This Row],[ts_contact_at]]) * 24)</f>
        <v>1.8888888938818127E-2</v>
      </c>
      <c r="N7417">
        <f>IF(ISBLANK(טבלה1[[#This Row],[ts_reply_at]]), 0, 1)</f>
        <v>1</v>
      </c>
      <c r="O7417">
        <f>IF(ISBLANK(טבלה1[[#This Row],[ts_accepted_at]]), 0, 1)</f>
        <v>0</v>
      </c>
      <c r="P7417">
        <f>IF(ISBLANK(טבלה1[[#This Row],[ts_booking_at]]), 0, 1)</f>
        <v>0</v>
      </c>
      <c r="Q7417">
        <f>IF(ISBLANK(טבלה1[[#This Row],[ds_checkin]]), "", טבלה1[[#This Row],[ds_checkin]] - טבלה1[[#This Row],[ts_contact_at]])</f>
        <v>3.3506944444452529</v>
      </c>
      <c r="R7417" t="str">
        <f>IF(AND(ISBLANK(טבלה1[[#This Row],[ts_reply_at]]), NOT(ISBLANK(טבלה1[[#This Row],[ts_booking_at]]))), "Error: Booked without Reply", "OK")</f>
        <v>OK</v>
      </c>
      <c r="S7417" t="s">
        <v>6021</v>
      </c>
    </row>
    <row r="7418" spans="1:19" x14ac:dyDescent="0.25">
      <c r="A7418" s="4" t="s">
        <v>5798</v>
      </c>
      <c r="B7418" s="4" t="s">
        <v>2190</v>
      </c>
      <c r="C7418" s="4" t="s">
        <v>2191</v>
      </c>
      <c r="D7418" s="1">
        <v>41916.667361111111</v>
      </c>
      <c r="E7418" s="1">
        <v>41916.728263888886</v>
      </c>
      <c r="F7418" s="1">
        <v>41916.728263888886</v>
      </c>
      <c r="G7418" s="1">
        <v>41916.728263888886</v>
      </c>
      <c r="H7418" s="2">
        <v>41920</v>
      </c>
      <c r="I7418" s="2">
        <v>41924</v>
      </c>
      <c r="J7418" s="3">
        <v>1</v>
      </c>
      <c r="K7418" s="3">
        <v>14</v>
      </c>
      <c r="L7418">
        <f>טבלה1[[#This Row],[ds_checkout]]-טבלה1[[#This Row],[ds_checkin]]</f>
        <v>4</v>
      </c>
      <c r="M7418">
        <f>IF(ISBLANK(טבלה1[[#This Row],[ts_reply_at]]), "", (טבלה1[[#This Row],[ts_reply_at]] - טבלה1[[#This Row],[ts_contact_at]]) * 24)</f>
        <v>1.4616666666115634</v>
      </c>
      <c r="N7418">
        <f>IF(ISBLANK(טבלה1[[#This Row],[ts_reply_at]]), 0, 1)</f>
        <v>1</v>
      </c>
      <c r="O7418">
        <f>IF(ISBLANK(טבלה1[[#This Row],[ts_accepted_at]]), 0, 1)</f>
        <v>1</v>
      </c>
      <c r="P7418">
        <f>IF(ISBLANK(טבלה1[[#This Row],[ts_booking_at]]), 0, 1)</f>
        <v>1</v>
      </c>
      <c r="Q7418">
        <f>IF(ISBLANK(טבלה1[[#This Row],[ds_checkin]]), "", טבלה1[[#This Row],[ds_checkin]] - טבלה1[[#This Row],[ts_contact_at]])</f>
        <v>3.3326388888890506</v>
      </c>
      <c r="R7418" t="str">
        <f>IF(AND(ISBLANK(טבלה1[[#This Row],[ts_reply_at]]), NOT(ISBLANK(טבלה1[[#This Row],[ts_booking_at]]))), "Error: Booked without Reply", "OK")</f>
        <v>OK</v>
      </c>
      <c r="S7418" t="s">
        <v>6021</v>
      </c>
    </row>
    <row r="7419" spans="1:19" x14ac:dyDescent="0.25">
      <c r="A7419" s="4" t="s">
        <v>5799</v>
      </c>
      <c r="B7419" s="4" t="s">
        <v>615</v>
      </c>
      <c r="C7419" s="4" t="s">
        <v>1315</v>
      </c>
      <c r="D7419" s="1">
        <v>41927.928472222222</v>
      </c>
      <c r="E7419" s="1">
        <v>41927.989814814813</v>
      </c>
      <c r="F7419" s="1">
        <v>41927.989814814813</v>
      </c>
      <c r="G7419" s="1">
        <v>41928.050729166665</v>
      </c>
      <c r="H7419" s="2">
        <v>41970</v>
      </c>
      <c r="I7419" s="2">
        <v>41973</v>
      </c>
      <c r="J7419" s="3">
        <v>2</v>
      </c>
      <c r="K7419" s="3">
        <v>9</v>
      </c>
      <c r="L7419">
        <f>טבלה1[[#This Row],[ds_checkout]]-טבלה1[[#This Row],[ds_checkin]]</f>
        <v>3</v>
      </c>
      <c r="M7419">
        <f>IF(ISBLANK(טבלה1[[#This Row],[ts_reply_at]]), "", (טבלה1[[#This Row],[ts_reply_at]] - טבלה1[[#This Row],[ts_contact_at]]) * 24)</f>
        <v>1.4722222221898846</v>
      </c>
      <c r="N7419">
        <f>IF(ISBLANK(טבלה1[[#This Row],[ts_reply_at]]), 0, 1)</f>
        <v>1</v>
      </c>
      <c r="O7419">
        <f>IF(ISBLANK(טבלה1[[#This Row],[ts_accepted_at]]), 0, 1)</f>
        <v>1</v>
      </c>
      <c r="P7419">
        <f>IF(ISBLANK(טבלה1[[#This Row],[ts_booking_at]]), 0, 1)</f>
        <v>1</v>
      </c>
      <c r="Q7419">
        <f>IF(ISBLANK(טבלה1[[#This Row],[ds_checkin]]), "", טבלה1[[#This Row],[ds_checkin]] - טבלה1[[#This Row],[ts_contact_at]])</f>
        <v>42.071527777778101</v>
      </c>
      <c r="R7419" t="str">
        <f>IF(AND(ISBLANK(טבלה1[[#This Row],[ts_reply_at]]), NOT(ISBLANK(טבלה1[[#This Row],[ts_booking_at]]))), "Error: Booked without Reply", "OK")</f>
        <v>OK</v>
      </c>
      <c r="S7419" t="s">
        <v>6020</v>
      </c>
    </row>
    <row r="7420" spans="1:19" x14ac:dyDescent="0.25">
      <c r="A7420" s="4" t="s">
        <v>5800</v>
      </c>
      <c r="B7420" s="4" t="s">
        <v>383</v>
      </c>
      <c r="C7420" s="4" t="s">
        <v>384</v>
      </c>
      <c r="D7420" s="1">
        <v>41916.607638888891</v>
      </c>
      <c r="E7420" s="1">
        <v>41916.612071759257</v>
      </c>
      <c r="F7420" s="1">
        <v>41916.612071759257</v>
      </c>
      <c r="G7420" s="1">
        <v>41916.612071759257</v>
      </c>
      <c r="H7420" s="2">
        <v>41942</v>
      </c>
      <c r="I7420" s="2">
        <v>41946</v>
      </c>
      <c r="J7420" s="3">
        <v>2</v>
      </c>
      <c r="K7420" s="3">
        <v>26</v>
      </c>
      <c r="L7420">
        <f>טבלה1[[#This Row],[ds_checkout]]-טבלה1[[#This Row],[ds_checkin]]</f>
        <v>4</v>
      </c>
      <c r="M7420">
        <f>IF(ISBLANK(טבלה1[[#This Row],[ts_reply_at]]), "", (טבלה1[[#This Row],[ts_reply_at]] - טבלה1[[#This Row],[ts_contact_at]]) * 24)</f>
        <v>0.10638888878747821</v>
      </c>
      <c r="N7420">
        <f>IF(ISBLANK(טבלה1[[#This Row],[ts_reply_at]]), 0, 1)</f>
        <v>1</v>
      </c>
      <c r="O7420">
        <f>IF(ISBLANK(טבלה1[[#This Row],[ts_accepted_at]]), 0, 1)</f>
        <v>1</v>
      </c>
      <c r="P7420">
        <f>IF(ISBLANK(טבלה1[[#This Row],[ts_booking_at]]), 0, 1)</f>
        <v>1</v>
      </c>
      <c r="Q7420">
        <f>IF(ISBLANK(טבלה1[[#This Row],[ds_checkin]]), "", טבלה1[[#This Row],[ds_checkin]] - טבלה1[[#This Row],[ts_contact_at]])</f>
        <v>25.392361111109494</v>
      </c>
      <c r="R7420" t="str">
        <f>IF(AND(ISBLANK(טבלה1[[#This Row],[ts_reply_at]]), NOT(ISBLANK(טבלה1[[#This Row],[ts_booking_at]]))), "Error: Booked without Reply", "OK")</f>
        <v>OK</v>
      </c>
      <c r="S7420" t="s">
        <v>6021</v>
      </c>
    </row>
    <row r="7421" spans="1:19" x14ac:dyDescent="0.25">
      <c r="A7421" s="4" t="s">
        <v>5801</v>
      </c>
      <c r="B7421" s="4" t="s">
        <v>1765</v>
      </c>
      <c r="C7421" s="4" t="s">
        <v>1766</v>
      </c>
      <c r="D7421" s="1">
        <v>41922.382638888892</v>
      </c>
      <c r="E7421" s="1">
        <v>41922.408530092594</v>
      </c>
      <c r="F7421" s="1">
        <v>41922.415092592593</v>
      </c>
      <c r="G7421" s="1">
        <v>41922.415092592593</v>
      </c>
      <c r="H7421" s="2">
        <v>41923</v>
      </c>
      <c r="I7421" s="2">
        <v>41926</v>
      </c>
      <c r="J7421" s="3">
        <v>1</v>
      </c>
      <c r="K7421" s="3">
        <v>15</v>
      </c>
      <c r="L7421">
        <f>טבלה1[[#This Row],[ds_checkout]]-טבלה1[[#This Row],[ds_checkin]]</f>
        <v>3</v>
      </c>
      <c r="M7421">
        <f>IF(ISBLANK(טבלה1[[#This Row],[ts_reply_at]]), "", (טבלה1[[#This Row],[ts_reply_at]] - טבלה1[[#This Row],[ts_contact_at]]) * 24)</f>
        <v>0.62138888885965571</v>
      </c>
      <c r="N7421">
        <f>IF(ISBLANK(טבלה1[[#This Row],[ts_reply_at]]), 0, 1)</f>
        <v>1</v>
      </c>
      <c r="O7421">
        <f>IF(ISBLANK(טבלה1[[#This Row],[ts_accepted_at]]), 0, 1)</f>
        <v>1</v>
      </c>
      <c r="P7421">
        <f>IF(ISBLANK(טבלה1[[#This Row],[ts_booking_at]]), 0, 1)</f>
        <v>1</v>
      </c>
      <c r="Q7421">
        <f>IF(ISBLANK(טבלה1[[#This Row],[ds_checkin]]), "", טבלה1[[#This Row],[ds_checkin]] - טבלה1[[#This Row],[ts_contact_at]])</f>
        <v>0.61736111110803904</v>
      </c>
      <c r="R7421" t="str">
        <f>IF(AND(ISBLANK(טבלה1[[#This Row],[ts_reply_at]]), NOT(ISBLANK(טבלה1[[#This Row],[ts_booking_at]]))), "Error: Booked without Reply", "OK")</f>
        <v>OK</v>
      </c>
      <c r="S7421" t="s">
        <v>6019</v>
      </c>
    </row>
    <row r="7422" spans="1:19" x14ac:dyDescent="0.25">
      <c r="A7422" s="4" t="s">
        <v>5802</v>
      </c>
      <c r="B7422" s="4" t="s">
        <v>1204</v>
      </c>
      <c r="C7422" s="4" t="s">
        <v>1205</v>
      </c>
      <c r="D7422" s="1">
        <v>41918.886805555558</v>
      </c>
      <c r="E7422" s="1">
        <v>41918.895104166666</v>
      </c>
      <c r="F7422" s="1">
        <v>41918.901956018519</v>
      </c>
      <c r="G7422" s="1">
        <v>41918.901956018519</v>
      </c>
      <c r="H7422" s="2">
        <v>41926</v>
      </c>
      <c r="I7422" s="2">
        <v>41930</v>
      </c>
      <c r="J7422" s="3">
        <v>2</v>
      </c>
      <c r="K7422" s="3">
        <v>24</v>
      </c>
      <c r="L7422">
        <f>טבלה1[[#This Row],[ds_checkout]]-טבלה1[[#This Row],[ds_checkin]]</f>
        <v>4</v>
      </c>
      <c r="M7422">
        <f>IF(ISBLANK(טבלה1[[#This Row],[ts_reply_at]]), "", (טבלה1[[#This Row],[ts_reply_at]] - טבלה1[[#This Row],[ts_contact_at]]) * 24)</f>
        <v>0.19916666659992188</v>
      </c>
      <c r="N7422">
        <f>IF(ISBLANK(טבלה1[[#This Row],[ts_reply_at]]), 0, 1)</f>
        <v>1</v>
      </c>
      <c r="O7422">
        <f>IF(ISBLANK(טבלה1[[#This Row],[ts_accepted_at]]), 0, 1)</f>
        <v>1</v>
      </c>
      <c r="P7422">
        <f>IF(ISBLANK(טבלה1[[#This Row],[ts_booking_at]]), 0, 1)</f>
        <v>1</v>
      </c>
      <c r="Q7422">
        <f>IF(ISBLANK(טבלה1[[#This Row],[ds_checkin]]), "", טבלה1[[#This Row],[ds_checkin]] - טבלה1[[#This Row],[ts_contact_at]])</f>
        <v>7.1131944444423425</v>
      </c>
      <c r="R7422" t="str">
        <f>IF(AND(ISBLANK(טבלה1[[#This Row],[ts_reply_at]]), NOT(ISBLANK(טבלה1[[#This Row],[ts_booking_at]]))), "Error: Booked without Reply", "OK")</f>
        <v>OK</v>
      </c>
      <c r="S7422" t="s">
        <v>6029</v>
      </c>
    </row>
    <row r="7423" spans="1:19" x14ac:dyDescent="0.25">
      <c r="A7423" s="4" t="s">
        <v>5803</v>
      </c>
      <c r="B7423" s="4" t="s">
        <v>3171</v>
      </c>
      <c r="C7423" s="4" t="s">
        <v>3172</v>
      </c>
      <c r="D7423" s="1">
        <v>41945.664583333331</v>
      </c>
      <c r="E7423" s="1">
        <v>41945.667511574073</v>
      </c>
      <c r="H7423" s="2">
        <v>42003</v>
      </c>
      <c r="I7423" s="2">
        <v>42004</v>
      </c>
      <c r="J7423" s="3">
        <v>2</v>
      </c>
      <c r="K7423" s="3">
        <v>2</v>
      </c>
      <c r="L7423">
        <f>טבלה1[[#This Row],[ds_checkout]]-טבלה1[[#This Row],[ds_checkin]]</f>
        <v>1</v>
      </c>
      <c r="M7423">
        <f>IF(ISBLANK(טבלה1[[#This Row],[ts_reply_at]]), "", (טבלה1[[#This Row],[ts_reply_at]] - טבלה1[[#This Row],[ts_contact_at]]) * 24)</f>
        <v>7.0277777791488916E-2</v>
      </c>
      <c r="N7423">
        <f>IF(ISBLANK(טבלה1[[#This Row],[ts_reply_at]]), 0, 1)</f>
        <v>1</v>
      </c>
      <c r="O7423">
        <f>IF(ISBLANK(טבלה1[[#This Row],[ts_accepted_at]]), 0, 1)</f>
        <v>0</v>
      </c>
      <c r="P7423">
        <f>IF(ISBLANK(טבלה1[[#This Row],[ts_booking_at]]), 0, 1)</f>
        <v>0</v>
      </c>
      <c r="Q7423">
        <f>IF(ISBLANK(טבלה1[[#This Row],[ds_checkin]]), "", טבלה1[[#This Row],[ds_checkin]] - טבלה1[[#This Row],[ts_contact_at]])</f>
        <v>57.335416666668607</v>
      </c>
      <c r="R7423" t="str">
        <f>IF(AND(ISBLANK(טבלה1[[#This Row],[ts_reply_at]]), NOT(ISBLANK(טבלה1[[#This Row],[ts_booking_at]]))), "Error: Booked without Reply", "OK")</f>
        <v>OK</v>
      </c>
      <c r="S7423" t="s">
        <v>6055</v>
      </c>
    </row>
    <row r="7424" spans="1:19" x14ac:dyDescent="0.25">
      <c r="A7424" s="4" t="s">
        <v>5803</v>
      </c>
      <c r="B7424" s="4" t="s">
        <v>3171</v>
      </c>
      <c r="C7424" s="4" t="s">
        <v>5804</v>
      </c>
      <c r="D7424" s="1">
        <v>41915.96875</v>
      </c>
      <c r="E7424" s="1">
        <v>41916.450127314813</v>
      </c>
      <c r="H7424" s="2">
        <v>42003</v>
      </c>
      <c r="I7424" s="2">
        <v>42004</v>
      </c>
      <c r="J7424" s="3">
        <v>2</v>
      </c>
      <c r="K7424" s="3">
        <v>4</v>
      </c>
      <c r="L7424">
        <f>טבלה1[[#This Row],[ds_checkout]]-טבלה1[[#This Row],[ds_checkin]]</f>
        <v>1</v>
      </c>
      <c r="M7424">
        <f>IF(ISBLANK(טבלה1[[#This Row],[ts_reply_at]]), "", (טבלה1[[#This Row],[ts_reply_at]] - טבלה1[[#This Row],[ts_contact_at]]) * 24)</f>
        <v>11.553055555501487</v>
      </c>
      <c r="N7424">
        <f>IF(ISBLANK(טבלה1[[#This Row],[ts_reply_at]]), 0, 1)</f>
        <v>1</v>
      </c>
      <c r="O7424">
        <f>IF(ISBLANK(טבלה1[[#This Row],[ts_accepted_at]]), 0, 1)</f>
        <v>0</v>
      </c>
      <c r="P7424">
        <f>IF(ISBLANK(טבלה1[[#This Row],[ts_booking_at]]), 0, 1)</f>
        <v>0</v>
      </c>
      <c r="Q7424">
        <f>IF(ISBLANK(טבלה1[[#This Row],[ds_checkin]]), "", טבלה1[[#This Row],[ds_checkin]] - טבלה1[[#This Row],[ts_contact_at]])</f>
        <v>87.03125</v>
      </c>
      <c r="R7424" t="str">
        <f>IF(AND(ISBLANK(טבלה1[[#This Row],[ts_reply_at]]), NOT(ISBLANK(טבלה1[[#This Row],[ts_booking_at]]))), "Error: Booked without Reply", "OK")</f>
        <v>OK</v>
      </c>
      <c r="S7424" t="s">
        <v>6055</v>
      </c>
    </row>
    <row r="7425" spans="1:19" x14ac:dyDescent="0.25">
      <c r="A7425" s="4" t="s">
        <v>5803</v>
      </c>
      <c r="B7425" s="4" t="s">
        <v>2884</v>
      </c>
      <c r="C7425" s="4" t="s">
        <v>2885</v>
      </c>
      <c r="D7425" s="1">
        <v>41945.668749999997</v>
      </c>
      <c r="E7425" s="1">
        <v>41947.043923611112</v>
      </c>
      <c r="H7425" s="2">
        <v>42003</v>
      </c>
      <c r="I7425" s="2">
        <v>42004</v>
      </c>
      <c r="J7425" s="3">
        <v>2</v>
      </c>
      <c r="K7425" s="3">
        <v>3</v>
      </c>
      <c r="L7425">
        <f>טבלה1[[#This Row],[ds_checkout]]-טבלה1[[#This Row],[ds_checkin]]</f>
        <v>1</v>
      </c>
      <c r="M7425">
        <f>IF(ISBLANK(טבלה1[[#This Row],[ts_reply_at]]), "", (טבלה1[[#This Row],[ts_reply_at]] - טבלה1[[#This Row],[ts_contact_at]]) * 24)</f>
        <v>33.00416666676756</v>
      </c>
      <c r="N7425">
        <f>IF(ISBLANK(טבלה1[[#This Row],[ts_reply_at]]), 0, 1)</f>
        <v>1</v>
      </c>
      <c r="O7425">
        <f>IF(ISBLANK(טבלה1[[#This Row],[ts_accepted_at]]), 0, 1)</f>
        <v>0</v>
      </c>
      <c r="P7425">
        <f>IF(ISBLANK(טבלה1[[#This Row],[ts_booking_at]]), 0, 1)</f>
        <v>0</v>
      </c>
      <c r="Q7425">
        <f>IF(ISBLANK(טבלה1[[#This Row],[ds_checkin]]), "", טבלה1[[#This Row],[ds_checkin]] - טבלה1[[#This Row],[ts_contact_at]])</f>
        <v>57.33125000000291</v>
      </c>
      <c r="R7425" t="str">
        <f>IF(AND(ISBLANK(טבלה1[[#This Row],[ts_reply_at]]), NOT(ISBLANK(טבלה1[[#This Row],[ts_booking_at]]))), "Error: Booked without Reply", "OK")</f>
        <v>OK</v>
      </c>
      <c r="S7425" t="s">
        <v>6055</v>
      </c>
    </row>
    <row r="7426" spans="1:19" x14ac:dyDescent="0.25">
      <c r="A7426" s="4" t="s">
        <v>5803</v>
      </c>
      <c r="B7426" s="4" t="s">
        <v>522</v>
      </c>
      <c r="C7426" s="4" t="s">
        <v>523</v>
      </c>
      <c r="D7426" s="1">
        <v>41945.668749999997</v>
      </c>
      <c r="E7426" s="1">
        <v>41951.444560185184</v>
      </c>
      <c r="H7426" s="2">
        <v>42003</v>
      </c>
      <c r="I7426" s="2">
        <v>42004</v>
      </c>
      <c r="J7426" s="3">
        <v>2</v>
      </c>
      <c r="K7426" s="3">
        <v>2</v>
      </c>
      <c r="L7426">
        <f>טבלה1[[#This Row],[ds_checkout]]-טבלה1[[#This Row],[ds_checkin]]</f>
        <v>1</v>
      </c>
      <c r="M7426">
        <f>IF(ISBLANK(טבלה1[[#This Row],[ts_reply_at]]), "", (טבלה1[[#This Row],[ts_reply_at]] - טבלה1[[#This Row],[ts_contact_at]]) * 24)</f>
        <v>138.61944444448454</v>
      </c>
      <c r="N7426">
        <f>IF(ISBLANK(טבלה1[[#This Row],[ts_reply_at]]), 0, 1)</f>
        <v>1</v>
      </c>
      <c r="O7426">
        <f>IF(ISBLANK(טבלה1[[#This Row],[ts_accepted_at]]), 0, 1)</f>
        <v>0</v>
      </c>
      <c r="P7426">
        <f>IF(ISBLANK(טבלה1[[#This Row],[ts_booking_at]]), 0, 1)</f>
        <v>0</v>
      </c>
      <c r="Q7426">
        <f>IF(ISBLANK(טבלה1[[#This Row],[ds_checkin]]), "", טבלה1[[#This Row],[ds_checkin]] - טבלה1[[#This Row],[ts_contact_at]])</f>
        <v>57.33125000000291</v>
      </c>
      <c r="R7426" t="str">
        <f>IF(AND(ISBLANK(טבלה1[[#This Row],[ts_reply_at]]), NOT(ISBLANK(טבלה1[[#This Row],[ts_booking_at]]))), "Error: Booked without Reply", "OK")</f>
        <v>OK</v>
      </c>
      <c r="S7426" t="s">
        <v>6055</v>
      </c>
    </row>
    <row r="7427" spans="1:19" x14ac:dyDescent="0.25">
      <c r="A7427" s="4" t="s">
        <v>5803</v>
      </c>
      <c r="B7427" s="4" t="s">
        <v>2278</v>
      </c>
      <c r="C7427" s="4" t="s">
        <v>2279</v>
      </c>
      <c r="D7427" s="1">
        <v>41945.67083333333</v>
      </c>
      <c r="E7427" s="1">
        <v>41945.776608796295</v>
      </c>
      <c r="F7427" s="1">
        <v>41946.140046296299</v>
      </c>
      <c r="H7427" s="2">
        <v>42003</v>
      </c>
      <c r="I7427" s="2">
        <v>42004</v>
      </c>
      <c r="J7427" s="3">
        <v>2</v>
      </c>
      <c r="K7427" s="3">
        <v>3</v>
      </c>
      <c r="L7427">
        <f>טבלה1[[#This Row],[ds_checkout]]-טבלה1[[#This Row],[ds_checkin]]</f>
        <v>1</v>
      </c>
      <c r="M7427">
        <f>IF(ISBLANK(טבלה1[[#This Row],[ts_reply_at]]), "", (טבלה1[[#This Row],[ts_reply_at]] - טבלה1[[#This Row],[ts_contact_at]]) * 24)</f>
        <v>2.5386111111729406</v>
      </c>
      <c r="N7427">
        <f>IF(ISBLANK(טבלה1[[#This Row],[ts_reply_at]]), 0, 1)</f>
        <v>1</v>
      </c>
      <c r="O7427">
        <f>IF(ISBLANK(טבלה1[[#This Row],[ts_accepted_at]]), 0, 1)</f>
        <v>1</v>
      </c>
      <c r="P7427">
        <f>IF(ISBLANK(טבלה1[[#This Row],[ts_booking_at]]), 0, 1)</f>
        <v>0</v>
      </c>
      <c r="Q7427">
        <f>IF(ISBLANK(טבלה1[[#This Row],[ds_checkin]]), "", טבלה1[[#This Row],[ds_checkin]] - טבלה1[[#This Row],[ts_contact_at]])</f>
        <v>57.329166666670062</v>
      </c>
      <c r="R7427" t="str">
        <f>IF(AND(ISBLANK(טבלה1[[#This Row],[ts_reply_at]]), NOT(ISBLANK(טבלה1[[#This Row],[ts_booking_at]]))), "Error: Booked without Reply", "OK")</f>
        <v>OK</v>
      </c>
      <c r="S7427" t="s">
        <v>6055</v>
      </c>
    </row>
    <row r="7428" spans="1:19" x14ac:dyDescent="0.25">
      <c r="A7428" s="4" t="s">
        <v>5803</v>
      </c>
      <c r="B7428" s="4" t="s">
        <v>959</v>
      </c>
      <c r="C7428" s="4" t="s">
        <v>960</v>
      </c>
      <c r="D7428" s="1">
        <v>41945.668055555558</v>
      </c>
      <c r="E7428" s="1">
        <v>41945.67224537037</v>
      </c>
      <c r="H7428" s="2">
        <v>42003</v>
      </c>
      <c r="I7428" s="2">
        <v>42004</v>
      </c>
      <c r="J7428" s="3">
        <v>2</v>
      </c>
      <c r="K7428" s="3">
        <v>3</v>
      </c>
      <c r="L7428">
        <f>טבלה1[[#This Row],[ds_checkout]]-טבלה1[[#This Row],[ds_checkin]]</f>
        <v>1</v>
      </c>
      <c r="M7428">
        <f>IF(ISBLANK(טבלה1[[#This Row],[ts_reply_at]]), "", (טבלה1[[#This Row],[ts_reply_at]] - טבלה1[[#This Row],[ts_contact_at]]) * 24)</f>
        <v>0.10055555548751727</v>
      </c>
      <c r="N7428">
        <f>IF(ISBLANK(טבלה1[[#This Row],[ts_reply_at]]), 0, 1)</f>
        <v>1</v>
      </c>
      <c r="O7428">
        <f>IF(ISBLANK(טבלה1[[#This Row],[ts_accepted_at]]), 0, 1)</f>
        <v>0</v>
      </c>
      <c r="P7428">
        <f>IF(ISBLANK(טבלה1[[#This Row],[ts_booking_at]]), 0, 1)</f>
        <v>0</v>
      </c>
      <c r="Q7428">
        <f>IF(ISBLANK(טבלה1[[#This Row],[ds_checkin]]), "", טבלה1[[#This Row],[ds_checkin]] - טבלה1[[#This Row],[ts_contact_at]])</f>
        <v>57.331944444442343</v>
      </c>
      <c r="R7428" t="str">
        <f>IF(AND(ISBLANK(טבלה1[[#This Row],[ts_reply_at]]), NOT(ISBLANK(טבלה1[[#This Row],[ts_booking_at]]))), "Error: Booked without Reply", "OK")</f>
        <v>OK</v>
      </c>
      <c r="S7428" t="s">
        <v>6055</v>
      </c>
    </row>
    <row r="7429" spans="1:19" x14ac:dyDescent="0.25">
      <c r="A7429" s="4" t="s">
        <v>5803</v>
      </c>
      <c r="B7429" s="4" t="s">
        <v>2484</v>
      </c>
      <c r="C7429" s="4" t="s">
        <v>2485</v>
      </c>
      <c r="D7429" s="1">
        <v>41945.668055555558</v>
      </c>
      <c r="E7429" s="1">
        <v>41945.671180555553</v>
      </c>
      <c r="F7429" s="1">
        <v>41945.680775462963</v>
      </c>
      <c r="H7429" s="2">
        <v>42003</v>
      </c>
      <c r="I7429" s="2">
        <v>42004</v>
      </c>
      <c r="J7429" s="3">
        <v>2</v>
      </c>
      <c r="K7429" s="3">
        <v>5</v>
      </c>
      <c r="L7429">
        <f>טבלה1[[#This Row],[ds_checkout]]-טבלה1[[#This Row],[ds_checkin]]</f>
        <v>1</v>
      </c>
      <c r="M7429">
        <f>IF(ISBLANK(טבלה1[[#This Row],[ts_reply_at]]), "", (טבלה1[[#This Row],[ts_reply_at]] - טבלה1[[#This Row],[ts_contact_at]]) * 24)</f>
        <v>7.499999989522621E-2</v>
      </c>
      <c r="N7429">
        <f>IF(ISBLANK(טבלה1[[#This Row],[ts_reply_at]]), 0, 1)</f>
        <v>1</v>
      </c>
      <c r="O7429">
        <f>IF(ISBLANK(טבלה1[[#This Row],[ts_accepted_at]]), 0, 1)</f>
        <v>1</v>
      </c>
      <c r="P7429">
        <f>IF(ISBLANK(טבלה1[[#This Row],[ts_booking_at]]), 0, 1)</f>
        <v>0</v>
      </c>
      <c r="Q7429">
        <f>IF(ISBLANK(טבלה1[[#This Row],[ds_checkin]]), "", טבלה1[[#This Row],[ds_checkin]] - טבלה1[[#This Row],[ts_contact_at]])</f>
        <v>57.331944444442343</v>
      </c>
      <c r="R7429" t="str">
        <f>IF(AND(ISBLANK(טבלה1[[#This Row],[ts_reply_at]]), NOT(ISBLANK(טבלה1[[#This Row],[ts_booking_at]]))), "Error: Booked without Reply", "OK")</f>
        <v>OK</v>
      </c>
      <c r="S7429" t="s">
        <v>6055</v>
      </c>
    </row>
    <row r="7430" spans="1:19" x14ac:dyDescent="0.25">
      <c r="A7430" s="4" t="s">
        <v>5803</v>
      </c>
      <c r="B7430" s="4" t="s">
        <v>1341</v>
      </c>
      <c r="C7430" s="4" t="s">
        <v>1342</v>
      </c>
      <c r="D7430" s="1">
        <v>41945.664583333331</v>
      </c>
      <c r="E7430" s="1">
        <v>41945.673009259262</v>
      </c>
      <c r="F7430" s="1">
        <v>41945.673078703701</v>
      </c>
      <c r="G7430" s="1">
        <v>41955.952604166669</v>
      </c>
      <c r="H7430" s="2">
        <v>42003</v>
      </c>
      <c r="I7430" s="2">
        <v>42004</v>
      </c>
      <c r="J7430" s="3">
        <v>2</v>
      </c>
      <c r="K7430" s="3">
        <v>11</v>
      </c>
      <c r="L7430">
        <f>טבלה1[[#This Row],[ds_checkout]]-טבלה1[[#This Row],[ds_checkin]]</f>
        <v>1</v>
      </c>
      <c r="M7430">
        <f>IF(ISBLANK(טבלה1[[#This Row],[ts_reply_at]]), "", (טבלה1[[#This Row],[ts_reply_at]] - טבלה1[[#This Row],[ts_contact_at]]) * 24)</f>
        <v>0.20222222234588116</v>
      </c>
      <c r="N7430">
        <f>IF(ISBLANK(טבלה1[[#This Row],[ts_reply_at]]), 0, 1)</f>
        <v>1</v>
      </c>
      <c r="O7430">
        <f>IF(ISBLANK(טבלה1[[#This Row],[ts_accepted_at]]), 0, 1)</f>
        <v>1</v>
      </c>
      <c r="P7430">
        <f>IF(ISBLANK(טבלה1[[#This Row],[ts_booking_at]]), 0, 1)</f>
        <v>1</v>
      </c>
      <c r="Q7430">
        <f>IF(ISBLANK(טבלה1[[#This Row],[ds_checkin]]), "", טבלה1[[#This Row],[ds_checkin]] - טבלה1[[#This Row],[ts_contact_at]])</f>
        <v>57.335416666668607</v>
      </c>
      <c r="R7430" t="str">
        <f>IF(AND(ISBLANK(טבלה1[[#This Row],[ts_reply_at]]), NOT(ISBLANK(טבלה1[[#This Row],[ts_booking_at]]))), "Error: Booked without Reply", "OK")</f>
        <v>OK</v>
      </c>
      <c r="S7430" t="s">
        <v>6055</v>
      </c>
    </row>
    <row r="7431" spans="1:19" x14ac:dyDescent="0.25">
      <c r="A7431" s="4" t="s">
        <v>5805</v>
      </c>
      <c r="B7431" s="4" t="s">
        <v>1095</v>
      </c>
      <c r="C7431" s="4" t="s">
        <v>1096</v>
      </c>
      <c r="D7431" s="1">
        <v>41919.773611111108</v>
      </c>
      <c r="E7431" s="1">
        <v>41919.77815972222</v>
      </c>
      <c r="F7431" s="1">
        <v>41920.428784722222</v>
      </c>
      <c r="G7431" s="1">
        <v>41920.428784722222</v>
      </c>
      <c r="H7431" s="2">
        <v>41922</v>
      </c>
      <c r="I7431" s="2">
        <v>41924</v>
      </c>
      <c r="J7431" s="3">
        <v>2</v>
      </c>
      <c r="K7431" s="3">
        <v>32</v>
      </c>
      <c r="L7431">
        <f>טבלה1[[#This Row],[ds_checkout]]-טבלה1[[#This Row],[ds_checkin]]</f>
        <v>2</v>
      </c>
      <c r="M7431">
        <f>IF(ISBLANK(טבלה1[[#This Row],[ts_reply_at]]), "", (טבלה1[[#This Row],[ts_reply_at]] - טבלה1[[#This Row],[ts_contact_at]]) * 24)</f>
        <v>0.10916666669072583</v>
      </c>
      <c r="N7431">
        <f>IF(ISBLANK(טבלה1[[#This Row],[ts_reply_at]]), 0, 1)</f>
        <v>1</v>
      </c>
      <c r="O7431">
        <f>IF(ISBLANK(טבלה1[[#This Row],[ts_accepted_at]]), 0, 1)</f>
        <v>1</v>
      </c>
      <c r="P7431">
        <f>IF(ISBLANK(טבלה1[[#This Row],[ts_booking_at]]), 0, 1)</f>
        <v>1</v>
      </c>
      <c r="Q7431">
        <f>IF(ISBLANK(טבלה1[[#This Row],[ds_checkin]]), "", טבלה1[[#This Row],[ds_checkin]] - טבלה1[[#This Row],[ts_contact_at]])</f>
        <v>2.226388888891961</v>
      </c>
      <c r="R7431" t="str">
        <f>IF(AND(ISBLANK(טבלה1[[#This Row],[ts_reply_at]]), NOT(ISBLANK(טבלה1[[#This Row],[ts_booking_at]]))), "Error: Booked without Reply", "OK")</f>
        <v>OK</v>
      </c>
      <c r="S7431" t="s">
        <v>6020</v>
      </c>
    </row>
    <row r="7432" spans="1:19" x14ac:dyDescent="0.25">
      <c r="A7432" s="4" t="s">
        <v>5806</v>
      </c>
      <c r="B7432" s="4" t="s">
        <v>5807</v>
      </c>
      <c r="C7432" s="4" t="s">
        <v>5808</v>
      </c>
      <c r="D7432" s="1">
        <v>41927.411111111112</v>
      </c>
      <c r="E7432" s="1">
        <v>41927.438263888886</v>
      </c>
      <c r="F7432" s="1">
        <v>41927.438263888886</v>
      </c>
      <c r="G7432" s="1">
        <v>41927.438263888886</v>
      </c>
      <c r="H7432" s="2">
        <v>41950</v>
      </c>
      <c r="I7432" s="2">
        <v>41953</v>
      </c>
      <c r="J7432" s="3">
        <v>2</v>
      </c>
      <c r="K7432" s="3">
        <v>12</v>
      </c>
      <c r="L7432">
        <f>טבלה1[[#This Row],[ds_checkout]]-טבלה1[[#This Row],[ds_checkin]]</f>
        <v>3</v>
      </c>
      <c r="M7432">
        <f>IF(ISBLANK(טבלה1[[#This Row],[ts_reply_at]]), "", (טבלה1[[#This Row],[ts_reply_at]] - טבלה1[[#This Row],[ts_contact_at]]) * 24)</f>
        <v>0.65166666655568406</v>
      </c>
      <c r="N7432">
        <f>IF(ISBLANK(טבלה1[[#This Row],[ts_reply_at]]), 0, 1)</f>
        <v>1</v>
      </c>
      <c r="O7432">
        <f>IF(ISBLANK(טבלה1[[#This Row],[ts_accepted_at]]), 0, 1)</f>
        <v>1</v>
      </c>
      <c r="P7432">
        <f>IF(ISBLANK(טבלה1[[#This Row],[ts_booking_at]]), 0, 1)</f>
        <v>1</v>
      </c>
      <c r="Q7432">
        <f>IF(ISBLANK(טבלה1[[#This Row],[ds_checkin]]), "", טבלה1[[#This Row],[ds_checkin]] - טבלה1[[#This Row],[ts_contact_at]])</f>
        <v>22.588888888887595</v>
      </c>
      <c r="R7432" t="str">
        <f>IF(AND(ISBLANK(טבלה1[[#This Row],[ts_reply_at]]), NOT(ISBLANK(טבלה1[[#This Row],[ts_booking_at]]))), "Error: Booked without Reply", "OK")</f>
        <v>OK</v>
      </c>
      <c r="S7432" t="s">
        <v>6023</v>
      </c>
    </row>
    <row r="7433" spans="1:19" x14ac:dyDescent="0.25">
      <c r="A7433" s="4" t="s">
        <v>5806</v>
      </c>
      <c r="B7433" s="4" t="s">
        <v>665</v>
      </c>
      <c r="C7433" s="4" t="s">
        <v>666</v>
      </c>
      <c r="D7433" s="1">
        <v>41927.395138888889</v>
      </c>
      <c r="E7433" s="1">
        <v>41927.400960648149</v>
      </c>
      <c r="H7433" s="2">
        <v>41950</v>
      </c>
      <c r="I7433" s="2">
        <v>41953</v>
      </c>
      <c r="J7433" s="3">
        <v>2</v>
      </c>
      <c r="K7433" s="3">
        <v>5</v>
      </c>
      <c r="L7433">
        <f>טבלה1[[#This Row],[ds_checkout]]-טבלה1[[#This Row],[ds_checkin]]</f>
        <v>3</v>
      </c>
      <c r="M7433">
        <f>IF(ISBLANK(טבלה1[[#This Row],[ts_reply_at]]), "", (טבלה1[[#This Row],[ts_reply_at]] - טבלה1[[#This Row],[ts_contact_at]]) * 24)</f>
        <v>0.13972222222946584</v>
      </c>
      <c r="N7433">
        <f>IF(ISBLANK(טבלה1[[#This Row],[ts_reply_at]]), 0, 1)</f>
        <v>1</v>
      </c>
      <c r="O7433">
        <f>IF(ISBLANK(טבלה1[[#This Row],[ts_accepted_at]]), 0, 1)</f>
        <v>0</v>
      </c>
      <c r="P7433">
        <f>IF(ISBLANK(טבלה1[[#This Row],[ts_booking_at]]), 0, 1)</f>
        <v>0</v>
      </c>
      <c r="Q7433">
        <f>IF(ISBLANK(טבלה1[[#This Row],[ds_checkin]]), "", טבלה1[[#This Row],[ds_checkin]] - טבלה1[[#This Row],[ts_contact_at]])</f>
        <v>22.604861111110949</v>
      </c>
      <c r="R7433" t="str">
        <f>IF(AND(ISBLANK(טבלה1[[#This Row],[ts_reply_at]]), NOT(ISBLANK(טבלה1[[#This Row],[ts_booking_at]]))), "Error: Booked without Reply", "OK")</f>
        <v>OK</v>
      </c>
      <c r="S7433" t="s">
        <v>6023</v>
      </c>
    </row>
    <row r="7434" spans="1:19" x14ac:dyDescent="0.25">
      <c r="A7434" s="4" t="s">
        <v>5806</v>
      </c>
      <c r="B7434" s="4" t="s">
        <v>277</v>
      </c>
      <c r="C7434" s="4" t="s">
        <v>1595</v>
      </c>
      <c r="D7434" s="1">
        <v>41927.813888888886</v>
      </c>
      <c r="E7434" s="1">
        <v>41928.447187500002</v>
      </c>
      <c r="H7434" s="2">
        <v>41950</v>
      </c>
      <c r="I7434" s="2">
        <v>41953</v>
      </c>
      <c r="J7434" s="3">
        <v>2</v>
      </c>
      <c r="K7434" s="3">
        <v>2</v>
      </c>
      <c r="L7434">
        <f>טבלה1[[#This Row],[ds_checkout]]-טבלה1[[#This Row],[ds_checkin]]</f>
        <v>3</v>
      </c>
      <c r="M7434">
        <f>IF(ISBLANK(טבלה1[[#This Row],[ts_reply_at]]), "", (טבלה1[[#This Row],[ts_reply_at]] - טבלה1[[#This Row],[ts_contact_at]]) * 24)</f>
        <v>15.199166666774545</v>
      </c>
      <c r="N7434">
        <f>IF(ISBLANK(טבלה1[[#This Row],[ts_reply_at]]), 0, 1)</f>
        <v>1</v>
      </c>
      <c r="O7434">
        <f>IF(ISBLANK(טבלה1[[#This Row],[ts_accepted_at]]), 0, 1)</f>
        <v>0</v>
      </c>
      <c r="P7434">
        <f>IF(ISBLANK(טבלה1[[#This Row],[ts_booking_at]]), 0, 1)</f>
        <v>0</v>
      </c>
      <c r="Q7434">
        <f>IF(ISBLANK(טבלה1[[#This Row],[ds_checkin]]), "", טבלה1[[#This Row],[ds_checkin]] - טבלה1[[#This Row],[ts_contact_at]])</f>
        <v>22.18611111111386</v>
      </c>
      <c r="R7434" t="str">
        <f>IF(AND(ISBLANK(טבלה1[[#This Row],[ts_reply_at]]), NOT(ISBLANK(טבלה1[[#This Row],[ts_booking_at]]))), "Error: Booked without Reply", "OK")</f>
        <v>OK</v>
      </c>
      <c r="S7434" t="s">
        <v>6023</v>
      </c>
    </row>
    <row r="7435" spans="1:19" x14ac:dyDescent="0.25">
      <c r="A7435" s="4" t="s">
        <v>5809</v>
      </c>
      <c r="B7435" s="4" t="s">
        <v>460</v>
      </c>
      <c r="C7435" s="4" t="s">
        <v>461</v>
      </c>
      <c r="D7435" s="1">
        <v>41920.821527777778</v>
      </c>
      <c r="E7435" s="1">
        <v>41921.615127314813</v>
      </c>
      <c r="F7435" s="1">
        <v>41921.618541666663</v>
      </c>
      <c r="H7435" s="2">
        <v>41936</v>
      </c>
      <c r="I7435" s="2">
        <v>41939</v>
      </c>
      <c r="J7435" s="3">
        <v>6</v>
      </c>
      <c r="K7435" s="3">
        <v>7</v>
      </c>
      <c r="L7435">
        <f>טבלה1[[#This Row],[ds_checkout]]-טבלה1[[#This Row],[ds_checkin]]</f>
        <v>3</v>
      </c>
      <c r="M7435">
        <f>IF(ISBLANK(טבלה1[[#This Row],[ts_reply_at]]), "", (טבלה1[[#This Row],[ts_reply_at]] - טבלה1[[#This Row],[ts_contact_at]]) * 24)</f>
        <v>19.046388888848014</v>
      </c>
      <c r="N7435">
        <f>IF(ISBLANK(טבלה1[[#This Row],[ts_reply_at]]), 0, 1)</f>
        <v>1</v>
      </c>
      <c r="O7435">
        <f>IF(ISBLANK(טבלה1[[#This Row],[ts_accepted_at]]), 0, 1)</f>
        <v>1</v>
      </c>
      <c r="P7435">
        <f>IF(ISBLANK(טבלה1[[#This Row],[ts_booking_at]]), 0, 1)</f>
        <v>0</v>
      </c>
      <c r="Q7435">
        <f>IF(ISBLANK(טבלה1[[#This Row],[ds_checkin]]), "", טבלה1[[#This Row],[ds_checkin]] - טבלה1[[#This Row],[ts_contact_at]])</f>
        <v>15.178472222221899</v>
      </c>
      <c r="R7435" t="str">
        <f>IF(AND(ISBLANK(טבלה1[[#This Row],[ts_reply_at]]), NOT(ISBLANK(טבלה1[[#This Row],[ts_booking_at]]))), "Error: Booked without Reply", "OK")</f>
        <v>OK</v>
      </c>
      <c r="S7435" t="s">
        <v>6048</v>
      </c>
    </row>
    <row r="7436" spans="1:19" x14ac:dyDescent="0.25">
      <c r="A7436" s="4" t="s">
        <v>5810</v>
      </c>
      <c r="B7436" s="4" t="s">
        <v>1778</v>
      </c>
      <c r="C7436" s="4" t="s">
        <v>1779</v>
      </c>
      <c r="D7436" s="1">
        <v>41915.924305555556</v>
      </c>
      <c r="E7436" s="1">
        <v>41916.793541666666</v>
      </c>
      <c r="H7436" s="2">
        <v>42063</v>
      </c>
      <c r="I7436" s="2">
        <v>42066</v>
      </c>
      <c r="J7436" s="3">
        <v>2</v>
      </c>
      <c r="K7436" s="3">
        <v>4</v>
      </c>
      <c r="L7436">
        <f>טבלה1[[#This Row],[ds_checkout]]-טבלה1[[#This Row],[ds_checkin]]</f>
        <v>3</v>
      </c>
      <c r="M7436">
        <f>IF(ISBLANK(טבלה1[[#This Row],[ts_reply_at]]), "", (טבלה1[[#This Row],[ts_reply_at]] - טבלה1[[#This Row],[ts_contact_at]]) * 24)</f>
        <v>20.861666666634846</v>
      </c>
      <c r="N7436">
        <f>IF(ISBLANK(טבלה1[[#This Row],[ts_reply_at]]), 0, 1)</f>
        <v>1</v>
      </c>
      <c r="O7436">
        <f>IF(ISBLANK(טבלה1[[#This Row],[ts_accepted_at]]), 0, 1)</f>
        <v>0</v>
      </c>
      <c r="P7436">
        <f>IF(ISBLANK(טבלה1[[#This Row],[ts_booking_at]]), 0, 1)</f>
        <v>0</v>
      </c>
      <c r="Q7436">
        <f>IF(ISBLANK(טבלה1[[#This Row],[ds_checkin]]), "", טבלה1[[#This Row],[ds_checkin]] - טבלה1[[#This Row],[ts_contact_at]])</f>
        <v>147.0756944444438</v>
      </c>
      <c r="R7436" t="str">
        <f>IF(AND(ISBLANK(טבלה1[[#This Row],[ts_reply_at]]), NOT(ISBLANK(טבלה1[[#This Row],[ts_booking_at]]))), "Error: Booked without Reply", "OK")</f>
        <v>OK</v>
      </c>
      <c r="S7436" t="s">
        <v>6019</v>
      </c>
    </row>
    <row r="7437" spans="1:19" x14ac:dyDescent="0.25">
      <c r="A7437" s="4" t="s">
        <v>5811</v>
      </c>
      <c r="B7437" s="4" t="s">
        <v>1469</v>
      </c>
      <c r="C7437" s="4" t="s">
        <v>1753</v>
      </c>
      <c r="D7437" s="1">
        <v>41924.449305555558</v>
      </c>
      <c r="E7437" s="1">
        <v>41924.451886574076</v>
      </c>
      <c r="F7437" s="1">
        <v>41924.451886574076</v>
      </c>
      <c r="G7437" s="1">
        <v>41924.451886574076</v>
      </c>
      <c r="H7437" s="2">
        <v>41927</v>
      </c>
      <c r="I7437" s="2">
        <v>41930</v>
      </c>
      <c r="J7437" s="3">
        <v>4</v>
      </c>
      <c r="K7437" s="3">
        <v>6</v>
      </c>
      <c r="L7437">
        <f>טבלה1[[#This Row],[ds_checkout]]-טבלה1[[#This Row],[ds_checkin]]</f>
        <v>3</v>
      </c>
      <c r="M7437">
        <f>IF(ISBLANK(טבלה1[[#This Row],[ts_reply_at]]), "", (טבלה1[[#This Row],[ts_reply_at]] - טבלה1[[#This Row],[ts_contact_at]]) * 24)</f>
        <v>6.1944444430992007E-2</v>
      </c>
      <c r="N7437">
        <f>IF(ISBLANK(טבלה1[[#This Row],[ts_reply_at]]), 0, 1)</f>
        <v>1</v>
      </c>
      <c r="O7437">
        <f>IF(ISBLANK(טבלה1[[#This Row],[ts_accepted_at]]), 0, 1)</f>
        <v>1</v>
      </c>
      <c r="P7437">
        <f>IF(ISBLANK(טבלה1[[#This Row],[ts_booking_at]]), 0, 1)</f>
        <v>1</v>
      </c>
      <c r="Q7437">
        <f>IF(ISBLANK(טבלה1[[#This Row],[ds_checkin]]), "", טבלה1[[#This Row],[ds_checkin]] - טבלה1[[#This Row],[ts_contact_at]])</f>
        <v>2.5506944444423425</v>
      </c>
      <c r="R7437" t="str">
        <f>IF(AND(ISBLANK(טבלה1[[#This Row],[ts_reply_at]]), NOT(ISBLANK(טבלה1[[#This Row],[ts_booking_at]]))), "Error: Booked without Reply", "OK")</f>
        <v>OK</v>
      </c>
      <c r="S7437" t="s">
        <v>6020</v>
      </c>
    </row>
    <row r="7438" spans="1:19" x14ac:dyDescent="0.25">
      <c r="A7438" s="4" t="s">
        <v>5812</v>
      </c>
      <c r="B7438" s="4" t="s">
        <v>159</v>
      </c>
      <c r="C7438" s="4" t="s">
        <v>459</v>
      </c>
      <c r="D7438" s="1">
        <v>41914.868750000001</v>
      </c>
      <c r="E7438" s="1">
        <v>41915.93241898148</v>
      </c>
      <c r="H7438" s="2">
        <v>42003</v>
      </c>
      <c r="I7438" s="2">
        <v>42007</v>
      </c>
      <c r="J7438" s="3">
        <v>10</v>
      </c>
      <c r="K7438" s="3">
        <v>2</v>
      </c>
      <c r="L7438">
        <f>טבלה1[[#This Row],[ds_checkout]]-טבלה1[[#This Row],[ds_checkin]]</f>
        <v>4</v>
      </c>
      <c r="M7438">
        <f>IF(ISBLANK(טבלה1[[#This Row],[ts_reply_at]]), "", (טבלה1[[#This Row],[ts_reply_at]] - טבלה1[[#This Row],[ts_contact_at]]) * 24)</f>
        <v>25.528055555478204</v>
      </c>
      <c r="N7438">
        <f>IF(ISBLANK(טבלה1[[#This Row],[ts_reply_at]]), 0, 1)</f>
        <v>1</v>
      </c>
      <c r="O7438">
        <f>IF(ISBLANK(טבלה1[[#This Row],[ts_accepted_at]]), 0, 1)</f>
        <v>0</v>
      </c>
      <c r="P7438">
        <f>IF(ISBLANK(טבלה1[[#This Row],[ts_booking_at]]), 0, 1)</f>
        <v>0</v>
      </c>
      <c r="Q7438">
        <f>IF(ISBLANK(טבלה1[[#This Row],[ds_checkin]]), "", טבלה1[[#This Row],[ds_checkin]] - טבלה1[[#This Row],[ts_contact_at]])</f>
        <v>88.131249999998545</v>
      </c>
      <c r="R7438" t="str">
        <f>IF(AND(ISBLANK(טבלה1[[#This Row],[ts_reply_at]]), NOT(ISBLANK(טבלה1[[#This Row],[ts_booking_at]]))), "Error: Booked without Reply", "OK")</f>
        <v>OK</v>
      </c>
      <c r="S7438" t="s">
        <v>6023</v>
      </c>
    </row>
    <row r="7439" spans="1:19" x14ac:dyDescent="0.25">
      <c r="A7439" s="4" t="s">
        <v>5813</v>
      </c>
      <c r="B7439" s="4" t="s">
        <v>294</v>
      </c>
      <c r="C7439" s="4" t="s">
        <v>295</v>
      </c>
      <c r="D7439" s="1">
        <v>41924.599305555559</v>
      </c>
      <c r="E7439" s="1">
        <v>41924.869375000002</v>
      </c>
      <c r="H7439" s="2">
        <v>41932</v>
      </c>
      <c r="I7439" s="2">
        <v>41933</v>
      </c>
      <c r="J7439" s="3">
        <v>2</v>
      </c>
      <c r="K7439" s="3">
        <v>4</v>
      </c>
      <c r="L7439">
        <f>טבלה1[[#This Row],[ds_checkout]]-טבלה1[[#This Row],[ds_checkin]]</f>
        <v>1</v>
      </c>
      <c r="M7439">
        <f>IF(ISBLANK(טבלה1[[#This Row],[ts_reply_at]]), "", (טבלה1[[#This Row],[ts_reply_at]] - טבלה1[[#This Row],[ts_contact_at]]) * 24)</f>
        <v>6.4816666666301899</v>
      </c>
      <c r="N7439">
        <f>IF(ISBLANK(טבלה1[[#This Row],[ts_reply_at]]), 0, 1)</f>
        <v>1</v>
      </c>
      <c r="O7439">
        <f>IF(ISBLANK(טבלה1[[#This Row],[ts_accepted_at]]), 0, 1)</f>
        <v>0</v>
      </c>
      <c r="P7439">
        <f>IF(ISBLANK(טבלה1[[#This Row],[ts_booking_at]]), 0, 1)</f>
        <v>0</v>
      </c>
      <c r="Q7439">
        <f>IF(ISBLANK(טבלה1[[#This Row],[ds_checkin]]), "", טבלה1[[#This Row],[ds_checkin]] - טבלה1[[#This Row],[ts_contact_at]])</f>
        <v>7.4006944444408873</v>
      </c>
      <c r="R7439" t="str">
        <f>IF(AND(ISBLANK(טבלה1[[#This Row],[ts_reply_at]]), NOT(ISBLANK(טבלה1[[#This Row],[ts_booking_at]]))), "Error: Booked without Reply", "OK")</f>
        <v>OK</v>
      </c>
      <c r="S7439" t="s">
        <v>6026</v>
      </c>
    </row>
    <row r="7440" spans="1:19" x14ac:dyDescent="0.25">
      <c r="A7440" s="4" t="s">
        <v>5813</v>
      </c>
      <c r="B7440" s="4" t="s">
        <v>3167</v>
      </c>
      <c r="C7440" s="4" t="s">
        <v>4077</v>
      </c>
      <c r="D7440" s="1">
        <v>41924.899305555555</v>
      </c>
      <c r="E7440" s="1">
        <v>41925.333969907406</v>
      </c>
      <c r="F7440" s="1">
        <v>41925.333969907406</v>
      </c>
      <c r="G7440" s="1">
        <v>41925.345601851855</v>
      </c>
      <c r="H7440" s="2">
        <v>41932</v>
      </c>
      <c r="I7440" s="2">
        <v>41933</v>
      </c>
      <c r="J7440" s="3">
        <v>2</v>
      </c>
      <c r="K7440" s="3">
        <v>8</v>
      </c>
      <c r="L7440">
        <f>טבלה1[[#This Row],[ds_checkout]]-טבלה1[[#This Row],[ds_checkin]]</f>
        <v>1</v>
      </c>
      <c r="M7440">
        <f>IF(ISBLANK(טבלה1[[#This Row],[ts_reply_at]]), "", (טבלה1[[#This Row],[ts_reply_at]] - טבלה1[[#This Row],[ts_contact_at]]) * 24)</f>
        <v>10.431944444426335</v>
      </c>
      <c r="N7440">
        <f>IF(ISBLANK(טבלה1[[#This Row],[ts_reply_at]]), 0, 1)</f>
        <v>1</v>
      </c>
      <c r="O7440">
        <f>IF(ISBLANK(טבלה1[[#This Row],[ts_accepted_at]]), 0, 1)</f>
        <v>1</v>
      </c>
      <c r="P7440">
        <f>IF(ISBLANK(טבלה1[[#This Row],[ts_booking_at]]), 0, 1)</f>
        <v>1</v>
      </c>
      <c r="Q7440">
        <f>IF(ISBLANK(טבלה1[[#This Row],[ds_checkin]]), "", טבלה1[[#This Row],[ds_checkin]] - טבלה1[[#This Row],[ts_contact_at]])</f>
        <v>7.1006944444452529</v>
      </c>
      <c r="R7440" t="str">
        <f>IF(AND(ISBLANK(טבלה1[[#This Row],[ts_reply_at]]), NOT(ISBLANK(טבלה1[[#This Row],[ts_booking_at]]))), "Error: Booked without Reply", "OK")</f>
        <v>OK</v>
      </c>
      <c r="S7440" t="s">
        <v>6026</v>
      </c>
    </row>
    <row r="7441" spans="1:19" x14ac:dyDescent="0.25">
      <c r="A7441" s="4" t="s">
        <v>5813</v>
      </c>
      <c r="B7441" s="4" t="s">
        <v>504</v>
      </c>
      <c r="C7441" s="4" t="s">
        <v>1330</v>
      </c>
      <c r="D7441" s="1">
        <v>41924.895138888889</v>
      </c>
      <c r="E7441" s="1">
        <v>41925.906608796293</v>
      </c>
      <c r="H7441" s="2">
        <v>41932</v>
      </c>
      <c r="I7441" s="2">
        <v>41933</v>
      </c>
      <c r="J7441" s="3">
        <v>2</v>
      </c>
      <c r="K7441" s="3">
        <v>3</v>
      </c>
      <c r="L7441">
        <f>טבלה1[[#This Row],[ds_checkout]]-טבלה1[[#This Row],[ds_checkin]]</f>
        <v>1</v>
      </c>
      <c r="M7441">
        <f>IF(ISBLANK(טבלה1[[#This Row],[ts_reply_at]]), "", (טבלה1[[#This Row],[ts_reply_at]] - טבלה1[[#This Row],[ts_contact_at]]) * 24)</f>
        <v>24.275277777691372</v>
      </c>
      <c r="N7441">
        <f>IF(ISBLANK(טבלה1[[#This Row],[ts_reply_at]]), 0, 1)</f>
        <v>1</v>
      </c>
      <c r="O7441">
        <f>IF(ISBLANK(טבלה1[[#This Row],[ts_accepted_at]]), 0, 1)</f>
        <v>0</v>
      </c>
      <c r="P7441">
        <f>IF(ISBLANK(טבלה1[[#This Row],[ts_booking_at]]), 0, 1)</f>
        <v>0</v>
      </c>
      <c r="Q7441">
        <f>IF(ISBLANK(טבלה1[[#This Row],[ds_checkin]]), "", טבלה1[[#This Row],[ds_checkin]] - טבלה1[[#This Row],[ts_contact_at]])</f>
        <v>7.1048611111109494</v>
      </c>
      <c r="R7441" t="str">
        <f>IF(AND(ISBLANK(טבלה1[[#This Row],[ts_reply_at]]), NOT(ISBLANK(טבלה1[[#This Row],[ts_booking_at]]))), "Error: Booked without Reply", "OK")</f>
        <v>OK</v>
      </c>
      <c r="S7441" t="s">
        <v>6026</v>
      </c>
    </row>
    <row r="7442" spans="1:19" x14ac:dyDescent="0.25">
      <c r="A7442" s="4" t="s">
        <v>5814</v>
      </c>
      <c r="B7442" s="4" t="s">
        <v>1093</v>
      </c>
      <c r="C7442" s="4" t="s">
        <v>1094</v>
      </c>
      <c r="D7442" s="1">
        <v>41925.93472222222</v>
      </c>
      <c r="E7442" s="1">
        <v>41925.939710648148</v>
      </c>
      <c r="H7442" s="2">
        <v>42003</v>
      </c>
      <c r="I7442" s="2">
        <v>42006</v>
      </c>
      <c r="J7442" s="3">
        <v>4</v>
      </c>
      <c r="K7442" s="3">
        <v>3</v>
      </c>
      <c r="L7442">
        <f>טבלה1[[#This Row],[ds_checkout]]-טבלה1[[#This Row],[ds_checkin]]</f>
        <v>3</v>
      </c>
      <c r="M7442">
        <f>IF(ISBLANK(טבלה1[[#This Row],[ts_reply_at]]), "", (טבלה1[[#This Row],[ts_reply_at]] - טבלה1[[#This Row],[ts_contact_at]]) * 24)</f>
        <v>0.11972222226904705</v>
      </c>
      <c r="N7442">
        <f>IF(ISBLANK(טבלה1[[#This Row],[ts_reply_at]]), 0, 1)</f>
        <v>1</v>
      </c>
      <c r="O7442">
        <f>IF(ISBLANK(טבלה1[[#This Row],[ts_accepted_at]]), 0, 1)</f>
        <v>0</v>
      </c>
      <c r="P7442">
        <f>IF(ISBLANK(טבלה1[[#This Row],[ts_booking_at]]), 0, 1)</f>
        <v>0</v>
      </c>
      <c r="Q7442">
        <f>IF(ISBLANK(טבלה1[[#This Row],[ds_checkin]]), "", טבלה1[[#This Row],[ds_checkin]] - טבלה1[[#This Row],[ts_contact_at]])</f>
        <v>77.065277777779556</v>
      </c>
      <c r="R7442" t="str">
        <f>IF(AND(ISBLANK(טבלה1[[#This Row],[ts_reply_at]]), NOT(ISBLANK(טבלה1[[#This Row],[ts_booking_at]]))), "Error: Booked without Reply", "OK")</f>
        <v>OK</v>
      </c>
      <c r="S7442" t="s">
        <v>6019</v>
      </c>
    </row>
    <row r="7443" spans="1:19" x14ac:dyDescent="0.25">
      <c r="A7443" s="4" t="s">
        <v>5814</v>
      </c>
      <c r="B7443" s="4" t="s">
        <v>1551</v>
      </c>
      <c r="C7443" s="4" t="s">
        <v>1552</v>
      </c>
      <c r="D7443" s="1">
        <v>41925.947916666664</v>
      </c>
      <c r="E7443" s="1">
        <v>41925.964965277781</v>
      </c>
      <c r="F7443" s="1">
        <v>41926.707951388889</v>
      </c>
      <c r="H7443" s="2">
        <v>42003</v>
      </c>
      <c r="I7443" s="2">
        <v>42006</v>
      </c>
      <c r="J7443" s="3">
        <v>4</v>
      </c>
      <c r="K7443" s="3">
        <v>5</v>
      </c>
      <c r="L7443">
        <f>טבלה1[[#This Row],[ds_checkout]]-טבלה1[[#This Row],[ds_checkin]]</f>
        <v>3</v>
      </c>
      <c r="M7443">
        <f>IF(ISBLANK(טבלה1[[#This Row],[ts_reply_at]]), "", (טבלה1[[#This Row],[ts_reply_at]] - טבלה1[[#This Row],[ts_contact_at]]) * 24)</f>
        <v>0.40916666679549962</v>
      </c>
      <c r="N7443">
        <f>IF(ISBLANK(טבלה1[[#This Row],[ts_reply_at]]), 0, 1)</f>
        <v>1</v>
      </c>
      <c r="O7443">
        <f>IF(ISBLANK(טבלה1[[#This Row],[ts_accepted_at]]), 0, 1)</f>
        <v>1</v>
      </c>
      <c r="P7443">
        <f>IF(ISBLANK(טבלה1[[#This Row],[ts_booking_at]]), 0, 1)</f>
        <v>0</v>
      </c>
      <c r="Q7443">
        <f>IF(ISBLANK(טבלה1[[#This Row],[ds_checkin]]), "", טבלה1[[#This Row],[ds_checkin]] - טבלה1[[#This Row],[ts_contact_at]])</f>
        <v>77.052083333335759</v>
      </c>
      <c r="R7443" t="str">
        <f>IF(AND(ISBLANK(טבלה1[[#This Row],[ts_reply_at]]), NOT(ISBLANK(טבלה1[[#This Row],[ts_booking_at]]))), "Error: Booked without Reply", "OK")</f>
        <v>OK</v>
      </c>
      <c r="S7443" t="s">
        <v>6019</v>
      </c>
    </row>
    <row r="7444" spans="1:19" x14ac:dyDescent="0.25">
      <c r="A7444" s="4" t="s">
        <v>5814</v>
      </c>
      <c r="B7444" s="4" t="s">
        <v>1570</v>
      </c>
      <c r="C7444" s="4" t="s">
        <v>2626</v>
      </c>
      <c r="D7444" s="1">
        <v>41925.941666666666</v>
      </c>
      <c r="H7444" s="2">
        <v>42003</v>
      </c>
      <c r="I7444" s="2">
        <v>42006</v>
      </c>
      <c r="J7444" s="3">
        <v>4</v>
      </c>
      <c r="K7444" s="3">
        <v>1</v>
      </c>
      <c r="L7444">
        <f>טבלה1[[#This Row],[ds_checkout]]-טבלה1[[#This Row],[ds_checkin]]</f>
        <v>3</v>
      </c>
      <c r="M7444" t="str">
        <f>IF(ISBLANK(טבלה1[[#This Row],[ts_reply_at]]), "", (טבלה1[[#This Row],[ts_reply_at]] - טבלה1[[#This Row],[ts_contact_at]]) * 24)</f>
        <v/>
      </c>
      <c r="N7444">
        <f>IF(ISBLANK(טבלה1[[#This Row],[ts_reply_at]]), 0, 1)</f>
        <v>0</v>
      </c>
      <c r="O7444">
        <f>IF(ISBLANK(טבלה1[[#This Row],[ts_accepted_at]]), 0, 1)</f>
        <v>0</v>
      </c>
      <c r="P7444">
        <f>IF(ISBLANK(טבלה1[[#This Row],[ts_booking_at]]), 0, 1)</f>
        <v>0</v>
      </c>
      <c r="Q7444">
        <f>IF(ISBLANK(טבלה1[[#This Row],[ds_checkin]]), "", טבלה1[[#This Row],[ds_checkin]] - טבלה1[[#This Row],[ts_contact_at]])</f>
        <v>77.058333333334303</v>
      </c>
      <c r="R7444" t="str">
        <f>IF(AND(ISBLANK(טבלה1[[#This Row],[ts_reply_at]]), NOT(ISBLANK(טבלה1[[#This Row],[ts_booking_at]]))), "Error: Booked without Reply", "OK")</f>
        <v>OK</v>
      </c>
      <c r="S7444" t="s">
        <v>6019</v>
      </c>
    </row>
    <row r="7445" spans="1:19" x14ac:dyDescent="0.25">
      <c r="A7445" s="4" t="s">
        <v>5814</v>
      </c>
      <c r="B7445" s="4" t="s">
        <v>621</v>
      </c>
      <c r="C7445" s="4" t="s">
        <v>622</v>
      </c>
      <c r="D7445" s="1">
        <v>41925.943749999999</v>
      </c>
      <c r="E7445" s="1">
        <v>41926.493807870371</v>
      </c>
      <c r="H7445" s="2">
        <v>42003</v>
      </c>
      <c r="I7445" s="2">
        <v>42006</v>
      </c>
      <c r="J7445" s="3">
        <v>4</v>
      </c>
      <c r="K7445" s="3">
        <v>3</v>
      </c>
      <c r="L7445">
        <f>טבלה1[[#This Row],[ds_checkout]]-טבלה1[[#This Row],[ds_checkin]]</f>
        <v>3</v>
      </c>
      <c r="M7445">
        <f>IF(ISBLANK(טבלה1[[#This Row],[ts_reply_at]]), "", (טבלה1[[#This Row],[ts_reply_at]] - טבלה1[[#This Row],[ts_contact_at]]) * 24)</f>
        <v>13.201388888934162</v>
      </c>
      <c r="N7445">
        <f>IF(ISBLANK(טבלה1[[#This Row],[ts_reply_at]]), 0, 1)</f>
        <v>1</v>
      </c>
      <c r="O7445">
        <f>IF(ISBLANK(טבלה1[[#This Row],[ts_accepted_at]]), 0, 1)</f>
        <v>0</v>
      </c>
      <c r="P7445">
        <f>IF(ISBLANK(טבלה1[[#This Row],[ts_booking_at]]), 0, 1)</f>
        <v>0</v>
      </c>
      <c r="Q7445">
        <f>IF(ISBLANK(טבלה1[[#This Row],[ds_checkin]]), "", טבלה1[[#This Row],[ds_checkin]] - טבלה1[[#This Row],[ts_contact_at]])</f>
        <v>77.056250000001455</v>
      </c>
      <c r="R7445" t="str">
        <f>IF(AND(ISBLANK(טבלה1[[#This Row],[ts_reply_at]]), NOT(ISBLANK(טבלה1[[#This Row],[ts_booking_at]]))), "Error: Booked without Reply", "OK")</f>
        <v>OK</v>
      </c>
      <c r="S7445" t="s">
        <v>6019</v>
      </c>
    </row>
    <row r="7446" spans="1:19" x14ac:dyDescent="0.25">
      <c r="A7446" s="4" t="s">
        <v>5814</v>
      </c>
      <c r="B7446" s="4" t="s">
        <v>864</v>
      </c>
      <c r="C7446" s="4" t="s">
        <v>865</v>
      </c>
      <c r="D7446" s="1">
        <v>41925.947222222225</v>
      </c>
      <c r="E7446" s="1">
        <v>41926.273715277777</v>
      </c>
      <c r="F7446" s="1">
        <v>41926.37096064815</v>
      </c>
      <c r="H7446" s="2">
        <v>42003</v>
      </c>
      <c r="I7446" s="2">
        <v>42006</v>
      </c>
      <c r="J7446" s="3">
        <v>4</v>
      </c>
      <c r="K7446" s="3">
        <v>5</v>
      </c>
      <c r="L7446">
        <f>טבלה1[[#This Row],[ds_checkout]]-טבלה1[[#This Row],[ds_checkin]]</f>
        <v>3</v>
      </c>
      <c r="M7446">
        <f>IF(ISBLANK(טבלה1[[#This Row],[ts_reply_at]]), "", (טבלה1[[#This Row],[ts_reply_at]] - טבלה1[[#This Row],[ts_contact_at]]) * 24)</f>
        <v>7.8358333332580514</v>
      </c>
      <c r="N7446">
        <f>IF(ISBLANK(טבלה1[[#This Row],[ts_reply_at]]), 0, 1)</f>
        <v>1</v>
      </c>
      <c r="O7446">
        <f>IF(ISBLANK(טבלה1[[#This Row],[ts_accepted_at]]), 0, 1)</f>
        <v>1</v>
      </c>
      <c r="P7446">
        <f>IF(ISBLANK(טבלה1[[#This Row],[ts_booking_at]]), 0, 1)</f>
        <v>0</v>
      </c>
      <c r="Q7446">
        <f>IF(ISBLANK(טבלה1[[#This Row],[ds_checkin]]), "", טבלה1[[#This Row],[ds_checkin]] - טבלה1[[#This Row],[ts_contact_at]])</f>
        <v>77.052777777775191</v>
      </c>
      <c r="R7446" t="str">
        <f>IF(AND(ISBLANK(טבלה1[[#This Row],[ts_reply_at]]), NOT(ISBLANK(טבלה1[[#This Row],[ts_booking_at]]))), "Error: Booked without Reply", "OK")</f>
        <v>OK</v>
      </c>
      <c r="S7446" t="s">
        <v>6019</v>
      </c>
    </row>
    <row r="7447" spans="1:19" x14ac:dyDescent="0.25">
      <c r="A7447" s="4" t="s">
        <v>5815</v>
      </c>
      <c r="B7447" s="4" t="s">
        <v>1499</v>
      </c>
      <c r="C7447" s="4" t="s">
        <v>1500</v>
      </c>
      <c r="D7447" s="1">
        <v>41925.738194444442</v>
      </c>
      <c r="E7447" s="1">
        <v>41925.777650462966</v>
      </c>
      <c r="F7447" s="1">
        <v>41925.79483796296</v>
      </c>
      <c r="G7447" s="1">
        <v>41925.79483796296</v>
      </c>
      <c r="H7447" s="2">
        <v>41926</v>
      </c>
      <c r="I7447" s="2">
        <v>41932</v>
      </c>
      <c r="J7447" s="3">
        <v>2</v>
      </c>
      <c r="K7447" s="3">
        <v>8</v>
      </c>
      <c r="L7447">
        <f>טבלה1[[#This Row],[ds_checkout]]-טבלה1[[#This Row],[ds_checkin]]</f>
        <v>6</v>
      </c>
      <c r="M7447">
        <f>IF(ISBLANK(טבלה1[[#This Row],[ts_reply_at]]), "", (טבלה1[[#This Row],[ts_reply_at]] - טבלה1[[#This Row],[ts_contact_at]]) * 24)</f>
        <v>0.94694444455672055</v>
      </c>
      <c r="N7447">
        <f>IF(ISBLANK(טבלה1[[#This Row],[ts_reply_at]]), 0, 1)</f>
        <v>1</v>
      </c>
      <c r="O7447">
        <f>IF(ISBLANK(טבלה1[[#This Row],[ts_accepted_at]]), 0, 1)</f>
        <v>1</v>
      </c>
      <c r="P7447">
        <f>IF(ISBLANK(טבלה1[[#This Row],[ts_booking_at]]), 0, 1)</f>
        <v>1</v>
      </c>
      <c r="Q7447">
        <f>IF(ISBLANK(טבלה1[[#This Row],[ds_checkin]]), "", טבלה1[[#This Row],[ds_checkin]] - טבלה1[[#This Row],[ts_contact_at]])</f>
        <v>0.2618055555576575</v>
      </c>
      <c r="R7447" t="str">
        <f>IF(AND(ISBLANK(טבלה1[[#This Row],[ts_reply_at]]), NOT(ISBLANK(טבלה1[[#This Row],[ts_booking_at]]))), "Error: Booked without Reply", "OK")</f>
        <v>OK</v>
      </c>
      <c r="S7447" t="s">
        <v>6016</v>
      </c>
    </row>
    <row r="7448" spans="1:19" x14ac:dyDescent="0.25">
      <c r="A7448" s="4" t="s">
        <v>5816</v>
      </c>
      <c r="B7448" s="4" t="s">
        <v>5817</v>
      </c>
      <c r="C7448" s="4" t="s">
        <v>5818</v>
      </c>
      <c r="D7448" s="1">
        <v>41933.21875</v>
      </c>
      <c r="E7448" s="1">
        <v>41938.774791666663</v>
      </c>
      <c r="H7448" s="2">
        <v>41946</v>
      </c>
      <c r="I7448" s="2">
        <v>41950</v>
      </c>
      <c r="J7448" s="3">
        <v>1</v>
      </c>
      <c r="K7448" s="3">
        <v>4</v>
      </c>
      <c r="L7448">
        <f>טבלה1[[#This Row],[ds_checkout]]-טבלה1[[#This Row],[ds_checkin]]</f>
        <v>4</v>
      </c>
      <c r="M7448">
        <f>IF(ISBLANK(טבלה1[[#This Row],[ts_reply_at]]), "", (טבלה1[[#This Row],[ts_reply_at]] - טבלה1[[#This Row],[ts_contact_at]]) * 24)</f>
        <v>133.34499999991385</v>
      </c>
      <c r="N7448">
        <f>IF(ISBLANK(טבלה1[[#This Row],[ts_reply_at]]), 0, 1)</f>
        <v>1</v>
      </c>
      <c r="O7448">
        <f>IF(ISBLANK(טבלה1[[#This Row],[ts_accepted_at]]), 0, 1)</f>
        <v>0</v>
      </c>
      <c r="P7448">
        <f>IF(ISBLANK(טבלה1[[#This Row],[ts_booking_at]]), 0, 1)</f>
        <v>0</v>
      </c>
      <c r="Q7448">
        <f>IF(ISBLANK(טבלה1[[#This Row],[ds_checkin]]), "", טבלה1[[#This Row],[ds_checkin]] - טבלה1[[#This Row],[ts_contact_at]])</f>
        <v>12.78125</v>
      </c>
      <c r="R7448" t="str">
        <f>IF(AND(ISBLANK(טבלה1[[#This Row],[ts_reply_at]]), NOT(ISBLANK(טבלה1[[#This Row],[ts_booking_at]]))), "Error: Booked without Reply", "OK")</f>
        <v>OK</v>
      </c>
      <c r="S7448" t="s">
        <v>6025</v>
      </c>
    </row>
    <row r="7449" spans="1:19" x14ac:dyDescent="0.25">
      <c r="A7449" s="4" t="s">
        <v>5819</v>
      </c>
      <c r="B7449" s="4" t="s">
        <v>5820</v>
      </c>
      <c r="C7449" s="4" t="s">
        <v>5821</v>
      </c>
      <c r="D7449" s="1">
        <v>41913.886805555558</v>
      </c>
      <c r="E7449" s="1">
        <v>41913.906550925924</v>
      </c>
      <c r="F7449" s="1">
        <v>41913.906550925924</v>
      </c>
      <c r="G7449" s="1">
        <v>41913.906550925924</v>
      </c>
      <c r="H7449" s="2">
        <v>41938</v>
      </c>
      <c r="I7449" s="2">
        <v>41941</v>
      </c>
      <c r="J7449" s="3">
        <v>4</v>
      </c>
      <c r="K7449" s="3">
        <v>13</v>
      </c>
      <c r="L7449">
        <f>טבלה1[[#This Row],[ds_checkout]]-טבלה1[[#This Row],[ds_checkin]]</f>
        <v>3</v>
      </c>
      <c r="M7449">
        <f>IF(ISBLANK(טבלה1[[#This Row],[ts_reply_at]]), "", (טבלה1[[#This Row],[ts_reply_at]] - טבלה1[[#This Row],[ts_contact_at]]) * 24)</f>
        <v>0.47388888878049329</v>
      </c>
      <c r="N7449">
        <f>IF(ISBLANK(טבלה1[[#This Row],[ts_reply_at]]), 0, 1)</f>
        <v>1</v>
      </c>
      <c r="O7449">
        <f>IF(ISBLANK(טבלה1[[#This Row],[ts_accepted_at]]), 0, 1)</f>
        <v>1</v>
      </c>
      <c r="P7449">
        <f>IF(ISBLANK(טבלה1[[#This Row],[ts_booking_at]]), 0, 1)</f>
        <v>1</v>
      </c>
      <c r="Q7449">
        <f>IF(ISBLANK(טבלה1[[#This Row],[ds_checkin]]), "", טבלה1[[#This Row],[ds_checkin]] - טבלה1[[#This Row],[ts_contact_at]])</f>
        <v>24.113194444442343</v>
      </c>
      <c r="R7449" t="str">
        <f>IF(AND(ISBLANK(טבלה1[[#This Row],[ts_reply_at]]), NOT(ISBLANK(טבלה1[[#This Row],[ts_booking_at]]))), "Error: Booked without Reply", "OK")</f>
        <v>OK</v>
      </c>
      <c r="S7449" t="s">
        <v>6020</v>
      </c>
    </row>
    <row r="7450" spans="1:19" x14ac:dyDescent="0.25">
      <c r="A7450" s="4" t="s">
        <v>5822</v>
      </c>
      <c r="B7450" s="4" t="s">
        <v>1765</v>
      </c>
      <c r="C7450" s="4" t="s">
        <v>1766</v>
      </c>
      <c r="D7450" s="1">
        <v>41925.86041666667</v>
      </c>
      <c r="E7450" s="1">
        <v>41925.895185185182</v>
      </c>
      <c r="F7450" s="1">
        <v>41925.895185185182</v>
      </c>
      <c r="G7450" s="1">
        <v>41925.895185185182</v>
      </c>
      <c r="H7450" s="2">
        <v>41950</v>
      </c>
      <c r="I7450" s="2">
        <v>41953</v>
      </c>
      <c r="J7450" s="3">
        <v>2</v>
      </c>
      <c r="K7450" s="3">
        <v>7</v>
      </c>
      <c r="L7450">
        <f>טבלה1[[#This Row],[ds_checkout]]-טבלה1[[#This Row],[ds_checkin]]</f>
        <v>3</v>
      </c>
      <c r="M7450">
        <f>IF(ISBLANK(טבלה1[[#This Row],[ts_reply_at]]), "", (טבלה1[[#This Row],[ts_reply_at]] - טבלה1[[#This Row],[ts_contact_at]]) * 24)</f>
        <v>0.83444444427732378</v>
      </c>
      <c r="N7450">
        <f>IF(ISBLANK(טבלה1[[#This Row],[ts_reply_at]]), 0, 1)</f>
        <v>1</v>
      </c>
      <c r="O7450">
        <f>IF(ISBLANK(טבלה1[[#This Row],[ts_accepted_at]]), 0, 1)</f>
        <v>1</v>
      </c>
      <c r="P7450">
        <f>IF(ISBLANK(טבלה1[[#This Row],[ts_booking_at]]), 0, 1)</f>
        <v>1</v>
      </c>
      <c r="Q7450">
        <f>IF(ISBLANK(טבלה1[[#This Row],[ds_checkin]]), "", טבלה1[[#This Row],[ds_checkin]] - טבלה1[[#This Row],[ts_contact_at]])</f>
        <v>24.139583333329938</v>
      </c>
      <c r="R7450" t="str">
        <f>IF(AND(ISBLANK(טבלה1[[#This Row],[ts_reply_at]]), NOT(ISBLANK(טבלה1[[#This Row],[ts_booking_at]]))), "Error: Booked without Reply", "OK")</f>
        <v>OK</v>
      </c>
      <c r="S7450" t="s">
        <v>6019</v>
      </c>
    </row>
    <row r="7451" spans="1:19" x14ac:dyDescent="0.25">
      <c r="A7451" s="4" t="s">
        <v>5823</v>
      </c>
      <c r="B7451" s="4" t="s">
        <v>142</v>
      </c>
      <c r="C7451" s="4" t="s">
        <v>1640</v>
      </c>
      <c r="D7451" s="1">
        <v>41925.793055555558</v>
      </c>
      <c r="E7451" s="1">
        <v>41926.399027777778</v>
      </c>
      <c r="H7451" s="2">
        <v>42008</v>
      </c>
      <c r="I7451" s="2">
        <v>42063</v>
      </c>
      <c r="J7451" s="3">
        <v>2</v>
      </c>
      <c r="K7451" s="3">
        <v>4</v>
      </c>
      <c r="L7451">
        <f>טבלה1[[#This Row],[ds_checkout]]-טבלה1[[#This Row],[ds_checkin]]</f>
        <v>55</v>
      </c>
      <c r="M7451">
        <f>IF(ISBLANK(טבלה1[[#This Row],[ts_reply_at]]), "", (טבלה1[[#This Row],[ts_reply_at]] - טבלה1[[#This Row],[ts_contact_at]]) * 24)</f>
        <v>14.543333333276678</v>
      </c>
      <c r="N7451">
        <f>IF(ISBLANK(טבלה1[[#This Row],[ts_reply_at]]), 0, 1)</f>
        <v>1</v>
      </c>
      <c r="O7451">
        <f>IF(ISBLANK(טבלה1[[#This Row],[ts_accepted_at]]), 0, 1)</f>
        <v>0</v>
      </c>
      <c r="P7451">
        <f>IF(ISBLANK(טבלה1[[#This Row],[ts_booking_at]]), 0, 1)</f>
        <v>0</v>
      </c>
      <c r="Q7451">
        <f>IF(ISBLANK(טבלה1[[#This Row],[ds_checkin]]), "", טבלה1[[#This Row],[ds_checkin]] - טבלה1[[#This Row],[ts_contact_at]])</f>
        <v>82.206944444442343</v>
      </c>
      <c r="R7451" t="str">
        <f>IF(AND(ISBLANK(טבלה1[[#This Row],[ts_reply_at]]), NOT(ISBLANK(טבלה1[[#This Row],[ts_booking_at]]))), "Error: Booked without Reply", "OK")</f>
        <v>OK</v>
      </c>
      <c r="S7451" t="s">
        <v>6025</v>
      </c>
    </row>
    <row r="7452" spans="1:19" x14ac:dyDescent="0.25">
      <c r="A7452" s="4" t="s">
        <v>5824</v>
      </c>
      <c r="B7452" s="4" t="s">
        <v>33</v>
      </c>
      <c r="C7452" s="4" t="s">
        <v>1514</v>
      </c>
      <c r="D7452" s="1">
        <v>41912.866666666669</v>
      </c>
      <c r="E7452" s="1">
        <v>41912.981030092589</v>
      </c>
      <c r="H7452" s="2">
        <v>41943</v>
      </c>
      <c r="I7452" s="2">
        <v>41945</v>
      </c>
      <c r="J7452" s="3">
        <v>4</v>
      </c>
      <c r="K7452" s="3">
        <v>4</v>
      </c>
      <c r="L7452">
        <f>טבלה1[[#This Row],[ds_checkout]]-טבלה1[[#This Row],[ds_checkin]]</f>
        <v>2</v>
      </c>
      <c r="M7452">
        <f>IF(ISBLANK(טבלה1[[#This Row],[ts_reply_at]]), "", (טבלה1[[#This Row],[ts_reply_at]] - טבלה1[[#This Row],[ts_contact_at]]) * 24)</f>
        <v>2.7447222220944241</v>
      </c>
      <c r="N7452">
        <f>IF(ISBLANK(טבלה1[[#This Row],[ts_reply_at]]), 0, 1)</f>
        <v>1</v>
      </c>
      <c r="O7452">
        <f>IF(ISBLANK(טבלה1[[#This Row],[ts_accepted_at]]), 0, 1)</f>
        <v>0</v>
      </c>
      <c r="P7452">
        <f>IF(ISBLANK(טבלה1[[#This Row],[ts_booking_at]]), 0, 1)</f>
        <v>0</v>
      </c>
      <c r="Q7452">
        <f>IF(ISBLANK(טבלה1[[#This Row],[ds_checkin]]), "", טבלה1[[#This Row],[ds_checkin]] - טבלה1[[#This Row],[ts_contact_at]])</f>
        <v>30.133333333331393</v>
      </c>
      <c r="R7452" t="str">
        <f>IF(AND(ISBLANK(טבלה1[[#This Row],[ts_reply_at]]), NOT(ISBLANK(טבלה1[[#This Row],[ts_booking_at]]))), "Error: Booked without Reply", "OK")</f>
        <v>OK</v>
      </c>
      <c r="S7452" t="s">
        <v>6021</v>
      </c>
    </row>
    <row r="7453" spans="1:19" x14ac:dyDescent="0.25">
      <c r="A7453" s="4" t="s">
        <v>5825</v>
      </c>
      <c r="B7453" s="4" t="s">
        <v>159</v>
      </c>
      <c r="C7453" s="4" t="s">
        <v>459</v>
      </c>
      <c r="D7453" s="1">
        <v>41921.852777777778</v>
      </c>
      <c r="E7453" s="1">
        <v>41921.98578703704</v>
      </c>
      <c r="F7453" s="1">
        <v>41922.370972222219</v>
      </c>
      <c r="H7453" s="2">
        <v>41935</v>
      </c>
      <c r="I7453" s="2">
        <v>41938</v>
      </c>
      <c r="J7453" s="3">
        <v>7</v>
      </c>
      <c r="K7453" s="3">
        <v>15</v>
      </c>
      <c r="L7453">
        <f>טבלה1[[#This Row],[ds_checkout]]-טבלה1[[#This Row],[ds_checkin]]</f>
        <v>3</v>
      </c>
      <c r="M7453">
        <f>IF(ISBLANK(טבלה1[[#This Row],[ts_reply_at]]), "", (טבלה1[[#This Row],[ts_reply_at]] - טבלה1[[#This Row],[ts_contact_at]]) * 24)</f>
        <v>3.1922222222783603</v>
      </c>
      <c r="N7453">
        <f>IF(ISBLANK(טבלה1[[#This Row],[ts_reply_at]]), 0, 1)</f>
        <v>1</v>
      </c>
      <c r="O7453">
        <f>IF(ISBLANK(טבלה1[[#This Row],[ts_accepted_at]]), 0, 1)</f>
        <v>1</v>
      </c>
      <c r="P7453">
        <f>IF(ISBLANK(טבלה1[[#This Row],[ts_booking_at]]), 0, 1)</f>
        <v>0</v>
      </c>
      <c r="Q7453">
        <f>IF(ISBLANK(טבלה1[[#This Row],[ds_checkin]]), "", טבלה1[[#This Row],[ds_checkin]] - טבלה1[[#This Row],[ts_contact_at]])</f>
        <v>13.147222222221899</v>
      </c>
      <c r="R7453" t="str">
        <f>IF(AND(ISBLANK(טבלה1[[#This Row],[ts_reply_at]]), NOT(ISBLANK(טבלה1[[#This Row],[ts_booking_at]]))), "Error: Booked without Reply", "OK")</f>
        <v>OK</v>
      </c>
      <c r="S7453" t="s">
        <v>6024</v>
      </c>
    </row>
    <row r="7454" spans="1:19" x14ac:dyDescent="0.25">
      <c r="A7454" s="4" t="s">
        <v>5826</v>
      </c>
      <c r="B7454" s="4" t="s">
        <v>285</v>
      </c>
      <c r="C7454" s="4" t="s">
        <v>286</v>
      </c>
      <c r="D7454" s="1">
        <v>41925.910416666666</v>
      </c>
      <c r="H7454" s="2">
        <v>41926</v>
      </c>
      <c r="I7454" s="2">
        <v>41927</v>
      </c>
      <c r="J7454" s="3">
        <v>1</v>
      </c>
      <c r="K7454" s="3">
        <v>2</v>
      </c>
      <c r="L7454">
        <f>טבלה1[[#This Row],[ds_checkout]]-טבלה1[[#This Row],[ds_checkin]]</f>
        <v>1</v>
      </c>
      <c r="M7454" t="str">
        <f>IF(ISBLANK(טבלה1[[#This Row],[ts_reply_at]]), "", (טבלה1[[#This Row],[ts_reply_at]] - טבלה1[[#This Row],[ts_contact_at]]) * 24)</f>
        <v/>
      </c>
      <c r="N7454">
        <f>IF(ISBLANK(טבלה1[[#This Row],[ts_reply_at]]), 0, 1)</f>
        <v>0</v>
      </c>
      <c r="O7454">
        <f>IF(ISBLANK(טבלה1[[#This Row],[ts_accepted_at]]), 0, 1)</f>
        <v>0</v>
      </c>
      <c r="P7454">
        <f>IF(ISBLANK(טבלה1[[#This Row],[ts_booking_at]]), 0, 1)</f>
        <v>0</v>
      </c>
      <c r="Q7454">
        <f>IF(ISBLANK(טבלה1[[#This Row],[ds_checkin]]), "", טבלה1[[#This Row],[ds_checkin]] - טבלה1[[#This Row],[ts_contact_at]])</f>
        <v>8.9583333334303461E-2</v>
      </c>
      <c r="R7454" t="str">
        <f>IF(AND(ISBLANK(טבלה1[[#This Row],[ts_reply_at]]), NOT(ISBLANK(טבלה1[[#This Row],[ts_booking_at]]))), "Error: Booked without Reply", "OK")</f>
        <v>OK</v>
      </c>
      <c r="S7454" t="s">
        <v>6019</v>
      </c>
    </row>
    <row r="7455" spans="1:19" x14ac:dyDescent="0.25">
      <c r="A7455" s="4" t="s">
        <v>5827</v>
      </c>
      <c r="B7455" s="4" t="s">
        <v>2396</v>
      </c>
      <c r="C7455" s="4" t="s">
        <v>3357</v>
      </c>
      <c r="D7455" s="1">
        <v>41914.893055555556</v>
      </c>
      <c r="E7455" s="1">
        <v>41914.893634259257</v>
      </c>
      <c r="F7455" s="1">
        <v>41914.893634259257</v>
      </c>
      <c r="G7455" s="1">
        <v>41914.893634259257</v>
      </c>
      <c r="H7455" s="2">
        <v>41920</v>
      </c>
      <c r="I7455" s="2">
        <v>41924</v>
      </c>
      <c r="J7455" s="3">
        <v>2</v>
      </c>
      <c r="K7455" s="3">
        <v>7</v>
      </c>
      <c r="L7455">
        <f>טבלה1[[#This Row],[ds_checkout]]-טבלה1[[#This Row],[ds_checkin]]</f>
        <v>4</v>
      </c>
      <c r="M7455">
        <f>IF(ISBLANK(טבלה1[[#This Row],[ts_reply_at]]), "", (טבלה1[[#This Row],[ts_reply_at]] - טבלה1[[#This Row],[ts_contact_at]]) * 24)</f>
        <v>1.3888888817746192E-2</v>
      </c>
      <c r="N7455">
        <f>IF(ISBLANK(טבלה1[[#This Row],[ts_reply_at]]), 0, 1)</f>
        <v>1</v>
      </c>
      <c r="O7455">
        <f>IF(ISBLANK(טבלה1[[#This Row],[ts_accepted_at]]), 0, 1)</f>
        <v>1</v>
      </c>
      <c r="P7455">
        <f>IF(ISBLANK(טבלה1[[#This Row],[ts_booking_at]]), 0, 1)</f>
        <v>1</v>
      </c>
      <c r="Q7455">
        <f>IF(ISBLANK(טבלה1[[#This Row],[ds_checkin]]), "", טבלה1[[#This Row],[ds_checkin]] - טבלה1[[#This Row],[ts_contact_at]])</f>
        <v>5.1069444444437977</v>
      </c>
      <c r="R7455" t="str">
        <f>IF(AND(ISBLANK(טבלה1[[#This Row],[ts_reply_at]]), NOT(ISBLANK(טבלה1[[#This Row],[ts_booking_at]]))), "Error: Booked without Reply", "OK")</f>
        <v>OK</v>
      </c>
      <c r="S7455" t="s">
        <v>6067</v>
      </c>
    </row>
    <row r="7456" spans="1:19" x14ac:dyDescent="0.25">
      <c r="A7456" s="4" t="s">
        <v>5827</v>
      </c>
      <c r="B7456" s="4" t="s">
        <v>2396</v>
      </c>
      <c r="C7456" s="4" t="s">
        <v>2397</v>
      </c>
      <c r="D7456" s="1">
        <v>41914.626388888886</v>
      </c>
      <c r="E7456" s="1">
        <v>41914.826354166667</v>
      </c>
      <c r="F7456" s="1">
        <v>41914.826527777775</v>
      </c>
      <c r="H7456" s="2">
        <v>41920</v>
      </c>
      <c r="I7456" s="2">
        <v>41925</v>
      </c>
      <c r="J7456" s="3">
        <v>2</v>
      </c>
      <c r="K7456" s="3">
        <v>3</v>
      </c>
      <c r="L7456">
        <f>טבלה1[[#This Row],[ds_checkout]]-טבלה1[[#This Row],[ds_checkin]]</f>
        <v>5</v>
      </c>
      <c r="M7456">
        <f>IF(ISBLANK(טבלה1[[#This Row],[ts_reply_at]]), "", (טבלה1[[#This Row],[ts_reply_at]] - טבלה1[[#This Row],[ts_contact_at]]) * 24)</f>
        <v>4.7991666667512618</v>
      </c>
      <c r="N7456">
        <f>IF(ISBLANK(טבלה1[[#This Row],[ts_reply_at]]), 0, 1)</f>
        <v>1</v>
      </c>
      <c r="O7456">
        <f>IF(ISBLANK(טבלה1[[#This Row],[ts_accepted_at]]), 0, 1)</f>
        <v>1</v>
      </c>
      <c r="P7456">
        <f>IF(ISBLANK(טבלה1[[#This Row],[ts_booking_at]]), 0, 1)</f>
        <v>0</v>
      </c>
      <c r="Q7456">
        <f>IF(ISBLANK(טבלה1[[#This Row],[ds_checkin]]), "", טבלה1[[#This Row],[ds_checkin]] - טבלה1[[#This Row],[ts_contact_at]])</f>
        <v>5.3736111111138598</v>
      </c>
      <c r="R7456" t="str">
        <f>IF(AND(ISBLANK(טבלה1[[#This Row],[ts_reply_at]]), NOT(ISBLANK(טבלה1[[#This Row],[ts_booking_at]]))), "Error: Booked without Reply", "OK")</f>
        <v>OK</v>
      </c>
      <c r="S7456" t="s">
        <v>6067</v>
      </c>
    </row>
    <row r="7457" spans="1:19" x14ac:dyDescent="0.25">
      <c r="A7457" s="4" t="s">
        <v>5827</v>
      </c>
      <c r="B7457" s="4" t="s">
        <v>33</v>
      </c>
      <c r="C7457" s="4" t="s">
        <v>664</v>
      </c>
      <c r="D7457" s="1">
        <v>41914.678472222222</v>
      </c>
      <c r="E7457" s="1">
        <v>41914.85193287037</v>
      </c>
      <c r="H7457" s="2">
        <v>41920</v>
      </c>
      <c r="I7457" s="2">
        <v>41924</v>
      </c>
      <c r="J7457" s="3">
        <v>2</v>
      </c>
      <c r="K7457" s="3">
        <v>4</v>
      </c>
      <c r="L7457">
        <f>טבלה1[[#This Row],[ds_checkout]]-טבלה1[[#This Row],[ds_checkin]]</f>
        <v>4</v>
      </c>
      <c r="M7457">
        <f>IF(ISBLANK(טבלה1[[#This Row],[ts_reply_at]]), "", (טבלה1[[#This Row],[ts_reply_at]] - טבלה1[[#This Row],[ts_contact_at]]) * 24)</f>
        <v>4.1630555555457249</v>
      </c>
      <c r="N7457">
        <f>IF(ISBLANK(טבלה1[[#This Row],[ts_reply_at]]), 0, 1)</f>
        <v>1</v>
      </c>
      <c r="O7457">
        <f>IF(ISBLANK(טבלה1[[#This Row],[ts_accepted_at]]), 0, 1)</f>
        <v>0</v>
      </c>
      <c r="P7457">
        <f>IF(ISBLANK(טבלה1[[#This Row],[ts_booking_at]]), 0, 1)</f>
        <v>0</v>
      </c>
      <c r="Q7457">
        <f>IF(ISBLANK(טבלה1[[#This Row],[ds_checkin]]), "", טבלה1[[#This Row],[ds_checkin]] - טבלה1[[#This Row],[ts_contact_at]])</f>
        <v>5.3215277777781012</v>
      </c>
      <c r="R7457" t="str">
        <f>IF(AND(ISBLANK(טבלה1[[#This Row],[ts_reply_at]]), NOT(ISBLANK(טבלה1[[#This Row],[ts_booking_at]]))), "Error: Booked without Reply", "OK")</f>
        <v>OK</v>
      </c>
      <c r="S7457" t="s">
        <v>6067</v>
      </c>
    </row>
    <row r="7458" spans="1:19" x14ac:dyDescent="0.25">
      <c r="A7458" s="4" t="s">
        <v>5828</v>
      </c>
      <c r="B7458" s="4" t="s">
        <v>2878</v>
      </c>
      <c r="C7458" s="4" t="s">
        <v>2879</v>
      </c>
      <c r="D7458" s="1">
        <v>41923.806944444441</v>
      </c>
      <c r="E7458" s="1">
        <v>41923.836875000001</v>
      </c>
      <c r="F7458" s="1">
        <v>41923.836898148147</v>
      </c>
      <c r="G7458" s="1">
        <v>41923.836898148147</v>
      </c>
      <c r="H7458" s="2">
        <v>41928</v>
      </c>
      <c r="I7458" s="2">
        <v>41933</v>
      </c>
      <c r="J7458" s="3">
        <v>2</v>
      </c>
      <c r="K7458" s="3">
        <v>6</v>
      </c>
      <c r="L7458">
        <f>טבלה1[[#This Row],[ds_checkout]]-טבלה1[[#This Row],[ds_checkin]]</f>
        <v>5</v>
      </c>
      <c r="M7458">
        <f>IF(ISBLANK(טבלה1[[#This Row],[ts_reply_at]]), "", (טבלה1[[#This Row],[ts_reply_at]] - טבלה1[[#This Row],[ts_contact_at]]) * 24)</f>
        <v>0.71833333343965933</v>
      </c>
      <c r="N7458">
        <f>IF(ISBLANK(טבלה1[[#This Row],[ts_reply_at]]), 0, 1)</f>
        <v>1</v>
      </c>
      <c r="O7458">
        <f>IF(ISBLANK(טבלה1[[#This Row],[ts_accepted_at]]), 0, 1)</f>
        <v>1</v>
      </c>
      <c r="P7458">
        <f>IF(ISBLANK(טבלה1[[#This Row],[ts_booking_at]]), 0, 1)</f>
        <v>1</v>
      </c>
      <c r="Q7458">
        <f>IF(ISBLANK(טבלה1[[#This Row],[ds_checkin]]), "", טבלה1[[#This Row],[ds_checkin]] - טבלה1[[#This Row],[ts_contact_at]])</f>
        <v>4.1930555555591127</v>
      </c>
      <c r="R7458" t="str">
        <f>IF(AND(ISBLANK(טבלה1[[#This Row],[ts_reply_at]]), NOT(ISBLANK(טבלה1[[#This Row],[ts_booking_at]]))), "Error: Booked without Reply", "OK")</f>
        <v>OK</v>
      </c>
      <c r="S7458" t="s">
        <v>6020</v>
      </c>
    </row>
    <row r="7459" spans="1:19" x14ac:dyDescent="0.25">
      <c r="A7459" s="4" t="s">
        <v>5828</v>
      </c>
      <c r="B7459" s="4" t="s">
        <v>4838</v>
      </c>
      <c r="C7459" s="4" t="s">
        <v>4839</v>
      </c>
      <c r="D7459" s="1">
        <v>41923.706250000003</v>
      </c>
      <c r="E7459" s="1">
        <v>41923.719375000001</v>
      </c>
      <c r="H7459" s="2">
        <v>41928</v>
      </c>
      <c r="I7459" s="2">
        <v>41933</v>
      </c>
      <c r="J7459" s="3">
        <v>2</v>
      </c>
      <c r="K7459" s="3">
        <v>5</v>
      </c>
      <c r="L7459">
        <f>טבלה1[[#This Row],[ds_checkout]]-טבלה1[[#This Row],[ds_checkin]]</f>
        <v>5</v>
      </c>
      <c r="M7459">
        <f>IF(ISBLANK(טבלה1[[#This Row],[ts_reply_at]]), "", (טבלה1[[#This Row],[ts_reply_at]] - טבלה1[[#This Row],[ts_contact_at]]) * 24)</f>
        <v>0.31499999994412065</v>
      </c>
      <c r="N7459">
        <f>IF(ISBLANK(טבלה1[[#This Row],[ts_reply_at]]), 0, 1)</f>
        <v>1</v>
      </c>
      <c r="O7459">
        <f>IF(ISBLANK(טבלה1[[#This Row],[ts_accepted_at]]), 0, 1)</f>
        <v>0</v>
      </c>
      <c r="P7459">
        <f>IF(ISBLANK(טבלה1[[#This Row],[ts_booking_at]]), 0, 1)</f>
        <v>0</v>
      </c>
      <c r="Q7459">
        <f>IF(ISBLANK(טבלה1[[#This Row],[ds_checkin]]), "", טבלה1[[#This Row],[ds_checkin]] - טבלה1[[#This Row],[ts_contact_at]])</f>
        <v>4.2937499999970896</v>
      </c>
      <c r="R7459" t="str">
        <f>IF(AND(ISBLANK(טבלה1[[#This Row],[ts_reply_at]]), NOT(ISBLANK(טבלה1[[#This Row],[ts_booking_at]]))), "Error: Booked without Reply", "OK")</f>
        <v>OK</v>
      </c>
      <c r="S7459" t="s">
        <v>6020</v>
      </c>
    </row>
    <row r="7460" spans="1:19" x14ac:dyDescent="0.25">
      <c r="A7460" s="4" t="s">
        <v>5829</v>
      </c>
      <c r="B7460" s="4" t="s">
        <v>139</v>
      </c>
      <c r="C7460" s="4" t="s">
        <v>140</v>
      </c>
      <c r="D7460" s="1">
        <v>41958.570138888892</v>
      </c>
      <c r="E7460" s="1">
        <v>41958.573865740742</v>
      </c>
      <c r="F7460" s="1">
        <v>41958.574317129627</v>
      </c>
      <c r="G7460" s="1">
        <v>41958.574317129627</v>
      </c>
      <c r="H7460" s="2">
        <v>41964</v>
      </c>
      <c r="I7460" s="2">
        <v>41967</v>
      </c>
      <c r="J7460" s="3">
        <v>2</v>
      </c>
      <c r="K7460" s="3">
        <v>11</v>
      </c>
      <c r="L7460">
        <f>טבלה1[[#This Row],[ds_checkout]]-טבלה1[[#This Row],[ds_checkin]]</f>
        <v>3</v>
      </c>
      <c r="M7460">
        <f>IF(ISBLANK(טבלה1[[#This Row],[ts_reply_at]]), "", (טבלה1[[#This Row],[ts_reply_at]] - טבלה1[[#This Row],[ts_contact_at]]) * 24)</f>
        <v>8.9444444398395717E-2</v>
      </c>
      <c r="N7460">
        <f>IF(ISBLANK(טבלה1[[#This Row],[ts_reply_at]]), 0, 1)</f>
        <v>1</v>
      </c>
      <c r="O7460">
        <f>IF(ISBLANK(טבלה1[[#This Row],[ts_accepted_at]]), 0, 1)</f>
        <v>1</v>
      </c>
      <c r="P7460">
        <f>IF(ISBLANK(טבלה1[[#This Row],[ts_booking_at]]), 0, 1)</f>
        <v>1</v>
      </c>
      <c r="Q7460">
        <f>IF(ISBLANK(טבלה1[[#This Row],[ds_checkin]]), "", טבלה1[[#This Row],[ds_checkin]] - טבלה1[[#This Row],[ts_contact_at]])</f>
        <v>5.429861111108039</v>
      </c>
      <c r="R7460" t="str">
        <f>IF(AND(ISBLANK(טבלה1[[#This Row],[ts_reply_at]]), NOT(ISBLANK(טבלה1[[#This Row],[ts_booking_at]]))), "Error: Booked without Reply", "OK")</f>
        <v>OK</v>
      </c>
      <c r="S7460" t="s">
        <v>6029</v>
      </c>
    </row>
    <row r="7461" spans="1:19" x14ac:dyDescent="0.25">
      <c r="A7461" s="4" t="s">
        <v>5830</v>
      </c>
      <c r="B7461" s="4" t="s">
        <v>3203</v>
      </c>
      <c r="C7461" s="4" t="s">
        <v>3204</v>
      </c>
      <c r="D7461" s="1">
        <v>41919.661805555559</v>
      </c>
      <c r="E7461" s="1">
        <v>41919.676527777781</v>
      </c>
      <c r="F7461" s="1">
        <v>41919.692835648151</v>
      </c>
      <c r="G7461" s="1">
        <v>41923.528900462959</v>
      </c>
      <c r="H7461" s="2">
        <v>41936</v>
      </c>
      <c r="I7461" s="2">
        <v>41939</v>
      </c>
      <c r="J7461" s="3">
        <v>3</v>
      </c>
      <c r="K7461" s="3">
        <v>12</v>
      </c>
      <c r="L7461">
        <f>טבלה1[[#This Row],[ds_checkout]]-טבלה1[[#This Row],[ds_checkin]]</f>
        <v>3</v>
      </c>
      <c r="M7461">
        <f>IF(ISBLANK(טבלה1[[#This Row],[ts_reply_at]]), "", (טבלה1[[#This Row],[ts_reply_at]] - טבלה1[[#This Row],[ts_contact_at]]) * 24)</f>
        <v>0.35333333333255723</v>
      </c>
      <c r="N7461">
        <f>IF(ISBLANK(טבלה1[[#This Row],[ts_reply_at]]), 0, 1)</f>
        <v>1</v>
      </c>
      <c r="O7461">
        <f>IF(ISBLANK(טבלה1[[#This Row],[ts_accepted_at]]), 0, 1)</f>
        <v>1</v>
      </c>
      <c r="P7461">
        <f>IF(ISBLANK(טבלה1[[#This Row],[ts_booking_at]]), 0, 1)</f>
        <v>1</v>
      </c>
      <c r="Q7461">
        <f>IF(ISBLANK(טבלה1[[#This Row],[ds_checkin]]), "", טבלה1[[#This Row],[ds_checkin]] - טבלה1[[#This Row],[ts_contact_at]])</f>
        <v>16.338194444440887</v>
      </c>
      <c r="R7461" t="str">
        <f>IF(AND(ISBLANK(טבלה1[[#This Row],[ts_reply_at]]), NOT(ISBLANK(טבלה1[[#This Row],[ts_booking_at]]))), "Error: Booked without Reply", "OK")</f>
        <v>OK</v>
      </c>
      <c r="S7461" t="s">
        <v>6026</v>
      </c>
    </row>
    <row r="7462" spans="1:19" x14ac:dyDescent="0.25">
      <c r="A7462" s="4" t="s">
        <v>5831</v>
      </c>
      <c r="B7462" s="4" t="s">
        <v>5832</v>
      </c>
      <c r="C7462" s="4" t="s">
        <v>5833</v>
      </c>
      <c r="D7462" s="1">
        <v>41780.697916666664</v>
      </c>
      <c r="E7462" s="1">
        <v>41780.702453703707</v>
      </c>
      <c r="F7462" s="1">
        <v>41780.702708333331</v>
      </c>
      <c r="G7462" s="1">
        <v>41780.702708333331</v>
      </c>
      <c r="H7462" s="2">
        <v>41915</v>
      </c>
      <c r="I7462" s="2">
        <v>41916</v>
      </c>
      <c r="J7462" s="3">
        <v>1</v>
      </c>
      <c r="K7462" s="3">
        <v>18</v>
      </c>
      <c r="L7462">
        <f>טבלה1[[#This Row],[ds_checkout]]-טבלה1[[#This Row],[ds_checkin]]</f>
        <v>1</v>
      </c>
      <c r="M7462">
        <f>IF(ISBLANK(טבלה1[[#This Row],[ts_reply_at]]), "", (טבלה1[[#This Row],[ts_reply_at]] - טבלה1[[#This Row],[ts_contact_at]]) * 24)</f>
        <v>0.10888888902263716</v>
      </c>
      <c r="N7462">
        <f>IF(ISBLANK(טבלה1[[#This Row],[ts_reply_at]]), 0, 1)</f>
        <v>1</v>
      </c>
      <c r="O7462">
        <f>IF(ISBLANK(טבלה1[[#This Row],[ts_accepted_at]]), 0, 1)</f>
        <v>1</v>
      </c>
      <c r="P7462">
        <f>IF(ISBLANK(טבלה1[[#This Row],[ts_booking_at]]), 0, 1)</f>
        <v>1</v>
      </c>
      <c r="Q7462">
        <f>IF(ISBLANK(טבלה1[[#This Row],[ds_checkin]]), "", טבלה1[[#This Row],[ds_checkin]] - טבלה1[[#This Row],[ts_contact_at]])</f>
        <v>134.30208333333576</v>
      </c>
      <c r="R7462" t="str">
        <f>IF(AND(ISBLANK(טבלה1[[#This Row],[ts_reply_at]]), NOT(ISBLANK(טבלה1[[#This Row],[ts_booking_at]]))), "Error: Booked without Reply", "OK")</f>
        <v>OK</v>
      </c>
      <c r="S7462" t="s">
        <v>6024</v>
      </c>
    </row>
    <row r="7463" spans="1:19" x14ac:dyDescent="0.25">
      <c r="A7463" s="4" t="s">
        <v>5834</v>
      </c>
      <c r="B7463" s="4" t="s">
        <v>1478</v>
      </c>
      <c r="C7463" s="4" t="s">
        <v>1479</v>
      </c>
      <c r="D7463" s="1">
        <v>41890.806944444441</v>
      </c>
      <c r="E7463" s="1">
        <v>41891.340081018519</v>
      </c>
      <c r="F7463" s="1">
        <v>41891.340081018519</v>
      </c>
      <c r="G7463" s="1">
        <v>41891.340081018519</v>
      </c>
      <c r="H7463" s="2">
        <v>41929</v>
      </c>
      <c r="I7463" s="2">
        <v>41933</v>
      </c>
      <c r="J7463" s="3">
        <v>4</v>
      </c>
      <c r="K7463" s="3">
        <v>16</v>
      </c>
      <c r="L7463">
        <f>טבלה1[[#This Row],[ds_checkout]]-טבלה1[[#This Row],[ds_checkin]]</f>
        <v>4</v>
      </c>
      <c r="M7463">
        <f>IF(ISBLANK(טבלה1[[#This Row],[ts_reply_at]]), "", (טבלה1[[#This Row],[ts_reply_at]] - טבלה1[[#This Row],[ts_contact_at]]) * 24)</f>
        <v>12.795277777884621</v>
      </c>
      <c r="N7463">
        <f>IF(ISBLANK(טבלה1[[#This Row],[ts_reply_at]]), 0, 1)</f>
        <v>1</v>
      </c>
      <c r="O7463">
        <f>IF(ISBLANK(טבלה1[[#This Row],[ts_accepted_at]]), 0, 1)</f>
        <v>1</v>
      </c>
      <c r="P7463">
        <f>IF(ISBLANK(טבלה1[[#This Row],[ts_booking_at]]), 0, 1)</f>
        <v>1</v>
      </c>
      <c r="Q7463">
        <f>IF(ISBLANK(טבלה1[[#This Row],[ds_checkin]]), "", טבלה1[[#This Row],[ds_checkin]] - טבלה1[[#This Row],[ts_contact_at]])</f>
        <v>38.193055555559113</v>
      </c>
      <c r="R7463" t="str">
        <f>IF(AND(ISBLANK(טבלה1[[#This Row],[ts_reply_at]]), NOT(ISBLANK(טבלה1[[#This Row],[ts_booking_at]]))), "Error: Booked without Reply", "OK")</f>
        <v>OK</v>
      </c>
      <c r="S7463" t="s">
        <v>6031</v>
      </c>
    </row>
    <row r="7464" spans="1:19" x14ac:dyDescent="0.25">
      <c r="A7464" s="4" t="s">
        <v>5835</v>
      </c>
      <c r="B7464" s="4" t="s">
        <v>876</v>
      </c>
      <c r="C7464" s="4" t="s">
        <v>877</v>
      </c>
      <c r="D7464" s="1">
        <v>41931.319444444445</v>
      </c>
      <c r="E7464" s="1">
        <v>41931.451388888891</v>
      </c>
      <c r="H7464" s="2">
        <v>41938</v>
      </c>
      <c r="I7464" s="2">
        <v>41939</v>
      </c>
      <c r="J7464" s="3">
        <v>5</v>
      </c>
      <c r="K7464" s="3">
        <v>2</v>
      </c>
      <c r="L7464">
        <f>טבלה1[[#This Row],[ds_checkout]]-טבלה1[[#This Row],[ds_checkin]]</f>
        <v>1</v>
      </c>
      <c r="M7464">
        <f>IF(ISBLANK(טבלה1[[#This Row],[ts_reply_at]]), "", (טבלה1[[#This Row],[ts_reply_at]] - טבלה1[[#This Row],[ts_contact_at]]) * 24)</f>
        <v>3.1666666666860692</v>
      </c>
      <c r="N7464">
        <f>IF(ISBLANK(טבלה1[[#This Row],[ts_reply_at]]), 0, 1)</f>
        <v>1</v>
      </c>
      <c r="O7464">
        <f>IF(ISBLANK(טבלה1[[#This Row],[ts_accepted_at]]), 0, 1)</f>
        <v>0</v>
      </c>
      <c r="P7464">
        <f>IF(ISBLANK(טבלה1[[#This Row],[ts_booking_at]]), 0, 1)</f>
        <v>0</v>
      </c>
      <c r="Q7464">
        <f>IF(ISBLANK(טבלה1[[#This Row],[ds_checkin]]), "", טבלה1[[#This Row],[ds_checkin]] - טבלה1[[#This Row],[ts_contact_at]])</f>
        <v>6.6805555555547471</v>
      </c>
      <c r="R7464" t="str">
        <f>IF(AND(ISBLANK(טבלה1[[#This Row],[ts_reply_at]]), NOT(ISBLANK(טבלה1[[#This Row],[ts_booking_at]]))), "Error: Booked without Reply", "OK")</f>
        <v>OK</v>
      </c>
      <c r="S7464" t="s">
        <v>6026</v>
      </c>
    </row>
    <row r="7465" spans="1:19" x14ac:dyDescent="0.25">
      <c r="A7465" s="4" t="s">
        <v>5835</v>
      </c>
      <c r="B7465" s="4" t="s">
        <v>159</v>
      </c>
      <c r="C7465" s="4" t="s">
        <v>160</v>
      </c>
      <c r="D7465" s="1">
        <v>41936.458333333336</v>
      </c>
      <c r="E7465" s="1">
        <v>41936.6328125</v>
      </c>
      <c r="H7465" s="2">
        <v>41938</v>
      </c>
      <c r="I7465" s="2">
        <v>41939</v>
      </c>
      <c r="J7465" s="3">
        <v>5</v>
      </c>
      <c r="K7465" s="3">
        <v>3</v>
      </c>
      <c r="L7465">
        <f>טבלה1[[#This Row],[ds_checkout]]-טבלה1[[#This Row],[ds_checkin]]</f>
        <v>1</v>
      </c>
      <c r="M7465">
        <f>IF(ISBLANK(טבלה1[[#This Row],[ts_reply_at]]), "", (טבלה1[[#This Row],[ts_reply_at]] - טבלה1[[#This Row],[ts_contact_at]]) * 24)</f>
        <v>4.1874999999417923</v>
      </c>
      <c r="N7465">
        <f>IF(ISBLANK(טבלה1[[#This Row],[ts_reply_at]]), 0, 1)</f>
        <v>1</v>
      </c>
      <c r="O7465">
        <f>IF(ISBLANK(טבלה1[[#This Row],[ts_accepted_at]]), 0, 1)</f>
        <v>0</v>
      </c>
      <c r="P7465">
        <f>IF(ISBLANK(טבלה1[[#This Row],[ts_booking_at]]), 0, 1)</f>
        <v>0</v>
      </c>
      <c r="Q7465">
        <f>IF(ISBLANK(טבלה1[[#This Row],[ds_checkin]]), "", טבלה1[[#This Row],[ds_checkin]] - טבלה1[[#This Row],[ts_contact_at]])</f>
        <v>1.5416666666642413</v>
      </c>
      <c r="R7465" t="str">
        <f>IF(AND(ISBLANK(טבלה1[[#This Row],[ts_reply_at]]), NOT(ISBLANK(טבלה1[[#This Row],[ts_booking_at]]))), "Error: Booked without Reply", "OK")</f>
        <v>OK</v>
      </c>
      <c r="S7465" t="s">
        <v>6026</v>
      </c>
    </row>
    <row r="7466" spans="1:19" x14ac:dyDescent="0.25">
      <c r="A7466" s="4" t="s">
        <v>5836</v>
      </c>
      <c r="B7466" s="4" t="s">
        <v>265</v>
      </c>
      <c r="C7466" s="4" t="s">
        <v>1346</v>
      </c>
      <c r="D7466" s="1">
        <v>41921.671527777777</v>
      </c>
      <c r="E7466" s="1">
        <v>41921.67359953704</v>
      </c>
      <c r="F7466" s="1">
        <v>41921.67359953704</v>
      </c>
      <c r="G7466" s="1">
        <v>41921.67359953704</v>
      </c>
      <c r="H7466" s="2">
        <v>41974</v>
      </c>
      <c r="I7466" s="2">
        <v>41975</v>
      </c>
      <c r="J7466" s="3">
        <v>2</v>
      </c>
      <c r="K7466" s="3">
        <v>4</v>
      </c>
      <c r="L7466">
        <f>טבלה1[[#This Row],[ds_checkout]]-טבלה1[[#This Row],[ds_checkin]]</f>
        <v>1</v>
      </c>
      <c r="M7466">
        <f>IF(ISBLANK(טבלה1[[#This Row],[ts_reply_at]]), "", (טבלה1[[#This Row],[ts_reply_at]] - טבלה1[[#This Row],[ts_contact_at]]) * 24)</f>
        <v>4.9722222320269793E-2</v>
      </c>
      <c r="N7466">
        <f>IF(ISBLANK(טבלה1[[#This Row],[ts_reply_at]]), 0, 1)</f>
        <v>1</v>
      </c>
      <c r="O7466">
        <f>IF(ISBLANK(טבלה1[[#This Row],[ts_accepted_at]]), 0, 1)</f>
        <v>1</v>
      </c>
      <c r="P7466">
        <f>IF(ISBLANK(טבלה1[[#This Row],[ts_booking_at]]), 0, 1)</f>
        <v>1</v>
      </c>
      <c r="Q7466">
        <f>IF(ISBLANK(טבלה1[[#This Row],[ds_checkin]]), "", טבלה1[[#This Row],[ds_checkin]] - טבלה1[[#This Row],[ts_contact_at]])</f>
        <v>52.328472222223354</v>
      </c>
      <c r="R7466" t="str">
        <f>IF(AND(ISBLANK(טבלה1[[#This Row],[ts_reply_at]]), NOT(ISBLANK(טבלה1[[#This Row],[ts_booking_at]]))), "Error: Booked without Reply", "OK")</f>
        <v>OK</v>
      </c>
      <c r="S7466" t="s">
        <v>6020</v>
      </c>
    </row>
    <row r="7467" spans="1:19" x14ac:dyDescent="0.25">
      <c r="A7467" s="4" t="s">
        <v>5837</v>
      </c>
      <c r="B7467" s="4" t="s">
        <v>1933</v>
      </c>
      <c r="C7467" s="4" t="s">
        <v>2371</v>
      </c>
      <c r="D7467" s="1">
        <v>41899.885416666664</v>
      </c>
      <c r="E7467" s="1">
        <v>41899.89335648148</v>
      </c>
      <c r="F7467" s="1">
        <v>41899.89335648148</v>
      </c>
      <c r="H7467" s="2">
        <v>41945</v>
      </c>
      <c r="I7467" s="2">
        <v>41952</v>
      </c>
      <c r="J7467" s="3">
        <v>6</v>
      </c>
      <c r="K7467" s="3">
        <v>9</v>
      </c>
      <c r="L7467">
        <f>טבלה1[[#This Row],[ds_checkout]]-טבלה1[[#This Row],[ds_checkin]]</f>
        <v>7</v>
      </c>
      <c r="M7467">
        <f>IF(ISBLANK(טבלה1[[#This Row],[ts_reply_at]]), "", (טבלה1[[#This Row],[ts_reply_at]] - טבלה1[[#This Row],[ts_contact_at]]) * 24)</f>
        <v>0.1905555555713363</v>
      </c>
      <c r="N7467">
        <f>IF(ISBLANK(טבלה1[[#This Row],[ts_reply_at]]), 0, 1)</f>
        <v>1</v>
      </c>
      <c r="O7467">
        <f>IF(ISBLANK(טבלה1[[#This Row],[ts_accepted_at]]), 0, 1)</f>
        <v>1</v>
      </c>
      <c r="P7467">
        <f>IF(ISBLANK(טבלה1[[#This Row],[ts_booking_at]]), 0, 1)</f>
        <v>0</v>
      </c>
      <c r="Q7467">
        <f>IF(ISBLANK(טבלה1[[#This Row],[ds_checkin]]), "", טבלה1[[#This Row],[ds_checkin]] - טבלה1[[#This Row],[ts_contact_at]])</f>
        <v>45.114583333335759</v>
      </c>
      <c r="R7467" t="str">
        <f>IF(AND(ISBLANK(טבלה1[[#This Row],[ts_reply_at]]), NOT(ISBLANK(טבלה1[[#This Row],[ts_booking_at]]))), "Error: Booked without Reply", "OK")</f>
        <v>OK</v>
      </c>
      <c r="S7467" t="s">
        <v>6049</v>
      </c>
    </row>
    <row r="7468" spans="1:19" x14ac:dyDescent="0.25">
      <c r="A7468" s="4" t="s">
        <v>5837</v>
      </c>
      <c r="B7468" s="4" t="s">
        <v>2140</v>
      </c>
      <c r="C7468" s="4" t="s">
        <v>2141</v>
      </c>
      <c r="D7468" s="1">
        <v>41899.887499999997</v>
      </c>
      <c r="E7468" s="1">
        <v>41900.485532407409</v>
      </c>
      <c r="H7468" s="2">
        <v>41945</v>
      </c>
      <c r="I7468" s="2">
        <v>41952</v>
      </c>
      <c r="J7468" s="3">
        <v>6</v>
      </c>
      <c r="K7468" s="3">
        <v>3</v>
      </c>
      <c r="L7468">
        <f>טבלה1[[#This Row],[ds_checkout]]-טבלה1[[#This Row],[ds_checkin]]</f>
        <v>7</v>
      </c>
      <c r="M7468">
        <f>IF(ISBLANK(טבלה1[[#This Row],[ts_reply_at]]), "", (טבלה1[[#This Row],[ts_reply_at]] - טבלה1[[#This Row],[ts_contact_at]]) * 24)</f>
        <v>14.352777777879965</v>
      </c>
      <c r="N7468">
        <f>IF(ISBLANK(טבלה1[[#This Row],[ts_reply_at]]), 0, 1)</f>
        <v>1</v>
      </c>
      <c r="O7468">
        <f>IF(ISBLANK(טבלה1[[#This Row],[ts_accepted_at]]), 0, 1)</f>
        <v>0</v>
      </c>
      <c r="P7468">
        <f>IF(ISBLANK(טבלה1[[#This Row],[ts_booking_at]]), 0, 1)</f>
        <v>0</v>
      </c>
      <c r="Q7468">
        <f>IF(ISBLANK(טבלה1[[#This Row],[ds_checkin]]), "", טבלה1[[#This Row],[ds_checkin]] - טבלה1[[#This Row],[ts_contact_at]])</f>
        <v>45.11250000000291</v>
      </c>
      <c r="R7468" t="str">
        <f>IF(AND(ISBLANK(טבלה1[[#This Row],[ts_reply_at]]), NOT(ISBLANK(טבלה1[[#This Row],[ts_booking_at]]))), "Error: Booked without Reply", "OK")</f>
        <v>OK</v>
      </c>
      <c r="S7468" t="s">
        <v>6049</v>
      </c>
    </row>
    <row r="7469" spans="1:19" x14ac:dyDescent="0.25">
      <c r="A7469" s="4" t="s">
        <v>5837</v>
      </c>
      <c r="B7469" s="4" t="s">
        <v>921</v>
      </c>
      <c r="C7469" s="4" t="s">
        <v>3336</v>
      </c>
      <c r="D7469" s="1">
        <v>41899.879861111112</v>
      </c>
      <c r="E7469" s="1">
        <v>41899.891111111108</v>
      </c>
      <c r="F7469" s="1">
        <v>41899.891111111108</v>
      </c>
      <c r="H7469" s="2">
        <v>41945</v>
      </c>
      <c r="I7469" s="2">
        <v>41952</v>
      </c>
      <c r="J7469" s="3">
        <v>3</v>
      </c>
      <c r="K7469" s="3">
        <v>3</v>
      </c>
      <c r="L7469">
        <f>טבלה1[[#This Row],[ds_checkout]]-טבלה1[[#This Row],[ds_checkin]]</f>
        <v>7</v>
      </c>
      <c r="M7469">
        <f>IF(ISBLANK(טבלה1[[#This Row],[ts_reply_at]]), "", (טבלה1[[#This Row],[ts_reply_at]] - טבלה1[[#This Row],[ts_contact_at]]) * 24)</f>
        <v>0.26999999990221113</v>
      </c>
      <c r="N7469">
        <f>IF(ISBLANK(טבלה1[[#This Row],[ts_reply_at]]), 0, 1)</f>
        <v>1</v>
      </c>
      <c r="O7469">
        <f>IF(ISBLANK(טבלה1[[#This Row],[ts_accepted_at]]), 0, 1)</f>
        <v>1</v>
      </c>
      <c r="P7469">
        <f>IF(ISBLANK(טבלה1[[#This Row],[ts_booking_at]]), 0, 1)</f>
        <v>0</v>
      </c>
      <c r="Q7469">
        <f>IF(ISBLANK(טבלה1[[#This Row],[ds_checkin]]), "", טבלה1[[#This Row],[ds_checkin]] - טבלה1[[#This Row],[ts_contact_at]])</f>
        <v>45.120138888887595</v>
      </c>
      <c r="R7469" t="str">
        <f>IF(AND(ISBLANK(טבלה1[[#This Row],[ts_reply_at]]), NOT(ISBLANK(טבלה1[[#This Row],[ts_booking_at]]))), "Error: Booked without Reply", "OK")</f>
        <v>OK</v>
      </c>
      <c r="S7469" t="s">
        <v>6049</v>
      </c>
    </row>
    <row r="7470" spans="1:19" x14ac:dyDescent="0.25">
      <c r="A7470" s="4" t="s">
        <v>5837</v>
      </c>
      <c r="B7470" s="4" t="s">
        <v>1471</v>
      </c>
      <c r="C7470" s="4" t="s">
        <v>3248</v>
      </c>
      <c r="D7470" s="1">
        <v>41899.902083333334</v>
      </c>
      <c r="E7470" s="1">
        <v>41899.923402777778</v>
      </c>
      <c r="H7470" s="2">
        <v>41945</v>
      </c>
      <c r="I7470" s="2">
        <v>41952</v>
      </c>
      <c r="J7470" s="3">
        <v>3</v>
      </c>
      <c r="K7470" s="3">
        <v>4</v>
      </c>
      <c r="L7470">
        <f>טבלה1[[#This Row],[ds_checkout]]-טבלה1[[#This Row],[ds_checkin]]</f>
        <v>7</v>
      </c>
      <c r="M7470">
        <f>IF(ISBLANK(טבלה1[[#This Row],[ts_reply_at]]), "", (טבלה1[[#This Row],[ts_reply_at]] - טבלה1[[#This Row],[ts_contact_at]]) * 24)</f>
        <v>0.51166666665812954</v>
      </c>
      <c r="N7470">
        <f>IF(ISBLANK(טבלה1[[#This Row],[ts_reply_at]]), 0, 1)</f>
        <v>1</v>
      </c>
      <c r="O7470">
        <f>IF(ISBLANK(טבלה1[[#This Row],[ts_accepted_at]]), 0, 1)</f>
        <v>0</v>
      </c>
      <c r="P7470">
        <f>IF(ISBLANK(טבלה1[[#This Row],[ts_booking_at]]), 0, 1)</f>
        <v>0</v>
      </c>
      <c r="Q7470">
        <f>IF(ISBLANK(טבלה1[[#This Row],[ds_checkin]]), "", טבלה1[[#This Row],[ds_checkin]] - טבלה1[[#This Row],[ts_contact_at]])</f>
        <v>45.097916666665697</v>
      </c>
      <c r="R7470" t="str">
        <f>IF(AND(ISBLANK(טבלה1[[#This Row],[ts_reply_at]]), NOT(ISBLANK(טבלה1[[#This Row],[ts_booking_at]]))), "Error: Booked without Reply", "OK")</f>
        <v>OK</v>
      </c>
      <c r="S7470" t="s">
        <v>6049</v>
      </c>
    </row>
    <row r="7471" spans="1:19" x14ac:dyDescent="0.25">
      <c r="A7471" s="4" t="s">
        <v>5837</v>
      </c>
      <c r="B7471" s="4" t="s">
        <v>1755</v>
      </c>
      <c r="C7471" s="4" t="s">
        <v>1756</v>
      </c>
      <c r="D7471" s="1">
        <v>41899.88958333333</v>
      </c>
      <c r="E7471" s="1">
        <v>41900.637870370374</v>
      </c>
      <c r="H7471" s="2">
        <v>41945</v>
      </c>
      <c r="I7471" s="2">
        <v>41952</v>
      </c>
      <c r="J7471" s="3">
        <v>6</v>
      </c>
      <c r="K7471" s="3">
        <v>3</v>
      </c>
      <c r="L7471">
        <f>טבלה1[[#This Row],[ds_checkout]]-טבלה1[[#This Row],[ds_checkin]]</f>
        <v>7</v>
      </c>
      <c r="M7471">
        <f>IF(ISBLANK(טבלה1[[#This Row],[ts_reply_at]]), "", (טבלה1[[#This Row],[ts_reply_at]] - טבלה1[[#This Row],[ts_contact_at]]) * 24)</f>
        <v>17.958888889057562</v>
      </c>
      <c r="N7471">
        <f>IF(ISBLANK(טבלה1[[#This Row],[ts_reply_at]]), 0, 1)</f>
        <v>1</v>
      </c>
      <c r="O7471">
        <f>IF(ISBLANK(טבלה1[[#This Row],[ts_accepted_at]]), 0, 1)</f>
        <v>0</v>
      </c>
      <c r="P7471">
        <f>IF(ISBLANK(טבלה1[[#This Row],[ts_booking_at]]), 0, 1)</f>
        <v>0</v>
      </c>
      <c r="Q7471">
        <f>IF(ISBLANK(טבלה1[[#This Row],[ds_checkin]]), "", טבלה1[[#This Row],[ds_checkin]] - טבלה1[[#This Row],[ts_contact_at]])</f>
        <v>45.110416666670062</v>
      </c>
      <c r="R7471" t="str">
        <f>IF(AND(ISBLANK(טבלה1[[#This Row],[ts_reply_at]]), NOT(ISBLANK(טבלה1[[#This Row],[ts_booking_at]]))), "Error: Booked without Reply", "OK")</f>
        <v>OK</v>
      </c>
      <c r="S7471" t="s">
        <v>6049</v>
      </c>
    </row>
    <row r="7472" spans="1:19" x14ac:dyDescent="0.25">
      <c r="A7472" s="4" t="s">
        <v>5837</v>
      </c>
      <c r="B7472" s="4" t="s">
        <v>342</v>
      </c>
      <c r="C7472" s="4" t="s">
        <v>3749</v>
      </c>
      <c r="D7472" s="1">
        <v>41899.89166666667</v>
      </c>
      <c r="E7472" s="1">
        <v>41900.436608796299</v>
      </c>
      <c r="F7472" s="1">
        <v>41900.436608796299</v>
      </c>
      <c r="H7472" s="2">
        <v>41945</v>
      </c>
      <c r="I7472" s="2">
        <v>41952</v>
      </c>
      <c r="J7472" s="3">
        <v>6</v>
      </c>
      <c r="K7472" s="3">
        <v>2</v>
      </c>
      <c r="L7472">
        <f>טבלה1[[#This Row],[ds_checkout]]-טבלה1[[#This Row],[ds_checkin]]</f>
        <v>7</v>
      </c>
      <c r="M7472">
        <f>IF(ISBLANK(טבלה1[[#This Row],[ts_reply_at]]), "", (טבלה1[[#This Row],[ts_reply_at]] - טבלה1[[#This Row],[ts_contact_at]]) * 24)</f>
        <v>13.078611111093778</v>
      </c>
      <c r="N7472">
        <f>IF(ISBLANK(טבלה1[[#This Row],[ts_reply_at]]), 0, 1)</f>
        <v>1</v>
      </c>
      <c r="O7472">
        <f>IF(ISBLANK(טבלה1[[#This Row],[ts_accepted_at]]), 0, 1)</f>
        <v>1</v>
      </c>
      <c r="P7472">
        <f>IF(ISBLANK(טבלה1[[#This Row],[ts_booking_at]]), 0, 1)</f>
        <v>0</v>
      </c>
      <c r="Q7472">
        <f>IF(ISBLANK(טבלה1[[#This Row],[ds_checkin]]), "", טבלה1[[#This Row],[ds_checkin]] - טבלה1[[#This Row],[ts_contact_at]])</f>
        <v>45.108333333329938</v>
      </c>
      <c r="R7472" t="str">
        <f>IF(AND(ISBLANK(טבלה1[[#This Row],[ts_reply_at]]), NOT(ISBLANK(טבלה1[[#This Row],[ts_booking_at]]))), "Error: Booked without Reply", "OK")</f>
        <v>OK</v>
      </c>
      <c r="S7472" t="s">
        <v>6049</v>
      </c>
    </row>
    <row r="7473" spans="1:19" x14ac:dyDescent="0.25">
      <c r="A7473" s="4" t="s">
        <v>5838</v>
      </c>
      <c r="B7473" s="4" t="s">
        <v>1004</v>
      </c>
      <c r="C7473" s="4" t="s">
        <v>2223</v>
      </c>
      <c r="D7473" s="1">
        <v>41924.728472222225</v>
      </c>
      <c r="E7473" s="1">
        <v>41925.5544212963</v>
      </c>
      <c r="F7473" s="1">
        <v>41925.5544212963</v>
      </c>
      <c r="H7473" s="2">
        <v>42168</v>
      </c>
      <c r="I7473" s="2">
        <v>42170</v>
      </c>
      <c r="J7473" s="3">
        <v>5</v>
      </c>
      <c r="K7473" s="3">
        <v>2</v>
      </c>
      <c r="L7473">
        <f>טבלה1[[#This Row],[ds_checkout]]-טבלה1[[#This Row],[ds_checkin]]</f>
        <v>2</v>
      </c>
      <c r="M7473">
        <f>IF(ISBLANK(טבלה1[[#This Row],[ts_reply_at]]), "", (טבלה1[[#This Row],[ts_reply_at]] - טבלה1[[#This Row],[ts_contact_at]]) * 24)</f>
        <v>19.822777777793817</v>
      </c>
      <c r="N7473">
        <f>IF(ISBLANK(טבלה1[[#This Row],[ts_reply_at]]), 0, 1)</f>
        <v>1</v>
      </c>
      <c r="O7473">
        <f>IF(ISBLANK(טבלה1[[#This Row],[ts_accepted_at]]), 0, 1)</f>
        <v>1</v>
      </c>
      <c r="P7473">
        <f>IF(ISBLANK(טבלה1[[#This Row],[ts_booking_at]]), 0, 1)</f>
        <v>0</v>
      </c>
      <c r="Q7473">
        <f>IF(ISBLANK(טבלה1[[#This Row],[ds_checkin]]), "", טבלה1[[#This Row],[ds_checkin]] - טבלה1[[#This Row],[ts_contact_at]])</f>
        <v>243.27152777777519</v>
      </c>
      <c r="R7473" t="str">
        <f>IF(AND(ISBLANK(טבלה1[[#This Row],[ts_reply_at]]), NOT(ISBLANK(טבלה1[[#This Row],[ts_booking_at]]))), "Error: Booked without Reply", "OK")</f>
        <v>OK</v>
      </c>
      <c r="S7473" t="s">
        <v>6019</v>
      </c>
    </row>
    <row r="7474" spans="1:19" x14ac:dyDescent="0.25">
      <c r="A7474" s="4" t="s">
        <v>5838</v>
      </c>
      <c r="B7474" s="4" t="s">
        <v>1750</v>
      </c>
      <c r="C7474" s="4" t="s">
        <v>1751</v>
      </c>
      <c r="D7474" s="1">
        <v>41925.851388888892</v>
      </c>
      <c r="E7474" s="1">
        <v>41925.864363425928</v>
      </c>
      <c r="H7474" s="2">
        <v>42168</v>
      </c>
      <c r="I7474" s="2">
        <v>42170</v>
      </c>
      <c r="J7474" s="3">
        <v>4</v>
      </c>
      <c r="K7474" s="3">
        <v>2</v>
      </c>
      <c r="L7474">
        <f>טבלה1[[#This Row],[ds_checkout]]-טבלה1[[#This Row],[ds_checkin]]</f>
        <v>2</v>
      </c>
      <c r="M7474">
        <f>IF(ISBLANK(טבלה1[[#This Row],[ts_reply_at]]), "", (טבלה1[[#This Row],[ts_reply_at]] - טבלה1[[#This Row],[ts_contact_at]]) * 24)</f>
        <v>0.31138888886198401</v>
      </c>
      <c r="N7474">
        <f>IF(ISBLANK(טבלה1[[#This Row],[ts_reply_at]]), 0, 1)</f>
        <v>1</v>
      </c>
      <c r="O7474">
        <f>IF(ISBLANK(טבלה1[[#This Row],[ts_accepted_at]]), 0, 1)</f>
        <v>0</v>
      </c>
      <c r="P7474">
        <f>IF(ISBLANK(טבלה1[[#This Row],[ts_booking_at]]), 0, 1)</f>
        <v>0</v>
      </c>
      <c r="Q7474">
        <f>IF(ISBLANK(טבלה1[[#This Row],[ds_checkin]]), "", טבלה1[[#This Row],[ds_checkin]] - טבלה1[[#This Row],[ts_contact_at]])</f>
        <v>242.14861111110804</v>
      </c>
      <c r="R7474" t="str">
        <f>IF(AND(ISBLANK(טבלה1[[#This Row],[ts_reply_at]]), NOT(ISBLANK(טבלה1[[#This Row],[ts_booking_at]]))), "Error: Booked without Reply", "OK")</f>
        <v>OK</v>
      </c>
      <c r="S7474" t="s">
        <v>6019</v>
      </c>
    </row>
    <row r="7475" spans="1:19" x14ac:dyDescent="0.25">
      <c r="A7475" s="4" t="s">
        <v>5838</v>
      </c>
      <c r="B7475" s="4" t="s">
        <v>1750</v>
      </c>
      <c r="C7475" s="4" t="s">
        <v>3019</v>
      </c>
      <c r="D7475" s="1">
        <v>41926.681250000001</v>
      </c>
      <c r="E7475" s="1">
        <v>41926.685752314814</v>
      </c>
      <c r="F7475" s="1">
        <v>41926.686018518521</v>
      </c>
      <c r="G7475" s="1">
        <v>41926.686018518521</v>
      </c>
      <c r="H7475" s="2">
        <v>42168</v>
      </c>
      <c r="I7475" s="2">
        <v>42170</v>
      </c>
      <c r="J7475" s="3">
        <v>4</v>
      </c>
      <c r="K7475" s="3">
        <v>5</v>
      </c>
      <c r="L7475">
        <f>טבלה1[[#This Row],[ds_checkout]]-טבלה1[[#This Row],[ds_checkin]]</f>
        <v>2</v>
      </c>
      <c r="M7475">
        <f>IF(ISBLANK(טבלה1[[#This Row],[ts_reply_at]]), "", (טבלה1[[#This Row],[ts_reply_at]] - טבלה1[[#This Row],[ts_contact_at]]) * 24)</f>
        <v>0.10805555549450219</v>
      </c>
      <c r="N7475">
        <f>IF(ISBLANK(טבלה1[[#This Row],[ts_reply_at]]), 0, 1)</f>
        <v>1</v>
      </c>
      <c r="O7475">
        <f>IF(ISBLANK(טבלה1[[#This Row],[ts_accepted_at]]), 0, 1)</f>
        <v>1</v>
      </c>
      <c r="P7475">
        <f>IF(ISBLANK(טבלה1[[#This Row],[ts_booking_at]]), 0, 1)</f>
        <v>1</v>
      </c>
      <c r="Q7475">
        <f>IF(ISBLANK(טבלה1[[#This Row],[ds_checkin]]), "", טבלה1[[#This Row],[ds_checkin]] - טבלה1[[#This Row],[ts_contact_at]])</f>
        <v>241.31874999999854</v>
      </c>
      <c r="R7475" t="str">
        <f>IF(AND(ISBLANK(טבלה1[[#This Row],[ts_reply_at]]), NOT(ISBLANK(טבלה1[[#This Row],[ts_booking_at]]))), "Error: Booked without Reply", "OK")</f>
        <v>OK</v>
      </c>
      <c r="S7475" t="s">
        <v>6019</v>
      </c>
    </row>
    <row r="7476" spans="1:19" x14ac:dyDescent="0.25">
      <c r="A7476" s="4" t="s">
        <v>5839</v>
      </c>
      <c r="B7476" s="4" t="s">
        <v>640</v>
      </c>
      <c r="C7476" s="4" t="s">
        <v>641</v>
      </c>
      <c r="D7476" s="1">
        <v>41922.301388888889</v>
      </c>
      <c r="E7476" s="1">
        <v>41922.435428240744</v>
      </c>
      <c r="H7476" s="2">
        <v>41949</v>
      </c>
      <c r="I7476" s="2">
        <v>41951</v>
      </c>
      <c r="J7476" s="3">
        <v>2</v>
      </c>
      <c r="K7476" s="3">
        <v>3</v>
      </c>
      <c r="L7476">
        <f>טבלה1[[#This Row],[ds_checkout]]-טבלה1[[#This Row],[ds_checkin]]</f>
        <v>2</v>
      </c>
      <c r="M7476">
        <f>IF(ISBLANK(טבלה1[[#This Row],[ts_reply_at]]), "", (טבלה1[[#This Row],[ts_reply_at]] - טבלה1[[#This Row],[ts_contact_at]]) * 24)</f>
        <v>3.2169444445171393</v>
      </c>
      <c r="N7476">
        <f>IF(ISBLANK(טבלה1[[#This Row],[ts_reply_at]]), 0, 1)</f>
        <v>1</v>
      </c>
      <c r="O7476">
        <f>IF(ISBLANK(טבלה1[[#This Row],[ts_accepted_at]]), 0, 1)</f>
        <v>0</v>
      </c>
      <c r="P7476">
        <f>IF(ISBLANK(טבלה1[[#This Row],[ts_booking_at]]), 0, 1)</f>
        <v>0</v>
      </c>
      <c r="Q7476">
        <f>IF(ISBLANK(טבלה1[[#This Row],[ds_checkin]]), "", טבלה1[[#This Row],[ds_checkin]] - טבלה1[[#This Row],[ts_contact_at]])</f>
        <v>26.698611111110949</v>
      </c>
      <c r="R7476" t="str">
        <f>IF(AND(ISBLANK(טבלה1[[#This Row],[ts_reply_at]]), NOT(ISBLANK(טבלה1[[#This Row],[ts_booking_at]]))), "Error: Booked without Reply", "OK")</f>
        <v>OK</v>
      </c>
      <c r="S7476" t="s">
        <v>6026</v>
      </c>
    </row>
    <row r="7477" spans="1:19" x14ac:dyDescent="0.25">
      <c r="A7477" s="4" t="s">
        <v>5839</v>
      </c>
      <c r="B7477" s="4" t="s">
        <v>252</v>
      </c>
      <c r="C7477" s="4" t="s">
        <v>253</v>
      </c>
      <c r="D7477" s="1">
        <v>41922.459722222222</v>
      </c>
      <c r="H7477" s="2">
        <v>41949</v>
      </c>
      <c r="I7477" s="2">
        <v>41951</v>
      </c>
      <c r="J7477" s="3">
        <v>2</v>
      </c>
      <c r="K7477" s="3">
        <v>1</v>
      </c>
      <c r="L7477">
        <f>טבלה1[[#This Row],[ds_checkout]]-טבלה1[[#This Row],[ds_checkin]]</f>
        <v>2</v>
      </c>
      <c r="M7477" t="str">
        <f>IF(ISBLANK(טבלה1[[#This Row],[ts_reply_at]]), "", (טבלה1[[#This Row],[ts_reply_at]] - טבלה1[[#This Row],[ts_contact_at]]) * 24)</f>
        <v/>
      </c>
      <c r="N7477">
        <f>IF(ISBLANK(טבלה1[[#This Row],[ts_reply_at]]), 0, 1)</f>
        <v>0</v>
      </c>
      <c r="O7477">
        <f>IF(ISBLANK(טבלה1[[#This Row],[ts_accepted_at]]), 0, 1)</f>
        <v>0</v>
      </c>
      <c r="P7477">
        <f>IF(ISBLANK(טבלה1[[#This Row],[ts_booking_at]]), 0, 1)</f>
        <v>0</v>
      </c>
      <c r="Q7477">
        <f>IF(ISBLANK(טבלה1[[#This Row],[ds_checkin]]), "", טבלה1[[#This Row],[ds_checkin]] - טבלה1[[#This Row],[ts_contact_at]])</f>
        <v>26.540277777778101</v>
      </c>
      <c r="R7477" t="str">
        <f>IF(AND(ISBLANK(טבלה1[[#This Row],[ts_reply_at]]), NOT(ISBLANK(טבלה1[[#This Row],[ts_booking_at]]))), "Error: Booked without Reply", "OK")</f>
        <v>OK</v>
      </c>
      <c r="S7477" t="s">
        <v>6026</v>
      </c>
    </row>
    <row r="7478" spans="1:19" x14ac:dyDescent="0.25">
      <c r="A7478" s="4" t="s">
        <v>5839</v>
      </c>
      <c r="B7478" s="4" t="s">
        <v>1311</v>
      </c>
      <c r="C7478" s="4" t="s">
        <v>1312</v>
      </c>
      <c r="D7478" s="1">
        <v>41914.768055555556</v>
      </c>
      <c r="E7478" s="1">
        <v>41918.621724537035</v>
      </c>
      <c r="H7478" s="2">
        <v>41949</v>
      </c>
      <c r="I7478" s="2">
        <v>41951</v>
      </c>
      <c r="J7478" s="3">
        <v>2</v>
      </c>
      <c r="K7478" s="3">
        <v>3</v>
      </c>
      <c r="L7478">
        <f>טבלה1[[#This Row],[ds_checkout]]-טבלה1[[#This Row],[ds_checkin]]</f>
        <v>2</v>
      </c>
      <c r="M7478">
        <f>IF(ISBLANK(טבלה1[[#This Row],[ts_reply_at]]), "", (טבלה1[[#This Row],[ts_reply_at]] - טבלה1[[#This Row],[ts_contact_at]]) * 24)</f>
        <v>92.488055555499159</v>
      </c>
      <c r="N7478">
        <f>IF(ISBLANK(טבלה1[[#This Row],[ts_reply_at]]), 0, 1)</f>
        <v>1</v>
      </c>
      <c r="O7478">
        <f>IF(ISBLANK(טבלה1[[#This Row],[ts_accepted_at]]), 0, 1)</f>
        <v>0</v>
      </c>
      <c r="P7478">
        <f>IF(ISBLANK(טבלה1[[#This Row],[ts_booking_at]]), 0, 1)</f>
        <v>0</v>
      </c>
      <c r="Q7478">
        <f>IF(ISBLANK(טבלה1[[#This Row],[ds_checkin]]), "", טבלה1[[#This Row],[ds_checkin]] - טבלה1[[#This Row],[ts_contact_at]])</f>
        <v>34.231944444443798</v>
      </c>
      <c r="R7478" t="str">
        <f>IF(AND(ISBLANK(טבלה1[[#This Row],[ts_reply_at]]), NOT(ISBLANK(טבלה1[[#This Row],[ts_booking_at]]))), "Error: Booked without Reply", "OK")</f>
        <v>OK</v>
      </c>
      <c r="S7478" t="s">
        <v>6026</v>
      </c>
    </row>
    <row r="7479" spans="1:19" x14ac:dyDescent="0.25">
      <c r="A7479" s="4" t="s">
        <v>5840</v>
      </c>
      <c r="B7479" s="4" t="s">
        <v>665</v>
      </c>
      <c r="C7479" s="4" t="s">
        <v>666</v>
      </c>
      <c r="D7479" s="1">
        <v>41938.050000000003</v>
      </c>
      <c r="H7479" s="2">
        <v>41939</v>
      </c>
      <c r="I7479" s="2">
        <v>41941</v>
      </c>
      <c r="J7479" s="3">
        <v>2</v>
      </c>
      <c r="K7479" s="3">
        <v>2</v>
      </c>
      <c r="L7479">
        <f>טבלה1[[#This Row],[ds_checkout]]-טבלה1[[#This Row],[ds_checkin]]</f>
        <v>2</v>
      </c>
      <c r="M7479" t="str">
        <f>IF(ISBLANK(טבלה1[[#This Row],[ts_reply_at]]), "", (טבלה1[[#This Row],[ts_reply_at]] - טבלה1[[#This Row],[ts_contact_at]]) * 24)</f>
        <v/>
      </c>
      <c r="N7479">
        <f>IF(ISBLANK(טבלה1[[#This Row],[ts_reply_at]]), 0, 1)</f>
        <v>0</v>
      </c>
      <c r="O7479">
        <f>IF(ISBLANK(טבלה1[[#This Row],[ts_accepted_at]]), 0, 1)</f>
        <v>0</v>
      </c>
      <c r="P7479">
        <f>IF(ISBLANK(טבלה1[[#This Row],[ts_booking_at]]), 0, 1)</f>
        <v>0</v>
      </c>
      <c r="Q7479">
        <f>IF(ISBLANK(טבלה1[[#This Row],[ds_checkin]]), "", טבלה1[[#This Row],[ds_checkin]] - טבלה1[[#This Row],[ts_contact_at]])</f>
        <v>0.94999999999708962</v>
      </c>
      <c r="R7479" t="str">
        <f>IF(AND(ISBLANK(טבלה1[[#This Row],[ts_reply_at]]), NOT(ISBLANK(טבלה1[[#This Row],[ts_booking_at]]))), "Error: Booked without Reply", "OK")</f>
        <v>OK</v>
      </c>
      <c r="S7479" t="s">
        <v>6020</v>
      </c>
    </row>
    <row r="7480" spans="1:19" x14ac:dyDescent="0.25">
      <c r="A7480" s="4" t="s">
        <v>5841</v>
      </c>
      <c r="B7480" s="4" t="s">
        <v>1013</v>
      </c>
      <c r="C7480" s="4" t="s">
        <v>1014</v>
      </c>
      <c r="D7480" s="1">
        <v>41922.555555555555</v>
      </c>
      <c r="E7480" s="1">
        <v>41922.559212962966</v>
      </c>
      <c r="F7480" s="1">
        <v>41922.561053240737</v>
      </c>
      <c r="G7480" s="1">
        <v>41922.561053240737</v>
      </c>
      <c r="H7480" s="2">
        <v>41922</v>
      </c>
      <c r="I7480" s="2">
        <v>41924</v>
      </c>
      <c r="J7480" s="3">
        <v>2</v>
      </c>
      <c r="K7480" s="3">
        <v>10</v>
      </c>
      <c r="L7480">
        <f>טבלה1[[#This Row],[ds_checkout]]-טבלה1[[#This Row],[ds_checkin]]</f>
        <v>2</v>
      </c>
      <c r="M7480">
        <f>IF(ISBLANK(טבלה1[[#This Row],[ts_reply_at]]), "", (טבלה1[[#This Row],[ts_reply_at]] - טבלה1[[#This Row],[ts_contact_at]]) * 24)</f>
        <v>8.7777777865994722E-2</v>
      </c>
      <c r="N7480">
        <f>IF(ISBLANK(טבלה1[[#This Row],[ts_reply_at]]), 0, 1)</f>
        <v>1</v>
      </c>
      <c r="O7480">
        <f>IF(ISBLANK(טבלה1[[#This Row],[ts_accepted_at]]), 0, 1)</f>
        <v>1</v>
      </c>
      <c r="P7480">
        <f>IF(ISBLANK(טבלה1[[#This Row],[ts_booking_at]]), 0, 1)</f>
        <v>1</v>
      </c>
      <c r="Q7480">
        <f>IF(ISBLANK(טבלה1[[#This Row],[ds_checkin]]), "", טבלה1[[#This Row],[ds_checkin]] - טבלה1[[#This Row],[ts_contact_at]])</f>
        <v>-0.55555555555474712</v>
      </c>
      <c r="R7480" t="str">
        <f>IF(AND(ISBLANK(טבלה1[[#This Row],[ts_reply_at]]), NOT(ISBLANK(טבלה1[[#This Row],[ts_booking_at]]))), "Error: Booked without Reply", "OK")</f>
        <v>OK</v>
      </c>
      <c r="S7480" t="s">
        <v>6019</v>
      </c>
    </row>
    <row r="7481" spans="1:19" x14ac:dyDescent="0.25">
      <c r="A7481" s="4" t="s">
        <v>5842</v>
      </c>
      <c r="B7481" s="4" t="s">
        <v>2247</v>
      </c>
      <c r="C7481" s="4" t="s">
        <v>2248</v>
      </c>
      <c r="D7481" s="1">
        <v>41919.652777777781</v>
      </c>
      <c r="E7481" s="1">
        <v>41919.66196759259</v>
      </c>
      <c r="F7481" s="1">
        <v>41920.286192129628</v>
      </c>
      <c r="G7481" s="1">
        <v>41920.286192129628</v>
      </c>
      <c r="H7481" s="2">
        <v>41956</v>
      </c>
      <c r="I7481" s="2">
        <v>41960</v>
      </c>
      <c r="J7481" s="3">
        <v>3</v>
      </c>
      <c r="K7481" s="3">
        <v>26</v>
      </c>
      <c r="L7481">
        <f>טבלה1[[#This Row],[ds_checkout]]-טבלה1[[#This Row],[ds_checkin]]</f>
        <v>4</v>
      </c>
      <c r="M7481">
        <f>IF(ISBLANK(טבלה1[[#This Row],[ts_reply_at]]), "", (טבלה1[[#This Row],[ts_reply_at]] - טבלה1[[#This Row],[ts_contact_at]]) * 24)</f>
        <v>0.22055555542465299</v>
      </c>
      <c r="N7481">
        <f>IF(ISBLANK(טבלה1[[#This Row],[ts_reply_at]]), 0, 1)</f>
        <v>1</v>
      </c>
      <c r="O7481">
        <f>IF(ISBLANK(טבלה1[[#This Row],[ts_accepted_at]]), 0, 1)</f>
        <v>1</v>
      </c>
      <c r="P7481">
        <f>IF(ISBLANK(טבלה1[[#This Row],[ts_booking_at]]), 0, 1)</f>
        <v>1</v>
      </c>
      <c r="Q7481">
        <f>IF(ISBLANK(טבלה1[[#This Row],[ds_checkin]]), "", טבלה1[[#This Row],[ds_checkin]] - טבלה1[[#This Row],[ts_contact_at]])</f>
        <v>36.347222222218988</v>
      </c>
      <c r="R7481" t="str">
        <f>IF(AND(ISBLANK(טבלה1[[#This Row],[ts_reply_at]]), NOT(ISBLANK(טבלה1[[#This Row],[ts_booking_at]]))), "Error: Booked without Reply", "OK")</f>
        <v>OK</v>
      </c>
      <c r="S7481" t="s">
        <v>6020</v>
      </c>
    </row>
    <row r="7482" spans="1:19" x14ac:dyDescent="0.25">
      <c r="A7482" s="4" t="s">
        <v>5843</v>
      </c>
      <c r="B7482" s="4" t="s">
        <v>165</v>
      </c>
      <c r="C7482" s="4" t="s">
        <v>2062</v>
      </c>
      <c r="D7482" s="1">
        <v>41919.941666666666</v>
      </c>
      <c r="E7482" s="1">
        <v>41920.664953703701</v>
      </c>
      <c r="H7482" s="2">
        <v>41946</v>
      </c>
      <c r="I7482" s="2">
        <v>41950</v>
      </c>
      <c r="J7482" s="3">
        <v>1</v>
      </c>
      <c r="K7482" s="3">
        <v>3</v>
      </c>
      <c r="L7482">
        <f>טבלה1[[#This Row],[ds_checkout]]-טבלה1[[#This Row],[ds_checkin]]</f>
        <v>4</v>
      </c>
      <c r="M7482">
        <f>IF(ISBLANK(טבלה1[[#This Row],[ts_reply_at]]), "", (טבלה1[[#This Row],[ts_reply_at]] - טבלה1[[#This Row],[ts_contact_at]]) * 24)</f>
        <v>17.358888888848014</v>
      </c>
      <c r="N7482">
        <f>IF(ISBLANK(טבלה1[[#This Row],[ts_reply_at]]), 0, 1)</f>
        <v>1</v>
      </c>
      <c r="O7482">
        <f>IF(ISBLANK(טבלה1[[#This Row],[ts_accepted_at]]), 0, 1)</f>
        <v>0</v>
      </c>
      <c r="P7482">
        <f>IF(ISBLANK(טבלה1[[#This Row],[ts_booking_at]]), 0, 1)</f>
        <v>0</v>
      </c>
      <c r="Q7482">
        <f>IF(ISBLANK(טבלה1[[#This Row],[ds_checkin]]), "", טבלה1[[#This Row],[ds_checkin]] - טבלה1[[#This Row],[ts_contact_at]])</f>
        <v>26.058333333334303</v>
      </c>
      <c r="R7482" t="str">
        <f>IF(AND(ISBLANK(טבלה1[[#This Row],[ts_reply_at]]), NOT(ISBLANK(טבלה1[[#This Row],[ts_booking_at]]))), "Error: Booked without Reply", "OK")</f>
        <v>OK</v>
      </c>
      <c r="S7482" t="s">
        <v>6023</v>
      </c>
    </row>
    <row r="7483" spans="1:19" x14ac:dyDescent="0.25">
      <c r="A7483" s="4" t="s">
        <v>5843</v>
      </c>
      <c r="B7483" s="4" t="s">
        <v>1325</v>
      </c>
      <c r="C7483" s="4" t="s">
        <v>1326</v>
      </c>
      <c r="D7483" s="1">
        <v>41919.953472222223</v>
      </c>
      <c r="E7483" s="1">
        <v>41920.473912037036</v>
      </c>
      <c r="H7483" s="2">
        <v>41946</v>
      </c>
      <c r="I7483" s="2">
        <v>41950</v>
      </c>
      <c r="J7483" s="3">
        <v>1</v>
      </c>
      <c r="K7483" s="3">
        <v>4</v>
      </c>
      <c r="L7483">
        <f>טבלה1[[#This Row],[ds_checkout]]-טבלה1[[#This Row],[ds_checkin]]</f>
        <v>4</v>
      </c>
      <c r="M7483">
        <f>IF(ISBLANK(טבלה1[[#This Row],[ts_reply_at]]), "", (טבלה1[[#This Row],[ts_reply_at]] - טבלה1[[#This Row],[ts_contact_at]]) * 24)</f>
        <v>12.490555555501487</v>
      </c>
      <c r="N7483">
        <f>IF(ISBLANK(טבלה1[[#This Row],[ts_reply_at]]), 0, 1)</f>
        <v>1</v>
      </c>
      <c r="O7483">
        <f>IF(ISBLANK(טבלה1[[#This Row],[ts_accepted_at]]), 0, 1)</f>
        <v>0</v>
      </c>
      <c r="P7483">
        <f>IF(ISBLANK(טבלה1[[#This Row],[ts_booking_at]]), 0, 1)</f>
        <v>0</v>
      </c>
      <c r="Q7483">
        <f>IF(ISBLANK(טבלה1[[#This Row],[ds_checkin]]), "", טבלה1[[#This Row],[ds_checkin]] - טבלה1[[#This Row],[ts_contact_at]])</f>
        <v>26.046527777776646</v>
      </c>
      <c r="R7483" t="str">
        <f>IF(AND(ISBLANK(טבלה1[[#This Row],[ts_reply_at]]), NOT(ISBLANK(טבלה1[[#This Row],[ts_booking_at]]))), "Error: Booked without Reply", "OK")</f>
        <v>OK</v>
      </c>
      <c r="S7483" t="s">
        <v>6023</v>
      </c>
    </row>
    <row r="7484" spans="1:19" x14ac:dyDescent="0.25">
      <c r="A7484" s="4" t="s">
        <v>5844</v>
      </c>
      <c r="B7484" s="4" t="s">
        <v>370</v>
      </c>
      <c r="C7484" s="4" t="s">
        <v>371</v>
      </c>
      <c r="D7484" s="1">
        <v>41920.914583333331</v>
      </c>
      <c r="E7484" s="1">
        <v>41921.335821759261</v>
      </c>
      <c r="F7484" s="1">
        <v>41921.335856481484</v>
      </c>
      <c r="G7484" s="1">
        <v>41921.335856481484</v>
      </c>
      <c r="H7484" s="2">
        <v>41943</v>
      </c>
      <c r="I7484" s="2">
        <v>41948</v>
      </c>
      <c r="J7484" s="3">
        <v>2</v>
      </c>
      <c r="K7484" s="3">
        <v>8</v>
      </c>
      <c r="L7484">
        <f>טבלה1[[#This Row],[ds_checkout]]-טבלה1[[#This Row],[ds_checkin]]</f>
        <v>5</v>
      </c>
      <c r="M7484">
        <f>IF(ISBLANK(טבלה1[[#This Row],[ts_reply_at]]), "", (טבלה1[[#This Row],[ts_reply_at]] - טבלה1[[#This Row],[ts_contact_at]]) * 24)</f>
        <v>10.109722222317941</v>
      </c>
      <c r="N7484">
        <f>IF(ISBLANK(טבלה1[[#This Row],[ts_reply_at]]), 0, 1)</f>
        <v>1</v>
      </c>
      <c r="O7484">
        <f>IF(ISBLANK(טבלה1[[#This Row],[ts_accepted_at]]), 0, 1)</f>
        <v>1</v>
      </c>
      <c r="P7484">
        <f>IF(ISBLANK(טבלה1[[#This Row],[ts_booking_at]]), 0, 1)</f>
        <v>1</v>
      </c>
      <c r="Q7484">
        <f>IF(ISBLANK(טבלה1[[#This Row],[ds_checkin]]), "", טבלה1[[#This Row],[ds_checkin]] - טבלה1[[#This Row],[ts_contact_at]])</f>
        <v>22.085416666668607</v>
      </c>
      <c r="R7484" t="str">
        <f>IF(AND(ISBLANK(טבלה1[[#This Row],[ts_reply_at]]), NOT(ISBLANK(טבלה1[[#This Row],[ts_booking_at]]))), "Error: Booked without Reply", "OK")</f>
        <v>OK</v>
      </c>
      <c r="S7484" t="s">
        <v>6024</v>
      </c>
    </row>
    <row r="7485" spans="1:19" x14ac:dyDescent="0.25">
      <c r="A7485" s="4" t="s">
        <v>5844</v>
      </c>
      <c r="B7485" s="4" t="s">
        <v>1424</v>
      </c>
      <c r="C7485" s="4" t="s">
        <v>1425</v>
      </c>
      <c r="D7485" s="1">
        <v>41926.726388888892</v>
      </c>
      <c r="E7485" s="1">
        <v>41926.729490740741</v>
      </c>
      <c r="F7485" s="1">
        <v>41926.729895833334</v>
      </c>
      <c r="G7485" s="1">
        <v>41926.729895833334</v>
      </c>
      <c r="H7485" s="2">
        <v>41943</v>
      </c>
      <c r="I7485" s="2">
        <v>41948</v>
      </c>
      <c r="J7485" s="3">
        <v>2</v>
      </c>
      <c r="K7485" s="3">
        <v>41</v>
      </c>
      <c r="L7485">
        <f>טבלה1[[#This Row],[ds_checkout]]-טבלה1[[#This Row],[ds_checkin]]</f>
        <v>5</v>
      </c>
      <c r="M7485">
        <f>IF(ISBLANK(טבלה1[[#This Row],[ts_reply_at]]), "", (טבלה1[[#This Row],[ts_reply_at]] - טבלה1[[#This Row],[ts_contact_at]]) * 24)</f>
        <v>7.4444444384425879E-2</v>
      </c>
      <c r="N7485">
        <f>IF(ISBLANK(טבלה1[[#This Row],[ts_reply_at]]), 0, 1)</f>
        <v>1</v>
      </c>
      <c r="O7485">
        <f>IF(ISBLANK(טבלה1[[#This Row],[ts_accepted_at]]), 0, 1)</f>
        <v>1</v>
      </c>
      <c r="P7485">
        <f>IF(ISBLANK(טבלה1[[#This Row],[ts_booking_at]]), 0, 1)</f>
        <v>1</v>
      </c>
      <c r="Q7485">
        <f>IF(ISBLANK(טבלה1[[#This Row],[ds_checkin]]), "", טבלה1[[#This Row],[ds_checkin]] - טבלה1[[#This Row],[ts_contact_at]])</f>
        <v>16.273611111108039</v>
      </c>
      <c r="R7485" t="str">
        <f>IF(AND(ISBLANK(טבלה1[[#This Row],[ts_reply_at]]), NOT(ISBLANK(טבלה1[[#This Row],[ts_booking_at]]))), "Error: Booked without Reply", "OK")</f>
        <v>OK</v>
      </c>
      <c r="S7485" t="s">
        <v>6024</v>
      </c>
    </row>
    <row r="7486" spans="1:19" x14ac:dyDescent="0.25">
      <c r="A7486" s="4" t="s">
        <v>5845</v>
      </c>
      <c r="B7486" s="4" t="s">
        <v>1114</v>
      </c>
      <c r="C7486" s="4" t="s">
        <v>1115</v>
      </c>
      <c r="D7486" s="1">
        <v>41923.55972222222</v>
      </c>
      <c r="E7486" s="1">
        <v>41923.566423611112</v>
      </c>
      <c r="F7486" s="1">
        <v>41923.571261574078</v>
      </c>
      <c r="G7486" s="1">
        <v>41923.571261574078</v>
      </c>
      <c r="H7486" s="2">
        <v>41928</v>
      </c>
      <c r="I7486" s="2">
        <v>41930</v>
      </c>
      <c r="J7486" s="3">
        <v>1</v>
      </c>
      <c r="K7486" s="3">
        <v>13</v>
      </c>
      <c r="L7486">
        <f>טבלה1[[#This Row],[ds_checkout]]-טבלה1[[#This Row],[ds_checkin]]</f>
        <v>2</v>
      </c>
      <c r="M7486">
        <f>IF(ISBLANK(טבלה1[[#This Row],[ts_reply_at]]), "", (טבלה1[[#This Row],[ts_reply_at]] - טבלה1[[#This Row],[ts_contact_at]]) * 24)</f>
        <v>0.16083333338610828</v>
      </c>
      <c r="N7486">
        <f>IF(ISBLANK(טבלה1[[#This Row],[ts_reply_at]]), 0, 1)</f>
        <v>1</v>
      </c>
      <c r="O7486">
        <f>IF(ISBLANK(טבלה1[[#This Row],[ts_accepted_at]]), 0, 1)</f>
        <v>1</v>
      </c>
      <c r="P7486">
        <f>IF(ISBLANK(טבלה1[[#This Row],[ts_booking_at]]), 0, 1)</f>
        <v>1</v>
      </c>
      <c r="Q7486">
        <f>IF(ISBLANK(טבלה1[[#This Row],[ds_checkin]]), "", טבלה1[[#This Row],[ds_checkin]] - טבלה1[[#This Row],[ts_contact_at]])</f>
        <v>4.4402777777795563</v>
      </c>
      <c r="R7486" t="str">
        <f>IF(AND(ISBLANK(טבלה1[[#This Row],[ts_reply_at]]), NOT(ISBLANK(טבלה1[[#This Row],[ts_booking_at]]))), "Error: Booked without Reply", "OK")</f>
        <v>OK</v>
      </c>
      <c r="S7486" t="s">
        <v>6029</v>
      </c>
    </row>
    <row r="7487" spans="1:19" x14ac:dyDescent="0.25">
      <c r="A7487" s="4" t="s">
        <v>5846</v>
      </c>
      <c r="B7487" s="4" t="s">
        <v>370</v>
      </c>
      <c r="C7487" s="4" t="s">
        <v>371</v>
      </c>
      <c r="D7487" s="1">
        <v>41894.336111111108</v>
      </c>
      <c r="H7487" s="2">
        <v>42004</v>
      </c>
      <c r="I7487" s="2">
        <v>42007</v>
      </c>
      <c r="J7487" s="3">
        <v>2</v>
      </c>
      <c r="K7487" s="3">
        <v>1</v>
      </c>
      <c r="L7487">
        <f>טבלה1[[#This Row],[ds_checkout]]-טבלה1[[#This Row],[ds_checkin]]</f>
        <v>3</v>
      </c>
      <c r="M7487" t="str">
        <f>IF(ISBLANK(טבלה1[[#This Row],[ts_reply_at]]), "", (טבלה1[[#This Row],[ts_reply_at]] - טבלה1[[#This Row],[ts_contact_at]]) * 24)</f>
        <v/>
      </c>
      <c r="N7487">
        <f>IF(ISBLANK(טבלה1[[#This Row],[ts_reply_at]]), 0, 1)</f>
        <v>0</v>
      </c>
      <c r="O7487">
        <f>IF(ISBLANK(טבלה1[[#This Row],[ts_accepted_at]]), 0, 1)</f>
        <v>0</v>
      </c>
      <c r="P7487">
        <f>IF(ISBLANK(טבלה1[[#This Row],[ts_booking_at]]), 0, 1)</f>
        <v>0</v>
      </c>
      <c r="Q7487">
        <f>IF(ISBLANK(טבלה1[[#This Row],[ds_checkin]]), "", טבלה1[[#This Row],[ds_checkin]] - טבלה1[[#This Row],[ts_contact_at]])</f>
        <v>109.66388888889196</v>
      </c>
      <c r="R7487" t="str">
        <f>IF(AND(ISBLANK(טבלה1[[#This Row],[ts_reply_at]]), NOT(ISBLANK(טבלה1[[#This Row],[ts_booking_at]]))), "Error: Booked without Reply", "OK")</f>
        <v>OK</v>
      </c>
      <c r="S7487" t="s">
        <v>6026</v>
      </c>
    </row>
    <row r="7488" spans="1:19" x14ac:dyDescent="0.25">
      <c r="A7488" s="4" t="s">
        <v>5846</v>
      </c>
      <c r="B7488" s="4" t="s">
        <v>142</v>
      </c>
      <c r="C7488" s="4" t="s">
        <v>1640</v>
      </c>
      <c r="D7488" s="1">
        <v>41906.330555555556</v>
      </c>
      <c r="E7488" s="1">
        <v>41906.439930555556</v>
      </c>
      <c r="H7488" s="2">
        <v>42004</v>
      </c>
      <c r="I7488" s="2">
        <v>42007</v>
      </c>
      <c r="J7488" s="3">
        <v>2</v>
      </c>
      <c r="K7488" s="3">
        <v>2</v>
      </c>
      <c r="L7488">
        <f>טבלה1[[#This Row],[ds_checkout]]-טבלה1[[#This Row],[ds_checkin]]</f>
        <v>3</v>
      </c>
      <c r="M7488">
        <f>IF(ISBLANK(טבלה1[[#This Row],[ts_reply_at]]), "", (טבלה1[[#This Row],[ts_reply_at]] - טבלה1[[#This Row],[ts_contact_at]]) * 24)</f>
        <v>2.625</v>
      </c>
      <c r="N7488">
        <f>IF(ISBLANK(טבלה1[[#This Row],[ts_reply_at]]), 0, 1)</f>
        <v>1</v>
      </c>
      <c r="O7488">
        <f>IF(ISBLANK(טבלה1[[#This Row],[ts_accepted_at]]), 0, 1)</f>
        <v>0</v>
      </c>
      <c r="P7488">
        <f>IF(ISBLANK(טבלה1[[#This Row],[ts_booking_at]]), 0, 1)</f>
        <v>0</v>
      </c>
      <c r="Q7488">
        <f>IF(ISBLANK(טבלה1[[#This Row],[ds_checkin]]), "", טבלה1[[#This Row],[ds_checkin]] - טבלה1[[#This Row],[ts_contact_at]])</f>
        <v>97.669444444443798</v>
      </c>
      <c r="R7488" t="str">
        <f>IF(AND(ISBLANK(טבלה1[[#This Row],[ts_reply_at]]), NOT(ISBLANK(טבלה1[[#This Row],[ts_booking_at]]))), "Error: Booked without Reply", "OK")</f>
        <v>OK</v>
      </c>
      <c r="S7488" t="s">
        <v>6026</v>
      </c>
    </row>
    <row r="7489" spans="1:19" x14ac:dyDescent="0.25">
      <c r="A7489" s="4" t="s">
        <v>5846</v>
      </c>
      <c r="B7489" s="4" t="s">
        <v>258</v>
      </c>
      <c r="C7489" s="4" t="s">
        <v>259</v>
      </c>
      <c r="D7489" s="1">
        <v>41915.225694444445</v>
      </c>
      <c r="E7489" s="1">
        <v>41915.519618055558</v>
      </c>
      <c r="F7489" s="1">
        <v>41915.529791666668</v>
      </c>
      <c r="G7489" s="1">
        <v>41915.532708333332</v>
      </c>
      <c r="H7489" s="2">
        <v>42004</v>
      </c>
      <c r="I7489" s="2">
        <v>42007</v>
      </c>
      <c r="J7489" s="3">
        <v>2</v>
      </c>
      <c r="K7489" s="3">
        <v>21</v>
      </c>
      <c r="L7489">
        <f>טבלה1[[#This Row],[ds_checkout]]-טבלה1[[#This Row],[ds_checkin]]</f>
        <v>3</v>
      </c>
      <c r="M7489">
        <f>IF(ISBLANK(טבלה1[[#This Row],[ts_reply_at]]), "", (טבלה1[[#This Row],[ts_reply_at]] - טבלה1[[#This Row],[ts_contact_at]]) * 24)</f>
        <v>7.0541666666977108</v>
      </c>
      <c r="N7489">
        <f>IF(ISBLANK(טבלה1[[#This Row],[ts_reply_at]]), 0, 1)</f>
        <v>1</v>
      </c>
      <c r="O7489">
        <f>IF(ISBLANK(טבלה1[[#This Row],[ts_accepted_at]]), 0, 1)</f>
        <v>1</v>
      </c>
      <c r="P7489">
        <f>IF(ISBLANK(טבלה1[[#This Row],[ts_booking_at]]), 0, 1)</f>
        <v>1</v>
      </c>
      <c r="Q7489">
        <f>IF(ISBLANK(טבלה1[[#This Row],[ds_checkin]]), "", טבלה1[[#This Row],[ds_checkin]] - טבלה1[[#This Row],[ts_contact_at]])</f>
        <v>88.774305555554747</v>
      </c>
      <c r="R7489" t="str">
        <f>IF(AND(ISBLANK(טבלה1[[#This Row],[ts_reply_at]]), NOT(ISBLANK(טבלה1[[#This Row],[ts_booking_at]]))), "Error: Booked without Reply", "OK")</f>
        <v>OK</v>
      </c>
      <c r="S7489" t="s">
        <v>6026</v>
      </c>
    </row>
    <row r="7490" spans="1:19" x14ac:dyDescent="0.25">
      <c r="A7490" s="4" t="s">
        <v>5846</v>
      </c>
      <c r="B7490" s="4" t="s">
        <v>383</v>
      </c>
      <c r="C7490" s="4" t="s">
        <v>384</v>
      </c>
      <c r="D7490" s="1">
        <v>41915.228472222225</v>
      </c>
      <c r="E7490" s="1">
        <v>41915.304178240738</v>
      </c>
      <c r="H7490" s="2">
        <v>42004</v>
      </c>
      <c r="I7490" s="2">
        <v>42007</v>
      </c>
      <c r="J7490" s="3">
        <v>2</v>
      </c>
      <c r="K7490" s="3">
        <v>2</v>
      </c>
      <c r="L7490">
        <f>טבלה1[[#This Row],[ds_checkout]]-טבלה1[[#This Row],[ds_checkin]]</f>
        <v>3</v>
      </c>
      <c r="M7490">
        <f>IF(ISBLANK(טבלה1[[#This Row],[ts_reply_at]]), "", (טבלה1[[#This Row],[ts_reply_at]] - טבלה1[[#This Row],[ts_contact_at]]) * 24)</f>
        <v>1.8169444443192333</v>
      </c>
      <c r="N7490">
        <f>IF(ISBLANK(טבלה1[[#This Row],[ts_reply_at]]), 0, 1)</f>
        <v>1</v>
      </c>
      <c r="O7490">
        <f>IF(ISBLANK(טבלה1[[#This Row],[ts_accepted_at]]), 0, 1)</f>
        <v>0</v>
      </c>
      <c r="P7490">
        <f>IF(ISBLANK(טבלה1[[#This Row],[ts_booking_at]]), 0, 1)</f>
        <v>0</v>
      </c>
      <c r="Q7490">
        <f>IF(ISBLANK(טבלה1[[#This Row],[ds_checkin]]), "", טבלה1[[#This Row],[ds_checkin]] - טבלה1[[#This Row],[ts_contact_at]])</f>
        <v>88.771527777775191</v>
      </c>
      <c r="R7490" t="str">
        <f>IF(AND(ISBLANK(טבלה1[[#This Row],[ts_reply_at]]), NOT(ISBLANK(טבלה1[[#This Row],[ts_booking_at]]))), "Error: Booked without Reply", "OK")</f>
        <v>OK</v>
      </c>
      <c r="S7490" t="s">
        <v>6026</v>
      </c>
    </row>
    <row r="7491" spans="1:19" x14ac:dyDescent="0.25">
      <c r="A7491" s="4" t="s">
        <v>5846</v>
      </c>
      <c r="B7491" s="4" t="s">
        <v>909</v>
      </c>
      <c r="C7491" s="4" t="s">
        <v>910</v>
      </c>
      <c r="D7491" s="1">
        <v>41905.542361111111</v>
      </c>
      <c r="E7491" s="1">
        <v>41905.574317129627</v>
      </c>
      <c r="F7491" s="1">
        <v>41905.585138888891</v>
      </c>
      <c r="H7491" s="2">
        <v>42004</v>
      </c>
      <c r="I7491" s="2">
        <v>42007</v>
      </c>
      <c r="J7491" s="3">
        <v>2</v>
      </c>
      <c r="K7491" s="3">
        <v>7</v>
      </c>
      <c r="L7491">
        <f>טבלה1[[#This Row],[ds_checkout]]-טבלה1[[#This Row],[ds_checkin]]</f>
        <v>3</v>
      </c>
      <c r="M7491">
        <f>IF(ISBLANK(טבלה1[[#This Row],[ts_reply_at]]), "", (טבלה1[[#This Row],[ts_reply_at]] - טבלה1[[#This Row],[ts_contact_at]]) * 24)</f>
        <v>0.76694444438908249</v>
      </c>
      <c r="N7491">
        <f>IF(ISBLANK(טבלה1[[#This Row],[ts_reply_at]]), 0, 1)</f>
        <v>1</v>
      </c>
      <c r="O7491">
        <f>IF(ISBLANK(טבלה1[[#This Row],[ts_accepted_at]]), 0, 1)</f>
        <v>1</v>
      </c>
      <c r="P7491">
        <f>IF(ISBLANK(טבלה1[[#This Row],[ts_booking_at]]), 0, 1)</f>
        <v>0</v>
      </c>
      <c r="Q7491">
        <f>IF(ISBLANK(טבלה1[[#This Row],[ds_checkin]]), "", טבלה1[[#This Row],[ds_checkin]] - טבלה1[[#This Row],[ts_contact_at]])</f>
        <v>98.457638888889051</v>
      </c>
      <c r="R7491" t="str">
        <f>IF(AND(ISBLANK(טבלה1[[#This Row],[ts_reply_at]]), NOT(ISBLANK(טבלה1[[#This Row],[ts_booking_at]]))), "Error: Booked without Reply", "OK")</f>
        <v>OK</v>
      </c>
      <c r="S7491" t="s">
        <v>6026</v>
      </c>
    </row>
    <row r="7492" spans="1:19" x14ac:dyDescent="0.25">
      <c r="A7492" s="4" t="s">
        <v>5846</v>
      </c>
      <c r="B7492" s="4" t="s">
        <v>1128</v>
      </c>
      <c r="C7492" s="4" t="s">
        <v>1806</v>
      </c>
      <c r="D7492" s="1">
        <v>41906.331250000003</v>
      </c>
      <c r="E7492" s="1">
        <v>41906.584965277776</v>
      </c>
      <c r="F7492" s="1">
        <v>41908.785925925928</v>
      </c>
      <c r="H7492" s="2">
        <v>42004</v>
      </c>
      <c r="I7492" s="2">
        <v>42007</v>
      </c>
      <c r="J7492" s="3">
        <v>2</v>
      </c>
      <c r="K7492" s="3">
        <v>10</v>
      </c>
      <c r="L7492">
        <f>טבלה1[[#This Row],[ds_checkout]]-טבלה1[[#This Row],[ds_checkin]]</f>
        <v>3</v>
      </c>
      <c r="M7492">
        <f>IF(ISBLANK(טבלה1[[#This Row],[ts_reply_at]]), "", (טבלה1[[#This Row],[ts_reply_at]] - טבלה1[[#This Row],[ts_contact_at]]) * 24)</f>
        <v>6.0891666665556841</v>
      </c>
      <c r="N7492">
        <f>IF(ISBLANK(טבלה1[[#This Row],[ts_reply_at]]), 0, 1)</f>
        <v>1</v>
      </c>
      <c r="O7492">
        <f>IF(ISBLANK(טבלה1[[#This Row],[ts_accepted_at]]), 0, 1)</f>
        <v>1</v>
      </c>
      <c r="P7492">
        <f>IF(ISBLANK(טבלה1[[#This Row],[ts_booking_at]]), 0, 1)</f>
        <v>0</v>
      </c>
      <c r="Q7492">
        <f>IF(ISBLANK(טבלה1[[#This Row],[ds_checkin]]), "", טבלה1[[#This Row],[ds_checkin]] - טבלה1[[#This Row],[ts_contact_at]])</f>
        <v>97.66874999999709</v>
      </c>
      <c r="R7492" t="str">
        <f>IF(AND(ISBLANK(טבלה1[[#This Row],[ts_reply_at]]), NOT(ISBLANK(טבלה1[[#This Row],[ts_booking_at]]))), "Error: Booked without Reply", "OK")</f>
        <v>OK</v>
      </c>
      <c r="S7492" t="s">
        <v>6026</v>
      </c>
    </row>
    <row r="7493" spans="1:19" x14ac:dyDescent="0.25">
      <c r="A7493" s="4" t="s">
        <v>5846</v>
      </c>
      <c r="B7493" s="4" t="s">
        <v>1696</v>
      </c>
      <c r="C7493" s="4" t="s">
        <v>1697</v>
      </c>
      <c r="D7493" s="1">
        <v>41906.331250000003</v>
      </c>
      <c r="E7493" s="1">
        <v>41906.643321759257</v>
      </c>
      <c r="H7493" s="2">
        <v>42004</v>
      </c>
      <c r="I7493" s="2">
        <v>42007</v>
      </c>
      <c r="J7493" s="3">
        <v>2</v>
      </c>
      <c r="K7493" s="3">
        <v>2</v>
      </c>
      <c r="L7493">
        <f>טבלה1[[#This Row],[ds_checkout]]-טבלה1[[#This Row],[ds_checkin]]</f>
        <v>3</v>
      </c>
      <c r="M7493">
        <f>IF(ISBLANK(טבלה1[[#This Row],[ts_reply_at]]), "", (טבלה1[[#This Row],[ts_reply_at]] - טבלה1[[#This Row],[ts_contact_at]]) * 24)</f>
        <v>7.4897222220897675</v>
      </c>
      <c r="N7493">
        <f>IF(ISBLANK(טבלה1[[#This Row],[ts_reply_at]]), 0, 1)</f>
        <v>1</v>
      </c>
      <c r="O7493">
        <f>IF(ISBLANK(טבלה1[[#This Row],[ts_accepted_at]]), 0, 1)</f>
        <v>0</v>
      </c>
      <c r="P7493">
        <f>IF(ISBLANK(טבלה1[[#This Row],[ts_booking_at]]), 0, 1)</f>
        <v>0</v>
      </c>
      <c r="Q7493">
        <f>IF(ISBLANK(טבלה1[[#This Row],[ds_checkin]]), "", טבלה1[[#This Row],[ds_checkin]] - טבלה1[[#This Row],[ts_contact_at]])</f>
        <v>97.66874999999709</v>
      </c>
      <c r="R7493" t="str">
        <f>IF(AND(ISBLANK(טבלה1[[#This Row],[ts_reply_at]]), NOT(ISBLANK(טבלה1[[#This Row],[ts_booking_at]]))), "Error: Booked without Reply", "OK")</f>
        <v>OK</v>
      </c>
      <c r="S7493" t="s">
        <v>6026</v>
      </c>
    </row>
    <row r="7494" spans="1:19" x14ac:dyDescent="0.25">
      <c r="A7494" s="4" t="s">
        <v>5846</v>
      </c>
      <c r="B7494" s="4" t="s">
        <v>2888</v>
      </c>
      <c r="C7494" s="4" t="s">
        <v>2889</v>
      </c>
      <c r="D7494" s="1">
        <v>41909.25</v>
      </c>
      <c r="E7494" s="1">
        <v>41909.300150462965</v>
      </c>
      <c r="H7494" s="2">
        <v>42004</v>
      </c>
      <c r="I7494" s="2">
        <v>42007</v>
      </c>
      <c r="J7494" s="3">
        <v>2</v>
      </c>
      <c r="K7494" s="3">
        <v>2</v>
      </c>
      <c r="L7494">
        <f>טבלה1[[#This Row],[ds_checkout]]-טבלה1[[#This Row],[ds_checkin]]</f>
        <v>3</v>
      </c>
      <c r="M7494">
        <f>IF(ISBLANK(טבלה1[[#This Row],[ts_reply_at]]), "", (טבלה1[[#This Row],[ts_reply_at]] - טבלה1[[#This Row],[ts_contact_at]]) * 24)</f>
        <v>1.2036111111519858</v>
      </c>
      <c r="N7494">
        <f>IF(ISBLANK(טבלה1[[#This Row],[ts_reply_at]]), 0, 1)</f>
        <v>1</v>
      </c>
      <c r="O7494">
        <f>IF(ISBLANK(טבלה1[[#This Row],[ts_accepted_at]]), 0, 1)</f>
        <v>0</v>
      </c>
      <c r="P7494">
        <f>IF(ISBLANK(טבלה1[[#This Row],[ts_booking_at]]), 0, 1)</f>
        <v>0</v>
      </c>
      <c r="Q7494">
        <f>IF(ISBLANK(טבלה1[[#This Row],[ds_checkin]]), "", טבלה1[[#This Row],[ds_checkin]] - טבלה1[[#This Row],[ts_contact_at]])</f>
        <v>94.75</v>
      </c>
      <c r="R7494" t="str">
        <f>IF(AND(ISBLANK(טבלה1[[#This Row],[ts_reply_at]]), NOT(ISBLANK(טבלה1[[#This Row],[ts_booking_at]]))), "Error: Booked without Reply", "OK")</f>
        <v>OK</v>
      </c>
      <c r="S7494" t="s">
        <v>6026</v>
      </c>
    </row>
    <row r="7495" spans="1:19" x14ac:dyDescent="0.25">
      <c r="A7495" s="4" t="s">
        <v>5846</v>
      </c>
      <c r="B7495" s="4" t="s">
        <v>148</v>
      </c>
      <c r="C7495" s="4" t="s">
        <v>149</v>
      </c>
      <c r="D7495" s="1">
        <v>41891.615972222222</v>
      </c>
      <c r="E7495" s="1">
        <v>41891.892870370371</v>
      </c>
      <c r="H7495" s="2">
        <v>42004</v>
      </c>
      <c r="I7495" s="2">
        <v>42007</v>
      </c>
      <c r="J7495" s="3">
        <v>2</v>
      </c>
      <c r="K7495" s="3">
        <v>2</v>
      </c>
      <c r="L7495">
        <f>טבלה1[[#This Row],[ds_checkout]]-טבלה1[[#This Row],[ds_checkin]]</f>
        <v>3</v>
      </c>
      <c r="M7495">
        <f>IF(ISBLANK(טבלה1[[#This Row],[ts_reply_at]]), "", (טבלה1[[#This Row],[ts_reply_at]] - טבלה1[[#This Row],[ts_contact_at]]) * 24)</f>
        <v>6.6455555555876344</v>
      </c>
      <c r="N7495">
        <f>IF(ISBLANK(טבלה1[[#This Row],[ts_reply_at]]), 0, 1)</f>
        <v>1</v>
      </c>
      <c r="O7495">
        <f>IF(ISBLANK(טבלה1[[#This Row],[ts_accepted_at]]), 0, 1)</f>
        <v>0</v>
      </c>
      <c r="P7495">
        <f>IF(ISBLANK(טבלה1[[#This Row],[ts_booking_at]]), 0, 1)</f>
        <v>0</v>
      </c>
      <c r="Q7495">
        <f>IF(ISBLANK(טבלה1[[#This Row],[ds_checkin]]), "", טבלה1[[#This Row],[ds_checkin]] - טבלה1[[#This Row],[ts_contact_at]])</f>
        <v>112.3840277777781</v>
      </c>
      <c r="R7495" t="str">
        <f>IF(AND(ISBLANK(טבלה1[[#This Row],[ts_reply_at]]), NOT(ISBLANK(טבלה1[[#This Row],[ts_booking_at]]))), "Error: Booked without Reply", "OK")</f>
        <v>OK</v>
      </c>
      <c r="S7495" t="s">
        <v>6026</v>
      </c>
    </row>
    <row r="7496" spans="1:19" x14ac:dyDescent="0.25">
      <c r="A7496" s="4" t="s">
        <v>5846</v>
      </c>
      <c r="B7496" s="4" t="s">
        <v>2668</v>
      </c>
      <c r="C7496" s="4" t="s">
        <v>2669</v>
      </c>
      <c r="D7496" s="1">
        <v>41906.333333333336</v>
      </c>
      <c r="E7496" s="1">
        <v>41908.002893518518</v>
      </c>
      <c r="H7496" s="2">
        <v>42004</v>
      </c>
      <c r="I7496" s="2">
        <v>42007</v>
      </c>
      <c r="J7496" s="3">
        <v>2</v>
      </c>
      <c r="K7496" s="3">
        <v>2</v>
      </c>
      <c r="L7496">
        <f>טבלה1[[#This Row],[ds_checkout]]-טבלה1[[#This Row],[ds_checkin]]</f>
        <v>3</v>
      </c>
      <c r="M7496">
        <f>IF(ISBLANK(טבלה1[[#This Row],[ts_reply_at]]), "", (טבלה1[[#This Row],[ts_reply_at]] - טבלה1[[#This Row],[ts_contact_at]]) * 24)</f>
        <v>40.069444444379769</v>
      </c>
      <c r="N7496">
        <f>IF(ISBLANK(טבלה1[[#This Row],[ts_reply_at]]), 0, 1)</f>
        <v>1</v>
      </c>
      <c r="O7496">
        <f>IF(ISBLANK(טבלה1[[#This Row],[ts_accepted_at]]), 0, 1)</f>
        <v>0</v>
      </c>
      <c r="P7496">
        <f>IF(ISBLANK(טבלה1[[#This Row],[ts_booking_at]]), 0, 1)</f>
        <v>0</v>
      </c>
      <c r="Q7496">
        <f>IF(ISBLANK(טבלה1[[#This Row],[ds_checkin]]), "", טבלה1[[#This Row],[ds_checkin]] - טבלה1[[#This Row],[ts_contact_at]])</f>
        <v>97.666666666664241</v>
      </c>
      <c r="R7496" t="str">
        <f>IF(AND(ISBLANK(טבלה1[[#This Row],[ts_reply_at]]), NOT(ISBLANK(טבלה1[[#This Row],[ts_booking_at]]))), "Error: Booked without Reply", "OK")</f>
        <v>OK</v>
      </c>
      <c r="S7496" t="s">
        <v>6026</v>
      </c>
    </row>
    <row r="7497" spans="1:19" x14ac:dyDescent="0.25">
      <c r="A7497" s="4" t="s">
        <v>5846</v>
      </c>
      <c r="B7497" s="4" t="s">
        <v>2828</v>
      </c>
      <c r="C7497" s="4" t="s">
        <v>2829</v>
      </c>
      <c r="D7497" s="1">
        <v>41906.331944444442</v>
      </c>
      <c r="E7497" s="1">
        <v>41906.348622685182</v>
      </c>
      <c r="F7497" s="1">
        <v>41906.348622685182</v>
      </c>
      <c r="H7497" s="2">
        <v>42004</v>
      </c>
      <c r="I7497" s="2">
        <v>42007</v>
      </c>
      <c r="J7497" s="3">
        <v>2</v>
      </c>
      <c r="K7497" s="3">
        <v>6</v>
      </c>
      <c r="L7497">
        <f>טבלה1[[#This Row],[ds_checkout]]-טבלה1[[#This Row],[ds_checkin]]</f>
        <v>3</v>
      </c>
      <c r="M7497">
        <f>IF(ISBLANK(טבלה1[[#This Row],[ts_reply_at]]), "", (טבלה1[[#This Row],[ts_reply_at]] - טבלה1[[#This Row],[ts_contact_at]]) * 24)</f>
        <v>0.4002777777495794</v>
      </c>
      <c r="N7497">
        <f>IF(ISBLANK(טבלה1[[#This Row],[ts_reply_at]]), 0, 1)</f>
        <v>1</v>
      </c>
      <c r="O7497">
        <f>IF(ISBLANK(טבלה1[[#This Row],[ts_accepted_at]]), 0, 1)</f>
        <v>1</v>
      </c>
      <c r="P7497">
        <f>IF(ISBLANK(טבלה1[[#This Row],[ts_booking_at]]), 0, 1)</f>
        <v>0</v>
      </c>
      <c r="Q7497">
        <f>IF(ISBLANK(טבלה1[[#This Row],[ds_checkin]]), "", טבלה1[[#This Row],[ds_checkin]] - טבלה1[[#This Row],[ts_contact_at]])</f>
        <v>97.668055555557657</v>
      </c>
      <c r="R7497" t="str">
        <f>IF(AND(ISBLANK(טבלה1[[#This Row],[ts_reply_at]]), NOT(ISBLANK(טבלה1[[#This Row],[ts_booking_at]]))), "Error: Booked without Reply", "OK")</f>
        <v>OK</v>
      </c>
      <c r="S7497" t="s">
        <v>6026</v>
      </c>
    </row>
    <row r="7498" spans="1:19" x14ac:dyDescent="0.25">
      <c r="A7498" s="4" t="s">
        <v>5846</v>
      </c>
      <c r="B7498" s="4" t="s">
        <v>2136</v>
      </c>
      <c r="C7498" s="4" t="s">
        <v>2137</v>
      </c>
      <c r="D7498" s="1">
        <v>41893.318749999999</v>
      </c>
      <c r="E7498" s="1">
        <v>41893.699814814812</v>
      </c>
      <c r="H7498" s="2">
        <v>42004</v>
      </c>
      <c r="I7498" s="2">
        <v>42007</v>
      </c>
      <c r="J7498" s="3">
        <v>2</v>
      </c>
      <c r="K7498" s="3">
        <v>3</v>
      </c>
      <c r="L7498">
        <f>טבלה1[[#This Row],[ds_checkout]]-טבלה1[[#This Row],[ds_checkin]]</f>
        <v>3</v>
      </c>
      <c r="M7498">
        <f>IF(ISBLANK(טבלה1[[#This Row],[ts_reply_at]]), "", (טבלה1[[#This Row],[ts_reply_at]] - טבלה1[[#This Row],[ts_contact_at]]) * 24)</f>
        <v>9.1455555555294268</v>
      </c>
      <c r="N7498">
        <f>IF(ISBLANK(טבלה1[[#This Row],[ts_reply_at]]), 0, 1)</f>
        <v>1</v>
      </c>
      <c r="O7498">
        <f>IF(ISBLANK(טבלה1[[#This Row],[ts_accepted_at]]), 0, 1)</f>
        <v>0</v>
      </c>
      <c r="P7498">
        <f>IF(ISBLANK(טבלה1[[#This Row],[ts_booking_at]]), 0, 1)</f>
        <v>0</v>
      </c>
      <c r="Q7498">
        <f>IF(ISBLANK(טבלה1[[#This Row],[ds_checkin]]), "", טבלה1[[#This Row],[ds_checkin]] - טבלה1[[#This Row],[ts_contact_at]])</f>
        <v>110.68125000000146</v>
      </c>
      <c r="R7498" t="str">
        <f>IF(AND(ISBLANK(טבלה1[[#This Row],[ts_reply_at]]), NOT(ISBLANK(טבלה1[[#This Row],[ts_booking_at]]))), "Error: Booked without Reply", "OK")</f>
        <v>OK</v>
      </c>
      <c r="S7498" t="s">
        <v>6026</v>
      </c>
    </row>
    <row r="7499" spans="1:19" x14ac:dyDescent="0.25">
      <c r="A7499" s="4" t="s">
        <v>5846</v>
      </c>
      <c r="B7499" s="4" t="s">
        <v>2772</v>
      </c>
      <c r="C7499" s="4" t="s">
        <v>2773</v>
      </c>
      <c r="D7499" s="1">
        <v>41909.248611111114</v>
      </c>
      <c r="E7499" s="1">
        <v>41909.306180555555</v>
      </c>
      <c r="H7499" s="2">
        <v>42004</v>
      </c>
      <c r="I7499" s="2">
        <v>42007</v>
      </c>
      <c r="J7499" s="3">
        <v>2</v>
      </c>
      <c r="K7499" s="3">
        <v>2</v>
      </c>
      <c r="L7499">
        <f>טבלה1[[#This Row],[ds_checkout]]-טבלה1[[#This Row],[ds_checkin]]</f>
        <v>3</v>
      </c>
      <c r="M7499">
        <f>IF(ISBLANK(טבלה1[[#This Row],[ts_reply_at]]), "", (טבלה1[[#This Row],[ts_reply_at]] - טבלה1[[#This Row],[ts_contact_at]]) * 24)</f>
        <v>1.3816666665952653</v>
      </c>
      <c r="N7499">
        <f>IF(ISBLANK(טבלה1[[#This Row],[ts_reply_at]]), 0, 1)</f>
        <v>1</v>
      </c>
      <c r="O7499">
        <f>IF(ISBLANK(טבלה1[[#This Row],[ts_accepted_at]]), 0, 1)</f>
        <v>0</v>
      </c>
      <c r="P7499">
        <f>IF(ISBLANK(טבלה1[[#This Row],[ts_booking_at]]), 0, 1)</f>
        <v>0</v>
      </c>
      <c r="Q7499">
        <f>IF(ISBLANK(טבלה1[[#This Row],[ds_checkin]]), "", טבלה1[[#This Row],[ds_checkin]] - טבלה1[[#This Row],[ts_contact_at]])</f>
        <v>94.75138888888614</v>
      </c>
      <c r="R7499" t="str">
        <f>IF(AND(ISBLANK(טבלה1[[#This Row],[ts_reply_at]]), NOT(ISBLANK(טבלה1[[#This Row],[ts_booking_at]]))), "Error: Booked without Reply", "OK")</f>
        <v>OK</v>
      </c>
      <c r="S7499" t="s">
        <v>6026</v>
      </c>
    </row>
    <row r="7500" spans="1:19" x14ac:dyDescent="0.25">
      <c r="A7500" s="4" t="s">
        <v>5846</v>
      </c>
      <c r="B7500" s="4" t="s">
        <v>265</v>
      </c>
      <c r="C7500" s="4" t="s">
        <v>424</v>
      </c>
      <c r="D7500" s="1">
        <v>41894.331944444442</v>
      </c>
      <c r="E7500" s="1">
        <v>41894.444722222222</v>
      </c>
      <c r="F7500" s="1">
        <v>41894.444722222222</v>
      </c>
      <c r="H7500" s="2">
        <v>42004</v>
      </c>
      <c r="I7500" s="2">
        <v>42007</v>
      </c>
      <c r="J7500" s="3">
        <v>2</v>
      </c>
      <c r="K7500" s="3">
        <v>3</v>
      </c>
      <c r="L7500">
        <f>טבלה1[[#This Row],[ds_checkout]]-טבלה1[[#This Row],[ds_checkin]]</f>
        <v>3</v>
      </c>
      <c r="M7500">
        <f>IF(ISBLANK(טבלה1[[#This Row],[ts_reply_at]]), "", (טבלה1[[#This Row],[ts_reply_at]] - טבלה1[[#This Row],[ts_contact_at]]) * 24)</f>
        <v>2.7066666667233221</v>
      </c>
      <c r="N7500">
        <f>IF(ISBLANK(טבלה1[[#This Row],[ts_reply_at]]), 0, 1)</f>
        <v>1</v>
      </c>
      <c r="O7500">
        <f>IF(ISBLANK(טבלה1[[#This Row],[ts_accepted_at]]), 0, 1)</f>
        <v>1</v>
      </c>
      <c r="P7500">
        <f>IF(ISBLANK(טבלה1[[#This Row],[ts_booking_at]]), 0, 1)</f>
        <v>0</v>
      </c>
      <c r="Q7500">
        <f>IF(ISBLANK(טבלה1[[#This Row],[ds_checkin]]), "", טבלה1[[#This Row],[ds_checkin]] - טבלה1[[#This Row],[ts_contact_at]])</f>
        <v>109.66805555555766</v>
      </c>
      <c r="R7500" t="str">
        <f>IF(AND(ISBLANK(טבלה1[[#This Row],[ts_reply_at]]), NOT(ISBLANK(טבלה1[[#This Row],[ts_booking_at]]))), "Error: Booked without Reply", "OK")</f>
        <v>OK</v>
      </c>
      <c r="S7500" t="s">
        <v>6026</v>
      </c>
    </row>
    <row r="7501" spans="1:19" x14ac:dyDescent="0.25">
      <c r="A7501" s="4" t="s">
        <v>5846</v>
      </c>
      <c r="B7501" s="4" t="s">
        <v>105</v>
      </c>
      <c r="C7501" s="4" t="s">
        <v>3691</v>
      </c>
      <c r="D7501" s="1">
        <v>41915.229166666664</v>
      </c>
      <c r="E7501" s="1">
        <v>41915.517083333332</v>
      </c>
      <c r="F7501" s="1">
        <v>41915.517083333332</v>
      </c>
      <c r="H7501" s="2">
        <v>42004</v>
      </c>
      <c r="I7501" s="2">
        <v>42007</v>
      </c>
      <c r="J7501" s="3">
        <v>2</v>
      </c>
      <c r="K7501" s="3">
        <v>6</v>
      </c>
      <c r="L7501">
        <f>טבלה1[[#This Row],[ds_checkout]]-טבלה1[[#This Row],[ds_checkin]]</f>
        <v>3</v>
      </c>
      <c r="M7501">
        <f>IF(ISBLANK(טבלה1[[#This Row],[ts_reply_at]]), "", (טבלה1[[#This Row],[ts_reply_at]] - טבלה1[[#This Row],[ts_contact_at]]) * 24)</f>
        <v>6.9100000000325963</v>
      </c>
      <c r="N7501">
        <f>IF(ISBLANK(טבלה1[[#This Row],[ts_reply_at]]), 0, 1)</f>
        <v>1</v>
      </c>
      <c r="O7501">
        <f>IF(ISBLANK(טבלה1[[#This Row],[ts_accepted_at]]), 0, 1)</f>
        <v>1</v>
      </c>
      <c r="P7501">
        <f>IF(ISBLANK(טבלה1[[#This Row],[ts_booking_at]]), 0, 1)</f>
        <v>0</v>
      </c>
      <c r="Q7501">
        <f>IF(ISBLANK(טבלה1[[#This Row],[ds_checkin]]), "", טבלה1[[#This Row],[ds_checkin]] - טבלה1[[#This Row],[ts_contact_at]])</f>
        <v>88.770833333335759</v>
      </c>
      <c r="R7501" t="str">
        <f>IF(AND(ISBLANK(טבלה1[[#This Row],[ts_reply_at]]), NOT(ISBLANK(טבלה1[[#This Row],[ts_booking_at]]))), "Error: Booked without Reply", "OK")</f>
        <v>OK</v>
      </c>
      <c r="S7501" t="s">
        <v>6026</v>
      </c>
    </row>
    <row r="7502" spans="1:19" x14ac:dyDescent="0.25">
      <c r="A7502" s="4" t="s">
        <v>5846</v>
      </c>
      <c r="B7502" s="4" t="s">
        <v>1157</v>
      </c>
      <c r="C7502" s="4" t="s">
        <v>1158</v>
      </c>
      <c r="D7502" s="1">
        <v>41906.331250000003</v>
      </c>
      <c r="E7502" s="1">
        <v>41906.345486111109</v>
      </c>
      <c r="H7502" s="2">
        <v>42004</v>
      </c>
      <c r="I7502" s="2">
        <v>42007</v>
      </c>
      <c r="J7502" s="3">
        <v>2</v>
      </c>
      <c r="K7502" s="3">
        <v>3</v>
      </c>
      <c r="L7502">
        <f>טבלה1[[#This Row],[ds_checkout]]-טבלה1[[#This Row],[ds_checkin]]</f>
        <v>3</v>
      </c>
      <c r="M7502">
        <f>IF(ISBLANK(טבלה1[[#This Row],[ts_reply_at]]), "", (טבלה1[[#This Row],[ts_reply_at]] - טבלה1[[#This Row],[ts_contact_at]]) * 24)</f>
        <v>0.34166666655801237</v>
      </c>
      <c r="N7502">
        <f>IF(ISBLANK(טבלה1[[#This Row],[ts_reply_at]]), 0, 1)</f>
        <v>1</v>
      </c>
      <c r="O7502">
        <f>IF(ISBLANK(טבלה1[[#This Row],[ts_accepted_at]]), 0, 1)</f>
        <v>0</v>
      </c>
      <c r="P7502">
        <f>IF(ISBLANK(טבלה1[[#This Row],[ts_booking_at]]), 0, 1)</f>
        <v>0</v>
      </c>
      <c r="Q7502">
        <f>IF(ISBLANK(טבלה1[[#This Row],[ds_checkin]]), "", טבלה1[[#This Row],[ds_checkin]] - טבלה1[[#This Row],[ts_contact_at]])</f>
        <v>97.66874999999709</v>
      </c>
      <c r="R7502" t="str">
        <f>IF(AND(ISBLANK(טבלה1[[#This Row],[ts_reply_at]]), NOT(ISBLANK(טבלה1[[#This Row],[ts_booking_at]]))), "Error: Booked without Reply", "OK")</f>
        <v>OK</v>
      </c>
      <c r="S7502" t="s">
        <v>6026</v>
      </c>
    </row>
    <row r="7503" spans="1:19" x14ac:dyDescent="0.25">
      <c r="A7503" s="4" t="s">
        <v>5846</v>
      </c>
      <c r="B7503" s="4" t="s">
        <v>1225</v>
      </c>
      <c r="C7503" s="4" t="s">
        <v>3880</v>
      </c>
      <c r="D7503" s="1">
        <v>41905.543749999997</v>
      </c>
      <c r="E7503" s="1">
        <v>41905.549699074072</v>
      </c>
      <c r="H7503" s="2">
        <v>42004</v>
      </c>
      <c r="I7503" s="2">
        <v>42007</v>
      </c>
      <c r="J7503" s="3">
        <v>2</v>
      </c>
      <c r="K7503" s="3">
        <v>4</v>
      </c>
      <c r="L7503">
        <f>טבלה1[[#This Row],[ds_checkout]]-טבלה1[[#This Row],[ds_checkin]]</f>
        <v>3</v>
      </c>
      <c r="M7503">
        <f>IF(ISBLANK(טבלה1[[#This Row],[ts_reply_at]]), "", (טבלה1[[#This Row],[ts_reply_at]] - טבלה1[[#This Row],[ts_contact_at]]) * 24)</f>
        <v>0.14277777780080214</v>
      </c>
      <c r="N7503">
        <f>IF(ISBLANK(טבלה1[[#This Row],[ts_reply_at]]), 0, 1)</f>
        <v>1</v>
      </c>
      <c r="O7503">
        <f>IF(ISBLANK(טבלה1[[#This Row],[ts_accepted_at]]), 0, 1)</f>
        <v>0</v>
      </c>
      <c r="P7503">
        <f>IF(ISBLANK(טבלה1[[#This Row],[ts_booking_at]]), 0, 1)</f>
        <v>0</v>
      </c>
      <c r="Q7503">
        <f>IF(ISBLANK(טבלה1[[#This Row],[ds_checkin]]), "", טבלה1[[#This Row],[ds_checkin]] - טבלה1[[#This Row],[ts_contact_at]])</f>
        <v>98.45625000000291</v>
      </c>
      <c r="R7503" t="str">
        <f>IF(AND(ISBLANK(טבלה1[[#This Row],[ts_reply_at]]), NOT(ISBLANK(טבלה1[[#This Row],[ts_booking_at]]))), "Error: Booked without Reply", "OK")</f>
        <v>OK</v>
      </c>
      <c r="S7503" t="s">
        <v>6026</v>
      </c>
    </row>
    <row r="7504" spans="1:19" x14ac:dyDescent="0.25">
      <c r="A7504" s="4" t="s">
        <v>5846</v>
      </c>
      <c r="B7504" s="4" t="s">
        <v>2800</v>
      </c>
      <c r="C7504" s="4" t="s">
        <v>2801</v>
      </c>
      <c r="D7504" s="1">
        <v>41905.820138888892</v>
      </c>
      <c r="E7504" s="1">
        <v>41906.560335648152</v>
      </c>
      <c r="H7504" s="2">
        <v>42004</v>
      </c>
      <c r="I7504" s="2">
        <v>42007</v>
      </c>
      <c r="J7504" s="3">
        <v>2</v>
      </c>
      <c r="K7504" s="3">
        <v>2</v>
      </c>
      <c r="L7504">
        <f>טבלה1[[#This Row],[ds_checkout]]-טבלה1[[#This Row],[ds_checkin]]</f>
        <v>3</v>
      </c>
      <c r="M7504">
        <f>IF(ISBLANK(טבלה1[[#This Row],[ts_reply_at]]), "", (טבלה1[[#This Row],[ts_reply_at]] - טבלה1[[#This Row],[ts_contact_at]]) * 24)</f>
        <v>17.764722222229466</v>
      </c>
      <c r="N7504">
        <f>IF(ISBLANK(טבלה1[[#This Row],[ts_reply_at]]), 0, 1)</f>
        <v>1</v>
      </c>
      <c r="O7504">
        <f>IF(ISBLANK(טבלה1[[#This Row],[ts_accepted_at]]), 0, 1)</f>
        <v>0</v>
      </c>
      <c r="P7504">
        <f>IF(ISBLANK(טבלה1[[#This Row],[ts_booking_at]]), 0, 1)</f>
        <v>0</v>
      </c>
      <c r="Q7504">
        <f>IF(ISBLANK(טבלה1[[#This Row],[ds_checkin]]), "", טבלה1[[#This Row],[ds_checkin]] - טבלה1[[#This Row],[ts_contact_at]])</f>
        <v>98.179861111108039</v>
      </c>
      <c r="R7504" t="str">
        <f>IF(AND(ISBLANK(טבלה1[[#This Row],[ts_reply_at]]), NOT(ISBLANK(טבלה1[[#This Row],[ts_booking_at]]))), "Error: Booked without Reply", "OK")</f>
        <v>OK</v>
      </c>
      <c r="S7504" t="s">
        <v>6026</v>
      </c>
    </row>
    <row r="7505" spans="1:19" x14ac:dyDescent="0.25">
      <c r="A7505" s="4" t="s">
        <v>5846</v>
      </c>
      <c r="B7505" s="4" t="s">
        <v>1733</v>
      </c>
      <c r="C7505" s="4" t="s">
        <v>1734</v>
      </c>
      <c r="D7505" s="1">
        <v>41905.543749999997</v>
      </c>
      <c r="E7505" s="1">
        <v>41905.545949074076</v>
      </c>
      <c r="H7505" s="2">
        <v>42004</v>
      </c>
      <c r="I7505" s="2">
        <v>42007</v>
      </c>
      <c r="J7505" s="3">
        <v>2</v>
      </c>
      <c r="K7505" s="3">
        <v>2</v>
      </c>
      <c r="L7505">
        <f>טבלה1[[#This Row],[ds_checkout]]-טבלה1[[#This Row],[ds_checkin]]</f>
        <v>3</v>
      </c>
      <c r="M7505">
        <f>IF(ISBLANK(טבלה1[[#This Row],[ts_reply_at]]), "", (טבלה1[[#This Row],[ts_reply_at]] - טבלה1[[#This Row],[ts_contact_at]]) * 24)</f>
        <v>5.2777777891606092E-2</v>
      </c>
      <c r="N7505">
        <f>IF(ISBLANK(טבלה1[[#This Row],[ts_reply_at]]), 0, 1)</f>
        <v>1</v>
      </c>
      <c r="O7505">
        <f>IF(ISBLANK(טבלה1[[#This Row],[ts_accepted_at]]), 0, 1)</f>
        <v>0</v>
      </c>
      <c r="P7505">
        <f>IF(ISBLANK(טבלה1[[#This Row],[ts_booking_at]]), 0, 1)</f>
        <v>0</v>
      </c>
      <c r="Q7505">
        <f>IF(ISBLANK(טבלה1[[#This Row],[ds_checkin]]), "", טבלה1[[#This Row],[ds_checkin]] - טבלה1[[#This Row],[ts_contact_at]])</f>
        <v>98.45625000000291</v>
      </c>
      <c r="R7505" t="str">
        <f>IF(AND(ISBLANK(טבלה1[[#This Row],[ts_reply_at]]), NOT(ISBLANK(טבלה1[[#This Row],[ts_booking_at]]))), "Error: Booked without Reply", "OK")</f>
        <v>OK</v>
      </c>
      <c r="S7505" t="s">
        <v>6026</v>
      </c>
    </row>
    <row r="7506" spans="1:19" x14ac:dyDescent="0.25">
      <c r="A7506" s="4" t="s">
        <v>5847</v>
      </c>
      <c r="B7506" s="4" t="s">
        <v>1004</v>
      </c>
      <c r="C7506" s="4" t="s">
        <v>2223</v>
      </c>
      <c r="D7506" s="1">
        <v>41913.88958333333</v>
      </c>
      <c r="E7506" s="1">
        <v>41914.317812499998</v>
      </c>
      <c r="H7506" s="2">
        <v>41937</v>
      </c>
      <c r="I7506" s="2">
        <v>41943</v>
      </c>
      <c r="J7506" s="3">
        <v>2</v>
      </c>
      <c r="K7506" s="3">
        <v>6</v>
      </c>
      <c r="L7506">
        <f>טבלה1[[#This Row],[ds_checkout]]-טבלה1[[#This Row],[ds_checkin]]</f>
        <v>6</v>
      </c>
      <c r="M7506">
        <f>IF(ISBLANK(טבלה1[[#This Row],[ts_reply_at]]), "", (טבלה1[[#This Row],[ts_reply_at]] - טבלה1[[#This Row],[ts_contact_at]]) * 24)</f>
        <v>10.277500000025611</v>
      </c>
      <c r="N7506">
        <f>IF(ISBLANK(טבלה1[[#This Row],[ts_reply_at]]), 0, 1)</f>
        <v>1</v>
      </c>
      <c r="O7506">
        <f>IF(ISBLANK(טבלה1[[#This Row],[ts_accepted_at]]), 0, 1)</f>
        <v>0</v>
      </c>
      <c r="P7506">
        <f>IF(ISBLANK(טבלה1[[#This Row],[ts_booking_at]]), 0, 1)</f>
        <v>0</v>
      </c>
      <c r="Q7506">
        <f>IF(ISBLANK(טבלה1[[#This Row],[ds_checkin]]), "", טבלה1[[#This Row],[ds_checkin]] - טבלה1[[#This Row],[ts_contact_at]])</f>
        <v>23.110416666670062</v>
      </c>
      <c r="R7506" t="str">
        <f>IF(AND(ISBLANK(טבלה1[[#This Row],[ts_reply_at]]), NOT(ISBLANK(טבלה1[[#This Row],[ts_booking_at]]))), "Error: Booked without Reply", "OK")</f>
        <v>OK</v>
      </c>
      <c r="S7506" t="s">
        <v>6020</v>
      </c>
    </row>
    <row r="7507" spans="1:19" x14ac:dyDescent="0.25">
      <c r="A7507" s="4" t="s">
        <v>5847</v>
      </c>
      <c r="B7507" s="4" t="s">
        <v>1395</v>
      </c>
      <c r="C7507" s="4" t="s">
        <v>1396</v>
      </c>
      <c r="D7507" s="1">
        <v>41914.681250000001</v>
      </c>
      <c r="E7507" s="1">
        <v>41914.684351851851</v>
      </c>
      <c r="H7507" s="2">
        <v>41937</v>
      </c>
      <c r="I7507" s="2">
        <v>41943</v>
      </c>
      <c r="J7507" s="3">
        <v>2</v>
      </c>
      <c r="K7507" s="3">
        <v>6</v>
      </c>
      <c r="L7507">
        <f>טבלה1[[#This Row],[ds_checkout]]-טבלה1[[#This Row],[ds_checkin]]</f>
        <v>6</v>
      </c>
      <c r="M7507">
        <f>IF(ISBLANK(טבלה1[[#This Row],[ts_reply_at]]), "", (טבלה1[[#This Row],[ts_reply_at]] - טבלה1[[#This Row],[ts_contact_at]]) * 24)</f>
        <v>7.4444444384425879E-2</v>
      </c>
      <c r="N7507">
        <f>IF(ISBLANK(טבלה1[[#This Row],[ts_reply_at]]), 0, 1)</f>
        <v>1</v>
      </c>
      <c r="O7507">
        <f>IF(ISBLANK(טבלה1[[#This Row],[ts_accepted_at]]), 0, 1)</f>
        <v>0</v>
      </c>
      <c r="P7507">
        <f>IF(ISBLANK(טבלה1[[#This Row],[ts_booking_at]]), 0, 1)</f>
        <v>0</v>
      </c>
      <c r="Q7507">
        <f>IF(ISBLANK(טבלה1[[#This Row],[ds_checkin]]), "", טבלה1[[#This Row],[ds_checkin]] - טבלה1[[#This Row],[ts_contact_at]])</f>
        <v>22.318749999998545</v>
      </c>
      <c r="R7507" t="str">
        <f>IF(AND(ISBLANK(טבלה1[[#This Row],[ts_reply_at]]), NOT(ISBLANK(טבלה1[[#This Row],[ts_booking_at]]))), "Error: Booked without Reply", "OK")</f>
        <v>OK</v>
      </c>
      <c r="S7507" t="s">
        <v>6020</v>
      </c>
    </row>
    <row r="7508" spans="1:19" x14ac:dyDescent="0.25">
      <c r="A7508" s="4" t="s">
        <v>5847</v>
      </c>
      <c r="B7508" s="4" t="s">
        <v>102</v>
      </c>
      <c r="C7508" s="4" t="s">
        <v>103</v>
      </c>
      <c r="D7508" s="1">
        <v>41914.686805555553</v>
      </c>
      <c r="E7508" s="1">
        <v>41914.697870370372</v>
      </c>
      <c r="F7508" s="1">
        <v>41914.697870370372</v>
      </c>
      <c r="G7508" s="1">
        <v>41914.708773148152</v>
      </c>
      <c r="H7508" s="2">
        <v>41937</v>
      </c>
      <c r="I7508" s="2">
        <v>41943</v>
      </c>
      <c r="J7508" s="3">
        <v>2</v>
      </c>
      <c r="K7508" s="3">
        <v>43</v>
      </c>
      <c r="L7508">
        <f>טבלה1[[#This Row],[ds_checkout]]-טבלה1[[#This Row],[ds_checkin]]</f>
        <v>6</v>
      </c>
      <c r="M7508">
        <f>IF(ISBLANK(טבלה1[[#This Row],[ts_reply_at]]), "", (טבלה1[[#This Row],[ts_reply_at]] - טבלה1[[#This Row],[ts_contact_at]]) * 24)</f>
        <v>0.26555555564118549</v>
      </c>
      <c r="N7508">
        <f>IF(ISBLANK(טבלה1[[#This Row],[ts_reply_at]]), 0, 1)</f>
        <v>1</v>
      </c>
      <c r="O7508">
        <f>IF(ISBLANK(טבלה1[[#This Row],[ts_accepted_at]]), 0, 1)</f>
        <v>1</v>
      </c>
      <c r="P7508">
        <f>IF(ISBLANK(טבלה1[[#This Row],[ts_booking_at]]), 0, 1)</f>
        <v>1</v>
      </c>
      <c r="Q7508">
        <f>IF(ISBLANK(טבלה1[[#This Row],[ds_checkin]]), "", טבלה1[[#This Row],[ds_checkin]] - טבלה1[[#This Row],[ts_contact_at]])</f>
        <v>22.313194444446708</v>
      </c>
      <c r="R7508" t="str">
        <f>IF(AND(ISBLANK(טבלה1[[#This Row],[ts_reply_at]]), NOT(ISBLANK(טבלה1[[#This Row],[ts_booking_at]]))), "Error: Booked without Reply", "OK")</f>
        <v>OK</v>
      </c>
      <c r="S7508" t="s">
        <v>6020</v>
      </c>
    </row>
    <row r="7509" spans="1:19" x14ac:dyDescent="0.25">
      <c r="A7509" s="4" t="s">
        <v>5848</v>
      </c>
      <c r="B7509" s="4" t="s">
        <v>12</v>
      </c>
      <c r="C7509" s="4" t="s">
        <v>13</v>
      </c>
      <c r="D7509" s="1">
        <v>41924.984027777777</v>
      </c>
      <c r="E7509" s="1">
        <v>41925.373148148145</v>
      </c>
      <c r="F7509" s="1">
        <v>41925.373148148145</v>
      </c>
      <c r="H7509" s="2">
        <v>42077</v>
      </c>
      <c r="I7509" s="2">
        <v>42082</v>
      </c>
      <c r="J7509" s="3">
        <v>3</v>
      </c>
      <c r="K7509" s="3">
        <v>2</v>
      </c>
      <c r="L7509">
        <f>טבלה1[[#This Row],[ds_checkout]]-טבלה1[[#This Row],[ds_checkin]]</f>
        <v>5</v>
      </c>
      <c r="M7509">
        <f>IF(ISBLANK(טבלה1[[#This Row],[ts_reply_at]]), "", (טבלה1[[#This Row],[ts_reply_at]] - טבלה1[[#This Row],[ts_contact_at]]) * 24)</f>
        <v>9.3388888888293877</v>
      </c>
      <c r="N7509">
        <f>IF(ISBLANK(טבלה1[[#This Row],[ts_reply_at]]), 0, 1)</f>
        <v>1</v>
      </c>
      <c r="O7509">
        <f>IF(ISBLANK(טבלה1[[#This Row],[ts_accepted_at]]), 0, 1)</f>
        <v>1</v>
      </c>
      <c r="P7509">
        <f>IF(ISBLANK(טבלה1[[#This Row],[ts_booking_at]]), 0, 1)</f>
        <v>0</v>
      </c>
      <c r="Q7509">
        <f>IF(ISBLANK(טבלה1[[#This Row],[ds_checkin]]), "", טבלה1[[#This Row],[ds_checkin]] - טבלה1[[#This Row],[ts_contact_at]])</f>
        <v>152.01597222222335</v>
      </c>
      <c r="R7509" t="str">
        <f>IF(AND(ISBLANK(טבלה1[[#This Row],[ts_reply_at]]), NOT(ISBLANK(טבלה1[[#This Row],[ts_booking_at]]))), "Error: Booked without Reply", "OK")</f>
        <v>OK</v>
      </c>
      <c r="S7509" t="s">
        <v>6023</v>
      </c>
    </row>
    <row r="7510" spans="1:19" x14ac:dyDescent="0.25">
      <c r="A7510" s="4" t="s">
        <v>5848</v>
      </c>
      <c r="B7510" s="4" t="s">
        <v>1375</v>
      </c>
      <c r="C7510" s="4" t="s">
        <v>1376</v>
      </c>
      <c r="D7510" s="1">
        <v>41925.713888888888</v>
      </c>
      <c r="E7510" s="1">
        <v>41925.913541666669</v>
      </c>
      <c r="F7510" s="1">
        <v>41925.913541666669</v>
      </c>
      <c r="H7510" s="2">
        <v>42077</v>
      </c>
      <c r="I7510" s="2">
        <v>42082</v>
      </c>
      <c r="J7510" s="3">
        <v>2</v>
      </c>
      <c r="K7510" s="3">
        <v>5</v>
      </c>
      <c r="L7510">
        <f>טבלה1[[#This Row],[ds_checkout]]-טבלה1[[#This Row],[ds_checkin]]</f>
        <v>5</v>
      </c>
      <c r="M7510">
        <f>IF(ISBLANK(טבלה1[[#This Row],[ts_reply_at]]), "", (טבלה1[[#This Row],[ts_reply_at]] - טבלה1[[#This Row],[ts_contact_at]]) * 24)</f>
        <v>4.7916666667442769</v>
      </c>
      <c r="N7510">
        <f>IF(ISBLANK(טבלה1[[#This Row],[ts_reply_at]]), 0, 1)</f>
        <v>1</v>
      </c>
      <c r="O7510">
        <f>IF(ISBLANK(טבלה1[[#This Row],[ts_accepted_at]]), 0, 1)</f>
        <v>1</v>
      </c>
      <c r="P7510">
        <f>IF(ISBLANK(טבלה1[[#This Row],[ts_booking_at]]), 0, 1)</f>
        <v>0</v>
      </c>
      <c r="Q7510">
        <f>IF(ISBLANK(טבלה1[[#This Row],[ds_checkin]]), "", טבלה1[[#This Row],[ds_checkin]] - טבלה1[[#This Row],[ts_contact_at]])</f>
        <v>151.2861111111124</v>
      </c>
      <c r="R7510" t="str">
        <f>IF(AND(ISBLANK(טבלה1[[#This Row],[ts_reply_at]]), NOT(ISBLANK(טבלה1[[#This Row],[ts_booking_at]]))), "Error: Booked without Reply", "OK")</f>
        <v>OK</v>
      </c>
      <c r="S7510" t="s">
        <v>6023</v>
      </c>
    </row>
    <row r="7511" spans="1:19" x14ac:dyDescent="0.25">
      <c r="A7511" s="4" t="s">
        <v>5848</v>
      </c>
      <c r="B7511" s="4" t="s">
        <v>146</v>
      </c>
      <c r="C7511" s="4" t="s">
        <v>827</v>
      </c>
      <c r="D7511" s="1">
        <v>41924.984722222223</v>
      </c>
      <c r="E7511" s="1">
        <v>41925.295624999999</v>
      </c>
      <c r="F7511" s="1">
        <v>41925.295624999999</v>
      </c>
      <c r="H7511" s="2">
        <v>42077</v>
      </c>
      <c r="I7511" s="2">
        <v>42082</v>
      </c>
      <c r="J7511" s="3">
        <v>3</v>
      </c>
      <c r="K7511" s="3">
        <v>5</v>
      </c>
      <c r="L7511">
        <f>טבלה1[[#This Row],[ds_checkout]]-טבלה1[[#This Row],[ds_checkin]]</f>
        <v>5</v>
      </c>
      <c r="M7511">
        <f>IF(ISBLANK(טבלה1[[#This Row],[ts_reply_at]]), "", (טבלה1[[#This Row],[ts_reply_at]] - טבלה1[[#This Row],[ts_contact_at]]) * 24)</f>
        <v>7.4616666666115634</v>
      </c>
      <c r="N7511">
        <f>IF(ISBLANK(טבלה1[[#This Row],[ts_reply_at]]), 0, 1)</f>
        <v>1</v>
      </c>
      <c r="O7511">
        <f>IF(ISBLANK(טבלה1[[#This Row],[ts_accepted_at]]), 0, 1)</f>
        <v>1</v>
      </c>
      <c r="P7511">
        <f>IF(ISBLANK(טבלה1[[#This Row],[ts_booking_at]]), 0, 1)</f>
        <v>0</v>
      </c>
      <c r="Q7511">
        <f>IF(ISBLANK(טבלה1[[#This Row],[ds_checkin]]), "", טבלה1[[#This Row],[ds_checkin]] - טבלה1[[#This Row],[ts_contact_at]])</f>
        <v>152.01527777777665</v>
      </c>
      <c r="R7511" t="str">
        <f>IF(AND(ISBLANK(טבלה1[[#This Row],[ts_reply_at]]), NOT(ISBLANK(טבלה1[[#This Row],[ts_booking_at]]))), "Error: Booked without Reply", "OK")</f>
        <v>OK</v>
      </c>
      <c r="S7511" t="s">
        <v>6023</v>
      </c>
    </row>
    <row r="7512" spans="1:19" x14ac:dyDescent="0.25">
      <c r="A7512" s="4" t="s">
        <v>5848</v>
      </c>
      <c r="B7512" s="4" t="s">
        <v>444</v>
      </c>
      <c r="C7512" s="4" t="s">
        <v>445</v>
      </c>
      <c r="D7512" s="1">
        <v>41924.986805555556</v>
      </c>
      <c r="E7512" s="1">
        <v>41925.240393518521</v>
      </c>
      <c r="H7512" s="2">
        <v>42077</v>
      </c>
      <c r="I7512" s="2">
        <v>42082</v>
      </c>
      <c r="J7512" s="3">
        <v>3</v>
      </c>
      <c r="K7512" s="3">
        <v>2</v>
      </c>
      <c r="L7512">
        <f>טבלה1[[#This Row],[ds_checkout]]-טבלה1[[#This Row],[ds_checkin]]</f>
        <v>5</v>
      </c>
      <c r="M7512">
        <f>IF(ISBLANK(טבלה1[[#This Row],[ts_reply_at]]), "", (טבלה1[[#This Row],[ts_reply_at]] - טבלה1[[#This Row],[ts_contact_at]]) * 24)</f>
        <v>6.0861111111589707</v>
      </c>
      <c r="N7512">
        <f>IF(ISBLANK(טבלה1[[#This Row],[ts_reply_at]]), 0, 1)</f>
        <v>1</v>
      </c>
      <c r="O7512">
        <f>IF(ISBLANK(טבלה1[[#This Row],[ts_accepted_at]]), 0, 1)</f>
        <v>0</v>
      </c>
      <c r="P7512">
        <f>IF(ISBLANK(טבלה1[[#This Row],[ts_booking_at]]), 0, 1)</f>
        <v>0</v>
      </c>
      <c r="Q7512">
        <f>IF(ISBLANK(טבלה1[[#This Row],[ds_checkin]]), "", טבלה1[[#This Row],[ds_checkin]] - טבלה1[[#This Row],[ts_contact_at]])</f>
        <v>152.0131944444438</v>
      </c>
      <c r="R7512" t="str">
        <f>IF(AND(ISBLANK(טבלה1[[#This Row],[ts_reply_at]]), NOT(ISBLANK(טבלה1[[#This Row],[ts_booking_at]]))), "Error: Booked without Reply", "OK")</f>
        <v>OK</v>
      </c>
      <c r="S7512" t="s">
        <v>6023</v>
      </c>
    </row>
    <row r="7513" spans="1:19" x14ac:dyDescent="0.25">
      <c r="A7513" s="4" t="s">
        <v>5848</v>
      </c>
      <c r="B7513" s="4" t="s">
        <v>1742</v>
      </c>
      <c r="C7513" s="4" t="s">
        <v>1743</v>
      </c>
      <c r="D7513" s="1">
        <v>41924.98541666667</v>
      </c>
      <c r="E7513" s="1">
        <v>41925.47042824074</v>
      </c>
      <c r="H7513" s="2">
        <v>42077</v>
      </c>
      <c r="I7513" s="2">
        <v>42082</v>
      </c>
      <c r="J7513" s="3">
        <v>3</v>
      </c>
      <c r="K7513" s="3">
        <v>6</v>
      </c>
      <c r="L7513">
        <f>טבלה1[[#This Row],[ds_checkout]]-טבלה1[[#This Row],[ds_checkin]]</f>
        <v>5</v>
      </c>
      <c r="M7513">
        <f>IF(ISBLANK(טבלה1[[#This Row],[ts_reply_at]]), "", (טבלה1[[#This Row],[ts_reply_at]] - טבלה1[[#This Row],[ts_contact_at]]) * 24)</f>
        <v>11.640277777682059</v>
      </c>
      <c r="N7513">
        <f>IF(ISBLANK(טבלה1[[#This Row],[ts_reply_at]]), 0, 1)</f>
        <v>1</v>
      </c>
      <c r="O7513">
        <f>IF(ISBLANK(טבלה1[[#This Row],[ts_accepted_at]]), 0, 1)</f>
        <v>0</v>
      </c>
      <c r="P7513">
        <f>IF(ISBLANK(טבלה1[[#This Row],[ts_booking_at]]), 0, 1)</f>
        <v>0</v>
      </c>
      <c r="Q7513">
        <f>IF(ISBLANK(טבלה1[[#This Row],[ds_checkin]]), "", טבלה1[[#This Row],[ds_checkin]] - טבלה1[[#This Row],[ts_contact_at]])</f>
        <v>152.01458333332994</v>
      </c>
      <c r="R7513" t="str">
        <f>IF(AND(ISBLANK(טבלה1[[#This Row],[ts_reply_at]]), NOT(ISBLANK(טבלה1[[#This Row],[ts_booking_at]]))), "Error: Booked without Reply", "OK")</f>
        <v>OK</v>
      </c>
      <c r="S7513" t="s">
        <v>6023</v>
      </c>
    </row>
    <row r="7514" spans="1:19" x14ac:dyDescent="0.25">
      <c r="A7514" s="4" t="s">
        <v>5848</v>
      </c>
      <c r="B7514" s="4" t="s">
        <v>2737</v>
      </c>
      <c r="C7514" s="4" t="s">
        <v>2738</v>
      </c>
      <c r="D7514" s="1">
        <v>41924.98333333333</v>
      </c>
      <c r="E7514" s="1">
        <v>41925.236805555556</v>
      </c>
      <c r="H7514" s="2">
        <v>42077</v>
      </c>
      <c r="I7514" s="2">
        <v>42082</v>
      </c>
      <c r="J7514" s="3">
        <v>3</v>
      </c>
      <c r="K7514" s="3">
        <v>7</v>
      </c>
      <c r="L7514">
        <f>טבלה1[[#This Row],[ds_checkout]]-טבלה1[[#This Row],[ds_checkin]]</f>
        <v>5</v>
      </c>
      <c r="M7514">
        <f>IF(ISBLANK(טבלה1[[#This Row],[ts_reply_at]]), "", (טבלה1[[#This Row],[ts_reply_at]] - טבלה1[[#This Row],[ts_contact_at]]) * 24)</f>
        <v>6.0833333334303461</v>
      </c>
      <c r="N7514">
        <f>IF(ISBLANK(טבלה1[[#This Row],[ts_reply_at]]), 0, 1)</f>
        <v>1</v>
      </c>
      <c r="O7514">
        <f>IF(ISBLANK(טבלה1[[#This Row],[ts_accepted_at]]), 0, 1)</f>
        <v>0</v>
      </c>
      <c r="P7514">
        <f>IF(ISBLANK(טבלה1[[#This Row],[ts_booking_at]]), 0, 1)</f>
        <v>0</v>
      </c>
      <c r="Q7514">
        <f>IF(ISBLANK(טבלה1[[#This Row],[ds_checkin]]), "", טבלה1[[#This Row],[ds_checkin]] - טבלה1[[#This Row],[ts_contact_at]])</f>
        <v>152.01666666667006</v>
      </c>
      <c r="R7514" t="str">
        <f>IF(AND(ISBLANK(טבלה1[[#This Row],[ts_reply_at]]), NOT(ISBLANK(טבלה1[[#This Row],[ts_booking_at]]))), "Error: Booked without Reply", "OK")</f>
        <v>OK</v>
      </c>
      <c r="S7514" t="s">
        <v>6023</v>
      </c>
    </row>
    <row r="7515" spans="1:19" x14ac:dyDescent="0.25">
      <c r="A7515" s="4" t="s">
        <v>5848</v>
      </c>
      <c r="B7515" s="4" t="s">
        <v>558</v>
      </c>
      <c r="C7515" s="4" t="s">
        <v>559</v>
      </c>
      <c r="D7515" s="1">
        <v>41926.47152777778</v>
      </c>
      <c r="E7515" s="1">
        <v>41926.473541666666</v>
      </c>
      <c r="H7515" s="2">
        <v>42077</v>
      </c>
      <c r="I7515" s="2">
        <v>42082</v>
      </c>
      <c r="J7515" s="3">
        <v>2</v>
      </c>
      <c r="K7515" s="3">
        <v>2</v>
      </c>
      <c r="L7515">
        <f>טבלה1[[#This Row],[ds_checkout]]-טבלה1[[#This Row],[ds_checkin]]</f>
        <v>5</v>
      </c>
      <c r="M7515">
        <f>IF(ISBLANK(טבלה1[[#This Row],[ts_reply_at]]), "", (טבלה1[[#This Row],[ts_reply_at]] - טבלה1[[#This Row],[ts_contact_at]]) * 24)</f>
        <v>4.833333328133449E-2</v>
      </c>
      <c r="N7515">
        <f>IF(ISBLANK(טבלה1[[#This Row],[ts_reply_at]]), 0, 1)</f>
        <v>1</v>
      </c>
      <c r="O7515">
        <f>IF(ISBLANK(טבלה1[[#This Row],[ts_accepted_at]]), 0, 1)</f>
        <v>0</v>
      </c>
      <c r="P7515">
        <f>IF(ISBLANK(טבלה1[[#This Row],[ts_booking_at]]), 0, 1)</f>
        <v>0</v>
      </c>
      <c r="Q7515">
        <f>IF(ISBLANK(טבלה1[[#This Row],[ds_checkin]]), "", טבלה1[[#This Row],[ds_checkin]] - טבלה1[[#This Row],[ts_contact_at]])</f>
        <v>150.52847222222044</v>
      </c>
      <c r="R7515" t="str">
        <f>IF(AND(ISBLANK(טבלה1[[#This Row],[ts_reply_at]]), NOT(ISBLANK(טבלה1[[#This Row],[ts_booking_at]]))), "Error: Booked without Reply", "OK")</f>
        <v>OK</v>
      </c>
      <c r="S7515" t="s">
        <v>6023</v>
      </c>
    </row>
    <row r="7516" spans="1:19" x14ac:dyDescent="0.25">
      <c r="A7516" s="4" t="s">
        <v>5848</v>
      </c>
      <c r="B7516" s="4" t="s">
        <v>2377</v>
      </c>
      <c r="C7516" s="4" t="s">
        <v>2378</v>
      </c>
      <c r="D7516" s="1">
        <v>41925.714583333334</v>
      </c>
      <c r="E7516" s="1">
        <v>41925.890787037039</v>
      </c>
      <c r="H7516" s="2">
        <v>42077</v>
      </c>
      <c r="I7516" s="2">
        <v>42082</v>
      </c>
      <c r="J7516" s="3">
        <v>2</v>
      </c>
      <c r="K7516" s="3">
        <v>3</v>
      </c>
      <c r="L7516">
        <f>טבלה1[[#This Row],[ds_checkout]]-טבלה1[[#This Row],[ds_checkin]]</f>
        <v>5</v>
      </c>
      <c r="M7516">
        <f>IF(ISBLANK(טבלה1[[#This Row],[ts_reply_at]]), "", (טבלה1[[#This Row],[ts_reply_at]] - טבלה1[[#This Row],[ts_contact_at]]) * 24)</f>
        <v>4.2288888889015652</v>
      </c>
      <c r="N7516">
        <f>IF(ISBLANK(טבלה1[[#This Row],[ts_reply_at]]), 0, 1)</f>
        <v>1</v>
      </c>
      <c r="O7516">
        <f>IF(ISBLANK(טבלה1[[#This Row],[ts_accepted_at]]), 0, 1)</f>
        <v>0</v>
      </c>
      <c r="P7516">
        <f>IF(ISBLANK(טבלה1[[#This Row],[ts_booking_at]]), 0, 1)</f>
        <v>0</v>
      </c>
      <c r="Q7516">
        <f>IF(ISBLANK(טבלה1[[#This Row],[ds_checkin]]), "", טבלה1[[#This Row],[ds_checkin]] - טבלה1[[#This Row],[ts_contact_at]])</f>
        <v>151.2854166666657</v>
      </c>
      <c r="R7516" t="str">
        <f>IF(AND(ISBLANK(טבלה1[[#This Row],[ts_reply_at]]), NOT(ISBLANK(טבלה1[[#This Row],[ts_booking_at]]))), "Error: Booked without Reply", "OK")</f>
        <v>OK</v>
      </c>
      <c r="S7516" t="s">
        <v>6023</v>
      </c>
    </row>
    <row r="7517" spans="1:19" x14ac:dyDescent="0.25">
      <c r="A7517" s="4" t="s">
        <v>5848</v>
      </c>
      <c r="B7517" s="4" t="s">
        <v>274</v>
      </c>
      <c r="C7517" s="4" t="s">
        <v>275</v>
      </c>
      <c r="D7517" s="1">
        <v>41925.715277777781</v>
      </c>
      <c r="E7517" s="1">
        <v>41925.720127314817</v>
      </c>
      <c r="H7517" s="2">
        <v>42077</v>
      </c>
      <c r="I7517" s="2">
        <v>42082</v>
      </c>
      <c r="J7517" s="3">
        <v>2</v>
      </c>
      <c r="K7517" s="3">
        <v>4</v>
      </c>
      <c r="L7517">
        <f>טבלה1[[#This Row],[ds_checkout]]-טבלה1[[#This Row],[ds_checkin]]</f>
        <v>5</v>
      </c>
      <c r="M7517">
        <f>IF(ISBLANK(טבלה1[[#This Row],[ts_reply_at]]), "", (טבלה1[[#This Row],[ts_reply_at]] - טבלה1[[#This Row],[ts_contact_at]]) * 24)</f>
        <v>0.1163888888549991</v>
      </c>
      <c r="N7517">
        <f>IF(ISBLANK(טבלה1[[#This Row],[ts_reply_at]]), 0, 1)</f>
        <v>1</v>
      </c>
      <c r="O7517">
        <f>IF(ISBLANK(טבלה1[[#This Row],[ts_accepted_at]]), 0, 1)</f>
        <v>0</v>
      </c>
      <c r="P7517">
        <f>IF(ISBLANK(טבלה1[[#This Row],[ts_booking_at]]), 0, 1)</f>
        <v>0</v>
      </c>
      <c r="Q7517">
        <f>IF(ISBLANK(טבלה1[[#This Row],[ds_checkin]]), "", טבלה1[[#This Row],[ds_checkin]] - טבלה1[[#This Row],[ts_contact_at]])</f>
        <v>151.28472222221899</v>
      </c>
      <c r="R7517" t="str">
        <f>IF(AND(ISBLANK(טבלה1[[#This Row],[ts_reply_at]]), NOT(ISBLANK(טבלה1[[#This Row],[ts_booking_at]]))), "Error: Booked without Reply", "OK")</f>
        <v>OK</v>
      </c>
      <c r="S7517" t="s">
        <v>6023</v>
      </c>
    </row>
    <row r="7518" spans="1:19" x14ac:dyDescent="0.25">
      <c r="A7518" s="4" t="s">
        <v>5849</v>
      </c>
      <c r="B7518" s="4" t="s">
        <v>3774</v>
      </c>
      <c r="C7518" s="4" t="s">
        <v>3775</v>
      </c>
      <c r="D7518" s="1">
        <v>41913.553472222222</v>
      </c>
      <c r="H7518" s="2">
        <v>41962</v>
      </c>
      <c r="I7518" s="2">
        <v>41965</v>
      </c>
      <c r="J7518" s="3">
        <v>2</v>
      </c>
      <c r="K7518" s="3">
        <v>2</v>
      </c>
      <c r="L7518">
        <f>טבלה1[[#This Row],[ds_checkout]]-טבלה1[[#This Row],[ds_checkin]]</f>
        <v>3</v>
      </c>
      <c r="M7518" t="str">
        <f>IF(ISBLANK(טבלה1[[#This Row],[ts_reply_at]]), "", (טבלה1[[#This Row],[ts_reply_at]] - טבלה1[[#This Row],[ts_contact_at]]) * 24)</f>
        <v/>
      </c>
      <c r="N7518">
        <f>IF(ISBLANK(טבלה1[[#This Row],[ts_reply_at]]), 0, 1)</f>
        <v>0</v>
      </c>
      <c r="O7518">
        <f>IF(ISBLANK(טבלה1[[#This Row],[ts_accepted_at]]), 0, 1)</f>
        <v>0</v>
      </c>
      <c r="P7518">
        <f>IF(ISBLANK(טבלה1[[#This Row],[ts_booking_at]]), 0, 1)</f>
        <v>0</v>
      </c>
      <c r="Q7518">
        <f>IF(ISBLANK(טבלה1[[#This Row],[ds_checkin]]), "", טבלה1[[#This Row],[ds_checkin]] - טבלה1[[#This Row],[ts_contact_at]])</f>
        <v>48.446527777778101</v>
      </c>
      <c r="R7518" t="str">
        <f>IF(AND(ISBLANK(טבלה1[[#This Row],[ts_reply_at]]), NOT(ISBLANK(טבלה1[[#This Row],[ts_booking_at]]))), "Error: Booked without Reply", "OK")</f>
        <v>OK</v>
      </c>
      <c r="S7518" t="s">
        <v>6019</v>
      </c>
    </row>
    <row r="7519" spans="1:19" x14ac:dyDescent="0.25">
      <c r="A7519" s="4" t="s">
        <v>5850</v>
      </c>
      <c r="B7519" s="4" t="s">
        <v>365</v>
      </c>
      <c r="C7519" s="4" t="s">
        <v>366</v>
      </c>
      <c r="D7519" s="1">
        <v>41918.959027777775</v>
      </c>
      <c r="E7519" s="1">
        <v>41919.348356481481</v>
      </c>
      <c r="H7519" s="2">
        <v>41918</v>
      </c>
      <c r="I7519" s="2">
        <v>41919</v>
      </c>
      <c r="J7519" s="3">
        <v>1</v>
      </c>
      <c r="K7519" s="3">
        <v>4</v>
      </c>
      <c r="L7519">
        <f>טבלה1[[#This Row],[ds_checkout]]-טבלה1[[#This Row],[ds_checkin]]</f>
        <v>1</v>
      </c>
      <c r="M7519">
        <f>IF(ISBLANK(טבלה1[[#This Row],[ts_reply_at]]), "", (טבלה1[[#This Row],[ts_reply_at]] - טבלה1[[#This Row],[ts_contact_at]]) * 24)</f>
        <v>9.3438888889504597</v>
      </c>
      <c r="N7519">
        <f>IF(ISBLANK(טבלה1[[#This Row],[ts_reply_at]]), 0, 1)</f>
        <v>1</v>
      </c>
      <c r="O7519">
        <f>IF(ISBLANK(טבלה1[[#This Row],[ts_accepted_at]]), 0, 1)</f>
        <v>0</v>
      </c>
      <c r="P7519">
        <f>IF(ISBLANK(טבלה1[[#This Row],[ts_booking_at]]), 0, 1)</f>
        <v>0</v>
      </c>
      <c r="Q7519">
        <f>IF(ISBLANK(טבלה1[[#This Row],[ds_checkin]]), "", טבלה1[[#This Row],[ds_checkin]] - טבלה1[[#This Row],[ts_contact_at]])</f>
        <v>-0.95902777777519077</v>
      </c>
      <c r="R7519" t="str">
        <f>IF(AND(ISBLANK(טבלה1[[#This Row],[ts_reply_at]]), NOT(ISBLANK(טבלה1[[#This Row],[ts_booking_at]]))), "Error: Booked without Reply", "OK")</f>
        <v>OK</v>
      </c>
      <c r="S7519" t="s">
        <v>6022</v>
      </c>
    </row>
    <row r="7520" spans="1:19" x14ac:dyDescent="0.25">
      <c r="A7520" s="4" t="s">
        <v>5851</v>
      </c>
      <c r="B7520" s="4" t="s">
        <v>1742</v>
      </c>
      <c r="C7520" s="4" t="s">
        <v>1743</v>
      </c>
      <c r="D7520" s="1">
        <v>41916.762499999997</v>
      </c>
      <c r="E7520" s="1">
        <v>41917.337071759262</v>
      </c>
      <c r="F7520" s="1">
        <v>41917.337129629632</v>
      </c>
      <c r="G7520" s="1">
        <v>41917.337129629632</v>
      </c>
      <c r="H7520" s="2">
        <v>42048</v>
      </c>
      <c r="I7520" s="2">
        <v>42050</v>
      </c>
      <c r="J7520" s="3">
        <v>2</v>
      </c>
      <c r="K7520" s="3">
        <v>8</v>
      </c>
      <c r="L7520">
        <f>טבלה1[[#This Row],[ds_checkout]]-טבלה1[[#This Row],[ds_checkin]]</f>
        <v>2</v>
      </c>
      <c r="M7520">
        <f>IF(ISBLANK(טבלה1[[#This Row],[ts_reply_at]]), "", (טבלה1[[#This Row],[ts_reply_at]] - טבלה1[[#This Row],[ts_contact_at]]) * 24)</f>
        <v>13.789722222369164</v>
      </c>
      <c r="N7520">
        <f>IF(ISBLANK(טבלה1[[#This Row],[ts_reply_at]]), 0, 1)</f>
        <v>1</v>
      </c>
      <c r="O7520">
        <f>IF(ISBLANK(טבלה1[[#This Row],[ts_accepted_at]]), 0, 1)</f>
        <v>1</v>
      </c>
      <c r="P7520">
        <f>IF(ISBLANK(טבלה1[[#This Row],[ts_booking_at]]), 0, 1)</f>
        <v>1</v>
      </c>
      <c r="Q7520">
        <f>IF(ISBLANK(טבלה1[[#This Row],[ds_checkin]]), "", טבלה1[[#This Row],[ds_checkin]] - טבלה1[[#This Row],[ts_contact_at]])</f>
        <v>131.23750000000291</v>
      </c>
      <c r="R7520" t="str">
        <f>IF(AND(ISBLANK(טבלה1[[#This Row],[ts_reply_at]]), NOT(ISBLANK(טבלה1[[#This Row],[ts_booking_at]]))), "Error: Booked without Reply", "OK")</f>
        <v>OK</v>
      </c>
      <c r="S7520" t="s">
        <v>6019</v>
      </c>
    </row>
    <row r="7521" spans="1:19" x14ac:dyDescent="0.25">
      <c r="A7521" s="4" t="s">
        <v>5852</v>
      </c>
      <c r="B7521" s="4" t="s">
        <v>1267</v>
      </c>
      <c r="C7521" s="4" t="s">
        <v>1268</v>
      </c>
      <c r="D7521" s="1">
        <v>41961.865972222222</v>
      </c>
      <c r="E7521" s="1">
        <v>41961.882060185184</v>
      </c>
      <c r="F7521" s="1">
        <v>41961.882060185184</v>
      </c>
      <c r="G7521" s="1">
        <v>41961.882060185184</v>
      </c>
      <c r="H7521" s="2">
        <v>42115</v>
      </c>
      <c r="I7521" s="2">
        <v>42120</v>
      </c>
      <c r="J7521" s="3">
        <v>2</v>
      </c>
      <c r="K7521" s="3">
        <v>3</v>
      </c>
      <c r="L7521">
        <f>טבלה1[[#This Row],[ds_checkout]]-טבלה1[[#This Row],[ds_checkin]]</f>
        <v>5</v>
      </c>
      <c r="M7521">
        <f>IF(ISBLANK(טבלה1[[#This Row],[ts_reply_at]]), "", (טבלה1[[#This Row],[ts_reply_at]] - טבלה1[[#This Row],[ts_contact_at]]) * 24)</f>
        <v>0.38611111108912155</v>
      </c>
      <c r="N7521">
        <f>IF(ISBLANK(טבלה1[[#This Row],[ts_reply_at]]), 0, 1)</f>
        <v>1</v>
      </c>
      <c r="O7521">
        <f>IF(ISBLANK(טבלה1[[#This Row],[ts_accepted_at]]), 0, 1)</f>
        <v>1</v>
      </c>
      <c r="P7521">
        <f>IF(ISBLANK(טבלה1[[#This Row],[ts_booking_at]]), 0, 1)</f>
        <v>1</v>
      </c>
      <c r="Q7521">
        <f>IF(ISBLANK(טבלה1[[#This Row],[ds_checkin]]), "", טבלה1[[#This Row],[ds_checkin]] - טבלה1[[#This Row],[ts_contact_at]])</f>
        <v>153.1340277777781</v>
      </c>
      <c r="R7521" t="str">
        <f>IF(AND(ISBLANK(טבלה1[[#This Row],[ts_reply_at]]), NOT(ISBLANK(טבלה1[[#This Row],[ts_booking_at]]))), "Error: Booked without Reply", "OK")</f>
        <v>OK</v>
      </c>
      <c r="S7521" t="s">
        <v>6029</v>
      </c>
    </row>
    <row r="7522" spans="1:19" x14ac:dyDescent="0.25">
      <c r="A7522" s="4" t="s">
        <v>5853</v>
      </c>
      <c r="B7522" s="4" t="s">
        <v>1138</v>
      </c>
      <c r="C7522" s="4" t="s">
        <v>1139</v>
      </c>
      <c r="D7522" s="1">
        <v>41946.769444444442</v>
      </c>
      <c r="E7522" s="1">
        <v>41947.328263888892</v>
      </c>
      <c r="H7522" s="2">
        <v>41957</v>
      </c>
      <c r="I7522" s="2">
        <v>41959</v>
      </c>
      <c r="J7522" s="3">
        <v>6</v>
      </c>
      <c r="K7522" s="3">
        <v>3</v>
      </c>
      <c r="L7522">
        <f>טבלה1[[#This Row],[ds_checkout]]-טבלה1[[#This Row],[ds_checkin]]</f>
        <v>2</v>
      </c>
      <c r="M7522">
        <f>IF(ISBLANK(טבלה1[[#This Row],[ts_reply_at]]), "", (טבלה1[[#This Row],[ts_reply_at]] - טבלה1[[#This Row],[ts_contact_at]]) * 24)</f>
        <v>13.411666666797828</v>
      </c>
      <c r="N7522">
        <f>IF(ISBLANK(טבלה1[[#This Row],[ts_reply_at]]), 0, 1)</f>
        <v>1</v>
      </c>
      <c r="O7522">
        <f>IF(ISBLANK(טבלה1[[#This Row],[ts_accepted_at]]), 0, 1)</f>
        <v>0</v>
      </c>
      <c r="P7522">
        <f>IF(ISBLANK(טבלה1[[#This Row],[ts_booking_at]]), 0, 1)</f>
        <v>0</v>
      </c>
      <c r="Q7522">
        <f>IF(ISBLANK(טבלה1[[#This Row],[ds_checkin]]), "", טבלה1[[#This Row],[ds_checkin]] - טבלה1[[#This Row],[ts_contact_at]])</f>
        <v>10.230555555557657</v>
      </c>
      <c r="R7522" t="str">
        <f>IF(AND(ISBLANK(טבלה1[[#This Row],[ts_reply_at]]), NOT(ISBLANK(טבלה1[[#This Row],[ts_booking_at]]))), "Error: Booked without Reply", "OK")</f>
        <v>OK</v>
      </c>
      <c r="S7522" t="s">
        <v>6020</v>
      </c>
    </row>
    <row r="7523" spans="1:19" x14ac:dyDescent="0.25">
      <c r="A7523" s="4" t="s">
        <v>5854</v>
      </c>
      <c r="B7523" s="4" t="s">
        <v>246</v>
      </c>
      <c r="C7523" s="4" t="s">
        <v>247</v>
      </c>
      <c r="D7523" s="1">
        <v>41917.438888888886</v>
      </c>
      <c r="E7523" s="1">
        <v>41917.554108796299</v>
      </c>
      <c r="F7523" s="1">
        <v>41917.554363425923</v>
      </c>
      <c r="G7523" s="1">
        <v>41917.554363425923</v>
      </c>
      <c r="H7523" s="2">
        <v>41936</v>
      </c>
      <c r="I7523" s="2">
        <v>41938</v>
      </c>
      <c r="J7523" s="3">
        <v>2</v>
      </c>
      <c r="K7523" s="3">
        <v>9</v>
      </c>
      <c r="L7523">
        <f>טבלה1[[#This Row],[ds_checkout]]-טבלה1[[#This Row],[ds_checkin]]</f>
        <v>2</v>
      </c>
      <c r="M7523">
        <f>IF(ISBLANK(טבלה1[[#This Row],[ts_reply_at]]), "", (טבלה1[[#This Row],[ts_reply_at]] - טבלה1[[#This Row],[ts_contact_at]]) * 24)</f>
        <v>2.7652777779148892</v>
      </c>
      <c r="N7523">
        <f>IF(ISBLANK(טבלה1[[#This Row],[ts_reply_at]]), 0, 1)</f>
        <v>1</v>
      </c>
      <c r="O7523">
        <f>IF(ISBLANK(טבלה1[[#This Row],[ts_accepted_at]]), 0, 1)</f>
        <v>1</v>
      </c>
      <c r="P7523">
        <f>IF(ISBLANK(טבלה1[[#This Row],[ts_booking_at]]), 0, 1)</f>
        <v>1</v>
      </c>
      <c r="Q7523">
        <f>IF(ISBLANK(טבלה1[[#This Row],[ds_checkin]]), "", טבלה1[[#This Row],[ds_checkin]] - טבלה1[[#This Row],[ts_contact_at]])</f>
        <v>18.56111111111386</v>
      </c>
      <c r="R7523" t="str">
        <f>IF(AND(ISBLANK(טבלה1[[#This Row],[ts_reply_at]]), NOT(ISBLANK(טבלה1[[#This Row],[ts_booking_at]]))), "Error: Booked without Reply", "OK")</f>
        <v>OK</v>
      </c>
      <c r="S7523" t="s">
        <v>6026</v>
      </c>
    </row>
    <row r="7524" spans="1:19" x14ac:dyDescent="0.25">
      <c r="A7524" s="4" t="s">
        <v>5855</v>
      </c>
      <c r="B7524" s="4" t="s">
        <v>228</v>
      </c>
      <c r="C7524" s="4" t="s">
        <v>229</v>
      </c>
      <c r="D7524" s="1">
        <v>41926.444444444445</v>
      </c>
      <c r="E7524" s="1">
        <v>41926.514652777776</v>
      </c>
      <c r="F7524" s="1">
        <v>41926.514652777776</v>
      </c>
      <c r="G7524" s="1">
        <v>41926.514652777776</v>
      </c>
      <c r="H7524" s="2">
        <v>41978</v>
      </c>
      <c r="I7524" s="2">
        <v>41980</v>
      </c>
      <c r="J7524" s="3">
        <v>4</v>
      </c>
      <c r="K7524" s="3">
        <v>17</v>
      </c>
      <c r="L7524">
        <f>טבלה1[[#This Row],[ds_checkout]]-טבלה1[[#This Row],[ds_checkin]]</f>
        <v>2</v>
      </c>
      <c r="M7524">
        <f>IF(ISBLANK(טבלה1[[#This Row],[ts_reply_at]]), "", (טבלה1[[#This Row],[ts_reply_at]] - טבלה1[[#This Row],[ts_contact_at]]) * 24)</f>
        <v>1.684999999939464</v>
      </c>
      <c r="N7524">
        <f>IF(ISBLANK(טבלה1[[#This Row],[ts_reply_at]]), 0, 1)</f>
        <v>1</v>
      </c>
      <c r="O7524">
        <f>IF(ISBLANK(טבלה1[[#This Row],[ts_accepted_at]]), 0, 1)</f>
        <v>1</v>
      </c>
      <c r="P7524">
        <f>IF(ISBLANK(טבלה1[[#This Row],[ts_booking_at]]), 0, 1)</f>
        <v>1</v>
      </c>
      <c r="Q7524">
        <f>IF(ISBLANK(טבלה1[[#This Row],[ds_checkin]]), "", טבלה1[[#This Row],[ds_checkin]] - טבלה1[[#This Row],[ts_contact_at]])</f>
        <v>51.555555555554747</v>
      </c>
      <c r="R7524" t="str">
        <f>IF(AND(ISBLANK(טבלה1[[#This Row],[ts_reply_at]]), NOT(ISBLANK(טבלה1[[#This Row],[ts_booking_at]]))), "Error: Booked without Reply", "OK")</f>
        <v>OK</v>
      </c>
      <c r="S7524" t="s">
        <v>6019</v>
      </c>
    </row>
    <row r="7525" spans="1:19" x14ac:dyDescent="0.25">
      <c r="A7525" s="4" t="s">
        <v>5856</v>
      </c>
      <c r="B7525" s="4" t="s">
        <v>1025</v>
      </c>
      <c r="C7525" s="4" t="s">
        <v>1026</v>
      </c>
      <c r="D7525" s="1">
        <v>41921.943749999999</v>
      </c>
      <c r="H7525" s="2">
        <v>41949</v>
      </c>
      <c r="I7525" s="2">
        <v>41952</v>
      </c>
      <c r="J7525" s="3">
        <v>4</v>
      </c>
      <c r="K7525" s="3">
        <v>1</v>
      </c>
      <c r="L7525">
        <f>טבלה1[[#This Row],[ds_checkout]]-טבלה1[[#This Row],[ds_checkin]]</f>
        <v>3</v>
      </c>
      <c r="M7525" t="str">
        <f>IF(ISBLANK(טבלה1[[#This Row],[ts_reply_at]]), "", (טבלה1[[#This Row],[ts_reply_at]] - טבלה1[[#This Row],[ts_contact_at]]) * 24)</f>
        <v/>
      </c>
      <c r="N7525">
        <f>IF(ISBLANK(טבלה1[[#This Row],[ts_reply_at]]), 0, 1)</f>
        <v>0</v>
      </c>
      <c r="O7525">
        <f>IF(ISBLANK(טבלה1[[#This Row],[ts_accepted_at]]), 0, 1)</f>
        <v>0</v>
      </c>
      <c r="P7525">
        <f>IF(ISBLANK(טבלה1[[#This Row],[ts_booking_at]]), 0, 1)</f>
        <v>0</v>
      </c>
      <c r="Q7525">
        <f>IF(ISBLANK(טבלה1[[#This Row],[ds_checkin]]), "", טבלה1[[#This Row],[ds_checkin]] - טבלה1[[#This Row],[ts_contact_at]])</f>
        <v>27.056250000001455</v>
      </c>
      <c r="R7525" t="str">
        <f>IF(AND(ISBLANK(טבלה1[[#This Row],[ts_reply_at]]), NOT(ISBLANK(טבלה1[[#This Row],[ts_booking_at]]))), "Error: Booked without Reply", "OK")</f>
        <v>OK</v>
      </c>
      <c r="S7525" t="s">
        <v>6021</v>
      </c>
    </row>
    <row r="7526" spans="1:19" x14ac:dyDescent="0.25">
      <c r="A7526" s="4" t="s">
        <v>5857</v>
      </c>
      <c r="B7526" s="4" t="s">
        <v>172</v>
      </c>
      <c r="C7526" s="4" t="s">
        <v>173</v>
      </c>
      <c r="D7526" s="1">
        <v>41909.438888888886</v>
      </c>
      <c r="E7526" s="1">
        <v>41909.480243055557</v>
      </c>
      <c r="H7526" s="2">
        <v>41928</v>
      </c>
      <c r="I7526" s="2">
        <v>41932</v>
      </c>
      <c r="J7526" s="3">
        <v>2</v>
      </c>
      <c r="K7526" s="3">
        <v>5</v>
      </c>
      <c r="L7526">
        <f>טבלה1[[#This Row],[ds_checkout]]-טבלה1[[#This Row],[ds_checkin]]</f>
        <v>4</v>
      </c>
      <c r="M7526">
        <f>IF(ISBLANK(טבלה1[[#This Row],[ts_reply_at]]), "", (טבלה1[[#This Row],[ts_reply_at]] - טבלה1[[#This Row],[ts_contact_at]]) * 24)</f>
        <v>0.9925000001094304</v>
      </c>
      <c r="N7526">
        <f>IF(ISBLANK(טבלה1[[#This Row],[ts_reply_at]]), 0, 1)</f>
        <v>1</v>
      </c>
      <c r="O7526">
        <f>IF(ISBLANK(טבלה1[[#This Row],[ts_accepted_at]]), 0, 1)</f>
        <v>0</v>
      </c>
      <c r="P7526">
        <f>IF(ISBLANK(טבלה1[[#This Row],[ts_booking_at]]), 0, 1)</f>
        <v>0</v>
      </c>
      <c r="Q7526">
        <f>IF(ISBLANK(טבלה1[[#This Row],[ds_checkin]]), "", טבלה1[[#This Row],[ds_checkin]] - טבלה1[[#This Row],[ts_contact_at]])</f>
        <v>18.56111111111386</v>
      </c>
      <c r="R7526" t="str">
        <f>IF(AND(ISBLANK(טבלה1[[#This Row],[ts_reply_at]]), NOT(ISBLANK(טבלה1[[#This Row],[ts_booking_at]]))), "Error: Booked without Reply", "OK")</f>
        <v>OK</v>
      </c>
      <c r="S7526" t="s">
        <v>6019</v>
      </c>
    </row>
    <row r="7527" spans="1:19" x14ac:dyDescent="0.25">
      <c r="A7527" s="4" t="s">
        <v>5858</v>
      </c>
      <c r="B7527" s="4" t="s">
        <v>988</v>
      </c>
      <c r="C7527" s="4" t="s">
        <v>989</v>
      </c>
      <c r="D7527" s="1">
        <v>41913.844444444447</v>
      </c>
      <c r="E7527" s="1">
        <v>41913.847314814811</v>
      </c>
      <c r="H7527" s="2">
        <v>41916</v>
      </c>
      <c r="I7527" s="2">
        <v>41917</v>
      </c>
      <c r="J7527" s="3">
        <v>2</v>
      </c>
      <c r="K7527" s="3">
        <v>10</v>
      </c>
      <c r="L7527">
        <f>טבלה1[[#This Row],[ds_checkout]]-טבלה1[[#This Row],[ds_checkin]]</f>
        <v>1</v>
      </c>
      <c r="M7527">
        <f>IF(ISBLANK(טבלה1[[#This Row],[ts_reply_at]]), "", (טבלה1[[#This Row],[ts_reply_at]] - טבלה1[[#This Row],[ts_contact_at]]) * 24)</f>
        <v>6.8888888752553612E-2</v>
      </c>
      <c r="N7527">
        <f>IF(ISBLANK(טבלה1[[#This Row],[ts_reply_at]]), 0, 1)</f>
        <v>1</v>
      </c>
      <c r="O7527">
        <f>IF(ISBLANK(טבלה1[[#This Row],[ts_accepted_at]]), 0, 1)</f>
        <v>0</v>
      </c>
      <c r="P7527">
        <f>IF(ISBLANK(טבלה1[[#This Row],[ts_booking_at]]), 0, 1)</f>
        <v>0</v>
      </c>
      <c r="Q7527">
        <f>IF(ISBLANK(טבלה1[[#This Row],[ds_checkin]]), "", טבלה1[[#This Row],[ds_checkin]] - טבלה1[[#This Row],[ts_contact_at]])</f>
        <v>2.1555555555532919</v>
      </c>
      <c r="R7527" t="str">
        <f>IF(AND(ISBLANK(טבלה1[[#This Row],[ts_reply_at]]), NOT(ISBLANK(טבלה1[[#This Row],[ts_booking_at]]))), "Error: Booked without Reply", "OK")</f>
        <v>OK</v>
      </c>
      <c r="S7527" t="s">
        <v>6019</v>
      </c>
    </row>
    <row r="7528" spans="1:19" x14ac:dyDescent="0.25">
      <c r="A7528" s="4" t="s">
        <v>5858</v>
      </c>
      <c r="B7528" s="4" t="s">
        <v>3815</v>
      </c>
      <c r="C7528" s="4" t="s">
        <v>3816</v>
      </c>
      <c r="D7528" s="1">
        <v>41914.140972222223</v>
      </c>
      <c r="E7528" s="1">
        <v>41914.292337962965</v>
      </c>
      <c r="H7528" s="2">
        <v>41915</v>
      </c>
      <c r="I7528" s="2">
        <v>41916</v>
      </c>
      <c r="J7528" s="3">
        <v>2</v>
      </c>
      <c r="K7528" s="3">
        <v>6</v>
      </c>
      <c r="L7528">
        <f>טבלה1[[#This Row],[ds_checkout]]-טבלה1[[#This Row],[ds_checkin]]</f>
        <v>1</v>
      </c>
      <c r="M7528">
        <f>IF(ISBLANK(טבלה1[[#This Row],[ts_reply_at]]), "", (טבלה1[[#This Row],[ts_reply_at]] - טבלה1[[#This Row],[ts_contact_at]]) * 24)</f>
        <v>3.6327777777914889</v>
      </c>
      <c r="N7528">
        <f>IF(ISBLANK(טבלה1[[#This Row],[ts_reply_at]]), 0, 1)</f>
        <v>1</v>
      </c>
      <c r="O7528">
        <f>IF(ISBLANK(טבלה1[[#This Row],[ts_accepted_at]]), 0, 1)</f>
        <v>0</v>
      </c>
      <c r="P7528">
        <f>IF(ISBLANK(טבלה1[[#This Row],[ts_booking_at]]), 0, 1)</f>
        <v>0</v>
      </c>
      <c r="Q7528">
        <f>IF(ISBLANK(טבלה1[[#This Row],[ds_checkin]]), "", טבלה1[[#This Row],[ds_checkin]] - טבלה1[[#This Row],[ts_contact_at]])</f>
        <v>0.85902777777664596</v>
      </c>
      <c r="R7528" t="str">
        <f>IF(AND(ISBLANK(טבלה1[[#This Row],[ts_reply_at]]), NOT(ISBLANK(טבלה1[[#This Row],[ts_booking_at]]))), "Error: Booked without Reply", "OK")</f>
        <v>OK</v>
      </c>
      <c r="S7528" t="s">
        <v>6019</v>
      </c>
    </row>
    <row r="7529" spans="1:19" x14ac:dyDescent="0.25">
      <c r="A7529" s="4" t="s">
        <v>5858</v>
      </c>
      <c r="B7529" s="4" t="s">
        <v>692</v>
      </c>
      <c r="C7529" s="4" t="s">
        <v>693</v>
      </c>
      <c r="D7529" s="1">
        <v>41910.855555555558</v>
      </c>
      <c r="E7529" s="1">
        <v>41911.572245370371</v>
      </c>
      <c r="F7529" s="1">
        <v>41911.572245370371</v>
      </c>
      <c r="G7529" s="1">
        <v>41911.572245370371</v>
      </c>
      <c r="H7529" s="2">
        <v>41915</v>
      </c>
      <c r="I7529" s="2">
        <v>41916</v>
      </c>
      <c r="J7529" s="3">
        <v>2</v>
      </c>
      <c r="K7529" s="3">
        <v>48</v>
      </c>
      <c r="L7529">
        <f>טבלה1[[#This Row],[ds_checkout]]-טבלה1[[#This Row],[ds_checkin]]</f>
        <v>1</v>
      </c>
      <c r="M7529">
        <f>IF(ISBLANK(טבלה1[[#This Row],[ts_reply_at]]), "", (טבלה1[[#This Row],[ts_reply_at]] - טבלה1[[#This Row],[ts_contact_at]]) * 24)</f>
        <v>17.200555555522442</v>
      </c>
      <c r="N7529">
        <f>IF(ISBLANK(טבלה1[[#This Row],[ts_reply_at]]), 0, 1)</f>
        <v>1</v>
      </c>
      <c r="O7529">
        <f>IF(ISBLANK(טבלה1[[#This Row],[ts_accepted_at]]), 0, 1)</f>
        <v>1</v>
      </c>
      <c r="P7529">
        <f>IF(ISBLANK(טבלה1[[#This Row],[ts_booking_at]]), 0, 1)</f>
        <v>1</v>
      </c>
      <c r="Q7529">
        <f>IF(ISBLANK(טבלה1[[#This Row],[ds_checkin]]), "", טבלה1[[#This Row],[ds_checkin]] - טבלה1[[#This Row],[ts_contact_at]])</f>
        <v>4.1444444444423425</v>
      </c>
      <c r="R7529" t="str">
        <f>IF(AND(ISBLANK(טבלה1[[#This Row],[ts_reply_at]]), NOT(ISBLANK(טבלה1[[#This Row],[ts_booking_at]]))), "Error: Booked without Reply", "OK")</f>
        <v>OK</v>
      </c>
      <c r="S7529" t="s">
        <v>6019</v>
      </c>
    </row>
    <row r="7530" spans="1:19" x14ac:dyDescent="0.25">
      <c r="A7530" s="4" t="s">
        <v>5858</v>
      </c>
      <c r="B7530" s="4" t="s">
        <v>209</v>
      </c>
      <c r="C7530" s="4" t="s">
        <v>210</v>
      </c>
      <c r="D7530" s="1">
        <v>41913.387499999997</v>
      </c>
      <c r="E7530" s="1">
        <v>41913.423125000001</v>
      </c>
      <c r="H7530" s="2">
        <v>41915</v>
      </c>
      <c r="I7530" s="2">
        <v>41916</v>
      </c>
      <c r="J7530" s="3">
        <v>2</v>
      </c>
      <c r="K7530" s="3">
        <v>11</v>
      </c>
      <c r="L7530">
        <f>טבלה1[[#This Row],[ds_checkout]]-טבלה1[[#This Row],[ds_checkin]]</f>
        <v>1</v>
      </c>
      <c r="M7530">
        <f>IF(ISBLANK(טבלה1[[#This Row],[ts_reply_at]]), "", (טבלה1[[#This Row],[ts_reply_at]] - טבלה1[[#This Row],[ts_contact_at]]) * 24)</f>
        <v>0.85500000009778887</v>
      </c>
      <c r="N7530">
        <f>IF(ISBLANK(טבלה1[[#This Row],[ts_reply_at]]), 0, 1)</f>
        <v>1</v>
      </c>
      <c r="O7530">
        <f>IF(ISBLANK(טבלה1[[#This Row],[ts_accepted_at]]), 0, 1)</f>
        <v>0</v>
      </c>
      <c r="P7530">
        <f>IF(ISBLANK(טבלה1[[#This Row],[ts_booking_at]]), 0, 1)</f>
        <v>0</v>
      </c>
      <c r="Q7530">
        <f>IF(ISBLANK(טבלה1[[#This Row],[ds_checkin]]), "", טבלה1[[#This Row],[ds_checkin]] - טבלה1[[#This Row],[ts_contact_at]])</f>
        <v>1.6125000000029104</v>
      </c>
      <c r="R7530" t="str">
        <f>IF(AND(ISBLANK(טבלה1[[#This Row],[ts_reply_at]]), NOT(ISBLANK(טבלה1[[#This Row],[ts_booking_at]]))), "Error: Booked without Reply", "OK")</f>
        <v>OK</v>
      </c>
      <c r="S7530" t="s">
        <v>6019</v>
      </c>
    </row>
    <row r="7531" spans="1:19" x14ac:dyDescent="0.25">
      <c r="A7531" s="4" t="s">
        <v>5858</v>
      </c>
      <c r="B7531" s="4" t="s">
        <v>294</v>
      </c>
      <c r="C7531" s="4" t="s">
        <v>295</v>
      </c>
      <c r="D7531" s="1">
        <v>41914.401388888888</v>
      </c>
      <c r="E7531" s="1">
        <v>41914.513344907406</v>
      </c>
      <c r="H7531" s="2">
        <v>41915</v>
      </c>
      <c r="I7531" s="2">
        <v>41916</v>
      </c>
      <c r="J7531" s="3">
        <v>2</v>
      </c>
      <c r="K7531" s="3">
        <v>2</v>
      </c>
      <c r="L7531">
        <f>טבלה1[[#This Row],[ds_checkout]]-טבלה1[[#This Row],[ds_checkin]]</f>
        <v>1</v>
      </c>
      <c r="M7531">
        <f>IF(ISBLANK(טבלה1[[#This Row],[ts_reply_at]]), "", (טבלה1[[#This Row],[ts_reply_at]] - טבלה1[[#This Row],[ts_contact_at]]) * 24)</f>
        <v>2.686944444430992</v>
      </c>
      <c r="N7531">
        <f>IF(ISBLANK(טבלה1[[#This Row],[ts_reply_at]]), 0, 1)</f>
        <v>1</v>
      </c>
      <c r="O7531">
        <f>IF(ISBLANK(טבלה1[[#This Row],[ts_accepted_at]]), 0, 1)</f>
        <v>0</v>
      </c>
      <c r="P7531">
        <f>IF(ISBLANK(טבלה1[[#This Row],[ts_booking_at]]), 0, 1)</f>
        <v>0</v>
      </c>
      <c r="Q7531">
        <f>IF(ISBLANK(טבלה1[[#This Row],[ds_checkin]]), "", טבלה1[[#This Row],[ds_checkin]] - טבלה1[[#This Row],[ts_contact_at]])</f>
        <v>0.59861111111240461</v>
      </c>
      <c r="R7531" t="str">
        <f>IF(AND(ISBLANK(טבלה1[[#This Row],[ts_reply_at]]), NOT(ISBLANK(טבלה1[[#This Row],[ts_booking_at]]))), "Error: Booked without Reply", "OK")</f>
        <v>OK</v>
      </c>
      <c r="S7531" t="s">
        <v>6019</v>
      </c>
    </row>
    <row r="7532" spans="1:19" x14ac:dyDescent="0.25">
      <c r="A7532" s="4" t="s">
        <v>5858</v>
      </c>
      <c r="B7532" s="4" t="s">
        <v>302</v>
      </c>
      <c r="C7532" s="4" t="s">
        <v>303</v>
      </c>
      <c r="D7532" s="1">
        <v>41913.902083333334</v>
      </c>
      <c r="E7532" s="1">
        <v>41913.914340277777</v>
      </c>
      <c r="F7532" s="1">
        <v>41913.989583333336</v>
      </c>
      <c r="H7532" s="2">
        <v>41915</v>
      </c>
      <c r="I7532" s="2">
        <v>41916</v>
      </c>
      <c r="J7532" s="3">
        <v>2</v>
      </c>
      <c r="K7532" s="3">
        <v>10</v>
      </c>
      <c r="L7532">
        <f>טבלה1[[#This Row],[ds_checkout]]-טבלה1[[#This Row],[ds_checkin]]</f>
        <v>1</v>
      </c>
      <c r="M7532">
        <f>IF(ISBLANK(טבלה1[[#This Row],[ts_reply_at]]), "", (טבלה1[[#This Row],[ts_reply_at]] - טבלה1[[#This Row],[ts_contact_at]]) * 24)</f>
        <v>0.29416666663018987</v>
      </c>
      <c r="N7532">
        <f>IF(ISBLANK(טבלה1[[#This Row],[ts_reply_at]]), 0, 1)</f>
        <v>1</v>
      </c>
      <c r="O7532">
        <f>IF(ISBLANK(טבלה1[[#This Row],[ts_accepted_at]]), 0, 1)</f>
        <v>1</v>
      </c>
      <c r="P7532">
        <f>IF(ISBLANK(טבלה1[[#This Row],[ts_booking_at]]), 0, 1)</f>
        <v>0</v>
      </c>
      <c r="Q7532">
        <f>IF(ISBLANK(טבלה1[[#This Row],[ds_checkin]]), "", טבלה1[[#This Row],[ds_checkin]] - טבלה1[[#This Row],[ts_contact_at]])</f>
        <v>1.0979166666656965</v>
      </c>
      <c r="R7532" t="str">
        <f>IF(AND(ISBLANK(טבלה1[[#This Row],[ts_reply_at]]), NOT(ISBLANK(טבלה1[[#This Row],[ts_booking_at]]))), "Error: Booked without Reply", "OK")</f>
        <v>OK</v>
      </c>
      <c r="S7532" t="s">
        <v>6019</v>
      </c>
    </row>
    <row r="7533" spans="1:19" x14ac:dyDescent="0.25">
      <c r="A7533" s="4" t="s">
        <v>5858</v>
      </c>
      <c r="B7533" s="4" t="s">
        <v>4838</v>
      </c>
      <c r="C7533" s="4" t="s">
        <v>4839</v>
      </c>
      <c r="D7533" s="1">
        <v>41913.892361111109</v>
      </c>
      <c r="E7533" s="1">
        <v>41913.898020833331</v>
      </c>
      <c r="H7533" s="2">
        <v>41916</v>
      </c>
      <c r="I7533" s="2">
        <v>41917</v>
      </c>
      <c r="J7533" s="3">
        <v>2</v>
      </c>
      <c r="K7533" s="3">
        <v>6</v>
      </c>
      <c r="L7533">
        <f>טבלה1[[#This Row],[ds_checkout]]-טבלה1[[#This Row],[ds_checkin]]</f>
        <v>1</v>
      </c>
      <c r="M7533">
        <f>IF(ISBLANK(טבלה1[[#This Row],[ts_reply_at]]), "", (טבלה1[[#This Row],[ts_reply_at]] - טבלה1[[#This Row],[ts_contact_at]]) * 24)</f>
        <v>0.13583333330461755</v>
      </c>
      <c r="N7533">
        <f>IF(ISBLANK(טבלה1[[#This Row],[ts_reply_at]]), 0, 1)</f>
        <v>1</v>
      </c>
      <c r="O7533">
        <f>IF(ISBLANK(טבלה1[[#This Row],[ts_accepted_at]]), 0, 1)</f>
        <v>0</v>
      </c>
      <c r="P7533">
        <f>IF(ISBLANK(טבלה1[[#This Row],[ts_booking_at]]), 0, 1)</f>
        <v>0</v>
      </c>
      <c r="Q7533">
        <f>IF(ISBLANK(טבלה1[[#This Row],[ds_checkin]]), "", טבלה1[[#This Row],[ds_checkin]] - טבלה1[[#This Row],[ts_contact_at]])</f>
        <v>2.1076388888905058</v>
      </c>
      <c r="R7533" t="str">
        <f>IF(AND(ISBLANK(טבלה1[[#This Row],[ts_reply_at]]), NOT(ISBLANK(טבלה1[[#This Row],[ts_booking_at]]))), "Error: Booked without Reply", "OK")</f>
        <v>OK</v>
      </c>
      <c r="S7533" t="s">
        <v>6019</v>
      </c>
    </row>
    <row r="7534" spans="1:19" x14ac:dyDescent="0.25">
      <c r="A7534" s="4" t="s">
        <v>5858</v>
      </c>
      <c r="B7534" s="4" t="s">
        <v>615</v>
      </c>
      <c r="C7534" s="4" t="s">
        <v>616</v>
      </c>
      <c r="D7534" s="1">
        <v>41912.32916666667</v>
      </c>
      <c r="E7534" s="1">
        <v>41912.897743055553</v>
      </c>
      <c r="H7534" s="2">
        <v>41915</v>
      </c>
      <c r="I7534" s="2">
        <v>41916</v>
      </c>
      <c r="J7534" s="3">
        <v>1</v>
      </c>
      <c r="K7534" s="3">
        <v>6</v>
      </c>
      <c r="L7534">
        <f>טבלה1[[#This Row],[ds_checkout]]-טבלה1[[#This Row],[ds_checkin]]</f>
        <v>1</v>
      </c>
      <c r="M7534">
        <f>IF(ISBLANK(טבלה1[[#This Row],[ts_reply_at]]), "", (טבלה1[[#This Row],[ts_reply_at]] - טבלה1[[#This Row],[ts_contact_at]]) * 24)</f>
        <v>13.645833333197515</v>
      </c>
      <c r="N7534">
        <f>IF(ISBLANK(טבלה1[[#This Row],[ts_reply_at]]), 0, 1)</f>
        <v>1</v>
      </c>
      <c r="O7534">
        <f>IF(ISBLANK(טבלה1[[#This Row],[ts_accepted_at]]), 0, 1)</f>
        <v>0</v>
      </c>
      <c r="P7534">
        <f>IF(ISBLANK(טבלה1[[#This Row],[ts_booking_at]]), 0, 1)</f>
        <v>0</v>
      </c>
      <c r="Q7534">
        <f>IF(ISBLANK(טבלה1[[#This Row],[ds_checkin]]), "", טבלה1[[#This Row],[ds_checkin]] - טבלה1[[#This Row],[ts_contact_at]])</f>
        <v>2.6708333333299379</v>
      </c>
      <c r="R7534" t="str">
        <f>IF(AND(ISBLANK(טבלה1[[#This Row],[ts_reply_at]]), NOT(ISBLANK(טבלה1[[#This Row],[ts_booking_at]]))), "Error: Booked without Reply", "OK")</f>
        <v>OK</v>
      </c>
      <c r="S7534" t="s">
        <v>6019</v>
      </c>
    </row>
    <row r="7535" spans="1:19" x14ac:dyDescent="0.25">
      <c r="A7535" s="4" t="s">
        <v>5858</v>
      </c>
      <c r="B7535" s="4" t="s">
        <v>399</v>
      </c>
      <c r="C7535" s="4" t="s">
        <v>400</v>
      </c>
      <c r="D7535" s="1">
        <v>41906.945138888892</v>
      </c>
      <c r="E7535" s="1">
        <v>41910.843842592592</v>
      </c>
      <c r="H7535" s="2">
        <v>41915</v>
      </c>
      <c r="I7535" s="2">
        <v>41916</v>
      </c>
      <c r="J7535" s="3">
        <v>2</v>
      </c>
      <c r="K7535" s="3">
        <v>28</v>
      </c>
      <c r="L7535">
        <f>טבלה1[[#This Row],[ds_checkout]]-טבלה1[[#This Row],[ds_checkin]]</f>
        <v>1</v>
      </c>
      <c r="M7535">
        <f>IF(ISBLANK(טבלה1[[#This Row],[ts_reply_at]]), "", (טבלה1[[#This Row],[ts_reply_at]] - טבלה1[[#This Row],[ts_contact_at]]) * 24)</f>
        <v>93.568888888810761</v>
      </c>
      <c r="N7535">
        <f>IF(ISBLANK(טבלה1[[#This Row],[ts_reply_at]]), 0, 1)</f>
        <v>1</v>
      </c>
      <c r="O7535">
        <f>IF(ISBLANK(טבלה1[[#This Row],[ts_accepted_at]]), 0, 1)</f>
        <v>0</v>
      </c>
      <c r="P7535">
        <f>IF(ISBLANK(טבלה1[[#This Row],[ts_booking_at]]), 0, 1)</f>
        <v>0</v>
      </c>
      <c r="Q7535">
        <f>IF(ISBLANK(טבלה1[[#This Row],[ds_checkin]]), "", טבלה1[[#This Row],[ds_checkin]] - טבלה1[[#This Row],[ts_contact_at]])</f>
        <v>8.054861111108039</v>
      </c>
      <c r="R7535" t="str">
        <f>IF(AND(ISBLANK(טבלה1[[#This Row],[ts_reply_at]]), NOT(ISBLANK(טבלה1[[#This Row],[ts_booking_at]]))), "Error: Booked without Reply", "OK")</f>
        <v>OK</v>
      </c>
      <c r="S7535" t="s">
        <v>6019</v>
      </c>
    </row>
    <row r="7536" spans="1:19" x14ac:dyDescent="0.25">
      <c r="A7536" s="4" t="s">
        <v>5858</v>
      </c>
      <c r="B7536" s="4" t="s">
        <v>950</v>
      </c>
      <c r="C7536" s="4" t="s">
        <v>5859</v>
      </c>
      <c r="D7536" s="1">
        <v>41911.617361111108</v>
      </c>
      <c r="E7536" s="1">
        <v>41911.625960648147</v>
      </c>
      <c r="H7536" s="2">
        <v>41915</v>
      </c>
      <c r="I7536" s="2">
        <v>41916</v>
      </c>
      <c r="J7536" s="3">
        <v>2</v>
      </c>
      <c r="K7536" s="3">
        <v>22</v>
      </c>
      <c r="L7536">
        <f>טבלה1[[#This Row],[ds_checkout]]-טבלה1[[#This Row],[ds_checkin]]</f>
        <v>1</v>
      </c>
      <c r="M7536">
        <f>IF(ISBLANK(טבלה1[[#This Row],[ts_reply_at]]), "", (טבלה1[[#This Row],[ts_reply_at]] - טבלה1[[#This Row],[ts_contact_at]]) * 24)</f>
        <v>0.20638888893881813</v>
      </c>
      <c r="N7536">
        <f>IF(ISBLANK(טבלה1[[#This Row],[ts_reply_at]]), 0, 1)</f>
        <v>1</v>
      </c>
      <c r="O7536">
        <f>IF(ISBLANK(טבלה1[[#This Row],[ts_accepted_at]]), 0, 1)</f>
        <v>0</v>
      </c>
      <c r="P7536">
        <f>IF(ISBLANK(טבלה1[[#This Row],[ts_booking_at]]), 0, 1)</f>
        <v>0</v>
      </c>
      <c r="Q7536">
        <f>IF(ISBLANK(טבלה1[[#This Row],[ds_checkin]]), "", טבלה1[[#This Row],[ds_checkin]] - טבלה1[[#This Row],[ts_contact_at]])</f>
        <v>3.382638888891961</v>
      </c>
      <c r="R7536" t="str">
        <f>IF(AND(ISBLANK(טבלה1[[#This Row],[ts_reply_at]]), NOT(ISBLANK(טבלה1[[#This Row],[ts_booking_at]]))), "Error: Booked without Reply", "OK")</f>
        <v>OK</v>
      </c>
      <c r="S7536" t="s">
        <v>6019</v>
      </c>
    </row>
    <row r="7537" spans="1:19" x14ac:dyDescent="0.25">
      <c r="A7537" s="4" t="s">
        <v>5858</v>
      </c>
      <c r="B7537" s="4" t="s">
        <v>33</v>
      </c>
      <c r="C7537" s="4" t="s">
        <v>644</v>
      </c>
      <c r="D7537" s="1">
        <v>41912.336111111108</v>
      </c>
      <c r="H7537" s="2">
        <v>41914</v>
      </c>
      <c r="I7537" s="2">
        <v>41915</v>
      </c>
      <c r="J7537" s="3">
        <v>2</v>
      </c>
      <c r="K7537" s="3">
        <v>1</v>
      </c>
      <c r="L7537">
        <f>טבלה1[[#This Row],[ds_checkout]]-טבלה1[[#This Row],[ds_checkin]]</f>
        <v>1</v>
      </c>
      <c r="M7537" t="str">
        <f>IF(ISBLANK(טבלה1[[#This Row],[ts_reply_at]]), "", (טבלה1[[#This Row],[ts_reply_at]] - טבלה1[[#This Row],[ts_contact_at]]) * 24)</f>
        <v/>
      </c>
      <c r="N7537">
        <f>IF(ISBLANK(טבלה1[[#This Row],[ts_reply_at]]), 0, 1)</f>
        <v>0</v>
      </c>
      <c r="O7537">
        <f>IF(ISBLANK(טבלה1[[#This Row],[ts_accepted_at]]), 0, 1)</f>
        <v>0</v>
      </c>
      <c r="P7537">
        <f>IF(ISBLANK(טבלה1[[#This Row],[ts_booking_at]]), 0, 1)</f>
        <v>0</v>
      </c>
      <c r="Q7537">
        <f>IF(ISBLANK(טבלה1[[#This Row],[ds_checkin]]), "", טבלה1[[#This Row],[ds_checkin]] - טבלה1[[#This Row],[ts_contact_at]])</f>
        <v>1.663888888891961</v>
      </c>
      <c r="R7537" t="str">
        <f>IF(AND(ISBLANK(טבלה1[[#This Row],[ts_reply_at]]), NOT(ISBLANK(טבלה1[[#This Row],[ts_booking_at]]))), "Error: Booked without Reply", "OK")</f>
        <v>OK</v>
      </c>
      <c r="S7537" t="s">
        <v>6019</v>
      </c>
    </row>
    <row r="7538" spans="1:19" x14ac:dyDescent="0.25">
      <c r="A7538" s="4" t="s">
        <v>5860</v>
      </c>
      <c r="B7538" s="4" t="s">
        <v>18</v>
      </c>
      <c r="C7538" s="4" t="s">
        <v>1194</v>
      </c>
      <c r="D7538" s="1">
        <v>41923.894444444442</v>
      </c>
      <c r="E7538" s="1">
        <v>41924.822141203702</v>
      </c>
      <c r="F7538" s="1">
        <v>41924.822141203702</v>
      </c>
      <c r="G7538" s="1">
        <v>41924.822141203702</v>
      </c>
      <c r="H7538" s="2">
        <v>42078</v>
      </c>
      <c r="I7538" s="2">
        <v>42081</v>
      </c>
      <c r="J7538" s="3">
        <v>4</v>
      </c>
      <c r="K7538" s="3">
        <v>4</v>
      </c>
      <c r="L7538">
        <f>טבלה1[[#This Row],[ds_checkout]]-טבלה1[[#This Row],[ds_checkin]]</f>
        <v>3</v>
      </c>
      <c r="M7538">
        <f>IF(ISBLANK(טבלה1[[#This Row],[ts_reply_at]]), "", (טבלה1[[#This Row],[ts_reply_at]] - טבלה1[[#This Row],[ts_contact_at]]) * 24)</f>
        <v>22.264722222229466</v>
      </c>
      <c r="N7538">
        <f>IF(ISBLANK(טבלה1[[#This Row],[ts_reply_at]]), 0, 1)</f>
        <v>1</v>
      </c>
      <c r="O7538">
        <f>IF(ISBLANK(טבלה1[[#This Row],[ts_accepted_at]]), 0, 1)</f>
        <v>1</v>
      </c>
      <c r="P7538">
        <f>IF(ISBLANK(טבלה1[[#This Row],[ts_booking_at]]), 0, 1)</f>
        <v>1</v>
      </c>
      <c r="Q7538">
        <f>IF(ISBLANK(טבלה1[[#This Row],[ds_checkin]]), "", טבלה1[[#This Row],[ds_checkin]] - טבלה1[[#This Row],[ts_contact_at]])</f>
        <v>154.10555555555766</v>
      </c>
      <c r="R7538" t="str">
        <f>IF(AND(ISBLANK(טבלה1[[#This Row],[ts_reply_at]]), NOT(ISBLANK(טבלה1[[#This Row],[ts_booking_at]]))), "Error: Booked without Reply", "OK")</f>
        <v>OK</v>
      </c>
      <c r="S7538" t="s">
        <v>6016</v>
      </c>
    </row>
    <row r="7539" spans="1:19" x14ac:dyDescent="0.25">
      <c r="A7539" s="4" t="s">
        <v>5860</v>
      </c>
      <c r="B7539" s="4" t="s">
        <v>5861</v>
      </c>
      <c r="C7539" s="4" t="s">
        <v>5862</v>
      </c>
      <c r="D7539" s="1">
        <v>41923.736111111109</v>
      </c>
      <c r="E7539" s="1">
        <v>41923.87777777778</v>
      </c>
      <c r="H7539" s="2">
        <v>42078</v>
      </c>
      <c r="I7539" s="2">
        <v>42081</v>
      </c>
      <c r="J7539" s="3">
        <v>4</v>
      </c>
      <c r="K7539" s="3">
        <v>5</v>
      </c>
      <c r="L7539">
        <f>טבלה1[[#This Row],[ds_checkout]]-טבלה1[[#This Row],[ds_checkin]]</f>
        <v>3</v>
      </c>
      <c r="M7539">
        <f>IF(ISBLANK(טבלה1[[#This Row],[ts_reply_at]]), "", (טבלה1[[#This Row],[ts_reply_at]] - טבלה1[[#This Row],[ts_contact_at]]) * 24)</f>
        <v>3.4000000000814907</v>
      </c>
      <c r="N7539">
        <f>IF(ISBLANK(טבלה1[[#This Row],[ts_reply_at]]), 0, 1)</f>
        <v>1</v>
      </c>
      <c r="O7539">
        <f>IF(ISBLANK(טבלה1[[#This Row],[ts_accepted_at]]), 0, 1)</f>
        <v>0</v>
      </c>
      <c r="P7539">
        <f>IF(ISBLANK(טבלה1[[#This Row],[ts_booking_at]]), 0, 1)</f>
        <v>0</v>
      </c>
      <c r="Q7539">
        <f>IF(ISBLANK(טבלה1[[#This Row],[ds_checkin]]), "", טבלה1[[#This Row],[ds_checkin]] - טבלה1[[#This Row],[ts_contact_at]])</f>
        <v>154.26388888889051</v>
      </c>
      <c r="R7539" t="str">
        <f>IF(AND(ISBLANK(טבלה1[[#This Row],[ts_reply_at]]), NOT(ISBLANK(טבלה1[[#This Row],[ts_booking_at]]))), "Error: Booked without Reply", "OK")</f>
        <v>OK</v>
      </c>
      <c r="S7539" t="s">
        <v>6016</v>
      </c>
    </row>
    <row r="7540" spans="1:19" x14ac:dyDescent="0.25">
      <c r="A7540" s="4" t="s">
        <v>5863</v>
      </c>
      <c r="B7540" s="4" t="s">
        <v>154</v>
      </c>
      <c r="C7540" s="4" t="s">
        <v>155</v>
      </c>
      <c r="D7540" s="1">
        <v>41914.468055555553</v>
      </c>
      <c r="E7540" s="1">
        <v>41914.500474537039</v>
      </c>
      <c r="F7540" s="1">
        <v>41914.500601851854</v>
      </c>
      <c r="G7540" s="1">
        <v>41914.500601851854</v>
      </c>
      <c r="H7540" s="2">
        <v>41950</v>
      </c>
      <c r="I7540" s="2">
        <v>41952</v>
      </c>
      <c r="J7540" s="3">
        <v>2</v>
      </c>
      <c r="K7540" s="3">
        <v>7</v>
      </c>
      <c r="L7540">
        <f>טבלה1[[#This Row],[ds_checkout]]-טבלה1[[#This Row],[ds_checkin]]</f>
        <v>2</v>
      </c>
      <c r="M7540">
        <f>IF(ISBLANK(טבלה1[[#This Row],[ts_reply_at]]), "", (טבלה1[[#This Row],[ts_reply_at]] - טבלה1[[#This Row],[ts_contact_at]]) * 24)</f>
        <v>0.77805555565282702</v>
      </c>
      <c r="N7540">
        <f>IF(ISBLANK(טבלה1[[#This Row],[ts_reply_at]]), 0, 1)</f>
        <v>1</v>
      </c>
      <c r="O7540">
        <f>IF(ISBLANK(טבלה1[[#This Row],[ts_accepted_at]]), 0, 1)</f>
        <v>1</v>
      </c>
      <c r="P7540">
        <f>IF(ISBLANK(טבלה1[[#This Row],[ts_booking_at]]), 0, 1)</f>
        <v>1</v>
      </c>
      <c r="Q7540">
        <f>IF(ISBLANK(טבלה1[[#This Row],[ds_checkin]]), "", טבלה1[[#This Row],[ds_checkin]] - טבלה1[[#This Row],[ts_contact_at]])</f>
        <v>35.531944444446708</v>
      </c>
      <c r="R7540" t="str">
        <f>IF(AND(ISBLANK(טבלה1[[#This Row],[ts_reply_at]]), NOT(ISBLANK(טבלה1[[#This Row],[ts_booking_at]]))), "Error: Booked without Reply", "OK")</f>
        <v>OK</v>
      </c>
      <c r="S7540" t="s">
        <v>6019</v>
      </c>
    </row>
    <row r="7541" spans="1:19" x14ac:dyDescent="0.25">
      <c r="A7541" s="4" t="s">
        <v>5863</v>
      </c>
      <c r="B7541" s="4" t="s">
        <v>30</v>
      </c>
      <c r="C7541" s="4" t="s">
        <v>31</v>
      </c>
      <c r="D7541" s="1">
        <v>41914.007638888892</v>
      </c>
      <c r="E7541" s="1">
        <v>41914.291724537034</v>
      </c>
      <c r="H7541" s="2">
        <v>41950</v>
      </c>
      <c r="I7541" s="2">
        <v>41952</v>
      </c>
      <c r="J7541" s="3">
        <v>2</v>
      </c>
      <c r="K7541" s="3">
        <v>3</v>
      </c>
      <c r="L7541">
        <f>טבלה1[[#This Row],[ds_checkout]]-טבלה1[[#This Row],[ds_checkin]]</f>
        <v>2</v>
      </c>
      <c r="M7541">
        <f>IF(ISBLANK(טבלה1[[#This Row],[ts_reply_at]]), "", (טבלה1[[#This Row],[ts_reply_at]] - טבלה1[[#This Row],[ts_contact_at]]) * 24)</f>
        <v>6.8180555553990416</v>
      </c>
      <c r="N7541">
        <f>IF(ISBLANK(טבלה1[[#This Row],[ts_reply_at]]), 0, 1)</f>
        <v>1</v>
      </c>
      <c r="O7541">
        <f>IF(ISBLANK(טבלה1[[#This Row],[ts_accepted_at]]), 0, 1)</f>
        <v>0</v>
      </c>
      <c r="P7541">
        <f>IF(ISBLANK(טבלה1[[#This Row],[ts_booking_at]]), 0, 1)</f>
        <v>0</v>
      </c>
      <c r="Q7541">
        <f>IF(ISBLANK(טבלה1[[#This Row],[ds_checkin]]), "", טבלה1[[#This Row],[ds_checkin]] - טבלה1[[#This Row],[ts_contact_at]])</f>
        <v>35.992361111108039</v>
      </c>
      <c r="R7541" t="str">
        <f>IF(AND(ISBLANK(טבלה1[[#This Row],[ts_reply_at]]), NOT(ISBLANK(טבלה1[[#This Row],[ts_booking_at]]))), "Error: Booked without Reply", "OK")</f>
        <v>OK</v>
      </c>
      <c r="S7541" t="s">
        <v>6019</v>
      </c>
    </row>
    <row r="7542" spans="1:19" x14ac:dyDescent="0.25">
      <c r="A7542" s="4" t="s">
        <v>5864</v>
      </c>
      <c r="B7542" s="4" t="s">
        <v>717</v>
      </c>
      <c r="C7542" s="4" t="s">
        <v>1228</v>
      </c>
      <c r="D7542" s="1">
        <v>41925.648611111108</v>
      </c>
      <c r="E7542" s="1">
        <v>41925.670092592591</v>
      </c>
      <c r="H7542" s="2">
        <v>41967</v>
      </c>
      <c r="I7542" s="2">
        <v>42064</v>
      </c>
      <c r="J7542" s="3">
        <v>1</v>
      </c>
      <c r="K7542" s="3">
        <v>3</v>
      </c>
      <c r="L7542">
        <f>טבלה1[[#This Row],[ds_checkout]]-טבלה1[[#This Row],[ds_checkin]]</f>
        <v>97</v>
      </c>
      <c r="M7542">
        <f>IF(ISBLANK(טבלה1[[#This Row],[ts_reply_at]]), "", (טבלה1[[#This Row],[ts_reply_at]] - טבלה1[[#This Row],[ts_contact_at]]) * 24)</f>
        <v>0.51555555558297783</v>
      </c>
      <c r="N7542">
        <f>IF(ISBLANK(טבלה1[[#This Row],[ts_reply_at]]), 0, 1)</f>
        <v>1</v>
      </c>
      <c r="O7542">
        <f>IF(ISBLANK(טבלה1[[#This Row],[ts_accepted_at]]), 0, 1)</f>
        <v>0</v>
      </c>
      <c r="P7542">
        <f>IF(ISBLANK(טבלה1[[#This Row],[ts_booking_at]]), 0, 1)</f>
        <v>0</v>
      </c>
      <c r="Q7542">
        <f>IF(ISBLANK(טבלה1[[#This Row],[ds_checkin]]), "", טבלה1[[#This Row],[ds_checkin]] - טבלה1[[#This Row],[ts_contact_at]])</f>
        <v>41.351388888891961</v>
      </c>
      <c r="R7542" t="str">
        <f>IF(AND(ISBLANK(טבלה1[[#This Row],[ts_reply_at]]), NOT(ISBLANK(טבלה1[[#This Row],[ts_booking_at]]))), "Error: Booked without Reply", "OK")</f>
        <v>OK</v>
      </c>
      <c r="S7542" t="s">
        <v>6022</v>
      </c>
    </row>
    <row r="7543" spans="1:19" x14ac:dyDescent="0.25">
      <c r="A7543" s="4" t="s">
        <v>5864</v>
      </c>
      <c r="B7543" s="4" t="s">
        <v>2890</v>
      </c>
      <c r="C7543" s="4" t="s">
        <v>2891</v>
      </c>
      <c r="D7543" s="1">
        <v>41925.65</v>
      </c>
      <c r="E7543" s="1">
        <v>41926.463090277779</v>
      </c>
      <c r="H7543" s="2">
        <v>41967</v>
      </c>
      <c r="I7543" s="2">
        <v>42064</v>
      </c>
      <c r="J7543" s="3">
        <v>1</v>
      </c>
      <c r="K7543" s="3">
        <v>12</v>
      </c>
      <c r="L7543">
        <f>טבלה1[[#This Row],[ds_checkout]]-טבלה1[[#This Row],[ds_checkin]]</f>
        <v>97</v>
      </c>
      <c r="M7543">
        <f>IF(ISBLANK(טבלה1[[#This Row],[ts_reply_at]]), "", (טבלה1[[#This Row],[ts_reply_at]] - טבלה1[[#This Row],[ts_contact_at]]) * 24)</f>
        <v>19.514166666660458</v>
      </c>
      <c r="N7543">
        <f>IF(ISBLANK(טבלה1[[#This Row],[ts_reply_at]]), 0, 1)</f>
        <v>1</v>
      </c>
      <c r="O7543">
        <f>IF(ISBLANK(טבלה1[[#This Row],[ts_accepted_at]]), 0, 1)</f>
        <v>0</v>
      </c>
      <c r="P7543">
        <f>IF(ISBLANK(טבלה1[[#This Row],[ts_booking_at]]), 0, 1)</f>
        <v>0</v>
      </c>
      <c r="Q7543">
        <f>IF(ISBLANK(טבלה1[[#This Row],[ds_checkin]]), "", טבלה1[[#This Row],[ds_checkin]] - טבלה1[[#This Row],[ts_contact_at]])</f>
        <v>41.349999999998545</v>
      </c>
      <c r="R7543" t="str">
        <f>IF(AND(ISBLANK(טבלה1[[#This Row],[ts_reply_at]]), NOT(ISBLANK(טבלה1[[#This Row],[ts_booking_at]]))), "Error: Booked without Reply", "OK")</f>
        <v>OK</v>
      </c>
      <c r="S7543" t="s">
        <v>6022</v>
      </c>
    </row>
    <row r="7544" spans="1:19" x14ac:dyDescent="0.25">
      <c r="A7544" s="4" t="s">
        <v>5865</v>
      </c>
      <c r="B7544" s="4" t="s">
        <v>732</v>
      </c>
      <c r="C7544" s="4" t="s">
        <v>4418</v>
      </c>
      <c r="D7544" s="1">
        <v>41911.961805555555</v>
      </c>
      <c r="E7544" s="1">
        <v>41912.211111111108</v>
      </c>
      <c r="H7544" s="2">
        <v>41923</v>
      </c>
      <c r="I7544" s="2">
        <v>41926</v>
      </c>
      <c r="J7544" s="3">
        <v>2</v>
      </c>
      <c r="K7544" s="3">
        <v>2</v>
      </c>
      <c r="L7544">
        <f>טבלה1[[#This Row],[ds_checkout]]-טבלה1[[#This Row],[ds_checkin]]</f>
        <v>3</v>
      </c>
      <c r="M7544">
        <f>IF(ISBLANK(טבלה1[[#This Row],[ts_reply_at]]), "", (טבלה1[[#This Row],[ts_reply_at]] - טבלה1[[#This Row],[ts_contact_at]]) * 24)</f>
        <v>5.9833333332790062</v>
      </c>
      <c r="N7544">
        <f>IF(ISBLANK(טבלה1[[#This Row],[ts_reply_at]]), 0, 1)</f>
        <v>1</v>
      </c>
      <c r="O7544">
        <f>IF(ISBLANK(טבלה1[[#This Row],[ts_accepted_at]]), 0, 1)</f>
        <v>0</v>
      </c>
      <c r="P7544">
        <f>IF(ISBLANK(טבלה1[[#This Row],[ts_booking_at]]), 0, 1)</f>
        <v>0</v>
      </c>
      <c r="Q7544">
        <f>IF(ISBLANK(טבלה1[[#This Row],[ds_checkin]]), "", טבלה1[[#This Row],[ds_checkin]] - טבלה1[[#This Row],[ts_contact_at]])</f>
        <v>11.038194444445253</v>
      </c>
      <c r="R7544" t="str">
        <f>IF(AND(ISBLANK(טבלה1[[#This Row],[ts_reply_at]]), NOT(ISBLANK(טבלה1[[#This Row],[ts_booking_at]]))), "Error: Booked without Reply", "OK")</f>
        <v>OK</v>
      </c>
      <c r="S7544" t="s">
        <v>6016</v>
      </c>
    </row>
    <row r="7545" spans="1:19" x14ac:dyDescent="0.25">
      <c r="A7545" s="4" t="s">
        <v>5865</v>
      </c>
      <c r="B7545" s="4" t="s">
        <v>449</v>
      </c>
      <c r="C7545" s="4" t="s">
        <v>4925</v>
      </c>
      <c r="D7545" s="1">
        <v>41915.097222222219</v>
      </c>
      <c r="E7545" s="1">
        <v>41915.325891203705</v>
      </c>
      <c r="F7545" s="1">
        <v>41915.325891203705</v>
      </c>
      <c r="H7545" s="2">
        <v>41923</v>
      </c>
      <c r="I7545" s="2">
        <v>41926</v>
      </c>
      <c r="J7545" s="3">
        <v>1</v>
      </c>
      <c r="K7545" s="3">
        <v>4</v>
      </c>
      <c r="L7545">
        <f>טבלה1[[#This Row],[ds_checkout]]-טבלה1[[#This Row],[ds_checkin]]</f>
        <v>3</v>
      </c>
      <c r="M7545">
        <f>IF(ISBLANK(טבלה1[[#This Row],[ts_reply_at]]), "", (טבלה1[[#This Row],[ts_reply_at]] - טבלה1[[#This Row],[ts_contact_at]]) * 24)</f>
        <v>5.4880555556737818</v>
      </c>
      <c r="N7545">
        <f>IF(ISBLANK(טבלה1[[#This Row],[ts_reply_at]]), 0, 1)</f>
        <v>1</v>
      </c>
      <c r="O7545">
        <f>IF(ISBLANK(טבלה1[[#This Row],[ts_accepted_at]]), 0, 1)</f>
        <v>1</v>
      </c>
      <c r="P7545">
        <f>IF(ISBLANK(טבלה1[[#This Row],[ts_booking_at]]), 0, 1)</f>
        <v>0</v>
      </c>
      <c r="Q7545">
        <f>IF(ISBLANK(טבלה1[[#This Row],[ds_checkin]]), "", טבלה1[[#This Row],[ds_checkin]] - טבלה1[[#This Row],[ts_contact_at]])</f>
        <v>7.9027777777810115</v>
      </c>
      <c r="R7545" t="str">
        <f>IF(AND(ISBLANK(טבלה1[[#This Row],[ts_reply_at]]), NOT(ISBLANK(טבלה1[[#This Row],[ts_booking_at]]))), "Error: Booked without Reply", "OK")</f>
        <v>OK</v>
      </c>
      <c r="S7545" t="s">
        <v>6016</v>
      </c>
    </row>
    <row r="7546" spans="1:19" x14ac:dyDescent="0.25">
      <c r="A7546" s="4" t="s">
        <v>5865</v>
      </c>
      <c r="B7546" s="4" t="s">
        <v>4161</v>
      </c>
      <c r="C7546" s="4" t="s">
        <v>5866</v>
      </c>
      <c r="D7546" s="1">
        <v>41915.104861111111</v>
      </c>
      <c r="E7546" s="1">
        <v>41915.243877314817</v>
      </c>
      <c r="F7546" s="1">
        <v>41915.243877314817</v>
      </c>
      <c r="G7546" s="1">
        <v>41915.665601851855</v>
      </c>
      <c r="H7546" s="2">
        <v>41923</v>
      </c>
      <c r="I7546" s="2">
        <v>41926</v>
      </c>
      <c r="J7546" s="3">
        <v>1</v>
      </c>
      <c r="K7546" s="3">
        <v>4</v>
      </c>
      <c r="L7546">
        <f>טבלה1[[#This Row],[ds_checkout]]-טבלה1[[#This Row],[ds_checkin]]</f>
        <v>3</v>
      </c>
      <c r="M7546">
        <f>IF(ISBLANK(טבלה1[[#This Row],[ts_reply_at]]), "", (טבלה1[[#This Row],[ts_reply_at]] - טבלה1[[#This Row],[ts_contact_at]]) * 24)</f>
        <v>3.3363888889434747</v>
      </c>
      <c r="N7546">
        <f>IF(ISBLANK(טבלה1[[#This Row],[ts_reply_at]]), 0, 1)</f>
        <v>1</v>
      </c>
      <c r="O7546">
        <f>IF(ISBLANK(טבלה1[[#This Row],[ts_accepted_at]]), 0, 1)</f>
        <v>1</v>
      </c>
      <c r="P7546">
        <f>IF(ISBLANK(טבלה1[[#This Row],[ts_booking_at]]), 0, 1)</f>
        <v>1</v>
      </c>
      <c r="Q7546">
        <f>IF(ISBLANK(טבלה1[[#This Row],[ds_checkin]]), "", טבלה1[[#This Row],[ds_checkin]] - טבלה1[[#This Row],[ts_contact_at]])</f>
        <v>7.8951388888890506</v>
      </c>
      <c r="R7546" t="str">
        <f>IF(AND(ISBLANK(טבלה1[[#This Row],[ts_reply_at]]), NOT(ISBLANK(טבלה1[[#This Row],[ts_booking_at]]))), "Error: Booked without Reply", "OK")</f>
        <v>OK</v>
      </c>
      <c r="S7546" t="s">
        <v>6016</v>
      </c>
    </row>
    <row r="7547" spans="1:19" x14ac:dyDescent="0.25">
      <c r="A7547" s="4" t="s">
        <v>5865</v>
      </c>
      <c r="B7547" s="4" t="s">
        <v>2905</v>
      </c>
      <c r="C7547" s="4" t="s">
        <v>2906</v>
      </c>
      <c r="D7547" s="1">
        <v>41915.064583333333</v>
      </c>
      <c r="E7547" s="1">
        <v>41915.233773148146</v>
      </c>
      <c r="F7547" s="1">
        <v>41915.233946759261</v>
      </c>
      <c r="H7547" s="2">
        <v>41923</v>
      </c>
      <c r="I7547" s="2">
        <v>41926</v>
      </c>
      <c r="J7547" s="3">
        <v>1</v>
      </c>
      <c r="K7547" s="3">
        <v>5</v>
      </c>
      <c r="L7547">
        <f>טבלה1[[#This Row],[ds_checkout]]-טבלה1[[#This Row],[ds_checkin]]</f>
        <v>3</v>
      </c>
      <c r="M7547">
        <f>IF(ISBLANK(טבלה1[[#This Row],[ts_reply_at]]), "", (טבלה1[[#This Row],[ts_reply_at]] - טבלה1[[#This Row],[ts_contact_at]]) * 24)</f>
        <v>4.060555555508472</v>
      </c>
      <c r="N7547">
        <f>IF(ISBLANK(טבלה1[[#This Row],[ts_reply_at]]), 0, 1)</f>
        <v>1</v>
      </c>
      <c r="O7547">
        <f>IF(ISBLANK(טבלה1[[#This Row],[ts_accepted_at]]), 0, 1)</f>
        <v>1</v>
      </c>
      <c r="P7547">
        <f>IF(ISBLANK(טבלה1[[#This Row],[ts_booking_at]]), 0, 1)</f>
        <v>0</v>
      </c>
      <c r="Q7547">
        <f>IF(ISBLANK(טבלה1[[#This Row],[ds_checkin]]), "", טבלה1[[#This Row],[ds_checkin]] - טבלה1[[#This Row],[ts_contact_at]])</f>
        <v>7.9354166666671517</v>
      </c>
      <c r="R7547" t="str">
        <f>IF(AND(ISBLANK(טבלה1[[#This Row],[ts_reply_at]]), NOT(ISBLANK(טבלה1[[#This Row],[ts_booking_at]]))), "Error: Booked without Reply", "OK")</f>
        <v>OK</v>
      </c>
      <c r="S7547" t="s">
        <v>6016</v>
      </c>
    </row>
    <row r="7548" spans="1:19" x14ac:dyDescent="0.25">
      <c r="A7548" s="4" t="s">
        <v>5865</v>
      </c>
      <c r="B7548" s="4" t="s">
        <v>4455</v>
      </c>
      <c r="C7548" s="4" t="s">
        <v>4456</v>
      </c>
      <c r="D7548" s="1">
        <v>41915.102777777778</v>
      </c>
      <c r="E7548" s="1">
        <v>41915.291527777779</v>
      </c>
      <c r="F7548" s="1">
        <v>41915.291527777779</v>
      </c>
      <c r="H7548" s="2">
        <v>41923</v>
      </c>
      <c r="I7548" s="2">
        <v>41926</v>
      </c>
      <c r="J7548" s="3">
        <v>1</v>
      </c>
      <c r="K7548" s="3">
        <v>3</v>
      </c>
      <c r="L7548">
        <f>טבלה1[[#This Row],[ds_checkout]]-טבלה1[[#This Row],[ds_checkin]]</f>
        <v>3</v>
      </c>
      <c r="M7548">
        <f>IF(ISBLANK(טבלה1[[#This Row],[ts_reply_at]]), "", (טבלה1[[#This Row],[ts_reply_at]] - טבלה1[[#This Row],[ts_contact_at]]) * 24)</f>
        <v>4.5300000000279397</v>
      </c>
      <c r="N7548">
        <f>IF(ISBLANK(טבלה1[[#This Row],[ts_reply_at]]), 0, 1)</f>
        <v>1</v>
      </c>
      <c r="O7548">
        <f>IF(ISBLANK(טבלה1[[#This Row],[ts_accepted_at]]), 0, 1)</f>
        <v>1</v>
      </c>
      <c r="P7548">
        <f>IF(ISBLANK(טבלה1[[#This Row],[ts_booking_at]]), 0, 1)</f>
        <v>0</v>
      </c>
      <c r="Q7548">
        <f>IF(ISBLANK(טבלה1[[#This Row],[ds_checkin]]), "", טבלה1[[#This Row],[ds_checkin]] - טבלה1[[#This Row],[ts_contact_at]])</f>
        <v>7.8972222222218988</v>
      </c>
      <c r="R7548" t="str">
        <f>IF(AND(ISBLANK(טבלה1[[#This Row],[ts_reply_at]]), NOT(ISBLANK(טבלה1[[#This Row],[ts_booking_at]]))), "Error: Booked without Reply", "OK")</f>
        <v>OK</v>
      </c>
      <c r="S7548" t="s">
        <v>6016</v>
      </c>
    </row>
    <row r="7549" spans="1:19" x14ac:dyDescent="0.25">
      <c r="A7549" s="4" t="s">
        <v>5867</v>
      </c>
      <c r="B7549" s="4" t="s">
        <v>38</v>
      </c>
      <c r="C7549" s="4" t="s">
        <v>2587</v>
      </c>
      <c r="D7549" s="1">
        <v>41913.922222222223</v>
      </c>
      <c r="E7549" s="1">
        <v>41913.925034722219</v>
      </c>
      <c r="F7549" s="1">
        <v>41914.551435185182</v>
      </c>
      <c r="G7549" s="1">
        <v>41914.551435185182</v>
      </c>
      <c r="H7549" s="2">
        <v>41944</v>
      </c>
      <c r="I7549" s="2">
        <v>41950</v>
      </c>
      <c r="J7549" s="3">
        <v>1</v>
      </c>
      <c r="K7549" s="3">
        <v>6</v>
      </c>
      <c r="L7549">
        <f>טבלה1[[#This Row],[ds_checkout]]-טבלה1[[#This Row],[ds_checkin]]</f>
        <v>6</v>
      </c>
      <c r="M7549">
        <f>IF(ISBLANK(טבלה1[[#This Row],[ts_reply_at]]), "", (טבלה1[[#This Row],[ts_reply_at]] - טבלה1[[#This Row],[ts_contact_at]]) * 24)</f>
        <v>6.7499999888241291E-2</v>
      </c>
      <c r="N7549">
        <f>IF(ISBLANK(טבלה1[[#This Row],[ts_reply_at]]), 0, 1)</f>
        <v>1</v>
      </c>
      <c r="O7549">
        <f>IF(ISBLANK(טבלה1[[#This Row],[ts_accepted_at]]), 0, 1)</f>
        <v>1</v>
      </c>
      <c r="P7549">
        <f>IF(ISBLANK(טבלה1[[#This Row],[ts_booking_at]]), 0, 1)</f>
        <v>1</v>
      </c>
      <c r="Q7549">
        <f>IF(ISBLANK(טבלה1[[#This Row],[ds_checkin]]), "", טבלה1[[#This Row],[ds_checkin]] - טבלה1[[#This Row],[ts_contact_at]])</f>
        <v>30.077777777776646</v>
      </c>
      <c r="R7549" t="str">
        <f>IF(AND(ISBLANK(טבלה1[[#This Row],[ts_reply_at]]), NOT(ISBLANK(טבלה1[[#This Row],[ts_booking_at]]))), "Error: Booked without Reply", "OK")</f>
        <v>OK</v>
      </c>
      <c r="S7549" t="s">
        <v>6067</v>
      </c>
    </row>
    <row r="7550" spans="1:19" x14ac:dyDescent="0.25">
      <c r="A7550" s="4" t="s">
        <v>5868</v>
      </c>
      <c r="B7550" s="4" t="s">
        <v>180</v>
      </c>
      <c r="C7550" s="4" t="s">
        <v>181</v>
      </c>
      <c r="D7550" s="1">
        <v>41916.560416666667</v>
      </c>
      <c r="E7550" s="1">
        <v>41916.74322916667</v>
      </c>
      <c r="F7550" s="1">
        <v>41916.74322916667</v>
      </c>
      <c r="G7550" s="1">
        <v>41916.74322916667</v>
      </c>
      <c r="H7550" s="2">
        <v>41922</v>
      </c>
      <c r="I7550" s="2">
        <v>41925</v>
      </c>
      <c r="J7550" s="3">
        <v>2</v>
      </c>
      <c r="K7550" s="3">
        <v>13</v>
      </c>
      <c r="L7550">
        <f>טבלה1[[#This Row],[ds_checkout]]-טבלה1[[#This Row],[ds_checkin]]</f>
        <v>3</v>
      </c>
      <c r="M7550">
        <f>IF(ISBLANK(טבלה1[[#This Row],[ts_reply_at]]), "", (טבלה1[[#This Row],[ts_reply_at]] - טבלה1[[#This Row],[ts_contact_at]]) * 24)</f>
        <v>4.3875000000698492</v>
      </c>
      <c r="N7550">
        <f>IF(ISBLANK(טבלה1[[#This Row],[ts_reply_at]]), 0, 1)</f>
        <v>1</v>
      </c>
      <c r="O7550">
        <f>IF(ISBLANK(טבלה1[[#This Row],[ts_accepted_at]]), 0, 1)</f>
        <v>1</v>
      </c>
      <c r="P7550">
        <f>IF(ISBLANK(טבלה1[[#This Row],[ts_booking_at]]), 0, 1)</f>
        <v>1</v>
      </c>
      <c r="Q7550">
        <f>IF(ISBLANK(טבלה1[[#This Row],[ds_checkin]]), "", טבלה1[[#This Row],[ds_checkin]] - טבלה1[[#This Row],[ts_contact_at]])</f>
        <v>5.4395833333328483</v>
      </c>
      <c r="R7550" t="str">
        <f>IF(AND(ISBLANK(טבלה1[[#This Row],[ts_reply_at]]), NOT(ISBLANK(טבלה1[[#This Row],[ts_booking_at]]))), "Error: Booked without Reply", "OK")</f>
        <v>OK</v>
      </c>
      <c r="S7550" t="s">
        <v>6020</v>
      </c>
    </row>
    <row r="7551" spans="1:19" x14ac:dyDescent="0.25">
      <c r="A7551" s="4" t="s">
        <v>5869</v>
      </c>
      <c r="B7551" s="4" t="s">
        <v>1157</v>
      </c>
      <c r="C7551" s="4" t="s">
        <v>1158</v>
      </c>
      <c r="D7551" s="1">
        <v>41922.404166666667</v>
      </c>
      <c r="E7551" s="1">
        <v>41922.404317129629</v>
      </c>
      <c r="F7551" s="1">
        <v>41922.404317129629</v>
      </c>
      <c r="G7551" s="1">
        <v>41922.404317129629</v>
      </c>
      <c r="H7551" s="2">
        <v>41925</v>
      </c>
      <c r="I7551" s="2">
        <v>41926</v>
      </c>
      <c r="J7551" s="3">
        <v>2</v>
      </c>
      <c r="K7551" s="3">
        <v>9</v>
      </c>
      <c r="L7551">
        <f>טבלה1[[#This Row],[ds_checkout]]-טבלה1[[#This Row],[ds_checkin]]</f>
        <v>1</v>
      </c>
      <c r="M7551">
        <f>IF(ISBLANK(טבלה1[[#This Row],[ts_reply_at]]), "", (טבלה1[[#This Row],[ts_reply_at]] - טבלה1[[#This Row],[ts_contact_at]]) * 24)</f>
        <v>3.611111082136631E-3</v>
      </c>
      <c r="N7551">
        <f>IF(ISBLANK(טבלה1[[#This Row],[ts_reply_at]]), 0, 1)</f>
        <v>1</v>
      </c>
      <c r="O7551">
        <f>IF(ISBLANK(טבלה1[[#This Row],[ts_accepted_at]]), 0, 1)</f>
        <v>1</v>
      </c>
      <c r="P7551">
        <f>IF(ISBLANK(טבלה1[[#This Row],[ts_booking_at]]), 0, 1)</f>
        <v>1</v>
      </c>
      <c r="Q7551">
        <f>IF(ISBLANK(טבלה1[[#This Row],[ds_checkin]]), "", טבלה1[[#This Row],[ds_checkin]] - טבלה1[[#This Row],[ts_contact_at]])</f>
        <v>2.5958333333328483</v>
      </c>
      <c r="R7551" t="str">
        <f>IF(AND(ISBLANK(טבלה1[[#This Row],[ts_reply_at]]), NOT(ISBLANK(טבלה1[[#This Row],[ts_booking_at]]))), "Error: Booked without Reply", "OK")</f>
        <v>OK</v>
      </c>
      <c r="S7551" t="s">
        <v>6020</v>
      </c>
    </row>
    <row r="7552" spans="1:19" x14ac:dyDescent="0.25">
      <c r="A7552" s="4" t="s">
        <v>5870</v>
      </c>
      <c r="B7552" s="4" t="s">
        <v>536</v>
      </c>
      <c r="C7552" s="4" t="s">
        <v>2095</v>
      </c>
      <c r="D7552" s="1">
        <v>41915.673611111109</v>
      </c>
      <c r="E7552" s="1">
        <v>41915.676435185182</v>
      </c>
      <c r="F7552" s="1">
        <v>41915.676435185182</v>
      </c>
      <c r="H7552" s="2">
        <v>41918</v>
      </c>
      <c r="I7552" s="2">
        <v>41921</v>
      </c>
      <c r="J7552" s="3">
        <v>2</v>
      </c>
      <c r="K7552" s="3">
        <v>3</v>
      </c>
      <c r="L7552">
        <f>טבלה1[[#This Row],[ds_checkout]]-טבלה1[[#This Row],[ds_checkin]]</f>
        <v>3</v>
      </c>
      <c r="M7552">
        <f>IF(ISBLANK(טבלה1[[#This Row],[ts_reply_at]]), "", (טבלה1[[#This Row],[ts_reply_at]] - טבלה1[[#This Row],[ts_contact_at]]) * 24)</f>
        <v>6.7777777730952948E-2</v>
      </c>
      <c r="N7552">
        <f>IF(ISBLANK(טבלה1[[#This Row],[ts_reply_at]]), 0, 1)</f>
        <v>1</v>
      </c>
      <c r="O7552">
        <f>IF(ISBLANK(טבלה1[[#This Row],[ts_accepted_at]]), 0, 1)</f>
        <v>1</v>
      </c>
      <c r="P7552">
        <f>IF(ISBLANK(טבלה1[[#This Row],[ts_booking_at]]), 0, 1)</f>
        <v>0</v>
      </c>
      <c r="Q7552">
        <f>IF(ISBLANK(טבלה1[[#This Row],[ds_checkin]]), "", טבלה1[[#This Row],[ds_checkin]] - טבלה1[[#This Row],[ts_contact_at]])</f>
        <v>2.3263888888905058</v>
      </c>
      <c r="R7552" t="str">
        <f>IF(AND(ISBLANK(טבלה1[[#This Row],[ts_reply_at]]), NOT(ISBLANK(טבלה1[[#This Row],[ts_booking_at]]))), "Error: Booked without Reply", "OK")</f>
        <v>OK</v>
      </c>
      <c r="S7552" t="s">
        <v>6026</v>
      </c>
    </row>
    <row r="7553" spans="1:19" x14ac:dyDescent="0.25">
      <c r="A7553" s="4" t="s">
        <v>5870</v>
      </c>
      <c r="B7553" s="4" t="s">
        <v>33</v>
      </c>
      <c r="C7553" s="4" t="s">
        <v>321</v>
      </c>
      <c r="D7553" s="1">
        <v>41915.679861111108</v>
      </c>
      <c r="E7553" s="1">
        <v>41916.0080787037</v>
      </c>
      <c r="H7553" s="2">
        <v>41918</v>
      </c>
      <c r="I7553" s="2">
        <v>41921</v>
      </c>
      <c r="J7553" s="3">
        <v>1</v>
      </c>
      <c r="K7553" s="3">
        <v>3</v>
      </c>
      <c r="L7553">
        <f>טבלה1[[#This Row],[ds_checkout]]-טבלה1[[#This Row],[ds_checkin]]</f>
        <v>3</v>
      </c>
      <c r="M7553">
        <f>IF(ISBLANK(טבלה1[[#This Row],[ts_reply_at]]), "", (טבלה1[[#This Row],[ts_reply_at]] - טבלה1[[#This Row],[ts_contact_at]]) * 24)</f>
        <v>7.8772222222178243</v>
      </c>
      <c r="N7553">
        <f>IF(ISBLANK(טבלה1[[#This Row],[ts_reply_at]]), 0, 1)</f>
        <v>1</v>
      </c>
      <c r="O7553">
        <f>IF(ISBLANK(טבלה1[[#This Row],[ts_accepted_at]]), 0, 1)</f>
        <v>0</v>
      </c>
      <c r="P7553">
        <f>IF(ISBLANK(טבלה1[[#This Row],[ts_booking_at]]), 0, 1)</f>
        <v>0</v>
      </c>
      <c r="Q7553">
        <f>IF(ISBLANK(טבלה1[[#This Row],[ds_checkin]]), "", טבלה1[[#This Row],[ds_checkin]] - טבלה1[[#This Row],[ts_contact_at]])</f>
        <v>2.320138888891961</v>
      </c>
      <c r="R7553" t="str">
        <f>IF(AND(ISBLANK(טבלה1[[#This Row],[ts_reply_at]]), NOT(ISBLANK(טבלה1[[#This Row],[ts_booking_at]]))), "Error: Booked without Reply", "OK")</f>
        <v>OK</v>
      </c>
      <c r="S7553" t="s">
        <v>6026</v>
      </c>
    </row>
    <row r="7554" spans="1:19" x14ac:dyDescent="0.25">
      <c r="A7554" s="4" t="s">
        <v>5870</v>
      </c>
      <c r="B7554" s="4" t="s">
        <v>33</v>
      </c>
      <c r="C7554" s="4" t="s">
        <v>1514</v>
      </c>
      <c r="D7554" s="1">
        <v>41915.662499999999</v>
      </c>
      <c r="H7554" s="2">
        <v>41918</v>
      </c>
      <c r="I7554" s="2">
        <v>41921</v>
      </c>
      <c r="J7554" s="3">
        <v>2</v>
      </c>
      <c r="K7554" s="3">
        <v>1</v>
      </c>
      <c r="L7554">
        <f>טבלה1[[#This Row],[ds_checkout]]-טבלה1[[#This Row],[ds_checkin]]</f>
        <v>3</v>
      </c>
      <c r="M7554" t="str">
        <f>IF(ISBLANK(טבלה1[[#This Row],[ts_reply_at]]), "", (טבלה1[[#This Row],[ts_reply_at]] - טבלה1[[#This Row],[ts_contact_at]]) * 24)</f>
        <v/>
      </c>
      <c r="N7554">
        <f>IF(ISBLANK(טבלה1[[#This Row],[ts_reply_at]]), 0, 1)</f>
        <v>0</v>
      </c>
      <c r="O7554">
        <f>IF(ISBLANK(טבלה1[[#This Row],[ts_accepted_at]]), 0, 1)</f>
        <v>0</v>
      </c>
      <c r="P7554">
        <f>IF(ISBLANK(טבלה1[[#This Row],[ts_booking_at]]), 0, 1)</f>
        <v>0</v>
      </c>
      <c r="Q7554">
        <f>IF(ISBLANK(טבלה1[[#This Row],[ds_checkin]]), "", טבלה1[[#This Row],[ds_checkin]] - טבלה1[[#This Row],[ts_contact_at]])</f>
        <v>2.3375000000014552</v>
      </c>
      <c r="R7554" t="str">
        <f>IF(AND(ISBLANK(טבלה1[[#This Row],[ts_reply_at]]), NOT(ISBLANK(טבלה1[[#This Row],[ts_booking_at]]))), "Error: Booked without Reply", "OK")</f>
        <v>OK</v>
      </c>
      <c r="S7554" t="s">
        <v>6026</v>
      </c>
    </row>
    <row r="7555" spans="1:19" x14ac:dyDescent="0.25">
      <c r="A7555" s="4" t="s">
        <v>5870</v>
      </c>
      <c r="B7555" s="4" t="s">
        <v>1825</v>
      </c>
      <c r="C7555" s="4" t="s">
        <v>1826</v>
      </c>
      <c r="D7555" s="1">
        <v>41915.686111111114</v>
      </c>
      <c r="E7555" s="1">
        <v>41915.827268518522</v>
      </c>
      <c r="F7555" s="1">
        <v>41915.827268518522</v>
      </c>
      <c r="H7555" s="2">
        <v>41918</v>
      </c>
      <c r="I7555" s="2">
        <v>41921</v>
      </c>
      <c r="J7555" s="3">
        <v>2</v>
      </c>
      <c r="K7555" s="3">
        <v>2</v>
      </c>
      <c r="L7555">
        <f>טבלה1[[#This Row],[ds_checkout]]-טבלה1[[#This Row],[ds_checkin]]</f>
        <v>3</v>
      </c>
      <c r="M7555">
        <f>IF(ISBLANK(טבלה1[[#This Row],[ts_reply_at]]), "", (טבלה1[[#This Row],[ts_reply_at]] - טבלה1[[#This Row],[ts_contact_at]]) * 24)</f>
        <v>3.3877777777961455</v>
      </c>
      <c r="N7555">
        <f>IF(ISBLANK(טבלה1[[#This Row],[ts_reply_at]]), 0, 1)</f>
        <v>1</v>
      </c>
      <c r="O7555">
        <f>IF(ISBLANK(טבלה1[[#This Row],[ts_accepted_at]]), 0, 1)</f>
        <v>1</v>
      </c>
      <c r="P7555">
        <f>IF(ISBLANK(טבלה1[[#This Row],[ts_booking_at]]), 0, 1)</f>
        <v>0</v>
      </c>
      <c r="Q7555">
        <f>IF(ISBLANK(טבלה1[[#This Row],[ds_checkin]]), "", טבלה1[[#This Row],[ds_checkin]] - טבלה1[[#This Row],[ts_contact_at]])</f>
        <v>2.3138888888861402</v>
      </c>
      <c r="R7555" t="str">
        <f>IF(AND(ISBLANK(טבלה1[[#This Row],[ts_reply_at]]), NOT(ISBLANK(טבלה1[[#This Row],[ts_booking_at]]))), "Error: Booked without Reply", "OK")</f>
        <v>OK</v>
      </c>
      <c r="S7555" t="s">
        <v>6026</v>
      </c>
    </row>
    <row r="7556" spans="1:19" x14ac:dyDescent="0.25">
      <c r="A7556" s="4" t="s">
        <v>5871</v>
      </c>
      <c r="B7556" s="4" t="s">
        <v>3635</v>
      </c>
      <c r="C7556" s="4" t="s">
        <v>3636</v>
      </c>
      <c r="D7556" s="1">
        <v>41916.665277777778</v>
      </c>
      <c r="E7556" s="1">
        <v>41916.66574074074</v>
      </c>
      <c r="F7556" s="1">
        <v>41916.66574074074</v>
      </c>
      <c r="G7556" s="1">
        <v>41916.66574074074</v>
      </c>
      <c r="H7556" s="2">
        <v>41937</v>
      </c>
      <c r="I7556" s="2">
        <v>41940</v>
      </c>
      <c r="J7556" s="3">
        <v>2</v>
      </c>
      <c r="K7556" s="3">
        <v>7</v>
      </c>
      <c r="L7556">
        <f>טבלה1[[#This Row],[ds_checkout]]-טבלה1[[#This Row],[ds_checkin]]</f>
        <v>3</v>
      </c>
      <c r="M7556">
        <f>IF(ISBLANK(טבלה1[[#This Row],[ts_reply_at]]), "", (טבלה1[[#This Row],[ts_reply_at]] - טבלה1[[#This Row],[ts_contact_at]]) * 24)</f>
        <v>1.111111108912155E-2</v>
      </c>
      <c r="N7556">
        <f>IF(ISBLANK(טבלה1[[#This Row],[ts_reply_at]]), 0, 1)</f>
        <v>1</v>
      </c>
      <c r="O7556">
        <f>IF(ISBLANK(טבלה1[[#This Row],[ts_accepted_at]]), 0, 1)</f>
        <v>1</v>
      </c>
      <c r="P7556">
        <f>IF(ISBLANK(טבלה1[[#This Row],[ts_booking_at]]), 0, 1)</f>
        <v>1</v>
      </c>
      <c r="Q7556">
        <f>IF(ISBLANK(טבלה1[[#This Row],[ds_checkin]]), "", טבלה1[[#This Row],[ds_checkin]] - טבלה1[[#This Row],[ts_contact_at]])</f>
        <v>20.334722222221899</v>
      </c>
      <c r="R7556" t="str">
        <f>IF(AND(ISBLANK(טבלה1[[#This Row],[ts_reply_at]]), NOT(ISBLANK(טבלה1[[#This Row],[ts_booking_at]]))), "Error: Booked without Reply", "OK")</f>
        <v>OK</v>
      </c>
      <c r="S7556" t="s">
        <v>6020</v>
      </c>
    </row>
    <row r="7557" spans="1:19" x14ac:dyDescent="0.25">
      <c r="A7557" s="4" t="s">
        <v>5872</v>
      </c>
      <c r="B7557" s="4" t="s">
        <v>159</v>
      </c>
      <c r="C7557" s="4" t="s">
        <v>160</v>
      </c>
      <c r="D7557" s="1">
        <v>41927.517361111109</v>
      </c>
      <c r="E7557" s="1">
        <v>41927.900034722225</v>
      </c>
      <c r="H7557" s="2">
        <v>41946</v>
      </c>
      <c r="I7557" s="2">
        <v>41948</v>
      </c>
      <c r="J7557" s="3">
        <v>2</v>
      </c>
      <c r="K7557" s="3">
        <v>6</v>
      </c>
      <c r="L7557">
        <f>טבלה1[[#This Row],[ds_checkout]]-טבלה1[[#This Row],[ds_checkin]]</f>
        <v>2</v>
      </c>
      <c r="M7557">
        <f>IF(ISBLANK(טבלה1[[#This Row],[ts_reply_at]]), "", (טבלה1[[#This Row],[ts_reply_at]] - טבלה1[[#This Row],[ts_contact_at]]) * 24)</f>
        <v>9.184166666760575</v>
      </c>
      <c r="N7557">
        <f>IF(ISBLANK(טבלה1[[#This Row],[ts_reply_at]]), 0, 1)</f>
        <v>1</v>
      </c>
      <c r="O7557">
        <f>IF(ISBLANK(טבלה1[[#This Row],[ts_accepted_at]]), 0, 1)</f>
        <v>0</v>
      </c>
      <c r="P7557">
        <f>IF(ISBLANK(טבלה1[[#This Row],[ts_booking_at]]), 0, 1)</f>
        <v>0</v>
      </c>
      <c r="Q7557">
        <f>IF(ISBLANK(טבלה1[[#This Row],[ds_checkin]]), "", טבלה1[[#This Row],[ds_checkin]] - טבלה1[[#This Row],[ts_contact_at]])</f>
        <v>18.482638888890506</v>
      </c>
      <c r="R7557" t="str">
        <f>IF(AND(ISBLANK(טבלה1[[#This Row],[ts_reply_at]]), NOT(ISBLANK(טבלה1[[#This Row],[ts_booking_at]]))), "Error: Booked without Reply", "OK")</f>
        <v>OK</v>
      </c>
      <c r="S7557" t="s">
        <v>6019</v>
      </c>
    </row>
    <row r="7558" spans="1:19" x14ac:dyDescent="0.25">
      <c r="A7558" s="4" t="s">
        <v>5872</v>
      </c>
      <c r="B7558" s="4" t="s">
        <v>98</v>
      </c>
      <c r="C7558" s="4" t="s">
        <v>99</v>
      </c>
      <c r="D7558" s="1">
        <v>41926.036805555559</v>
      </c>
      <c r="E7558" s="1">
        <v>41927.455787037034</v>
      </c>
      <c r="H7558" s="2">
        <v>41946</v>
      </c>
      <c r="I7558" s="2">
        <v>41948</v>
      </c>
      <c r="J7558" s="3">
        <v>2</v>
      </c>
      <c r="K7558" s="3">
        <v>2</v>
      </c>
      <c r="L7558">
        <f>טבלה1[[#This Row],[ds_checkout]]-טבלה1[[#This Row],[ds_checkin]]</f>
        <v>2</v>
      </c>
      <c r="M7558">
        <f>IF(ISBLANK(טבלה1[[#This Row],[ts_reply_at]]), "", (טבלה1[[#This Row],[ts_reply_at]] - טבלה1[[#This Row],[ts_contact_at]]) * 24)</f>
        <v>34.0555555553874</v>
      </c>
      <c r="N7558">
        <f>IF(ISBLANK(טבלה1[[#This Row],[ts_reply_at]]), 0, 1)</f>
        <v>1</v>
      </c>
      <c r="O7558">
        <f>IF(ISBLANK(טבלה1[[#This Row],[ts_accepted_at]]), 0, 1)</f>
        <v>0</v>
      </c>
      <c r="P7558">
        <f>IF(ISBLANK(טבלה1[[#This Row],[ts_booking_at]]), 0, 1)</f>
        <v>0</v>
      </c>
      <c r="Q7558">
        <f>IF(ISBLANK(טבלה1[[#This Row],[ds_checkin]]), "", טבלה1[[#This Row],[ds_checkin]] - טבלה1[[#This Row],[ts_contact_at]])</f>
        <v>19.963194444440887</v>
      </c>
      <c r="R7558" t="str">
        <f>IF(AND(ISBLANK(טבלה1[[#This Row],[ts_reply_at]]), NOT(ISBLANK(טבלה1[[#This Row],[ts_booking_at]]))), "Error: Booked without Reply", "OK")</f>
        <v>OK</v>
      </c>
      <c r="S7558" t="s">
        <v>6019</v>
      </c>
    </row>
    <row r="7559" spans="1:19" x14ac:dyDescent="0.25">
      <c r="A7559" s="4" t="s">
        <v>5873</v>
      </c>
      <c r="B7559" s="4" t="s">
        <v>522</v>
      </c>
      <c r="C7559" s="4" t="s">
        <v>523</v>
      </c>
      <c r="D7559" s="1">
        <v>41919.713888888888</v>
      </c>
      <c r="E7559" s="1">
        <v>41919.730011574073</v>
      </c>
      <c r="F7559" s="1">
        <v>41919.730011574073</v>
      </c>
      <c r="G7559" s="1">
        <v>41919.730011574073</v>
      </c>
      <c r="H7559" s="2">
        <v>41932</v>
      </c>
      <c r="I7559" s="2">
        <v>41933</v>
      </c>
      <c r="J7559" s="3">
        <v>2</v>
      </c>
      <c r="K7559" s="3">
        <v>15</v>
      </c>
      <c r="L7559">
        <f>טבלה1[[#This Row],[ds_checkout]]-טבלה1[[#This Row],[ds_checkin]]</f>
        <v>1</v>
      </c>
      <c r="M7559">
        <f>IF(ISBLANK(טבלה1[[#This Row],[ts_reply_at]]), "", (טבלה1[[#This Row],[ts_reply_at]] - טבלה1[[#This Row],[ts_contact_at]]) * 24)</f>
        <v>0.38694444444263354</v>
      </c>
      <c r="N7559">
        <f>IF(ISBLANK(טבלה1[[#This Row],[ts_reply_at]]), 0, 1)</f>
        <v>1</v>
      </c>
      <c r="O7559">
        <f>IF(ISBLANK(טבלה1[[#This Row],[ts_accepted_at]]), 0, 1)</f>
        <v>1</v>
      </c>
      <c r="P7559">
        <f>IF(ISBLANK(טבלה1[[#This Row],[ts_booking_at]]), 0, 1)</f>
        <v>1</v>
      </c>
      <c r="Q7559">
        <f>IF(ISBLANK(טבלה1[[#This Row],[ds_checkin]]), "", טבלה1[[#This Row],[ds_checkin]] - טבלה1[[#This Row],[ts_contact_at]])</f>
        <v>12.286111111112405</v>
      </c>
      <c r="R7559" t="str">
        <f>IF(AND(ISBLANK(טבלה1[[#This Row],[ts_reply_at]]), NOT(ISBLANK(טבלה1[[#This Row],[ts_booking_at]]))), "Error: Booked without Reply", "OK")</f>
        <v>OK</v>
      </c>
      <c r="S7559" t="s">
        <v>6021</v>
      </c>
    </row>
    <row r="7560" spans="1:19" x14ac:dyDescent="0.25">
      <c r="A7560" s="4" t="s">
        <v>5873</v>
      </c>
      <c r="B7560" s="4" t="s">
        <v>265</v>
      </c>
      <c r="C7560" s="4" t="s">
        <v>524</v>
      </c>
      <c r="D7560" s="1">
        <v>41919.711805555555</v>
      </c>
      <c r="E7560" s="1">
        <v>41919.712245370371</v>
      </c>
      <c r="F7560" s="1">
        <v>41919.712245370371</v>
      </c>
      <c r="G7560" s="1">
        <v>41919.712245370371</v>
      </c>
      <c r="H7560" s="2">
        <v>41926</v>
      </c>
      <c r="I7560" s="2">
        <v>41927</v>
      </c>
      <c r="J7560" s="3">
        <v>2</v>
      </c>
      <c r="K7560" s="3">
        <v>7</v>
      </c>
      <c r="L7560">
        <f>טבלה1[[#This Row],[ds_checkout]]-טבלה1[[#This Row],[ds_checkin]]</f>
        <v>1</v>
      </c>
      <c r="M7560">
        <f>IF(ISBLANK(טבלה1[[#This Row],[ts_reply_at]]), "", (טבלה1[[#This Row],[ts_reply_at]] - טבלה1[[#This Row],[ts_contact_at]]) * 24)</f>
        <v>1.0555555578321218E-2</v>
      </c>
      <c r="N7560">
        <f>IF(ISBLANK(טבלה1[[#This Row],[ts_reply_at]]), 0, 1)</f>
        <v>1</v>
      </c>
      <c r="O7560">
        <f>IF(ISBLANK(טבלה1[[#This Row],[ts_accepted_at]]), 0, 1)</f>
        <v>1</v>
      </c>
      <c r="P7560">
        <f>IF(ISBLANK(טבלה1[[#This Row],[ts_booking_at]]), 0, 1)</f>
        <v>1</v>
      </c>
      <c r="Q7560">
        <f>IF(ISBLANK(טבלה1[[#This Row],[ds_checkin]]), "", טבלה1[[#This Row],[ds_checkin]] - טבלה1[[#This Row],[ts_contact_at]])</f>
        <v>6.2881944444452529</v>
      </c>
      <c r="R7560" t="str">
        <f>IF(AND(ISBLANK(טבלה1[[#This Row],[ts_reply_at]]), NOT(ISBLANK(טבלה1[[#This Row],[ts_booking_at]]))), "Error: Booked without Reply", "OK")</f>
        <v>OK</v>
      </c>
      <c r="S7560" t="s">
        <v>6021</v>
      </c>
    </row>
    <row r="7561" spans="1:19" x14ac:dyDescent="0.25">
      <c r="A7561" s="4" t="s">
        <v>5874</v>
      </c>
      <c r="B7561" s="4" t="s">
        <v>1494</v>
      </c>
      <c r="C7561" s="4" t="s">
        <v>1495</v>
      </c>
      <c r="D7561" s="1">
        <v>41918.708333333336</v>
      </c>
      <c r="E7561" s="1">
        <v>41922.35732638889</v>
      </c>
      <c r="H7561" s="2">
        <v>41937</v>
      </c>
      <c r="I7561" s="2">
        <v>41946</v>
      </c>
      <c r="J7561" s="3">
        <v>1</v>
      </c>
      <c r="K7561" s="3">
        <v>4</v>
      </c>
      <c r="L7561">
        <f>טבלה1[[#This Row],[ds_checkout]]-טבלה1[[#This Row],[ds_checkin]]</f>
        <v>9</v>
      </c>
      <c r="M7561">
        <f>IF(ISBLANK(טבלה1[[#This Row],[ts_reply_at]]), "", (טבלה1[[#This Row],[ts_reply_at]] - טבלה1[[#This Row],[ts_contact_at]]) * 24)</f>
        <v>87.575833333306946</v>
      </c>
      <c r="N7561">
        <f>IF(ISBLANK(טבלה1[[#This Row],[ts_reply_at]]), 0, 1)</f>
        <v>1</v>
      </c>
      <c r="O7561">
        <f>IF(ISBLANK(טבלה1[[#This Row],[ts_accepted_at]]), 0, 1)</f>
        <v>0</v>
      </c>
      <c r="P7561">
        <f>IF(ISBLANK(טבלה1[[#This Row],[ts_booking_at]]), 0, 1)</f>
        <v>0</v>
      </c>
      <c r="Q7561">
        <f>IF(ISBLANK(טבלה1[[#This Row],[ds_checkin]]), "", טבלה1[[#This Row],[ds_checkin]] - טבלה1[[#This Row],[ts_contact_at]])</f>
        <v>18.291666666664241</v>
      </c>
      <c r="R7561" t="str">
        <f>IF(AND(ISBLANK(טבלה1[[#This Row],[ts_reply_at]]), NOT(ISBLANK(טבלה1[[#This Row],[ts_booking_at]]))), "Error: Booked without Reply", "OK")</f>
        <v>OK</v>
      </c>
      <c r="S7561" t="s">
        <v>6022</v>
      </c>
    </row>
    <row r="7562" spans="1:19" x14ac:dyDescent="0.25">
      <c r="A7562" s="4" t="s">
        <v>5875</v>
      </c>
      <c r="B7562" s="4" t="s">
        <v>640</v>
      </c>
      <c r="C7562" s="4" t="s">
        <v>641</v>
      </c>
      <c r="D7562" s="1">
        <v>41923.970833333333</v>
      </c>
      <c r="E7562" s="1">
        <v>41925.279537037037</v>
      </c>
      <c r="H7562" s="2">
        <v>41928</v>
      </c>
      <c r="I7562" s="2">
        <v>41932</v>
      </c>
      <c r="J7562" s="3">
        <v>2</v>
      </c>
      <c r="K7562" s="3">
        <v>3</v>
      </c>
      <c r="L7562">
        <f>טבלה1[[#This Row],[ds_checkout]]-טבלה1[[#This Row],[ds_checkin]]</f>
        <v>4</v>
      </c>
      <c r="M7562">
        <f>IF(ISBLANK(טבלה1[[#This Row],[ts_reply_at]]), "", (טבלה1[[#This Row],[ts_reply_at]] - טבלה1[[#This Row],[ts_contact_at]]) * 24)</f>
        <v>31.40888888889458</v>
      </c>
      <c r="N7562">
        <f>IF(ISBLANK(טבלה1[[#This Row],[ts_reply_at]]), 0, 1)</f>
        <v>1</v>
      </c>
      <c r="O7562">
        <f>IF(ISBLANK(טבלה1[[#This Row],[ts_accepted_at]]), 0, 1)</f>
        <v>0</v>
      </c>
      <c r="P7562">
        <f>IF(ISBLANK(טבלה1[[#This Row],[ts_booking_at]]), 0, 1)</f>
        <v>0</v>
      </c>
      <c r="Q7562">
        <f>IF(ISBLANK(טבלה1[[#This Row],[ds_checkin]]), "", טבלה1[[#This Row],[ds_checkin]] - טבלה1[[#This Row],[ts_contact_at]])</f>
        <v>4.0291666666671517</v>
      </c>
      <c r="R7562" t="str">
        <f>IF(AND(ISBLANK(טבלה1[[#This Row],[ts_reply_at]]), NOT(ISBLANK(טבלה1[[#This Row],[ts_booking_at]]))), "Error: Booked without Reply", "OK")</f>
        <v>OK</v>
      </c>
      <c r="S7562" t="s">
        <v>6019</v>
      </c>
    </row>
    <row r="7563" spans="1:19" x14ac:dyDescent="0.25">
      <c r="A7563" s="4" t="s">
        <v>5875</v>
      </c>
      <c r="B7563" s="4" t="s">
        <v>388</v>
      </c>
      <c r="C7563" s="4" t="s">
        <v>389</v>
      </c>
      <c r="D7563" s="1">
        <v>41923.972916666666</v>
      </c>
      <c r="E7563" s="1">
        <v>41924.486724537041</v>
      </c>
      <c r="H7563" s="2">
        <v>41928</v>
      </c>
      <c r="I7563" s="2">
        <v>41932</v>
      </c>
      <c r="J7563" s="3">
        <v>2</v>
      </c>
      <c r="K7563" s="3">
        <v>3</v>
      </c>
      <c r="L7563">
        <f>טבלה1[[#This Row],[ds_checkout]]-טבלה1[[#This Row],[ds_checkin]]</f>
        <v>4</v>
      </c>
      <c r="M7563">
        <f>IF(ISBLANK(טבלה1[[#This Row],[ts_reply_at]]), "", (טבלה1[[#This Row],[ts_reply_at]] - טבלה1[[#This Row],[ts_contact_at]]) * 24)</f>
        <v>12.331388888997026</v>
      </c>
      <c r="N7563">
        <f>IF(ISBLANK(טבלה1[[#This Row],[ts_reply_at]]), 0, 1)</f>
        <v>1</v>
      </c>
      <c r="O7563">
        <f>IF(ISBLANK(טבלה1[[#This Row],[ts_accepted_at]]), 0, 1)</f>
        <v>0</v>
      </c>
      <c r="P7563">
        <f>IF(ISBLANK(טבלה1[[#This Row],[ts_booking_at]]), 0, 1)</f>
        <v>0</v>
      </c>
      <c r="Q7563">
        <f>IF(ISBLANK(טבלה1[[#This Row],[ds_checkin]]), "", טבלה1[[#This Row],[ds_checkin]] - טבלה1[[#This Row],[ts_contact_at]])</f>
        <v>4.0270833333343035</v>
      </c>
      <c r="R7563" t="str">
        <f>IF(AND(ISBLANK(טבלה1[[#This Row],[ts_reply_at]]), NOT(ISBLANK(טבלה1[[#This Row],[ts_booking_at]]))), "Error: Booked without Reply", "OK")</f>
        <v>OK</v>
      </c>
      <c r="S7563" t="s">
        <v>6019</v>
      </c>
    </row>
    <row r="7564" spans="1:19" x14ac:dyDescent="0.25">
      <c r="A7564" s="4" t="s">
        <v>5875</v>
      </c>
      <c r="B7564" s="4" t="s">
        <v>1558</v>
      </c>
      <c r="C7564" s="4" t="s">
        <v>1559</v>
      </c>
      <c r="D7564" s="1">
        <v>41923.972916666666</v>
      </c>
      <c r="E7564" s="1">
        <v>41923.994259259256</v>
      </c>
      <c r="F7564" s="1">
        <v>41923.994259259256</v>
      </c>
      <c r="H7564" s="2">
        <v>41928</v>
      </c>
      <c r="I7564" s="2">
        <v>41932</v>
      </c>
      <c r="J7564" s="3">
        <v>2</v>
      </c>
      <c r="K7564" s="3">
        <v>3</v>
      </c>
      <c r="L7564">
        <f>טבלה1[[#This Row],[ds_checkout]]-טבלה1[[#This Row],[ds_checkin]]</f>
        <v>4</v>
      </c>
      <c r="M7564">
        <f>IF(ISBLANK(טבלה1[[#This Row],[ts_reply_at]]), "", (טבלה1[[#This Row],[ts_reply_at]] - טבלה1[[#This Row],[ts_contact_at]]) * 24)</f>
        <v>0.51222222216892987</v>
      </c>
      <c r="N7564">
        <f>IF(ISBLANK(טבלה1[[#This Row],[ts_reply_at]]), 0, 1)</f>
        <v>1</v>
      </c>
      <c r="O7564">
        <f>IF(ISBLANK(טבלה1[[#This Row],[ts_accepted_at]]), 0, 1)</f>
        <v>1</v>
      </c>
      <c r="P7564">
        <f>IF(ISBLANK(טבלה1[[#This Row],[ts_booking_at]]), 0, 1)</f>
        <v>0</v>
      </c>
      <c r="Q7564">
        <f>IF(ISBLANK(טבלה1[[#This Row],[ds_checkin]]), "", טבלה1[[#This Row],[ds_checkin]] - טבלה1[[#This Row],[ts_contact_at]])</f>
        <v>4.0270833333343035</v>
      </c>
      <c r="R7564" t="str">
        <f>IF(AND(ISBLANK(טבלה1[[#This Row],[ts_reply_at]]), NOT(ISBLANK(טבלה1[[#This Row],[ts_booking_at]]))), "Error: Booked without Reply", "OK")</f>
        <v>OK</v>
      </c>
      <c r="S7564" t="s">
        <v>6019</v>
      </c>
    </row>
    <row r="7565" spans="1:19" x14ac:dyDescent="0.25">
      <c r="A7565" s="4" t="s">
        <v>5875</v>
      </c>
      <c r="B7565" s="4" t="s">
        <v>1990</v>
      </c>
      <c r="C7565" s="4" t="s">
        <v>1991</v>
      </c>
      <c r="D7565" s="1">
        <v>41923.97152777778</v>
      </c>
      <c r="E7565" s="1">
        <v>41925.755891203706</v>
      </c>
      <c r="H7565" s="2">
        <v>41928</v>
      </c>
      <c r="I7565" s="2">
        <v>41932</v>
      </c>
      <c r="J7565" s="3">
        <v>2</v>
      </c>
      <c r="K7565" s="3">
        <v>2</v>
      </c>
      <c r="L7565">
        <f>טבלה1[[#This Row],[ds_checkout]]-טבלה1[[#This Row],[ds_checkin]]</f>
        <v>4</v>
      </c>
      <c r="M7565">
        <f>IF(ISBLANK(טבלה1[[#This Row],[ts_reply_at]]), "", (טבלה1[[#This Row],[ts_reply_at]] - טבלה1[[#This Row],[ts_contact_at]]) * 24)</f>
        <v>42.824722222227138</v>
      </c>
      <c r="N7565">
        <f>IF(ISBLANK(טבלה1[[#This Row],[ts_reply_at]]), 0, 1)</f>
        <v>1</v>
      </c>
      <c r="O7565">
        <f>IF(ISBLANK(טבלה1[[#This Row],[ts_accepted_at]]), 0, 1)</f>
        <v>0</v>
      </c>
      <c r="P7565">
        <f>IF(ISBLANK(טבלה1[[#This Row],[ts_booking_at]]), 0, 1)</f>
        <v>0</v>
      </c>
      <c r="Q7565">
        <f>IF(ISBLANK(טבלה1[[#This Row],[ds_checkin]]), "", טבלה1[[#This Row],[ds_checkin]] - טבלה1[[#This Row],[ts_contact_at]])</f>
        <v>4.0284722222204437</v>
      </c>
      <c r="R7565" t="str">
        <f>IF(AND(ISBLANK(טבלה1[[#This Row],[ts_reply_at]]), NOT(ISBLANK(טבלה1[[#This Row],[ts_booking_at]]))), "Error: Booked without Reply", "OK")</f>
        <v>OK</v>
      </c>
      <c r="S7565" t="s">
        <v>6019</v>
      </c>
    </row>
    <row r="7566" spans="1:19" x14ac:dyDescent="0.25">
      <c r="A7566" s="4" t="s">
        <v>5876</v>
      </c>
      <c r="B7566" s="4" t="s">
        <v>3705</v>
      </c>
      <c r="C7566" s="4" t="s">
        <v>3706</v>
      </c>
      <c r="D7566" s="1">
        <v>41921.469444444447</v>
      </c>
      <c r="E7566" s="1">
        <v>41921.671516203707</v>
      </c>
      <c r="F7566" s="1">
        <v>41921.671516203707</v>
      </c>
      <c r="G7566" s="1">
        <v>41921.671516203707</v>
      </c>
      <c r="H7566" s="2">
        <v>41951</v>
      </c>
      <c r="I7566" s="2">
        <v>41954</v>
      </c>
      <c r="J7566" s="3">
        <v>2</v>
      </c>
      <c r="K7566" s="3">
        <v>10</v>
      </c>
      <c r="L7566">
        <f>טבלה1[[#This Row],[ds_checkout]]-טבלה1[[#This Row],[ds_checkin]]</f>
        <v>3</v>
      </c>
      <c r="M7566">
        <f>IF(ISBLANK(טבלה1[[#This Row],[ts_reply_at]]), "", (טבלה1[[#This Row],[ts_reply_at]] - טבלה1[[#This Row],[ts_contact_at]]) * 24)</f>
        <v>4.8497222222504206</v>
      </c>
      <c r="N7566">
        <f>IF(ISBLANK(טבלה1[[#This Row],[ts_reply_at]]), 0, 1)</f>
        <v>1</v>
      </c>
      <c r="O7566">
        <f>IF(ISBLANK(טבלה1[[#This Row],[ts_accepted_at]]), 0, 1)</f>
        <v>1</v>
      </c>
      <c r="P7566">
        <f>IF(ISBLANK(טבלה1[[#This Row],[ts_booking_at]]), 0, 1)</f>
        <v>1</v>
      </c>
      <c r="Q7566">
        <f>IF(ISBLANK(טבלה1[[#This Row],[ds_checkin]]), "", טבלה1[[#This Row],[ds_checkin]] - טבלה1[[#This Row],[ts_contact_at]])</f>
        <v>29.530555555553292</v>
      </c>
      <c r="R7566" t="str">
        <f>IF(AND(ISBLANK(טבלה1[[#This Row],[ts_reply_at]]), NOT(ISBLANK(טבלה1[[#This Row],[ts_booking_at]]))), "Error: Booked without Reply", "OK")</f>
        <v>OK</v>
      </c>
      <c r="S7566" t="s">
        <v>6026</v>
      </c>
    </row>
    <row r="7567" spans="1:19" x14ac:dyDescent="0.25">
      <c r="A7567" s="4" t="s">
        <v>5877</v>
      </c>
      <c r="B7567" s="4" t="s">
        <v>2374</v>
      </c>
      <c r="C7567" s="4" t="s">
        <v>2375</v>
      </c>
      <c r="D7567" s="1">
        <v>41923.759027777778</v>
      </c>
      <c r="E7567" s="1">
        <v>41923.76189814815</v>
      </c>
      <c r="H7567" s="2">
        <v>41923</v>
      </c>
      <c r="I7567" s="2">
        <v>41924</v>
      </c>
      <c r="J7567" s="3">
        <v>2</v>
      </c>
      <c r="K7567" s="3">
        <v>3</v>
      </c>
      <c r="L7567">
        <f>טבלה1[[#This Row],[ds_checkout]]-טבלה1[[#This Row],[ds_checkin]]</f>
        <v>1</v>
      </c>
      <c r="M7567">
        <f>IF(ISBLANK(טבלה1[[#This Row],[ts_reply_at]]), "", (טבלה1[[#This Row],[ts_reply_at]] - טבלה1[[#This Row],[ts_contact_at]]) * 24)</f>
        <v>6.8888888927176595E-2</v>
      </c>
      <c r="N7567">
        <f>IF(ISBLANK(טבלה1[[#This Row],[ts_reply_at]]), 0, 1)</f>
        <v>1</v>
      </c>
      <c r="O7567">
        <f>IF(ISBLANK(טבלה1[[#This Row],[ts_accepted_at]]), 0, 1)</f>
        <v>0</v>
      </c>
      <c r="P7567">
        <f>IF(ISBLANK(טבלה1[[#This Row],[ts_booking_at]]), 0, 1)</f>
        <v>0</v>
      </c>
      <c r="Q7567">
        <f>IF(ISBLANK(טבלה1[[#This Row],[ds_checkin]]), "", טבלה1[[#This Row],[ds_checkin]] - טבלה1[[#This Row],[ts_contact_at]])</f>
        <v>-0.75902777777810115</v>
      </c>
      <c r="R7567" t="str">
        <f>IF(AND(ISBLANK(טבלה1[[#This Row],[ts_reply_at]]), NOT(ISBLANK(טבלה1[[#This Row],[ts_booking_at]]))), "Error: Booked without Reply", "OK")</f>
        <v>OK</v>
      </c>
      <c r="S7567" t="s">
        <v>6022</v>
      </c>
    </row>
    <row r="7568" spans="1:19" x14ac:dyDescent="0.25">
      <c r="A7568" s="4" t="s">
        <v>5877</v>
      </c>
      <c r="B7568" s="4" t="s">
        <v>1844</v>
      </c>
      <c r="C7568" s="4" t="s">
        <v>1845</v>
      </c>
      <c r="D7568" s="1">
        <v>41923.729861111111</v>
      </c>
      <c r="E7568" s="1">
        <v>41923.749363425923</v>
      </c>
      <c r="H7568" s="2">
        <v>41923</v>
      </c>
      <c r="I7568" s="2">
        <v>41924</v>
      </c>
      <c r="J7568" s="3">
        <v>2</v>
      </c>
      <c r="K7568" s="3">
        <v>3</v>
      </c>
      <c r="L7568">
        <f>טבלה1[[#This Row],[ds_checkout]]-טבלה1[[#This Row],[ds_checkin]]</f>
        <v>1</v>
      </c>
      <c r="M7568">
        <f>IF(ISBLANK(טבלה1[[#This Row],[ts_reply_at]]), "", (טבלה1[[#This Row],[ts_reply_at]] - טבלה1[[#This Row],[ts_contact_at]]) * 24)</f>
        <v>0.46805555548053235</v>
      </c>
      <c r="N7568">
        <f>IF(ISBLANK(טבלה1[[#This Row],[ts_reply_at]]), 0, 1)</f>
        <v>1</v>
      </c>
      <c r="O7568">
        <f>IF(ISBLANK(טבלה1[[#This Row],[ts_accepted_at]]), 0, 1)</f>
        <v>0</v>
      </c>
      <c r="P7568">
        <f>IF(ISBLANK(טבלה1[[#This Row],[ts_booking_at]]), 0, 1)</f>
        <v>0</v>
      </c>
      <c r="Q7568">
        <f>IF(ISBLANK(טבלה1[[#This Row],[ds_checkin]]), "", טבלה1[[#This Row],[ds_checkin]] - טבלה1[[#This Row],[ts_contact_at]])</f>
        <v>-0.72986111111094942</v>
      </c>
      <c r="R7568" t="str">
        <f>IF(AND(ISBLANK(טבלה1[[#This Row],[ts_reply_at]]), NOT(ISBLANK(טבלה1[[#This Row],[ts_booking_at]]))), "Error: Booked without Reply", "OK")</f>
        <v>OK</v>
      </c>
      <c r="S7568" t="s">
        <v>6022</v>
      </c>
    </row>
    <row r="7569" spans="1:19" x14ac:dyDescent="0.25">
      <c r="A7569" s="4" t="s">
        <v>5877</v>
      </c>
      <c r="B7569" s="4" t="s">
        <v>1011</v>
      </c>
      <c r="C7569" s="4" t="s">
        <v>1012</v>
      </c>
      <c r="D7569" s="1">
        <v>41923.762499999997</v>
      </c>
      <c r="H7569" s="2">
        <v>41923</v>
      </c>
      <c r="I7569" s="2">
        <v>41924</v>
      </c>
      <c r="J7569" s="3">
        <v>2</v>
      </c>
      <c r="K7569" s="3">
        <v>1</v>
      </c>
      <c r="L7569">
        <f>טבלה1[[#This Row],[ds_checkout]]-טבלה1[[#This Row],[ds_checkin]]</f>
        <v>1</v>
      </c>
      <c r="M7569" t="str">
        <f>IF(ISBLANK(טבלה1[[#This Row],[ts_reply_at]]), "", (טבלה1[[#This Row],[ts_reply_at]] - טבלה1[[#This Row],[ts_contact_at]]) * 24)</f>
        <v/>
      </c>
      <c r="N7569">
        <f>IF(ISBLANK(טבלה1[[#This Row],[ts_reply_at]]), 0, 1)</f>
        <v>0</v>
      </c>
      <c r="O7569">
        <f>IF(ISBLANK(טבלה1[[#This Row],[ts_accepted_at]]), 0, 1)</f>
        <v>0</v>
      </c>
      <c r="P7569">
        <f>IF(ISBLANK(טבלה1[[#This Row],[ts_booking_at]]), 0, 1)</f>
        <v>0</v>
      </c>
      <c r="Q7569">
        <f>IF(ISBLANK(טבלה1[[#This Row],[ds_checkin]]), "", טבלה1[[#This Row],[ds_checkin]] - טבלה1[[#This Row],[ts_contact_at]])</f>
        <v>-0.76249999999708962</v>
      </c>
      <c r="R7569" t="str">
        <f>IF(AND(ISBLANK(טבלה1[[#This Row],[ts_reply_at]]), NOT(ISBLANK(טבלה1[[#This Row],[ts_booking_at]]))), "Error: Booked without Reply", "OK")</f>
        <v>OK</v>
      </c>
      <c r="S7569" t="s">
        <v>6022</v>
      </c>
    </row>
    <row r="7570" spans="1:19" x14ac:dyDescent="0.25">
      <c r="A7570" s="4" t="s">
        <v>5877</v>
      </c>
      <c r="B7570" s="4" t="s">
        <v>340</v>
      </c>
      <c r="C7570" s="4" t="s">
        <v>341</v>
      </c>
      <c r="D7570" s="1">
        <v>41923.754166666666</v>
      </c>
      <c r="E7570" s="1">
        <v>41923.760393518518</v>
      </c>
      <c r="H7570" s="2">
        <v>41923</v>
      </c>
      <c r="I7570" s="2">
        <v>41924</v>
      </c>
      <c r="J7570" s="3">
        <v>2</v>
      </c>
      <c r="K7570" s="3">
        <v>2</v>
      </c>
      <c r="L7570">
        <f>טבלה1[[#This Row],[ds_checkout]]-טבלה1[[#This Row],[ds_checkin]]</f>
        <v>1</v>
      </c>
      <c r="M7570">
        <f>IF(ISBLANK(טבלה1[[#This Row],[ts_reply_at]]), "", (טבלה1[[#This Row],[ts_reply_at]] - טבלה1[[#This Row],[ts_contact_at]]) * 24)</f>
        <v>0.14944444445427507</v>
      </c>
      <c r="N7570">
        <f>IF(ISBLANK(טבלה1[[#This Row],[ts_reply_at]]), 0, 1)</f>
        <v>1</v>
      </c>
      <c r="O7570">
        <f>IF(ISBLANK(טבלה1[[#This Row],[ts_accepted_at]]), 0, 1)</f>
        <v>0</v>
      </c>
      <c r="P7570">
        <f>IF(ISBLANK(טבלה1[[#This Row],[ts_booking_at]]), 0, 1)</f>
        <v>0</v>
      </c>
      <c r="Q7570">
        <f>IF(ISBLANK(טבלה1[[#This Row],[ds_checkin]]), "", טבלה1[[#This Row],[ds_checkin]] - טבלה1[[#This Row],[ts_contact_at]])</f>
        <v>-0.75416666666569654</v>
      </c>
      <c r="R7570" t="str">
        <f>IF(AND(ISBLANK(טבלה1[[#This Row],[ts_reply_at]]), NOT(ISBLANK(טבלה1[[#This Row],[ts_booking_at]]))), "Error: Booked without Reply", "OK")</f>
        <v>OK</v>
      </c>
      <c r="S7570" t="s">
        <v>6022</v>
      </c>
    </row>
    <row r="7571" spans="1:19" x14ac:dyDescent="0.25">
      <c r="A7571" s="4" t="s">
        <v>5877</v>
      </c>
      <c r="B7571" s="4" t="s">
        <v>20</v>
      </c>
      <c r="C7571" s="4" t="s">
        <v>21</v>
      </c>
      <c r="D7571" s="1">
        <v>41923.759722222225</v>
      </c>
      <c r="E7571" s="1">
        <v>41924.575775462959</v>
      </c>
      <c r="H7571" s="2">
        <v>41923</v>
      </c>
      <c r="I7571" s="2">
        <v>41924</v>
      </c>
      <c r="J7571" s="3">
        <v>2</v>
      </c>
      <c r="K7571" s="3">
        <v>2</v>
      </c>
      <c r="L7571">
        <f>טבלה1[[#This Row],[ds_checkout]]-טבלה1[[#This Row],[ds_checkin]]</f>
        <v>1</v>
      </c>
      <c r="M7571">
        <f>IF(ISBLANK(טבלה1[[#This Row],[ts_reply_at]]), "", (טבלה1[[#This Row],[ts_reply_at]] - טבלה1[[#This Row],[ts_contact_at]]) * 24)</f>
        <v>19.585277777630836</v>
      </c>
      <c r="N7571">
        <f>IF(ISBLANK(טבלה1[[#This Row],[ts_reply_at]]), 0, 1)</f>
        <v>1</v>
      </c>
      <c r="O7571">
        <f>IF(ISBLANK(טבלה1[[#This Row],[ts_accepted_at]]), 0, 1)</f>
        <v>0</v>
      </c>
      <c r="P7571">
        <f>IF(ISBLANK(טבלה1[[#This Row],[ts_booking_at]]), 0, 1)</f>
        <v>0</v>
      </c>
      <c r="Q7571">
        <f>IF(ISBLANK(טבלה1[[#This Row],[ds_checkin]]), "", טבלה1[[#This Row],[ds_checkin]] - טבלה1[[#This Row],[ts_contact_at]])</f>
        <v>-0.75972222222480923</v>
      </c>
      <c r="R7571" t="str">
        <f>IF(AND(ISBLANK(טבלה1[[#This Row],[ts_reply_at]]), NOT(ISBLANK(טבלה1[[#This Row],[ts_booking_at]]))), "Error: Booked without Reply", "OK")</f>
        <v>OK</v>
      </c>
      <c r="S7571" t="s">
        <v>6022</v>
      </c>
    </row>
    <row r="7572" spans="1:19" x14ac:dyDescent="0.25">
      <c r="A7572" s="4" t="s">
        <v>5877</v>
      </c>
      <c r="B7572" s="4" t="s">
        <v>2201</v>
      </c>
      <c r="C7572" s="4" t="s">
        <v>2202</v>
      </c>
      <c r="D7572" s="1">
        <v>41923.758333333331</v>
      </c>
      <c r="E7572" s="1">
        <v>41923.773414351854</v>
      </c>
      <c r="F7572" s="1">
        <v>41923.773414351854</v>
      </c>
      <c r="H7572" s="2">
        <v>41923</v>
      </c>
      <c r="I7572" s="2">
        <v>41924</v>
      </c>
      <c r="J7572" s="3">
        <v>2</v>
      </c>
      <c r="K7572" s="3">
        <v>3</v>
      </c>
      <c r="L7572">
        <f>טבלה1[[#This Row],[ds_checkout]]-טבלה1[[#This Row],[ds_checkin]]</f>
        <v>1</v>
      </c>
      <c r="M7572">
        <f>IF(ISBLANK(טבלה1[[#This Row],[ts_reply_at]]), "", (טבלה1[[#This Row],[ts_reply_at]] - טבלה1[[#This Row],[ts_contact_at]]) * 24)</f>
        <v>0.3619444445357658</v>
      </c>
      <c r="N7572">
        <f>IF(ISBLANK(טבלה1[[#This Row],[ts_reply_at]]), 0, 1)</f>
        <v>1</v>
      </c>
      <c r="O7572">
        <f>IF(ISBLANK(טבלה1[[#This Row],[ts_accepted_at]]), 0, 1)</f>
        <v>1</v>
      </c>
      <c r="P7572">
        <f>IF(ISBLANK(טבלה1[[#This Row],[ts_booking_at]]), 0, 1)</f>
        <v>0</v>
      </c>
      <c r="Q7572">
        <f>IF(ISBLANK(טבלה1[[#This Row],[ds_checkin]]), "", טבלה1[[#This Row],[ds_checkin]] - טבלה1[[#This Row],[ts_contact_at]])</f>
        <v>-0.75833333333139308</v>
      </c>
      <c r="R7572" t="str">
        <f>IF(AND(ISBLANK(טבלה1[[#This Row],[ts_reply_at]]), NOT(ISBLANK(טבלה1[[#This Row],[ts_booking_at]]))), "Error: Booked without Reply", "OK")</f>
        <v>OK</v>
      </c>
      <c r="S7572" t="s">
        <v>6022</v>
      </c>
    </row>
    <row r="7573" spans="1:19" x14ac:dyDescent="0.25">
      <c r="A7573" s="4" t="s">
        <v>5877</v>
      </c>
      <c r="B7573" s="4" t="s">
        <v>318</v>
      </c>
      <c r="C7573" s="4" t="s">
        <v>319</v>
      </c>
      <c r="D7573" s="1">
        <v>41923.756944444445</v>
      </c>
      <c r="E7573" s="1">
        <v>41923.759236111109</v>
      </c>
      <c r="H7573" s="2">
        <v>41923</v>
      </c>
      <c r="I7573" s="2">
        <v>41924</v>
      </c>
      <c r="J7573" s="3">
        <v>2</v>
      </c>
      <c r="K7573" s="3">
        <v>3</v>
      </c>
      <c r="L7573">
        <f>טבלה1[[#This Row],[ds_checkout]]-טבלה1[[#This Row],[ds_checkin]]</f>
        <v>1</v>
      </c>
      <c r="M7573">
        <f>IF(ISBLANK(טבלה1[[#This Row],[ts_reply_at]]), "", (טבלה1[[#This Row],[ts_reply_at]] - טבלה1[[#This Row],[ts_contact_at]]) * 24)</f>
        <v>5.499999993480742E-2</v>
      </c>
      <c r="N7573">
        <f>IF(ISBLANK(טבלה1[[#This Row],[ts_reply_at]]), 0, 1)</f>
        <v>1</v>
      </c>
      <c r="O7573">
        <f>IF(ISBLANK(טבלה1[[#This Row],[ts_accepted_at]]), 0, 1)</f>
        <v>0</v>
      </c>
      <c r="P7573">
        <f>IF(ISBLANK(טבלה1[[#This Row],[ts_booking_at]]), 0, 1)</f>
        <v>0</v>
      </c>
      <c r="Q7573">
        <f>IF(ISBLANK(טבלה1[[#This Row],[ds_checkin]]), "", טבלה1[[#This Row],[ds_checkin]] - טבלה1[[#This Row],[ts_contact_at]])</f>
        <v>-0.75694444444525288</v>
      </c>
      <c r="R7573" t="str">
        <f>IF(AND(ISBLANK(טבלה1[[#This Row],[ts_reply_at]]), NOT(ISBLANK(טבלה1[[#This Row],[ts_booking_at]]))), "Error: Booked without Reply", "OK")</f>
        <v>OK</v>
      </c>
      <c r="S7573" t="s">
        <v>6022</v>
      </c>
    </row>
    <row r="7574" spans="1:19" x14ac:dyDescent="0.25">
      <c r="A7574" s="4" t="s">
        <v>5878</v>
      </c>
      <c r="B7574" s="4" t="s">
        <v>77</v>
      </c>
      <c r="C7574" s="4" t="s">
        <v>78</v>
      </c>
      <c r="D7574" s="1">
        <v>41913.333333333336</v>
      </c>
      <c r="E7574" s="1">
        <v>41913.38417824074</v>
      </c>
      <c r="H7574" s="2">
        <v>41916</v>
      </c>
      <c r="I7574" s="2">
        <v>41926</v>
      </c>
      <c r="J7574" s="3">
        <v>1</v>
      </c>
      <c r="K7574" s="3">
        <v>5</v>
      </c>
      <c r="L7574">
        <f>טבלה1[[#This Row],[ds_checkout]]-טבלה1[[#This Row],[ds_checkin]]</f>
        <v>10</v>
      </c>
      <c r="M7574">
        <f>IF(ISBLANK(טבלה1[[#This Row],[ts_reply_at]]), "", (טבלה1[[#This Row],[ts_reply_at]] - טבלה1[[#This Row],[ts_contact_at]]) * 24)</f>
        <v>1.2202777776983567</v>
      </c>
      <c r="N7574">
        <f>IF(ISBLANK(טבלה1[[#This Row],[ts_reply_at]]), 0, 1)</f>
        <v>1</v>
      </c>
      <c r="O7574">
        <f>IF(ISBLANK(טבלה1[[#This Row],[ts_accepted_at]]), 0, 1)</f>
        <v>0</v>
      </c>
      <c r="P7574">
        <f>IF(ISBLANK(טבלה1[[#This Row],[ts_booking_at]]), 0, 1)</f>
        <v>0</v>
      </c>
      <c r="Q7574">
        <f>IF(ISBLANK(טבלה1[[#This Row],[ds_checkin]]), "", טבלה1[[#This Row],[ds_checkin]] - טבלה1[[#This Row],[ts_contact_at]])</f>
        <v>2.6666666666642413</v>
      </c>
      <c r="R7574" t="str">
        <f>IF(AND(ISBLANK(טבלה1[[#This Row],[ts_reply_at]]), NOT(ISBLANK(טבלה1[[#This Row],[ts_booking_at]]))), "Error: Booked without Reply", "OK")</f>
        <v>OK</v>
      </c>
      <c r="S7574" t="s">
        <v>6022</v>
      </c>
    </row>
    <row r="7575" spans="1:19" x14ac:dyDescent="0.25">
      <c r="A7575" s="4" t="s">
        <v>5878</v>
      </c>
      <c r="B7575" s="4" t="s">
        <v>2532</v>
      </c>
      <c r="C7575" s="4" t="s">
        <v>2533</v>
      </c>
      <c r="D7575" s="1">
        <v>41913.552083333336</v>
      </c>
      <c r="E7575" s="1">
        <v>41913.925706018519</v>
      </c>
      <c r="H7575" s="2">
        <v>41918</v>
      </c>
      <c r="I7575" s="2">
        <v>41926</v>
      </c>
      <c r="J7575" s="3">
        <v>1</v>
      </c>
      <c r="K7575" s="3">
        <v>5</v>
      </c>
      <c r="L7575">
        <f>טבלה1[[#This Row],[ds_checkout]]-טבלה1[[#This Row],[ds_checkin]]</f>
        <v>8</v>
      </c>
      <c r="M7575">
        <f>IF(ISBLANK(טבלה1[[#This Row],[ts_reply_at]]), "", (טבלה1[[#This Row],[ts_reply_at]] - טבלה1[[#This Row],[ts_contact_at]]) * 24)</f>
        <v>8.966944444400724</v>
      </c>
      <c r="N7575">
        <f>IF(ISBLANK(טבלה1[[#This Row],[ts_reply_at]]), 0, 1)</f>
        <v>1</v>
      </c>
      <c r="O7575">
        <f>IF(ISBLANK(טבלה1[[#This Row],[ts_accepted_at]]), 0, 1)</f>
        <v>0</v>
      </c>
      <c r="P7575">
        <f>IF(ISBLANK(טבלה1[[#This Row],[ts_booking_at]]), 0, 1)</f>
        <v>0</v>
      </c>
      <c r="Q7575">
        <f>IF(ISBLANK(טבלה1[[#This Row],[ds_checkin]]), "", טבלה1[[#This Row],[ds_checkin]] - טבלה1[[#This Row],[ts_contact_at]])</f>
        <v>4.4479166666642413</v>
      </c>
      <c r="R7575" t="str">
        <f>IF(AND(ISBLANK(טבלה1[[#This Row],[ts_reply_at]]), NOT(ISBLANK(טבלה1[[#This Row],[ts_booking_at]]))), "Error: Booked without Reply", "OK")</f>
        <v>OK</v>
      </c>
      <c r="S7575" t="s">
        <v>6022</v>
      </c>
    </row>
    <row r="7576" spans="1:19" x14ac:dyDescent="0.25">
      <c r="A7576" s="4" t="s">
        <v>5878</v>
      </c>
      <c r="B7576" s="4" t="s">
        <v>3223</v>
      </c>
      <c r="C7576" s="4" t="s">
        <v>3224</v>
      </c>
      <c r="D7576" s="1">
        <v>41913.554166666669</v>
      </c>
      <c r="E7576" s="1">
        <v>41913.557974537034</v>
      </c>
      <c r="F7576" s="1">
        <v>41913.55810185185</v>
      </c>
      <c r="G7576" s="1">
        <v>41913.580868055556</v>
      </c>
      <c r="H7576" s="2">
        <v>41918</v>
      </c>
      <c r="I7576" s="2">
        <v>41926</v>
      </c>
      <c r="J7576" s="3">
        <v>1</v>
      </c>
      <c r="K7576" s="3">
        <v>9</v>
      </c>
      <c r="L7576">
        <f>טבלה1[[#This Row],[ds_checkout]]-טבלה1[[#This Row],[ds_checkin]]</f>
        <v>8</v>
      </c>
      <c r="M7576">
        <f>IF(ISBLANK(טבלה1[[#This Row],[ts_reply_at]]), "", (טבלה1[[#This Row],[ts_reply_at]] - טבלה1[[#This Row],[ts_contact_at]]) * 24)</f>
        <v>9.138888877350837E-2</v>
      </c>
      <c r="N7576">
        <f>IF(ISBLANK(טבלה1[[#This Row],[ts_reply_at]]), 0, 1)</f>
        <v>1</v>
      </c>
      <c r="O7576">
        <f>IF(ISBLANK(טבלה1[[#This Row],[ts_accepted_at]]), 0, 1)</f>
        <v>1</v>
      </c>
      <c r="P7576">
        <f>IF(ISBLANK(טבלה1[[#This Row],[ts_booking_at]]), 0, 1)</f>
        <v>1</v>
      </c>
      <c r="Q7576">
        <f>IF(ISBLANK(טבלה1[[#This Row],[ds_checkin]]), "", טבלה1[[#This Row],[ds_checkin]] - טבלה1[[#This Row],[ts_contact_at]])</f>
        <v>4.4458333333313931</v>
      </c>
      <c r="R7576" t="str">
        <f>IF(AND(ISBLANK(טבלה1[[#This Row],[ts_reply_at]]), NOT(ISBLANK(טבלה1[[#This Row],[ts_booking_at]]))), "Error: Booked without Reply", "OK")</f>
        <v>OK</v>
      </c>
      <c r="S7576" t="s">
        <v>6022</v>
      </c>
    </row>
    <row r="7577" spans="1:19" x14ac:dyDescent="0.25">
      <c r="A7577" s="4" t="s">
        <v>5879</v>
      </c>
      <c r="B7577" s="4" t="s">
        <v>444</v>
      </c>
      <c r="C7577" s="4" t="s">
        <v>1323</v>
      </c>
      <c r="D7577" s="1">
        <v>41935.743055555555</v>
      </c>
      <c r="E7577" s="1">
        <v>41935.819039351853</v>
      </c>
      <c r="H7577" s="2">
        <v>42077</v>
      </c>
      <c r="I7577" s="2">
        <v>42081</v>
      </c>
      <c r="J7577" s="3">
        <v>3</v>
      </c>
      <c r="K7577" s="3">
        <v>2</v>
      </c>
      <c r="L7577">
        <f>טבלה1[[#This Row],[ds_checkout]]-טבלה1[[#This Row],[ds_checkin]]</f>
        <v>4</v>
      </c>
      <c r="M7577">
        <f>IF(ISBLANK(טבלה1[[#This Row],[ts_reply_at]]), "", (טבלה1[[#This Row],[ts_reply_at]] - טבלה1[[#This Row],[ts_contact_at]]) * 24)</f>
        <v>1.8236111111473292</v>
      </c>
      <c r="N7577">
        <f>IF(ISBLANK(טבלה1[[#This Row],[ts_reply_at]]), 0, 1)</f>
        <v>1</v>
      </c>
      <c r="O7577">
        <f>IF(ISBLANK(טבלה1[[#This Row],[ts_accepted_at]]), 0, 1)</f>
        <v>0</v>
      </c>
      <c r="P7577">
        <f>IF(ISBLANK(טבלה1[[#This Row],[ts_booking_at]]), 0, 1)</f>
        <v>0</v>
      </c>
      <c r="Q7577">
        <f>IF(ISBLANK(טבלה1[[#This Row],[ds_checkin]]), "", טבלה1[[#This Row],[ds_checkin]] - טבלה1[[#This Row],[ts_contact_at]])</f>
        <v>141.25694444444525</v>
      </c>
      <c r="R7577" t="str">
        <f>IF(AND(ISBLANK(טבלה1[[#This Row],[ts_reply_at]]), NOT(ISBLANK(טבלה1[[#This Row],[ts_booking_at]]))), "Error: Booked without Reply", "OK")</f>
        <v>OK</v>
      </c>
      <c r="S7577" t="s">
        <v>6020</v>
      </c>
    </row>
    <row r="7578" spans="1:19" x14ac:dyDescent="0.25">
      <c r="A7578" s="4" t="s">
        <v>5879</v>
      </c>
      <c r="B7578" s="4" t="s">
        <v>18</v>
      </c>
      <c r="C7578" s="4" t="s">
        <v>703</v>
      </c>
      <c r="D7578" s="1">
        <v>41935.742361111108</v>
      </c>
      <c r="E7578" s="1">
        <v>41935.774108796293</v>
      </c>
      <c r="H7578" s="2">
        <v>42077</v>
      </c>
      <c r="I7578" s="2">
        <v>42081</v>
      </c>
      <c r="J7578" s="3">
        <v>3</v>
      </c>
      <c r="K7578" s="3">
        <v>2</v>
      </c>
      <c r="L7578">
        <f>טבלה1[[#This Row],[ds_checkout]]-טבלה1[[#This Row],[ds_checkin]]</f>
        <v>4</v>
      </c>
      <c r="M7578">
        <f>IF(ISBLANK(טבלה1[[#This Row],[ts_reply_at]]), "", (טבלה1[[#This Row],[ts_reply_at]] - טבלה1[[#This Row],[ts_contact_at]]) * 24)</f>
        <v>0.76194444444263354</v>
      </c>
      <c r="N7578">
        <f>IF(ISBLANK(טבלה1[[#This Row],[ts_reply_at]]), 0, 1)</f>
        <v>1</v>
      </c>
      <c r="O7578">
        <f>IF(ISBLANK(טבלה1[[#This Row],[ts_accepted_at]]), 0, 1)</f>
        <v>0</v>
      </c>
      <c r="P7578">
        <f>IF(ISBLANK(טבלה1[[#This Row],[ts_booking_at]]), 0, 1)</f>
        <v>0</v>
      </c>
      <c r="Q7578">
        <f>IF(ISBLANK(טבלה1[[#This Row],[ds_checkin]]), "", טבלה1[[#This Row],[ds_checkin]] - טבלה1[[#This Row],[ts_contact_at]])</f>
        <v>141.25763888889196</v>
      </c>
      <c r="R7578" t="str">
        <f>IF(AND(ISBLANK(טבלה1[[#This Row],[ts_reply_at]]), NOT(ISBLANK(טבלה1[[#This Row],[ts_booking_at]]))), "Error: Booked without Reply", "OK")</f>
        <v>OK</v>
      </c>
      <c r="S7578" t="s">
        <v>6020</v>
      </c>
    </row>
    <row r="7579" spans="1:19" x14ac:dyDescent="0.25">
      <c r="A7579" s="4" t="s">
        <v>5880</v>
      </c>
      <c r="B7579" s="4" t="s">
        <v>965</v>
      </c>
      <c r="C7579" s="4" t="s">
        <v>966</v>
      </c>
      <c r="D7579" s="1">
        <v>41926.876388888886</v>
      </c>
      <c r="E7579" s="1">
        <v>41927.180972222224</v>
      </c>
      <c r="H7579" s="2">
        <v>42182</v>
      </c>
      <c r="I7579" s="2">
        <v>42186</v>
      </c>
      <c r="J7579" s="3">
        <v>2</v>
      </c>
      <c r="K7579" s="3">
        <v>3</v>
      </c>
      <c r="L7579">
        <f>טבלה1[[#This Row],[ds_checkout]]-טבלה1[[#This Row],[ds_checkin]]</f>
        <v>4</v>
      </c>
      <c r="M7579">
        <f>IF(ISBLANK(טבלה1[[#This Row],[ts_reply_at]]), "", (טבלה1[[#This Row],[ts_reply_at]] - טבלה1[[#This Row],[ts_contact_at]]) * 24)</f>
        <v>7.310000000114087</v>
      </c>
      <c r="N7579">
        <f>IF(ISBLANK(טבלה1[[#This Row],[ts_reply_at]]), 0, 1)</f>
        <v>1</v>
      </c>
      <c r="O7579">
        <f>IF(ISBLANK(טבלה1[[#This Row],[ts_accepted_at]]), 0, 1)</f>
        <v>0</v>
      </c>
      <c r="P7579">
        <f>IF(ISBLANK(טבלה1[[#This Row],[ts_booking_at]]), 0, 1)</f>
        <v>0</v>
      </c>
      <c r="Q7579">
        <f>IF(ISBLANK(טבלה1[[#This Row],[ds_checkin]]), "", טבלה1[[#This Row],[ds_checkin]] - טבלה1[[#This Row],[ts_contact_at]])</f>
        <v>255.12361111111386</v>
      </c>
      <c r="R7579" t="str">
        <f>IF(AND(ISBLANK(טבלה1[[#This Row],[ts_reply_at]]), NOT(ISBLANK(טבלה1[[#This Row],[ts_booking_at]]))), "Error: Booked without Reply", "OK")</f>
        <v>OK</v>
      </c>
      <c r="S7579" t="s">
        <v>6039</v>
      </c>
    </row>
    <row r="7580" spans="1:19" x14ac:dyDescent="0.25">
      <c r="A7580" s="4" t="s">
        <v>5881</v>
      </c>
      <c r="B7580" s="4" t="s">
        <v>3266</v>
      </c>
      <c r="C7580" s="4" t="s">
        <v>5882</v>
      </c>
      <c r="D7580" s="1">
        <v>41887.527777777781</v>
      </c>
      <c r="E7580" s="1">
        <v>41888.333240740743</v>
      </c>
      <c r="H7580" s="2">
        <v>41945</v>
      </c>
      <c r="I7580" s="2">
        <v>41978</v>
      </c>
      <c r="J7580" s="3">
        <v>1</v>
      </c>
      <c r="K7580" s="3">
        <v>2</v>
      </c>
      <c r="L7580">
        <f>טבלה1[[#This Row],[ds_checkout]]-טבלה1[[#This Row],[ds_checkin]]</f>
        <v>33</v>
      </c>
      <c r="M7580">
        <f>IF(ISBLANK(טבלה1[[#This Row],[ts_reply_at]]), "", (טבלה1[[#This Row],[ts_reply_at]] - טבלה1[[#This Row],[ts_contact_at]]) * 24)</f>
        <v>19.331111111096106</v>
      </c>
      <c r="N7580">
        <f>IF(ISBLANK(טבלה1[[#This Row],[ts_reply_at]]), 0, 1)</f>
        <v>1</v>
      </c>
      <c r="O7580">
        <f>IF(ISBLANK(טבלה1[[#This Row],[ts_accepted_at]]), 0, 1)</f>
        <v>0</v>
      </c>
      <c r="P7580">
        <f>IF(ISBLANK(טבלה1[[#This Row],[ts_booking_at]]), 0, 1)</f>
        <v>0</v>
      </c>
      <c r="Q7580">
        <f>IF(ISBLANK(טבלה1[[#This Row],[ds_checkin]]), "", טבלה1[[#This Row],[ds_checkin]] - טבלה1[[#This Row],[ts_contact_at]])</f>
        <v>57.472222222218988</v>
      </c>
      <c r="R7580" t="str">
        <f>IF(AND(ISBLANK(טבלה1[[#This Row],[ts_reply_at]]), NOT(ISBLANK(טבלה1[[#This Row],[ts_booking_at]]))), "Error: Booked without Reply", "OK")</f>
        <v>OK</v>
      </c>
      <c r="S7580" t="s">
        <v>6030</v>
      </c>
    </row>
    <row r="7581" spans="1:19" x14ac:dyDescent="0.25">
      <c r="A7581" s="4" t="s">
        <v>5881</v>
      </c>
      <c r="B7581" s="4" t="s">
        <v>921</v>
      </c>
      <c r="C7581" s="4" t="s">
        <v>3336</v>
      </c>
      <c r="D7581" s="1">
        <v>41887.52847222222</v>
      </c>
      <c r="E7581" s="1">
        <v>41887.862939814811</v>
      </c>
      <c r="F7581" s="1">
        <v>41887.862939814811</v>
      </c>
      <c r="G7581" s="1">
        <v>41915.392500000002</v>
      </c>
      <c r="H7581" s="2">
        <v>41945</v>
      </c>
      <c r="I7581" s="2">
        <v>41978</v>
      </c>
      <c r="J7581" s="3">
        <v>1</v>
      </c>
      <c r="K7581" s="3">
        <v>27</v>
      </c>
      <c r="L7581">
        <f>טבלה1[[#This Row],[ds_checkout]]-טבלה1[[#This Row],[ds_checkin]]</f>
        <v>33</v>
      </c>
      <c r="M7581">
        <f>IF(ISBLANK(טבלה1[[#This Row],[ts_reply_at]]), "", (טבלה1[[#This Row],[ts_reply_at]] - טבלה1[[#This Row],[ts_contact_at]]) * 24)</f>
        <v>8.0272222221828997</v>
      </c>
      <c r="N7581">
        <f>IF(ISBLANK(טבלה1[[#This Row],[ts_reply_at]]), 0, 1)</f>
        <v>1</v>
      </c>
      <c r="O7581">
        <f>IF(ISBLANK(טבלה1[[#This Row],[ts_accepted_at]]), 0, 1)</f>
        <v>1</v>
      </c>
      <c r="P7581">
        <f>IF(ISBLANK(טבלה1[[#This Row],[ts_booking_at]]), 0, 1)</f>
        <v>1</v>
      </c>
      <c r="Q7581">
        <f>IF(ISBLANK(טבלה1[[#This Row],[ds_checkin]]), "", טבלה1[[#This Row],[ds_checkin]] - טבלה1[[#This Row],[ts_contact_at]])</f>
        <v>57.471527777779556</v>
      </c>
      <c r="R7581" t="str">
        <f>IF(AND(ISBLANK(טבלה1[[#This Row],[ts_reply_at]]), NOT(ISBLANK(טבלה1[[#This Row],[ts_booking_at]]))), "Error: Booked without Reply", "OK")</f>
        <v>OK</v>
      </c>
      <c r="S7581" t="s">
        <v>6030</v>
      </c>
    </row>
    <row r="7582" spans="1:19" x14ac:dyDescent="0.25">
      <c r="A7582" s="4" t="s">
        <v>5881</v>
      </c>
      <c r="B7582" s="4" t="s">
        <v>1058</v>
      </c>
      <c r="C7582" s="4" t="s">
        <v>1059</v>
      </c>
      <c r="D7582" s="1">
        <v>41913.594444444447</v>
      </c>
      <c r="E7582" s="1">
        <v>41919.554305555554</v>
      </c>
      <c r="H7582" s="2">
        <v>41945</v>
      </c>
      <c r="I7582" s="2">
        <v>41978</v>
      </c>
      <c r="J7582" s="3">
        <v>1</v>
      </c>
      <c r="K7582" s="3">
        <v>2</v>
      </c>
      <c r="L7582">
        <f>טבלה1[[#This Row],[ds_checkout]]-טבלה1[[#This Row],[ds_checkin]]</f>
        <v>33</v>
      </c>
      <c r="M7582">
        <f>IF(ISBLANK(טבלה1[[#This Row],[ts_reply_at]]), "", (טבלה1[[#This Row],[ts_reply_at]] - טבלה1[[#This Row],[ts_contact_at]]) * 24)</f>
        <v>143.036666666565</v>
      </c>
      <c r="N7582">
        <f>IF(ISBLANK(טבלה1[[#This Row],[ts_reply_at]]), 0, 1)</f>
        <v>1</v>
      </c>
      <c r="O7582">
        <f>IF(ISBLANK(טבלה1[[#This Row],[ts_accepted_at]]), 0, 1)</f>
        <v>0</v>
      </c>
      <c r="P7582">
        <f>IF(ISBLANK(טבלה1[[#This Row],[ts_booking_at]]), 0, 1)</f>
        <v>0</v>
      </c>
      <c r="Q7582">
        <f>IF(ISBLANK(טבלה1[[#This Row],[ds_checkin]]), "", טבלה1[[#This Row],[ds_checkin]] - טבלה1[[#This Row],[ts_contact_at]])</f>
        <v>31.405555555553292</v>
      </c>
      <c r="R7582" t="str">
        <f>IF(AND(ISBLANK(טבלה1[[#This Row],[ts_reply_at]]), NOT(ISBLANK(טבלה1[[#This Row],[ts_booking_at]]))), "Error: Booked without Reply", "OK")</f>
        <v>OK</v>
      </c>
      <c r="S7582" t="s">
        <v>6030</v>
      </c>
    </row>
    <row r="7583" spans="1:19" x14ac:dyDescent="0.25">
      <c r="A7583" s="4" t="s">
        <v>5881</v>
      </c>
      <c r="B7583" s="4" t="s">
        <v>3459</v>
      </c>
      <c r="C7583" s="4" t="s">
        <v>3460</v>
      </c>
      <c r="D7583" s="1">
        <v>41887.527083333334</v>
      </c>
      <c r="E7583" s="1">
        <v>41887.537511574075</v>
      </c>
      <c r="H7583" s="2">
        <v>41945</v>
      </c>
      <c r="I7583" s="2">
        <v>41978</v>
      </c>
      <c r="J7583" s="3">
        <v>1</v>
      </c>
      <c r="K7583" s="3">
        <v>2</v>
      </c>
      <c r="L7583">
        <f>טבלה1[[#This Row],[ds_checkout]]-טבלה1[[#This Row],[ds_checkin]]</f>
        <v>33</v>
      </c>
      <c r="M7583">
        <f>IF(ISBLANK(טבלה1[[#This Row],[ts_reply_at]]), "", (טבלה1[[#This Row],[ts_reply_at]] - טבלה1[[#This Row],[ts_contact_at]]) * 24)</f>
        <v>0.250277777784504</v>
      </c>
      <c r="N7583">
        <f>IF(ISBLANK(טבלה1[[#This Row],[ts_reply_at]]), 0, 1)</f>
        <v>1</v>
      </c>
      <c r="O7583">
        <f>IF(ISBLANK(טבלה1[[#This Row],[ts_accepted_at]]), 0, 1)</f>
        <v>0</v>
      </c>
      <c r="P7583">
        <f>IF(ISBLANK(טבלה1[[#This Row],[ts_booking_at]]), 0, 1)</f>
        <v>0</v>
      </c>
      <c r="Q7583">
        <f>IF(ISBLANK(טבלה1[[#This Row],[ds_checkin]]), "", טבלה1[[#This Row],[ds_checkin]] - טבלה1[[#This Row],[ts_contact_at]])</f>
        <v>57.472916666665697</v>
      </c>
      <c r="R7583" t="str">
        <f>IF(AND(ISBLANK(טבלה1[[#This Row],[ts_reply_at]]), NOT(ISBLANK(טבלה1[[#This Row],[ts_booking_at]]))), "Error: Booked without Reply", "OK")</f>
        <v>OK</v>
      </c>
      <c r="S7583" t="s">
        <v>6030</v>
      </c>
    </row>
    <row r="7584" spans="1:19" x14ac:dyDescent="0.25">
      <c r="A7584" s="4" t="s">
        <v>5883</v>
      </c>
      <c r="B7584" s="4" t="s">
        <v>1264</v>
      </c>
      <c r="C7584" s="4" t="s">
        <v>1564</v>
      </c>
      <c r="D7584" s="1">
        <v>41915.709027777775</v>
      </c>
      <c r="E7584" s="1">
        <v>41915.96261574074</v>
      </c>
      <c r="H7584" s="2">
        <v>41920</v>
      </c>
      <c r="I7584" s="2">
        <v>41923</v>
      </c>
      <c r="J7584" s="3">
        <v>2</v>
      </c>
      <c r="K7584" s="3">
        <v>2</v>
      </c>
      <c r="L7584">
        <f>טבלה1[[#This Row],[ds_checkout]]-טבלה1[[#This Row],[ds_checkin]]</f>
        <v>3</v>
      </c>
      <c r="M7584">
        <f>IF(ISBLANK(טבלה1[[#This Row],[ts_reply_at]]), "", (טבלה1[[#This Row],[ts_reply_at]] - טבלה1[[#This Row],[ts_contact_at]]) * 24)</f>
        <v>6.0861111111589707</v>
      </c>
      <c r="N7584">
        <f>IF(ISBLANK(טבלה1[[#This Row],[ts_reply_at]]), 0, 1)</f>
        <v>1</v>
      </c>
      <c r="O7584">
        <f>IF(ISBLANK(טבלה1[[#This Row],[ts_accepted_at]]), 0, 1)</f>
        <v>0</v>
      </c>
      <c r="P7584">
        <f>IF(ISBLANK(טבלה1[[#This Row],[ts_booking_at]]), 0, 1)</f>
        <v>0</v>
      </c>
      <c r="Q7584">
        <f>IF(ISBLANK(טבלה1[[#This Row],[ds_checkin]]), "", טבלה1[[#This Row],[ds_checkin]] - טבלה1[[#This Row],[ts_contact_at]])</f>
        <v>4.2909722222248092</v>
      </c>
      <c r="R7584" t="str">
        <f>IF(AND(ISBLANK(טבלה1[[#This Row],[ts_reply_at]]), NOT(ISBLANK(טבלה1[[#This Row],[ts_booking_at]]))), "Error: Booked without Reply", "OK")</f>
        <v>OK</v>
      </c>
      <c r="S7584" t="s">
        <v>6029</v>
      </c>
    </row>
    <row r="7585" spans="1:19" x14ac:dyDescent="0.25">
      <c r="A7585" s="4" t="s">
        <v>5883</v>
      </c>
      <c r="B7585" s="4" t="s">
        <v>2006</v>
      </c>
      <c r="C7585" s="4" t="s">
        <v>2007</v>
      </c>
      <c r="D7585" s="1">
        <v>41916.251388888886</v>
      </c>
      <c r="E7585" s="1">
        <v>41916.408206018517</v>
      </c>
      <c r="H7585" s="2">
        <v>41920</v>
      </c>
      <c r="I7585" s="2">
        <v>41923</v>
      </c>
      <c r="J7585" s="3">
        <v>2</v>
      </c>
      <c r="K7585" s="3">
        <v>3</v>
      </c>
      <c r="L7585">
        <f>טבלה1[[#This Row],[ds_checkout]]-טבלה1[[#This Row],[ds_checkin]]</f>
        <v>3</v>
      </c>
      <c r="M7585">
        <f>IF(ISBLANK(טבלה1[[#This Row],[ts_reply_at]]), "", (טבלה1[[#This Row],[ts_reply_at]] - טבלה1[[#This Row],[ts_contact_at]]) * 24)</f>
        <v>3.7636111111496575</v>
      </c>
      <c r="N7585">
        <f>IF(ISBLANK(טבלה1[[#This Row],[ts_reply_at]]), 0, 1)</f>
        <v>1</v>
      </c>
      <c r="O7585">
        <f>IF(ISBLANK(טבלה1[[#This Row],[ts_accepted_at]]), 0, 1)</f>
        <v>0</v>
      </c>
      <c r="P7585">
        <f>IF(ISBLANK(טבלה1[[#This Row],[ts_booking_at]]), 0, 1)</f>
        <v>0</v>
      </c>
      <c r="Q7585">
        <f>IF(ISBLANK(טבלה1[[#This Row],[ds_checkin]]), "", טבלה1[[#This Row],[ds_checkin]] - טבלה1[[#This Row],[ts_contact_at]])</f>
        <v>3.7486111111138598</v>
      </c>
      <c r="R7585" t="str">
        <f>IF(AND(ISBLANK(טבלה1[[#This Row],[ts_reply_at]]), NOT(ISBLANK(טבלה1[[#This Row],[ts_booking_at]]))), "Error: Booked without Reply", "OK")</f>
        <v>OK</v>
      </c>
      <c r="S7585" t="s">
        <v>6029</v>
      </c>
    </row>
    <row r="7586" spans="1:19" x14ac:dyDescent="0.25">
      <c r="A7586" s="4" t="s">
        <v>5883</v>
      </c>
      <c r="B7586" s="4" t="s">
        <v>1463</v>
      </c>
      <c r="C7586" s="4" t="s">
        <v>3453</v>
      </c>
      <c r="D7586" s="1">
        <v>41918.663194444445</v>
      </c>
      <c r="E7586" s="1">
        <v>41918.709513888891</v>
      </c>
      <c r="H7586" s="2">
        <v>41920</v>
      </c>
      <c r="I7586" s="2">
        <v>41923</v>
      </c>
      <c r="J7586" s="3">
        <v>2</v>
      </c>
      <c r="K7586" s="3">
        <v>3</v>
      </c>
      <c r="L7586">
        <f>טבלה1[[#This Row],[ds_checkout]]-טבלה1[[#This Row],[ds_checkin]]</f>
        <v>3</v>
      </c>
      <c r="M7586">
        <f>IF(ISBLANK(טבלה1[[#This Row],[ts_reply_at]]), "", (טבלה1[[#This Row],[ts_reply_at]] - טבלה1[[#This Row],[ts_contact_at]]) * 24)</f>
        <v>1.1116666666930541</v>
      </c>
      <c r="N7586">
        <f>IF(ISBLANK(טבלה1[[#This Row],[ts_reply_at]]), 0, 1)</f>
        <v>1</v>
      </c>
      <c r="O7586">
        <f>IF(ISBLANK(טבלה1[[#This Row],[ts_accepted_at]]), 0, 1)</f>
        <v>0</v>
      </c>
      <c r="P7586">
        <f>IF(ISBLANK(טבלה1[[#This Row],[ts_booking_at]]), 0, 1)</f>
        <v>0</v>
      </c>
      <c r="Q7586">
        <f>IF(ISBLANK(טבלה1[[#This Row],[ds_checkin]]), "", טבלה1[[#This Row],[ds_checkin]] - טבלה1[[#This Row],[ts_contact_at]])</f>
        <v>1.3368055555547471</v>
      </c>
      <c r="R7586" t="str">
        <f>IF(AND(ISBLANK(טבלה1[[#This Row],[ts_reply_at]]), NOT(ISBLANK(טבלה1[[#This Row],[ts_booking_at]]))), "Error: Booked without Reply", "OK")</f>
        <v>OK</v>
      </c>
      <c r="S7586" t="s">
        <v>6029</v>
      </c>
    </row>
    <row r="7587" spans="1:19" x14ac:dyDescent="0.25">
      <c r="A7587" s="4" t="s">
        <v>5883</v>
      </c>
      <c r="B7587" s="4" t="s">
        <v>365</v>
      </c>
      <c r="C7587" s="4" t="s">
        <v>366</v>
      </c>
      <c r="D7587" s="1">
        <v>41915.71597222222</v>
      </c>
      <c r="E7587" s="1">
        <v>41915.757199074076</v>
      </c>
      <c r="F7587" s="1">
        <v>41915.757199074076</v>
      </c>
      <c r="H7587" s="2">
        <v>41920</v>
      </c>
      <c r="I7587" s="2">
        <v>41923</v>
      </c>
      <c r="J7587" s="3">
        <v>2</v>
      </c>
      <c r="K7587" s="3">
        <v>6</v>
      </c>
      <c r="L7587">
        <f>טבלה1[[#This Row],[ds_checkout]]-טבלה1[[#This Row],[ds_checkin]]</f>
        <v>3</v>
      </c>
      <c r="M7587">
        <f>IF(ISBLANK(טבלה1[[#This Row],[ts_reply_at]]), "", (טבלה1[[#This Row],[ts_reply_at]] - טבלה1[[#This Row],[ts_contact_at]]) * 24)</f>
        <v>0.9894444445380941</v>
      </c>
      <c r="N7587">
        <f>IF(ISBLANK(טבלה1[[#This Row],[ts_reply_at]]), 0, 1)</f>
        <v>1</v>
      </c>
      <c r="O7587">
        <f>IF(ISBLANK(טבלה1[[#This Row],[ts_accepted_at]]), 0, 1)</f>
        <v>1</v>
      </c>
      <c r="P7587">
        <f>IF(ISBLANK(טבלה1[[#This Row],[ts_booking_at]]), 0, 1)</f>
        <v>0</v>
      </c>
      <c r="Q7587">
        <f>IF(ISBLANK(טבלה1[[#This Row],[ds_checkin]]), "", טבלה1[[#This Row],[ds_checkin]] - טבלה1[[#This Row],[ts_contact_at]])</f>
        <v>4.2840277777795563</v>
      </c>
      <c r="R7587" t="str">
        <f>IF(AND(ISBLANK(טבלה1[[#This Row],[ts_reply_at]]), NOT(ISBLANK(טבלה1[[#This Row],[ts_booking_at]]))), "Error: Booked without Reply", "OK")</f>
        <v>OK</v>
      </c>
      <c r="S7587" t="s">
        <v>6029</v>
      </c>
    </row>
    <row r="7588" spans="1:19" x14ac:dyDescent="0.25">
      <c r="A7588" s="4" t="s">
        <v>5883</v>
      </c>
      <c r="B7588" s="4" t="s">
        <v>4766</v>
      </c>
      <c r="C7588" s="4" t="s">
        <v>4767</v>
      </c>
      <c r="D7588" s="1">
        <v>41918.661111111112</v>
      </c>
      <c r="E7588" s="1">
        <v>41918.762812499997</v>
      </c>
      <c r="H7588" s="2">
        <v>41920</v>
      </c>
      <c r="I7588" s="2">
        <v>41923</v>
      </c>
      <c r="J7588" s="3">
        <v>2</v>
      </c>
      <c r="K7588" s="3">
        <v>3</v>
      </c>
      <c r="L7588">
        <f>טבלה1[[#This Row],[ds_checkout]]-טבלה1[[#This Row],[ds_checkin]]</f>
        <v>3</v>
      </c>
      <c r="M7588">
        <f>IF(ISBLANK(טבלה1[[#This Row],[ts_reply_at]]), "", (טבלה1[[#This Row],[ts_reply_at]] - טבלה1[[#This Row],[ts_contact_at]]) * 24)</f>
        <v>2.440833333239425</v>
      </c>
      <c r="N7588">
        <f>IF(ISBLANK(טבלה1[[#This Row],[ts_reply_at]]), 0, 1)</f>
        <v>1</v>
      </c>
      <c r="O7588">
        <f>IF(ISBLANK(טבלה1[[#This Row],[ts_accepted_at]]), 0, 1)</f>
        <v>0</v>
      </c>
      <c r="P7588">
        <f>IF(ISBLANK(טבלה1[[#This Row],[ts_booking_at]]), 0, 1)</f>
        <v>0</v>
      </c>
      <c r="Q7588">
        <f>IF(ISBLANK(טבלה1[[#This Row],[ds_checkin]]), "", טבלה1[[#This Row],[ds_checkin]] - טבלה1[[#This Row],[ts_contact_at]])</f>
        <v>1.3388888888875954</v>
      </c>
      <c r="R7588" t="str">
        <f>IF(AND(ISBLANK(טבלה1[[#This Row],[ts_reply_at]]), NOT(ISBLANK(טבלה1[[#This Row],[ts_booking_at]]))), "Error: Booked without Reply", "OK")</f>
        <v>OK</v>
      </c>
      <c r="S7588" t="s">
        <v>6029</v>
      </c>
    </row>
    <row r="7589" spans="1:19" x14ac:dyDescent="0.25">
      <c r="A7589" s="4" t="s">
        <v>5883</v>
      </c>
      <c r="B7589" s="4" t="s">
        <v>1546</v>
      </c>
      <c r="C7589" s="4" t="s">
        <v>1547</v>
      </c>
      <c r="D7589" s="1">
        <v>41918.665277777778</v>
      </c>
      <c r="E7589" s="1">
        <v>41918.818819444445</v>
      </c>
      <c r="F7589" s="1">
        <v>41918.818819444445</v>
      </c>
      <c r="G7589" s="1">
        <v>41918.861215277779</v>
      </c>
      <c r="H7589" s="2">
        <v>41920</v>
      </c>
      <c r="I7589" s="2">
        <v>41923</v>
      </c>
      <c r="J7589" s="3">
        <v>2</v>
      </c>
      <c r="K7589" s="3">
        <v>12</v>
      </c>
      <c r="L7589">
        <f>טבלה1[[#This Row],[ds_checkout]]-טבלה1[[#This Row],[ds_checkin]]</f>
        <v>3</v>
      </c>
      <c r="M7589">
        <f>IF(ISBLANK(טבלה1[[#This Row],[ts_reply_at]]), "", (טבלה1[[#This Row],[ts_reply_at]] - טבלה1[[#This Row],[ts_contact_at]]) * 24)</f>
        <v>3.6849999999976717</v>
      </c>
      <c r="N7589">
        <f>IF(ISBLANK(טבלה1[[#This Row],[ts_reply_at]]), 0, 1)</f>
        <v>1</v>
      </c>
      <c r="O7589">
        <f>IF(ISBLANK(טבלה1[[#This Row],[ts_accepted_at]]), 0, 1)</f>
        <v>1</v>
      </c>
      <c r="P7589">
        <f>IF(ISBLANK(טבלה1[[#This Row],[ts_booking_at]]), 0, 1)</f>
        <v>1</v>
      </c>
      <c r="Q7589">
        <f>IF(ISBLANK(טבלה1[[#This Row],[ds_checkin]]), "", טבלה1[[#This Row],[ds_checkin]] - טבלה1[[#This Row],[ts_contact_at]])</f>
        <v>1.3347222222218988</v>
      </c>
      <c r="R7589" t="str">
        <f>IF(AND(ISBLANK(טבלה1[[#This Row],[ts_reply_at]]), NOT(ISBLANK(טבלה1[[#This Row],[ts_booking_at]]))), "Error: Booked without Reply", "OK")</f>
        <v>OK</v>
      </c>
      <c r="S7589" t="s">
        <v>6029</v>
      </c>
    </row>
    <row r="7590" spans="1:19" x14ac:dyDescent="0.25">
      <c r="A7590" s="4" t="s">
        <v>5883</v>
      </c>
      <c r="B7590" s="4" t="s">
        <v>269</v>
      </c>
      <c r="C7590" s="4" t="s">
        <v>270</v>
      </c>
      <c r="D7590" s="1">
        <v>41916.256249999999</v>
      </c>
      <c r="E7590" s="1">
        <v>41916.261446759258</v>
      </c>
      <c r="H7590" s="2">
        <v>41920</v>
      </c>
      <c r="I7590" s="2">
        <v>41923</v>
      </c>
      <c r="J7590" s="3">
        <v>2</v>
      </c>
      <c r="K7590" s="3">
        <v>4</v>
      </c>
      <c r="L7590">
        <f>טבלה1[[#This Row],[ds_checkout]]-טבלה1[[#This Row],[ds_checkin]]</f>
        <v>3</v>
      </c>
      <c r="M7590">
        <f>IF(ISBLANK(טבלה1[[#This Row],[ts_reply_at]]), "", (טבלה1[[#This Row],[ts_reply_at]] - טבלה1[[#This Row],[ts_contact_at]]) * 24)</f>
        <v>0.124722222215496</v>
      </c>
      <c r="N7590">
        <f>IF(ISBLANK(טבלה1[[#This Row],[ts_reply_at]]), 0, 1)</f>
        <v>1</v>
      </c>
      <c r="O7590">
        <f>IF(ISBLANK(טבלה1[[#This Row],[ts_accepted_at]]), 0, 1)</f>
        <v>0</v>
      </c>
      <c r="P7590">
        <f>IF(ISBLANK(טבלה1[[#This Row],[ts_booking_at]]), 0, 1)</f>
        <v>0</v>
      </c>
      <c r="Q7590">
        <f>IF(ISBLANK(טבלה1[[#This Row],[ds_checkin]]), "", טבלה1[[#This Row],[ds_checkin]] - טבלה1[[#This Row],[ts_contact_at]])</f>
        <v>3.7437500000014552</v>
      </c>
      <c r="R7590" t="str">
        <f>IF(AND(ISBLANK(טבלה1[[#This Row],[ts_reply_at]]), NOT(ISBLANK(טבלה1[[#This Row],[ts_booking_at]]))), "Error: Booked without Reply", "OK")</f>
        <v>OK</v>
      </c>
      <c r="S7590" t="s">
        <v>6029</v>
      </c>
    </row>
    <row r="7591" spans="1:19" x14ac:dyDescent="0.25">
      <c r="A7591" s="4" t="s">
        <v>5884</v>
      </c>
      <c r="B7591" s="4" t="s">
        <v>890</v>
      </c>
      <c r="C7591" s="4" t="s">
        <v>891</v>
      </c>
      <c r="D7591" s="1">
        <v>41920.779166666667</v>
      </c>
      <c r="E7591" s="1">
        <v>41923.508298611108</v>
      </c>
      <c r="F7591" s="1">
        <v>41923.508298611108</v>
      </c>
      <c r="H7591" s="2">
        <v>42005</v>
      </c>
      <c r="I7591" s="2">
        <v>42007</v>
      </c>
      <c r="J7591" s="3">
        <v>1</v>
      </c>
      <c r="K7591" s="3">
        <v>3</v>
      </c>
      <c r="L7591">
        <f>טבלה1[[#This Row],[ds_checkout]]-טבלה1[[#This Row],[ds_checkin]]</f>
        <v>2</v>
      </c>
      <c r="M7591">
        <f>IF(ISBLANK(טבלה1[[#This Row],[ts_reply_at]]), "", (טבלה1[[#This Row],[ts_reply_at]] - טבלה1[[#This Row],[ts_contact_at]]) * 24)</f>
        <v>65.49916666658828</v>
      </c>
      <c r="N7591">
        <f>IF(ISBLANK(טבלה1[[#This Row],[ts_reply_at]]), 0, 1)</f>
        <v>1</v>
      </c>
      <c r="O7591">
        <f>IF(ISBLANK(טבלה1[[#This Row],[ts_accepted_at]]), 0, 1)</f>
        <v>1</v>
      </c>
      <c r="P7591">
        <f>IF(ISBLANK(טבלה1[[#This Row],[ts_booking_at]]), 0, 1)</f>
        <v>0</v>
      </c>
      <c r="Q7591">
        <f>IF(ISBLANK(טבלה1[[#This Row],[ds_checkin]]), "", טבלה1[[#This Row],[ds_checkin]] - טבלה1[[#This Row],[ts_contact_at]])</f>
        <v>84.220833333332848</v>
      </c>
      <c r="R7591" t="str">
        <f>IF(AND(ISBLANK(טבלה1[[#This Row],[ts_reply_at]]), NOT(ISBLANK(טבלה1[[#This Row],[ts_booking_at]]))), "Error: Booked without Reply", "OK")</f>
        <v>OK</v>
      </c>
      <c r="S7591" t="s">
        <v>6019</v>
      </c>
    </row>
    <row r="7592" spans="1:19" x14ac:dyDescent="0.25">
      <c r="A7592" s="4" t="s">
        <v>5884</v>
      </c>
      <c r="B7592" s="4" t="s">
        <v>5885</v>
      </c>
      <c r="C7592" s="4" t="s">
        <v>5886</v>
      </c>
      <c r="D7592" s="1">
        <v>41920.783333333333</v>
      </c>
      <c r="E7592" s="1">
        <v>41921.431469907409</v>
      </c>
      <c r="H7592" s="2">
        <v>42005</v>
      </c>
      <c r="I7592" s="2">
        <v>42007</v>
      </c>
      <c r="J7592" s="3">
        <v>1</v>
      </c>
      <c r="K7592" s="3">
        <v>2</v>
      </c>
      <c r="L7592">
        <f>טבלה1[[#This Row],[ds_checkout]]-טבלה1[[#This Row],[ds_checkin]]</f>
        <v>2</v>
      </c>
      <c r="M7592">
        <f>IF(ISBLANK(טבלה1[[#This Row],[ts_reply_at]]), "", (טבלה1[[#This Row],[ts_reply_at]] - טבלה1[[#This Row],[ts_contact_at]]) * 24)</f>
        <v>15.555277777835727</v>
      </c>
      <c r="N7592">
        <f>IF(ISBLANK(טבלה1[[#This Row],[ts_reply_at]]), 0, 1)</f>
        <v>1</v>
      </c>
      <c r="O7592">
        <f>IF(ISBLANK(טבלה1[[#This Row],[ts_accepted_at]]), 0, 1)</f>
        <v>0</v>
      </c>
      <c r="P7592">
        <f>IF(ISBLANK(טבלה1[[#This Row],[ts_booking_at]]), 0, 1)</f>
        <v>0</v>
      </c>
      <c r="Q7592">
        <f>IF(ISBLANK(טבלה1[[#This Row],[ds_checkin]]), "", טבלה1[[#This Row],[ds_checkin]] - טבלה1[[#This Row],[ts_contact_at]])</f>
        <v>84.216666666667152</v>
      </c>
      <c r="R7592" t="str">
        <f>IF(AND(ISBLANK(טבלה1[[#This Row],[ts_reply_at]]), NOT(ISBLANK(טבלה1[[#This Row],[ts_booking_at]]))), "Error: Booked without Reply", "OK")</f>
        <v>OK</v>
      </c>
      <c r="S7592" t="s">
        <v>6019</v>
      </c>
    </row>
    <row r="7593" spans="1:19" x14ac:dyDescent="0.25">
      <c r="A7593" s="4" t="s">
        <v>5887</v>
      </c>
      <c r="B7593" s="4" t="s">
        <v>3777</v>
      </c>
      <c r="C7593" s="4" t="s">
        <v>4702</v>
      </c>
      <c r="D7593" s="1">
        <v>41925.728472222225</v>
      </c>
      <c r="E7593" s="1">
        <v>41925.755347222221</v>
      </c>
      <c r="H7593" s="2">
        <v>42011</v>
      </c>
      <c r="I7593" s="2">
        <v>42124</v>
      </c>
      <c r="J7593" s="3">
        <v>2</v>
      </c>
      <c r="K7593" s="3">
        <v>3</v>
      </c>
      <c r="L7593">
        <f>טבלה1[[#This Row],[ds_checkout]]-טבלה1[[#This Row],[ds_checkin]]</f>
        <v>113</v>
      </c>
      <c r="M7593">
        <f>IF(ISBLANK(טבלה1[[#This Row],[ts_reply_at]]), "", (טבלה1[[#This Row],[ts_reply_at]] - טבלה1[[#This Row],[ts_contact_at]]) * 24)</f>
        <v>0.64499999990221113</v>
      </c>
      <c r="N7593">
        <f>IF(ISBLANK(טבלה1[[#This Row],[ts_reply_at]]), 0, 1)</f>
        <v>1</v>
      </c>
      <c r="O7593">
        <f>IF(ISBLANK(טבלה1[[#This Row],[ts_accepted_at]]), 0, 1)</f>
        <v>0</v>
      </c>
      <c r="P7593">
        <f>IF(ISBLANK(טבלה1[[#This Row],[ts_booking_at]]), 0, 1)</f>
        <v>0</v>
      </c>
      <c r="Q7593">
        <f>IF(ISBLANK(טבלה1[[#This Row],[ds_checkin]]), "", טבלה1[[#This Row],[ds_checkin]] - טבלה1[[#This Row],[ts_contact_at]])</f>
        <v>85.271527777775191</v>
      </c>
      <c r="R7593" t="str">
        <f>IF(AND(ISBLANK(טבלה1[[#This Row],[ts_reply_at]]), NOT(ISBLANK(טבלה1[[#This Row],[ts_booking_at]]))), "Error: Booked without Reply", "OK")</f>
        <v>OK</v>
      </c>
      <c r="S7593" t="s">
        <v>6039</v>
      </c>
    </row>
    <row r="7594" spans="1:19" x14ac:dyDescent="0.25">
      <c r="A7594" s="4" t="s">
        <v>5887</v>
      </c>
      <c r="B7594" s="4" t="s">
        <v>595</v>
      </c>
      <c r="C7594" s="4" t="s">
        <v>596</v>
      </c>
      <c r="D7594" s="1">
        <v>41925.720833333333</v>
      </c>
      <c r="E7594" s="1">
        <v>41925.840219907404</v>
      </c>
      <c r="F7594" s="1">
        <v>41925.840451388889</v>
      </c>
      <c r="H7594" s="2">
        <v>42011</v>
      </c>
      <c r="I7594" s="2">
        <v>42124</v>
      </c>
      <c r="J7594" s="3">
        <v>2</v>
      </c>
      <c r="K7594" s="3">
        <v>4</v>
      </c>
      <c r="L7594">
        <f>טבלה1[[#This Row],[ds_checkout]]-טבלה1[[#This Row],[ds_checkin]]</f>
        <v>113</v>
      </c>
      <c r="M7594">
        <f>IF(ISBLANK(טבלה1[[#This Row],[ts_reply_at]]), "", (טבלה1[[#This Row],[ts_reply_at]] - טבלה1[[#This Row],[ts_contact_at]]) * 24)</f>
        <v>2.8652777777169831</v>
      </c>
      <c r="N7594">
        <f>IF(ISBLANK(טבלה1[[#This Row],[ts_reply_at]]), 0, 1)</f>
        <v>1</v>
      </c>
      <c r="O7594">
        <f>IF(ISBLANK(טבלה1[[#This Row],[ts_accepted_at]]), 0, 1)</f>
        <v>1</v>
      </c>
      <c r="P7594">
        <f>IF(ISBLANK(טבלה1[[#This Row],[ts_booking_at]]), 0, 1)</f>
        <v>0</v>
      </c>
      <c r="Q7594">
        <f>IF(ISBLANK(טבלה1[[#This Row],[ds_checkin]]), "", טבלה1[[#This Row],[ds_checkin]] - טבלה1[[#This Row],[ts_contact_at]])</f>
        <v>85.279166666667152</v>
      </c>
      <c r="R7594" t="str">
        <f>IF(AND(ISBLANK(טבלה1[[#This Row],[ts_reply_at]]), NOT(ISBLANK(טבלה1[[#This Row],[ts_booking_at]]))), "Error: Booked without Reply", "OK")</f>
        <v>OK</v>
      </c>
      <c r="S7594" t="s">
        <v>6039</v>
      </c>
    </row>
    <row r="7595" spans="1:19" x14ac:dyDescent="0.25">
      <c r="A7595" s="4" t="s">
        <v>5887</v>
      </c>
      <c r="B7595" s="4" t="s">
        <v>3537</v>
      </c>
      <c r="C7595" s="4" t="s">
        <v>3546</v>
      </c>
      <c r="D7595" s="1">
        <v>41925.727083333331</v>
      </c>
      <c r="E7595" s="1">
        <v>41925.760416666664</v>
      </c>
      <c r="F7595" s="1">
        <v>41926.440208333333</v>
      </c>
      <c r="H7595" s="2">
        <v>42011</v>
      </c>
      <c r="I7595" s="2">
        <v>42124</v>
      </c>
      <c r="J7595" s="3">
        <v>2</v>
      </c>
      <c r="K7595" s="3">
        <v>5</v>
      </c>
      <c r="L7595">
        <f>טבלה1[[#This Row],[ds_checkout]]-טבלה1[[#This Row],[ds_checkin]]</f>
        <v>113</v>
      </c>
      <c r="M7595">
        <f>IF(ISBLANK(טבלה1[[#This Row],[ts_reply_at]]), "", (טבלה1[[#This Row],[ts_reply_at]] - טבלה1[[#This Row],[ts_contact_at]]) * 24)</f>
        <v>0.79999999998835847</v>
      </c>
      <c r="N7595">
        <f>IF(ISBLANK(טבלה1[[#This Row],[ts_reply_at]]), 0, 1)</f>
        <v>1</v>
      </c>
      <c r="O7595">
        <f>IF(ISBLANK(טבלה1[[#This Row],[ts_accepted_at]]), 0, 1)</f>
        <v>1</v>
      </c>
      <c r="P7595">
        <f>IF(ISBLANK(טבלה1[[#This Row],[ts_booking_at]]), 0, 1)</f>
        <v>0</v>
      </c>
      <c r="Q7595">
        <f>IF(ISBLANK(טבלה1[[#This Row],[ds_checkin]]), "", טבלה1[[#This Row],[ds_checkin]] - טבלה1[[#This Row],[ts_contact_at]])</f>
        <v>85.272916666668607</v>
      </c>
      <c r="R7595" t="str">
        <f>IF(AND(ISBLANK(טבלה1[[#This Row],[ts_reply_at]]), NOT(ISBLANK(טבלה1[[#This Row],[ts_booking_at]]))), "Error: Booked without Reply", "OK")</f>
        <v>OK</v>
      </c>
      <c r="S7595" t="s">
        <v>6039</v>
      </c>
    </row>
    <row r="7596" spans="1:19" x14ac:dyDescent="0.25">
      <c r="A7596" s="4" t="s">
        <v>5888</v>
      </c>
      <c r="B7596" s="4" t="s">
        <v>441</v>
      </c>
      <c r="C7596" s="4" t="s">
        <v>442</v>
      </c>
      <c r="D7596" s="1">
        <v>41919.539583333331</v>
      </c>
      <c r="E7596" s="1">
        <v>41919.601840277777</v>
      </c>
      <c r="H7596" s="2">
        <v>41946</v>
      </c>
      <c r="I7596" s="2">
        <v>41950</v>
      </c>
      <c r="J7596" s="3">
        <v>1</v>
      </c>
      <c r="K7596" s="3">
        <v>2</v>
      </c>
      <c r="L7596">
        <f>טבלה1[[#This Row],[ds_checkout]]-טבלה1[[#This Row],[ds_checkin]]</f>
        <v>4</v>
      </c>
      <c r="M7596">
        <f>IF(ISBLANK(טבלה1[[#This Row],[ts_reply_at]]), "", (טבלה1[[#This Row],[ts_reply_at]] - טבלה1[[#This Row],[ts_contact_at]]) * 24)</f>
        <v>1.4941666667000391</v>
      </c>
      <c r="N7596">
        <f>IF(ISBLANK(טבלה1[[#This Row],[ts_reply_at]]), 0, 1)</f>
        <v>1</v>
      </c>
      <c r="O7596">
        <f>IF(ISBLANK(טבלה1[[#This Row],[ts_accepted_at]]), 0, 1)</f>
        <v>0</v>
      </c>
      <c r="P7596">
        <f>IF(ISBLANK(טבלה1[[#This Row],[ts_booking_at]]), 0, 1)</f>
        <v>0</v>
      </c>
      <c r="Q7596">
        <f>IF(ISBLANK(טבלה1[[#This Row],[ds_checkin]]), "", טבלה1[[#This Row],[ds_checkin]] - טבלה1[[#This Row],[ts_contact_at]])</f>
        <v>26.460416666668607</v>
      </c>
      <c r="R7596" t="str">
        <f>IF(AND(ISBLANK(טבלה1[[#This Row],[ts_reply_at]]), NOT(ISBLANK(טבלה1[[#This Row],[ts_booking_at]]))), "Error: Booked without Reply", "OK")</f>
        <v>OK</v>
      </c>
      <c r="S7596" t="s">
        <v>6021</v>
      </c>
    </row>
    <row r="7597" spans="1:19" x14ac:dyDescent="0.25">
      <c r="A7597" s="4" t="s">
        <v>5889</v>
      </c>
      <c r="B7597" s="4" t="s">
        <v>710</v>
      </c>
      <c r="C7597" s="4" t="s">
        <v>5890</v>
      </c>
      <c r="D7597" s="1">
        <v>42032.84097222222</v>
      </c>
      <c r="E7597" s="1">
        <v>42032.956793981481</v>
      </c>
      <c r="F7597" s="1">
        <v>42032.956793981481</v>
      </c>
      <c r="H7597" s="2">
        <v>42227</v>
      </c>
      <c r="I7597" s="2">
        <v>42234</v>
      </c>
      <c r="J7597" s="3">
        <v>3</v>
      </c>
      <c r="K7597" s="3">
        <v>4</v>
      </c>
      <c r="L7597">
        <f>טבלה1[[#This Row],[ds_checkout]]-טבלה1[[#This Row],[ds_checkin]]</f>
        <v>7</v>
      </c>
      <c r="M7597">
        <f>IF(ISBLANK(טבלה1[[#This Row],[ts_reply_at]]), "", (טבלה1[[#This Row],[ts_reply_at]] - טבלה1[[#This Row],[ts_contact_at]]) * 24)</f>
        <v>2.7797222222434357</v>
      </c>
      <c r="N7597">
        <f>IF(ISBLANK(טבלה1[[#This Row],[ts_reply_at]]), 0, 1)</f>
        <v>1</v>
      </c>
      <c r="O7597">
        <f>IF(ISBLANK(טבלה1[[#This Row],[ts_accepted_at]]), 0, 1)</f>
        <v>1</v>
      </c>
      <c r="P7597">
        <f>IF(ISBLANK(טבלה1[[#This Row],[ts_booking_at]]), 0, 1)</f>
        <v>0</v>
      </c>
      <c r="Q7597">
        <f>IF(ISBLANK(טבלה1[[#This Row],[ds_checkin]]), "", טבלה1[[#This Row],[ds_checkin]] - טבלה1[[#This Row],[ts_contact_at]])</f>
        <v>194.15902777777956</v>
      </c>
      <c r="R7597" t="str">
        <f>IF(AND(ISBLANK(טבלה1[[#This Row],[ts_reply_at]]), NOT(ISBLANK(טבלה1[[#This Row],[ts_booking_at]]))), "Error: Booked without Reply", "OK")</f>
        <v>OK</v>
      </c>
      <c r="S7597" t="s">
        <v>6086</v>
      </c>
    </row>
    <row r="7598" spans="1:19" x14ac:dyDescent="0.25">
      <c r="A7598" s="4" t="s">
        <v>5889</v>
      </c>
      <c r="B7598" s="4" t="s">
        <v>5891</v>
      </c>
      <c r="C7598" s="4" t="s">
        <v>5892</v>
      </c>
      <c r="D7598" s="1">
        <v>42032.829861111109</v>
      </c>
      <c r="E7598" s="1">
        <v>42033.652581018519</v>
      </c>
      <c r="F7598" s="1">
        <v>42033.652581018519</v>
      </c>
      <c r="H7598" s="2">
        <v>42227</v>
      </c>
      <c r="I7598" s="2">
        <v>42234</v>
      </c>
      <c r="J7598" s="3">
        <v>3</v>
      </c>
      <c r="K7598" s="3">
        <v>4</v>
      </c>
      <c r="L7598">
        <f>טבלה1[[#This Row],[ds_checkout]]-טבלה1[[#This Row],[ds_checkin]]</f>
        <v>7</v>
      </c>
      <c r="M7598">
        <f>IF(ISBLANK(טבלה1[[#This Row],[ts_reply_at]]), "", (טבלה1[[#This Row],[ts_reply_at]] - טבלה1[[#This Row],[ts_contact_at]]) * 24)</f>
        <v>19.745277777838055</v>
      </c>
      <c r="N7598">
        <f>IF(ISBLANK(טבלה1[[#This Row],[ts_reply_at]]), 0, 1)</f>
        <v>1</v>
      </c>
      <c r="O7598">
        <f>IF(ISBLANK(טבלה1[[#This Row],[ts_accepted_at]]), 0, 1)</f>
        <v>1</v>
      </c>
      <c r="P7598">
        <f>IF(ISBLANK(טבלה1[[#This Row],[ts_booking_at]]), 0, 1)</f>
        <v>0</v>
      </c>
      <c r="Q7598">
        <f>IF(ISBLANK(טבלה1[[#This Row],[ds_checkin]]), "", טבלה1[[#This Row],[ds_checkin]] - טבלה1[[#This Row],[ts_contact_at]])</f>
        <v>194.17013888889051</v>
      </c>
      <c r="R7598" t="str">
        <f>IF(AND(ISBLANK(טבלה1[[#This Row],[ts_reply_at]]), NOT(ISBLANK(טבלה1[[#This Row],[ts_booking_at]]))), "Error: Booked without Reply", "OK")</f>
        <v>OK</v>
      </c>
      <c r="S7598" t="s">
        <v>6086</v>
      </c>
    </row>
    <row r="7599" spans="1:19" x14ac:dyDescent="0.25">
      <c r="A7599" s="4" t="s">
        <v>5889</v>
      </c>
      <c r="B7599" s="4" t="s">
        <v>5893</v>
      </c>
      <c r="C7599" s="4" t="s">
        <v>5894</v>
      </c>
      <c r="D7599" s="1">
        <v>42034.902083333334</v>
      </c>
      <c r="E7599" s="1">
        <v>42037.971122685187</v>
      </c>
      <c r="H7599" s="2">
        <v>42227</v>
      </c>
      <c r="I7599" s="2">
        <v>42234</v>
      </c>
      <c r="J7599" s="3">
        <v>3</v>
      </c>
      <c r="K7599" s="3">
        <v>2</v>
      </c>
      <c r="L7599">
        <f>טבלה1[[#This Row],[ds_checkout]]-טבלה1[[#This Row],[ds_checkin]]</f>
        <v>7</v>
      </c>
      <c r="M7599">
        <f>IF(ISBLANK(טבלה1[[#This Row],[ts_reply_at]]), "", (טבלה1[[#This Row],[ts_reply_at]] - טבלה1[[#This Row],[ts_contact_at]]) * 24)</f>
        <v>73.65694444446126</v>
      </c>
      <c r="N7599">
        <f>IF(ISBLANK(טבלה1[[#This Row],[ts_reply_at]]), 0, 1)</f>
        <v>1</v>
      </c>
      <c r="O7599">
        <f>IF(ISBLANK(טבלה1[[#This Row],[ts_accepted_at]]), 0, 1)</f>
        <v>0</v>
      </c>
      <c r="P7599">
        <f>IF(ISBLANK(טבלה1[[#This Row],[ts_booking_at]]), 0, 1)</f>
        <v>0</v>
      </c>
      <c r="Q7599">
        <f>IF(ISBLANK(טבלה1[[#This Row],[ds_checkin]]), "", טבלה1[[#This Row],[ds_checkin]] - טבלה1[[#This Row],[ts_contact_at]])</f>
        <v>192.0979166666657</v>
      </c>
      <c r="R7599" t="str">
        <f>IF(AND(ISBLANK(טבלה1[[#This Row],[ts_reply_at]]), NOT(ISBLANK(טבלה1[[#This Row],[ts_booking_at]]))), "Error: Booked without Reply", "OK")</f>
        <v>OK</v>
      </c>
      <c r="S7599" t="s">
        <v>6086</v>
      </c>
    </row>
    <row r="7600" spans="1:19" x14ac:dyDescent="0.25">
      <c r="A7600" s="4" t="s">
        <v>5889</v>
      </c>
      <c r="B7600" s="4" t="s">
        <v>230</v>
      </c>
      <c r="C7600" s="4" t="s">
        <v>231</v>
      </c>
      <c r="D7600" s="1">
        <v>42034.640972222223</v>
      </c>
      <c r="E7600" s="1">
        <v>42034.883333333331</v>
      </c>
      <c r="H7600" s="2">
        <v>42227</v>
      </c>
      <c r="I7600" s="2">
        <v>42234</v>
      </c>
      <c r="J7600" s="3">
        <v>3</v>
      </c>
      <c r="K7600" s="3">
        <v>2</v>
      </c>
      <c r="L7600">
        <f>טבלה1[[#This Row],[ds_checkout]]-טבלה1[[#This Row],[ds_checkin]]</f>
        <v>7</v>
      </c>
      <c r="M7600">
        <f>IF(ISBLANK(טבלה1[[#This Row],[ts_reply_at]]), "", (טבלה1[[#This Row],[ts_reply_at]] - טבלה1[[#This Row],[ts_contact_at]]) * 24)</f>
        <v>5.816666666592937</v>
      </c>
      <c r="N7600">
        <f>IF(ISBLANK(טבלה1[[#This Row],[ts_reply_at]]), 0, 1)</f>
        <v>1</v>
      </c>
      <c r="O7600">
        <f>IF(ISBLANK(טבלה1[[#This Row],[ts_accepted_at]]), 0, 1)</f>
        <v>0</v>
      </c>
      <c r="P7600">
        <f>IF(ISBLANK(טבלה1[[#This Row],[ts_booking_at]]), 0, 1)</f>
        <v>0</v>
      </c>
      <c r="Q7600">
        <f>IF(ISBLANK(טבלה1[[#This Row],[ds_checkin]]), "", טבלה1[[#This Row],[ds_checkin]] - טבלה1[[#This Row],[ts_contact_at]])</f>
        <v>192.35902777777665</v>
      </c>
      <c r="R7600" t="str">
        <f>IF(AND(ISBLANK(טבלה1[[#This Row],[ts_reply_at]]), NOT(ISBLANK(טבלה1[[#This Row],[ts_booking_at]]))), "Error: Booked without Reply", "OK")</f>
        <v>OK</v>
      </c>
      <c r="S7600" t="s">
        <v>6086</v>
      </c>
    </row>
    <row r="7601" spans="1:19" x14ac:dyDescent="0.25">
      <c r="A7601" s="4" t="s">
        <v>5889</v>
      </c>
      <c r="B7601" s="4" t="s">
        <v>159</v>
      </c>
      <c r="C7601" s="4" t="s">
        <v>976</v>
      </c>
      <c r="D7601" s="1">
        <v>42033.444444444445</v>
      </c>
      <c r="E7601" s="1">
        <v>42035.812650462962</v>
      </c>
      <c r="H7601" s="2">
        <v>42227</v>
      </c>
      <c r="I7601" s="2">
        <v>42234</v>
      </c>
      <c r="J7601" s="3">
        <v>3</v>
      </c>
      <c r="K7601" s="3">
        <v>8</v>
      </c>
      <c r="L7601">
        <f>טבלה1[[#This Row],[ds_checkout]]-טבלה1[[#This Row],[ds_checkin]]</f>
        <v>7</v>
      </c>
      <c r="M7601">
        <f>IF(ISBLANK(טבלה1[[#This Row],[ts_reply_at]]), "", (טבלה1[[#This Row],[ts_reply_at]] - טבלה1[[#This Row],[ts_contact_at]]) * 24)</f>
        <v>56.836944444396067</v>
      </c>
      <c r="N7601">
        <f>IF(ISBLANK(טבלה1[[#This Row],[ts_reply_at]]), 0, 1)</f>
        <v>1</v>
      </c>
      <c r="O7601">
        <f>IF(ISBLANK(טבלה1[[#This Row],[ts_accepted_at]]), 0, 1)</f>
        <v>0</v>
      </c>
      <c r="P7601">
        <f>IF(ISBLANK(טבלה1[[#This Row],[ts_booking_at]]), 0, 1)</f>
        <v>0</v>
      </c>
      <c r="Q7601">
        <f>IF(ISBLANK(טבלה1[[#This Row],[ds_checkin]]), "", טבלה1[[#This Row],[ds_checkin]] - טבלה1[[#This Row],[ts_contact_at]])</f>
        <v>193.55555555555475</v>
      </c>
      <c r="R7601" t="str">
        <f>IF(AND(ISBLANK(טבלה1[[#This Row],[ts_reply_at]]), NOT(ISBLANK(טבלה1[[#This Row],[ts_booking_at]]))), "Error: Booked without Reply", "OK")</f>
        <v>OK</v>
      </c>
      <c r="S7601" t="s">
        <v>6086</v>
      </c>
    </row>
    <row r="7602" spans="1:19" x14ac:dyDescent="0.25">
      <c r="A7602" s="4" t="s">
        <v>5889</v>
      </c>
      <c r="B7602" s="4" t="s">
        <v>5895</v>
      </c>
      <c r="C7602" s="4" t="s">
        <v>5896</v>
      </c>
      <c r="D7602" s="1">
        <v>42031.926388888889</v>
      </c>
      <c r="H7602" s="2">
        <v>42227</v>
      </c>
      <c r="I7602" s="2">
        <v>42234</v>
      </c>
      <c r="J7602" s="3">
        <v>3</v>
      </c>
      <c r="K7602" s="3">
        <v>2</v>
      </c>
      <c r="L7602">
        <f>טבלה1[[#This Row],[ds_checkout]]-טבלה1[[#This Row],[ds_checkin]]</f>
        <v>7</v>
      </c>
      <c r="M7602" t="str">
        <f>IF(ISBLANK(טבלה1[[#This Row],[ts_reply_at]]), "", (טבלה1[[#This Row],[ts_reply_at]] - טבלה1[[#This Row],[ts_contact_at]]) * 24)</f>
        <v/>
      </c>
      <c r="N7602">
        <f>IF(ISBLANK(טבלה1[[#This Row],[ts_reply_at]]), 0, 1)</f>
        <v>0</v>
      </c>
      <c r="O7602">
        <f>IF(ISBLANK(טבלה1[[#This Row],[ts_accepted_at]]), 0, 1)</f>
        <v>0</v>
      </c>
      <c r="P7602">
        <f>IF(ISBLANK(טבלה1[[#This Row],[ts_booking_at]]), 0, 1)</f>
        <v>0</v>
      </c>
      <c r="Q7602">
        <f>IF(ISBLANK(טבלה1[[#This Row],[ds_checkin]]), "", טבלה1[[#This Row],[ds_checkin]] - טבלה1[[#This Row],[ts_contact_at]])</f>
        <v>195.07361111111095</v>
      </c>
      <c r="R7602" t="str">
        <f>IF(AND(ISBLANK(טבלה1[[#This Row],[ts_reply_at]]), NOT(ISBLANK(טבלה1[[#This Row],[ts_booking_at]]))), "Error: Booked without Reply", "OK")</f>
        <v>OK</v>
      </c>
      <c r="S7602" t="s">
        <v>6086</v>
      </c>
    </row>
    <row r="7603" spans="1:19" x14ac:dyDescent="0.25">
      <c r="A7603" s="4" t="s">
        <v>5889</v>
      </c>
      <c r="B7603" s="4" t="s">
        <v>5897</v>
      </c>
      <c r="C7603" s="4" t="s">
        <v>5898</v>
      </c>
      <c r="D7603" s="1">
        <v>42036.634722222225</v>
      </c>
      <c r="E7603" s="1">
        <v>42036.897962962961</v>
      </c>
      <c r="H7603" s="2">
        <v>42227</v>
      </c>
      <c r="I7603" s="2">
        <v>42234</v>
      </c>
      <c r="J7603" s="3">
        <v>3</v>
      </c>
      <c r="K7603" s="3">
        <v>3</v>
      </c>
      <c r="L7603">
        <f>טבלה1[[#This Row],[ds_checkout]]-טבלה1[[#This Row],[ds_checkin]]</f>
        <v>7</v>
      </c>
      <c r="M7603">
        <f>IF(ISBLANK(טבלה1[[#This Row],[ts_reply_at]]), "", (טבלה1[[#This Row],[ts_reply_at]] - טבלה1[[#This Row],[ts_contact_at]]) * 24)</f>
        <v>6.3177777776727453</v>
      </c>
      <c r="N7603">
        <f>IF(ISBLANK(טבלה1[[#This Row],[ts_reply_at]]), 0, 1)</f>
        <v>1</v>
      </c>
      <c r="O7603">
        <f>IF(ISBLANK(טבלה1[[#This Row],[ts_accepted_at]]), 0, 1)</f>
        <v>0</v>
      </c>
      <c r="P7603">
        <f>IF(ISBLANK(טבלה1[[#This Row],[ts_booking_at]]), 0, 1)</f>
        <v>0</v>
      </c>
      <c r="Q7603">
        <f>IF(ISBLANK(טבלה1[[#This Row],[ds_checkin]]), "", טבלה1[[#This Row],[ds_checkin]] - טבלה1[[#This Row],[ts_contact_at]])</f>
        <v>190.36527777777519</v>
      </c>
      <c r="R7603" t="str">
        <f>IF(AND(ISBLANK(טבלה1[[#This Row],[ts_reply_at]]), NOT(ISBLANK(טבלה1[[#This Row],[ts_booking_at]]))), "Error: Booked without Reply", "OK")</f>
        <v>OK</v>
      </c>
      <c r="S7603" t="s">
        <v>6086</v>
      </c>
    </row>
    <row r="7604" spans="1:19" x14ac:dyDescent="0.25">
      <c r="A7604" s="4" t="s">
        <v>5889</v>
      </c>
      <c r="B7604" s="4" t="s">
        <v>927</v>
      </c>
      <c r="C7604" s="4" t="s">
        <v>928</v>
      </c>
      <c r="D7604" s="1">
        <v>42034.892361111109</v>
      </c>
      <c r="E7604" s="1">
        <v>42035.736307870371</v>
      </c>
      <c r="H7604" s="2">
        <v>42227</v>
      </c>
      <c r="I7604" s="2">
        <v>42234</v>
      </c>
      <c r="J7604" s="3">
        <v>3</v>
      </c>
      <c r="K7604" s="3">
        <v>2</v>
      </c>
      <c r="L7604">
        <f>טבלה1[[#This Row],[ds_checkout]]-טבלה1[[#This Row],[ds_checkin]]</f>
        <v>7</v>
      </c>
      <c r="M7604">
        <f>IF(ISBLANK(טבלה1[[#This Row],[ts_reply_at]]), "", (טבלה1[[#This Row],[ts_reply_at]] - טבלה1[[#This Row],[ts_contact_at]]) * 24)</f>
        <v>20.25472222227836</v>
      </c>
      <c r="N7604">
        <f>IF(ISBLANK(טבלה1[[#This Row],[ts_reply_at]]), 0, 1)</f>
        <v>1</v>
      </c>
      <c r="O7604">
        <f>IF(ISBLANK(טבלה1[[#This Row],[ts_accepted_at]]), 0, 1)</f>
        <v>0</v>
      </c>
      <c r="P7604">
        <f>IF(ISBLANK(טבלה1[[#This Row],[ts_booking_at]]), 0, 1)</f>
        <v>0</v>
      </c>
      <c r="Q7604">
        <f>IF(ISBLANK(טבלה1[[#This Row],[ds_checkin]]), "", טבלה1[[#This Row],[ds_checkin]] - טבלה1[[#This Row],[ts_contact_at]])</f>
        <v>192.10763888889051</v>
      </c>
      <c r="R7604" t="str">
        <f>IF(AND(ISBLANK(טבלה1[[#This Row],[ts_reply_at]]), NOT(ISBLANK(טבלה1[[#This Row],[ts_booking_at]]))), "Error: Booked without Reply", "OK")</f>
        <v>OK</v>
      </c>
      <c r="S7604" t="s">
        <v>6086</v>
      </c>
    </row>
    <row r="7605" spans="1:19" x14ac:dyDescent="0.25">
      <c r="A7605" s="4" t="s">
        <v>5899</v>
      </c>
      <c r="B7605" s="4" t="s">
        <v>1316</v>
      </c>
      <c r="C7605" s="4" t="s">
        <v>1317</v>
      </c>
      <c r="D7605" s="1">
        <v>41921.450694444444</v>
      </c>
      <c r="E7605" s="1">
        <v>41921.649305555555</v>
      </c>
      <c r="F7605" s="1">
        <v>41921.649305555555</v>
      </c>
      <c r="H7605" s="2">
        <v>41968</v>
      </c>
      <c r="I7605" s="2">
        <v>41970</v>
      </c>
      <c r="J7605" s="3">
        <v>1</v>
      </c>
      <c r="K7605" s="3">
        <v>3</v>
      </c>
      <c r="L7605">
        <f>טבלה1[[#This Row],[ds_checkout]]-טבלה1[[#This Row],[ds_checkin]]</f>
        <v>2</v>
      </c>
      <c r="M7605">
        <f>IF(ISBLANK(טבלה1[[#This Row],[ts_reply_at]]), "", (טבלה1[[#This Row],[ts_reply_at]] - טבלה1[[#This Row],[ts_contact_at]]) * 24)</f>
        <v>4.7666666666627862</v>
      </c>
      <c r="N7605">
        <f>IF(ISBLANK(טבלה1[[#This Row],[ts_reply_at]]), 0, 1)</f>
        <v>1</v>
      </c>
      <c r="O7605">
        <f>IF(ISBLANK(טבלה1[[#This Row],[ts_accepted_at]]), 0, 1)</f>
        <v>1</v>
      </c>
      <c r="P7605">
        <f>IF(ISBLANK(טבלה1[[#This Row],[ts_booking_at]]), 0, 1)</f>
        <v>0</v>
      </c>
      <c r="Q7605">
        <f>IF(ISBLANK(טבלה1[[#This Row],[ds_checkin]]), "", טבלה1[[#This Row],[ds_checkin]] - טבלה1[[#This Row],[ts_contact_at]])</f>
        <v>46.549305555556202</v>
      </c>
      <c r="R7605" t="str">
        <f>IF(AND(ISBLANK(טבלה1[[#This Row],[ts_reply_at]]), NOT(ISBLANK(טבלה1[[#This Row],[ts_booking_at]]))), "Error: Booked without Reply", "OK")</f>
        <v>OK</v>
      </c>
      <c r="S7605" t="s">
        <v>6022</v>
      </c>
    </row>
    <row r="7606" spans="1:19" x14ac:dyDescent="0.25">
      <c r="A7606" s="4" t="s">
        <v>5900</v>
      </c>
      <c r="B7606" s="4" t="s">
        <v>1946</v>
      </c>
      <c r="C7606" s="4" t="s">
        <v>1947</v>
      </c>
      <c r="D7606" s="1">
        <v>41914.507638888892</v>
      </c>
      <c r="E7606" s="1">
        <v>41914.754421296297</v>
      </c>
      <c r="F7606" s="1">
        <v>41916.672152777777</v>
      </c>
      <c r="H7606" s="2">
        <v>41930</v>
      </c>
      <c r="I7606" s="2">
        <v>41932</v>
      </c>
      <c r="J7606" s="3">
        <v>3</v>
      </c>
      <c r="K7606" s="3">
        <v>6</v>
      </c>
      <c r="L7606">
        <f>טבלה1[[#This Row],[ds_checkout]]-טבלה1[[#This Row],[ds_checkin]]</f>
        <v>2</v>
      </c>
      <c r="M7606">
        <f>IF(ISBLANK(טבלה1[[#This Row],[ts_reply_at]]), "", (טבלה1[[#This Row],[ts_reply_at]] - טבלה1[[#This Row],[ts_contact_at]]) * 24)</f>
        <v>5.9227777777123265</v>
      </c>
      <c r="N7606">
        <f>IF(ISBLANK(טבלה1[[#This Row],[ts_reply_at]]), 0, 1)</f>
        <v>1</v>
      </c>
      <c r="O7606">
        <f>IF(ISBLANK(טבלה1[[#This Row],[ts_accepted_at]]), 0, 1)</f>
        <v>1</v>
      </c>
      <c r="P7606">
        <f>IF(ISBLANK(טבלה1[[#This Row],[ts_booking_at]]), 0, 1)</f>
        <v>0</v>
      </c>
      <c r="Q7606">
        <f>IF(ISBLANK(טבלה1[[#This Row],[ds_checkin]]), "", טבלה1[[#This Row],[ds_checkin]] - טבלה1[[#This Row],[ts_contact_at]])</f>
        <v>15.492361111108039</v>
      </c>
      <c r="R7606" t="str">
        <f>IF(AND(ISBLANK(טבלה1[[#This Row],[ts_reply_at]]), NOT(ISBLANK(טבלה1[[#This Row],[ts_booking_at]]))), "Error: Booked without Reply", "OK")</f>
        <v>OK</v>
      </c>
      <c r="S7606" t="s">
        <v>6042</v>
      </c>
    </row>
    <row r="7607" spans="1:19" x14ac:dyDescent="0.25">
      <c r="A7607" s="4" t="s">
        <v>5900</v>
      </c>
      <c r="B7607" s="4" t="s">
        <v>52</v>
      </c>
      <c r="C7607" s="4" t="s">
        <v>1421</v>
      </c>
      <c r="D7607" s="1">
        <v>41914.511805555558</v>
      </c>
      <c r="E7607" s="1">
        <v>41914.525185185186</v>
      </c>
      <c r="F7607" s="1">
        <v>41914.525266203702</v>
      </c>
      <c r="H7607" s="2">
        <v>41930</v>
      </c>
      <c r="I7607" s="2">
        <v>41932</v>
      </c>
      <c r="J7607" s="3">
        <v>3</v>
      </c>
      <c r="K7607" s="3">
        <v>4</v>
      </c>
      <c r="L7607">
        <f>טבלה1[[#This Row],[ds_checkout]]-טבלה1[[#This Row],[ds_checkin]]</f>
        <v>2</v>
      </c>
      <c r="M7607">
        <f>IF(ISBLANK(טבלה1[[#This Row],[ts_reply_at]]), "", (טבלה1[[#This Row],[ts_reply_at]] - טבלה1[[#This Row],[ts_contact_at]]) * 24)</f>
        <v>0.32111111108679324</v>
      </c>
      <c r="N7607">
        <f>IF(ISBLANK(טבלה1[[#This Row],[ts_reply_at]]), 0, 1)</f>
        <v>1</v>
      </c>
      <c r="O7607">
        <f>IF(ISBLANK(טבלה1[[#This Row],[ts_accepted_at]]), 0, 1)</f>
        <v>1</v>
      </c>
      <c r="P7607">
        <f>IF(ISBLANK(טבלה1[[#This Row],[ts_booking_at]]), 0, 1)</f>
        <v>0</v>
      </c>
      <c r="Q7607">
        <f>IF(ISBLANK(טבלה1[[#This Row],[ds_checkin]]), "", טבלה1[[#This Row],[ds_checkin]] - טבלה1[[#This Row],[ts_contact_at]])</f>
        <v>15.488194444442343</v>
      </c>
      <c r="R7607" t="str">
        <f>IF(AND(ISBLANK(טבלה1[[#This Row],[ts_reply_at]]), NOT(ISBLANK(טבלה1[[#This Row],[ts_booking_at]]))), "Error: Booked without Reply", "OK")</f>
        <v>OK</v>
      </c>
      <c r="S7607" t="s">
        <v>6042</v>
      </c>
    </row>
    <row r="7608" spans="1:19" x14ac:dyDescent="0.25">
      <c r="A7608" s="4" t="s">
        <v>5900</v>
      </c>
      <c r="B7608" s="4" t="s">
        <v>63</v>
      </c>
      <c r="C7608" s="4" t="s">
        <v>64</v>
      </c>
      <c r="D7608" s="1">
        <v>41914.522916666669</v>
      </c>
      <c r="E7608" s="1">
        <v>41914.537361111114</v>
      </c>
      <c r="F7608" s="1">
        <v>41914.537361111114</v>
      </c>
      <c r="H7608" s="2">
        <v>41930</v>
      </c>
      <c r="I7608" s="2">
        <v>41932</v>
      </c>
      <c r="J7608" s="3">
        <v>3</v>
      </c>
      <c r="K7608" s="3">
        <v>2</v>
      </c>
      <c r="L7608">
        <f>טבלה1[[#This Row],[ds_checkout]]-טבלה1[[#This Row],[ds_checkin]]</f>
        <v>2</v>
      </c>
      <c r="M7608">
        <f>IF(ISBLANK(טבלה1[[#This Row],[ts_reply_at]]), "", (טבלה1[[#This Row],[ts_reply_at]] - טבלה1[[#This Row],[ts_contact_at]]) * 24)</f>
        <v>0.3466666666790843</v>
      </c>
      <c r="N7608">
        <f>IF(ISBLANK(טבלה1[[#This Row],[ts_reply_at]]), 0, 1)</f>
        <v>1</v>
      </c>
      <c r="O7608">
        <f>IF(ISBLANK(טבלה1[[#This Row],[ts_accepted_at]]), 0, 1)</f>
        <v>1</v>
      </c>
      <c r="P7608">
        <f>IF(ISBLANK(טבלה1[[#This Row],[ts_booking_at]]), 0, 1)</f>
        <v>0</v>
      </c>
      <c r="Q7608">
        <f>IF(ISBLANK(טבלה1[[#This Row],[ds_checkin]]), "", טבלה1[[#This Row],[ds_checkin]] - טבלה1[[#This Row],[ts_contact_at]])</f>
        <v>15.477083333331393</v>
      </c>
      <c r="R7608" t="str">
        <f>IF(AND(ISBLANK(טבלה1[[#This Row],[ts_reply_at]]), NOT(ISBLANK(טבלה1[[#This Row],[ts_booking_at]]))), "Error: Booked without Reply", "OK")</f>
        <v>OK</v>
      </c>
      <c r="S7608" t="s">
        <v>6042</v>
      </c>
    </row>
    <row r="7609" spans="1:19" x14ac:dyDescent="0.25">
      <c r="A7609" s="4" t="s">
        <v>5900</v>
      </c>
      <c r="B7609" s="4" t="s">
        <v>144</v>
      </c>
      <c r="C7609" s="4" t="s">
        <v>884</v>
      </c>
      <c r="D7609" s="1">
        <v>41914.520833333336</v>
      </c>
      <c r="E7609" s="1">
        <v>41914.613611111112</v>
      </c>
      <c r="F7609" s="1">
        <v>41914.613611111112</v>
      </c>
      <c r="H7609" s="2">
        <v>41930</v>
      </c>
      <c r="I7609" s="2">
        <v>41932</v>
      </c>
      <c r="J7609" s="3">
        <v>3</v>
      </c>
      <c r="K7609" s="3">
        <v>2</v>
      </c>
      <c r="L7609">
        <f>טבלה1[[#This Row],[ds_checkout]]-טבלה1[[#This Row],[ds_checkin]]</f>
        <v>2</v>
      </c>
      <c r="M7609">
        <f>IF(ISBLANK(טבלה1[[#This Row],[ts_reply_at]]), "", (טבלה1[[#This Row],[ts_reply_at]] - טבלה1[[#This Row],[ts_contact_at]]) * 24)</f>
        <v>2.2266666666255333</v>
      </c>
      <c r="N7609">
        <f>IF(ISBLANK(טבלה1[[#This Row],[ts_reply_at]]), 0, 1)</f>
        <v>1</v>
      </c>
      <c r="O7609">
        <f>IF(ISBLANK(טבלה1[[#This Row],[ts_accepted_at]]), 0, 1)</f>
        <v>1</v>
      </c>
      <c r="P7609">
        <f>IF(ISBLANK(טבלה1[[#This Row],[ts_booking_at]]), 0, 1)</f>
        <v>0</v>
      </c>
      <c r="Q7609">
        <f>IF(ISBLANK(טבלה1[[#This Row],[ds_checkin]]), "", טבלה1[[#This Row],[ds_checkin]] - טבלה1[[#This Row],[ts_contact_at]])</f>
        <v>15.479166666664241</v>
      </c>
      <c r="R7609" t="str">
        <f>IF(AND(ISBLANK(טבלה1[[#This Row],[ts_reply_at]]), NOT(ISBLANK(טבלה1[[#This Row],[ts_booking_at]]))), "Error: Booked without Reply", "OK")</f>
        <v>OK</v>
      </c>
      <c r="S7609" t="s">
        <v>6042</v>
      </c>
    </row>
    <row r="7610" spans="1:19" x14ac:dyDescent="0.25">
      <c r="A7610" s="4" t="s">
        <v>5900</v>
      </c>
      <c r="B7610" s="4" t="s">
        <v>182</v>
      </c>
      <c r="C7610" s="4" t="s">
        <v>183</v>
      </c>
      <c r="D7610" s="1">
        <v>41914.522222222222</v>
      </c>
      <c r="E7610" s="1">
        <v>41914.547824074078</v>
      </c>
      <c r="F7610" s="1">
        <v>41914.54792824074</v>
      </c>
      <c r="G7610" s="1">
        <v>41915.606585648151</v>
      </c>
      <c r="H7610" s="2">
        <v>41930</v>
      </c>
      <c r="I7610" s="2">
        <v>41932</v>
      </c>
      <c r="J7610" s="3">
        <v>3</v>
      </c>
      <c r="K7610" s="3">
        <v>7</v>
      </c>
      <c r="L7610">
        <f>טבלה1[[#This Row],[ds_checkout]]-טבלה1[[#This Row],[ds_checkin]]</f>
        <v>2</v>
      </c>
      <c r="M7610">
        <f>IF(ISBLANK(טבלה1[[#This Row],[ts_reply_at]]), "", (טבלה1[[#This Row],[ts_reply_at]] - טבלה1[[#This Row],[ts_contact_at]]) * 24)</f>
        <v>0.6144444445380941</v>
      </c>
      <c r="N7610">
        <f>IF(ISBLANK(טבלה1[[#This Row],[ts_reply_at]]), 0, 1)</f>
        <v>1</v>
      </c>
      <c r="O7610">
        <f>IF(ISBLANK(טבלה1[[#This Row],[ts_accepted_at]]), 0, 1)</f>
        <v>1</v>
      </c>
      <c r="P7610">
        <f>IF(ISBLANK(טבלה1[[#This Row],[ts_booking_at]]), 0, 1)</f>
        <v>1</v>
      </c>
      <c r="Q7610">
        <f>IF(ISBLANK(טבלה1[[#This Row],[ds_checkin]]), "", טבלה1[[#This Row],[ds_checkin]] - טבלה1[[#This Row],[ts_contact_at]])</f>
        <v>15.477777777778101</v>
      </c>
      <c r="R7610" t="str">
        <f>IF(AND(ISBLANK(טבלה1[[#This Row],[ts_reply_at]]), NOT(ISBLANK(טבלה1[[#This Row],[ts_booking_at]]))), "Error: Booked without Reply", "OK")</f>
        <v>OK</v>
      </c>
      <c r="S7610" t="s">
        <v>6042</v>
      </c>
    </row>
    <row r="7611" spans="1:19" x14ac:dyDescent="0.25">
      <c r="A7611" s="4" t="s">
        <v>5901</v>
      </c>
      <c r="B7611" s="4" t="s">
        <v>876</v>
      </c>
      <c r="C7611" s="4" t="s">
        <v>877</v>
      </c>
      <c r="D7611" s="1">
        <v>41926.327777777777</v>
      </c>
      <c r="E7611" s="1">
        <v>41926.984722222223</v>
      </c>
      <c r="H7611" s="2">
        <v>41970</v>
      </c>
      <c r="I7611" s="2">
        <v>41973</v>
      </c>
      <c r="J7611" s="3">
        <v>6</v>
      </c>
      <c r="K7611" s="3">
        <v>3</v>
      </c>
      <c r="L7611">
        <f>טבלה1[[#This Row],[ds_checkout]]-טבלה1[[#This Row],[ds_checkin]]</f>
        <v>3</v>
      </c>
      <c r="M7611">
        <f>IF(ISBLANK(טבלה1[[#This Row],[ts_reply_at]]), "", (טבלה1[[#This Row],[ts_reply_at]] - טבלה1[[#This Row],[ts_contact_at]]) * 24)</f>
        <v>15.766666666720994</v>
      </c>
      <c r="N7611">
        <f>IF(ISBLANK(טבלה1[[#This Row],[ts_reply_at]]), 0, 1)</f>
        <v>1</v>
      </c>
      <c r="O7611">
        <f>IF(ISBLANK(טבלה1[[#This Row],[ts_accepted_at]]), 0, 1)</f>
        <v>0</v>
      </c>
      <c r="P7611">
        <f>IF(ISBLANK(טבלה1[[#This Row],[ts_booking_at]]), 0, 1)</f>
        <v>0</v>
      </c>
      <c r="Q7611">
        <f>IF(ISBLANK(טבלה1[[#This Row],[ds_checkin]]), "", טבלה1[[#This Row],[ds_checkin]] - טבלה1[[#This Row],[ts_contact_at]])</f>
        <v>43.672222222223354</v>
      </c>
      <c r="R7611" t="str">
        <f>IF(AND(ISBLANK(טבלה1[[#This Row],[ts_reply_at]]), NOT(ISBLANK(טבלה1[[#This Row],[ts_booking_at]]))), "Error: Booked without Reply", "OK")</f>
        <v>OK</v>
      </c>
      <c r="S7611" t="s">
        <v>6023</v>
      </c>
    </row>
    <row r="7612" spans="1:19" x14ac:dyDescent="0.25">
      <c r="A7612" s="4" t="s">
        <v>5902</v>
      </c>
      <c r="B7612" s="4" t="s">
        <v>717</v>
      </c>
      <c r="C7612" s="4" t="s">
        <v>1228</v>
      </c>
      <c r="D7612" s="1">
        <v>41924.474999999999</v>
      </c>
      <c r="E7612" s="1">
        <v>41924.579328703701</v>
      </c>
      <c r="H7612" s="2">
        <v>41926</v>
      </c>
      <c r="I7612" s="2">
        <v>41928</v>
      </c>
      <c r="J7612" s="3">
        <v>1</v>
      </c>
      <c r="K7612" s="3">
        <v>3</v>
      </c>
      <c r="L7612">
        <f>טבלה1[[#This Row],[ds_checkout]]-טבלה1[[#This Row],[ds_checkin]]</f>
        <v>2</v>
      </c>
      <c r="M7612">
        <f>IF(ISBLANK(טבלה1[[#This Row],[ts_reply_at]]), "", (טבלה1[[#This Row],[ts_reply_at]] - טבלה1[[#This Row],[ts_contact_at]]) * 24)</f>
        <v>2.5038888888666406</v>
      </c>
      <c r="N7612">
        <f>IF(ISBLANK(טבלה1[[#This Row],[ts_reply_at]]), 0, 1)</f>
        <v>1</v>
      </c>
      <c r="O7612">
        <f>IF(ISBLANK(טבלה1[[#This Row],[ts_accepted_at]]), 0, 1)</f>
        <v>0</v>
      </c>
      <c r="P7612">
        <f>IF(ISBLANK(טבלה1[[#This Row],[ts_booking_at]]), 0, 1)</f>
        <v>0</v>
      </c>
      <c r="Q7612">
        <f>IF(ISBLANK(טבלה1[[#This Row],[ds_checkin]]), "", טבלה1[[#This Row],[ds_checkin]] - טבלה1[[#This Row],[ts_contact_at]])</f>
        <v>1.5250000000014552</v>
      </c>
      <c r="R7612" t="str">
        <f>IF(AND(ISBLANK(טבלה1[[#This Row],[ts_reply_at]]), NOT(ISBLANK(טבלה1[[#This Row],[ts_booking_at]]))), "Error: Booked without Reply", "OK")</f>
        <v>OK</v>
      </c>
      <c r="S7612" t="s">
        <v>6022</v>
      </c>
    </row>
    <row r="7613" spans="1:19" x14ac:dyDescent="0.25">
      <c r="A7613" s="4" t="s">
        <v>5902</v>
      </c>
      <c r="B7613" s="4" t="s">
        <v>27</v>
      </c>
      <c r="C7613" s="4" t="s">
        <v>3027</v>
      </c>
      <c r="D7613" s="1">
        <v>41924.713194444441</v>
      </c>
      <c r="E7613" s="1">
        <v>41926.511921296296</v>
      </c>
      <c r="F7613" s="1">
        <v>41926.511921296296</v>
      </c>
      <c r="H7613" s="2">
        <v>41926</v>
      </c>
      <c r="I7613" s="2">
        <v>41929</v>
      </c>
      <c r="J7613" s="3">
        <v>1</v>
      </c>
      <c r="K7613" s="3">
        <v>3</v>
      </c>
      <c r="L7613">
        <f>טבלה1[[#This Row],[ds_checkout]]-טבלה1[[#This Row],[ds_checkin]]</f>
        <v>3</v>
      </c>
      <c r="M7613">
        <f>IF(ISBLANK(טבלה1[[#This Row],[ts_reply_at]]), "", (טבלה1[[#This Row],[ts_reply_at]] - טבלה1[[#This Row],[ts_contact_at]]) * 24)</f>
        <v>43.169444444531109</v>
      </c>
      <c r="N7613">
        <f>IF(ISBLANK(טבלה1[[#This Row],[ts_reply_at]]), 0, 1)</f>
        <v>1</v>
      </c>
      <c r="O7613">
        <f>IF(ISBLANK(טבלה1[[#This Row],[ts_accepted_at]]), 0, 1)</f>
        <v>1</v>
      </c>
      <c r="P7613">
        <f>IF(ISBLANK(טבלה1[[#This Row],[ts_booking_at]]), 0, 1)</f>
        <v>0</v>
      </c>
      <c r="Q7613">
        <f>IF(ISBLANK(טבלה1[[#This Row],[ds_checkin]]), "", טבלה1[[#This Row],[ds_checkin]] - טבלה1[[#This Row],[ts_contact_at]])</f>
        <v>1.2868055555591127</v>
      </c>
      <c r="R7613" t="str">
        <f>IF(AND(ISBLANK(טבלה1[[#This Row],[ts_reply_at]]), NOT(ISBLANK(טבלה1[[#This Row],[ts_booking_at]]))), "Error: Booked without Reply", "OK")</f>
        <v>OK</v>
      </c>
      <c r="S7613" t="s">
        <v>6022</v>
      </c>
    </row>
    <row r="7614" spans="1:19" x14ac:dyDescent="0.25">
      <c r="A7614" s="4" t="s">
        <v>5902</v>
      </c>
      <c r="B7614" s="4" t="s">
        <v>824</v>
      </c>
      <c r="C7614" s="4" t="s">
        <v>825</v>
      </c>
      <c r="D7614" s="1">
        <v>41925.446527777778</v>
      </c>
      <c r="E7614" s="1">
        <v>41926.532685185186</v>
      </c>
      <c r="H7614" s="2">
        <v>41926</v>
      </c>
      <c r="I7614" s="2">
        <v>41929</v>
      </c>
      <c r="J7614" s="3">
        <v>1</v>
      </c>
      <c r="K7614" s="3">
        <v>3</v>
      </c>
      <c r="L7614">
        <f>טבלה1[[#This Row],[ds_checkout]]-טבלה1[[#This Row],[ds_checkin]]</f>
        <v>3</v>
      </c>
      <c r="M7614">
        <f>IF(ISBLANK(טבלה1[[#This Row],[ts_reply_at]]), "", (טבלה1[[#This Row],[ts_reply_at]] - טבלה1[[#This Row],[ts_contact_at]]) * 24)</f>
        <v>26.067777777789161</v>
      </c>
      <c r="N7614">
        <f>IF(ISBLANK(טבלה1[[#This Row],[ts_reply_at]]), 0, 1)</f>
        <v>1</v>
      </c>
      <c r="O7614">
        <f>IF(ISBLANK(טבלה1[[#This Row],[ts_accepted_at]]), 0, 1)</f>
        <v>0</v>
      </c>
      <c r="P7614">
        <f>IF(ISBLANK(טבלה1[[#This Row],[ts_booking_at]]), 0, 1)</f>
        <v>0</v>
      </c>
      <c r="Q7614">
        <f>IF(ISBLANK(טבלה1[[#This Row],[ds_checkin]]), "", טבלה1[[#This Row],[ds_checkin]] - טבלה1[[#This Row],[ts_contact_at]])</f>
        <v>0.55347222222189885</v>
      </c>
      <c r="R7614" t="str">
        <f>IF(AND(ISBLANK(טבלה1[[#This Row],[ts_reply_at]]), NOT(ISBLANK(טבלה1[[#This Row],[ts_booking_at]]))), "Error: Booked without Reply", "OK")</f>
        <v>OK</v>
      </c>
      <c r="S7614" t="s">
        <v>6022</v>
      </c>
    </row>
    <row r="7615" spans="1:19" x14ac:dyDescent="0.25">
      <c r="A7615" s="4" t="s">
        <v>5903</v>
      </c>
      <c r="B7615" s="4" t="s">
        <v>2381</v>
      </c>
      <c r="C7615" s="4" t="s">
        <v>2382</v>
      </c>
      <c r="D7615" s="1">
        <v>41952.881249999999</v>
      </c>
      <c r="E7615" s="1">
        <v>41953.757164351853</v>
      </c>
      <c r="H7615" s="2">
        <v>41968</v>
      </c>
      <c r="I7615" s="2">
        <v>41974</v>
      </c>
      <c r="J7615" s="3">
        <v>1</v>
      </c>
      <c r="K7615" s="3">
        <v>4</v>
      </c>
      <c r="L7615">
        <f>טבלה1[[#This Row],[ds_checkout]]-טבלה1[[#This Row],[ds_checkin]]</f>
        <v>6</v>
      </c>
      <c r="M7615">
        <f>IF(ISBLANK(טבלה1[[#This Row],[ts_reply_at]]), "", (טבלה1[[#This Row],[ts_reply_at]] - טבלה1[[#This Row],[ts_contact_at]]) * 24)</f>
        <v>21.021944444510154</v>
      </c>
      <c r="N7615">
        <f>IF(ISBLANK(טבלה1[[#This Row],[ts_reply_at]]), 0, 1)</f>
        <v>1</v>
      </c>
      <c r="O7615">
        <f>IF(ISBLANK(טבלה1[[#This Row],[ts_accepted_at]]), 0, 1)</f>
        <v>0</v>
      </c>
      <c r="P7615">
        <f>IF(ISBLANK(טבלה1[[#This Row],[ts_booking_at]]), 0, 1)</f>
        <v>0</v>
      </c>
      <c r="Q7615">
        <f>IF(ISBLANK(טבלה1[[#This Row],[ds_checkin]]), "", טבלה1[[#This Row],[ds_checkin]] - טבלה1[[#This Row],[ts_contact_at]])</f>
        <v>15.118750000001455</v>
      </c>
      <c r="R7615" t="str">
        <f>IF(AND(ISBLANK(טבלה1[[#This Row],[ts_reply_at]]), NOT(ISBLANK(טבלה1[[#This Row],[ts_booking_at]]))), "Error: Booked without Reply", "OK")</f>
        <v>OK</v>
      </c>
      <c r="S7615" t="s">
        <v>6020</v>
      </c>
    </row>
    <row r="7616" spans="1:19" x14ac:dyDescent="0.25">
      <c r="A7616" s="4" t="s">
        <v>5904</v>
      </c>
      <c r="B7616" s="4" t="s">
        <v>236</v>
      </c>
      <c r="C7616" s="4" t="s">
        <v>237</v>
      </c>
      <c r="D7616" s="1">
        <v>41923.554861111108</v>
      </c>
      <c r="E7616" s="1">
        <v>41923.694641203707</v>
      </c>
      <c r="F7616" s="1">
        <v>41923.694641203707</v>
      </c>
      <c r="G7616" s="1">
        <v>41923.694641203707</v>
      </c>
      <c r="H7616" s="2">
        <v>42014</v>
      </c>
      <c r="I7616" s="2">
        <v>42016</v>
      </c>
      <c r="J7616" s="3">
        <v>5</v>
      </c>
      <c r="K7616" s="3">
        <v>12</v>
      </c>
      <c r="L7616">
        <f>טבלה1[[#This Row],[ds_checkout]]-טבלה1[[#This Row],[ds_checkin]]</f>
        <v>2</v>
      </c>
      <c r="M7616">
        <f>IF(ISBLANK(טבלה1[[#This Row],[ts_reply_at]]), "", (טבלה1[[#This Row],[ts_reply_at]] - טבלה1[[#This Row],[ts_contact_at]]) * 24)</f>
        <v>3.3547222223714925</v>
      </c>
      <c r="N7616">
        <f>IF(ISBLANK(טבלה1[[#This Row],[ts_reply_at]]), 0, 1)</f>
        <v>1</v>
      </c>
      <c r="O7616">
        <f>IF(ISBLANK(טבלה1[[#This Row],[ts_accepted_at]]), 0, 1)</f>
        <v>1</v>
      </c>
      <c r="P7616">
        <f>IF(ISBLANK(טבלה1[[#This Row],[ts_booking_at]]), 0, 1)</f>
        <v>1</v>
      </c>
      <c r="Q7616">
        <f>IF(ISBLANK(טבלה1[[#This Row],[ds_checkin]]), "", טבלה1[[#This Row],[ds_checkin]] - טבלה1[[#This Row],[ts_contact_at]])</f>
        <v>90.445138888891961</v>
      </c>
      <c r="R7616" t="str">
        <f>IF(AND(ISBLANK(טבלה1[[#This Row],[ts_reply_at]]), NOT(ISBLANK(טבלה1[[#This Row],[ts_booking_at]]))), "Error: Booked without Reply", "OK")</f>
        <v>OK</v>
      </c>
      <c r="S7616" t="s">
        <v>6026</v>
      </c>
    </row>
    <row r="7617" spans="1:19" x14ac:dyDescent="0.25">
      <c r="A7617" s="4" t="s">
        <v>5905</v>
      </c>
      <c r="B7617" s="4" t="s">
        <v>12</v>
      </c>
      <c r="C7617" s="4" t="s">
        <v>13</v>
      </c>
      <c r="D7617" s="1">
        <v>42019.334722222222</v>
      </c>
      <c r="E7617" s="1">
        <v>42019.434444444443</v>
      </c>
      <c r="F7617" s="1">
        <v>42019.434444444443</v>
      </c>
      <c r="G7617" s="1">
        <v>42019.434444444443</v>
      </c>
      <c r="H7617" s="2">
        <v>42029</v>
      </c>
      <c r="I7617" s="2">
        <v>42031</v>
      </c>
      <c r="J7617" s="3">
        <v>2</v>
      </c>
      <c r="K7617" s="3">
        <v>16</v>
      </c>
      <c r="L7617">
        <f>טבלה1[[#This Row],[ds_checkout]]-טבלה1[[#This Row],[ds_checkin]]</f>
        <v>2</v>
      </c>
      <c r="M7617">
        <f>IF(ISBLANK(טבלה1[[#This Row],[ts_reply_at]]), "", (טבלה1[[#This Row],[ts_reply_at]] - טבלה1[[#This Row],[ts_contact_at]]) * 24)</f>
        <v>2.3933333333116025</v>
      </c>
      <c r="N7617">
        <f>IF(ISBLANK(טבלה1[[#This Row],[ts_reply_at]]), 0, 1)</f>
        <v>1</v>
      </c>
      <c r="O7617">
        <f>IF(ISBLANK(טבלה1[[#This Row],[ts_accepted_at]]), 0, 1)</f>
        <v>1</v>
      </c>
      <c r="P7617">
        <f>IF(ISBLANK(טבלה1[[#This Row],[ts_booking_at]]), 0, 1)</f>
        <v>1</v>
      </c>
      <c r="Q7617">
        <f>IF(ISBLANK(טבלה1[[#This Row],[ds_checkin]]), "", טבלה1[[#This Row],[ds_checkin]] - טבלה1[[#This Row],[ts_contact_at]])</f>
        <v>9.6652777777781012</v>
      </c>
      <c r="R7617" t="str">
        <f>IF(AND(ISBLANK(טבלה1[[#This Row],[ts_reply_at]]), NOT(ISBLANK(טבלה1[[#This Row],[ts_booking_at]]))), "Error: Booked without Reply", "OK")</f>
        <v>OK</v>
      </c>
      <c r="S7617" t="s">
        <v>6025</v>
      </c>
    </row>
    <row r="7618" spans="1:19" x14ac:dyDescent="0.25">
      <c r="A7618" s="4" t="s">
        <v>5906</v>
      </c>
      <c r="B7618" s="4" t="s">
        <v>159</v>
      </c>
      <c r="C7618" s="4" t="s">
        <v>160</v>
      </c>
      <c r="D7618" s="1">
        <v>41915.880555555559</v>
      </c>
      <c r="E7618" s="1">
        <v>41915.926087962966</v>
      </c>
      <c r="H7618" s="2">
        <v>42077</v>
      </c>
      <c r="I7618" s="2">
        <v>42082</v>
      </c>
      <c r="J7618" s="3">
        <v>8</v>
      </c>
      <c r="K7618" s="3">
        <v>2</v>
      </c>
      <c r="L7618">
        <f>טבלה1[[#This Row],[ds_checkout]]-טבלה1[[#This Row],[ds_checkin]]</f>
        <v>5</v>
      </c>
      <c r="M7618">
        <f>IF(ISBLANK(טבלה1[[#This Row],[ts_reply_at]]), "", (טבלה1[[#This Row],[ts_reply_at]] - טבלה1[[#This Row],[ts_contact_at]]) * 24)</f>
        <v>1.092777777754236</v>
      </c>
      <c r="N7618">
        <f>IF(ISBLANK(טבלה1[[#This Row],[ts_reply_at]]), 0, 1)</f>
        <v>1</v>
      </c>
      <c r="O7618">
        <f>IF(ISBLANK(טבלה1[[#This Row],[ts_accepted_at]]), 0, 1)</f>
        <v>0</v>
      </c>
      <c r="P7618">
        <f>IF(ISBLANK(טבלה1[[#This Row],[ts_booking_at]]), 0, 1)</f>
        <v>0</v>
      </c>
      <c r="Q7618">
        <f>IF(ISBLANK(טבלה1[[#This Row],[ds_checkin]]), "", טבלה1[[#This Row],[ds_checkin]] - טבלה1[[#This Row],[ts_contact_at]])</f>
        <v>161.11944444444089</v>
      </c>
      <c r="R7618" t="str">
        <f>IF(AND(ISBLANK(טבלה1[[#This Row],[ts_reply_at]]), NOT(ISBLANK(טבלה1[[#This Row],[ts_booking_at]]))), "Error: Booked without Reply", "OK")</f>
        <v>OK</v>
      </c>
      <c r="S7618" t="s">
        <v>6026</v>
      </c>
    </row>
    <row r="7619" spans="1:19" x14ac:dyDescent="0.25">
      <c r="A7619" s="4" t="s">
        <v>5907</v>
      </c>
      <c r="B7619" s="4" t="s">
        <v>18</v>
      </c>
      <c r="C7619" s="4" t="s">
        <v>675</v>
      </c>
      <c r="D7619" s="1">
        <v>41932.8125</v>
      </c>
      <c r="E7619" s="1">
        <v>41933.594895833332</v>
      </c>
      <c r="H7619" s="2">
        <v>42077</v>
      </c>
      <c r="I7619" s="2">
        <v>42081</v>
      </c>
      <c r="J7619" s="3">
        <v>6</v>
      </c>
      <c r="K7619" s="3">
        <v>2</v>
      </c>
      <c r="L7619">
        <f>טבלה1[[#This Row],[ds_checkout]]-טבלה1[[#This Row],[ds_checkin]]</f>
        <v>4</v>
      </c>
      <c r="M7619">
        <f>IF(ISBLANK(טבלה1[[#This Row],[ts_reply_at]]), "", (טבלה1[[#This Row],[ts_reply_at]] - טבלה1[[#This Row],[ts_contact_at]]) * 24)</f>
        <v>18.777499999967404</v>
      </c>
      <c r="N7619">
        <f>IF(ISBLANK(טבלה1[[#This Row],[ts_reply_at]]), 0, 1)</f>
        <v>1</v>
      </c>
      <c r="O7619">
        <f>IF(ISBLANK(טבלה1[[#This Row],[ts_accepted_at]]), 0, 1)</f>
        <v>0</v>
      </c>
      <c r="P7619">
        <f>IF(ISBLANK(טבלה1[[#This Row],[ts_booking_at]]), 0, 1)</f>
        <v>0</v>
      </c>
      <c r="Q7619">
        <f>IF(ISBLANK(טבלה1[[#This Row],[ds_checkin]]), "", טבלה1[[#This Row],[ds_checkin]] - טבלה1[[#This Row],[ts_contact_at]])</f>
        <v>144.1875</v>
      </c>
      <c r="R7619" t="str">
        <f>IF(AND(ISBLANK(טבלה1[[#This Row],[ts_reply_at]]), NOT(ISBLANK(טבלה1[[#This Row],[ts_booking_at]]))), "Error: Booked without Reply", "OK")</f>
        <v>OK</v>
      </c>
      <c r="S7619" t="s">
        <v>6026</v>
      </c>
    </row>
    <row r="7620" spans="1:19" x14ac:dyDescent="0.25">
      <c r="A7620" s="4" t="s">
        <v>5907</v>
      </c>
      <c r="B7620" s="4" t="s">
        <v>159</v>
      </c>
      <c r="C7620" s="4" t="s">
        <v>459</v>
      </c>
      <c r="D7620" s="1">
        <v>41925.759722222225</v>
      </c>
      <c r="E7620" s="1">
        <v>41925.858564814815</v>
      </c>
      <c r="H7620" s="2">
        <v>42077</v>
      </c>
      <c r="I7620" s="2">
        <v>42081</v>
      </c>
      <c r="J7620" s="3">
        <v>8</v>
      </c>
      <c r="K7620" s="3">
        <v>3</v>
      </c>
      <c r="L7620">
        <f>טבלה1[[#This Row],[ds_checkout]]-טבלה1[[#This Row],[ds_checkin]]</f>
        <v>4</v>
      </c>
      <c r="M7620">
        <f>IF(ISBLANK(טבלה1[[#This Row],[ts_reply_at]]), "", (טבלה1[[#This Row],[ts_reply_at]] - טבלה1[[#This Row],[ts_contact_at]]) * 24)</f>
        <v>2.37222222215496</v>
      </c>
      <c r="N7620">
        <f>IF(ISBLANK(טבלה1[[#This Row],[ts_reply_at]]), 0, 1)</f>
        <v>1</v>
      </c>
      <c r="O7620">
        <f>IF(ISBLANK(טבלה1[[#This Row],[ts_accepted_at]]), 0, 1)</f>
        <v>0</v>
      </c>
      <c r="P7620">
        <f>IF(ISBLANK(טבלה1[[#This Row],[ts_booking_at]]), 0, 1)</f>
        <v>0</v>
      </c>
      <c r="Q7620">
        <f>IF(ISBLANK(טבלה1[[#This Row],[ds_checkin]]), "", טבלה1[[#This Row],[ds_checkin]] - טבלה1[[#This Row],[ts_contact_at]])</f>
        <v>151.24027777777519</v>
      </c>
      <c r="R7620" t="str">
        <f>IF(AND(ISBLANK(טבלה1[[#This Row],[ts_reply_at]]), NOT(ISBLANK(טבלה1[[#This Row],[ts_booking_at]]))), "Error: Booked without Reply", "OK")</f>
        <v>OK</v>
      </c>
      <c r="S7620" t="s">
        <v>6026</v>
      </c>
    </row>
    <row r="7621" spans="1:19" x14ac:dyDescent="0.25">
      <c r="A7621" s="4" t="s">
        <v>5907</v>
      </c>
      <c r="B7621" s="4" t="s">
        <v>1759</v>
      </c>
      <c r="C7621" s="4" t="s">
        <v>1760</v>
      </c>
      <c r="D7621" s="1">
        <v>41925.759722222225</v>
      </c>
      <c r="E7621" s="1">
        <v>41927.859212962961</v>
      </c>
      <c r="F7621" s="1">
        <v>41932.837372685186</v>
      </c>
      <c r="H7621" s="2">
        <v>42077</v>
      </c>
      <c r="I7621" s="2">
        <v>42081</v>
      </c>
      <c r="J7621" s="3">
        <v>8</v>
      </c>
      <c r="K7621" s="3">
        <v>9</v>
      </c>
      <c r="L7621">
        <f>טבלה1[[#This Row],[ds_checkout]]-טבלה1[[#This Row],[ds_checkin]]</f>
        <v>4</v>
      </c>
      <c r="M7621">
        <f>IF(ISBLANK(טבלה1[[#This Row],[ts_reply_at]]), "", (טבלה1[[#This Row],[ts_reply_at]] - טבלה1[[#This Row],[ts_contact_at]]) * 24)</f>
        <v>50.38777777767973</v>
      </c>
      <c r="N7621">
        <f>IF(ISBLANK(טבלה1[[#This Row],[ts_reply_at]]), 0, 1)</f>
        <v>1</v>
      </c>
      <c r="O7621">
        <f>IF(ISBLANK(טבלה1[[#This Row],[ts_accepted_at]]), 0, 1)</f>
        <v>1</v>
      </c>
      <c r="P7621">
        <f>IF(ISBLANK(טבלה1[[#This Row],[ts_booking_at]]), 0, 1)</f>
        <v>0</v>
      </c>
      <c r="Q7621">
        <f>IF(ISBLANK(טבלה1[[#This Row],[ds_checkin]]), "", טבלה1[[#This Row],[ds_checkin]] - טבלה1[[#This Row],[ts_contact_at]])</f>
        <v>151.24027777777519</v>
      </c>
      <c r="R7621" t="str">
        <f>IF(AND(ISBLANK(טבלה1[[#This Row],[ts_reply_at]]), NOT(ISBLANK(טבלה1[[#This Row],[ts_booking_at]]))), "Error: Booked without Reply", "OK")</f>
        <v>OK</v>
      </c>
      <c r="S7621" t="s">
        <v>6026</v>
      </c>
    </row>
    <row r="7622" spans="1:19" x14ac:dyDescent="0.25">
      <c r="A7622" s="4" t="s">
        <v>5908</v>
      </c>
      <c r="B7622" s="4" t="s">
        <v>1897</v>
      </c>
      <c r="C7622" s="4" t="s">
        <v>1898</v>
      </c>
      <c r="D7622" s="1">
        <v>41919.890972222223</v>
      </c>
      <c r="E7622" s="1">
        <v>41919.894259259258</v>
      </c>
      <c r="F7622" s="1">
        <v>41919.894791666666</v>
      </c>
      <c r="G7622" s="1">
        <v>41919.894791666666</v>
      </c>
      <c r="H7622" s="2">
        <v>41929</v>
      </c>
      <c r="I7622" s="2">
        <v>41931</v>
      </c>
      <c r="J7622" s="3">
        <v>2</v>
      </c>
      <c r="K7622" s="3">
        <v>4</v>
      </c>
      <c r="L7622">
        <f>טבלה1[[#This Row],[ds_checkout]]-טבלה1[[#This Row],[ds_checkin]]</f>
        <v>2</v>
      </c>
      <c r="M7622">
        <f>IF(ISBLANK(טבלה1[[#This Row],[ts_reply_at]]), "", (טבלה1[[#This Row],[ts_reply_at]] - טבלה1[[#This Row],[ts_contact_at]]) * 24)</f>
        <v>7.8888888820074499E-2</v>
      </c>
      <c r="N7622">
        <f>IF(ISBLANK(טבלה1[[#This Row],[ts_reply_at]]), 0, 1)</f>
        <v>1</v>
      </c>
      <c r="O7622">
        <f>IF(ISBLANK(טבלה1[[#This Row],[ts_accepted_at]]), 0, 1)</f>
        <v>1</v>
      </c>
      <c r="P7622">
        <f>IF(ISBLANK(טבלה1[[#This Row],[ts_booking_at]]), 0, 1)</f>
        <v>1</v>
      </c>
      <c r="Q7622">
        <f>IF(ISBLANK(טבלה1[[#This Row],[ds_checkin]]), "", טבלה1[[#This Row],[ds_checkin]] - טבלה1[[#This Row],[ts_contact_at]])</f>
        <v>9.109027777776646</v>
      </c>
      <c r="R7622" t="str">
        <f>IF(AND(ISBLANK(טבלה1[[#This Row],[ts_reply_at]]), NOT(ISBLANK(טבלה1[[#This Row],[ts_booking_at]]))), "Error: Booked without Reply", "OK")</f>
        <v>OK</v>
      </c>
      <c r="S7622" t="s">
        <v>6022</v>
      </c>
    </row>
    <row r="7623" spans="1:19" x14ac:dyDescent="0.25">
      <c r="A7623" s="4" t="s">
        <v>5909</v>
      </c>
      <c r="B7623" s="4" t="s">
        <v>1285</v>
      </c>
      <c r="C7623" s="4" t="s">
        <v>1286</v>
      </c>
      <c r="D7623" s="1">
        <v>41927.644444444442</v>
      </c>
      <c r="E7623" s="1">
        <v>41927.659224537034</v>
      </c>
      <c r="F7623" s="1">
        <v>41927.659224537034</v>
      </c>
      <c r="H7623" s="2">
        <v>41942</v>
      </c>
      <c r="I7623" s="2">
        <v>41945</v>
      </c>
      <c r="J7623" s="3">
        <v>4</v>
      </c>
      <c r="K7623" s="3">
        <v>4</v>
      </c>
      <c r="L7623">
        <f>טבלה1[[#This Row],[ds_checkout]]-טבלה1[[#This Row],[ds_checkin]]</f>
        <v>3</v>
      </c>
      <c r="M7623">
        <f>IF(ISBLANK(טבלה1[[#This Row],[ts_reply_at]]), "", (טבלה1[[#This Row],[ts_reply_at]] - טבלה1[[#This Row],[ts_contact_at]]) * 24)</f>
        <v>0.35472222219686955</v>
      </c>
      <c r="N7623">
        <f>IF(ISBLANK(טבלה1[[#This Row],[ts_reply_at]]), 0, 1)</f>
        <v>1</v>
      </c>
      <c r="O7623">
        <f>IF(ISBLANK(טבלה1[[#This Row],[ts_accepted_at]]), 0, 1)</f>
        <v>1</v>
      </c>
      <c r="P7623">
        <f>IF(ISBLANK(טבלה1[[#This Row],[ts_booking_at]]), 0, 1)</f>
        <v>0</v>
      </c>
      <c r="Q7623">
        <f>IF(ISBLANK(טבלה1[[#This Row],[ds_checkin]]), "", טבלה1[[#This Row],[ds_checkin]] - טבלה1[[#This Row],[ts_contact_at]])</f>
        <v>14.355555555557657</v>
      </c>
      <c r="R7623" t="str">
        <f>IF(AND(ISBLANK(טבלה1[[#This Row],[ts_reply_at]]), NOT(ISBLANK(טבלה1[[#This Row],[ts_booking_at]]))), "Error: Booked without Reply", "OK")</f>
        <v>OK</v>
      </c>
      <c r="S7623" t="s">
        <v>6020</v>
      </c>
    </row>
    <row r="7624" spans="1:19" x14ac:dyDescent="0.25">
      <c r="A7624" s="4" t="s">
        <v>5909</v>
      </c>
      <c r="B7624" s="4" t="s">
        <v>3542</v>
      </c>
      <c r="C7624" s="4" t="s">
        <v>3543</v>
      </c>
      <c r="D7624" s="1">
        <v>41926.024305555555</v>
      </c>
      <c r="E7624" s="1">
        <v>41927.385648148149</v>
      </c>
      <c r="F7624" s="1">
        <v>41927.385648148149</v>
      </c>
      <c r="G7624" s="1">
        <v>41929.768993055557</v>
      </c>
      <c r="H7624" s="2">
        <v>41942</v>
      </c>
      <c r="I7624" s="2">
        <v>41945</v>
      </c>
      <c r="J7624" s="3">
        <v>4</v>
      </c>
      <c r="K7624" s="3">
        <v>12</v>
      </c>
      <c r="L7624">
        <f>טבלה1[[#This Row],[ds_checkout]]-טבלה1[[#This Row],[ds_checkin]]</f>
        <v>3</v>
      </c>
      <c r="M7624">
        <f>IF(ISBLANK(טבלה1[[#This Row],[ts_reply_at]]), "", (טבלה1[[#This Row],[ts_reply_at]] - טבלה1[[#This Row],[ts_contact_at]]) * 24)</f>
        <v>32.672222222259734</v>
      </c>
      <c r="N7624">
        <f>IF(ISBLANK(טבלה1[[#This Row],[ts_reply_at]]), 0, 1)</f>
        <v>1</v>
      </c>
      <c r="O7624">
        <f>IF(ISBLANK(טבלה1[[#This Row],[ts_accepted_at]]), 0, 1)</f>
        <v>1</v>
      </c>
      <c r="P7624">
        <f>IF(ISBLANK(טבלה1[[#This Row],[ts_booking_at]]), 0, 1)</f>
        <v>1</v>
      </c>
      <c r="Q7624">
        <f>IF(ISBLANK(טבלה1[[#This Row],[ds_checkin]]), "", טבלה1[[#This Row],[ds_checkin]] - טבלה1[[#This Row],[ts_contact_at]])</f>
        <v>15.975694444445253</v>
      </c>
      <c r="R7624" t="str">
        <f>IF(AND(ISBLANK(טבלה1[[#This Row],[ts_reply_at]]), NOT(ISBLANK(טבלה1[[#This Row],[ts_booking_at]]))), "Error: Booked without Reply", "OK")</f>
        <v>OK</v>
      </c>
      <c r="S7624" t="s">
        <v>6020</v>
      </c>
    </row>
    <row r="7625" spans="1:19" x14ac:dyDescent="0.25">
      <c r="A7625" s="4" t="s">
        <v>5909</v>
      </c>
      <c r="B7625" s="4" t="s">
        <v>1261</v>
      </c>
      <c r="C7625" s="4" t="s">
        <v>5053</v>
      </c>
      <c r="D7625" s="1">
        <v>41932.648611111108</v>
      </c>
      <c r="E7625" s="1">
        <v>41932.651053240741</v>
      </c>
      <c r="F7625" s="1">
        <v>41932.651145833333</v>
      </c>
      <c r="G7625" s="1">
        <v>41932.687523148146</v>
      </c>
      <c r="H7625" s="2">
        <v>41942</v>
      </c>
      <c r="I7625" s="2">
        <v>41945</v>
      </c>
      <c r="J7625" s="3">
        <v>4</v>
      </c>
      <c r="K7625" s="3">
        <v>8</v>
      </c>
      <c r="L7625">
        <f>טבלה1[[#This Row],[ds_checkout]]-טבלה1[[#This Row],[ds_checkin]]</f>
        <v>3</v>
      </c>
      <c r="M7625">
        <f>IF(ISBLANK(טבלה1[[#This Row],[ts_reply_at]]), "", (טבלה1[[#This Row],[ts_reply_at]] - טבלה1[[#This Row],[ts_contact_at]]) * 24)</f>
        <v>5.8611111191567034E-2</v>
      </c>
      <c r="N7625">
        <f>IF(ISBLANK(טבלה1[[#This Row],[ts_reply_at]]), 0, 1)</f>
        <v>1</v>
      </c>
      <c r="O7625">
        <f>IF(ISBLANK(טבלה1[[#This Row],[ts_accepted_at]]), 0, 1)</f>
        <v>1</v>
      </c>
      <c r="P7625">
        <f>IF(ISBLANK(טבלה1[[#This Row],[ts_booking_at]]), 0, 1)</f>
        <v>1</v>
      </c>
      <c r="Q7625">
        <f>IF(ISBLANK(טבלה1[[#This Row],[ds_checkin]]), "", טבלה1[[#This Row],[ds_checkin]] - טבלה1[[#This Row],[ts_contact_at]])</f>
        <v>9.351388888891961</v>
      </c>
      <c r="R7625" t="str">
        <f>IF(AND(ISBLANK(טבלה1[[#This Row],[ts_reply_at]]), NOT(ISBLANK(טבלה1[[#This Row],[ts_booking_at]]))), "Error: Booked without Reply", "OK")</f>
        <v>OK</v>
      </c>
      <c r="S7625" t="s">
        <v>6020</v>
      </c>
    </row>
    <row r="7626" spans="1:19" x14ac:dyDescent="0.25">
      <c r="A7626" s="4" t="s">
        <v>5910</v>
      </c>
      <c r="B7626" s="4" t="s">
        <v>504</v>
      </c>
      <c r="C7626" s="4" t="s">
        <v>3855</v>
      </c>
      <c r="D7626" s="1">
        <v>41926.804166666669</v>
      </c>
      <c r="E7626" s="1">
        <v>41926.826388888891</v>
      </c>
      <c r="H7626" s="2">
        <v>41926</v>
      </c>
      <c r="I7626" s="2">
        <v>41927</v>
      </c>
      <c r="J7626" s="3">
        <v>2</v>
      </c>
      <c r="K7626" s="3">
        <v>3</v>
      </c>
      <c r="L7626">
        <f>טבלה1[[#This Row],[ds_checkout]]-טבלה1[[#This Row],[ds_checkin]]</f>
        <v>1</v>
      </c>
      <c r="M7626">
        <f>IF(ISBLANK(טבלה1[[#This Row],[ts_reply_at]]), "", (טבלה1[[#This Row],[ts_reply_at]] - טבלה1[[#This Row],[ts_contact_at]]) * 24)</f>
        <v>0.53333333332557231</v>
      </c>
      <c r="N7626">
        <f>IF(ISBLANK(טבלה1[[#This Row],[ts_reply_at]]), 0, 1)</f>
        <v>1</v>
      </c>
      <c r="O7626">
        <f>IF(ISBLANK(טבלה1[[#This Row],[ts_accepted_at]]), 0, 1)</f>
        <v>0</v>
      </c>
      <c r="P7626">
        <f>IF(ISBLANK(טבלה1[[#This Row],[ts_booking_at]]), 0, 1)</f>
        <v>0</v>
      </c>
      <c r="Q7626">
        <f>IF(ISBLANK(טבלה1[[#This Row],[ds_checkin]]), "", טבלה1[[#This Row],[ds_checkin]] - טבלה1[[#This Row],[ts_contact_at]])</f>
        <v>-0.80416666666860692</v>
      </c>
      <c r="R7626" t="str">
        <f>IF(AND(ISBLANK(טבלה1[[#This Row],[ts_reply_at]]), NOT(ISBLANK(טבלה1[[#This Row],[ts_booking_at]]))), "Error: Booked without Reply", "OK")</f>
        <v>OK</v>
      </c>
      <c r="S7626" t="s">
        <v>6019</v>
      </c>
    </row>
    <row r="7627" spans="1:19" x14ac:dyDescent="0.25">
      <c r="A7627" s="4" t="s">
        <v>5911</v>
      </c>
      <c r="B7627" s="4" t="s">
        <v>402</v>
      </c>
      <c r="C7627" s="4" t="s">
        <v>403</v>
      </c>
      <c r="D7627" s="1">
        <v>41926.505555555559</v>
      </c>
      <c r="E7627" s="1">
        <v>41926.656631944446</v>
      </c>
      <c r="F7627" s="1">
        <v>41926.656678240739</v>
      </c>
      <c r="G7627" s="1">
        <v>41930.443668981483</v>
      </c>
      <c r="H7627" s="2">
        <v>41950</v>
      </c>
      <c r="I7627" s="2">
        <v>41953</v>
      </c>
      <c r="J7627" s="3">
        <v>1</v>
      </c>
      <c r="K7627" s="3">
        <v>13</v>
      </c>
      <c r="L7627">
        <f>טבלה1[[#This Row],[ds_checkout]]-טבלה1[[#This Row],[ds_checkin]]</f>
        <v>3</v>
      </c>
      <c r="M7627">
        <f>IF(ISBLANK(טבלה1[[#This Row],[ts_reply_at]]), "", (טבלה1[[#This Row],[ts_reply_at]] - טבלה1[[#This Row],[ts_contact_at]]) * 24)</f>
        <v>3.6258333332953043</v>
      </c>
      <c r="N7627">
        <f>IF(ISBLANK(טבלה1[[#This Row],[ts_reply_at]]), 0, 1)</f>
        <v>1</v>
      </c>
      <c r="O7627">
        <f>IF(ISBLANK(טבלה1[[#This Row],[ts_accepted_at]]), 0, 1)</f>
        <v>1</v>
      </c>
      <c r="P7627">
        <f>IF(ISBLANK(טבלה1[[#This Row],[ts_booking_at]]), 0, 1)</f>
        <v>1</v>
      </c>
      <c r="Q7627">
        <f>IF(ISBLANK(טבלה1[[#This Row],[ds_checkin]]), "", טבלה1[[#This Row],[ds_checkin]] - טבלה1[[#This Row],[ts_contact_at]])</f>
        <v>23.494444444440887</v>
      </c>
      <c r="R7627" t="str">
        <f>IF(AND(ISBLANK(טבלה1[[#This Row],[ts_reply_at]]), NOT(ISBLANK(טבלה1[[#This Row],[ts_booking_at]]))), "Error: Booked without Reply", "OK")</f>
        <v>OK</v>
      </c>
      <c r="S7627" t="s">
        <v>6048</v>
      </c>
    </row>
    <row r="7628" spans="1:19" x14ac:dyDescent="0.25">
      <c r="A7628" s="4" t="s">
        <v>5912</v>
      </c>
      <c r="B7628" s="4" t="s">
        <v>18</v>
      </c>
      <c r="C7628" s="4" t="s">
        <v>1194</v>
      </c>
      <c r="D7628" s="1">
        <v>41919.78125</v>
      </c>
      <c r="E7628" s="1">
        <v>41919.781770833331</v>
      </c>
      <c r="F7628" s="1">
        <v>41919.781770833331</v>
      </c>
      <c r="G7628" s="1">
        <v>41919.781770833331</v>
      </c>
      <c r="H7628" s="2">
        <v>41926</v>
      </c>
      <c r="I7628" s="2">
        <v>41929</v>
      </c>
      <c r="J7628" s="3">
        <v>2</v>
      </c>
      <c r="K7628" s="3">
        <v>22</v>
      </c>
      <c r="L7628">
        <f>טבלה1[[#This Row],[ds_checkout]]-טבלה1[[#This Row],[ds_checkin]]</f>
        <v>3</v>
      </c>
      <c r="M7628">
        <f>IF(ISBLANK(טבלה1[[#This Row],[ts_reply_at]]), "", (טבלה1[[#This Row],[ts_reply_at]] - טבלה1[[#This Row],[ts_contact_at]]) * 24)</f>
        <v>1.2499999953433871E-2</v>
      </c>
      <c r="N7628">
        <f>IF(ISBLANK(טבלה1[[#This Row],[ts_reply_at]]), 0, 1)</f>
        <v>1</v>
      </c>
      <c r="O7628">
        <f>IF(ISBLANK(טבלה1[[#This Row],[ts_accepted_at]]), 0, 1)</f>
        <v>1</v>
      </c>
      <c r="P7628">
        <f>IF(ISBLANK(טבלה1[[#This Row],[ts_booking_at]]), 0, 1)</f>
        <v>1</v>
      </c>
      <c r="Q7628">
        <f>IF(ISBLANK(טבלה1[[#This Row],[ds_checkin]]), "", טבלה1[[#This Row],[ds_checkin]] - טבלה1[[#This Row],[ts_contact_at]])</f>
        <v>6.21875</v>
      </c>
      <c r="R7628" t="str">
        <f>IF(AND(ISBLANK(טבלה1[[#This Row],[ts_reply_at]]), NOT(ISBLANK(טבלה1[[#This Row],[ts_booking_at]]))), "Error: Booked without Reply", "OK")</f>
        <v>OK</v>
      </c>
      <c r="S7628" t="s">
        <v>6020</v>
      </c>
    </row>
    <row r="7629" spans="1:19" x14ac:dyDescent="0.25">
      <c r="A7629" s="4" t="s">
        <v>5913</v>
      </c>
      <c r="B7629" s="4" t="s">
        <v>710</v>
      </c>
      <c r="C7629" s="4" t="s">
        <v>1348</v>
      </c>
      <c r="D7629" s="1">
        <v>41917.912499999999</v>
      </c>
      <c r="E7629" s="1">
        <v>41918.635092592594</v>
      </c>
      <c r="F7629" s="1">
        <v>41919.742407407408</v>
      </c>
      <c r="G7629" s="1">
        <v>41919.742407407408</v>
      </c>
      <c r="H7629" s="2">
        <v>42193</v>
      </c>
      <c r="I7629" s="2">
        <v>42196</v>
      </c>
      <c r="J7629" s="3">
        <v>5</v>
      </c>
      <c r="K7629" s="3">
        <v>10</v>
      </c>
      <c r="L7629">
        <f>טבלה1[[#This Row],[ds_checkout]]-טבלה1[[#This Row],[ds_checkin]]</f>
        <v>3</v>
      </c>
      <c r="M7629">
        <f>IF(ISBLANK(טבלה1[[#This Row],[ts_reply_at]]), "", (טבלה1[[#This Row],[ts_reply_at]] - טבלה1[[#This Row],[ts_contact_at]]) * 24)</f>
        <v>17.342222222301643</v>
      </c>
      <c r="N7629">
        <f>IF(ISBLANK(טבלה1[[#This Row],[ts_reply_at]]), 0, 1)</f>
        <v>1</v>
      </c>
      <c r="O7629">
        <f>IF(ISBLANK(טבלה1[[#This Row],[ts_accepted_at]]), 0, 1)</f>
        <v>1</v>
      </c>
      <c r="P7629">
        <f>IF(ISBLANK(טבלה1[[#This Row],[ts_booking_at]]), 0, 1)</f>
        <v>1</v>
      </c>
      <c r="Q7629">
        <f>IF(ISBLANK(טבלה1[[#This Row],[ds_checkin]]), "", טבלה1[[#This Row],[ds_checkin]] - טבלה1[[#This Row],[ts_contact_at]])</f>
        <v>275.08750000000146</v>
      </c>
      <c r="R7629" t="str">
        <f>IF(AND(ISBLANK(טבלה1[[#This Row],[ts_reply_at]]), NOT(ISBLANK(טבלה1[[#This Row],[ts_booking_at]]))), "Error: Booked without Reply", "OK")</f>
        <v>OK</v>
      </c>
      <c r="S7629" t="s">
        <v>6025</v>
      </c>
    </row>
    <row r="7630" spans="1:19" x14ac:dyDescent="0.25">
      <c r="A7630" s="4" t="s">
        <v>5914</v>
      </c>
      <c r="B7630" s="4" t="s">
        <v>1067</v>
      </c>
      <c r="C7630" s="4" t="s">
        <v>3176</v>
      </c>
      <c r="D7630" s="1">
        <v>41921.345138888886</v>
      </c>
      <c r="E7630" s="1">
        <v>41921.398993055554</v>
      </c>
      <c r="F7630" s="1">
        <v>41921.398993055554</v>
      </c>
      <c r="G7630" s="1">
        <v>41921.398993055554</v>
      </c>
      <c r="H7630" s="2">
        <v>41936</v>
      </c>
      <c r="I7630" s="2">
        <v>41941</v>
      </c>
      <c r="J7630" s="3">
        <v>2</v>
      </c>
      <c r="K7630" s="3">
        <v>6</v>
      </c>
      <c r="L7630">
        <f>טבלה1[[#This Row],[ds_checkout]]-טבלה1[[#This Row],[ds_checkin]]</f>
        <v>5</v>
      </c>
      <c r="M7630">
        <f>IF(ISBLANK(טבלה1[[#This Row],[ts_reply_at]]), "", (טבלה1[[#This Row],[ts_reply_at]] - טבלה1[[#This Row],[ts_contact_at]]) * 24)</f>
        <v>1.2925000000395812</v>
      </c>
      <c r="N7630">
        <f>IF(ISBLANK(טבלה1[[#This Row],[ts_reply_at]]), 0, 1)</f>
        <v>1</v>
      </c>
      <c r="O7630">
        <f>IF(ISBLANK(טבלה1[[#This Row],[ts_accepted_at]]), 0, 1)</f>
        <v>1</v>
      </c>
      <c r="P7630">
        <f>IF(ISBLANK(טבלה1[[#This Row],[ts_booking_at]]), 0, 1)</f>
        <v>1</v>
      </c>
      <c r="Q7630">
        <f>IF(ISBLANK(טבלה1[[#This Row],[ds_checkin]]), "", טבלה1[[#This Row],[ds_checkin]] - טבלה1[[#This Row],[ts_contact_at]])</f>
        <v>14.65486111111386</v>
      </c>
      <c r="R7630" t="str">
        <f>IF(AND(ISBLANK(טבלה1[[#This Row],[ts_reply_at]]), NOT(ISBLANK(טבלה1[[#This Row],[ts_booking_at]]))), "Error: Booked without Reply", "OK")</f>
        <v>OK</v>
      </c>
      <c r="S7630" t="s">
        <v>6054</v>
      </c>
    </row>
    <row r="7631" spans="1:19" x14ac:dyDescent="0.25">
      <c r="A7631" s="4" t="s">
        <v>5915</v>
      </c>
      <c r="B7631" s="4" t="s">
        <v>105</v>
      </c>
      <c r="C7631" s="4" t="s">
        <v>3691</v>
      </c>
      <c r="D7631" s="1">
        <v>41925.931944444441</v>
      </c>
      <c r="E7631" s="1">
        <v>41925.935729166667</v>
      </c>
      <c r="F7631" s="1">
        <v>41925.935729166667</v>
      </c>
      <c r="G7631" s="1">
        <v>41925.935729166667</v>
      </c>
      <c r="H7631" s="2">
        <v>41940</v>
      </c>
      <c r="I7631" s="2">
        <v>41941</v>
      </c>
      <c r="J7631" s="3">
        <v>2</v>
      </c>
      <c r="K7631" s="3">
        <v>8</v>
      </c>
      <c r="L7631">
        <f>טבלה1[[#This Row],[ds_checkout]]-טבלה1[[#This Row],[ds_checkin]]</f>
        <v>1</v>
      </c>
      <c r="M7631">
        <f>IF(ISBLANK(טבלה1[[#This Row],[ts_reply_at]]), "", (טבלה1[[#This Row],[ts_reply_at]] - טבלה1[[#This Row],[ts_contact_at]]) * 24)</f>
        <v>9.0833333437331021E-2</v>
      </c>
      <c r="N7631">
        <f>IF(ISBLANK(טבלה1[[#This Row],[ts_reply_at]]), 0, 1)</f>
        <v>1</v>
      </c>
      <c r="O7631">
        <f>IF(ISBLANK(טבלה1[[#This Row],[ts_accepted_at]]), 0, 1)</f>
        <v>1</v>
      </c>
      <c r="P7631">
        <f>IF(ISBLANK(טבלה1[[#This Row],[ts_booking_at]]), 0, 1)</f>
        <v>1</v>
      </c>
      <c r="Q7631">
        <f>IF(ISBLANK(טבלה1[[#This Row],[ds_checkin]]), "", טבלה1[[#This Row],[ds_checkin]] - טבלה1[[#This Row],[ts_contact_at]])</f>
        <v>14.068055555559113</v>
      </c>
      <c r="R7631" t="str">
        <f>IF(AND(ISBLANK(טבלה1[[#This Row],[ts_reply_at]]), NOT(ISBLANK(טבלה1[[#This Row],[ts_booking_at]]))), "Error: Booked without Reply", "OK")</f>
        <v>OK</v>
      </c>
      <c r="S7631" t="s">
        <v>6021</v>
      </c>
    </row>
    <row r="7632" spans="1:19" x14ac:dyDescent="0.25">
      <c r="A7632" s="4" t="s">
        <v>5916</v>
      </c>
      <c r="B7632" s="4" t="s">
        <v>717</v>
      </c>
      <c r="C7632" s="4" t="s">
        <v>1228</v>
      </c>
      <c r="D7632" s="1">
        <v>41915.494444444441</v>
      </c>
      <c r="E7632" s="1">
        <v>41916.307118055556</v>
      </c>
      <c r="H7632" s="2">
        <v>41916</v>
      </c>
      <c r="I7632" s="2">
        <v>41917</v>
      </c>
      <c r="J7632" s="3">
        <v>1</v>
      </c>
      <c r="K7632" s="3">
        <v>3</v>
      </c>
      <c r="L7632">
        <f>טבלה1[[#This Row],[ds_checkout]]-טבלה1[[#This Row],[ds_checkin]]</f>
        <v>1</v>
      </c>
      <c r="M7632">
        <f>IF(ISBLANK(טבלה1[[#This Row],[ts_reply_at]]), "", (טבלה1[[#This Row],[ts_reply_at]] - טבלה1[[#This Row],[ts_contact_at]]) * 24)</f>
        <v>19.50416666676756</v>
      </c>
      <c r="N7632">
        <f>IF(ISBLANK(טבלה1[[#This Row],[ts_reply_at]]), 0, 1)</f>
        <v>1</v>
      </c>
      <c r="O7632">
        <f>IF(ISBLANK(טבלה1[[#This Row],[ts_accepted_at]]), 0, 1)</f>
        <v>0</v>
      </c>
      <c r="P7632">
        <f>IF(ISBLANK(טבלה1[[#This Row],[ts_booking_at]]), 0, 1)</f>
        <v>0</v>
      </c>
      <c r="Q7632">
        <f>IF(ISBLANK(טבלה1[[#This Row],[ds_checkin]]), "", טבלה1[[#This Row],[ds_checkin]] - טבלה1[[#This Row],[ts_contact_at]])</f>
        <v>0.50555555555911269</v>
      </c>
      <c r="R7632" t="str">
        <f>IF(AND(ISBLANK(טבלה1[[#This Row],[ts_reply_at]]), NOT(ISBLANK(טבלה1[[#This Row],[ts_booking_at]]))), "Error: Booked without Reply", "OK")</f>
        <v>OK</v>
      </c>
      <c r="S7632" t="s">
        <v>6047</v>
      </c>
    </row>
    <row r="7633" spans="1:19" x14ac:dyDescent="0.25">
      <c r="A7633" s="4" t="s">
        <v>5916</v>
      </c>
      <c r="B7633" s="4" t="s">
        <v>2682</v>
      </c>
      <c r="C7633" s="4" t="s">
        <v>2683</v>
      </c>
      <c r="D7633" s="1">
        <v>41916.42083333333</v>
      </c>
      <c r="E7633" s="1">
        <v>41916.4218287037</v>
      </c>
      <c r="H7633" s="2">
        <v>41916</v>
      </c>
      <c r="I7633" s="2">
        <v>41917</v>
      </c>
      <c r="J7633" s="3">
        <v>1</v>
      </c>
      <c r="K7633" s="3">
        <v>3</v>
      </c>
      <c r="L7633">
        <f>טבלה1[[#This Row],[ds_checkout]]-טבלה1[[#This Row],[ds_checkin]]</f>
        <v>1</v>
      </c>
      <c r="M7633">
        <f>IF(ISBLANK(טבלה1[[#This Row],[ts_reply_at]]), "", (טבלה1[[#This Row],[ts_reply_at]] - טבלה1[[#This Row],[ts_contact_at]]) * 24)</f>
        <v>2.3888888885267079E-2</v>
      </c>
      <c r="N7633">
        <f>IF(ISBLANK(טבלה1[[#This Row],[ts_reply_at]]), 0, 1)</f>
        <v>1</v>
      </c>
      <c r="O7633">
        <f>IF(ISBLANK(טבלה1[[#This Row],[ts_accepted_at]]), 0, 1)</f>
        <v>0</v>
      </c>
      <c r="P7633">
        <f>IF(ISBLANK(טבלה1[[#This Row],[ts_booking_at]]), 0, 1)</f>
        <v>0</v>
      </c>
      <c r="Q7633">
        <f>IF(ISBLANK(טבלה1[[#This Row],[ds_checkin]]), "", טבלה1[[#This Row],[ds_checkin]] - טבלה1[[#This Row],[ts_contact_at]])</f>
        <v>-0.42083333332993789</v>
      </c>
      <c r="R7633" t="str">
        <f>IF(AND(ISBLANK(טבלה1[[#This Row],[ts_reply_at]]), NOT(ISBLANK(טבלה1[[#This Row],[ts_booking_at]]))), "Error: Booked without Reply", "OK")</f>
        <v>OK</v>
      </c>
      <c r="S7633" t="s">
        <v>6047</v>
      </c>
    </row>
    <row r="7634" spans="1:19" x14ac:dyDescent="0.25">
      <c r="A7634" s="4" t="s">
        <v>5916</v>
      </c>
      <c r="B7634" s="4" t="s">
        <v>85</v>
      </c>
      <c r="C7634" s="4" t="s">
        <v>86</v>
      </c>
      <c r="D7634" s="1">
        <v>41916.425000000003</v>
      </c>
      <c r="E7634" s="1">
        <v>41916.563680555555</v>
      </c>
      <c r="H7634" s="2">
        <v>41916</v>
      </c>
      <c r="I7634" s="2">
        <v>41917</v>
      </c>
      <c r="J7634" s="3">
        <v>1</v>
      </c>
      <c r="K7634" s="3">
        <v>4</v>
      </c>
      <c r="L7634">
        <f>טבלה1[[#This Row],[ds_checkout]]-טבלה1[[#This Row],[ds_checkin]]</f>
        <v>1</v>
      </c>
      <c r="M7634">
        <f>IF(ISBLANK(טבלה1[[#This Row],[ts_reply_at]]), "", (טבלה1[[#This Row],[ts_reply_at]] - טבלה1[[#This Row],[ts_contact_at]]) * 24)</f>
        <v>3.3283333332510665</v>
      </c>
      <c r="N7634">
        <f>IF(ISBLANK(טבלה1[[#This Row],[ts_reply_at]]), 0, 1)</f>
        <v>1</v>
      </c>
      <c r="O7634">
        <f>IF(ISBLANK(טבלה1[[#This Row],[ts_accepted_at]]), 0, 1)</f>
        <v>0</v>
      </c>
      <c r="P7634">
        <f>IF(ISBLANK(טבלה1[[#This Row],[ts_booking_at]]), 0, 1)</f>
        <v>0</v>
      </c>
      <c r="Q7634">
        <f>IF(ISBLANK(טבלה1[[#This Row],[ds_checkin]]), "", טבלה1[[#This Row],[ds_checkin]] - טבלה1[[#This Row],[ts_contact_at]])</f>
        <v>-0.42500000000291038</v>
      </c>
      <c r="R7634" t="str">
        <f>IF(AND(ISBLANK(טבלה1[[#This Row],[ts_reply_at]]), NOT(ISBLANK(טבלה1[[#This Row],[ts_booking_at]]))), "Error: Booked without Reply", "OK")</f>
        <v>OK</v>
      </c>
      <c r="S7634" t="s">
        <v>6047</v>
      </c>
    </row>
    <row r="7635" spans="1:19" x14ac:dyDescent="0.25">
      <c r="A7635" s="4" t="s">
        <v>5917</v>
      </c>
      <c r="B7635" s="4" t="s">
        <v>2017</v>
      </c>
      <c r="C7635" s="4" t="s">
        <v>2018</v>
      </c>
      <c r="D7635" s="1">
        <v>41902.104166666664</v>
      </c>
      <c r="E7635" s="1">
        <v>41902.302627314813</v>
      </c>
      <c r="H7635" s="2">
        <v>41915</v>
      </c>
      <c r="I7635" s="2">
        <v>41917</v>
      </c>
      <c r="J7635" s="3">
        <v>2</v>
      </c>
      <c r="K7635" s="3">
        <v>2</v>
      </c>
      <c r="L7635">
        <f>טבלה1[[#This Row],[ds_checkout]]-טבלה1[[#This Row],[ds_checkin]]</f>
        <v>2</v>
      </c>
      <c r="M7635">
        <f>IF(ISBLANK(טבלה1[[#This Row],[ts_reply_at]]), "", (טבלה1[[#This Row],[ts_reply_at]] - טבלה1[[#This Row],[ts_contact_at]]) * 24)</f>
        <v>4.7630555555806495</v>
      </c>
      <c r="N7635">
        <f>IF(ISBLANK(טבלה1[[#This Row],[ts_reply_at]]), 0, 1)</f>
        <v>1</v>
      </c>
      <c r="O7635">
        <f>IF(ISBLANK(טבלה1[[#This Row],[ts_accepted_at]]), 0, 1)</f>
        <v>0</v>
      </c>
      <c r="P7635">
        <f>IF(ISBLANK(טבלה1[[#This Row],[ts_booking_at]]), 0, 1)</f>
        <v>0</v>
      </c>
      <c r="Q7635">
        <f>IF(ISBLANK(טבלה1[[#This Row],[ds_checkin]]), "", טבלה1[[#This Row],[ds_checkin]] - טבלה1[[#This Row],[ts_contact_at]])</f>
        <v>12.895833333335759</v>
      </c>
      <c r="R7635" t="str">
        <f>IF(AND(ISBLANK(טבלה1[[#This Row],[ts_reply_at]]), NOT(ISBLANK(טבלה1[[#This Row],[ts_booking_at]]))), "Error: Booked without Reply", "OK")</f>
        <v>OK</v>
      </c>
      <c r="S7635" t="s">
        <v>6025</v>
      </c>
    </row>
    <row r="7636" spans="1:19" x14ac:dyDescent="0.25">
      <c r="A7636" s="4" t="s">
        <v>5917</v>
      </c>
      <c r="B7636" s="4" t="s">
        <v>1125</v>
      </c>
      <c r="C7636" s="4" t="s">
        <v>1126</v>
      </c>
      <c r="D7636" s="1">
        <v>41900.097916666666</v>
      </c>
      <c r="E7636" s="1">
        <v>41900.341597222221</v>
      </c>
      <c r="F7636" s="1">
        <v>41900.341597222221</v>
      </c>
      <c r="H7636" s="2">
        <v>41915</v>
      </c>
      <c r="I7636" s="2">
        <v>41917</v>
      </c>
      <c r="J7636" s="3">
        <v>2</v>
      </c>
      <c r="K7636" s="3">
        <v>4</v>
      </c>
      <c r="L7636">
        <f>טבלה1[[#This Row],[ds_checkout]]-טבלה1[[#This Row],[ds_checkin]]</f>
        <v>2</v>
      </c>
      <c r="M7636">
        <f>IF(ISBLANK(טבלה1[[#This Row],[ts_reply_at]]), "", (טבלה1[[#This Row],[ts_reply_at]] - טבלה1[[#This Row],[ts_contact_at]]) * 24)</f>
        <v>5.8483333333279006</v>
      </c>
      <c r="N7636">
        <f>IF(ISBLANK(טבלה1[[#This Row],[ts_reply_at]]), 0, 1)</f>
        <v>1</v>
      </c>
      <c r="O7636">
        <f>IF(ISBLANK(טבלה1[[#This Row],[ts_accepted_at]]), 0, 1)</f>
        <v>1</v>
      </c>
      <c r="P7636">
        <f>IF(ISBLANK(טבלה1[[#This Row],[ts_booking_at]]), 0, 1)</f>
        <v>0</v>
      </c>
      <c r="Q7636">
        <f>IF(ISBLANK(טבלה1[[#This Row],[ds_checkin]]), "", טבלה1[[#This Row],[ds_checkin]] - טבלה1[[#This Row],[ts_contact_at]])</f>
        <v>14.902083333334303</v>
      </c>
      <c r="R7636" t="str">
        <f>IF(AND(ISBLANK(טבלה1[[#This Row],[ts_reply_at]]), NOT(ISBLANK(טבלה1[[#This Row],[ts_booking_at]]))), "Error: Booked without Reply", "OK")</f>
        <v>OK</v>
      </c>
      <c r="S7636" t="s">
        <v>6025</v>
      </c>
    </row>
    <row r="7637" spans="1:19" x14ac:dyDescent="0.25">
      <c r="A7637" s="4" t="s">
        <v>5917</v>
      </c>
      <c r="B7637" s="4" t="s">
        <v>159</v>
      </c>
      <c r="C7637" s="4" t="s">
        <v>548</v>
      </c>
      <c r="D7637" s="1">
        <v>41900.634027777778</v>
      </c>
      <c r="E7637" s="1">
        <v>41900.929918981485</v>
      </c>
      <c r="H7637" s="2">
        <v>41915</v>
      </c>
      <c r="I7637" s="2">
        <v>41917</v>
      </c>
      <c r="J7637" s="3">
        <v>2</v>
      </c>
      <c r="K7637" s="3">
        <v>4</v>
      </c>
      <c r="L7637">
        <f>טבלה1[[#This Row],[ds_checkout]]-טבלה1[[#This Row],[ds_checkin]]</f>
        <v>2</v>
      </c>
      <c r="M7637">
        <f>IF(ISBLANK(טבלה1[[#This Row],[ts_reply_at]]), "", (טבלה1[[#This Row],[ts_reply_at]] - טבלה1[[#This Row],[ts_contact_at]]) * 24)</f>
        <v>7.1013888889574446</v>
      </c>
      <c r="N7637">
        <f>IF(ISBLANK(טבלה1[[#This Row],[ts_reply_at]]), 0, 1)</f>
        <v>1</v>
      </c>
      <c r="O7637">
        <f>IF(ISBLANK(טבלה1[[#This Row],[ts_accepted_at]]), 0, 1)</f>
        <v>0</v>
      </c>
      <c r="P7637">
        <f>IF(ISBLANK(טבלה1[[#This Row],[ts_booking_at]]), 0, 1)</f>
        <v>0</v>
      </c>
      <c r="Q7637">
        <f>IF(ISBLANK(טבלה1[[#This Row],[ds_checkin]]), "", טבלה1[[#This Row],[ds_checkin]] - טבלה1[[#This Row],[ts_contact_at]])</f>
        <v>14.365972222221899</v>
      </c>
      <c r="R7637" t="str">
        <f>IF(AND(ISBLANK(טבלה1[[#This Row],[ts_reply_at]]), NOT(ISBLANK(טבלה1[[#This Row],[ts_booking_at]]))), "Error: Booked without Reply", "OK")</f>
        <v>OK</v>
      </c>
      <c r="S7637" t="s">
        <v>6025</v>
      </c>
    </row>
    <row r="7638" spans="1:19" x14ac:dyDescent="0.25">
      <c r="A7638" s="4" t="s">
        <v>5917</v>
      </c>
      <c r="B7638" s="4" t="s">
        <v>2772</v>
      </c>
      <c r="C7638" s="4" t="s">
        <v>2773</v>
      </c>
      <c r="D7638" s="1">
        <v>41902.1</v>
      </c>
      <c r="E7638" s="1">
        <v>41902.296435185184</v>
      </c>
      <c r="F7638" s="1">
        <v>41902.296435185184</v>
      </c>
      <c r="G7638" s="1">
        <v>41902.410763888889</v>
      </c>
      <c r="H7638" s="2">
        <v>41915</v>
      </c>
      <c r="I7638" s="2">
        <v>41917</v>
      </c>
      <c r="J7638" s="3">
        <v>2</v>
      </c>
      <c r="K7638" s="3">
        <v>7</v>
      </c>
      <c r="L7638">
        <f>טבלה1[[#This Row],[ds_checkout]]-טבלה1[[#This Row],[ds_checkin]]</f>
        <v>2</v>
      </c>
      <c r="M7638">
        <f>IF(ISBLANK(טבלה1[[#This Row],[ts_reply_at]]), "", (טבלה1[[#This Row],[ts_reply_at]] - טבלה1[[#This Row],[ts_contact_at]]) * 24)</f>
        <v>4.7144444444566034</v>
      </c>
      <c r="N7638">
        <f>IF(ISBLANK(טבלה1[[#This Row],[ts_reply_at]]), 0, 1)</f>
        <v>1</v>
      </c>
      <c r="O7638">
        <f>IF(ISBLANK(טבלה1[[#This Row],[ts_accepted_at]]), 0, 1)</f>
        <v>1</v>
      </c>
      <c r="P7638">
        <f>IF(ISBLANK(טבלה1[[#This Row],[ts_booking_at]]), 0, 1)</f>
        <v>1</v>
      </c>
      <c r="Q7638">
        <f>IF(ISBLANK(טבלה1[[#This Row],[ds_checkin]]), "", טבלה1[[#This Row],[ds_checkin]] - טבלה1[[#This Row],[ts_contact_at]])</f>
        <v>12.900000000001455</v>
      </c>
      <c r="R7638" t="str">
        <f>IF(AND(ISBLANK(טבלה1[[#This Row],[ts_reply_at]]), NOT(ISBLANK(טבלה1[[#This Row],[ts_booking_at]]))), "Error: Booked without Reply", "OK")</f>
        <v>OK</v>
      </c>
      <c r="S7638" t="s">
        <v>6025</v>
      </c>
    </row>
    <row r="7639" spans="1:19" x14ac:dyDescent="0.25">
      <c r="A7639" s="4" t="s">
        <v>5917</v>
      </c>
      <c r="B7639" s="4" t="s">
        <v>30</v>
      </c>
      <c r="C7639" s="4" t="s">
        <v>2643</v>
      </c>
      <c r="D7639" s="1">
        <v>41899.805555555555</v>
      </c>
      <c r="E7639" s="1">
        <v>41899.849675925929</v>
      </c>
      <c r="H7639" s="2">
        <v>41915</v>
      </c>
      <c r="I7639" s="2">
        <v>41917</v>
      </c>
      <c r="J7639" s="3">
        <v>2</v>
      </c>
      <c r="K7639" s="3">
        <v>2</v>
      </c>
      <c r="L7639">
        <f>טבלה1[[#This Row],[ds_checkout]]-טבלה1[[#This Row],[ds_checkin]]</f>
        <v>2</v>
      </c>
      <c r="M7639">
        <f>IF(ISBLANK(טבלה1[[#This Row],[ts_reply_at]]), "", (טבלה1[[#This Row],[ts_reply_at]] - טבלה1[[#This Row],[ts_contact_at]]) * 24)</f>
        <v>1.058888888976071</v>
      </c>
      <c r="N7639">
        <f>IF(ISBLANK(טבלה1[[#This Row],[ts_reply_at]]), 0, 1)</f>
        <v>1</v>
      </c>
      <c r="O7639">
        <f>IF(ISBLANK(טבלה1[[#This Row],[ts_accepted_at]]), 0, 1)</f>
        <v>0</v>
      </c>
      <c r="P7639">
        <f>IF(ISBLANK(טבלה1[[#This Row],[ts_booking_at]]), 0, 1)</f>
        <v>0</v>
      </c>
      <c r="Q7639">
        <f>IF(ISBLANK(טבלה1[[#This Row],[ds_checkin]]), "", טבלה1[[#This Row],[ds_checkin]] - טבלה1[[#This Row],[ts_contact_at]])</f>
        <v>15.194444444445253</v>
      </c>
      <c r="R7639" t="str">
        <f>IF(AND(ISBLANK(טבלה1[[#This Row],[ts_reply_at]]), NOT(ISBLANK(טבלה1[[#This Row],[ts_booking_at]]))), "Error: Booked without Reply", "OK")</f>
        <v>OK</v>
      </c>
      <c r="S7639" t="s">
        <v>6025</v>
      </c>
    </row>
    <row r="7640" spans="1:19" x14ac:dyDescent="0.25">
      <c r="A7640" s="4" t="s">
        <v>5918</v>
      </c>
      <c r="B7640" s="4" t="s">
        <v>5625</v>
      </c>
      <c r="C7640" s="4" t="s">
        <v>5626</v>
      </c>
      <c r="D7640" s="1">
        <v>41914.929166666669</v>
      </c>
      <c r="E7640" s="1">
        <v>41915.807013888887</v>
      </c>
      <c r="H7640" s="2">
        <v>42248</v>
      </c>
      <c r="I7640" s="2">
        <v>42277</v>
      </c>
      <c r="J7640" s="3">
        <v>3</v>
      </c>
      <c r="K7640" s="3">
        <v>3</v>
      </c>
      <c r="L7640">
        <f>טבלה1[[#This Row],[ds_checkout]]-טבלה1[[#This Row],[ds_checkin]]</f>
        <v>29</v>
      </c>
      <c r="M7640">
        <f>IF(ISBLANK(טבלה1[[#This Row],[ts_reply_at]]), "", (טבלה1[[#This Row],[ts_reply_at]] - טבלה1[[#This Row],[ts_contact_at]]) * 24)</f>
        <v>21.068333333241753</v>
      </c>
      <c r="N7640">
        <f>IF(ISBLANK(טבלה1[[#This Row],[ts_reply_at]]), 0, 1)</f>
        <v>1</v>
      </c>
      <c r="O7640">
        <f>IF(ISBLANK(טבלה1[[#This Row],[ts_accepted_at]]), 0, 1)</f>
        <v>0</v>
      </c>
      <c r="P7640">
        <f>IF(ISBLANK(טבלה1[[#This Row],[ts_booking_at]]), 0, 1)</f>
        <v>0</v>
      </c>
      <c r="Q7640">
        <f>IF(ISBLANK(טבלה1[[#This Row],[ds_checkin]]), "", טבלה1[[#This Row],[ds_checkin]] - טבלה1[[#This Row],[ts_contact_at]])</f>
        <v>333.07083333333139</v>
      </c>
      <c r="R7640" t="str">
        <f>IF(AND(ISBLANK(טבלה1[[#This Row],[ts_reply_at]]), NOT(ISBLANK(טבלה1[[#This Row],[ts_booking_at]]))), "Error: Booked without Reply", "OK")</f>
        <v>OK</v>
      </c>
      <c r="S7640" t="s">
        <v>6021</v>
      </c>
    </row>
    <row r="7641" spans="1:19" x14ac:dyDescent="0.25">
      <c r="A7641" s="4" t="s">
        <v>5919</v>
      </c>
      <c r="B7641" s="4" t="s">
        <v>800</v>
      </c>
      <c r="C7641" s="4" t="s">
        <v>801</v>
      </c>
      <c r="D7641" s="1">
        <v>41913.634722222225</v>
      </c>
      <c r="E7641" s="1">
        <v>41914.003449074073</v>
      </c>
      <c r="H7641" s="2">
        <v>41940</v>
      </c>
      <c r="I7641" s="2">
        <v>41944</v>
      </c>
      <c r="J7641" s="3">
        <v>2</v>
      </c>
      <c r="K7641" s="3">
        <v>5</v>
      </c>
      <c r="L7641">
        <f>טבלה1[[#This Row],[ds_checkout]]-טבלה1[[#This Row],[ds_checkin]]</f>
        <v>4</v>
      </c>
      <c r="M7641">
        <f>IF(ISBLANK(טבלה1[[#This Row],[ts_reply_at]]), "", (טבלה1[[#This Row],[ts_reply_at]] - טבלה1[[#This Row],[ts_contact_at]]) * 24)</f>
        <v>8.8494444443495013</v>
      </c>
      <c r="N7641">
        <f>IF(ISBLANK(טבלה1[[#This Row],[ts_reply_at]]), 0, 1)</f>
        <v>1</v>
      </c>
      <c r="O7641">
        <f>IF(ISBLANK(טבלה1[[#This Row],[ts_accepted_at]]), 0, 1)</f>
        <v>0</v>
      </c>
      <c r="P7641">
        <f>IF(ISBLANK(טבלה1[[#This Row],[ts_booking_at]]), 0, 1)</f>
        <v>0</v>
      </c>
      <c r="Q7641">
        <f>IF(ISBLANK(טבלה1[[#This Row],[ds_checkin]]), "", טבלה1[[#This Row],[ds_checkin]] - טבלה1[[#This Row],[ts_contact_at]])</f>
        <v>26.365277777775191</v>
      </c>
      <c r="R7641" t="str">
        <f>IF(AND(ISBLANK(טבלה1[[#This Row],[ts_reply_at]]), NOT(ISBLANK(טבלה1[[#This Row],[ts_booking_at]]))), "Error: Booked without Reply", "OK")</f>
        <v>OK</v>
      </c>
      <c r="S7641" t="s">
        <v>6026</v>
      </c>
    </row>
    <row r="7642" spans="1:19" x14ac:dyDescent="0.25">
      <c r="A7642" s="4" t="s">
        <v>5919</v>
      </c>
      <c r="B7642" s="4" t="s">
        <v>1838</v>
      </c>
      <c r="C7642" s="4" t="s">
        <v>1839</v>
      </c>
      <c r="D7642" s="1">
        <v>41913.825694444444</v>
      </c>
      <c r="E7642" s="1">
        <v>41913.828576388885</v>
      </c>
      <c r="F7642" s="1">
        <v>41913.828576388885</v>
      </c>
      <c r="H7642" s="2">
        <v>41940</v>
      </c>
      <c r="I7642" s="2">
        <v>41944</v>
      </c>
      <c r="J7642" s="3">
        <v>2</v>
      </c>
      <c r="K7642" s="3">
        <v>4</v>
      </c>
      <c r="L7642">
        <f>טבלה1[[#This Row],[ds_checkout]]-טבלה1[[#This Row],[ds_checkin]]</f>
        <v>4</v>
      </c>
      <c r="M7642">
        <f>IF(ISBLANK(טבלה1[[#This Row],[ts_reply_at]]), "", (טבלה1[[#This Row],[ts_reply_at]] - טבלה1[[#This Row],[ts_contact_at]]) * 24)</f>
        <v>6.9166666595265269E-2</v>
      </c>
      <c r="N7642">
        <f>IF(ISBLANK(טבלה1[[#This Row],[ts_reply_at]]), 0, 1)</f>
        <v>1</v>
      </c>
      <c r="O7642">
        <f>IF(ISBLANK(טבלה1[[#This Row],[ts_accepted_at]]), 0, 1)</f>
        <v>1</v>
      </c>
      <c r="P7642">
        <f>IF(ISBLANK(טבלה1[[#This Row],[ts_booking_at]]), 0, 1)</f>
        <v>0</v>
      </c>
      <c r="Q7642">
        <f>IF(ISBLANK(טבלה1[[#This Row],[ds_checkin]]), "", טבלה1[[#This Row],[ds_checkin]] - טבלה1[[#This Row],[ts_contact_at]])</f>
        <v>26.174305555556202</v>
      </c>
      <c r="R7642" t="str">
        <f>IF(AND(ISBLANK(טבלה1[[#This Row],[ts_reply_at]]), NOT(ISBLANK(טבלה1[[#This Row],[ts_booking_at]]))), "Error: Booked without Reply", "OK")</f>
        <v>OK</v>
      </c>
      <c r="S7642" t="s">
        <v>6026</v>
      </c>
    </row>
    <row r="7643" spans="1:19" x14ac:dyDescent="0.25">
      <c r="A7643" s="4" t="s">
        <v>5919</v>
      </c>
      <c r="B7643" s="4" t="s">
        <v>69</v>
      </c>
      <c r="C7643" s="4" t="s">
        <v>70</v>
      </c>
      <c r="D7643" s="1">
        <v>41918.361805555556</v>
      </c>
      <c r="E7643" s="1">
        <v>41918.364178240743</v>
      </c>
      <c r="F7643" s="1">
        <v>41918.364236111112</v>
      </c>
      <c r="G7643" s="1">
        <v>41918.843356481484</v>
      </c>
      <c r="H7643" s="2">
        <v>41940</v>
      </c>
      <c r="I7643" s="2">
        <v>41944</v>
      </c>
      <c r="J7643" s="3">
        <v>2</v>
      </c>
      <c r="K7643" s="3">
        <v>7</v>
      </c>
      <c r="L7643">
        <f>טבלה1[[#This Row],[ds_checkout]]-טבלה1[[#This Row],[ds_checkin]]</f>
        <v>4</v>
      </c>
      <c r="M7643">
        <f>IF(ISBLANK(טבלה1[[#This Row],[ts_reply_at]]), "", (טבלה1[[#This Row],[ts_reply_at]] - טבלה1[[#This Row],[ts_contact_at]]) * 24)</f>
        <v>5.6944444484543055E-2</v>
      </c>
      <c r="N7643">
        <f>IF(ISBLANK(טבלה1[[#This Row],[ts_reply_at]]), 0, 1)</f>
        <v>1</v>
      </c>
      <c r="O7643">
        <f>IF(ISBLANK(טבלה1[[#This Row],[ts_accepted_at]]), 0, 1)</f>
        <v>1</v>
      </c>
      <c r="P7643">
        <f>IF(ISBLANK(טבלה1[[#This Row],[ts_booking_at]]), 0, 1)</f>
        <v>1</v>
      </c>
      <c r="Q7643">
        <f>IF(ISBLANK(טבלה1[[#This Row],[ds_checkin]]), "", טבלה1[[#This Row],[ds_checkin]] - טבלה1[[#This Row],[ts_contact_at]])</f>
        <v>21.638194444443798</v>
      </c>
      <c r="R7643" t="str">
        <f>IF(AND(ISBLANK(טבלה1[[#This Row],[ts_reply_at]]), NOT(ISBLANK(טבלה1[[#This Row],[ts_booking_at]]))), "Error: Booked without Reply", "OK")</f>
        <v>OK</v>
      </c>
      <c r="S7643" t="s">
        <v>6026</v>
      </c>
    </row>
    <row r="7644" spans="1:19" x14ac:dyDescent="0.25">
      <c r="A7644" s="4" t="s">
        <v>5920</v>
      </c>
      <c r="B7644" s="4" t="s">
        <v>1313</v>
      </c>
      <c r="C7644" s="4" t="s">
        <v>1314</v>
      </c>
      <c r="D7644" s="1">
        <v>41911.59652777778</v>
      </c>
      <c r="E7644" s="1">
        <v>41911.605104166665</v>
      </c>
      <c r="F7644" s="1">
        <v>41914.368159722224</v>
      </c>
      <c r="G7644" s="1">
        <v>41914.368159722224</v>
      </c>
      <c r="H7644" s="2">
        <v>41936</v>
      </c>
      <c r="I7644" s="2">
        <v>41938</v>
      </c>
      <c r="J7644" s="3">
        <v>2</v>
      </c>
      <c r="K7644" s="3">
        <v>19</v>
      </c>
      <c r="L7644">
        <f>טבלה1[[#This Row],[ds_checkout]]-טבלה1[[#This Row],[ds_checkin]]</f>
        <v>2</v>
      </c>
      <c r="M7644">
        <f>IF(ISBLANK(טבלה1[[#This Row],[ts_reply_at]]), "", (טבלה1[[#This Row],[ts_reply_at]] - טבלה1[[#This Row],[ts_contact_at]]) * 24)</f>
        <v>0.20583333325339481</v>
      </c>
      <c r="N7644">
        <f>IF(ISBLANK(טבלה1[[#This Row],[ts_reply_at]]), 0, 1)</f>
        <v>1</v>
      </c>
      <c r="O7644">
        <f>IF(ISBLANK(טבלה1[[#This Row],[ts_accepted_at]]), 0, 1)</f>
        <v>1</v>
      </c>
      <c r="P7644">
        <f>IF(ISBLANK(טבלה1[[#This Row],[ts_booking_at]]), 0, 1)</f>
        <v>1</v>
      </c>
      <c r="Q7644">
        <f>IF(ISBLANK(טבלה1[[#This Row],[ds_checkin]]), "", טבלה1[[#This Row],[ds_checkin]] - טבלה1[[#This Row],[ts_contact_at]])</f>
        <v>24.403472222220444</v>
      </c>
      <c r="R7644" t="str">
        <f>IF(AND(ISBLANK(טבלה1[[#This Row],[ts_reply_at]]), NOT(ISBLANK(טבלה1[[#This Row],[ts_booking_at]]))), "Error: Booked without Reply", "OK")</f>
        <v>OK</v>
      </c>
      <c r="S7644" t="s">
        <v>6026</v>
      </c>
    </row>
    <row r="7645" spans="1:19" x14ac:dyDescent="0.25">
      <c r="A7645" s="4" t="s">
        <v>5921</v>
      </c>
      <c r="B7645" s="4" t="s">
        <v>444</v>
      </c>
      <c r="C7645" s="4" t="s">
        <v>905</v>
      </c>
      <c r="D7645" s="1">
        <v>41932.750694444447</v>
      </c>
      <c r="E7645" s="1">
        <v>41932.900740740741</v>
      </c>
      <c r="F7645" s="1">
        <v>41932.900740740741</v>
      </c>
      <c r="G7645" s="1">
        <v>41932.900740740741</v>
      </c>
      <c r="H7645" s="2">
        <v>42099</v>
      </c>
      <c r="I7645" s="2">
        <v>42103</v>
      </c>
      <c r="J7645" s="3">
        <v>4</v>
      </c>
      <c r="K7645" s="3">
        <v>3</v>
      </c>
      <c r="L7645">
        <f>טבלה1[[#This Row],[ds_checkout]]-טבלה1[[#This Row],[ds_checkin]]</f>
        <v>4</v>
      </c>
      <c r="M7645">
        <f>IF(ISBLANK(טבלה1[[#This Row],[ts_reply_at]]), "", (טבלה1[[#This Row],[ts_reply_at]] - טבלה1[[#This Row],[ts_contact_at]]) * 24)</f>
        <v>3.6011111110565253</v>
      </c>
      <c r="N7645">
        <f>IF(ISBLANK(טבלה1[[#This Row],[ts_reply_at]]), 0, 1)</f>
        <v>1</v>
      </c>
      <c r="O7645">
        <f>IF(ISBLANK(טבלה1[[#This Row],[ts_accepted_at]]), 0, 1)</f>
        <v>1</v>
      </c>
      <c r="P7645">
        <f>IF(ISBLANK(טבלה1[[#This Row],[ts_booking_at]]), 0, 1)</f>
        <v>1</v>
      </c>
      <c r="Q7645">
        <f>IF(ISBLANK(טבלה1[[#This Row],[ds_checkin]]), "", טבלה1[[#This Row],[ds_checkin]] - טבלה1[[#This Row],[ts_contact_at]])</f>
        <v>166.24930555555329</v>
      </c>
      <c r="R7645" t="str">
        <f>IF(AND(ISBLANK(טבלה1[[#This Row],[ts_reply_at]]), NOT(ISBLANK(טבלה1[[#This Row],[ts_booking_at]]))), "Error: Booked without Reply", "OK")</f>
        <v>OK</v>
      </c>
      <c r="S7645" t="s">
        <v>6021</v>
      </c>
    </row>
    <row r="7646" spans="1:19" x14ac:dyDescent="0.25">
      <c r="A7646" s="4" t="s">
        <v>5922</v>
      </c>
      <c r="B7646" s="4" t="s">
        <v>211</v>
      </c>
      <c r="C7646" s="4" t="s">
        <v>212</v>
      </c>
      <c r="D7646" s="1">
        <v>41923.10833333333</v>
      </c>
      <c r="E7646" s="1">
        <v>41923.377974537034</v>
      </c>
      <c r="F7646" s="1">
        <v>41923.745995370373</v>
      </c>
      <c r="H7646" s="2">
        <v>41965</v>
      </c>
      <c r="I7646" s="2">
        <v>41967</v>
      </c>
      <c r="J7646" s="3">
        <v>2</v>
      </c>
      <c r="K7646" s="3">
        <v>10</v>
      </c>
      <c r="L7646">
        <f>טבלה1[[#This Row],[ds_checkout]]-טבלה1[[#This Row],[ds_checkin]]</f>
        <v>2</v>
      </c>
      <c r="M7646">
        <f>IF(ISBLANK(טבלה1[[#This Row],[ts_reply_at]]), "", (טבלה1[[#This Row],[ts_reply_at]] - טבלה1[[#This Row],[ts_contact_at]]) * 24)</f>
        <v>6.4713888888945803</v>
      </c>
      <c r="N7646">
        <f>IF(ISBLANK(טבלה1[[#This Row],[ts_reply_at]]), 0, 1)</f>
        <v>1</v>
      </c>
      <c r="O7646">
        <f>IF(ISBLANK(טבלה1[[#This Row],[ts_accepted_at]]), 0, 1)</f>
        <v>1</v>
      </c>
      <c r="P7646">
        <f>IF(ISBLANK(טבלה1[[#This Row],[ts_booking_at]]), 0, 1)</f>
        <v>0</v>
      </c>
      <c r="Q7646">
        <f>IF(ISBLANK(טבלה1[[#This Row],[ds_checkin]]), "", טבלה1[[#This Row],[ds_checkin]] - טבלה1[[#This Row],[ts_contact_at]])</f>
        <v>41.891666666670062</v>
      </c>
      <c r="R7646" t="str">
        <f>IF(AND(ISBLANK(טבלה1[[#This Row],[ts_reply_at]]), NOT(ISBLANK(טבלה1[[#This Row],[ts_booking_at]]))), "Error: Booked without Reply", "OK")</f>
        <v>OK</v>
      </c>
      <c r="S7646" t="s">
        <v>6020</v>
      </c>
    </row>
    <row r="7647" spans="1:19" x14ac:dyDescent="0.25">
      <c r="A7647" s="4" t="s">
        <v>5923</v>
      </c>
      <c r="B7647" s="4" t="s">
        <v>615</v>
      </c>
      <c r="C7647" s="4" t="s">
        <v>616</v>
      </c>
      <c r="D7647" s="1">
        <v>41914.339583333334</v>
      </c>
      <c r="E7647" s="1">
        <v>41914.526539351849</v>
      </c>
      <c r="F7647" s="1">
        <v>41914.686724537038</v>
      </c>
      <c r="G7647" s="1">
        <v>41914.686724537038</v>
      </c>
      <c r="H7647" s="2">
        <v>41971</v>
      </c>
      <c r="I7647" s="2">
        <v>41979</v>
      </c>
      <c r="J7647" s="3">
        <v>1</v>
      </c>
      <c r="K7647" s="3">
        <v>18</v>
      </c>
      <c r="L7647">
        <f>טבלה1[[#This Row],[ds_checkout]]-טבלה1[[#This Row],[ds_checkin]]</f>
        <v>8</v>
      </c>
      <c r="M7647">
        <f>IF(ISBLANK(טבלה1[[#This Row],[ts_reply_at]]), "", (טבלה1[[#This Row],[ts_reply_at]] - טבלה1[[#This Row],[ts_contact_at]]) * 24)</f>
        <v>4.4869444443611428</v>
      </c>
      <c r="N7647">
        <f>IF(ISBLANK(טבלה1[[#This Row],[ts_reply_at]]), 0, 1)</f>
        <v>1</v>
      </c>
      <c r="O7647">
        <f>IF(ISBLANK(טבלה1[[#This Row],[ts_accepted_at]]), 0, 1)</f>
        <v>1</v>
      </c>
      <c r="P7647">
        <f>IF(ISBLANK(טבלה1[[#This Row],[ts_booking_at]]), 0, 1)</f>
        <v>1</v>
      </c>
      <c r="Q7647">
        <f>IF(ISBLANK(טבלה1[[#This Row],[ds_checkin]]), "", טבלה1[[#This Row],[ds_checkin]] - טבלה1[[#This Row],[ts_contact_at]])</f>
        <v>56.660416666665697</v>
      </c>
      <c r="R7647" t="str">
        <f>IF(AND(ISBLANK(טבלה1[[#This Row],[ts_reply_at]]), NOT(ISBLANK(טבלה1[[#This Row],[ts_booking_at]]))), "Error: Booked without Reply", "OK")</f>
        <v>OK</v>
      </c>
      <c r="S7647" t="s">
        <v>6042</v>
      </c>
    </row>
    <row r="7648" spans="1:19" x14ac:dyDescent="0.25">
      <c r="A7648" s="4" t="s">
        <v>5924</v>
      </c>
      <c r="B7648" s="4" t="s">
        <v>144</v>
      </c>
      <c r="C7648" s="4" t="s">
        <v>1456</v>
      </c>
      <c r="D7648" s="1">
        <v>41915.680555555555</v>
      </c>
      <c r="E7648" s="1">
        <v>41915.731759259259</v>
      </c>
      <c r="F7648" s="1">
        <v>41924.737488425926</v>
      </c>
      <c r="G7648" s="1">
        <v>41924.737488425926</v>
      </c>
      <c r="H7648" s="2">
        <v>41961</v>
      </c>
      <c r="I7648" s="2">
        <v>41965</v>
      </c>
      <c r="J7648" s="3">
        <v>5</v>
      </c>
      <c r="K7648" s="3">
        <v>9</v>
      </c>
      <c r="L7648">
        <f>טבלה1[[#This Row],[ds_checkout]]-טבלה1[[#This Row],[ds_checkin]]</f>
        <v>4</v>
      </c>
      <c r="M7648">
        <f>IF(ISBLANK(טבלה1[[#This Row],[ts_reply_at]]), "", (טבלה1[[#This Row],[ts_reply_at]] - טבלה1[[#This Row],[ts_contact_at]]) * 24)</f>
        <v>1.2288888889015652</v>
      </c>
      <c r="N7648">
        <f>IF(ISBLANK(טבלה1[[#This Row],[ts_reply_at]]), 0, 1)</f>
        <v>1</v>
      </c>
      <c r="O7648">
        <f>IF(ISBLANK(טבלה1[[#This Row],[ts_accepted_at]]), 0, 1)</f>
        <v>1</v>
      </c>
      <c r="P7648">
        <f>IF(ISBLANK(טבלה1[[#This Row],[ts_booking_at]]), 0, 1)</f>
        <v>1</v>
      </c>
      <c r="Q7648">
        <f>IF(ISBLANK(טבלה1[[#This Row],[ds_checkin]]), "", טבלה1[[#This Row],[ds_checkin]] - טבלה1[[#This Row],[ts_contact_at]])</f>
        <v>45.319444444445253</v>
      </c>
      <c r="R7648" t="str">
        <f>IF(AND(ISBLANK(טבלה1[[#This Row],[ts_reply_at]]), NOT(ISBLANK(טבלה1[[#This Row],[ts_booking_at]]))), "Error: Booked without Reply", "OK")</f>
        <v>OK</v>
      </c>
      <c r="S7648" t="s">
        <v>6020</v>
      </c>
    </row>
    <row r="7649" spans="1:19" x14ac:dyDescent="0.25">
      <c r="A7649" s="4" t="s">
        <v>5924</v>
      </c>
      <c r="B7649" s="4" t="s">
        <v>1759</v>
      </c>
      <c r="C7649" s="4" t="s">
        <v>1760</v>
      </c>
      <c r="D7649" s="1">
        <v>41916.480555555558</v>
      </c>
      <c r="E7649" s="1">
        <v>41916.495393518519</v>
      </c>
      <c r="F7649" s="1">
        <v>41916.495393518519</v>
      </c>
      <c r="H7649" s="2">
        <v>41961</v>
      </c>
      <c r="I7649" s="2">
        <v>41965</v>
      </c>
      <c r="J7649" s="3">
        <v>5</v>
      </c>
      <c r="K7649" s="3">
        <v>7</v>
      </c>
      <c r="L7649">
        <f>טבלה1[[#This Row],[ds_checkout]]-טבלה1[[#This Row],[ds_checkin]]</f>
        <v>4</v>
      </c>
      <c r="M7649">
        <f>IF(ISBLANK(טבלה1[[#This Row],[ts_reply_at]]), "", (טבלה1[[#This Row],[ts_reply_at]] - טבלה1[[#This Row],[ts_contact_at]]) * 24)</f>
        <v>0.35611111106118187</v>
      </c>
      <c r="N7649">
        <f>IF(ISBLANK(טבלה1[[#This Row],[ts_reply_at]]), 0, 1)</f>
        <v>1</v>
      </c>
      <c r="O7649">
        <f>IF(ISBLANK(טבלה1[[#This Row],[ts_accepted_at]]), 0, 1)</f>
        <v>1</v>
      </c>
      <c r="P7649">
        <f>IF(ISBLANK(טבלה1[[#This Row],[ts_booking_at]]), 0, 1)</f>
        <v>0</v>
      </c>
      <c r="Q7649">
        <f>IF(ISBLANK(טבלה1[[#This Row],[ds_checkin]]), "", טבלה1[[#This Row],[ds_checkin]] - טבלה1[[#This Row],[ts_contact_at]])</f>
        <v>44.519444444442343</v>
      </c>
      <c r="R7649" t="str">
        <f>IF(AND(ISBLANK(טבלה1[[#This Row],[ts_reply_at]]), NOT(ISBLANK(טבלה1[[#This Row],[ts_booking_at]]))), "Error: Booked without Reply", "OK")</f>
        <v>OK</v>
      </c>
      <c r="S7649" t="s">
        <v>6020</v>
      </c>
    </row>
    <row r="7650" spans="1:19" x14ac:dyDescent="0.25">
      <c r="A7650" s="4" t="s">
        <v>5924</v>
      </c>
      <c r="B7650" s="4" t="s">
        <v>460</v>
      </c>
      <c r="C7650" s="4" t="s">
        <v>461</v>
      </c>
      <c r="D7650" s="1">
        <v>41916.478472222225</v>
      </c>
      <c r="E7650" s="1">
        <v>41918.429386574076</v>
      </c>
      <c r="F7650" s="1">
        <v>41918.429386574076</v>
      </c>
      <c r="H7650" s="2">
        <v>41961</v>
      </c>
      <c r="I7650" s="2">
        <v>41965</v>
      </c>
      <c r="J7650" s="3">
        <v>5</v>
      </c>
      <c r="K7650" s="3">
        <v>3</v>
      </c>
      <c r="L7650">
        <f>טבלה1[[#This Row],[ds_checkout]]-טבלה1[[#This Row],[ds_checkin]]</f>
        <v>4</v>
      </c>
      <c r="M7650">
        <f>IF(ISBLANK(טבלה1[[#This Row],[ts_reply_at]]), "", (טבלה1[[#This Row],[ts_reply_at]] - טבלה1[[#This Row],[ts_contact_at]]) * 24)</f>
        <v>46.821944444440305</v>
      </c>
      <c r="N7650">
        <f>IF(ISBLANK(טבלה1[[#This Row],[ts_reply_at]]), 0, 1)</f>
        <v>1</v>
      </c>
      <c r="O7650">
        <f>IF(ISBLANK(טבלה1[[#This Row],[ts_accepted_at]]), 0, 1)</f>
        <v>1</v>
      </c>
      <c r="P7650">
        <f>IF(ISBLANK(טבלה1[[#This Row],[ts_booking_at]]), 0, 1)</f>
        <v>0</v>
      </c>
      <c r="Q7650">
        <f>IF(ISBLANK(טבלה1[[#This Row],[ds_checkin]]), "", טבלה1[[#This Row],[ds_checkin]] - טבלה1[[#This Row],[ts_contact_at]])</f>
        <v>44.521527777775191</v>
      </c>
      <c r="R7650" t="str">
        <f>IF(AND(ISBLANK(טבלה1[[#This Row],[ts_reply_at]]), NOT(ISBLANK(טבלה1[[#This Row],[ts_booking_at]]))), "Error: Booked without Reply", "OK")</f>
        <v>OK</v>
      </c>
      <c r="S7650" t="s">
        <v>6020</v>
      </c>
    </row>
    <row r="7651" spans="1:19" x14ac:dyDescent="0.25">
      <c r="A7651" s="4" t="s">
        <v>5925</v>
      </c>
      <c r="B7651" s="4" t="s">
        <v>383</v>
      </c>
      <c r="C7651" s="4" t="s">
        <v>384</v>
      </c>
      <c r="D7651" s="1">
        <v>41923.774305555555</v>
      </c>
      <c r="E7651" s="1">
        <v>41923.90184027778</v>
      </c>
      <c r="H7651" s="2">
        <v>41924</v>
      </c>
      <c r="I7651" s="2">
        <v>41926</v>
      </c>
      <c r="J7651" s="3">
        <v>2</v>
      </c>
      <c r="K7651" s="3">
        <v>5</v>
      </c>
      <c r="L7651">
        <f>טבלה1[[#This Row],[ds_checkout]]-טבלה1[[#This Row],[ds_checkin]]</f>
        <v>2</v>
      </c>
      <c r="M7651">
        <f>IF(ISBLANK(טבלה1[[#This Row],[ts_reply_at]]), "", (טבלה1[[#This Row],[ts_reply_at]] - טבלה1[[#This Row],[ts_contact_at]]) * 24)</f>
        <v>3.0608333334093913</v>
      </c>
      <c r="N7651">
        <f>IF(ISBLANK(טבלה1[[#This Row],[ts_reply_at]]), 0, 1)</f>
        <v>1</v>
      </c>
      <c r="O7651">
        <f>IF(ISBLANK(טבלה1[[#This Row],[ts_accepted_at]]), 0, 1)</f>
        <v>0</v>
      </c>
      <c r="P7651">
        <f>IF(ISBLANK(טבלה1[[#This Row],[ts_booking_at]]), 0, 1)</f>
        <v>0</v>
      </c>
      <c r="Q7651">
        <f>IF(ISBLANK(טבלה1[[#This Row],[ds_checkin]]), "", טבלה1[[#This Row],[ds_checkin]] - טבלה1[[#This Row],[ts_contact_at]])</f>
        <v>0.22569444444525288</v>
      </c>
      <c r="R7651" t="str">
        <f>IF(AND(ISBLANK(טבלה1[[#This Row],[ts_reply_at]]), NOT(ISBLANK(טבלה1[[#This Row],[ts_booking_at]]))), "Error: Booked without Reply", "OK")</f>
        <v>OK</v>
      </c>
      <c r="S7651" t="s">
        <v>6020</v>
      </c>
    </row>
    <row r="7652" spans="1:19" x14ac:dyDescent="0.25">
      <c r="A7652" s="4" t="s">
        <v>5925</v>
      </c>
      <c r="B7652" s="4" t="s">
        <v>326</v>
      </c>
      <c r="C7652" s="4" t="s">
        <v>1908</v>
      </c>
      <c r="D7652" s="1">
        <v>41923.921527777777</v>
      </c>
      <c r="E7652" s="1">
        <v>41923.924756944441</v>
      </c>
      <c r="F7652" s="1">
        <v>41923.931215277778</v>
      </c>
      <c r="G7652" s="1">
        <v>41923.931215277778</v>
      </c>
      <c r="H7652" s="2">
        <v>41924</v>
      </c>
      <c r="I7652" s="2">
        <v>41926</v>
      </c>
      <c r="J7652" s="3">
        <v>2</v>
      </c>
      <c r="K7652" s="3">
        <v>13</v>
      </c>
      <c r="L7652">
        <f>טבלה1[[#This Row],[ds_checkout]]-טבלה1[[#This Row],[ds_checkin]]</f>
        <v>2</v>
      </c>
      <c r="M7652">
        <f>IF(ISBLANK(טבלה1[[#This Row],[ts_reply_at]]), "", (טבלה1[[#This Row],[ts_reply_at]] - טבלה1[[#This Row],[ts_contact_at]]) * 24)</f>
        <v>7.7499999955762178E-2</v>
      </c>
      <c r="N7652">
        <f>IF(ISBLANK(טבלה1[[#This Row],[ts_reply_at]]), 0, 1)</f>
        <v>1</v>
      </c>
      <c r="O7652">
        <f>IF(ISBLANK(טבלה1[[#This Row],[ts_accepted_at]]), 0, 1)</f>
        <v>1</v>
      </c>
      <c r="P7652">
        <f>IF(ISBLANK(טבלה1[[#This Row],[ts_booking_at]]), 0, 1)</f>
        <v>1</v>
      </c>
      <c r="Q7652">
        <f>IF(ISBLANK(טבלה1[[#This Row],[ds_checkin]]), "", טבלה1[[#This Row],[ds_checkin]] - טבלה1[[#This Row],[ts_contact_at]])</f>
        <v>7.8472222223354038E-2</v>
      </c>
      <c r="R7652" t="str">
        <f>IF(AND(ISBLANK(טבלה1[[#This Row],[ts_reply_at]]), NOT(ISBLANK(טבלה1[[#This Row],[ts_booking_at]]))), "Error: Booked without Reply", "OK")</f>
        <v>OK</v>
      </c>
      <c r="S7652" t="s">
        <v>6020</v>
      </c>
    </row>
    <row r="7653" spans="1:19" x14ac:dyDescent="0.25">
      <c r="A7653" s="4" t="s">
        <v>5926</v>
      </c>
      <c r="B7653" s="4" t="s">
        <v>738</v>
      </c>
      <c r="C7653" s="4" t="s">
        <v>739</v>
      </c>
      <c r="D7653" s="1">
        <v>41916.914583333331</v>
      </c>
      <c r="E7653" s="1">
        <v>41917.031840277778</v>
      </c>
      <c r="F7653" s="1">
        <v>41917.031840277778</v>
      </c>
      <c r="G7653" s="1">
        <v>41917.031840277778</v>
      </c>
      <c r="H7653" s="2">
        <v>41951</v>
      </c>
      <c r="I7653" s="2">
        <v>41953</v>
      </c>
      <c r="J7653" s="3">
        <v>2</v>
      </c>
      <c r="K7653" s="3">
        <v>13</v>
      </c>
      <c r="L7653">
        <f>טבלה1[[#This Row],[ds_checkout]]-טבלה1[[#This Row],[ds_checkin]]</f>
        <v>2</v>
      </c>
      <c r="M7653">
        <f>IF(ISBLANK(טבלה1[[#This Row],[ts_reply_at]]), "", (טבלה1[[#This Row],[ts_reply_at]] - טבלה1[[#This Row],[ts_contact_at]]) * 24)</f>
        <v>2.814166666707024</v>
      </c>
      <c r="N7653">
        <f>IF(ISBLANK(טבלה1[[#This Row],[ts_reply_at]]), 0, 1)</f>
        <v>1</v>
      </c>
      <c r="O7653">
        <f>IF(ISBLANK(טבלה1[[#This Row],[ts_accepted_at]]), 0, 1)</f>
        <v>1</v>
      </c>
      <c r="P7653">
        <f>IF(ISBLANK(טבלה1[[#This Row],[ts_booking_at]]), 0, 1)</f>
        <v>1</v>
      </c>
      <c r="Q7653">
        <f>IF(ISBLANK(טבלה1[[#This Row],[ds_checkin]]), "", טבלה1[[#This Row],[ds_checkin]] - טבלה1[[#This Row],[ts_contact_at]])</f>
        <v>34.085416666668607</v>
      </c>
      <c r="R7653" t="str">
        <f>IF(AND(ISBLANK(טבלה1[[#This Row],[ts_reply_at]]), NOT(ISBLANK(טבלה1[[#This Row],[ts_booking_at]]))), "Error: Booked without Reply", "OK")</f>
        <v>OK</v>
      </c>
      <c r="S7653" t="s">
        <v>6020</v>
      </c>
    </row>
    <row r="7654" spans="1:19" x14ac:dyDescent="0.25">
      <c r="A7654" s="4" t="s">
        <v>5927</v>
      </c>
      <c r="B7654" s="4" t="s">
        <v>129</v>
      </c>
      <c r="C7654" s="4" t="s">
        <v>130</v>
      </c>
      <c r="D7654" s="1">
        <v>41925.398611111108</v>
      </c>
      <c r="E7654" s="1">
        <v>41925.503483796296</v>
      </c>
      <c r="F7654" s="1">
        <v>41925.503483796296</v>
      </c>
      <c r="G7654" s="1">
        <v>41927.43005787037</v>
      </c>
      <c r="H7654" s="2">
        <v>41946</v>
      </c>
      <c r="I7654" s="2">
        <v>41960</v>
      </c>
      <c r="J7654" s="3">
        <v>2</v>
      </c>
      <c r="K7654" s="3">
        <v>41</v>
      </c>
      <c r="L7654">
        <f>טבלה1[[#This Row],[ds_checkout]]-טבלה1[[#This Row],[ds_checkin]]</f>
        <v>14</v>
      </c>
      <c r="M7654">
        <f>IF(ISBLANK(טבלה1[[#This Row],[ts_reply_at]]), "", (טבלה1[[#This Row],[ts_reply_at]] - טבלה1[[#This Row],[ts_contact_at]]) * 24)</f>
        <v>2.5169444445054978</v>
      </c>
      <c r="N7654">
        <f>IF(ISBLANK(טבלה1[[#This Row],[ts_reply_at]]), 0, 1)</f>
        <v>1</v>
      </c>
      <c r="O7654">
        <f>IF(ISBLANK(טבלה1[[#This Row],[ts_accepted_at]]), 0, 1)</f>
        <v>1</v>
      </c>
      <c r="P7654">
        <f>IF(ISBLANK(טבלה1[[#This Row],[ts_booking_at]]), 0, 1)</f>
        <v>1</v>
      </c>
      <c r="Q7654">
        <f>IF(ISBLANK(טבלה1[[#This Row],[ds_checkin]]), "", טבלה1[[#This Row],[ds_checkin]] - טבלה1[[#This Row],[ts_contact_at]])</f>
        <v>20.601388888891961</v>
      </c>
      <c r="R7654" t="str">
        <f>IF(AND(ISBLANK(טבלה1[[#This Row],[ts_reply_at]]), NOT(ISBLANK(טבלה1[[#This Row],[ts_booking_at]]))), "Error: Booked without Reply", "OK")</f>
        <v>OK</v>
      </c>
      <c r="S7654" t="s">
        <v>6029</v>
      </c>
    </row>
    <row r="7655" spans="1:19" x14ac:dyDescent="0.25">
      <c r="A7655" s="4" t="s">
        <v>5927</v>
      </c>
      <c r="B7655" s="4" t="s">
        <v>81</v>
      </c>
      <c r="C7655" s="4" t="s">
        <v>2545</v>
      </c>
      <c r="D7655" s="1">
        <v>41925.40902777778</v>
      </c>
      <c r="E7655" s="1">
        <v>41925.543449074074</v>
      </c>
      <c r="H7655" s="2">
        <v>41946</v>
      </c>
      <c r="I7655" s="2">
        <v>41960</v>
      </c>
      <c r="J7655" s="3">
        <v>2</v>
      </c>
      <c r="K7655" s="3">
        <v>6</v>
      </c>
      <c r="L7655">
        <f>טבלה1[[#This Row],[ds_checkout]]-טבלה1[[#This Row],[ds_checkin]]</f>
        <v>14</v>
      </c>
      <c r="M7655">
        <f>IF(ISBLANK(טבלה1[[#This Row],[ts_reply_at]]), "", (טבלה1[[#This Row],[ts_reply_at]] - טבלה1[[#This Row],[ts_contact_at]]) * 24)</f>
        <v>3.2261111110565253</v>
      </c>
      <c r="N7655">
        <f>IF(ISBLANK(טבלה1[[#This Row],[ts_reply_at]]), 0, 1)</f>
        <v>1</v>
      </c>
      <c r="O7655">
        <f>IF(ISBLANK(טבלה1[[#This Row],[ts_accepted_at]]), 0, 1)</f>
        <v>0</v>
      </c>
      <c r="P7655">
        <f>IF(ISBLANK(טבלה1[[#This Row],[ts_booking_at]]), 0, 1)</f>
        <v>0</v>
      </c>
      <c r="Q7655">
        <f>IF(ISBLANK(טבלה1[[#This Row],[ds_checkin]]), "", טבלה1[[#This Row],[ds_checkin]] - טבלה1[[#This Row],[ts_contact_at]])</f>
        <v>20.590972222220444</v>
      </c>
      <c r="R7655" t="str">
        <f>IF(AND(ISBLANK(טבלה1[[#This Row],[ts_reply_at]]), NOT(ISBLANK(טבלה1[[#This Row],[ts_booking_at]]))), "Error: Booked without Reply", "OK")</f>
        <v>OK</v>
      </c>
      <c r="S7655" t="s">
        <v>6029</v>
      </c>
    </row>
    <row r="7656" spans="1:19" x14ac:dyDescent="0.25">
      <c r="A7656" s="4" t="s">
        <v>5927</v>
      </c>
      <c r="B7656" s="4" t="s">
        <v>33</v>
      </c>
      <c r="C7656" s="4" t="s">
        <v>3590</v>
      </c>
      <c r="D7656" s="1">
        <v>41925.405555555553</v>
      </c>
      <c r="H7656" s="2">
        <v>41946</v>
      </c>
      <c r="I7656" s="2">
        <v>41960</v>
      </c>
      <c r="J7656" s="3">
        <v>2</v>
      </c>
      <c r="K7656" s="3">
        <v>1</v>
      </c>
      <c r="L7656">
        <f>טבלה1[[#This Row],[ds_checkout]]-טבלה1[[#This Row],[ds_checkin]]</f>
        <v>14</v>
      </c>
      <c r="M7656" t="str">
        <f>IF(ISBLANK(טבלה1[[#This Row],[ts_reply_at]]), "", (טבלה1[[#This Row],[ts_reply_at]] - טבלה1[[#This Row],[ts_contact_at]]) * 24)</f>
        <v/>
      </c>
      <c r="N7656">
        <f>IF(ISBLANK(טבלה1[[#This Row],[ts_reply_at]]), 0, 1)</f>
        <v>0</v>
      </c>
      <c r="O7656">
        <f>IF(ISBLANK(טבלה1[[#This Row],[ts_accepted_at]]), 0, 1)</f>
        <v>0</v>
      </c>
      <c r="P7656">
        <f>IF(ISBLANK(טבלה1[[#This Row],[ts_booking_at]]), 0, 1)</f>
        <v>0</v>
      </c>
      <c r="Q7656">
        <f>IF(ISBLANK(טבלה1[[#This Row],[ds_checkin]]), "", טבלה1[[#This Row],[ds_checkin]] - טבלה1[[#This Row],[ts_contact_at]])</f>
        <v>20.594444444446708</v>
      </c>
      <c r="R7656" t="str">
        <f>IF(AND(ISBLANK(טבלה1[[#This Row],[ts_reply_at]]), NOT(ISBLANK(טבלה1[[#This Row],[ts_booking_at]]))), "Error: Booked without Reply", "OK")</f>
        <v>OK</v>
      </c>
      <c r="S7656" t="s">
        <v>6029</v>
      </c>
    </row>
    <row r="7657" spans="1:19" x14ac:dyDescent="0.25">
      <c r="A7657" s="4" t="s">
        <v>5927</v>
      </c>
      <c r="B7657" s="4" t="s">
        <v>269</v>
      </c>
      <c r="C7657" s="4" t="s">
        <v>270</v>
      </c>
      <c r="D7657" s="1">
        <v>41924.521527777775</v>
      </c>
      <c r="E7657" s="1">
        <v>41924.76059027778</v>
      </c>
      <c r="H7657" s="2">
        <v>41946</v>
      </c>
      <c r="I7657" s="2">
        <v>41960</v>
      </c>
      <c r="J7657" s="3">
        <v>2</v>
      </c>
      <c r="K7657" s="3">
        <v>5</v>
      </c>
      <c r="L7657">
        <f>טבלה1[[#This Row],[ds_checkout]]-טבלה1[[#This Row],[ds_checkin]]</f>
        <v>14</v>
      </c>
      <c r="M7657">
        <f>IF(ISBLANK(טבלה1[[#This Row],[ts_reply_at]]), "", (טבלה1[[#This Row],[ts_reply_at]] - טבלה1[[#This Row],[ts_contact_at]]) * 24)</f>
        <v>5.7375000001047738</v>
      </c>
      <c r="N7657">
        <f>IF(ISBLANK(טבלה1[[#This Row],[ts_reply_at]]), 0, 1)</f>
        <v>1</v>
      </c>
      <c r="O7657">
        <f>IF(ISBLANK(טבלה1[[#This Row],[ts_accepted_at]]), 0, 1)</f>
        <v>0</v>
      </c>
      <c r="P7657">
        <f>IF(ISBLANK(טבלה1[[#This Row],[ts_booking_at]]), 0, 1)</f>
        <v>0</v>
      </c>
      <c r="Q7657">
        <f>IF(ISBLANK(טבלה1[[#This Row],[ds_checkin]]), "", טבלה1[[#This Row],[ds_checkin]] - טבלה1[[#This Row],[ts_contact_at]])</f>
        <v>21.478472222224809</v>
      </c>
      <c r="R7657" t="str">
        <f>IF(AND(ISBLANK(טבלה1[[#This Row],[ts_reply_at]]), NOT(ISBLANK(טבלה1[[#This Row],[ts_booking_at]]))), "Error: Booked without Reply", "OK")</f>
        <v>OK</v>
      </c>
      <c r="S7657" t="s">
        <v>6029</v>
      </c>
    </row>
    <row r="7658" spans="1:19" x14ac:dyDescent="0.25">
      <c r="A7658" s="4" t="s">
        <v>5928</v>
      </c>
      <c r="B7658" s="4" t="s">
        <v>1482</v>
      </c>
      <c r="C7658" s="4" t="s">
        <v>1483</v>
      </c>
      <c r="D7658" s="1">
        <v>41898.590277777781</v>
      </c>
      <c r="E7658" s="1">
        <v>41898.594780092593</v>
      </c>
      <c r="H7658" s="2">
        <v>41925</v>
      </c>
      <c r="I7658" s="2">
        <v>41927</v>
      </c>
      <c r="J7658" s="3">
        <v>2</v>
      </c>
      <c r="K7658" s="3">
        <v>3</v>
      </c>
      <c r="L7658">
        <f>טבלה1[[#This Row],[ds_checkout]]-טבלה1[[#This Row],[ds_checkin]]</f>
        <v>2</v>
      </c>
      <c r="M7658">
        <f>IF(ISBLANK(טבלה1[[#This Row],[ts_reply_at]]), "", (טבלה1[[#This Row],[ts_reply_at]] - טבלה1[[#This Row],[ts_contact_at]]) * 24)</f>
        <v>0.10805555549450219</v>
      </c>
      <c r="N7658">
        <f>IF(ISBLANK(טבלה1[[#This Row],[ts_reply_at]]), 0, 1)</f>
        <v>1</v>
      </c>
      <c r="O7658">
        <f>IF(ISBLANK(טבלה1[[#This Row],[ts_accepted_at]]), 0, 1)</f>
        <v>0</v>
      </c>
      <c r="P7658">
        <f>IF(ISBLANK(טבלה1[[#This Row],[ts_booking_at]]), 0, 1)</f>
        <v>0</v>
      </c>
      <c r="Q7658">
        <f>IF(ISBLANK(טבלה1[[#This Row],[ds_checkin]]), "", טבלה1[[#This Row],[ds_checkin]] - טבלה1[[#This Row],[ts_contact_at]])</f>
        <v>26.409722222218988</v>
      </c>
      <c r="R7658" t="str">
        <f>IF(AND(ISBLANK(טבלה1[[#This Row],[ts_reply_at]]), NOT(ISBLANK(טבלה1[[#This Row],[ts_booking_at]]))), "Error: Booked without Reply", "OK")</f>
        <v>OK</v>
      </c>
      <c r="S7658" t="s">
        <v>6030</v>
      </c>
    </row>
    <row r="7659" spans="1:19" x14ac:dyDescent="0.25">
      <c r="A7659" s="4" t="s">
        <v>5929</v>
      </c>
      <c r="B7659" s="4" t="s">
        <v>767</v>
      </c>
      <c r="C7659" s="4" t="s">
        <v>768</v>
      </c>
      <c r="D7659" s="1">
        <v>41916.794444444444</v>
      </c>
      <c r="E7659" s="1">
        <v>41916.814097222225</v>
      </c>
      <c r="H7659" s="2">
        <v>41917</v>
      </c>
      <c r="I7659" s="2">
        <v>41918</v>
      </c>
      <c r="J7659" s="3">
        <v>2</v>
      </c>
      <c r="K7659" s="3">
        <v>3</v>
      </c>
      <c r="L7659">
        <f>טבלה1[[#This Row],[ds_checkout]]-טבלה1[[#This Row],[ds_checkin]]</f>
        <v>1</v>
      </c>
      <c r="M7659">
        <f>IF(ISBLANK(טבלה1[[#This Row],[ts_reply_at]]), "", (טבלה1[[#This Row],[ts_reply_at]] - טבלה1[[#This Row],[ts_contact_at]]) * 24)</f>
        <v>0.47166666673729196</v>
      </c>
      <c r="N7659">
        <f>IF(ISBLANK(טבלה1[[#This Row],[ts_reply_at]]), 0, 1)</f>
        <v>1</v>
      </c>
      <c r="O7659">
        <f>IF(ISBLANK(טבלה1[[#This Row],[ts_accepted_at]]), 0, 1)</f>
        <v>0</v>
      </c>
      <c r="P7659">
        <f>IF(ISBLANK(טבלה1[[#This Row],[ts_booking_at]]), 0, 1)</f>
        <v>0</v>
      </c>
      <c r="Q7659">
        <f>IF(ISBLANK(טבלה1[[#This Row],[ds_checkin]]), "", טבלה1[[#This Row],[ds_checkin]] - טבלה1[[#This Row],[ts_contact_at]])</f>
        <v>0.20555555555620231</v>
      </c>
      <c r="R7659" t="str">
        <f>IF(AND(ISBLANK(טבלה1[[#This Row],[ts_reply_at]]), NOT(ISBLANK(טבלה1[[#This Row],[ts_booking_at]]))), "Error: Booked without Reply", "OK")</f>
        <v>OK</v>
      </c>
      <c r="S7659" t="s">
        <v>6022</v>
      </c>
    </row>
    <row r="7660" spans="1:19" x14ac:dyDescent="0.25">
      <c r="A7660" s="4" t="s">
        <v>5929</v>
      </c>
      <c r="B7660" s="4" t="s">
        <v>4706</v>
      </c>
      <c r="C7660" s="4" t="s">
        <v>4707</v>
      </c>
      <c r="D7660" s="1">
        <v>41916.790277777778</v>
      </c>
      <c r="E7660" s="1">
        <v>41917.409675925926</v>
      </c>
      <c r="F7660" s="1">
        <v>41917.409675925926</v>
      </c>
      <c r="G7660" s="1">
        <v>41917.472974537035</v>
      </c>
      <c r="H7660" s="2">
        <v>41917</v>
      </c>
      <c r="I7660" s="2">
        <v>41918</v>
      </c>
      <c r="J7660" s="3">
        <v>2</v>
      </c>
      <c r="K7660" s="3">
        <v>6</v>
      </c>
      <c r="L7660">
        <f>טבלה1[[#This Row],[ds_checkout]]-טבלה1[[#This Row],[ds_checkin]]</f>
        <v>1</v>
      </c>
      <c r="M7660">
        <f>IF(ISBLANK(טבלה1[[#This Row],[ts_reply_at]]), "", (טבלה1[[#This Row],[ts_reply_at]] - טבלה1[[#This Row],[ts_contact_at]]) * 24)</f>
        <v>14.865555555559695</v>
      </c>
      <c r="N7660">
        <f>IF(ISBLANK(טבלה1[[#This Row],[ts_reply_at]]), 0, 1)</f>
        <v>1</v>
      </c>
      <c r="O7660">
        <f>IF(ISBLANK(טבלה1[[#This Row],[ts_accepted_at]]), 0, 1)</f>
        <v>1</v>
      </c>
      <c r="P7660">
        <f>IF(ISBLANK(טבלה1[[#This Row],[ts_booking_at]]), 0, 1)</f>
        <v>1</v>
      </c>
      <c r="Q7660">
        <f>IF(ISBLANK(טבלה1[[#This Row],[ds_checkin]]), "", טבלה1[[#This Row],[ds_checkin]] - טבלה1[[#This Row],[ts_contact_at]])</f>
        <v>0.20972222222189885</v>
      </c>
      <c r="R7660" t="str">
        <f>IF(AND(ISBLANK(טבלה1[[#This Row],[ts_reply_at]]), NOT(ISBLANK(טבלה1[[#This Row],[ts_booking_at]]))), "Error: Booked without Reply", "OK")</f>
        <v>OK</v>
      </c>
      <c r="S7660" t="s">
        <v>6022</v>
      </c>
    </row>
    <row r="7661" spans="1:19" x14ac:dyDescent="0.25">
      <c r="A7661" s="4" t="s">
        <v>5929</v>
      </c>
      <c r="B7661" s="4" t="s">
        <v>1187</v>
      </c>
      <c r="C7661" s="4" t="s">
        <v>1188</v>
      </c>
      <c r="D7661" s="1">
        <v>41916.795138888891</v>
      </c>
      <c r="E7661" s="1">
        <v>41917.491435185184</v>
      </c>
      <c r="H7661" s="2">
        <v>41917</v>
      </c>
      <c r="I7661" s="2">
        <v>41918</v>
      </c>
      <c r="J7661" s="3">
        <v>2</v>
      </c>
      <c r="K7661" s="3">
        <v>3</v>
      </c>
      <c r="L7661">
        <f>טבלה1[[#This Row],[ds_checkout]]-טבלה1[[#This Row],[ds_checkin]]</f>
        <v>1</v>
      </c>
      <c r="M7661">
        <f>IF(ISBLANK(טבלה1[[#This Row],[ts_reply_at]]), "", (טבלה1[[#This Row],[ts_reply_at]] - טבלה1[[#This Row],[ts_contact_at]]) * 24)</f>
        <v>16.711111111042555</v>
      </c>
      <c r="N7661">
        <f>IF(ISBLANK(טבלה1[[#This Row],[ts_reply_at]]), 0, 1)</f>
        <v>1</v>
      </c>
      <c r="O7661">
        <f>IF(ISBLANK(טבלה1[[#This Row],[ts_accepted_at]]), 0, 1)</f>
        <v>0</v>
      </c>
      <c r="P7661">
        <f>IF(ISBLANK(טבלה1[[#This Row],[ts_booking_at]]), 0, 1)</f>
        <v>0</v>
      </c>
      <c r="Q7661">
        <f>IF(ISBLANK(טבלה1[[#This Row],[ds_checkin]]), "", טבלה1[[#This Row],[ds_checkin]] - טבלה1[[#This Row],[ts_contact_at]])</f>
        <v>0.20486111110949423</v>
      </c>
      <c r="R7661" t="str">
        <f>IF(AND(ISBLANK(טבלה1[[#This Row],[ts_reply_at]]), NOT(ISBLANK(טבלה1[[#This Row],[ts_booking_at]]))), "Error: Booked without Reply", "OK")</f>
        <v>OK</v>
      </c>
      <c r="S7661" t="s">
        <v>6022</v>
      </c>
    </row>
    <row r="7662" spans="1:19" x14ac:dyDescent="0.25">
      <c r="A7662" s="4" t="s">
        <v>5929</v>
      </c>
      <c r="B7662" s="4" t="s">
        <v>33</v>
      </c>
      <c r="C7662" s="4" t="s">
        <v>644</v>
      </c>
      <c r="D7662" s="1">
        <v>41917.397916666669</v>
      </c>
      <c r="E7662" s="1">
        <v>41917.561030092591</v>
      </c>
      <c r="H7662" s="2">
        <v>41917</v>
      </c>
      <c r="I7662" s="2">
        <v>41918</v>
      </c>
      <c r="J7662" s="3">
        <v>2</v>
      </c>
      <c r="K7662" s="3">
        <v>3</v>
      </c>
      <c r="L7662">
        <f>טבלה1[[#This Row],[ds_checkout]]-טבלה1[[#This Row],[ds_checkin]]</f>
        <v>1</v>
      </c>
      <c r="M7662">
        <f>IF(ISBLANK(טבלה1[[#This Row],[ts_reply_at]]), "", (טבלה1[[#This Row],[ts_reply_at]] - טבלה1[[#This Row],[ts_contact_at]]) * 24)</f>
        <v>3.9147222221363336</v>
      </c>
      <c r="N7662">
        <f>IF(ISBLANK(טבלה1[[#This Row],[ts_reply_at]]), 0, 1)</f>
        <v>1</v>
      </c>
      <c r="O7662">
        <f>IF(ISBLANK(טבלה1[[#This Row],[ts_accepted_at]]), 0, 1)</f>
        <v>0</v>
      </c>
      <c r="P7662">
        <f>IF(ISBLANK(טבלה1[[#This Row],[ts_booking_at]]), 0, 1)</f>
        <v>0</v>
      </c>
      <c r="Q7662">
        <f>IF(ISBLANK(טבלה1[[#This Row],[ds_checkin]]), "", טבלה1[[#This Row],[ds_checkin]] - טבלה1[[#This Row],[ts_contact_at]])</f>
        <v>-0.39791666666860692</v>
      </c>
      <c r="R7662" t="str">
        <f>IF(AND(ISBLANK(טבלה1[[#This Row],[ts_reply_at]]), NOT(ISBLANK(טבלה1[[#This Row],[ts_booking_at]]))), "Error: Booked without Reply", "OK")</f>
        <v>OK</v>
      </c>
      <c r="S7662" t="s">
        <v>6022</v>
      </c>
    </row>
    <row r="7663" spans="1:19" x14ac:dyDescent="0.25">
      <c r="A7663" s="4" t="s">
        <v>5930</v>
      </c>
      <c r="B7663" s="4" t="s">
        <v>1838</v>
      </c>
      <c r="C7663" s="4" t="s">
        <v>2970</v>
      </c>
      <c r="D7663" s="1">
        <v>41922.451388888891</v>
      </c>
      <c r="E7663" s="1">
        <v>41923.017245370371</v>
      </c>
      <c r="H7663" s="2">
        <v>41930</v>
      </c>
      <c r="I7663" s="2">
        <v>41958</v>
      </c>
      <c r="J7663" s="3">
        <v>1</v>
      </c>
      <c r="K7663" s="3">
        <v>2</v>
      </c>
      <c r="L7663">
        <f>טבלה1[[#This Row],[ds_checkout]]-טבלה1[[#This Row],[ds_checkin]]</f>
        <v>28</v>
      </c>
      <c r="M7663">
        <f>IF(ISBLANK(טבלה1[[#This Row],[ts_reply_at]]), "", (טבלה1[[#This Row],[ts_reply_at]] - טבלה1[[#This Row],[ts_contact_at]]) * 24)</f>
        <v>13.580555555527098</v>
      </c>
      <c r="N7663">
        <f>IF(ISBLANK(טבלה1[[#This Row],[ts_reply_at]]), 0, 1)</f>
        <v>1</v>
      </c>
      <c r="O7663">
        <f>IF(ISBLANK(טבלה1[[#This Row],[ts_accepted_at]]), 0, 1)</f>
        <v>0</v>
      </c>
      <c r="P7663">
        <f>IF(ISBLANK(טבלה1[[#This Row],[ts_booking_at]]), 0, 1)</f>
        <v>0</v>
      </c>
      <c r="Q7663">
        <f>IF(ISBLANK(טבלה1[[#This Row],[ds_checkin]]), "", טבלה1[[#This Row],[ds_checkin]] - טבלה1[[#This Row],[ts_contact_at]])</f>
        <v>7.5486111111094942</v>
      </c>
      <c r="R7663" t="str">
        <f>IF(AND(ISBLANK(טבלה1[[#This Row],[ts_reply_at]]), NOT(ISBLANK(טבלה1[[#This Row],[ts_booking_at]]))), "Error: Booked without Reply", "OK")</f>
        <v>OK</v>
      </c>
      <c r="S7663" t="s">
        <v>6052</v>
      </c>
    </row>
    <row r="7664" spans="1:19" x14ac:dyDescent="0.25">
      <c r="A7664" s="4" t="s">
        <v>5931</v>
      </c>
      <c r="B7664" s="4" t="s">
        <v>5932</v>
      </c>
      <c r="C7664" s="4" t="s">
        <v>5933</v>
      </c>
      <c r="D7664" s="1">
        <v>41941.331944444442</v>
      </c>
      <c r="E7664" s="1">
        <v>41942.38349537037</v>
      </c>
      <c r="H7664" s="2">
        <v>41946</v>
      </c>
      <c r="I7664" s="2">
        <v>41949</v>
      </c>
      <c r="J7664" s="3">
        <v>3</v>
      </c>
      <c r="K7664" s="3">
        <v>2</v>
      </c>
      <c r="L7664">
        <f>טבלה1[[#This Row],[ds_checkout]]-טבלה1[[#This Row],[ds_checkin]]</f>
        <v>3</v>
      </c>
      <c r="M7664">
        <f>IF(ISBLANK(טבלה1[[#This Row],[ts_reply_at]]), "", (טבלה1[[#This Row],[ts_reply_at]] - טבלה1[[#This Row],[ts_contact_at]]) * 24)</f>
        <v>25.237222222262062</v>
      </c>
      <c r="N7664">
        <f>IF(ISBLANK(טבלה1[[#This Row],[ts_reply_at]]), 0, 1)</f>
        <v>1</v>
      </c>
      <c r="O7664">
        <f>IF(ISBLANK(טבלה1[[#This Row],[ts_accepted_at]]), 0, 1)</f>
        <v>0</v>
      </c>
      <c r="P7664">
        <f>IF(ISBLANK(טבלה1[[#This Row],[ts_booking_at]]), 0, 1)</f>
        <v>0</v>
      </c>
      <c r="Q7664">
        <f>IF(ISBLANK(טבלה1[[#This Row],[ds_checkin]]), "", טבלה1[[#This Row],[ds_checkin]] - טבלה1[[#This Row],[ts_contact_at]])</f>
        <v>4.6680555555576575</v>
      </c>
      <c r="R7664" t="str">
        <f>IF(AND(ISBLANK(טבלה1[[#This Row],[ts_reply_at]]), NOT(ISBLANK(טבלה1[[#This Row],[ts_booking_at]]))), "Error: Booked without Reply", "OK")</f>
        <v>OK</v>
      </c>
      <c r="S7664" t="s">
        <v>6039</v>
      </c>
    </row>
    <row r="7665" spans="1:19" x14ac:dyDescent="0.25">
      <c r="A7665" s="4" t="s">
        <v>5931</v>
      </c>
      <c r="B7665" s="4" t="s">
        <v>4173</v>
      </c>
      <c r="C7665" s="4" t="s">
        <v>4174</v>
      </c>
      <c r="D7665" s="1">
        <v>41941.331944444442</v>
      </c>
      <c r="E7665" s="1">
        <v>41941.351643518516</v>
      </c>
      <c r="F7665" s="1">
        <v>41941.357037037036</v>
      </c>
      <c r="H7665" s="2">
        <v>41946</v>
      </c>
      <c r="I7665" s="2">
        <v>41949</v>
      </c>
      <c r="J7665" s="3">
        <v>3</v>
      </c>
      <c r="K7665" s="3">
        <v>5</v>
      </c>
      <c r="L7665">
        <f>טבלה1[[#This Row],[ds_checkout]]-טבלה1[[#This Row],[ds_checkin]]</f>
        <v>3</v>
      </c>
      <c r="M7665">
        <f>IF(ISBLANK(טבלה1[[#This Row],[ts_reply_at]]), "", (טבלה1[[#This Row],[ts_reply_at]] - טבלה1[[#This Row],[ts_contact_at]]) * 24)</f>
        <v>0.47277777775889263</v>
      </c>
      <c r="N7665">
        <f>IF(ISBLANK(טבלה1[[#This Row],[ts_reply_at]]), 0, 1)</f>
        <v>1</v>
      </c>
      <c r="O7665">
        <f>IF(ISBLANK(טבלה1[[#This Row],[ts_accepted_at]]), 0, 1)</f>
        <v>1</v>
      </c>
      <c r="P7665">
        <f>IF(ISBLANK(טבלה1[[#This Row],[ts_booking_at]]), 0, 1)</f>
        <v>0</v>
      </c>
      <c r="Q7665">
        <f>IF(ISBLANK(טבלה1[[#This Row],[ds_checkin]]), "", טבלה1[[#This Row],[ds_checkin]] - טבלה1[[#This Row],[ts_contact_at]])</f>
        <v>4.6680555555576575</v>
      </c>
      <c r="R7665" t="str">
        <f>IF(AND(ISBLANK(טבלה1[[#This Row],[ts_reply_at]]), NOT(ISBLANK(טבלה1[[#This Row],[ts_booking_at]]))), "Error: Booked without Reply", "OK")</f>
        <v>OK</v>
      </c>
      <c r="S7665" t="s">
        <v>6039</v>
      </c>
    </row>
    <row r="7666" spans="1:19" x14ac:dyDescent="0.25">
      <c r="A7666" s="4" t="s">
        <v>5931</v>
      </c>
      <c r="B7666" s="4" t="s">
        <v>5934</v>
      </c>
      <c r="C7666" s="4" t="s">
        <v>5935</v>
      </c>
      <c r="D7666" s="1">
        <v>41941.330555555556</v>
      </c>
      <c r="E7666" s="1">
        <v>41941.37060185185</v>
      </c>
      <c r="F7666" s="1">
        <v>41941.37060185185</v>
      </c>
      <c r="H7666" s="2">
        <v>41946</v>
      </c>
      <c r="I7666" s="2">
        <v>41949</v>
      </c>
      <c r="J7666" s="3">
        <v>3</v>
      </c>
      <c r="K7666" s="3">
        <v>2</v>
      </c>
      <c r="L7666">
        <f>טבלה1[[#This Row],[ds_checkout]]-טבלה1[[#This Row],[ds_checkin]]</f>
        <v>3</v>
      </c>
      <c r="M7666">
        <f>IF(ISBLANK(טבלה1[[#This Row],[ts_reply_at]]), "", (טבלה1[[#This Row],[ts_reply_at]] - טבלה1[[#This Row],[ts_contact_at]]) * 24)</f>
        <v>0.96111111104255542</v>
      </c>
      <c r="N7666">
        <f>IF(ISBLANK(טבלה1[[#This Row],[ts_reply_at]]), 0, 1)</f>
        <v>1</v>
      </c>
      <c r="O7666">
        <f>IF(ISBLANK(טבלה1[[#This Row],[ts_accepted_at]]), 0, 1)</f>
        <v>1</v>
      </c>
      <c r="P7666">
        <f>IF(ISBLANK(טבלה1[[#This Row],[ts_booking_at]]), 0, 1)</f>
        <v>0</v>
      </c>
      <c r="Q7666">
        <f>IF(ISBLANK(טבלה1[[#This Row],[ds_checkin]]), "", טבלה1[[#This Row],[ds_checkin]] - טבלה1[[#This Row],[ts_contact_at]])</f>
        <v>4.6694444444437977</v>
      </c>
      <c r="R7666" t="str">
        <f>IF(AND(ISBLANK(טבלה1[[#This Row],[ts_reply_at]]), NOT(ISBLANK(טבלה1[[#This Row],[ts_booking_at]]))), "Error: Booked without Reply", "OK")</f>
        <v>OK</v>
      </c>
      <c r="S7666" t="s">
        <v>6039</v>
      </c>
    </row>
    <row r="7667" spans="1:19" x14ac:dyDescent="0.25">
      <c r="A7667" s="4" t="s">
        <v>5931</v>
      </c>
      <c r="B7667" s="4" t="s">
        <v>159</v>
      </c>
      <c r="C7667" s="4" t="s">
        <v>160</v>
      </c>
      <c r="D7667" s="1">
        <v>41940.472916666666</v>
      </c>
      <c r="E7667" s="1">
        <v>41940.935381944444</v>
      </c>
      <c r="F7667" s="1">
        <v>41941.425729166665</v>
      </c>
      <c r="G7667" s="1">
        <v>41941.425729166665</v>
      </c>
      <c r="H7667" s="2">
        <v>41946</v>
      </c>
      <c r="I7667" s="2">
        <v>41949</v>
      </c>
      <c r="J7667" s="3">
        <v>3</v>
      </c>
      <c r="K7667" s="3">
        <v>24</v>
      </c>
      <c r="L7667">
        <f>טבלה1[[#This Row],[ds_checkout]]-טבלה1[[#This Row],[ds_checkin]]</f>
        <v>3</v>
      </c>
      <c r="M7667">
        <f>IF(ISBLANK(טבלה1[[#This Row],[ts_reply_at]]), "", (טבלה1[[#This Row],[ts_reply_at]] - טבלה1[[#This Row],[ts_contact_at]]) * 24)</f>
        <v>11.099166666681413</v>
      </c>
      <c r="N7667">
        <f>IF(ISBLANK(טבלה1[[#This Row],[ts_reply_at]]), 0, 1)</f>
        <v>1</v>
      </c>
      <c r="O7667">
        <f>IF(ISBLANK(טבלה1[[#This Row],[ts_accepted_at]]), 0, 1)</f>
        <v>1</v>
      </c>
      <c r="P7667">
        <f>IF(ISBLANK(טבלה1[[#This Row],[ts_booking_at]]), 0, 1)</f>
        <v>1</v>
      </c>
      <c r="Q7667">
        <f>IF(ISBLANK(טבלה1[[#This Row],[ds_checkin]]), "", טבלה1[[#This Row],[ds_checkin]] - טבלה1[[#This Row],[ts_contact_at]])</f>
        <v>5.5270833333343035</v>
      </c>
      <c r="R7667" t="str">
        <f>IF(AND(ISBLANK(טבלה1[[#This Row],[ts_reply_at]]), NOT(ISBLANK(טבלה1[[#This Row],[ts_booking_at]]))), "Error: Booked without Reply", "OK")</f>
        <v>OK</v>
      </c>
      <c r="S7667" t="s">
        <v>6039</v>
      </c>
    </row>
    <row r="7668" spans="1:19" x14ac:dyDescent="0.25">
      <c r="A7668" s="4" t="s">
        <v>5931</v>
      </c>
      <c r="B7668" s="4" t="s">
        <v>419</v>
      </c>
      <c r="C7668" s="4" t="s">
        <v>420</v>
      </c>
      <c r="D7668" s="1">
        <v>41941.319444444445</v>
      </c>
      <c r="E7668" s="1">
        <v>41941.347974537035</v>
      </c>
      <c r="H7668" s="2">
        <v>41946</v>
      </c>
      <c r="I7668" s="2">
        <v>41949</v>
      </c>
      <c r="J7668" s="3">
        <v>3</v>
      </c>
      <c r="K7668" s="3">
        <v>3</v>
      </c>
      <c r="L7668">
        <f>טבלה1[[#This Row],[ds_checkout]]-טבלה1[[#This Row],[ds_checkin]]</f>
        <v>3</v>
      </c>
      <c r="M7668">
        <f>IF(ISBLANK(טבלה1[[#This Row],[ts_reply_at]]), "", (טבלה1[[#This Row],[ts_reply_at]] - טבלה1[[#This Row],[ts_contact_at]]) * 24)</f>
        <v>0.68472222215496004</v>
      </c>
      <c r="N7668">
        <f>IF(ISBLANK(טבלה1[[#This Row],[ts_reply_at]]), 0, 1)</f>
        <v>1</v>
      </c>
      <c r="O7668">
        <f>IF(ISBLANK(טבלה1[[#This Row],[ts_accepted_at]]), 0, 1)</f>
        <v>0</v>
      </c>
      <c r="P7668">
        <f>IF(ISBLANK(טבלה1[[#This Row],[ts_booking_at]]), 0, 1)</f>
        <v>0</v>
      </c>
      <c r="Q7668">
        <f>IF(ISBLANK(טבלה1[[#This Row],[ds_checkin]]), "", טבלה1[[#This Row],[ds_checkin]] - טבלה1[[#This Row],[ts_contact_at]])</f>
        <v>4.6805555555547471</v>
      </c>
      <c r="R7668" t="str">
        <f>IF(AND(ISBLANK(טבלה1[[#This Row],[ts_reply_at]]), NOT(ISBLANK(טבלה1[[#This Row],[ts_booking_at]]))), "Error: Booked without Reply", "OK")</f>
        <v>OK</v>
      </c>
      <c r="S7668" t="s">
        <v>6039</v>
      </c>
    </row>
    <row r="7669" spans="1:19" x14ac:dyDescent="0.25">
      <c r="A7669" s="4" t="s">
        <v>5931</v>
      </c>
      <c r="B7669" s="4" t="s">
        <v>328</v>
      </c>
      <c r="C7669" s="4" t="s">
        <v>1834</v>
      </c>
      <c r="D7669" s="1">
        <v>41941.32916666667</v>
      </c>
      <c r="E7669" s="1">
        <v>41941.342106481483</v>
      </c>
      <c r="H7669" s="2">
        <v>41946</v>
      </c>
      <c r="I7669" s="2">
        <v>41949</v>
      </c>
      <c r="J7669" s="3">
        <v>3</v>
      </c>
      <c r="K7669" s="3">
        <v>3</v>
      </c>
      <c r="L7669">
        <f>טבלה1[[#This Row],[ds_checkout]]-טבלה1[[#This Row],[ds_checkin]]</f>
        <v>3</v>
      </c>
      <c r="M7669">
        <f>IF(ISBLANK(טבלה1[[#This Row],[ts_reply_at]]), "", (טבלה1[[#This Row],[ts_reply_at]] - טבלה1[[#This Row],[ts_contact_at]]) * 24)</f>
        <v>0.31055555550847203</v>
      </c>
      <c r="N7669">
        <f>IF(ISBLANK(טבלה1[[#This Row],[ts_reply_at]]), 0, 1)</f>
        <v>1</v>
      </c>
      <c r="O7669">
        <f>IF(ISBLANK(טבלה1[[#This Row],[ts_accepted_at]]), 0, 1)</f>
        <v>0</v>
      </c>
      <c r="P7669">
        <f>IF(ISBLANK(טבלה1[[#This Row],[ts_booking_at]]), 0, 1)</f>
        <v>0</v>
      </c>
      <c r="Q7669">
        <f>IF(ISBLANK(טבלה1[[#This Row],[ds_checkin]]), "", טבלה1[[#This Row],[ds_checkin]] - טבלה1[[#This Row],[ts_contact_at]])</f>
        <v>4.6708333333299379</v>
      </c>
      <c r="R7669" t="str">
        <f>IF(AND(ISBLANK(טבלה1[[#This Row],[ts_reply_at]]), NOT(ISBLANK(טבלה1[[#This Row],[ts_booking_at]]))), "Error: Booked without Reply", "OK")</f>
        <v>OK</v>
      </c>
      <c r="S7669" t="s">
        <v>6039</v>
      </c>
    </row>
    <row r="7670" spans="1:19" x14ac:dyDescent="0.25">
      <c r="A7670" s="4" t="s">
        <v>5936</v>
      </c>
      <c r="B7670" s="4" t="s">
        <v>1933</v>
      </c>
      <c r="C7670" s="4" t="s">
        <v>2371</v>
      </c>
      <c r="D7670" s="1">
        <v>41921.552083333336</v>
      </c>
      <c r="E7670" s="1">
        <v>41921.571782407409</v>
      </c>
      <c r="F7670" s="1">
        <v>41921.574189814812</v>
      </c>
      <c r="G7670" s="1">
        <v>41921.598576388889</v>
      </c>
      <c r="H7670" s="2">
        <v>41925</v>
      </c>
      <c r="I7670" s="2">
        <v>41936</v>
      </c>
      <c r="J7670" s="3">
        <v>1</v>
      </c>
      <c r="K7670" s="3">
        <v>9</v>
      </c>
      <c r="L7670">
        <f>טבלה1[[#This Row],[ds_checkout]]-טבלה1[[#This Row],[ds_checkin]]</f>
        <v>11</v>
      </c>
      <c r="M7670">
        <f>IF(ISBLANK(טבלה1[[#This Row],[ts_reply_at]]), "", (טבלה1[[#This Row],[ts_reply_at]] - טבלה1[[#This Row],[ts_contact_at]]) * 24)</f>
        <v>0.47277777775889263</v>
      </c>
      <c r="N7670">
        <f>IF(ISBLANK(טבלה1[[#This Row],[ts_reply_at]]), 0, 1)</f>
        <v>1</v>
      </c>
      <c r="O7670">
        <f>IF(ISBLANK(טבלה1[[#This Row],[ts_accepted_at]]), 0, 1)</f>
        <v>1</v>
      </c>
      <c r="P7670">
        <f>IF(ISBLANK(טבלה1[[#This Row],[ts_booking_at]]), 0, 1)</f>
        <v>1</v>
      </c>
      <c r="Q7670">
        <f>IF(ISBLANK(טבלה1[[#This Row],[ds_checkin]]), "", טבלה1[[#This Row],[ds_checkin]] - טבלה1[[#This Row],[ts_contact_at]])</f>
        <v>3.4479166666642413</v>
      </c>
      <c r="R7670" t="str">
        <f>IF(AND(ISBLANK(טבלה1[[#This Row],[ts_reply_at]]), NOT(ISBLANK(טבלה1[[#This Row],[ts_booking_at]]))), "Error: Booked without Reply", "OK")</f>
        <v>OK</v>
      </c>
      <c r="S7670" t="s">
        <v>6021</v>
      </c>
    </row>
    <row r="7671" spans="1:19" x14ac:dyDescent="0.25">
      <c r="A7671" s="4" t="s">
        <v>5937</v>
      </c>
      <c r="B7671" s="4" t="s">
        <v>558</v>
      </c>
      <c r="C7671" s="4" t="s">
        <v>559</v>
      </c>
      <c r="D7671" s="1">
        <v>41916.677777777775</v>
      </c>
      <c r="E7671" s="1">
        <v>41916.703113425923</v>
      </c>
      <c r="H7671" s="2">
        <v>42259</v>
      </c>
      <c r="I7671" s="2">
        <v>42269</v>
      </c>
      <c r="J7671" s="3">
        <v>2</v>
      </c>
      <c r="K7671" s="3">
        <v>2</v>
      </c>
      <c r="L7671">
        <f>טבלה1[[#This Row],[ds_checkout]]-טבלה1[[#This Row],[ds_checkin]]</f>
        <v>10</v>
      </c>
      <c r="M7671">
        <f>IF(ISBLANK(טבלה1[[#This Row],[ts_reply_at]]), "", (טבלה1[[#This Row],[ts_reply_at]] - טבלה1[[#This Row],[ts_contact_at]]) * 24)</f>
        <v>0.60805555555270985</v>
      </c>
      <c r="N7671">
        <f>IF(ISBLANK(טבלה1[[#This Row],[ts_reply_at]]), 0, 1)</f>
        <v>1</v>
      </c>
      <c r="O7671">
        <f>IF(ISBLANK(טבלה1[[#This Row],[ts_accepted_at]]), 0, 1)</f>
        <v>0</v>
      </c>
      <c r="P7671">
        <f>IF(ISBLANK(טבלה1[[#This Row],[ts_booking_at]]), 0, 1)</f>
        <v>0</v>
      </c>
      <c r="Q7671">
        <f>IF(ISBLANK(טבלה1[[#This Row],[ds_checkin]]), "", טבלה1[[#This Row],[ds_checkin]] - טבלה1[[#This Row],[ts_contact_at]])</f>
        <v>342.32222222222481</v>
      </c>
      <c r="R7671" t="str">
        <f>IF(AND(ISBLANK(טבלה1[[#This Row],[ts_reply_at]]), NOT(ISBLANK(טבלה1[[#This Row],[ts_booking_at]]))), "Error: Booked without Reply", "OK")</f>
        <v>OK</v>
      </c>
      <c r="S7671" t="s">
        <v>6021</v>
      </c>
    </row>
    <row r="7672" spans="1:19" x14ac:dyDescent="0.25">
      <c r="A7672" s="4" t="s">
        <v>5938</v>
      </c>
      <c r="B7672" s="4" t="s">
        <v>248</v>
      </c>
      <c r="C7672" s="4" t="s">
        <v>249</v>
      </c>
      <c r="D7672" s="1">
        <v>41915.98333333333</v>
      </c>
      <c r="H7672" s="2">
        <v>41950</v>
      </c>
      <c r="I7672" s="2">
        <v>41953</v>
      </c>
      <c r="J7672" s="3">
        <v>3</v>
      </c>
      <c r="K7672" s="3">
        <v>1</v>
      </c>
      <c r="L7672">
        <f>טבלה1[[#This Row],[ds_checkout]]-טבלה1[[#This Row],[ds_checkin]]</f>
        <v>3</v>
      </c>
      <c r="M7672" t="str">
        <f>IF(ISBLANK(טבלה1[[#This Row],[ts_reply_at]]), "", (טבלה1[[#This Row],[ts_reply_at]] - טבלה1[[#This Row],[ts_contact_at]]) * 24)</f>
        <v/>
      </c>
      <c r="N7672">
        <f>IF(ISBLANK(טבלה1[[#This Row],[ts_reply_at]]), 0, 1)</f>
        <v>0</v>
      </c>
      <c r="O7672">
        <f>IF(ISBLANK(טבלה1[[#This Row],[ts_accepted_at]]), 0, 1)</f>
        <v>0</v>
      </c>
      <c r="P7672">
        <f>IF(ISBLANK(טבלה1[[#This Row],[ts_booking_at]]), 0, 1)</f>
        <v>0</v>
      </c>
      <c r="Q7672">
        <f>IF(ISBLANK(טבלה1[[#This Row],[ds_checkin]]), "", טבלה1[[#This Row],[ds_checkin]] - טבלה1[[#This Row],[ts_contact_at]])</f>
        <v>34.016666666670062</v>
      </c>
      <c r="R7672" t="str">
        <f>IF(AND(ISBLANK(טבלה1[[#This Row],[ts_reply_at]]), NOT(ISBLANK(טבלה1[[#This Row],[ts_booking_at]]))), "Error: Booked without Reply", "OK")</f>
        <v>OK</v>
      </c>
      <c r="S7672" t="s">
        <v>6019</v>
      </c>
    </row>
    <row r="7673" spans="1:19" x14ac:dyDescent="0.25">
      <c r="A7673" s="4" t="s">
        <v>5938</v>
      </c>
      <c r="B7673" s="4" t="s">
        <v>144</v>
      </c>
      <c r="C7673" s="4" t="s">
        <v>1456</v>
      </c>
      <c r="D7673" s="1">
        <v>41902.779166666667</v>
      </c>
      <c r="E7673" s="1">
        <v>41902.789571759262</v>
      </c>
      <c r="F7673" s="1">
        <v>41902.789571759262</v>
      </c>
      <c r="H7673" s="2">
        <v>41950</v>
      </c>
      <c r="I7673" s="2">
        <v>41953</v>
      </c>
      <c r="J7673" s="3">
        <v>3</v>
      </c>
      <c r="K7673" s="3">
        <v>5</v>
      </c>
      <c r="L7673">
        <f>טבלה1[[#This Row],[ds_checkout]]-טבלה1[[#This Row],[ds_checkin]]</f>
        <v>3</v>
      </c>
      <c r="M7673">
        <f>IF(ISBLANK(טבלה1[[#This Row],[ts_reply_at]]), "", (טבלה1[[#This Row],[ts_reply_at]] - טבלה1[[#This Row],[ts_contact_at]]) * 24)</f>
        <v>0.24972222227370366</v>
      </c>
      <c r="N7673">
        <f>IF(ISBLANK(טבלה1[[#This Row],[ts_reply_at]]), 0, 1)</f>
        <v>1</v>
      </c>
      <c r="O7673">
        <f>IF(ISBLANK(טבלה1[[#This Row],[ts_accepted_at]]), 0, 1)</f>
        <v>1</v>
      </c>
      <c r="P7673">
        <f>IF(ISBLANK(טבלה1[[#This Row],[ts_booking_at]]), 0, 1)</f>
        <v>0</v>
      </c>
      <c r="Q7673">
        <f>IF(ISBLANK(טבלה1[[#This Row],[ds_checkin]]), "", טבלה1[[#This Row],[ds_checkin]] - טבלה1[[#This Row],[ts_contact_at]])</f>
        <v>47.220833333332848</v>
      </c>
      <c r="R7673" t="str">
        <f>IF(AND(ISBLANK(טבלה1[[#This Row],[ts_reply_at]]), NOT(ISBLANK(טבלה1[[#This Row],[ts_booking_at]]))), "Error: Booked without Reply", "OK")</f>
        <v>OK</v>
      </c>
      <c r="S7673" t="s">
        <v>6019</v>
      </c>
    </row>
    <row r="7674" spans="1:19" x14ac:dyDescent="0.25">
      <c r="A7674" s="4" t="s">
        <v>5938</v>
      </c>
      <c r="B7674" s="4" t="s">
        <v>159</v>
      </c>
      <c r="C7674" s="4" t="s">
        <v>260</v>
      </c>
      <c r="D7674" s="1">
        <v>41915.993750000001</v>
      </c>
      <c r="E7674" s="1">
        <v>41916.376226851855</v>
      </c>
      <c r="H7674" s="2">
        <v>41950</v>
      </c>
      <c r="I7674" s="2">
        <v>41953</v>
      </c>
      <c r="J7674" s="3">
        <v>3</v>
      </c>
      <c r="K7674" s="3">
        <v>4</v>
      </c>
      <c r="L7674">
        <f>טבלה1[[#This Row],[ds_checkout]]-טבלה1[[#This Row],[ds_checkin]]</f>
        <v>3</v>
      </c>
      <c r="M7674">
        <f>IF(ISBLANK(טבלה1[[#This Row],[ts_reply_at]]), "", (טבלה1[[#This Row],[ts_reply_at]] - טבלה1[[#This Row],[ts_contact_at]]) * 24)</f>
        <v>9.1794444444822147</v>
      </c>
      <c r="N7674">
        <f>IF(ISBLANK(טבלה1[[#This Row],[ts_reply_at]]), 0, 1)</f>
        <v>1</v>
      </c>
      <c r="O7674">
        <f>IF(ISBLANK(טבלה1[[#This Row],[ts_accepted_at]]), 0, 1)</f>
        <v>0</v>
      </c>
      <c r="P7674">
        <f>IF(ISBLANK(טבלה1[[#This Row],[ts_booking_at]]), 0, 1)</f>
        <v>0</v>
      </c>
      <c r="Q7674">
        <f>IF(ISBLANK(טבלה1[[#This Row],[ds_checkin]]), "", טבלה1[[#This Row],[ds_checkin]] - טבלה1[[#This Row],[ts_contact_at]])</f>
        <v>34.006249999998545</v>
      </c>
      <c r="R7674" t="str">
        <f>IF(AND(ISBLANK(טבלה1[[#This Row],[ts_reply_at]]), NOT(ISBLANK(טבלה1[[#This Row],[ts_booking_at]]))), "Error: Booked without Reply", "OK")</f>
        <v>OK</v>
      </c>
      <c r="S7674" t="s">
        <v>6019</v>
      </c>
    </row>
    <row r="7675" spans="1:19" x14ac:dyDescent="0.25">
      <c r="A7675" s="4" t="s">
        <v>5938</v>
      </c>
      <c r="B7675" s="4" t="s">
        <v>686</v>
      </c>
      <c r="C7675" s="4" t="s">
        <v>687</v>
      </c>
      <c r="D7675" s="1">
        <v>41902.784722222219</v>
      </c>
      <c r="E7675" s="1">
        <v>41902.947337962964</v>
      </c>
      <c r="H7675" s="2">
        <v>41950</v>
      </c>
      <c r="I7675" s="2">
        <v>41953</v>
      </c>
      <c r="J7675" s="3">
        <v>3</v>
      </c>
      <c r="K7675" s="3">
        <v>2</v>
      </c>
      <c r="L7675">
        <f>טבלה1[[#This Row],[ds_checkout]]-טבלה1[[#This Row],[ds_checkin]]</f>
        <v>3</v>
      </c>
      <c r="M7675">
        <f>IF(ISBLANK(טבלה1[[#This Row],[ts_reply_at]]), "", (טבלה1[[#This Row],[ts_reply_at]] - טבלה1[[#This Row],[ts_contact_at]]) * 24)</f>
        <v>3.902777777868323</v>
      </c>
      <c r="N7675">
        <f>IF(ISBLANK(טבלה1[[#This Row],[ts_reply_at]]), 0, 1)</f>
        <v>1</v>
      </c>
      <c r="O7675">
        <f>IF(ISBLANK(טבלה1[[#This Row],[ts_accepted_at]]), 0, 1)</f>
        <v>0</v>
      </c>
      <c r="P7675">
        <f>IF(ISBLANK(טבלה1[[#This Row],[ts_booking_at]]), 0, 1)</f>
        <v>0</v>
      </c>
      <c r="Q7675">
        <f>IF(ISBLANK(טבלה1[[#This Row],[ds_checkin]]), "", טבלה1[[#This Row],[ds_checkin]] - טבלה1[[#This Row],[ts_contact_at]])</f>
        <v>47.215277777781012</v>
      </c>
      <c r="R7675" t="str">
        <f>IF(AND(ISBLANK(טבלה1[[#This Row],[ts_reply_at]]), NOT(ISBLANK(טבלה1[[#This Row],[ts_booking_at]]))), "Error: Booked without Reply", "OK")</f>
        <v>OK</v>
      </c>
      <c r="S7675" t="s">
        <v>6019</v>
      </c>
    </row>
    <row r="7676" spans="1:19" x14ac:dyDescent="0.25">
      <c r="A7676" s="4" t="s">
        <v>5939</v>
      </c>
      <c r="B7676" s="4" t="s">
        <v>4706</v>
      </c>
      <c r="C7676" s="4" t="s">
        <v>4707</v>
      </c>
      <c r="D7676" s="1">
        <v>41918.569444444445</v>
      </c>
      <c r="E7676" s="1">
        <v>41918.573923611111</v>
      </c>
      <c r="F7676" s="1">
        <v>41918.573923611111</v>
      </c>
      <c r="H7676" s="2">
        <v>41976</v>
      </c>
      <c r="I7676" s="2">
        <v>41992</v>
      </c>
      <c r="J7676" s="3">
        <v>1</v>
      </c>
      <c r="K7676" s="3">
        <v>3</v>
      </c>
      <c r="L7676">
        <f>טבלה1[[#This Row],[ds_checkout]]-טבלה1[[#This Row],[ds_checkin]]</f>
        <v>16</v>
      </c>
      <c r="M7676">
        <f>IF(ISBLANK(טבלה1[[#This Row],[ts_reply_at]]), "", (טבלה1[[#This Row],[ts_reply_at]] - טבלה1[[#This Row],[ts_contact_at]]) * 24)</f>
        <v>0.10749999998370185</v>
      </c>
      <c r="N7676">
        <f>IF(ISBLANK(טבלה1[[#This Row],[ts_reply_at]]), 0, 1)</f>
        <v>1</v>
      </c>
      <c r="O7676">
        <f>IF(ISBLANK(טבלה1[[#This Row],[ts_accepted_at]]), 0, 1)</f>
        <v>1</v>
      </c>
      <c r="P7676">
        <f>IF(ISBLANK(טבלה1[[#This Row],[ts_booking_at]]), 0, 1)</f>
        <v>0</v>
      </c>
      <c r="Q7676">
        <f>IF(ISBLANK(טבלה1[[#This Row],[ds_checkin]]), "", טבלה1[[#This Row],[ds_checkin]] - טבלה1[[#This Row],[ts_contact_at]])</f>
        <v>57.430555555554747</v>
      </c>
      <c r="R7676" t="str">
        <f>IF(AND(ISBLANK(טבלה1[[#This Row],[ts_reply_at]]), NOT(ISBLANK(טבלה1[[#This Row],[ts_booking_at]]))), "Error: Booked without Reply", "OK")</f>
        <v>OK</v>
      </c>
      <c r="S7676" t="s">
        <v>6047</v>
      </c>
    </row>
    <row r="7677" spans="1:19" x14ac:dyDescent="0.25">
      <c r="A7677" s="4" t="s">
        <v>5939</v>
      </c>
      <c r="B7677" s="4" t="s">
        <v>4156</v>
      </c>
      <c r="C7677" s="4" t="s">
        <v>4157</v>
      </c>
      <c r="D7677" s="1">
        <v>41918.565972222219</v>
      </c>
      <c r="E7677" s="1">
        <v>41918.574560185189</v>
      </c>
      <c r="H7677" s="2">
        <v>41976</v>
      </c>
      <c r="I7677" s="2">
        <v>41992</v>
      </c>
      <c r="J7677" s="3">
        <v>1</v>
      </c>
      <c r="K7677" s="3">
        <v>3</v>
      </c>
      <c r="L7677">
        <f>טבלה1[[#This Row],[ds_checkout]]-טבלה1[[#This Row],[ds_checkin]]</f>
        <v>16</v>
      </c>
      <c r="M7677">
        <f>IF(ISBLANK(טבלה1[[#This Row],[ts_reply_at]]), "", (טבלה1[[#This Row],[ts_reply_at]] - טבלה1[[#This Row],[ts_contact_at]]) * 24)</f>
        <v>0.20611111127072945</v>
      </c>
      <c r="N7677">
        <f>IF(ISBLANK(טבלה1[[#This Row],[ts_reply_at]]), 0, 1)</f>
        <v>1</v>
      </c>
      <c r="O7677">
        <f>IF(ISBLANK(טבלה1[[#This Row],[ts_accepted_at]]), 0, 1)</f>
        <v>0</v>
      </c>
      <c r="P7677">
        <f>IF(ISBLANK(טבלה1[[#This Row],[ts_booking_at]]), 0, 1)</f>
        <v>0</v>
      </c>
      <c r="Q7677">
        <f>IF(ISBLANK(טבלה1[[#This Row],[ds_checkin]]), "", טבלה1[[#This Row],[ds_checkin]] - טבלה1[[#This Row],[ts_contact_at]])</f>
        <v>57.434027777781012</v>
      </c>
      <c r="R7677" t="str">
        <f>IF(AND(ISBLANK(טבלה1[[#This Row],[ts_reply_at]]), NOT(ISBLANK(טבלה1[[#This Row],[ts_booking_at]]))), "Error: Booked without Reply", "OK")</f>
        <v>OK</v>
      </c>
      <c r="S7677" t="s">
        <v>6047</v>
      </c>
    </row>
    <row r="7678" spans="1:19" x14ac:dyDescent="0.25">
      <c r="A7678" s="4" t="s">
        <v>5940</v>
      </c>
      <c r="B7678" s="4" t="s">
        <v>133</v>
      </c>
      <c r="C7678" s="4" t="s">
        <v>134</v>
      </c>
      <c r="D7678" s="1">
        <v>41916.400694444441</v>
      </c>
      <c r="E7678" s="1">
        <v>41916.425520833334</v>
      </c>
      <c r="F7678" s="1">
        <v>41916.425520833334</v>
      </c>
      <c r="G7678" s="1">
        <v>41916.425520833334</v>
      </c>
      <c r="H7678" s="2">
        <v>41937</v>
      </c>
      <c r="I7678" s="2">
        <v>41940</v>
      </c>
      <c r="J7678" s="3">
        <v>2</v>
      </c>
      <c r="K7678" s="3">
        <v>9</v>
      </c>
      <c r="L7678">
        <f>טבלה1[[#This Row],[ds_checkout]]-טבלה1[[#This Row],[ds_checkin]]</f>
        <v>3</v>
      </c>
      <c r="M7678">
        <f>IF(ISBLANK(טבלה1[[#This Row],[ts_reply_at]]), "", (טבלה1[[#This Row],[ts_reply_at]] - טבלה1[[#This Row],[ts_contact_at]]) * 24)</f>
        <v>0.59583333344198763</v>
      </c>
      <c r="N7678">
        <f>IF(ISBLANK(טבלה1[[#This Row],[ts_reply_at]]), 0, 1)</f>
        <v>1</v>
      </c>
      <c r="O7678">
        <f>IF(ISBLANK(טבלה1[[#This Row],[ts_accepted_at]]), 0, 1)</f>
        <v>1</v>
      </c>
      <c r="P7678">
        <f>IF(ISBLANK(טבלה1[[#This Row],[ts_booking_at]]), 0, 1)</f>
        <v>1</v>
      </c>
      <c r="Q7678">
        <f>IF(ISBLANK(טבלה1[[#This Row],[ds_checkin]]), "", טבלה1[[#This Row],[ds_checkin]] - טבלה1[[#This Row],[ts_contact_at]])</f>
        <v>20.599305555559113</v>
      </c>
      <c r="R7678" t="str">
        <f>IF(AND(ISBLANK(טבלה1[[#This Row],[ts_reply_at]]), NOT(ISBLANK(טבלה1[[#This Row],[ts_booking_at]]))), "Error: Booked without Reply", "OK")</f>
        <v>OK</v>
      </c>
      <c r="S7678" t="s">
        <v>6026</v>
      </c>
    </row>
    <row r="7679" spans="1:19" x14ac:dyDescent="0.25">
      <c r="A7679" s="4" t="s">
        <v>5941</v>
      </c>
      <c r="B7679" s="4" t="s">
        <v>5942</v>
      </c>
      <c r="C7679" s="4" t="s">
        <v>5943</v>
      </c>
      <c r="D7679" s="1">
        <v>41920.857638888891</v>
      </c>
      <c r="E7679" s="1">
        <v>41920.927210648151</v>
      </c>
      <c r="F7679" s="1">
        <v>41920.927210648151</v>
      </c>
      <c r="H7679" s="2">
        <v>42125</v>
      </c>
      <c r="I7679" s="2">
        <v>42155</v>
      </c>
      <c r="J7679" s="3">
        <v>1</v>
      </c>
      <c r="K7679" s="3">
        <v>9</v>
      </c>
      <c r="L7679">
        <f>טבלה1[[#This Row],[ds_checkout]]-טבלה1[[#This Row],[ds_checkin]]</f>
        <v>30</v>
      </c>
      <c r="M7679">
        <f>IF(ISBLANK(טבלה1[[#This Row],[ts_reply_at]]), "", (טבלה1[[#This Row],[ts_reply_at]] - טבלה1[[#This Row],[ts_contact_at]]) * 24)</f>
        <v>1.6697222222574055</v>
      </c>
      <c r="N7679">
        <f>IF(ISBLANK(טבלה1[[#This Row],[ts_reply_at]]), 0, 1)</f>
        <v>1</v>
      </c>
      <c r="O7679">
        <f>IF(ISBLANK(טבלה1[[#This Row],[ts_accepted_at]]), 0, 1)</f>
        <v>1</v>
      </c>
      <c r="P7679">
        <f>IF(ISBLANK(טבלה1[[#This Row],[ts_booking_at]]), 0, 1)</f>
        <v>0</v>
      </c>
      <c r="Q7679">
        <f>IF(ISBLANK(טבלה1[[#This Row],[ds_checkin]]), "", טבלה1[[#This Row],[ds_checkin]] - טבלה1[[#This Row],[ts_contact_at]])</f>
        <v>204.14236111110949</v>
      </c>
      <c r="R7679" t="str">
        <f>IF(AND(ISBLANK(טבלה1[[#This Row],[ts_reply_at]]), NOT(ISBLANK(טבלה1[[#This Row],[ts_booking_at]]))), "Error: Booked without Reply", "OK")</f>
        <v>OK</v>
      </c>
      <c r="S7679" t="s">
        <v>6024</v>
      </c>
    </row>
    <row r="7680" spans="1:19" x14ac:dyDescent="0.25">
      <c r="A7680" s="4" t="s">
        <v>5941</v>
      </c>
      <c r="B7680" s="4" t="s">
        <v>5944</v>
      </c>
      <c r="C7680" s="4" t="s">
        <v>5945</v>
      </c>
      <c r="D7680" s="1">
        <v>41944.501388888886</v>
      </c>
      <c r="E7680" s="1">
        <v>41944.515277777777</v>
      </c>
      <c r="F7680" s="1">
        <v>41944.515277777777</v>
      </c>
      <c r="H7680" s="2">
        <v>42116</v>
      </c>
      <c r="I7680" s="2">
        <v>42143</v>
      </c>
      <c r="J7680" s="3">
        <v>1</v>
      </c>
      <c r="K7680" s="3">
        <v>5</v>
      </c>
      <c r="L7680">
        <f>טבלה1[[#This Row],[ds_checkout]]-טבלה1[[#This Row],[ds_checkin]]</f>
        <v>27</v>
      </c>
      <c r="M7680">
        <f>IF(ISBLANK(טבלה1[[#This Row],[ts_reply_at]]), "", (טבלה1[[#This Row],[ts_reply_at]] - טבלה1[[#This Row],[ts_contact_at]]) * 24)</f>
        <v>0.33333333337213844</v>
      </c>
      <c r="N7680">
        <f>IF(ISBLANK(טבלה1[[#This Row],[ts_reply_at]]), 0, 1)</f>
        <v>1</v>
      </c>
      <c r="O7680">
        <f>IF(ISBLANK(טבלה1[[#This Row],[ts_accepted_at]]), 0, 1)</f>
        <v>1</v>
      </c>
      <c r="P7680">
        <f>IF(ISBLANK(טבלה1[[#This Row],[ts_booking_at]]), 0, 1)</f>
        <v>0</v>
      </c>
      <c r="Q7680">
        <f>IF(ISBLANK(טבלה1[[#This Row],[ds_checkin]]), "", טבלה1[[#This Row],[ds_checkin]] - טבלה1[[#This Row],[ts_contact_at]])</f>
        <v>171.49861111111386</v>
      </c>
      <c r="R7680" t="str">
        <f>IF(AND(ISBLANK(טבלה1[[#This Row],[ts_reply_at]]), NOT(ISBLANK(טבלה1[[#This Row],[ts_booking_at]]))), "Error: Booked without Reply", "OK")</f>
        <v>OK</v>
      </c>
      <c r="S7680" t="s">
        <v>6024</v>
      </c>
    </row>
    <row r="7681" spans="1:19" x14ac:dyDescent="0.25">
      <c r="A7681" s="4" t="s">
        <v>5941</v>
      </c>
      <c r="B7681" s="4" t="s">
        <v>211</v>
      </c>
      <c r="C7681" s="4" t="s">
        <v>212</v>
      </c>
      <c r="D7681" s="1">
        <v>41944.572222222225</v>
      </c>
      <c r="E7681" s="1">
        <v>41944.631111111114</v>
      </c>
      <c r="F7681" s="1">
        <v>41944.631111111114</v>
      </c>
      <c r="H7681" s="2">
        <v>42116</v>
      </c>
      <c r="I7681" s="2">
        <v>42143</v>
      </c>
      <c r="J7681" s="3">
        <v>1</v>
      </c>
      <c r="K7681" s="3">
        <v>4</v>
      </c>
      <c r="L7681">
        <f>טבלה1[[#This Row],[ds_checkout]]-טבלה1[[#This Row],[ds_checkin]]</f>
        <v>27</v>
      </c>
      <c r="M7681">
        <f>IF(ISBLANK(טבלה1[[#This Row],[ts_reply_at]]), "", (טבלה1[[#This Row],[ts_reply_at]] - טבלה1[[#This Row],[ts_contact_at]]) * 24)</f>
        <v>1.4133333333302289</v>
      </c>
      <c r="N7681">
        <f>IF(ISBLANK(טבלה1[[#This Row],[ts_reply_at]]), 0, 1)</f>
        <v>1</v>
      </c>
      <c r="O7681">
        <f>IF(ISBLANK(טבלה1[[#This Row],[ts_accepted_at]]), 0, 1)</f>
        <v>1</v>
      </c>
      <c r="P7681">
        <f>IF(ISBLANK(טבלה1[[#This Row],[ts_booking_at]]), 0, 1)</f>
        <v>0</v>
      </c>
      <c r="Q7681">
        <f>IF(ISBLANK(טבלה1[[#This Row],[ds_checkin]]), "", טבלה1[[#This Row],[ds_checkin]] - טבלה1[[#This Row],[ts_contact_at]])</f>
        <v>171.42777777777519</v>
      </c>
      <c r="R7681" t="str">
        <f>IF(AND(ISBLANK(טבלה1[[#This Row],[ts_reply_at]]), NOT(ISBLANK(טבלה1[[#This Row],[ts_booking_at]]))), "Error: Booked without Reply", "OK")</f>
        <v>OK</v>
      </c>
      <c r="S7681" t="s">
        <v>6024</v>
      </c>
    </row>
    <row r="7682" spans="1:19" x14ac:dyDescent="0.25">
      <c r="A7682" s="4" t="s">
        <v>5941</v>
      </c>
      <c r="B7682" s="4" t="s">
        <v>383</v>
      </c>
      <c r="C7682" s="4" t="s">
        <v>384</v>
      </c>
      <c r="D7682" s="1">
        <v>41944.496527777781</v>
      </c>
      <c r="E7682" s="1">
        <v>41944.522499999999</v>
      </c>
      <c r="F7682" s="1">
        <v>41944.522789351853</v>
      </c>
      <c r="H7682" s="2">
        <v>42116</v>
      </c>
      <c r="I7682" s="2">
        <v>42143</v>
      </c>
      <c r="J7682" s="3">
        <v>1</v>
      </c>
      <c r="K7682" s="3">
        <v>3</v>
      </c>
      <c r="L7682">
        <f>טבלה1[[#This Row],[ds_checkout]]-טבלה1[[#This Row],[ds_checkin]]</f>
        <v>27</v>
      </c>
      <c r="M7682">
        <f>IF(ISBLANK(טבלה1[[#This Row],[ts_reply_at]]), "", (טבלה1[[#This Row],[ts_reply_at]] - טבלה1[[#This Row],[ts_contact_at]]) * 24)</f>
        <v>0.62333333323476836</v>
      </c>
      <c r="N7682">
        <f>IF(ISBLANK(טבלה1[[#This Row],[ts_reply_at]]), 0, 1)</f>
        <v>1</v>
      </c>
      <c r="O7682">
        <f>IF(ISBLANK(טבלה1[[#This Row],[ts_accepted_at]]), 0, 1)</f>
        <v>1</v>
      </c>
      <c r="P7682">
        <f>IF(ISBLANK(טבלה1[[#This Row],[ts_booking_at]]), 0, 1)</f>
        <v>0</v>
      </c>
      <c r="Q7682">
        <f>IF(ISBLANK(טבלה1[[#This Row],[ds_checkin]]), "", טבלה1[[#This Row],[ds_checkin]] - טבלה1[[#This Row],[ts_contact_at]])</f>
        <v>171.50347222221899</v>
      </c>
      <c r="R7682" t="str">
        <f>IF(AND(ISBLANK(טבלה1[[#This Row],[ts_reply_at]]), NOT(ISBLANK(טבלה1[[#This Row],[ts_booking_at]]))), "Error: Booked without Reply", "OK")</f>
        <v>OK</v>
      </c>
      <c r="S7682" t="s">
        <v>6024</v>
      </c>
    </row>
    <row r="7683" spans="1:19" x14ac:dyDescent="0.25">
      <c r="A7683" s="4" t="s">
        <v>5941</v>
      </c>
      <c r="B7683" s="4" t="s">
        <v>3774</v>
      </c>
      <c r="C7683" s="4" t="s">
        <v>3775</v>
      </c>
      <c r="D7683" s="1">
        <v>41920.885416666664</v>
      </c>
      <c r="E7683" s="1">
        <v>41921.330590277779</v>
      </c>
      <c r="H7683" s="2">
        <v>42125</v>
      </c>
      <c r="I7683" s="2">
        <v>42155</v>
      </c>
      <c r="J7683" s="3">
        <v>1</v>
      </c>
      <c r="K7683" s="3">
        <v>2</v>
      </c>
      <c r="L7683">
        <f>טבלה1[[#This Row],[ds_checkout]]-טבלה1[[#This Row],[ds_checkin]]</f>
        <v>30</v>
      </c>
      <c r="M7683">
        <f>IF(ISBLANK(טבלה1[[#This Row],[ts_reply_at]]), "", (טבלה1[[#This Row],[ts_reply_at]] - טבלה1[[#This Row],[ts_contact_at]]) * 24)</f>
        <v>10.684166666760575</v>
      </c>
      <c r="N7683">
        <f>IF(ISBLANK(טבלה1[[#This Row],[ts_reply_at]]), 0, 1)</f>
        <v>1</v>
      </c>
      <c r="O7683">
        <f>IF(ISBLANK(טבלה1[[#This Row],[ts_accepted_at]]), 0, 1)</f>
        <v>0</v>
      </c>
      <c r="P7683">
        <f>IF(ISBLANK(טבלה1[[#This Row],[ts_booking_at]]), 0, 1)</f>
        <v>0</v>
      </c>
      <c r="Q7683">
        <f>IF(ISBLANK(טבלה1[[#This Row],[ds_checkin]]), "", טבלה1[[#This Row],[ds_checkin]] - טבלה1[[#This Row],[ts_contact_at]])</f>
        <v>204.11458333333576</v>
      </c>
      <c r="R7683" t="str">
        <f>IF(AND(ISBLANK(טבלה1[[#This Row],[ts_reply_at]]), NOT(ISBLANK(טבלה1[[#This Row],[ts_booking_at]]))), "Error: Booked without Reply", "OK")</f>
        <v>OK</v>
      </c>
      <c r="S7683" t="s">
        <v>6024</v>
      </c>
    </row>
    <row r="7684" spans="1:19" x14ac:dyDescent="0.25">
      <c r="A7684" s="4" t="s">
        <v>5941</v>
      </c>
      <c r="B7684" s="4" t="s">
        <v>906</v>
      </c>
      <c r="C7684" s="4" t="s">
        <v>3366</v>
      </c>
      <c r="D7684" s="1">
        <v>41920.882638888892</v>
      </c>
      <c r="E7684" s="1">
        <v>41920.907210648147</v>
      </c>
      <c r="F7684" s="1">
        <v>41921.301134259258</v>
      </c>
      <c r="H7684" s="2">
        <v>42125</v>
      </c>
      <c r="I7684" s="2">
        <v>42155</v>
      </c>
      <c r="J7684" s="3">
        <v>1</v>
      </c>
      <c r="K7684" s="3">
        <v>4</v>
      </c>
      <c r="L7684">
        <f>טבלה1[[#This Row],[ds_checkout]]-טבלה1[[#This Row],[ds_checkin]]</f>
        <v>30</v>
      </c>
      <c r="M7684">
        <f>IF(ISBLANK(טבלה1[[#This Row],[ts_reply_at]]), "", (טבלה1[[#This Row],[ts_reply_at]] - טבלה1[[#This Row],[ts_contact_at]]) * 24)</f>
        <v>0.58972222212469205</v>
      </c>
      <c r="N7684">
        <f>IF(ISBLANK(טבלה1[[#This Row],[ts_reply_at]]), 0, 1)</f>
        <v>1</v>
      </c>
      <c r="O7684">
        <f>IF(ISBLANK(טבלה1[[#This Row],[ts_accepted_at]]), 0, 1)</f>
        <v>1</v>
      </c>
      <c r="P7684">
        <f>IF(ISBLANK(טבלה1[[#This Row],[ts_booking_at]]), 0, 1)</f>
        <v>0</v>
      </c>
      <c r="Q7684">
        <f>IF(ISBLANK(טבלה1[[#This Row],[ds_checkin]]), "", טבלה1[[#This Row],[ds_checkin]] - טבלה1[[#This Row],[ts_contact_at]])</f>
        <v>204.11736111110804</v>
      </c>
      <c r="R7684" t="str">
        <f>IF(AND(ISBLANK(טבלה1[[#This Row],[ts_reply_at]]), NOT(ISBLANK(טבלה1[[#This Row],[ts_booking_at]]))), "Error: Booked without Reply", "OK")</f>
        <v>OK</v>
      </c>
      <c r="S7684" t="s">
        <v>6024</v>
      </c>
    </row>
    <row r="7685" spans="1:19" x14ac:dyDescent="0.25">
      <c r="A7685" s="4" t="s">
        <v>5941</v>
      </c>
      <c r="B7685" s="4" t="s">
        <v>116</v>
      </c>
      <c r="C7685" s="4" t="s">
        <v>1198</v>
      </c>
      <c r="D7685" s="1">
        <v>41920.879861111112</v>
      </c>
      <c r="H7685" s="2">
        <v>42125</v>
      </c>
      <c r="I7685" s="2">
        <v>42155</v>
      </c>
      <c r="J7685" s="3">
        <v>1</v>
      </c>
      <c r="K7685" s="3">
        <v>1</v>
      </c>
      <c r="L7685">
        <f>טבלה1[[#This Row],[ds_checkout]]-טבלה1[[#This Row],[ds_checkin]]</f>
        <v>30</v>
      </c>
      <c r="M7685" t="str">
        <f>IF(ISBLANK(טבלה1[[#This Row],[ts_reply_at]]), "", (טבלה1[[#This Row],[ts_reply_at]] - טבלה1[[#This Row],[ts_contact_at]]) * 24)</f>
        <v/>
      </c>
      <c r="N7685">
        <f>IF(ISBLANK(טבלה1[[#This Row],[ts_reply_at]]), 0, 1)</f>
        <v>0</v>
      </c>
      <c r="O7685">
        <f>IF(ISBLANK(טבלה1[[#This Row],[ts_accepted_at]]), 0, 1)</f>
        <v>0</v>
      </c>
      <c r="P7685">
        <f>IF(ISBLANK(טבלה1[[#This Row],[ts_booking_at]]), 0, 1)</f>
        <v>0</v>
      </c>
      <c r="Q7685">
        <f>IF(ISBLANK(טבלה1[[#This Row],[ds_checkin]]), "", טבלה1[[#This Row],[ds_checkin]] - טבלה1[[#This Row],[ts_contact_at]])</f>
        <v>204.1201388888876</v>
      </c>
      <c r="R7685" t="str">
        <f>IF(AND(ISBLANK(טבלה1[[#This Row],[ts_reply_at]]), NOT(ISBLANK(טבלה1[[#This Row],[ts_booking_at]]))), "Error: Booked without Reply", "OK")</f>
        <v>OK</v>
      </c>
      <c r="S7685" t="s">
        <v>6024</v>
      </c>
    </row>
    <row r="7686" spans="1:19" x14ac:dyDescent="0.25">
      <c r="A7686" s="4" t="s">
        <v>5941</v>
      </c>
      <c r="B7686" s="4" t="s">
        <v>670</v>
      </c>
      <c r="C7686" s="4" t="s">
        <v>1134</v>
      </c>
      <c r="D7686" s="1">
        <v>41943.588194444441</v>
      </c>
      <c r="E7686" s="1">
        <v>41943.616550925923</v>
      </c>
      <c r="H7686" s="2">
        <v>42116</v>
      </c>
      <c r="I7686" s="2">
        <v>42143</v>
      </c>
      <c r="J7686" s="3">
        <v>1</v>
      </c>
      <c r="K7686" s="3">
        <v>4</v>
      </c>
      <c r="L7686">
        <f>טבלה1[[#This Row],[ds_checkout]]-טבלה1[[#This Row],[ds_checkin]]</f>
        <v>27</v>
      </c>
      <c r="M7686">
        <f>IF(ISBLANK(טבלה1[[#This Row],[ts_reply_at]]), "", (טבלה1[[#This Row],[ts_reply_at]] - טבלה1[[#This Row],[ts_contact_at]]) * 24)</f>
        <v>0.68055555556202307</v>
      </c>
      <c r="N7686">
        <f>IF(ISBLANK(טבלה1[[#This Row],[ts_reply_at]]), 0, 1)</f>
        <v>1</v>
      </c>
      <c r="O7686">
        <f>IF(ISBLANK(טבלה1[[#This Row],[ts_accepted_at]]), 0, 1)</f>
        <v>0</v>
      </c>
      <c r="P7686">
        <f>IF(ISBLANK(טבלה1[[#This Row],[ts_booking_at]]), 0, 1)</f>
        <v>0</v>
      </c>
      <c r="Q7686">
        <f>IF(ISBLANK(טבלה1[[#This Row],[ds_checkin]]), "", טבלה1[[#This Row],[ds_checkin]] - טבלה1[[#This Row],[ts_contact_at]])</f>
        <v>172.41180555555911</v>
      </c>
      <c r="R7686" t="str">
        <f>IF(AND(ISBLANK(טבלה1[[#This Row],[ts_reply_at]]), NOT(ISBLANK(טבלה1[[#This Row],[ts_booking_at]]))), "Error: Booked without Reply", "OK")</f>
        <v>OK</v>
      </c>
      <c r="S7686" t="s">
        <v>6024</v>
      </c>
    </row>
    <row r="7687" spans="1:19" x14ac:dyDescent="0.25">
      <c r="A7687" s="4" t="s">
        <v>5941</v>
      </c>
      <c r="B7687" s="4" t="s">
        <v>4029</v>
      </c>
      <c r="C7687" s="4" t="s">
        <v>4030</v>
      </c>
      <c r="D7687" s="1">
        <v>41944.510416666664</v>
      </c>
      <c r="E7687" s="1">
        <v>41944.537488425929</v>
      </c>
      <c r="F7687" s="1">
        <v>41944.538090277776</v>
      </c>
      <c r="G7687" s="1">
        <v>41947.455000000002</v>
      </c>
      <c r="H7687" s="2">
        <v>42116</v>
      </c>
      <c r="I7687" s="2">
        <v>42143</v>
      </c>
      <c r="J7687" s="3">
        <v>1</v>
      </c>
      <c r="K7687" s="3">
        <v>26</v>
      </c>
      <c r="L7687">
        <f>טבלה1[[#This Row],[ds_checkout]]-טבלה1[[#This Row],[ds_checkin]]</f>
        <v>27</v>
      </c>
      <c r="M7687">
        <f>IF(ISBLANK(טבלה1[[#This Row],[ts_reply_at]]), "", (טבלה1[[#This Row],[ts_reply_at]] - טבלה1[[#This Row],[ts_contact_at]]) * 24)</f>
        <v>0.64972222235519439</v>
      </c>
      <c r="N7687">
        <f>IF(ISBLANK(טבלה1[[#This Row],[ts_reply_at]]), 0, 1)</f>
        <v>1</v>
      </c>
      <c r="O7687">
        <f>IF(ISBLANK(טבלה1[[#This Row],[ts_accepted_at]]), 0, 1)</f>
        <v>1</v>
      </c>
      <c r="P7687">
        <f>IF(ISBLANK(טבלה1[[#This Row],[ts_booking_at]]), 0, 1)</f>
        <v>1</v>
      </c>
      <c r="Q7687">
        <f>IF(ISBLANK(טבלה1[[#This Row],[ds_checkin]]), "", טבלה1[[#This Row],[ds_checkin]] - טבלה1[[#This Row],[ts_contact_at]])</f>
        <v>171.48958333333576</v>
      </c>
      <c r="R7687" t="str">
        <f>IF(AND(ISBLANK(טבלה1[[#This Row],[ts_reply_at]]), NOT(ISBLANK(טבלה1[[#This Row],[ts_booking_at]]))), "Error: Booked without Reply", "OK")</f>
        <v>OK</v>
      </c>
      <c r="S7687" t="s">
        <v>6024</v>
      </c>
    </row>
    <row r="7688" spans="1:19" x14ac:dyDescent="0.25">
      <c r="A7688" s="4" t="s">
        <v>5946</v>
      </c>
      <c r="B7688" s="4" t="s">
        <v>380</v>
      </c>
      <c r="C7688" s="4" t="s">
        <v>381</v>
      </c>
      <c r="D7688" s="1">
        <v>41915.936111111114</v>
      </c>
      <c r="E7688" s="1">
        <v>41916.461898148147</v>
      </c>
      <c r="F7688" s="1">
        <v>41916.463402777779</v>
      </c>
      <c r="G7688" s="1">
        <v>41916.463402777779</v>
      </c>
      <c r="H7688" s="2">
        <v>41922</v>
      </c>
      <c r="I7688" s="2">
        <v>41924</v>
      </c>
      <c r="J7688" s="3">
        <v>2</v>
      </c>
      <c r="K7688" s="3">
        <v>7</v>
      </c>
      <c r="L7688">
        <f>טבלה1[[#This Row],[ds_checkout]]-טבלה1[[#This Row],[ds_checkin]]</f>
        <v>2</v>
      </c>
      <c r="M7688">
        <f>IF(ISBLANK(טבלה1[[#This Row],[ts_reply_at]]), "", (טבלה1[[#This Row],[ts_reply_at]] - טבלה1[[#This Row],[ts_contact_at]]) * 24)</f>
        <v>12.61888888879912</v>
      </c>
      <c r="N7688">
        <f>IF(ISBLANK(טבלה1[[#This Row],[ts_reply_at]]), 0, 1)</f>
        <v>1</v>
      </c>
      <c r="O7688">
        <f>IF(ISBLANK(טבלה1[[#This Row],[ts_accepted_at]]), 0, 1)</f>
        <v>1</v>
      </c>
      <c r="P7688">
        <f>IF(ISBLANK(טבלה1[[#This Row],[ts_booking_at]]), 0, 1)</f>
        <v>1</v>
      </c>
      <c r="Q7688">
        <f>IF(ISBLANK(טבלה1[[#This Row],[ds_checkin]]), "", טבלה1[[#This Row],[ds_checkin]] - טבלה1[[#This Row],[ts_contact_at]])</f>
        <v>6.0638888888861402</v>
      </c>
      <c r="R7688" t="str">
        <f>IF(AND(ISBLANK(טבלה1[[#This Row],[ts_reply_at]]), NOT(ISBLANK(טבלה1[[#This Row],[ts_booking_at]]))), "Error: Booked without Reply", "OK")</f>
        <v>OK</v>
      </c>
      <c r="S7688" t="s">
        <v>6022</v>
      </c>
    </row>
    <row r="7689" spans="1:19" x14ac:dyDescent="0.25">
      <c r="A7689" s="4" t="s">
        <v>5947</v>
      </c>
      <c r="B7689" s="4" t="s">
        <v>2054</v>
      </c>
      <c r="C7689" s="4" t="s">
        <v>2055</v>
      </c>
      <c r="D7689" s="1">
        <v>41927.445138888892</v>
      </c>
      <c r="E7689" s="1">
        <v>41927.81758101852</v>
      </c>
      <c r="H7689" s="2">
        <v>41928</v>
      </c>
      <c r="I7689" s="2">
        <v>41930</v>
      </c>
      <c r="J7689" s="3">
        <v>1</v>
      </c>
      <c r="K7689" s="3">
        <v>4</v>
      </c>
      <c r="L7689">
        <f>טבלה1[[#This Row],[ds_checkout]]-טבלה1[[#This Row],[ds_checkin]]</f>
        <v>2</v>
      </c>
      <c r="M7689">
        <f>IF(ISBLANK(טבלה1[[#This Row],[ts_reply_at]]), "", (טבלה1[[#This Row],[ts_reply_at]] - טבלה1[[#This Row],[ts_contact_at]]) * 24)</f>
        <v>8.9386111110798083</v>
      </c>
      <c r="N7689">
        <f>IF(ISBLANK(טבלה1[[#This Row],[ts_reply_at]]), 0, 1)</f>
        <v>1</v>
      </c>
      <c r="O7689">
        <f>IF(ISBLANK(טבלה1[[#This Row],[ts_accepted_at]]), 0, 1)</f>
        <v>0</v>
      </c>
      <c r="P7689">
        <f>IF(ISBLANK(טבלה1[[#This Row],[ts_booking_at]]), 0, 1)</f>
        <v>0</v>
      </c>
      <c r="Q7689">
        <f>IF(ISBLANK(טבלה1[[#This Row],[ds_checkin]]), "", טבלה1[[#This Row],[ds_checkin]] - טבלה1[[#This Row],[ts_contact_at]])</f>
        <v>0.55486111110803904</v>
      </c>
      <c r="R7689" t="str">
        <f>IF(AND(ISBLANK(טבלה1[[#This Row],[ts_reply_at]]), NOT(ISBLANK(טבלה1[[#This Row],[ts_booking_at]]))), "Error: Booked without Reply", "OK")</f>
        <v>OK</v>
      </c>
      <c r="S7689" t="s">
        <v>6025</v>
      </c>
    </row>
    <row r="7690" spans="1:19" x14ac:dyDescent="0.25">
      <c r="A7690" s="4" t="s">
        <v>5947</v>
      </c>
      <c r="B7690" s="4" t="s">
        <v>1502</v>
      </c>
      <c r="C7690" s="4" t="s">
        <v>1503</v>
      </c>
      <c r="D7690" s="1">
        <v>41927.459027777775</v>
      </c>
      <c r="E7690" s="1">
        <v>41927.495856481481</v>
      </c>
      <c r="F7690" s="1">
        <v>41927.495856481481</v>
      </c>
      <c r="G7690" s="1">
        <v>41927.518692129626</v>
      </c>
      <c r="H7690" s="2">
        <v>41929</v>
      </c>
      <c r="I7690" s="2">
        <v>41931</v>
      </c>
      <c r="J7690" s="3">
        <v>1</v>
      </c>
      <c r="K7690" s="3">
        <v>8</v>
      </c>
      <c r="L7690">
        <f>טבלה1[[#This Row],[ds_checkout]]-טבלה1[[#This Row],[ds_checkin]]</f>
        <v>2</v>
      </c>
      <c r="M7690">
        <f>IF(ISBLANK(טבלה1[[#This Row],[ts_reply_at]]), "", (טבלה1[[#This Row],[ts_reply_at]] - טבלה1[[#This Row],[ts_contact_at]]) * 24)</f>
        <v>0.8838888889295049</v>
      </c>
      <c r="N7690">
        <f>IF(ISBLANK(טבלה1[[#This Row],[ts_reply_at]]), 0, 1)</f>
        <v>1</v>
      </c>
      <c r="O7690">
        <f>IF(ISBLANK(טבלה1[[#This Row],[ts_accepted_at]]), 0, 1)</f>
        <v>1</v>
      </c>
      <c r="P7690">
        <f>IF(ISBLANK(טבלה1[[#This Row],[ts_booking_at]]), 0, 1)</f>
        <v>1</v>
      </c>
      <c r="Q7690">
        <f>IF(ISBLANK(טבלה1[[#This Row],[ds_checkin]]), "", טבלה1[[#This Row],[ds_checkin]] - טבלה1[[#This Row],[ts_contact_at]])</f>
        <v>1.5409722222248092</v>
      </c>
      <c r="R7690" t="str">
        <f>IF(AND(ISBLANK(טבלה1[[#This Row],[ts_reply_at]]), NOT(ISBLANK(טבלה1[[#This Row],[ts_booking_at]]))), "Error: Booked without Reply", "OK")</f>
        <v>OK</v>
      </c>
      <c r="S7690" t="s">
        <v>6025</v>
      </c>
    </row>
    <row r="7691" spans="1:19" x14ac:dyDescent="0.25">
      <c r="A7691" s="4" t="s">
        <v>5947</v>
      </c>
      <c r="B7691" s="4" t="s">
        <v>1382</v>
      </c>
      <c r="C7691" s="4" t="s">
        <v>1383</v>
      </c>
      <c r="D7691" s="1">
        <v>41926.951388888891</v>
      </c>
      <c r="E7691" s="1">
        <v>41926.978773148148</v>
      </c>
      <c r="H7691" s="2">
        <v>41929</v>
      </c>
      <c r="I7691" s="2">
        <v>41931</v>
      </c>
      <c r="J7691" s="3">
        <v>1</v>
      </c>
      <c r="K7691" s="3">
        <v>3</v>
      </c>
      <c r="L7691">
        <f>טבלה1[[#This Row],[ds_checkout]]-טבלה1[[#This Row],[ds_checkin]]</f>
        <v>2</v>
      </c>
      <c r="M7691">
        <f>IF(ISBLANK(טבלה1[[#This Row],[ts_reply_at]]), "", (טבלה1[[#This Row],[ts_reply_at]] - טבלה1[[#This Row],[ts_contact_at]]) * 24)</f>
        <v>0.65722222218755633</v>
      </c>
      <c r="N7691">
        <f>IF(ISBLANK(טבלה1[[#This Row],[ts_reply_at]]), 0, 1)</f>
        <v>1</v>
      </c>
      <c r="O7691">
        <f>IF(ISBLANK(טבלה1[[#This Row],[ts_accepted_at]]), 0, 1)</f>
        <v>0</v>
      </c>
      <c r="P7691">
        <f>IF(ISBLANK(טבלה1[[#This Row],[ts_booking_at]]), 0, 1)</f>
        <v>0</v>
      </c>
      <c r="Q7691">
        <f>IF(ISBLANK(טבלה1[[#This Row],[ds_checkin]]), "", טבלה1[[#This Row],[ds_checkin]] - טבלה1[[#This Row],[ts_contact_at]])</f>
        <v>2.0486111111094942</v>
      </c>
      <c r="R7691" t="str">
        <f>IF(AND(ISBLANK(טבלה1[[#This Row],[ts_reply_at]]), NOT(ISBLANK(טבלה1[[#This Row],[ts_booking_at]]))), "Error: Booked without Reply", "OK")</f>
        <v>OK</v>
      </c>
      <c r="S7691" t="s">
        <v>6025</v>
      </c>
    </row>
    <row r="7692" spans="1:19" x14ac:dyDescent="0.25">
      <c r="A7692" s="4" t="s">
        <v>5948</v>
      </c>
      <c r="B7692" s="4" t="s">
        <v>689</v>
      </c>
      <c r="C7692" s="4" t="s">
        <v>690</v>
      </c>
      <c r="D7692" s="1">
        <v>41922.348611111112</v>
      </c>
      <c r="E7692" s="1">
        <v>41922.43849537037</v>
      </c>
      <c r="H7692" s="2">
        <v>42019</v>
      </c>
      <c r="I7692" s="2">
        <v>42020</v>
      </c>
      <c r="J7692" s="3">
        <v>2</v>
      </c>
      <c r="K7692" s="3">
        <v>3</v>
      </c>
      <c r="L7692">
        <f>טבלה1[[#This Row],[ds_checkout]]-טבלה1[[#This Row],[ds_checkin]]</f>
        <v>1</v>
      </c>
      <c r="M7692">
        <f>IF(ISBLANK(טבלה1[[#This Row],[ts_reply_at]]), "", (טבלה1[[#This Row],[ts_reply_at]] - טבלה1[[#This Row],[ts_contact_at]]) * 24)</f>
        <v>2.1572222221875563</v>
      </c>
      <c r="N7692">
        <f>IF(ISBLANK(טבלה1[[#This Row],[ts_reply_at]]), 0, 1)</f>
        <v>1</v>
      </c>
      <c r="O7692">
        <f>IF(ISBLANK(טבלה1[[#This Row],[ts_accepted_at]]), 0, 1)</f>
        <v>0</v>
      </c>
      <c r="P7692">
        <f>IF(ISBLANK(טבלה1[[#This Row],[ts_booking_at]]), 0, 1)</f>
        <v>0</v>
      </c>
      <c r="Q7692">
        <f>IF(ISBLANK(טבלה1[[#This Row],[ds_checkin]]), "", טבלה1[[#This Row],[ds_checkin]] - טבלה1[[#This Row],[ts_contact_at]])</f>
        <v>96.651388888887595</v>
      </c>
      <c r="R7692" t="str">
        <f>IF(AND(ISBLANK(טבלה1[[#This Row],[ts_reply_at]]), NOT(ISBLANK(טבלה1[[#This Row],[ts_booking_at]]))), "Error: Booked without Reply", "OK")</f>
        <v>OK</v>
      </c>
      <c r="S7692" t="s">
        <v>6037</v>
      </c>
    </row>
    <row r="7693" spans="1:19" x14ac:dyDescent="0.25">
      <c r="A7693" s="4" t="s">
        <v>5948</v>
      </c>
      <c r="B7693" s="4" t="s">
        <v>236</v>
      </c>
      <c r="C7693" s="4" t="s">
        <v>237</v>
      </c>
      <c r="D7693" s="1">
        <v>41921.839583333334</v>
      </c>
      <c r="E7693" s="1">
        <v>41921.876782407409</v>
      </c>
      <c r="H7693" s="2">
        <v>42019</v>
      </c>
      <c r="I7693" s="2">
        <v>42020</v>
      </c>
      <c r="J7693" s="3">
        <v>2</v>
      </c>
      <c r="K7693" s="3">
        <v>6</v>
      </c>
      <c r="L7693">
        <f>טבלה1[[#This Row],[ds_checkout]]-טבלה1[[#This Row],[ds_checkin]]</f>
        <v>1</v>
      </c>
      <c r="M7693">
        <f>IF(ISBLANK(טבלה1[[#This Row],[ts_reply_at]]), "", (טבלה1[[#This Row],[ts_reply_at]] - טבלה1[[#This Row],[ts_contact_at]]) * 24)</f>
        <v>0.89277777780080214</v>
      </c>
      <c r="N7693">
        <f>IF(ISBLANK(טבלה1[[#This Row],[ts_reply_at]]), 0, 1)</f>
        <v>1</v>
      </c>
      <c r="O7693">
        <f>IF(ISBLANK(טבלה1[[#This Row],[ts_accepted_at]]), 0, 1)</f>
        <v>0</v>
      </c>
      <c r="P7693">
        <f>IF(ISBLANK(טבלה1[[#This Row],[ts_booking_at]]), 0, 1)</f>
        <v>0</v>
      </c>
      <c r="Q7693">
        <f>IF(ISBLANK(טבלה1[[#This Row],[ds_checkin]]), "", טבלה1[[#This Row],[ds_checkin]] - טבלה1[[#This Row],[ts_contact_at]])</f>
        <v>97.160416666665697</v>
      </c>
      <c r="R7693" t="str">
        <f>IF(AND(ISBLANK(טבלה1[[#This Row],[ts_reply_at]]), NOT(ISBLANK(טבלה1[[#This Row],[ts_booking_at]]))), "Error: Booked without Reply", "OK")</f>
        <v>OK</v>
      </c>
      <c r="S7693" t="s">
        <v>6037</v>
      </c>
    </row>
    <row r="7694" spans="1:19" x14ac:dyDescent="0.25">
      <c r="A7694" s="4" t="s">
        <v>5948</v>
      </c>
      <c r="B7694" s="4" t="s">
        <v>2296</v>
      </c>
      <c r="C7694" s="4" t="s">
        <v>2297</v>
      </c>
      <c r="D7694" s="1">
        <v>41922.344444444447</v>
      </c>
      <c r="E7694" s="1">
        <v>41922.597638888888</v>
      </c>
      <c r="H7694" s="2">
        <v>42019</v>
      </c>
      <c r="I7694" s="2">
        <v>42020</v>
      </c>
      <c r="J7694" s="3">
        <v>1</v>
      </c>
      <c r="K7694" s="3">
        <v>3</v>
      </c>
      <c r="L7694">
        <f>טבלה1[[#This Row],[ds_checkout]]-טבלה1[[#This Row],[ds_checkin]]</f>
        <v>1</v>
      </c>
      <c r="M7694">
        <f>IF(ISBLANK(טבלה1[[#This Row],[ts_reply_at]]), "", (טבלה1[[#This Row],[ts_reply_at]] - טבלה1[[#This Row],[ts_contact_at]]) * 24)</f>
        <v>6.0766666666022502</v>
      </c>
      <c r="N7694">
        <f>IF(ISBLANK(טבלה1[[#This Row],[ts_reply_at]]), 0, 1)</f>
        <v>1</v>
      </c>
      <c r="O7694">
        <f>IF(ISBLANK(טבלה1[[#This Row],[ts_accepted_at]]), 0, 1)</f>
        <v>0</v>
      </c>
      <c r="P7694">
        <f>IF(ISBLANK(טבלה1[[#This Row],[ts_booking_at]]), 0, 1)</f>
        <v>0</v>
      </c>
      <c r="Q7694">
        <f>IF(ISBLANK(טבלה1[[#This Row],[ds_checkin]]), "", טבלה1[[#This Row],[ds_checkin]] - טבלה1[[#This Row],[ts_contact_at]])</f>
        <v>96.655555555553292</v>
      </c>
      <c r="R7694" t="str">
        <f>IF(AND(ISBLANK(טבלה1[[#This Row],[ts_reply_at]]), NOT(ISBLANK(טבלה1[[#This Row],[ts_booking_at]]))), "Error: Booked without Reply", "OK")</f>
        <v>OK</v>
      </c>
      <c r="S7694" t="s">
        <v>6037</v>
      </c>
    </row>
    <row r="7695" spans="1:19" x14ac:dyDescent="0.25">
      <c r="A7695" s="4" t="s">
        <v>5948</v>
      </c>
      <c r="B7695" s="4" t="s">
        <v>774</v>
      </c>
      <c r="C7695" s="4" t="s">
        <v>775</v>
      </c>
      <c r="D7695" s="1">
        <v>41922.345833333333</v>
      </c>
      <c r="E7695" s="1">
        <v>41922.404189814813</v>
      </c>
      <c r="H7695" s="2">
        <v>42019</v>
      </c>
      <c r="I7695" s="2">
        <v>42020</v>
      </c>
      <c r="J7695" s="3">
        <v>1</v>
      </c>
      <c r="K7695" s="3">
        <v>7</v>
      </c>
      <c r="L7695">
        <f>טבלה1[[#This Row],[ds_checkout]]-טבלה1[[#This Row],[ds_checkin]]</f>
        <v>1</v>
      </c>
      <c r="M7695">
        <f>IF(ISBLANK(טבלה1[[#This Row],[ts_reply_at]]), "", (טבלה1[[#This Row],[ts_reply_at]] - טבלה1[[#This Row],[ts_contact_at]]) * 24)</f>
        <v>1.4005555555340834</v>
      </c>
      <c r="N7695">
        <f>IF(ISBLANK(טבלה1[[#This Row],[ts_reply_at]]), 0, 1)</f>
        <v>1</v>
      </c>
      <c r="O7695">
        <f>IF(ISBLANK(טבלה1[[#This Row],[ts_accepted_at]]), 0, 1)</f>
        <v>0</v>
      </c>
      <c r="P7695">
        <f>IF(ISBLANK(טבלה1[[#This Row],[ts_booking_at]]), 0, 1)</f>
        <v>0</v>
      </c>
      <c r="Q7695">
        <f>IF(ISBLANK(טבלה1[[#This Row],[ds_checkin]]), "", טבלה1[[#This Row],[ds_checkin]] - טבלה1[[#This Row],[ts_contact_at]])</f>
        <v>96.654166666667152</v>
      </c>
      <c r="R7695" t="str">
        <f>IF(AND(ISBLANK(טבלה1[[#This Row],[ts_reply_at]]), NOT(ISBLANK(טבלה1[[#This Row],[ts_booking_at]]))), "Error: Booked without Reply", "OK")</f>
        <v>OK</v>
      </c>
      <c r="S7695" t="s">
        <v>6037</v>
      </c>
    </row>
    <row r="7696" spans="1:19" x14ac:dyDescent="0.25">
      <c r="A7696" s="4" t="s">
        <v>5948</v>
      </c>
      <c r="B7696" s="4" t="s">
        <v>5949</v>
      </c>
      <c r="C7696" s="4" t="s">
        <v>5950</v>
      </c>
      <c r="D7696" s="1">
        <v>41922.357638888891</v>
      </c>
      <c r="E7696" s="1">
        <v>41924.871747685182</v>
      </c>
      <c r="H7696" s="2">
        <v>42018</v>
      </c>
      <c r="I7696" s="2">
        <v>42019</v>
      </c>
      <c r="J7696" s="3">
        <v>2</v>
      </c>
      <c r="K7696" s="3">
        <v>3</v>
      </c>
      <c r="L7696">
        <f>טבלה1[[#This Row],[ds_checkout]]-טבלה1[[#This Row],[ds_checkin]]</f>
        <v>1</v>
      </c>
      <c r="M7696">
        <f>IF(ISBLANK(טבלה1[[#This Row],[ts_reply_at]]), "", (טבלה1[[#This Row],[ts_reply_at]] - טבלה1[[#This Row],[ts_contact_at]]) * 24)</f>
        <v>60.338611110986676</v>
      </c>
      <c r="N7696">
        <f>IF(ISBLANK(טבלה1[[#This Row],[ts_reply_at]]), 0, 1)</f>
        <v>1</v>
      </c>
      <c r="O7696">
        <f>IF(ISBLANK(טבלה1[[#This Row],[ts_accepted_at]]), 0, 1)</f>
        <v>0</v>
      </c>
      <c r="P7696">
        <f>IF(ISBLANK(טבלה1[[#This Row],[ts_booking_at]]), 0, 1)</f>
        <v>0</v>
      </c>
      <c r="Q7696">
        <f>IF(ISBLANK(טבלה1[[#This Row],[ds_checkin]]), "", טבלה1[[#This Row],[ds_checkin]] - טבלה1[[#This Row],[ts_contact_at]])</f>
        <v>95.642361111109494</v>
      </c>
      <c r="R7696" t="str">
        <f>IF(AND(ISBLANK(טבלה1[[#This Row],[ts_reply_at]]), NOT(ISBLANK(טבלה1[[#This Row],[ts_booking_at]]))), "Error: Booked without Reply", "OK")</f>
        <v>OK</v>
      </c>
      <c r="S7696" t="s">
        <v>6037</v>
      </c>
    </row>
    <row r="7697" spans="1:19" x14ac:dyDescent="0.25">
      <c r="A7697" s="4" t="s">
        <v>5948</v>
      </c>
      <c r="B7697" s="4" t="s">
        <v>110</v>
      </c>
      <c r="C7697" s="4" t="s">
        <v>1206</v>
      </c>
      <c r="D7697" s="1">
        <v>41921.864583333336</v>
      </c>
      <c r="E7697" s="1">
        <v>41922.04314814815</v>
      </c>
      <c r="H7697" s="2">
        <v>42019</v>
      </c>
      <c r="I7697" s="2">
        <v>42020</v>
      </c>
      <c r="J7697" s="3">
        <v>1</v>
      </c>
      <c r="K7697" s="3">
        <v>3</v>
      </c>
      <c r="L7697">
        <f>טבלה1[[#This Row],[ds_checkout]]-טבלה1[[#This Row],[ds_checkin]]</f>
        <v>1</v>
      </c>
      <c r="M7697">
        <f>IF(ISBLANK(טבלה1[[#This Row],[ts_reply_at]]), "", (טבלה1[[#This Row],[ts_reply_at]] - טבלה1[[#This Row],[ts_contact_at]]) * 24)</f>
        <v>4.2855555555433966</v>
      </c>
      <c r="N7697">
        <f>IF(ISBLANK(טבלה1[[#This Row],[ts_reply_at]]), 0, 1)</f>
        <v>1</v>
      </c>
      <c r="O7697">
        <f>IF(ISBLANK(טבלה1[[#This Row],[ts_accepted_at]]), 0, 1)</f>
        <v>0</v>
      </c>
      <c r="P7697">
        <f>IF(ISBLANK(טבלה1[[#This Row],[ts_booking_at]]), 0, 1)</f>
        <v>0</v>
      </c>
      <c r="Q7697">
        <f>IF(ISBLANK(טבלה1[[#This Row],[ds_checkin]]), "", טבלה1[[#This Row],[ds_checkin]] - טבלה1[[#This Row],[ts_contact_at]])</f>
        <v>97.135416666664241</v>
      </c>
      <c r="R7697" t="str">
        <f>IF(AND(ISBLANK(טבלה1[[#This Row],[ts_reply_at]]), NOT(ISBLANK(טבלה1[[#This Row],[ts_booking_at]]))), "Error: Booked without Reply", "OK")</f>
        <v>OK</v>
      </c>
      <c r="S7697" t="s">
        <v>6037</v>
      </c>
    </row>
    <row r="7698" spans="1:19" x14ac:dyDescent="0.25">
      <c r="A7698" s="4" t="s">
        <v>5951</v>
      </c>
      <c r="B7698" s="4" t="s">
        <v>252</v>
      </c>
      <c r="C7698" s="4" t="s">
        <v>253</v>
      </c>
      <c r="D7698" s="1">
        <v>41929.546527777777</v>
      </c>
      <c r="E7698" s="1">
        <v>41931.861550925925</v>
      </c>
      <c r="H7698" s="2">
        <v>41942</v>
      </c>
      <c r="I7698" s="2">
        <v>41945</v>
      </c>
      <c r="J7698" s="3">
        <v>2</v>
      </c>
      <c r="K7698" s="3">
        <v>2</v>
      </c>
      <c r="L7698">
        <f>טבלה1[[#This Row],[ds_checkout]]-טבלה1[[#This Row],[ds_checkin]]</f>
        <v>3</v>
      </c>
      <c r="M7698">
        <f>IF(ISBLANK(טבלה1[[#This Row],[ts_reply_at]]), "", (טבלה1[[#This Row],[ts_reply_at]] - טבלה1[[#This Row],[ts_contact_at]]) * 24)</f>
        <v>55.56055555556668</v>
      </c>
      <c r="N7698">
        <f>IF(ISBLANK(טבלה1[[#This Row],[ts_reply_at]]), 0, 1)</f>
        <v>1</v>
      </c>
      <c r="O7698">
        <f>IF(ISBLANK(טבלה1[[#This Row],[ts_accepted_at]]), 0, 1)</f>
        <v>0</v>
      </c>
      <c r="P7698">
        <f>IF(ISBLANK(טבלה1[[#This Row],[ts_booking_at]]), 0, 1)</f>
        <v>0</v>
      </c>
      <c r="Q7698">
        <f>IF(ISBLANK(טבלה1[[#This Row],[ds_checkin]]), "", טבלה1[[#This Row],[ds_checkin]] - טבלה1[[#This Row],[ts_contact_at]])</f>
        <v>12.453472222223354</v>
      </c>
      <c r="R7698" t="str">
        <f>IF(AND(ISBLANK(טבלה1[[#This Row],[ts_reply_at]]), NOT(ISBLANK(טבלה1[[#This Row],[ts_booking_at]]))), "Error: Booked without Reply", "OK")</f>
        <v>OK</v>
      </c>
      <c r="S7698" t="s">
        <v>6026</v>
      </c>
    </row>
    <row r="7699" spans="1:19" x14ac:dyDescent="0.25">
      <c r="A7699" s="4" t="s">
        <v>5951</v>
      </c>
      <c r="B7699" s="4" t="s">
        <v>77</v>
      </c>
      <c r="C7699" s="4" t="s">
        <v>2474</v>
      </c>
      <c r="D7699" s="1">
        <v>41929.550000000003</v>
      </c>
      <c r="E7699" s="1">
        <v>41929.577175925922</v>
      </c>
      <c r="H7699" s="2">
        <v>41942</v>
      </c>
      <c r="I7699" s="2">
        <v>41945</v>
      </c>
      <c r="J7699" s="3">
        <v>2</v>
      </c>
      <c r="K7699" s="3">
        <v>2</v>
      </c>
      <c r="L7699">
        <f>טבלה1[[#This Row],[ds_checkout]]-טבלה1[[#This Row],[ds_checkin]]</f>
        <v>3</v>
      </c>
      <c r="M7699">
        <f>IF(ISBLANK(טבלה1[[#This Row],[ts_reply_at]]), "", (טבלה1[[#This Row],[ts_reply_at]] - טבלה1[[#This Row],[ts_contact_at]]) * 24)</f>
        <v>0.65222222206648439</v>
      </c>
      <c r="N7699">
        <f>IF(ISBLANK(טבלה1[[#This Row],[ts_reply_at]]), 0, 1)</f>
        <v>1</v>
      </c>
      <c r="O7699">
        <f>IF(ISBLANK(טבלה1[[#This Row],[ts_accepted_at]]), 0, 1)</f>
        <v>0</v>
      </c>
      <c r="P7699">
        <f>IF(ISBLANK(טבלה1[[#This Row],[ts_booking_at]]), 0, 1)</f>
        <v>0</v>
      </c>
      <c r="Q7699">
        <f>IF(ISBLANK(טבלה1[[#This Row],[ds_checkin]]), "", טבלה1[[#This Row],[ds_checkin]] - טבלה1[[#This Row],[ts_contact_at]])</f>
        <v>12.44999999999709</v>
      </c>
      <c r="R7699" t="str">
        <f>IF(AND(ISBLANK(טבלה1[[#This Row],[ts_reply_at]]), NOT(ISBLANK(טבלה1[[#This Row],[ts_booking_at]]))), "Error: Booked without Reply", "OK")</f>
        <v>OK</v>
      </c>
      <c r="S7699" t="s">
        <v>6026</v>
      </c>
    </row>
    <row r="7700" spans="1:19" x14ac:dyDescent="0.25">
      <c r="A7700" s="4" t="s">
        <v>5951</v>
      </c>
      <c r="B7700" s="4" t="s">
        <v>139</v>
      </c>
      <c r="C7700" s="4" t="s">
        <v>140</v>
      </c>
      <c r="D7700" s="1">
        <v>41929.568055555559</v>
      </c>
      <c r="E7700" s="1">
        <v>41929.578101851854</v>
      </c>
      <c r="F7700" s="1">
        <v>41929.865405092591</v>
      </c>
      <c r="H7700" s="2">
        <v>41942</v>
      </c>
      <c r="I7700" s="2">
        <v>41945</v>
      </c>
      <c r="J7700" s="3">
        <v>1</v>
      </c>
      <c r="K7700" s="3">
        <v>6</v>
      </c>
      <c r="L7700">
        <f>טבלה1[[#This Row],[ds_checkout]]-טבלה1[[#This Row],[ds_checkin]]</f>
        <v>3</v>
      </c>
      <c r="M7700">
        <f>IF(ISBLANK(טבלה1[[#This Row],[ts_reply_at]]), "", (טבלה1[[#This Row],[ts_reply_at]] - טבלה1[[#This Row],[ts_contact_at]]) * 24)</f>
        <v>0.2411111110704951</v>
      </c>
      <c r="N7700">
        <f>IF(ISBLANK(טבלה1[[#This Row],[ts_reply_at]]), 0, 1)</f>
        <v>1</v>
      </c>
      <c r="O7700">
        <f>IF(ISBLANK(טבלה1[[#This Row],[ts_accepted_at]]), 0, 1)</f>
        <v>1</v>
      </c>
      <c r="P7700">
        <f>IF(ISBLANK(טבלה1[[#This Row],[ts_booking_at]]), 0, 1)</f>
        <v>0</v>
      </c>
      <c r="Q7700">
        <f>IF(ISBLANK(טבלה1[[#This Row],[ds_checkin]]), "", טבלה1[[#This Row],[ds_checkin]] - טבלה1[[#This Row],[ts_contact_at]])</f>
        <v>12.431944444440887</v>
      </c>
      <c r="R7700" t="str">
        <f>IF(AND(ISBLANK(טבלה1[[#This Row],[ts_reply_at]]), NOT(ISBLANK(טבלה1[[#This Row],[ts_booking_at]]))), "Error: Booked without Reply", "OK")</f>
        <v>OK</v>
      </c>
      <c r="S7700" t="s">
        <v>6026</v>
      </c>
    </row>
    <row r="7701" spans="1:19" x14ac:dyDescent="0.25">
      <c r="A7701" s="4" t="s">
        <v>5951</v>
      </c>
      <c r="B7701" s="4" t="s">
        <v>380</v>
      </c>
      <c r="C7701" s="4" t="s">
        <v>381</v>
      </c>
      <c r="D7701" s="1">
        <v>41929.571527777778</v>
      </c>
      <c r="E7701" s="1">
        <v>41929.754525462966</v>
      </c>
      <c r="F7701" s="1">
        <v>41929.754525462966</v>
      </c>
      <c r="H7701" s="2">
        <v>41942</v>
      </c>
      <c r="I7701" s="2">
        <v>41945</v>
      </c>
      <c r="J7701" s="3">
        <v>2</v>
      </c>
      <c r="K7701" s="3">
        <v>8</v>
      </c>
      <c r="L7701">
        <f>טבלה1[[#This Row],[ds_checkout]]-טבלה1[[#This Row],[ds_checkin]]</f>
        <v>3</v>
      </c>
      <c r="M7701">
        <f>IF(ISBLANK(טבלה1[[#This Row],[ts_reply_at]]), "", (טבלה1[[#This Row],[ts_reply_at]] - טבלה1[[#This Row],[ts_contact_at]]) * 24)</f>
        <v>4.3919444445054978</v>
      </c>
      <c r="N7701">
        <f>IF(ISBLANK(טבלה1[[#This Row],[ts_reply_at]]), 0, 1)</f>
        <v>1</v>
      </c>
      <c r="O7701">
        <f>IF(ISBLANK(טבלה1[[#This Row],[ts_accepted_at]]), 0, 1)</f>
        <v>1</v>
      </c>
      <c r="P7701">
        <f>IF(ISBLANK(טבלה1[[#This Row],[ts_booking_at]]), 0, 1)</f>
        <v>0</v>
      </c>
      <c r="Q7701">
        <f>IF(ISBLANK(טבלה1[[#This Row],[ds_checkin]]), "", טבלה1[[#This Row],[ds_checkin]] - טבלה1[[#This Row],[ts_contact_at]])</f>
        <v>12.428472222221899</v>
      </c>
      <c r="R7701" t="str">
        <f>IF(AND(ISBLANK(טבלה1[[#This Row],[ts_reply_at]]), NOT(ISBLANK(טבלה1[[#This Row],[ts_booking_at]]))), "Error: Booked without Reply", "OK")</f>
        <v>OK</v>
      </c>
      <c r="S7701" t="s">
        <v>6026</v>
      </c>
    </row>
    <row r="7702" spans="1:19" x14ac:dyDescent="0.25">
      <c r="A7702" s="4" t="s">
        <v>5952</v>
      </c>
      <c r="B7702" s="4" t="s">
        <v>222</v>
      </c>
      <c r="C7702" s="4" t="s">
        <v>223</v>
      </c>
      <c r="D7702" s="1">
        <v>41925.775694444441</v>
      </c>
      <c r="E7702" s="1">
        <v>41925.777800925927</v>
      </c>
      <c r="F7702" s="1">
        <v>41925.777800925927</v>
      </c>
      <c r="G7702" s="1">
        <v>41925.777800925927</v>
      </c>
      <c r="H7702" s="2">
        <v>41925</v>
      </c>
      <c r="I7702" s="2">
        <v>41929</v>
      </c>
      <c r="J7702" s="3">
        <v>1</v>
      </c>
      <c r="K7702" s="3">
        <v>20</v>
      </c>
      <c r="L7702">
        <f>טבלה1[[#This Row],[ds_checkout]]-טבלה1[[#This Row],[ds_checkin]]</f>
        <v>4</v>
      </c>
      <c r="M7702">
        <f>IF(ISBLANK(טבלה1[[#This Row],[ts_reply_at]]), "", (טבלה1[[#This Row],[ts_reply_at]] - טבלה1[[#This Row],[ts_contact_at]]) * 24)</f>
        <v>5.0555555673781782E-2</v>
      </c>
      <c r="N7702">
        <f>IF(ISBLANK(טבלה1[[#This Row],[ts_reply_at]]), 0, 1)</f>
        <v>1</v>
      </c>
      <c r="O7702">
        <f>IF(ISBLANK(טבלה1[[#This Row],[ts_accepted_at]]), 0, 1)</f>
        <v>1</v>
      </c>
      <c r="P7702">
        <f>IF(ISBLANK(טבלה1[[#This Row],[ts_booking_at]]), 0, 1)</f>
        <v>1</v>
      </c>
      <c r="Q7702">
        <f>IF(ISBLANK(טבלה1[[#This Row],[ds_checkin]]), "", טבלה1[[#This Row],[ds_checkin]] - טבלה1[[#This Row],[ts_contact_at]])</f>
        <v>-0.77569444444088731</v>
      </c>
      <c r="R7702" t="str">
        <f>IF(AND(ISBLANK(טבלה1[[#This Row],[ts_reply_at]]), NOT(ISBLANK(טבלה1[[#This Row],[ts_booking_at]]))), "Error: Booked without Reply", "OK")</f>
        <v>OK</v>
      </c>
      <c r="S7702" t="s">
        <v>6019</v>
      </c>
    </row>
    <row r="7703" spans="1:19" x14ac:dyDescent="0.25">
      <c r="A7703" s="4" t="s">
        <v>5952</v>
      </c>
      <c r="B7703" s="4" t="s">
        <v>4249</v>
      </c>
      <c r="C7703" s="4" t="s">
        <v>4250</v>
      </c>
      <c r="D7703" s="1">
        <v>41912.400694444441</v>
      </c>
      <c r="E7703" s="1">
        <v>41912.443020833336</v>
      </c>
      <c r="H7703" s="2">
        <v>41925</v>
      </c>
      <c r="I7703" s="2">
        <v>41929</v>
      </c>
      <c r="J7703" s="3">
        <v>1</v>
      </c>
      <c r="K7703" s="3">
        <v>3</v>
      </c>
      <c r="L7703">
        <f>טבלה1[[#This Row],[ds_checkout]]-טבלה1[[#This Row],[ds_checkin]]</f>
        <v>4</v>
      </c>
      <c r="M7703">
        <f>IF(ISBLANK(טבלה1[[#This Row],[ts_reply_at]]), "", (טבלה1[[#This Row],[ts_reply_at]] - טבלה1[[#This Row],[ts_contact_at]]) * 24)</f>
        <v>1.0158333334838971</v>
      </c>
      <c r="N7703">
        <f>IF(ISBLANK(טבלה1[[#This Row],[ts_reply_at]]), 0, 1)</f>
        <v>1</v>
      </c>
      <c r="O7703">
        <f>IF(ISBLANK(טבלה1[[#This Row],[ts_accepted_at]]), 0, 1)</f>
        <v>0</v>
      </c>
      <c r="P7703">
        <f>IF(ISBLANK(טבלה1[[#This Row],[ts_booking_at]]), 0, 1)</f>
        <v>0</v>
      </c>
      <c r="Q7703">
        <f>IF(ISBLANK(טבלה1[[#This Row],[ds_checkin]]), "", טבלה1[[#This Row],[ds_checkin]] - טבלה1[[#This Row],[ts_contact_at]])</f>
        <v>12.599305555559113</v>
      </c>
      <c r="R7703" t="str">
        <f>IF(AND(ISBLANK(טבלה1[[#This Row],[ts_reply_at]]), NOT(ISBLANK(טבלה1[[#This Row],[ts_booking_at]]))), "Error: Booked without Reply", "OK")</f>
        <v>OK</v>
      </c>
      <c r="S7703" t="s">
        <v>6019</v>
      </c>
    </row>
    <row r="7704" spans="1:19" x14ac:dyDescent="0.25">
      <c r="A7704" s="4" t="s">
        <v>5953</v>
      </c>
      <c r="B7704" s="4" t="s">
        <v>5954</v>
      </c>
      <c r="C7704" s="4" t="s">
        <v>5955</v>
      </c>
      <c r="D7704" s="1">
        <v>41913.440972222219</v>
      </c>
      <c r="E7704" s="1">
        <v>41913.693472222221</v>
      </c>
      <c r="F7704" s="1">
        <v>41913.693645833337</v>
      </c>
      <c r="G7704" s="1">
        <v>41913.693645833337</v>
      </c>
      <c r="H7704" s="2">
        <v>41914</v>
      </c>
      <c r="I7704" s="2">
        <v>41916</v>
      </c>
      <c r="J7704" s="3">
        <v>1</v>
      </c>
      <c r="K7704" s="3">
        <v>6</v>
      </c>
      <c r="L7704">
        <f>טבלה1[[#This Row],[ds_checkout]]-טבלה1[[#This Row],[ds_checkin]]</f>
        <v>2</v>
      </c>
      <c r="M7704">
        <f>IF(ISBLANK(טבלה1[[#This Row],[ts_reply_at]]), "", (טבלה1[[#This Row],[ts_reply_at]] - טבלה1[[#This Row],[ts_contact_at]]) * 24)</f>
        <v>6.0600000000558794</v>
      </c>
      <c r="N7704">
        <f>IF(ISBLANK(טבלה1[[#This Row],[ts_reply_at]]), 0, 1)</f>
        <v>1</v>
      </c>
      <c r="O7704">
        <f>IF(ISBLANK(טבלה1[[#This Row],[ts_accepted_at]]), 0, 1)</f>
        <v>1</v>
      </c>
      <c r="P7704">
        <f>IF(ISBLANK(טבלה1[[#This Row],[ts_booking_at]]), 0, 1)</f>
        <v>1</v>
      </c>
      <c r="Q7704">
        <f>IF(ISBLANK(טבלה1[[#This Row],[ds_checkin]]), "", טבלה1[[#This Row],[ds_checkin]] - טבלה1[[#This Row],[ts_contact_at]])</f>
        <v>0.55902777778101154</v>
      </c>
      <c r="R7704" t="str">
        <f>IF(AND(ISBLANK(טבלה1[[#This Row],[ts_reply_at]]), NOT(ISBLANK(טבלה1[[#This Row],[ts_booking_at]]))), "Error: Booked without Reply", "OK")</f>
        <v>OK</v>
      </c>
      <c r="S7704" t="s">
        <v>6021</v>
      </c>
    </row>
    <row r="7705" spans="1:19" x14ac:dyDescent="0.25">
      <c r="A7705" s="4" t="s">
        <v>5953</v>
      </c>
      <c r="B7705" s="4" t="s">
        <v>359</v>
      </c>
      <c r="C7705" s="4" t="s">
        <v>360</v>
      </c>
      <c r="D7705" s="1">
        <v>41912.590277777781</v>
      </c>
      <c r="E7705" s="1">
        <v>41912.843298611115</v>
      </c>
      <c r="H7705" s="2">
        <v>41914</v>
      </c>
      <c r="I7705" s="2">
        <v>41919</v>
      </c>
      <c r="J7705" s="3">
        <v>1</v>
      </c>
      <c r="K7705" s="3">
        <v>8</v>
      </c>
      <c r="L7705">
        <f>טבלה1[[#This Row],[ds_checkout]]-טבלה1[[#This Row],[ds_checkin]]</f>
        <v>5</v>
      </c>
      <c r="M7705">
        <f>IF(ISBLANK(טבלה1[[#This Row],[ts_reply_at]]), "", (טבלה1[[#This Row],[ts_reply_at]] - טבלה1[[#This Row],[ts_contact_at]]) * 24)</f>
        <v>6.0725000000093132</v>
      </c>
      <c r="N7705">
        <f>IF(ISBLANK(טבלה1[[#This Row],[ts_reply_at]]), 0, 1)</f>
        <v>1</v>
      </c>
      <c r="O7705">
        <f>IF(ISBLANK(טבלה1[[#This Row],[ts_accepted_at]]), 0, 1)</f>
        <v>0</v>
      </c>
      <c r="P7705">
        <f>IF(ISBLANK(טבלה1[[#This Row],[ts_booking_at]]), 0, 1)</f>
        <v>0</v>
      </c>
      <c r="Q7705">
        <f>IF(ISBLANK(טבלה1[[#This Row],[ds_checkin]]), "", טבלה1[[#This Row],[ds_checkin]] - טבלה1[[#This Row],[ts_contact_at]])</f>
        <v>1.4097222222189885</v>
      </c>
      <c r="R7705" t="str">
        <f>IF(AND(ISBLANK(טבלה1[[#This Row],[ts_reply_at]]), NOT(ISBLANK(טבלה1[[#This Row],[ts_booking_at]]))), "Error: Booked without Reply", "OK")</f>
        <v>OK</v>
      </c>
      <c r="S7705" t="s">
        <v>6021</v>
      </c>
    </row>
    <row r="7706" spans="1:19" x14ac:dyDescent="0.25">
      <c r="A7706" s="4" t="s">
        <v>5956</v>
      </c>
      <c r="B7706" s="4" t="s">
        <v>55</v>
      </c>
      <c r="C7706" s="4" t="s">
        <v>56</v>
      </c>
      <c r="D7706" s="1">
        <v>41913.913888888892</v>
      </c>
      <c r="H7706" s="2">
        <v>41930</v>
      </c>
      <c r="I7706" s="2">
        <v>41931</v>
      </c>
      <c r="J7706" s="3">
        <v>2</v>
      </c>
      <c r="K7706" s="3">
        <v>1</v>
      </c>
      <c r="L7706">
        <f>טבלה1[[#This Row],[ds_checkout]]-טבלה1[[#This Row],[ds_checkin]]</f>
        <v>1</v>
      </c>
      <c r="M7706" t="str">
        <f>IF(ISBLANK(טבלה1[[#This Row],[ts_reply_at]]), "", (טבלה1[[#This Row],[ts_reply_at]] - טבלה1[[#This Row],[ts_contact_at]]) * 24)</f>
        <v/>
      </c>
      <c r="N7706">
        <f>IF(ISBLANK(טבלה1[[#This Row],[ts_reply_at]]), 0, 1)</f>
        <v>0</v>
      </c>
      <c r="O7706">
        <f>IF(ISBLANK(טבלה1[[#This Row],[ts_accepted_at]]), 0, 1)</f>
        <v>0</v>
      </c>
      <c r="P7706">
        <f>IF(ISBLANK(טבלה1[[#This Row],[ts_booking_at]]), 0, 1)</f>
        <v>0</v>
      </c>
      <c r="Q7706">
        <f>IF(ISBLANK(טבלה1[[#This Row],[ds_checkin]]), "", טבלה1[[#This Row],[ds_checkin]] - טבלה1[[#This Row],[ts_contact_at]])</f>
        <v>16.086111111108039</v>
      </c>
      <c r="R7706" t="str">
        <f>IF(AND(ISBLANK(טבלה1[[#This Row],[ts_reply_at]]), NOT(ISBLANK(טבלה1[[#This Row],[ts_booking_at]]))), "Error: Booked without Reply", "OK")</f>
        <v>OK</v>
      </c>
      <c r="S7706" t="s">
        <v>6034</v>
      </c>
    </row>
    <row r="7707" spans="1:19" x14ac:dyDescent="0.25">
      <c r="A7707" s="4" t="s">
        <v>5956</v>
      </c>
      <c r="B7707" s="4" t="s">
        <v>334</v>
      </c>
      <c r="C7707" s="4" t="s">
        <v>1083</v>
      </c>
      <c r="D7707" s="1">
        <v>41914.429166666669</v>
      </c>
      <c r="E7707" s="1">
        <v>41914.936319444445</v>
      </c>
      <c r="H7707" s="2">
        <v>41930</v>
      </c>
      <c r="I7707" s="2">
        <v>41931</v>
      </c>
      <c r="J7707" s="3">
        <v>2</v>
      </c>
      <c r="K7707" s="3">
        <v>2</v>
      </c>
      <c r="L7707">
        <f>טבלה1[[#This Row],[ds_checkout]]-טבלה1[[#This Row],[ds_checkin]]</f>
        <v>1</v>
      </c>
      <c r="M7707">
        <f>IF(ISBLANK(טבלה1[[#This Row],[ts_reply_at]]), "", (טבלה1[[#This Row],[ts_reply_at]] - טבלה1[[#This Row],[ts_contact_at]]) * 24)</f>
        <v>12.171666666632518</v>
      </c>
      <c r="N7707">
        <f>IF(ISBLANK(טבלה1[[#This Row],[ts_reply_at]]), 0, 1)</f>
        <v>1</v>
      </c>
      <c r="O7707">
        <f>IF(ISBLANK(טבלה1[[#This Row],[ts_accepted_at]]), 0, 1)</f>
        <v>0</v>
      </c>
      <c r="P7707">
        <f>IF(ISBLANK(טבלה1[[#This Row],[ts_booking_at]]), 0, 1)</f>
        <v>0</v>
      </c>
      <c r="Q7707">
        <f>IF(ISBLANK(טבלה1[[#This Row],[ds_checkin]]), "", טבלה1[[#This Row],[ds_checkin]] - טבלה1[[#This Row],[ts_contact_at]])</f>
        <v>15.570833333331393</v>
      </c>
      <c r="R7707" t="str">
        <f>IF(AND(ISBLANK(טבלה1[[#This Row],[ts_reply_at]]), NOT(ISBLANK(טבלה1[[#This Row],[ts_booking_at]]))), "Error: Booked without Reply", "OK")</f>
        <v>OK</v>
      </c>
      <c r="S7707" t="s">
        <v>6034</v>
      </c>
    </row>
    <row r="7708" spans="1:19" x14ac:dyDescent="0.25">
      <c r="A7708" s="4" t="s">
        <v>5956</v>
      </c>
      <c r="B7708" s="4" t="s">
        <v>2054</v>
      </c>
      <c r="C7708" s="4" t="s">
        <v>2055</v>
      </c>
      <c r="D7708" s="1">
        <v>41912.947916666664</v>
      </c>
      <c r="E7708" s="1">
        <v>41913.374525462961</v>
      </c>
      <c r="H7708" s="2">
        <v>41930</v>
      </c>
      <c r="I7708" s="2">
        <v>41931</v>
      </c>
      <c r="J7708" s="3">
        <v>2</v>
      </c>
      <c r="K7708" s="3">
        <v>3</v>
      </c>
      <c r="L7708">
        <f>טבלה1[[#This Row],[ds_checkout]]-טבלה1[[#This Row],[ds_checkin]]</f>
        <v>1</v>
      </c>
      <c r="M7708">
        <f>IF(ISBLANK(טבלה1[[#This Row],[ts_reply_at]]), "", (טבלה1[[#This Row],[ts_reply_at]] - טבלה1[[#This Row],[ts_contact_at]]) * 24)</f>
        <v>10.238611111126374</v>
      </c>
      <c r="N7708">
        <f>IF(ISBLANK(טבלה1[[#This Row],[ts_reply_at]]), 0, 1)</f>
        <v>1</v>
      </c>
      <c r="O7708">
        <f>IF(ISBLANK(טבלה1[[#This Row],[ts_accepted_at]]), 0, 1)</f>
        <v>0</v>
      </c>
      <c r="P7708">
        <f>IF(ISBLANK(טבלה1[[#This Row],[ts_booking_at]]), 0, 1)</f>
        <v>0</v>
      </c>
      <c r="Q7708">
        <f>IF(ISBLANK(טבלה1[[#This Row],[ds_checkin]]), "", טבלה1[[#This Row],[ds_checkin]] - טבלה1[[#This Row],[ts_contact_at]])</f>
        <v>17.052083333335759</v>
      </c>
      <c r="R7708" t="str">
        <f>IF(AND(ISBLANK(טבלה1[[#This Row],[ts_reply_at]]), NOT(ISBLANK(טבלה1[[#This Row],[ts_booking_at]]))), "Error: Booked without Reply", "OK")</f>
        <v>OK</v>
      </c>
      <c r="S7708" t="s">
        <v>6034</v>
      </c>
    </row>
    <row r="7709" spans="1:19" x14ac:dyDescent="0.25">
      <c r="A7709" s="4" t="s">
        <v>5956</v>
      </c>
      <c r="B7709" s="4" t="s">
        <v>135</v>
      </c>
      <c r="C7709" s="4" t="s">
        <v>136</v>
      </c>
      <c r="D7709" s="1">
        <v>41914.429166666669</v>
      </c>
      <c r="E7709" s="1">
        <v>41914.430775462963</v>
      </c>
      <c r="F7709" s="1">
        <v>41914.430775462963</v>
      </c>
      <c r="H7709" s="2">
        <v>41930</v>
      </c>
      <c r="I7709" s="2">
        <v>41931</v>
      </c>
      <c r="J7709" s="3">
        <v>2</v>
      </c>
      <c r="K7709" s="3">
        <v>4</v>
      </c>
      <c r="L7709">
        <f>טבלה1[[#This Row],[ds_checkout]]-טבלה1[[#This Row],[ds_checkin]]</f>
        <v>1</v>
      </c>
      <c r="M7709">
        <f>IF(ISBLANK(טבלה1[[#This Row],[ts_reply_at]]), "", (טבלה1[[#This Row],[ts_reply_at]] - טבלה1[[#This Row],[ts_contact_at]]) * 24)</f>
        <v>3.861111105652526E-2</v>
      </c>
      <c r="N7709">
        <f>IF(ISBLANK(טבלה1[[#This Row],[ts_reply_at]]), 0, 1)</f>
        <v>1</v>
      </c>
      <c r="O7709">
        <f>IF(ISBLANK(טבלה1[[#This Row],[ts_accepted_at]]), 0, 1)</f>
        <v>1</v>
      </c>
      <c r="P7709">
        <f>IF(ISBLANK(טבלה1[[#This Row],[ts_booking_at]]), 0, 1)</f>
        <v>0</v>
      </c>
      <c r="Q7709">
        <f>IF(ISBLANK(טבלה1[[#This Row],[ds_checkin]]), "", טבלה1[[#This Row],[ds_checkin]] - טבלה1[[#This Row],[ts_contact_at]])</f>
        <v>15.570833333331393</v>
      </c>
      <c r="R7709" t="str">
        <f>IF(AND(ISBLANK(טבלה1[[#This Row],[ts_reply_at]]), NOT(ISBLANK(טבלה1[[#This Row],[ts_booking_at]]))), "Error: Booked without Reply", "OK")</f>
        <v>OK</v>
      </c>
      <c r="S7709" t="s">
        <v>6034</v>
      </c>
    </row>
    <row r="7710" spans="1:19" x14ac:dyDescent="0.25">
      <c r="A7710" s="4" t="s">
        <v>5956</v>
      </c>
      <c r="B7710" s="4" t="s">
        <v>2341</v>
      </c>
      <c r="C7710" s="4" t="s">
        <v>2342</v>
      </c>
      <c r="D7710" s="1">
        <v>41919.945833333331</v>
      </c>
      <c r="E7710" s="1">
        <v>41920.319907407407</v>
      </c>
      <c r="H7710" s="2">
        <v>41930</v>
      </c>
      <c r="I7710" s="2">
        <v>41931</v>
      </c>
      <c r="J7710" s="3">
        <v>2</v>
      </c>
      <c r="K7710" s="3">
        <v>2</v>
      </c>
      <c r="L7710">
        <f>טבלה1[[#This Row],[ds_checkout]]-טבלה1[[#This Row],[ds_checkin]]</f>
        <v>1</v>
      </c>
      <c r="M7710">
        <f>IF(ISBLANK(טבלה1[[#This Row],[ts_reply_at]]), "", (טבלה1[[#This Row],[ts_reply_at]] - טבלה1[[#This Row],[ts_contact_at]]) * 24)</f>
        <v>8.9777777778217569</v>
      </c>
      <c r="N7710">
        <f>IF(ISBLANK(טבלה1[[#This Row],[ts_reply_at]]), 0, 1)</f>
        <v>1</v>
      </c>
      <c r="O7710">
        <f>IF(ISBLANK(טבלה1[[#This Row],[ts_accepted_at]]), 0, 1)</f>
        <v>0</v>
      </c>
      <c r="P7710">
        <f>IF(ISBLANK(טבלה1[[#This Row],[ts_booking_at]]), 0, 1)</f>
        <v>0</v>
      </c>
      <c r="Q7710">
        <f>IF(ISBLANK(טבלה1[[#This Row],[ds_checkin]]), "", טבלה1[[#This Row],[ds_checkin]] - טבלה1[[#This Row],[ts_contact_at]])</f>
        <v>10.054166666668607</v>
      </c>
      <c r="R7710" t="str">
        <f>IF(AND(ISBLANK(טבלה1[[#This Row],[ts_reply_at]]), NOT(ISBLANK(טבלה1[[#This Row],[ts_booking_at]]))), "Error: Booked without Reply", "OK")</f>
        <v>OK</v>
      </c>
      <c r="S7710" t="s">
        <v>6034</v>
      </c>
    </row>
    <row r="7711" spans="1:19" x14ac:dyDescent="0.25">
      <c r="A7711" s="4" t="s">
        <v>5956</v>
      </c>
      <c r="B7711" s="4" t="s">
        <v>137</v>
      </c>
      <c r="C7711" s="4" t="s">
        <v>138</v>
      </c>
      <c r="D7711" s="1">
        <v>41914.427777777775</v>
      </c>
      <c r="H7711" s="2">
        <v>41930</v>
      </c>
      <c r="I7711" s="2">
        <v>41931</v>
      </c>
      <c r="J7711" s="3">
        <v>2</v>
      </c>
      <c r="K7711" s="3">
        <v>1</v>
      </c>
      <c r="L7711">
        <f>טבלה1[[#This Row],[ds_checkout]]-טבלה1[[#This Row],[ds_checkin]]</f>
        <v>1</v>
      </c>
      <c r="M7711" t="str">
        <f>IF(ISBLANK(טבלה1[[#This Row],[ts_reply_at]]), "", (טבלה1[[#This Row],[ts_reply_at]] - טבלה1[[#This Row],[ts_contact_at]]) * 24)</f>
        <v/>
      </c>
      <c r="N7711">
        <f>IF(ISBLANK(טבלה1[[#This Row],[ts_reply_at]]), 0, 1)</f>
        <v>0</v>
      </c>
      <c r="O7711">
        <f>IF(ISBLANK(טבלה1[[#This Row],[ts_accepted_at]]), 0, 1)</f>
        <v>0</v>
      </c>
      <c r="P7711">
        <f>IF(ISBLANK(טבלה1[[#This Row],[ts_booking_at]]), 0, 1)</f>
        <v>0</v>
      </c>
      <c r="Q7711">
        <f>IF(ISBLANK(טבלה1[[#This Row],[ds_checkin]]), "", טבלה1[[#This Row],[ds_checkin]] - טבלה1[[#This Row],[ts_contact_at]])</f>
        <v>15.572222222224809</v>
      </c>
      <c r="R7711" t="str">
        <f>IF(AND(ISBLANK(טבלה1[[#This Row],[ts_reply_at]]), NOT(ISBLANK(טבלה1[[#This Row],[ts_booking_at]]))), "Error: Booked without Reply", "OK")</f>
        <v>OK</v>
      </c>
      <c r="S7711" t="s">
        <v>6034</v>
      </c>
    </row>
    <row r="7712" spans="1:19" x14ac:dyDescent="0.25">
      <c r="A7712" s="4" t="s">
        <v>5956</v>
      </c>
      <c r="B7712" s="4" t="s">
        <v>137</v>
      </c>
      <c r="C7712" s="4" t="s">
        <v>1504</v>
      </c>
      <c r="D7712" s="1">
        <v>41914.428472222222</v>
      </c>
      <c r="E7712" s="1">
        <v>41914.433506944442</v>
      </c>
      <c r="F7712" s="1">
        <v>41914.433506944442</v>
      </c>
      <c r="H7712" s="2">
        <v>41930</v>
      </c>
      <c r="I7712" s="2">
        <v>41931</v>
      </c>
      <c r="J7712" s="3">
        <v>2</v>
      </c>
      <c r="K7712" s="3">
        <v>7</v>
      </c>
      <c r="L7712">
        <f>טבלה1[[#This Row],[ds_checkout]]-טבלה1[[#This Row],[ds_checkin]]</f>
        <v>1</v>
      </c>
      <c r="M7712">
        <f>IF(ISBLANK(טבלה1[[#This Row],[ts_reply_at]]), "", (טבלה1[[#This Row],[ts_reply_at]] - טבלה1[[#This Row],[ts_contact_at]]) * 24)</f>
        <v>0.12083333329064772</v>
      </c>
      <c r="N7712">
        <f>IF(ISBLANK(טבלה1[[#This Row],[ts_reply_at]]), 0, 1)</f>
        <v>1</v>
      </c>
      <c r="O7712">
        <f>IF(ISBLANK(טבלה1[[#This Row],[ts_accepted_at]]), 0, 1)</f>
        <v>1</v>
      </c>
      <c r="P7712">
        <f>IF(ISBLANK(טבלה1[[#This Row],[ts_booking_at]]), 0, 1)</f>
        <v>0</v>
      </c>
      <c r="Q7712">
        <f>IF(ISBLANK(טבלה1[[#This Row],[ds_checkin]]), "", טבלה1[[#This Row],[ds_checkin]] - טבלה1[[#This Row],[ts_contact_at]])</f>
        <v>15.571527777778101</v>
      </c>
      <c r="R7712" t="str">
        <f>IF(AND(ISBLANK(טבלה1[[#This Row],[ts_reply_at]]), NOT(ISBLANK(טבלה1[[#This Row],[ts_booking_at]]))), "Error: Booked without Reply", "OK")</f>
        <v>OK</v>
      </c>
      <c r="S7712" t="s">
        <v>6034</v>
      </c>
    </row>
    <row r="7713" spans="1:19" x14ac:dyDescent="0.25">
      <c r="A7713" s="4" t="s">
        <v>5956</v>
      </c>
      <c r="B7713" s="4" t="s">
        <v>1429</v>
      </c>
      <c r="C7713" s="4" t="s">
        <v>1430</v>
      </c>
      <c r="D7713" s="1">
        <v>41913.384722222225</v>
      </c>
      <c r="E7713" s="1">
        <v>41913.87400462963</v>
      </c>
      <c r="H7713" s="2">
        <v>41930</v>
      </c>
      <c r="I7713" s="2">
        <v>41931</v>
      </c>
      <c r="J7713" s="3">
        <v>2</v>
      </c>
      <c r="K7713" s="3">
        <v>2</v>
      </c>
      <c r="L7713">
        <f>טבלה1[[#This Row],[ds_checkout]]-טבלה1[[#This Row],[ds_checkin]]</f>
        <v>1</v>
      </c>
      <c r="M7713">
        <f>IF(ISBLANK(טבלה1[[#This Row],[ts_reply_at]]), "", (טבלה1[[#This Row],[ts_reply_at]] - טבלה1[[#This Row],[ts_contact_at]]) * 24)</f>
        <v>11.742777777719311</v>
      </c>
      <c r="N7713">
        <f>IF(ISBLANK(טבלה1[[#This Row],[ts_reply_at]]), 0, 1)</f>
        <v>1</v>
      </c>
      <c r="O7713">
        <f>IF(ISBLANK(טבלה1[[#This Row],[ts_accepted_at]]), 0, 1)</f>
        <v>0</v>
      </c>
      <c r="P7713">
        <f>IF(ISBLANK(טבלה1[[#This Row],[ts_booking_at]]), 0, 1)</f>
        <v>0</v>
      </c>
      <c r="Q7713">
        <f>IF(ISBLANK(טבלה1[[#This Row],[ds_checkin]]), "", טבלה1[[#This Row],[ds_checkin]] - טבלה1[[#This Row],[ts_contact_at]])</f>
        <v>16.615277777775191</v>
      </c>
      <c r="R7713" t="str">
        <f>IF(AND(ISBLANK(טבלה1[[#This Row],[ts_reply_at]]), NOT(ISBLANK(טבלה1[[#This Row],[ts_booking_at]]))), "Error: Booked without Reply", "OK")</f>
        <v>OK</v>
      </c>
      <c r="S7713" t="s">
        <v>6034</v>
      </c>
    </row>
    <row r="7714" spans="1:19" x14ac:dyDescent="0.25">
      <c r="A7714" s="4" t="s">
        <v>5956</v>
      </c>
      <c r="B7714" s="4" t="s">
        <v>719</v>
      </c>
      <c r="C7714" s="4" t="s">
        <v>720</v>
      </c>
      <c r="D7714" s="1">
        <v>41919.947916666664</v>
      </c>
      <c r="E7714" s="1">
        <v>41919.950613425928</v>
      </c>
      <c r="H7714" s="2">
        <v>41930</v>
      </c>
      <c r="I7714" s="2">
        <v>41931</v>
      </c>
      <c r="J7714" s="3">
        <v>2</v>
      </c>
      <c r="K7714" s="3">
        <v>3</v>
      </c>
      <c r="L7714">
        <f>טבלה1[[#This Row],[ds_checkout]]-טבלה1[[#This Row],[ds_checkin]]</f>
        <v>1</v>
      </c>
      <c r="M7714">
        <f>IF(ISBLANK(טבלה1[[#This Row],[ts_reply_at]]), "", (טבלה1[[#This Row],[ts_reply_at]] - טבלה1[[#This Row],[ts_contact_at]]) * 24)</f>
        <v>6.4722222334239632E-2</v>
      </c>
      <c r="N7714">
        <f>IF(ISBLANK(טבלה1[[#This Row],[ts_reply_at]]), 0, 1)</f>
        <v>1</v>
      </c>
      <c r="O7714">
        <f>IF(ISBLANK(טבלה1[[#This Row],[ts_accepted_at]]), 0, 1)</f>
        <v>0</v>
      </c>
      <c r="P7714">
        <f>IF(ISBLANK(טבלה1[[#This Row],[ts_booking_at]]), 0, 1)</f>
        <v>0</v>
      </c>
      <c r="Q7714">
        <f>IF(ISBLANK(טבלה1[[#This Row],[ds_checkin]]), "", טבלה1[[#This Row],[ds_checkin]] - טבלה1[[#This Row],[ts_contact_at]])</f>
        <v>10.052083333335759</v>
      </c>
      <c r="R7714" t="str">
        <f>IF(AND(ISBLANK(טבלה1[[#This Row],[ts_reply_at]]), NOT(ISBLANK(טבלה1[[#This Row],[ts_booking_at]]))), "Error: Booked without Reply", "OK")</f>
        <v>OK</v>
      </c>
      <c r="S7714" t="s">
        <v>6034</v>
      </c>
    </row>
    <row r="7715" spans="1:19" x14ac:dyDescent="0.25">
      <c r="A7715" s="4" t="s">
        <v>5956</v>
      </c>
      <c r="B7715" s="4" t="s">
        <v>409</v>
      </c>
      <c r="C7715" s="4" t="s">
        <v>410</v>
      </c>
      <c r="D7715" s="1">
        <v>41919.947222222225</v>
      </c>
      <c r="E7715" s="1">
        <v>41920.202627314815</v>
      </c>
      <c r="F7715" s="1">
        <v>41920.202719907407</v>
      </c>
      <c r="G7715" s="1">
        <v>41920.332939814813</v>
      </c>
      <c r="H7715" s="2">
        <v>41930</v>
      </c>
      <c r="I7715" s="2">
        <v>41931</v>
      </c>
      <c r="J7715" s="3">
        <v>2</v>
      </c>
      <c r="K7715" s="3">
        <v>19</v>
      </c>
      <c r="L7715">
        <f>טבלה1[[#This Row],[ds_checkout]]-טבלה1[[#This Row],[ds_checkin]]</f>
        <v>1</v>
      </c>
      <c r="M7715">
        <f>IF(ISBLANK(טבלה1[[#This Row],[ts_reply_at]]), "", (טבלה1[[#This Row],[ts_reply_at]] - טבלה1[[#This Row],[ts_contact_at]]) * 24)</f>
        <v>6.129722222161945</v>
      </c>
      <c r="N7715">
        <f>IF(ISBLANK(טבלה1[[#This Row],[ts_reply_at]]), 0, 1)</f>
        <v>1</v>
      </c>
      <c r="O7715">
        <f>IF(ISBLANK(טבלה1[[#This Row],[ts_accepted_at]]), 0, 1)</f>
        <v>1</v>
      </c>
      <c r="P7715">
        <f>IF(ISBLANK(טבלה1[[#This Row],[ts_booking_at]]), 0, 1)</f>
        <v>1</v>
      </c>
      <c r="Q7715">
        <f>IF(ISBLANK(טבלה1[[#This Row],[ds_checkin]]), "", טבלה1[[#This Row],[ds_checkin]] - טבלה1[[#This Row],[ts_contact_at]])</f>
        <v>10.052777777775191</v>
      </c>
      <c r="R7715" t="str">
        <f>IF(AND(ISBLANK(טבלה1[[#This Row],[ts_reply_at]]), NOT(ISBLANK(טבלה1[[#This Row],[ts_booking_at]]))), "Error: Booked without Reply", "OK")</f>
        <v>OK</v>
      </c>
      <c r="S7715" t="s">
        <v>6034</v>
      </c>
    </row>
    <row r="7716" spans="1:19" x14ac:dyDescent="0.25">
      <c r="A7716" s="4" t="s">
        <v>5956</v>
      </c>
      <c r="B7716" s="4" t="s">
        <v>162</v>
      </c>
      <c r="C7716" s="4" t="s">
        <v>163</v>
      </c>
      <c r="D7716" s="1">
        <v>41913.380555555559</v>
      </c>
      <c r="E7716" s="1">
        <v>41913.382337962961</v>
      </c>
      <c r="H7716" s="2">
        <v>41930</v>
      </c>
      <c r="I7716" s="2">
        <v>41931</v>
      </c>
      <c r="J7716" s="3">
        <v>2</v>
      </c>
      <c r="K7716" s="3">
        <v>3</v>
      </c>
      <c r="L7716">
        <f>טבלה1[[#This Row],[ds_checkout]]-טבלה1[[#This Row],[ds_checkin]]</f>
        <v>1</v>
      </c>
      <c r="M7716">
        <f>IF(ISBLANK(טבלה1[[#This Row],[ts_reply_at]]), "", (טבלה1[[#This Row],[ts_reply_at]] - טבלה1[[#This Row],[ts_contact_at]]) * 24)</f>
        <v>4.2777777649462223E-2</v>
      </c>
      <c r="N7716">
        <f>IF(ISBLANK(טבלה1[[#This Row],[ts_reply_at]]), 0, 1)</f>
        <v>1</v>
      </c>
      <c r="O7716">
        <f>IF(ISBLANK(טבלה1[[#This Row],[ts_accepted_at]]), 0, 1)</f>
        <v>0</v>
      </c>
      <c r="P7716">
        <f>IF(ISBLANK(טבלה1[[#This Row],[ts_booking_at]]), 0, 1)</f>
        <v>0</v>
      </c>
      <c r="Q7716">
        <f>IF(ISBLANK(טבלה1[[#This Row],[ds_checkin]]), "", טבלה1[[#This Row],[ds_checkin]] - טבלה1[[#This Row],[ts_contact_at]])</f>
        <v>16.619444444440887</v>
      </c>
      <c r="R7716" t="str">
        <f>IF(AND(ISBLANK(טבלה1[[#This Row],[ts_reply_at]]), NOT(ISBLANK(טבלה1[[#This Row],[ts_booking_at]]))), "Error: Booked without Reply", "OK")</f>
        <v>OK</v>
      </c>
      <c r="S7716" t="s">
        <v>6034</v>
      </c>
    </row>
    <row r="7717" spans="1:19" x14ac:dyDescent="0.25">
      <c r="A7717" s="4" t="s">
        <v>5957</v>
      </c>
      <c r="B7717" s="4" t="s">
        <v>2878</v>
      </c>
      <c r="C7717" s="4" t="s">
        <v>2879</v>
      </c>
      <c r="D7717" s="1">
        <v>41921.446527777778</v>
      </c>
      <c r="E7717" s="1">
        <v>41921.453969907408</v>
      </c>
      <c r="F7717" s="1">
        <v>41921.893368055556</v>
      </c>
      <c r="G7717" s="1">
        <v>41921.893368055556</v>
      </c>
      <c r="H7717" s="2">
        <v>41940</v>
      </c>
      <c r="I7717" s="2">
        <v>41943</v>
      </c>
      <c r="J7717" s="3">
        <v>2</v>
      </c>
      <c r="K7717" s="3">
        <v>15</v>
      </c>
      <c r="L7717">
        <f>טבלה1[[#This Row],[ds_checkout]]-טבלה1[[#This Row],[ds_checkin]]</f>
        <v>3</v>
      </c>
      <c r="M7717">
        <f>IF(ISBLANK(טבלה1[[#This Row],[ts_reply_at]]), "", (טבלה1[[#This Row],[ts_reply_at]] - טבלה1[[#This Row],[ts_contact_at]]) * 24)</f>
        <v>0.17861111112870276</v>
      </c>
      <c r="N7717">
        <f>IF(ISBLANK(טבלה1[[#This Row],[ts_reply_at]]), 0, 1)</f>
        <v>1</v>
      </c>
      <c r="O7717">
        <f>IF(ISBLANK(טבלה1[[#This Row],[ts_accepted_at]]), 0, 1)</f>
        <v>1</v>
      </c>
      <c r="P7717">
        <f>IF(ISBLANK(טבלה1[[#This Row],[ts_booking_at]]), 0, 1)</f>
        <v>1</v>
      </c>
      <c r="Q7717">
        <f>IF(ISBLANK(טבלה1[[#This Row],[ds_checkin]]), "", טבלה1[[#This Row],[ds_checkin]] - טבלה1[[#This Row],[ts_contact_at]])</f>
        <v>18.553472222221899</v>
      </c>
      <c r="R7717" t="str">
        <f>IF(AND(ISBLANK(טבלה1[[#This Row],[ts_reply_at]]), NOT(ISBLANK(טבלה1[[#This Row],[ts_booking_at]]))), "Error: Booked without Reply", "OK")</f>
        <v>OK</v>
      </c>
      <c r="S7717" t="s">
        <v>6021</v>
      </c>
    </row>
    <row r="7718" spans="1:19" x14ac:dyDescent="0.25">
      <c r="A7718" s="4" t="s">
        <v>5958</v>
      </c>
      <c r="B7718" s="4" t="s">
        <v>530</v>
      </c>
      <c r="C7718" s="4" t="s">
        <v>531</v>
      </c>
      <c r="D7718" s="1">
        <v>41908.160416666666</v>
      </c>
      <c r="E7718" s="1">
        <v>41908.375937500001</v>
      </c>
      <c r="H7718" s="2">
        <v>42004</v>
      </c>
      <c r="I7718" s="2">
        <v>42007</v>
      </c>
      <c r="J7718" s="3">
        <v>2</v>
      </c>
      <c r="K7718" s="3">
        <v>2</v>
      </c>
      <c r="L7718">
        <f>טבלה1[[#This Row],[ds_checkout]]-טבלה1[[#This Row],[ds_checkin]]</f>
        <v>3</v>
      </c>
      <c r="M7718">
        <f>IF(ISBLANK(טבלה1[[#This Row],[ts_reply_at]]), "", (טבלה1[[#This Row],[ts_reply_at]] - טבלה1[[#This Row],[ts_contact_at]]) * 24)</f>
        <v>5.1725000000442378</v>
      </c>
      <c r="N7718">
        <f>IF(ISBLANK(טבלה1[[#This Row],[ts_reply_at]]), 0, 1)</f>
        <v>1</v>
      </c>
      <c r="O7718">
        <f>IF(ISBLANK(טבלה1[[#This Row],[ts_accepted_at]]), 0, 1)</f>
        <v>0</v>
      </c>
      <c r="P7718">
        <f>IF(ISBLANK(טבלה1[[#This Row],[ts_booking_at]]), 0, 1)</f>
        <v>0</v>
      </c>
      <c r="Q7718">
        <f>IF(ISBLANK(טבלה1[[#This Row],[ds_checkin]]), "", טבלה1[[#This Row],[ds_checkin]] - טבלה1[[#This Row],[ts_contact_at]])</f>
        <v>95.839583333334303</v>
      </c>
      <c r="R7718" t="str">
        <f>IF(AND(ISBLANK(טבלה1[[#This Row],[ts_reply_at]]), NOT(ISBLANK(טבלה1[[#This Row],[ts_booking_at]]))), "Error: Booked without Reply", "OK")</f>
        <v>OK</v>
      </c>
      <c r="S7718" t="s">
        <v>6020</v>
      </c>
    </row>
    <row r="7719" spans="1:19" x14ac:dyDescent="0.25">
      <c r="A7719" s="4" t="s">
        <v>5958</v>
      </c>
      <c r="B7719" s="4" t="s">
        <v>1742</v>
      </c>
      <c r="C7719" s="4" t="s">
        <v>1743</v>
      </c>
      <c r="D7719" s="1">
        <v>41902.147916666669</v>
      </c>
      <c r="E7719" s="1">
        <v>41902.836319444446</v>
      </c>
      <c r="H7719" s="2">
        <v>42004</v>
      </c>
      <c r="I7719" s="2">
        <v>42007</v>
      </c>
      <c r="J7719" s="3">
        <v>2</v>
      </c>
      <c r="K7719" s="3">
        <v>2</v>
      </c>
      <c r="L7719">
        <f>טבלה1[[#This Row],[ds_checkout]]-טבלה1[[#This Row],[ds_checkin]]</f>
        <v>3</v>
      </c>
      <c r="M7719">
        <f>IF(ISBLANK(טבלה1[[#This Row],[ts_reply_at]]), "", (טבלה1[[#This Row],[ts_reply_at]] - טבלה1[[#This Row],[ts_contact_at]]) * 24)</f>
        <v>16.521666666667443</v>
      </c>
      <c r="N7719">
        <f>IF(ISBLANK(טבלה1[[#This Row],[ts_reply_at]]), 0, 1)</f>
        <v>1</v>
      </c>
      <c r="O7719">
        <f>IF(ISBLANK(טבלה1[[#This Row],[ts_accepted_at]]), 0, 1)</f>
        <v>0</v>
      </c>
      <c r="P7719">
        <f>IF(ISBLANK(טבלה1[[#This Row],[ts_booking_at]]), 0, 1)</f>
        <v>0</v>
      </c>
      <c r="Q7719">
        <f>IF(ISBLANK(טבלה1[[#This Row],[ds_checkin]]), "", טבלה1[[#This Row],[ds_checkin]] - טבלה1[[#This Row],[ts_contact_at]])</f>
        <v>101.85208333333139</v>
      </c>
      <c r="R7719" t="str">
        <f>IF(AND(ISBLANK(טבלה1[[#This Row],[ts_reply_at]]), NOT(ISBLANK(טבלה1[[#This Row],[ts_booking_at]]))), "Error: Booked without Reply", "OK")</f>
        <v>OK</v>
      </c>
      <c r="S7719" t="s">
        <v>6020</v>
      </c>
    </row>
    <row r="7720" spans="1:19" x14ac:dyDescent="0.25">
      <c r="A7720" s="4" t="s">
        <v>5958</v>
      </c>
      <c r="B7720" s="4" t="s">
        <v>722</v>
      </c>
      <c r="C7720" s="4" t="s">
        <v>723</v>
      </c>
      <c r="D7720" s="1">
        <v>41931.703472222223</v>
      </c>
      <c r="E7720" s="1">
        <v>41932.341284722221</v>
      </c>
      <c r="H7720" s="2">
        <v>42004</v>
      </c>
      <c r="I7720" s="2">
        <v>42007</v>
      </c>
      <c r="J7720" s="3">
        <v>2</v>
      </c>
      <c r="K7720" s="3">
        <v>3</v>
      </c>
      <c r="L7720">
        <f>טבלה1[[#This Row],[ds_checkout]]-טבלה1[[#This Row],[ds_checkin]]</f>
        <v>3</v>
      </c>
      <c r="M7720">
        <f>IF(ISBLANK(טבלה1[[#This Row],[ts_reply_at]]), "", (טבלה1[[#This Row],[ts_reply_at]] - טבלה1[[#This Row],[ts_contact_at]]) * 24)</f>
        <v>15.307499999937136</v>
      </c>
      <c r="N7720">
        <f>IF(ISBLANK(טבלה1[[#This Row],[ts_reply_at]]), 0, 1)</f>
        <v>1</v>
      </c>
      <c r="O7720">
        <f>IF(ISBLANK(טבלה1[[#This Row],[ts_accepted_at]]), 0, 1)</f>
        <v>0</v>
      </c>
      <c r="P7720">
        <f>IF(ISBLANK(טבלה1[[#This Row],[ts_booking_at]]), 0, 1)</f>
        <v>0</v>
      </c>
      <c r="Q7720">
        <f>IF(ISBLANK(טבלה1[[#This Row],[ds_checkin]]), "", טבלה1[[#This Row],[ds_checkin]] - טבלה1[[#This Row],[ts_contact_at]])</f>
        <v>72.296527777776646</v>
      </c>
      <c r="R7720" t="str">
        <f>IF(AND(ISBLANK(טבלה1[[#This Row],[ts_reply_at]]), NOT(ISBLANK(טבלה1[[#This Row],[ts_booking_at]]))), "Error: Booked without Reply", "OK")</f>
        <v>OK</v>
      </c>
      <c r="S7720" t="s">
        <v>6020</v>
      </c>
    </row>
    <row r="7721" spans="1:19" x14ac:dyDescent="0.25">
      <c r="A7721" s="4" t="s">
        <v>5958</v>
      </c>
      <c r="B7721" s="4" t="s">
        <v>3608</v>
      </c>
      <c r="C7721" s="4" t="s">
        <v>3609</v>
      </c>
      <c r="D7721" s="1">
        <v>41938.646527777775</v>
      </c>
      <c r="E7721" s="1">
        <v>41938.671006944445</v>
      </c>
      <c r="F7721" s="1">
        <v>41938.671006944445</v>
      </c>
      <c r="G7721" s="1">
        <v>41938.671006944445</v>
      </c>
      <c r="H7721" s="2">
        <v>42004</v>
      </c>
      <c r="I7721" s="2">
        <v>42007</v>
      </c>
      <c r="J7721" s="3">
        <v>2</v>
      </c>
      <c r="K7721" s="3">
        <v>14</v>
      </c>
      <c r="L7721">
        <f>טבלה1[[#This Row],[ds_checkout]]-טבלה1[[#This Row],[ds_checkin]]</f>
        <v>3</v>
      </c>
      <c r="M7721">
        <f>IF(ISBLANK(טבלה1[[#This Row],[ts_reply_at]]), "", (טבלה1[[#This Row],[ts_reply_at]] - טבלה1[[#This Row],[ts_contact_at]]) * 24)</f>
        <v>0.58750000008149073</v>
      </c>
      <c r="N7721">
        <f>IF(ISBLANK(טבלה1[[#This Row],[ts_reply_at]]), 0, 1)</f>
        <v>1</v>
      </c>
      <c r="O7721">
        <f>IF(ISBLANK(טבלה1[[#This Row],[ts_accepted_at]]), 0, 1)</f>
        <v>1</v>
      </c>
      <c r="P7721">
        <f>IF(ISBLANK(טבלה1[[#This Row],[ts_booking_at]]), 0, 1)</f>
        <v>1</v>
      </c>
      <c r="Q7721">
        <f>IF(ISBLANK(טבלה1[[#This Row],[ds_checkin]]), "", טבלה1[[#This Row],[ds_checkin]] - טבלה1[[#This Row],[ts_contact_at]])</f>
        <v>65.353472222224809</v>
      </c>
      <c r="R7721" t="str">
        <f>IF(AND(ISBLANK(טבלה1[[#This Row],[ts_reply_at]]), NOT(ISBLANK(טבלה1[[#This Row],[ts_booking_at]]))), "Error: Booked without Reply", "OK")</f>
        <v>OK</v>
      </c>
      <c r="S7721" t="s">
        <v>6020</v>
      </c>
    </row>
    <row r="7722" spans="1:19" x14ac:dyDescent="0.25">
      <c r="A7722" s="4" t="s">
        <v>5958</v>
      </c>
      <c r="B7722" s="4" t="s">
        <v>1744</v>
      </c>
      <c r="C7722" s="4" t="s">
        <v>1745</v>
      </c>
      <c r="D7722" s="1">
        <v>41906.138888888891</v>
      </c>
      <c r="E7722" s="1">
        <v>41928.492731481485</v>
      </c>
      <c r="H7722" s="2">
        <v>42004</v>
      </c>
      <c r="I7722" s="2">
        <v>42007</v>
      </c>
      <c r="J7722" s="3">
        <v>2</v>
      </c>
      <c r="K7722" s="3">
        <v>2</v>
      </c>
      <c r="L7722">
        <f>טבלה1[[#This Row],[ds_checkout]]-טבלה1[[#This Row],[ds_checkin]]</f>
        <v>3</v>
      </c>
      <c r="M7722">
        <f>IF(ISBLANK(טבלה1[[#This Row],[ts_reply_at]]), "", (טבלה1[[#This Row],[ts_reply_at]] - טבלה1[[#This Row],[ts_contact_at]]) * 24)</f>
        <v>536.49222222226672</v>
      </c>
      <c r="N7722">
        <f>IF(ISBLANK(טבלה1[[#This Row],[ts_reply_at]]), 0, 1)</f>
        <v>1</v>
      </c>
      <c r="O7722">
        <f>IF(ISBLANK(טבלה1[[#This Row],[ts_accepted_at]]), 0, 1)</f>
        <v>0</v>
      </c>
      <c r="P7722">
        <f>IF(ISBLANK(טבלה1[[#This Row],[ts_booking_at]]), 0, 1)</f>
        <v>0</v>
      </c>
      <c r="Q7722">
        <f>IF(ISBLANK(טבלה1[[#This Row],[ds_checkin]]), "", טבלה1[[#This Row],[ds_checkin]] - טבלה1[[#This Row],[ts_contact_at]])</f>
        <v>97.861111111109494</v>
      </c>
      <c r="R7722" t="str">
        <f>IF(AND(ISBLANK(טבלה1[[#This Row],[ts_reply_at]]), NOT(ISBLANK(טבלה1[[#This Row],[ts_booking_at]]))), "Error: Booked without Reply", "OK")</f>
        <v>OK</v>
      </c>
      <c r="S7722" t="s">
        <v>6020</v>
      </c>
    </row>
    <row r="7723" spans="1:19" x14ac:dyDescent="0.25">
      <c r="A7723" s="4" t="s">
        <v>5959</v>
      </c>
      <c r="B7723" s="4" t="s">
        <v>468</v>
      </c>
      <c r="C7723" s="4" t="s">
        <v>677</v>
      </c>
      <c r="D7723" s="1">
        <v>41948.526388888888</v>
      </c>
      <c r="E7723" s="1">
        <v>41948.544895833336</v>
      </c>
      <c r="F7723" s="1">
        <v>41948.544895833336</v>
      </c>
      <c r="H7723" s="2">
        <v>41971</v>
      </c>
      <c r="I7723" s="2">
        <v>41974</v>
      </c>
      <c r="J7723" s="3">
        <v>2</v>
      </c>
      <c r="K7723" s="3">
        <v>3</v>
      </c>
      <c r="L7723">
        <f>טבלה1[[#This Row],[ds_checkout]]-טבלה1[[#This Row],[ds_checkin]]</f>
        <v>3</v>
      </c>
      <c r="M7723">
        <f>IF(ISBLANK(טבלה1[[#This Row],[ts_reply_at]]), "", (טבלה1[[#This Row],[ts_reply_at]] - טבלה1[[#This Row],[ts_contact_at]]) * 24)</f>
        <v>0.44416666676988825</v>
      </c>
      <c r="N7723">
        <f>IF(ISBLANK(טבלה1[[#This Row],[ts_reply_at]]), 0, 1)</f>
        <v>1</v>
      </c>
      <c r="O7723">
        <f>IF(ISBLANK(טבלה1[[#This Row],[ts_accepted_at]]), 0, 1)</f>
        <v>1</v>
      </c>
      <c r="P7723">
        <f>IF(ISBLANK(טבלה1[[#This Row],[ts_booking_at]]), 0, 1)</f>
        <v>0</v>
      </c>
      <c r="Q7723">
        <f>IF(ISBLANK(טבלה1[[#This Row],[ds_checkin]]), "", טבלה1[[#This Row],[ds_checkin]] - טבלה1[[#This Row],[ts_contact_at]])</f>
        <v>22.473611111112405</v>
      </c>
      <c r="R7723" t="str">
        <f>IF(AND(ISBLANK(טבלה1[[#This Row],[ts_reply_at]]), NOT(ISBLANK(טבלה1[[#This Row],[ts_booking_at]]))), "Error: Booked without Reply", "OK")</f>
        <v>OK</v>
      </c>
      <c r="S7723" t="s">
        <v>6030</v>
      </c>
    </row>
    <row r="7724" spans="1:19" x14ac:dyDescent="0.25">
      <c r="A7724" s="4" t="s">
        <v>5959</v>
      </c>
      <c r="B7724" s="4" t="s">
        <v>1815</v>
      </c>
      <c r="C7724" s="4" t="s">
        <v>1816</v>
      </c>
      <c r="D7724" s="1">
        <v>41948.530555555553</v>
      </c>
      <c r="E7724" s="1">
        <v>41948.613680555558</v>
      </c>
      <c r="F7724" s="1">
        <v>41948.613680555558</v>
      </c>
      <c r="G7724" s="1">
        <v>41949.474050925928</v>
      </c>
      <c r="H7724" s="2">
        <v>41971</v>
      </c>
      <c r="I7724" s="2">
        <v>41974</v>
      </c>
      <c r="J7724" s="3">
        <v>2</v>
      </c>
      <c r="K7724" s="3">
        <v>11</v>
      </c>
      <c r="L7724">
        <f>טבלה1[[#This Row],[ds_checkout]]-טבלה1[[#This Row],[ds_checkin]]</f>
        <v>3</v>
      </c>
      <c r="M7724">
        <f>IF(ISBLANK(טבלה1[[#This Row],[ts_reply_at]]), "", (טבלה1[[#This Row],[ts_reply_at]] - טבלה1[[#This Row],[ts_contact_at]]) * 24)</f>
        <v>1.9950000001117587</v>
      </c>
      <c r="N7724">
        <f>IF(ISBLANK(טבלה1[[#This Row],[ts_reply_at]]), 0, 1)</f>
        <v>1</v>
      </c>
      <c r="O7724">
        <f>IF(ISBLANK(טבלה1[[#This Row],[ts_accepted_at]]), 0, 1)</f>
        <v>1</v>
      </c>
      <c r="P7724">
        <f>IF(ISBLANK(טבלה1[[#This Row],[ts_booking_at]]), 0, 1)</f>
        <v>1</v>
      </c>
      <c r="Q7724">
        <f>IF(ISBLANK(טבלה1[[#This Row],[ds_checkin]]), "", טבלה1[[#This Row],[ds_checkin]] - טבלה1[[#This Row],[ts_contact_at]])</f>
        <v>22.469444444446708</v>
      </c>
      <c r="R7724" t="str">
        <f>IF(AND(ISBLANK(טבלה1[[#This Row],[ts_reply_at]]), NOT(ISBLANK(טבלה1[[#This Row],[ts_booking_at]]))), "Error: Booked without Reply", "OK")</f>
        <v>OK</v>
      </c>
      <c r="S7724" t="s">
        <v>6030</v>
      </c>
    </row>
    <row r="7725" spans="1:19" x14ac:dyDescent="0.25">
      <c r="A7725" s="4" t="s">
        <v>5959</v>
      </c>
      <c r="B7725" s="4" t="s">
        <v>2695</v>
      </c>
      <c r="C7725" s="4" t="s">
        <v>2696</v>
      </c>
      <c r="D7725" s="1">
        <v>41948.521527777775</v>
      </c>
      <c r="E7725" s="1">
        <v>41948.741423611114</v>
      </c>
      <c r="H7725" s="2">
        <v>41971</v>
      </c>
      <c r="I7725" s="2">
        <v>41974</v>
      </c>
      <c r="J7725" s="3">
        <v>2</v>
      </c>
      <c r="K7725" s="3">
        <v>4</v>
      </c>
      <c r="L7725">
        <f>טבלה1[[#This Row],[ds_checkout]]-טבלה1[[#This Row],[ds_checkin]]</f>
        <v>3</v>
      </c>
      <c r="M7725">
        <f>IF(ISBLANK(טבלה1[[#This Row],[ts_reply_at]]), "", (טבלה1[[#This Row],[ts_reply_at]] - טבלה1[[#This Row],[ts_contact_at]]) * 24)</f>
        <v>5.2775000001420267</v>
      </c>
      <c r="N7725">
        <f>IF(ISBLANK(טבלה1[[#This Row],[ts_reply_at]]), 0, 1)</f>
        <v>1</v>
      </c>
      <c r="O7725">
        <f>IF(ISBLANK(טבלה1[[#This Row],[ts_accepted_at]]), 0, 1)</f>
        <v>0</v>
      </c>
      <c r="P7725">
        <f>IF(ISBLANK(טבלה1[[#This Row],[ts_booking_at]]), 0, 1)</f>
        <v>0</v>
      </c>
      <c r="Q7725">
        <f>IF(ISBLANK(טבלה1[[#This Row],[ds_checkin]]), "", טבלה1[[#This Row],[ds_checkin]] - טבלה1[[#This Row],[ts_contact_at]])</f>
        <v>22.478472222224809</v>
      </c>
      <c r="R7725" t="str">
        <f>IF(AND(ISBLANK(טבלה1[[#This Row],[ts_reply_at]]), NOT(ISBLANK(טבלה1[[#This Row],[ts_booking_at]]))), "Error: Booked without Reply", "OK")</f>
        <v>OK</v>
      </c>
      <c r="S7725" t="s">
        <v>6030</v>
      </c>
    </row>
    <row r="7726" spans="1:19" x14ac:dyDescent="0.25">
      <c r="A7726" s="4" t="s">
        <v>5960</v>
      </c>
      <c r="B7726" s="4" t="s">
        <v>1161</v>
      </c>
      <c r="C7726" s="4" t="s">
        <v>1392</v>
      </c>
      <c r="D7726" s="1">
        <v>41922.495138888888</v>
      </c>
      <c r="E7726" s="1">
        <v>41922.579837962963</v>
      </c>
      <c r="H7726" s="2">
        <v>42016</v>
      </c>
      <c r="I7726" s="2">
        <v>42114</v>
      </c>
      <c r="J7726" s="3">
        <v>2</v>
      </c>
      <c r="K7726" s="3">
        <v>3</v>
      </c>
      <c r="L7726">
        <f>טבלה1[[#This Row],[ds_checkout]]-טבלה1[[#This Row],[ds_checkin]]</f>
        <v>98</v>
      </c>
      <c r="M7726">
        <f>IF(ISBLANK(טבלה1[[#This Row],[ts_reply_at]]), "", (טבלה1[[#This Row],[ts_reply_at]] - טבלה1[[#This Row],[ts_contact_at]]) * 24)</f>
        <v>2.032777777814772</v>
      </c>
      <c r="N7726">
        <f>IF(ISBLANK(טבלה1[[#This Row],[ts_reply_at]]), 0, 1)</f>
        <v>1</v>
      </c>
      <c r="O7726">
        <f>IF(ISBLANK(טבלה1[[#This Row],[ts_accepted_at]]), 0, 1)</f>
        <v>0</v>
      </c>
      <c r="P7726">
        <f>IF(ISBLANK(טבלה1[[#This Row],[ts_booking_at]]), 0, 1)</f>
        <v>0</v>
      </c>
      <c r="Q7726">
        <f>IF(ISBLANK(טבלה1[[#This Row],[ds_checkin]]), "", טבלה1[[#This Row],[ds_checkin]] - טבלה1[[#This Row],[ts_contact_at]])</f>
        <v>93.504861111112405</v>
      </c>
      <c r="R7726" t="str">
        <f>IF(AND(ISBLANK(טבלה1[[#This Row],[ts_reply_at]]), NOT(ISBLANK(טבלה1[[#This Row],[ts_booking_at]]))), "Error: Booked without Reply", "OK")</f>
        <v>OK</v>
      </c>
      <c r="S7726" t="s">
        <v>6021</v>
      </c>
    </row>
    <row r="7727" spans="1:19" x14ac:dyDescent="0.25">
      <c r="A7727" s="4" t="s">
        <v>5960</v>
      </c>
      <c r="B7727" s="4" t="s">
        <v>5961</v>
      </c>
      <c r="C7727" s="4" t="s">
        <v>5962</v>
      </c>
      <c r="D7727" s="1">
        <v>41922.495833333334</v>
      </c>
      <c r="E7727" s="1">
        <v>41922.802430555559</v>
      </c>
      <c r="F7727" s="1">
        <v>41928.969259259262</v>
      </c>
      <c r="G7727" s="1">
        <v>41935.969490740739</v>
      </c>
      <c r="H7727" s="2">
        <v>42016</v>
      </c>
      <c r="I7727" s="2">
        <v>42114</v>
      </c>
      <c r="J7727" s="3">
        <v>2</v>
      </c>
      <c r="K7727" s="3">
        <v>37</v>
      </c>
      <c r="L7727">
        <f>טבלה1[[#This Row],[ds_checkout]]-טבלה1[[#This Row],[ds_checkin]]</f>
        <v>98</v>
      </c>
      <c r="M7727">
        <f>IF(ISBLANK(טבלה1[[#This Row],[ts_reply_at]]), "", (טבלה1[[#This Row],[ts_reply_at]] - טבלה1[[#This Row],[ts_contact_at]]) * 24)</f>
        <v>7.3583333333954215</v>
      </c>
      <c r="N7727">
        <f>IF(ISBLANK(טבלה1[[#This Row],[ts_reply_at]]), 0, 1)</f>
        <v>1</v>
      </c>
      <c r="O7727">
        <f>IF(ISBLANK(טבלה1[[#This Row],[ts_accepted_at]]), 0, 1)</f>
        <v>1</v>
      </c>
      <c r="P7727">
        <f>IF(ISBLANK(טבלה1[[#This Row],[ts_booking_at]]), 0, 1)</f>
        <v>1</v>
      </c>
      <c r="Q7727">
        <f>IF(ISBLANK(טבלה1[[#This Row],[ds_checkin]]), "", טבלה1[[#This Row],[ds_checkin]] - טבלה1[[#This Row],[ts_contact_at]])</f>
        <v>93.504166666665697</v>
      </c>
      <c r="R7727" t="str">
        <f>IF(AND(ISBLANK(טבלה1[[#This Row],[ts_reply_at]]), NOT(ISBLANK(טבלה1[[#This Row],[ts_booking_at]]))), "Error: Booked without Reply", "OK")</f>
        <v>OK</v>
      </c>
      <c r="S7727" t="s">
        <v>6021</v>
      </c>
    </row>
    <row r="7728" spans="1:19" x14ac:dyDescent="0.25">
      <c r="A7728" s="4" t="s">
        <v>5960</v>
      </c>
      <c r="B7728" s="4" t="s">
        <v>1319</v>
      </c>
      <c r="C7728" s="4" t="s">
        <v>1320</v>
      </c>
      <c r="D7728" s="1">
        <v>41914.580555555556</v>
      </c>
      <c r="E7728" s="1">
        <v>41914.584861111114</v>
      </c>
      <c r="H7728" s="2">
        <v>42016</v>
      </c>
      <c r="I7728" s="2">
        <v>42121</v>
      </c>
      <c r="J7728" s="3">
        <v>2</v>
      </c>
      <c r="K7728" s="3">
        <v>4</v>
      </c>
      <c r="L7728">
        <f>טבלה1[[#This Row],[ds_checkout]]-טבלה1[[#This Row],[ds_checkin]]</f>
        <v>105</v>
      </c>
      <c r="M7728">
        <f>IF(ISBLANK(טבלה1[[#This Row],[ts_reply_at]]), "", (טבלה1[[#This Row],[ts_reply_at]] - טבלה1[[#This Row],[ts_contact_at]]) * 24)</f>
        <v>0.10333333339076489</v>
      </c>
      <c r="N7728">
        <f>IF(ISBLANK(טבלה1[[#This Row],[ts_reply_at]]), 0, 1)</f>
        <v>1</v>
      </c>
      <c r="O7728">
        <f>IF(ISBLANK(טבלה1[[#This Row],[ts_accepted_at]]), 0, 1)</f>
        <v>0</v>
      </c>
      <c r="P7728">
        <f>IF(ISBLANK(טבלה1[[#This Row],[ts_booking_at]]), 0, 1)</f>
        <v>0</v>
      </c>
      <c r="Q7728">
        <f>IF(ISBLANK(טבלה1[[#This Row],[ds_checkin]]), "", טבלה1[[#This Row],[ds_checkin]] - טבלה1[[#This Row],[ts_contact_at]])</f>
        <v>101.4194444444438</v>
      </c>
      <c r="R7728" t="str">
        <f>IF(AND(ISBLANK(טבלה1[[#This Row],[ts_reply_at]]), NOT(ISBLANK(טבלה1[[#This Row],[ts_booking_at]]))), "Error: Booked without Reply", "OK")</f>
        <v>OK</v>
      </c>
      <c r="S7728" t="s">
        <v>6021</v>
      </c>
    </row>
    <row r="7729" spans="1:19" x14ac:dyDescent="0.25">
      <c r="A7729" s="4" t="s">
        <v>5963</v>
      </c>
      <c r="B7729" s="4" t="s">
        <v>468</v>
      </c>
      <c r="C7729" s="4" t="s">
        <v>1363</v>
      </c>
      <c r="D7729" s="1">
        <v>41909.015972222223</v>
      </c>
      <c r="E7729" s="1">
        <v>41909.383715277778</v>
      </c>
      <c r="F7729" s="1">
        <v>41909.383715277778</v>
      </c>
      <c r="G7729" s="1">
        <v>41909.383715277778</v>
      </c>
      <c r="H7729" s="2">
        <v>42078</v>
      </c>
      <c r="I7729" s="2">
        <v>42081</v>
      </c>
      <c r="J7729" s="3">
        <v>7</v>
      </c>
      <c r="K7729" s="3">
        <v>3</v>
      </c>
      <c r="L7729">
        <f>טבלה1[[#This Row],[ds_checkout]]-טבלה1[[#This Row],[ds_checkin]]</f>
        <v>3</v>
      </c>
      <c r="M7729">
        <f>IF(ISBLANK(טבלה1[[#This Row],[ts_reply_at]]), "", (טבלה1[[#This Row],[ts_reply_at]] - טבלה1[[#This Row],[ts_contact_at]]) * 24)</f>
        <v>8.8258333333069459</v>
      </c>
      <c r="N7729">
        <f>IF(ISBLANK(טבלה1[[#This Row],[ts_reply_at]]), 0, 1)</f>
        <v>1</v>
      </c>
      <c r="O7729">
        <f>IF(ISBLANK(טבלה1[[#This Row],[ts_accepted_at]]), 0, 1)</f>
        <v>1</v>
      </c>
      <c r="P7729">
        <f>IF(ISBLANK(טבלה1[[#This Row],[ts_booking_at]]), 0, 1)</f>
        <v>1</v>
      </c>
      <c r="Q7729">
        <f>IF(ISBLANK(טבלה1[[#This Row],[ds_checkin]]), "", טבלה1[[#This Row],[ds_checkin]] - טבלה1[[#This Row],[ts_contact_at]])</f>
        <v>168.98402777777665</v>
      </c>
      <c r="R7729" t="str">
        <f>IF(AND(ISBLANK(טבלה1[[#This Row],[ts_reply_at]]), NOT(ISBLANK(טבלה1[[#This Row],[ts_booking_at]]))), "Error: Booked without Reply", "OK")</f>
        <v>OK</v>
      </c>
      <c r="S7729" t="s">
        <v>6019</v>
      </c>
    </row>
    <row r="7730" spans="1:19" x14ac:dyDescent="0.25">
      <c r="A7730" s="4" t="s">
        <v>5963</v>
      </c>
      <c r="B7730" s="4" t="s">
        <v>194</v>
      </c>
      <c r="C7730" s="4" t="s">
        <v>195</v>
      </c>
      <c r="D7730" s="1">
        <v>41921.362500000003</v>
      </c>
      <c r="E7730" s="1">
        <v>41921.772199074076</v>
      </c>
      <c r="H7730" s="2">
        <v>42078</v>
      </c>
      <c r="I7730" s="2">
        <v>42081</v>
      </c>
      <c r="J7730" s="3">
        <v>7</v>
      </c>
      <c r="K7730" s="3">
        <v>7</v>
      </c>
      <c r="L7730">
        <f>טבלה1[[#This Row],[ds_checkout]]-טבלה1[[#This Row],[ds_checkin]]</f>
        <v>3</v>
      </c>
      <c r="M7730">
        <f>IF(ISBLANK(טבלה1[[#This Row],[ts_reply_at]]), "", (טבלה1[[#This Row],[ts_reply_at]] - טבלה1[[#This Row],[ts_contact_at]]) * 24)</f>
        <v>9.8327777777449228</v>
      </c>
      <c r="N7730">
        <f>IF(ISBLANK(טבלה1[[#This Row],[ts_reply_at]]), 0, 1)</f>
        <v>1</v>
      </c>
      <c r="O7730">
        <f>IF(ISBLANK(טבלה1[[#This Row],[ts_accepted_at]]), 0, 1)</f>
        <v>0</v>
      </c>
      <c r="P7730">
        <f>IF(ISBLANK(טבלה1[[#This Row],[ts_booking_at]]), 0, 1)</f>
        <v>0</v>
      </c>
      <c r="Q7730">
        <f>IF(ISBLANK(טבלה1[[#This Row],[ds_checkin]]), "", טבלה1[[#This Row],[ds_checkin]] - טבלה1[[#This Row],[ts_contact_at]])</f>
        <v>156.63749999999709</v>
      </c>
      <c r="R7730" t="str">
        <f>IF(AND(ISBLANK(טבלה1[[#This Row],[ts_reply_at]]), NOT(ISBLANK(טבלה1[[#This Row],[ts_booking_at]]))), "Error: Booked without Reply", "OK")</f>
        <v>OK</v>
      </c>
      <c r="S7730" t="s">
        <v>6019</v>
      </c>
    </row>
    <row r="7731" spans="1:19" x14ac:dyDescent="0.25">
      <c r="A7731" s="4" t="s">
        <v>5964</v>
      </c>
      <c r="B7731" s="4" t="s">
        <v>1862</v>
      </c>
      <c r="C7731" s="4" t="s">
        <v>1863</v>
      </c>
      <c r="D7731" s="1">
        <v>41915.770138888889</v>
      </c>
      <c r="E7731" s="1">
        <v>41915.812349537038</v>
      </c>
      <c r="F7731" s="1">
        <v>41915.812349537038</v>
      </c>
      <c r="G7731" s="1">
        <v>41915.812349537038</v>
      </c>
      <c r="H7731" s="2">
        <v>41925</v>
      </c>
      <c r="I7731" s="2">
        <v>41927</v>
      </c>
      <c r="J7731" s="3">
        <v>1</v>
      </c>
      <c r="K7731" s="3">
        <v>3</v>
      </c>
      <c r="L7731">
        <f>טבלה1[[#This Row],[ds_checkout]]-טבלה1[[#This Row],[ds_checkin]]</f>
        <v>2</v>
      </c>
      <c r="M7731">
        <f>IF(ISBLANK(טבלה1[[#This Row],[ts_reply_at]]), "", (טבלה1[[#This Row],[ts_reply_at]] - טבלה1[[#This Row],[ts_contact_at]]) * 24)</f>
        <v>1.0130555555806495</v>
      </c>
      <c r="N7731">
        <f>IF(ISBLANK(טבלה1[[#This Row],[ts_reply_at]]), 0, 1)</f>
        <v>1</v>
      </c>
      <c r="O7731">
        <f>IF(ISBLANK(טבלה1[[#This Row],[ts_accepted_at]]), 0, 1)</f>
        <v>1</v>
      </c>
      <c r="P7731">
        <f>IF(ISBLANK(טבלה1[[#This Row],[ts_booking_at]]), 0, 1)</f>
        <v>1</v>
      </c>
      <c r="Q7731">
        <f>IF(ISBLANK(טבלה1[[#This Row],[ds_checkin]]), "", טבלה1[[#This Row],[ds_checkin]] - טבלה1[[#This Row],[ts_contact_at]])</f>
        <v>9.2298611111109494</v>
      </c>
      <c r="R7731" t="str">
        <f>IF(AND(ISBLANK(טבלה1[[#This Row],[ts_reply_at]]), NOT(ISBLANK(טבלה1[[#This Row],[ts_booking_at]]))), "Error: Booked without Reply", "OK")</f>
        <v>OK</v>
      </c>
      <c r="S7731" t="s">
        <v>6021</v>
      </c>
    </row>
    <row r="7732" spans="1:19" x14ac:dyDescent="0.25">
      <c r="A7732" s="4" t="s">
        <v>5965</v>
      </c>
      <c r="B7732" s="4" t="s">
        <v>334</v>
      </c>
      <c r="C7732" s="4" t="s">
        <v>2513</v>
      </c>
      <c r="D7732" s="1">
        <v>41925.795138888891</v>
      </c>
      <c r="E7732" s="1">
        <v>41925.814756944441</v>
      </c>
      <c r="H7732" s="2">
        <v>41928</v>
      </c>
      <c r="I7732" s="2">
        <v>41933</v>
      </c>
      <c r="J7732" s="3">
        <v>3</v>
      </c>
      <c r="K7732" s="3">
        <v>2</v>
      </c>
      <c r="L7732">
        <f>טבלה1[[#This Row],[ds_checkout]]-טבלה1[[#This Row],[ds_checkin]]</f>
        <v>5</v>
      </c>
      <c r="M7732">
        <f>IF(ISBLANK(טבלה1[[#This Row],[ts_reply_at]]), "", (טבלה1[[#This Row],[ts_reply_at]] - טבלה1[[#This Row],[ts_contact_at]]) * 24)</f>
        <v>0.47083333320915699</v>
      </c>
      <c r="N7732">
        <f>IF(ISBLANK(טבלה1[[#This Row],[ts_reply_at]]), 0, 1)</f>
        <v>1</v>
      </c>
      <c r="O7732">
        <f>IF(ISBLANK(טבלה1[[#This Row],[ts_accepted_at]]), 0, 1)</f>
        <v>0</v>
      </c>
      <c r="P7732">
        <f>IF(ISBLANK(טבלה1[[#This Row],[ts_booking_at]]), 0, 1)</f>
        <v>0</v>
      </c>
      <c r="Q7732">
        <f>IF(ISBLANK(טבלה1[[#This Row],[ds_checkin]]), "", טבלה1[[#This Row],[ds_checkin]] - טבלה1[[#This Row],[ts_contact_at]])</f>
        <v>2.2048611111094942</v>
      </c>
      <c r="R7732" t="str">
        <f>IF(AND(ISBLANK(טבלה1[[#This Row],[ts_reply_at]]), NOT(ISBLANK(טבלה1[[#This Row],[ts_booking_at]]))), "Error: Booked without Reply", "OK")</f>
        <v>OK</v>
      </c>
      <c r="S7732" t="s">
        <v>6029</v>
      </c>
    </row>
    <row r="7733" spans="1:19" x14ac:dyDescent="0.25">
      <c r="A7733" s="4" t="s">
        <v>5966</v>
      </c>
      <c r="B7733" s="4" t="s">
        <v>142</v>
      </c>
      <c r="C7733" s="4" t="s">
        <v>143</v>
      </c>
      <c r="D7733" s="1">
        <v>41921.614583333336</v>
      </c>
      <c r="E7733" s="1">
        <v>41921.630347222221</v>
      </c>
      <c r="F7733" s="1">
        <v>41921.630347222221</v>
      </c>
      <c r="H7733" s="2">
        <v>41944</v>
      </c>
      <c r="I7733" s="2">
        <v>41947</v>
      </c>
      <c r="J7733" s="3">
        <v>1</v>
      </c>
      <c r="K7733" s="3">
        <v>3</v>
      </c>
      <c r="L7733">
        <f>טבלה1[[#This Row],[ds_checkout]]-טבלה1[[#This Row],[ds_checkin]]</f>
        <v>3</v>
      </c>
      <c r="M7733">
        <f>IF(ISBLANK(טבלה1[[#This Row],[ts_reply_at]]), "", (טבלה1[[#This Row],[ts_reply_at]] - טבלה1[[#This Row],[ts_contact_at]]) * 24)</f>
        <v>0.37833333323942497</v>
      </c>
      <c r="N7733">
        <f>IF(ISBLANK(טבלה1[[#This Row],[ts_reply_at]]), 0, 1)</f>
        <v>1</v>
      </c>
      <c r="O7733">
        <f>IF(ISBLANK(טבלה1[[#This Row],[ts_accepted_at]]), 0, 1)</f>
        <v>1</v>
      </c>
      <c r="P7733">
        <f>IF(ISBLANK(טבלה1[[#This Row],[ts_booking_at]]), 0, 1)</f>
        <v>0</v>
      </c>
      <c r="Q7733">
        <f>IF(ISBLANK(טבלה1[[#This Row],[ds_checkin]]), "", טבלה1[[#This Row],[ds_checkin]] - טבלה1[[#This Row],[ts_contact_at]])</f>
        <v>22.385416666664241</v>
      </c>
      <c r="R7733" t="str">
        <f>IF(AND(ISBLANK(טבלה1[[#This Row],[ts_reply_at]]), NOT(ISBLANK(טבלה1[[#This Row],[ts_booking_at]]))), "Error: Booked without Reply", "OK")</f>
        <v>OK</v>
      </c>
      <c r="S7733" t="s">
        <v>6017</v>
      </c>
    </row>
    <row r="7734" spans="1:19" x14ac:dyDescent="0.25">
      <c r="A7734" s="4" t="s">
        <v>5967</v>
      </c>
      <c r="B7734" s="4" t="s">
        <v>1823</v>
      </c>
      <c r="C7734" s="4" t="s">
        <v>1824</v>
      </c>
      <c r="D7734" s="1">
        <v>41926.418749999997</v>
      </c>
      <c r="E7734" s="1">
        <v>41926.44871527778</v>
      </c>
      <c r="F7734" s="1">
        <v>41926.479664351849</v>
      </c>
      <c r="G7734" s="1">
        <v>41926.479664351849</v>
      </c>
      <c r="H7734" s="2">
        <v>41946</v>
      </c>
      <c r="I7734" s="2">
        <v>41949</v>
      </c>
      <c r="J7734" s="3">
        <v>1</v>
      </c>
      <c r="K7734" s="3">
        <v>10</v>
      </c>
      <c r="L7734">
        <f>טבלה1[[#This Row],[ds_checkout]]-טבלה1[[#This Row],[ds_checkin]]</f>
        <v>3</v>
      </c>
      <c r="M7734">
        <f>IF(ISBLANK(טבלה1[[#This Row],[ts_reply_at]]), "", (טבלה1[[#This Row],[ts_reply_at]] - טבלה1[[#This Row],[ts_contact_at]]) * 24)</f>
        <v>0.71916666679317132</v>
      </c>
      <c r="N7734">
        <f>IF(ISBLANK(טבלה1[[#This Row],[ts_reply_at]]), 0, 1)</f>
        <v>1</v>
      </c>
      <c r="O7734">
        <f>IF(ISBLANK(טבלה1[[#This Row],[ts_accepted_at]]), 0, 1)</f>
        <v>1</v>
      </c>
      <c r="P7734">
        <f>IF(ISBLANK(טבלה1[[#This Row],[ts_booking_at]]), 0, 1)</f>
        <v>1</v>
      </c>
      <c r="Q7734">
        <f>IF(ISBLANK(טבלה1[[#This Row],[ds_checkin]]), "", טבלה1[[#This Row],[ds_checkin]] - טבלה1[[#This Row],[ts_contact_at]])</f>
        <v>19.58125000000291</v>
      </c>
      <c r="R7734" t="str">
        <f>IF(AND(ISBLANK(טבלה1[[#This Row],[ts_reply_at]]), NOT(ISBLANK(טבלה1[[#This Row],[ts_booking_at]]))), "Error: Booked without Reply", "OK")</f>
        <v>OK</v>
      </c>
      <c r="S7734" t="s">
        <v>6019</v>
      </c>
    </row>
    <row r="7735" spans="1:19" x14ac:dyDescent="0.25">
      <c r="A7735" s="4" t="s">
        <v>5968</v>
      </c>
      <c r="B7735" s="4" t="s">
        <v>299</v>
      </c>
      <c r="C7735" s="4" t="s">
        <v>300</v>
      </c>
      <c r="D7735" s="1">
        <v>41920.588888888888</v>
      </c>
      <c r="E7735" s="1">
        <v>41920.914641203701</v>
      </c>
      <c r="H7735" s="2">
        <v>41946</v>
      </c>
      <c r="I7735" s="2">
        <v>41950</v>
      </c>
      <c r="J7735" s="3">
        <v>3</v>
      </c>
      <c r="K7735" s="3">
        <v>2</v>
      </c>
      <c r="L7735">
        <f>טבלה1[[#This Row],[ds_checkout]]-טבלה1[[#This Row],[ds_checkin]]</f>
        <v>4</v>
      </c>
      <c r="M7735">
        <f>IF(ISBLANK(טבלה1[[#This Row],[ts_reply_at]]), "", (טבלה1[[#This Row],[ts_reply_at]] - טבלה1[[#This Row],[ts_contact_at]]) * 24)</f>
        <v>7.8180555555154569</v>
      </c>
      <c r="N7735">
        <f>IF(ISBLANK(טבלה1[[#This Row],[ts_reply_at]]), 0, 1)</f>
        <v>1</v>
      </c>
      <c r="O7735">
        <f>IF(ISBLANK(טבלה1[[#This Row],[ts_accepted_at]]), 0, 1)</f>
        <v>0</v>
      </c>
      <c r="P7735">
        <f>IF(ISBLANK(טבלה1[[#This Row],[ts_booking_at]]), 0, 1)</f>
        <v>0</v>
      </c>
      <c r="Q7735">
        <f>IF(ISBLANK(טבלה1[[#This Row],[ds_checkin]]), "", טבלה1[[#This Row],[ds_checkin]] - טבלה1[[#This Row],[ts_contact_at]])</f>
        <v>25.411111111112405</v>
      </c>
      <c r="R7735" t="str">
        <f>IF(AND(ISBLANK(טבלה1[[#This Row],[ts_reply_at]]), NOT(ISBLANK(טבלה1[[#This Row],[ts_booking_at]]))), "Error: Booked without Reply", "OK")</f>
        <v>OK</v>
      </c>
      <c r="S7735" t="s">
        <v>6026</v>
      </c>
    </row>
    <row r="7736" spans="1:19" x14ac:dyDescent="0.25">
      <c r="A7736" s="4" t="s">
        <v>5969</v>
      </c>
      <c r="B7736" s="4" t="s">
        <v>1886</v>
      </c>
      <c r="C7736" s="4" t="s">
        <v>1887</v>
      </c>
      <c r="D7736" s="1">
        <v>41920.645833333336</v>
      </c>
      <c r="E7736" s="1">
        <v>41920.649351851855</v>
      </c>
      <c r="F7736" s="1">
        <v>41920.649351851855</v>
      </c>
      <c r="H7736" s="2">
        <v>42002</v>
      </c>
      <c r="I7736" s="2">
        <v>42006</v>
      </c>
      <c r="J7736" s="3">
        <v>2</v>
      </c>
      <c r="K7736" s="3">
        <v>2</v>
      </c>
      <c r="L7736">
        <f>טבלה1[[#This Row],[ds_checkout]]-טבלה1[[#This Row],[ds_checkin]]</f>
        <v>4</v>
      </c>
      <c r="M7736">
        <f>IF(ISBLANK(טבלה1[[#This Row],[ts_reply_at]]), "", (טבלה1[[#This Row],[ts_reply_at]] - טבלה1[[#This Row],[ts_contact_at]]) * 24)</f>
        <v>8.4444444451946765E-2</v>
      </c>
      <c r="N7736">
        <f>IF(ISBLANK(טבלה1[[#This Row],[ts_reply_at]]), 0, 1)</f>
        <v>1</v>
      </c>
      <c r="O7736">
        <f>IF(ISBLANK(טבלה1[[#This Row],[ts_accepted_at]]), 0, 1)</f>
        <v>1</v>
      </c>
      <c r="P7736">
        <f>IF(ISBLANK(טבלה1[[#This Row],[ts_booking_at]]), 0, 1)</f>
        <v>0</v>
      </c>
      <c r="Q7736">
        <f>IF(ISBLANK(טבלה1[[#This Row],[ds_checkin]]), "", טבלה1[[#This Row],[ds_checkin]] - טבלה1[[#This Row],[ts_contact_at]])</f>
        <v>81.354166666664241</v>
      </c>
      <c r="R7736" t="str">
        <f>IF(AND(ISBLANK(טבלה1[[#This Row],[ts_reply_at]]), NOT(ISBLANK(טבלה1[[#This Row],[ts_booking_at]]))), "Error: Booked without Reply", "OK")</f>
        <v>OK</v>
      </c>
      <c r="S7736" t="s">
        <v>6020</v>
      </c>
    </row>
    <row r="7737" spans="1:19" x14ac:dyDescent="0.25">
      <c r="A7737" s="4" t="s">
        <v>5970</v>
      </c>
      <c r="B7737" s="4" t="s">
        <v>1341</v>
      </c>
      <c r="C7737" s="4" t="s">
        <v>1342</v>
      </c>
      <c r="D7737" s="1">
        <v>41925.723611111112</v>
      </c>
      <c r="E7737" s="1">
        <v>41925.723946759259</v>
      </c>
      <c r="F7737" s="1">
        <v>41925.723946759259</v>
      </c>
      <c r="G7737" s="1">
        <v>41925.723946759259</v>
      </c>
      <c r="H7737" s="2">
        <v>41930</v>
      </c>
      <c r="I7737" s="2">
        <v>41931</v>
      </c>
      <c r="J7737" s="3">
        <v>2</v>
      </c>
      <c r="K7737" s="3">
        <v>5</v>
      </c>
      <c r="L7737">
        <f>טבלה1[[#This Row],[ds_checkout]]-טבלה1[[#This Row],[ds_checkin]]</f>
        <v>1</v>
      </c>
      <c r="M7737">
        <f>IF(ISBLANK(טבלה1[[#This Row],[ts_reply_at]]), "", (טבלה1[[#This Row],[ts_reply_at]] - טבלה1[[#This Row],[ts_contact_at]]) * 24)</f>
        <v>8.0555555177852511E-3</v>
      </c>
      <c r="N7737">
        <f>IF(ISBLANK(טבלה1[[#This Row],[ts_reply_at]]), 0, 1)</f>
        <v>1</v>
      </c>
      <c r="O7737">
        <f>IF(ISBLANK(טבלה1[[#This Row],[ts_accepted_at]]), 0, 1)</f>
        <v>1</v>
      </c>
      <c r="P7737">
        <f>IF(ISBLANK(טבלה1[[#This Row],[ts_booking_at]]), 0, 1)</f>
        <v>1</v>
      </c>
      <c r="Q7737">
        <f>IF(ISBLANK(טבלה1[[#This Row],[ds_checkin]]), "", טבלה1[[#This Row],[ds_checkin]] - טבלה1[[#This Row],[ts_contact_at]])</f>
        <v>4.2763888888875954</v>
      </c>
      <c r="R7737" t="str">
        <f>IF(AND(ISBLANK(טבלה1[[#This Row],[ts_reply_at]]), NOT(ISBLANK(טבלה1[[#This Row],[ts_booking_at]]))), "Error: Booked without Reply", "OK")</f>
        <v>OK</v>
      </c>
      <c r="S7737" t="s">
        <v>6025</v>
      </c>
    </row>
    <row r="7738" spans="1:19" x14ac:dyDescent="0.25">
      <c r="A7738" s="4" t="s">
        <v>5971</v>
      </c>
      <c r="B7738" s="4" t="s">
        <v>969</v>
      </c>
      <c r="C7738" s="4" t="s">
        <v>970</v>
      </c>
      <c r="D7738" s="1">
        <v>41915.336111111108</v>
      </c>
      <c r="E7738" s="1">
        <v>41915.33662037037</v>
      </c>
      <c r="F7738" s="1">
        <v>41915.33662037037</v>
      </c>
      <c r="G7738" s="1">
        <v>41915.33662037037</v>
      </c>
      <c r="H7738" s="2">
        <v>41946</v>
      </c>
      <c r="I7738" s="2">
        <v>41950</v>
      </c>
      <c r="J7738" s="3">
        <v>1</v>
      </c>
      <c r="K7738" s="3">
        <v>12</v>
      </c>
      <c r="L7738">
        <f>טבלה1[[#This Row],[ds_checkout]]-טבלה1[[#This Row],[ds_checkin]]</f>
        <v>4</v>
      </c>
      <c r="M7738">
        <f>IF(ISBLANK(טבלה1[[#This Row],[ts_reply_at]]), "", (טבלה1[[#This Row],[ts_reply_at]] - טבלה1[[#This Row],[ts_contact_at]]) * 24)</f>
        <v>1.2222222285345197E-2</v>
      </c>
      <c r="N7738">
        <f>IF(ISBLANK(טבלה1[[#This Row],[ts_reply_at]]), 0, 1)</f>
        <v>1</v>
      </c>
      <c r="O7738">
        <f>IF(ISBLANK(טבלה1[[#This Row],[ts_accepted_at]]), 0, 1)</f>
        <v>1</v>
      </c>
      <c r="P7738">
        <f>IF(ISBLANK(טבלה1[[#This Row],[ts_booking_at]]), 0, 1)</f>
        <v>1</v>
      </c>
      <c r="Q7738">
        <f>IF(ISBLANK(טבלה1[[#This Row],[ds_checkin]]), "", טבלה1[[#This Row],[ds_checkin]] - טבלה1[[#This Row],[ts_contact_at]])</f>
        <v>30.663888888891961</v>
      </c>
      <c r="R7738" t="str">
        <f>IF(AND(ISBLANK(טבלה1[[#This Row],[ts_reply_at]]), NOT(ISBLANK(טבלה1[[#This Row],[ts_booking_at]]))), "Error: Booked without Reply", "OK")</f>
        <v>OK</v>
      </c>
      <c r="S7738" t="s">
        <v>6029</v>
      </c>
    </row>
    <row r="7739" spans="1:19" x14ac:dyDescent="0.25">
      <c r="A7739" s="4" t="s">
        <v>5972</v>
      </c>
      <c r="B7739" s="4" t="s">
        <v>402</v>
      </c>
      <c r="C7739" s="4" t="s">
        <v>2219</v>
      </c>
      <c r="D7739" s="1">
        <v>41908.545138888891</v>
      </c>
      <c r="E7739" s="1">
        <v>41908.552442129629</v>
      </c>
      <c r="F7739" s="1">
        <v>41908.552442129629</v>
      </c>
      <c r="H7739" s="2">
        <v>41930</v>
      </c>
      <c r="I7739" s="2">
        <v>41934</v>
      </c>
      <c r="J7739" s="3">
        <v>2</v>
      </c>
      <c r="K7739" s="3">
        <v>8</v>
      </c>
      <c r="L7739">
        <f>טבלה1[[#This Row],[ds_checkout]]-טבלה1[[#This Row],[ds_checkin]]</f>
        <v>4</v>
      </c>
      <c r="M7739">
        <f>IF(ISBLANK(טבלה1[[#This Row],[ts_reply_at]]), "", (טבלה1[[#This Row],[ts_reply_at]] - טבלה1[[#This Row],[ts_contact_at]]) * 24)</f>
        <v>0.1752777777146548</v>
      </c>
      <c r="N7739">
        <f>IF(ISBLANK(טבלה1[[#This Row],[ts_reply_at]]), 0, 1)</f>
        <v>1</v>
      </c>
      <c r="O7739">
        <f>IF(ISBLANK(טבלה1[[#This Row],[ts_accepted_at]]), 0, 1)</f>
        <v>1</v>
      </c>
      <c r="P7739">
        <f>IF(ISBLANK(טבלה1[[#This Row],[ts_booking_at]]), 0, 1)</f>
        <v>0</v>
      </c>
      <c r="Q7739">
        <f>IF(ISBLANK(טבלה1[[#This Row],[ds_checkin]]), "", טבלה1[[#This Row],[ds_checkin]] - טבלה1[[#This Row],[ts_contact_at]])</f>
        <v>21.454861111109494</v>
      </c>
      <c r="R7739" t="str">
        <f>IF(AND(ISBLANK(טבלה1[[#This Row],[ts_reply_at]]), NOT(ISBLANK(טבלה1[[#This Row],[ts_booking_at]]))), "Error: Booked without Reply", "OK")</f>
        <v>OK</v>
      </c>
      <c r="S7739" t="s">
        <v>6026</v>
      </c>
    </row>
    <row r="7740" spans="1:19" x14ac:dyDescent="0.25">
      <c r="A7740" s="4" t="s">
        <v>5972</v>
      </c>
      <c r="B7740" s="4" t="s">
        <v>1825</v>
      </c>
      <c r="C7740" s="4" t="s">
        <v>1826</v>
      </c>
      <c r="D7740" s="1">
        <v>41907.427777777775</v>
      </c>
      <c r="E7740" s="1">
        <v>41907.591620370367</v>
      </c>
      <c r="F7740" s="1">
        <v>41907.591620370367</v>
      </c>
      <c r="H7740" s="2">
        <v>41930</v>
      </c>
      <c r="I7740" s="2">
        <v>41934</v>
      </c>
      <c r="J7740" s="3">
        <v>2</v>
      </c>
      <c r="K7740" s="3">
        <v>5</v>
      </c>
      <c r="L7740">
        <f>טבלה1[[#This Row],[ds_checkout]]-טבלה1[[#This Row],[ds_checkin]]</f>
        <v>4</v>
      </c>
      <c r="M7740">
        <f>IF(ISBLANK(טבלה1[[#This Row],[ts_reply_at]]), "", (טבלה1[[#This Row],[ts_reply_at]] - טבלה1[[#This Row],[ts_contact_at]]) * 24)</f>
        <v>3.9322222222108394</v>
      </c>
      <c r="N7740">
        <f>IF(ISBLANK(טבלה1[[#This Row],[ts_reply_at]]), 0, 1)</f>
        <v>1</v>
      </c>
      <c r="O7740">
        <f>IF(ISBLANK(טבלה1[[#This Row],[ts_accepted_at]]), 0, 1)</f>
        <v>1</v>
      </c>
      <c r="P7740">
        <f>IF(ISBLANK(טבלה1[[#This Row],[ts_booking_at]]), 0, 1)</f>
        <v>0</v>
      </c>
      <c r="Q7740">
        <f>IF(ISBLANK(טבלה1[[#This Row],[ds_checkin]]), "", טבלה1[[#This Row],[ds_checkin]] - טבלה1[[#This Row],[ts_contact_at]])</f>
        <v>22.572222222224809</v>
      </c>
      <c r="R7740" t="str">
        <f>IF(AND(ISBLANK(טבלה1[[#This Row],[ts_reply_at]]), NOT(ISBLANK(טבלה1[[#This Row],[ts_booking_at]]))), "Error: Booked without Reply", "OK")</f>
        <v>OK</v>
      </c>
      <c r="S7740" t="s">
        <v>6026</v>
      </c>
    </row>
    <row r="7741" spans="1:19" x14ac:dyDescent="0.25">
      <c r="A7741" s="4" t="s">
        <v>5973</v>
      </c>
      <c r="B7741" s="4" t="s">
        <v>607</v>
      </c>
      <c r="C7741" s="4" t="s">
        <v>2709</v>
      </c>
      <c r="D7741" s="1">
        <v>41924.830555555556</v>
      </c>
      <c r="E7741" s="1">
        <v>41925.375150462962</v>
      </c>
      <c r="F7741" s="1">
        <v>41925.375150462962</v>
      </c>
      <c r="G7741" s="1">
        <v>41925.375150462962</v>
      </c>
      <c r="H7741" s="2">
        <v>41971</v>
      </c>
      <c r="I7741" s="2">
        <v>41975</v>
      </c>
      <c r="J7741" s="3">
        <v>5</v>
      </c>
      <c r="K7741" s="3">
        <v>5</v>
      </c>
      <c r="L7741">
        <f>טבלה1[[#This Row],[ds_checkout]]-טבלה1[[#This Row],[ds_checkin]]</f>
        <v>4</v>
      </c>
      <c r="M7741">
        <f>IF(ISBLANK(טבלה1[[#This Row],[ts_reply_at]]), "", (טבלה1[[#This Row],[ts_reply_at]] - טבלה1[[#This Row],[ts_contact_at]]) * 24)</f>
        <v>13.070277777733281</v>
      </c>
      <c r="N7741">
        <f>IF(ISBLANK(טבלה1[[#This Row],[ts_reply_at]]), 0, 1)</f>
        <v>1</v>
      </c>
      <c r="O7741">
        <f>IF(ISBLANK(טבלה1[[#This Row],[ts_accepted_at]]), 0, 1)</f>
        <v>1</v>
      </c>
      <c r="P7741">
        <f>IF(ISBLANK(טבלה1[[#This Row],[ts_booking_at]]), 0, 1)</f>
        <v>1</v>
      </c>
      <c r="Q7741">
        <f>IF(ISBLANK(טבלה1[[#This Row],[ds_checkin]]), "", טבלה1[[#This Row],[ds_checkin]] - טבלה1[[#This Row],[ts_contact_at]])</f>
        <v>46.169444444443798</v>
      </c>
      <c r="R7741" t="str">
        <f>IF(AND(ISBLANK(טבלה1[[#This Row],[ts_reply_at]]), NOT(ISBLANK(טבלה1[[#This Row],[ts_booking_at]]))), "Error: Booked without Reply", "OK")</f>
        <v>OK</v>
      </c>
      <c r="S7741" t="s">
        <v>6024</v>
      </c>
    </row>
    <row r="7742" spans="1:19" x14ac:dyDescent="0.25">
      <c r="A7742" s="4" t="s">
        <v>5974</v>
      </c>
      <c r="B7742" s="4" t="s">
        <v>4409</v>
      </c>
      <c r="C7742" s="4" t="s">
        <v>4410</v>
      </c>
      <c r="D7742" s="1">
        <v>41934.313888888886</v>
      </c>
      <c r="H7742" s="2">
        <v>41957</v>
      </c>
      <c r="I7742" s="2">
        <v>41959</v>
      </c>
      <c r="J7742" s="3">
        <v>4</v>
      </c>
      <c r="K7742" s="3">
        <v>2</v>
      </c>
      <c r="L7742">
        <f>טבלה1[[#This Row],[ds_checkout]]-טבלה1[[#This Row],[ds_checkin]]</f>
        <v>2</v>
      </c>
      <c r="M7742" t="str">
        <f>IF(ISBLANK(טבלה1[[#This Row],[ts_reply_at]]), "", (טבלה1[[#This Row],[ts_reply_at]] - טבלה1[[#This Row],[ts_contact_at]]) * 24)</f>
        <v/>
      </c>
      <c r="N7742">
        <f>IF(ISBLANK(טבלה1[[#This Row],[ts_reply_at]]), 0, 1)</f>
        <v>0</v>
      </c>
      <c r="O7742">
        <f>IF(ISBLANK(טבלה1[[#This Row],[ts_accepted_at]]), 0, 1)</f>
        <v>0</v>
      </c>
      <c r="P7742">
        <f>IF(ISBLANK(טבלה1[[#This Row],[ts_booking_at]]), 0, 1)</f>
        <v>0</v>
      </c>
      <c r="Q7742">
        <f>IF(ISBLANK(טבלה1[[#This Row],[ds_checkin]]), "", טבלה1[[#This Row],[ds_checkin]] - טבלה1[[#This Row],[ts_contact_at]])</f>
        <v>22.68611111111386</v>
      </c>
      <c r="R7742" t="str">
        <f>IF(AND(ISBLANK(טבלה1[[#This Row],[ts_reply_at]]), NOT(ISBLANK(טבלה1[[#This Row],[ts_booking_at]]))), "Error: Booked without Reply", "OK")</f>
        <v>OK</v>
      </c>
      <c r="S7742" t="s">
        <v>6026</v>
      </c>
    </row>
    <row r="7743" spans="1:19" x14ac:dyDescent="0.25">
      <c r="A7743" s="4" t="s">
        <v>5975</v>
      </c>
      <c r="B7743" s="4" t="s">
        <v>52</v>
      </c>
      <c r="C7743" s="4" t="s">
        <v>53</v>
      </c>
      <c r="D7743" s="1">
        <v>41922.852083333331</v>
      </c>
      <c r="E7743" s="1">
        <v>41922.857997685183</v>
      </c>
      <c r="F7743" s="1">
        <v>41922.88826388889</v>
      </c>
      <c r="G7743" s="1">
        <v>41922.88826388889</v>
      </c>
      <c r="H7743" s="2">
        <v>41937</v>
      </c>
      <c r="I7743" s="2">
        <v>41943</v>
      </c>
      <c r="J7743" s="3">
        <v>1</v>
      </c>
      <c r="K7743" s="3">
        <v>22</v>
      </c>
      <c r="L7743">
        <f>טבלה1[[#This Row],[ds_checkout]]-טבלה1[[#This Row],[ds_checkin]]</f>
        <v>6</v>
      </c>
      <c r="M7743">
        <f>IF(ISBLANK(טבלה1[[#This Row],[ts_reply_at]]), "", (טבלה1[[#This Row],[ts_reply_at]] - טבלה1[[#This Row],[ts_contact_at]]) * 24)</f>
        <v>0.14194444444729015</v>
      </c>
      <c r="N7743">
        <f>IF(ISBLANK(טבלה1[[#This Row],[ts_reply_at]]), 0, 1)</f>
        <v>1</v>
      </c>
      <c r="O7743">
        <f>IF(ISBLANK(טבלה1[[#This Row],[ts_accepted_at]]), 0, 1)</f>
        <v>1</v>
      </c>
      <c r="P7743">
        <f>IF(ISBLANK(טבלה1[[#This Row],[ts_booking_at]]), 0, 1)</f>
        <v>1</v>
      </c>
      <c r="Q7743">
        <f>IF(ISBLANK(טבלה1[[#This Row],[ds_checkin]]), "", טבלה1[[#This Row],[ds_checkin]] - טבלה1[[#This Row],[ts_contact_at]])</f>
        <v>14.147916666668607</v>
      </c>
      <c r="R7743" t="str">
        <f>IF(AND(ISBLANK(טבלה1[[#This Row],[ts_reply_at]]), NOT(ISBLANK(טבלה1[[#This Row],[ts_booking_at]]))), "Error: Booked without Reply", "OK")</f>
        <v>OK</v>
      </c>
      <c r="S7743" t="s">
        <v>6026</v>
      </c>
    </row>
    <row r="7744" spans="1:19" x14ac:dyDescent="0.25">
      <c r="A7744" s="4" t="s">
        <v>5976</v>
      </c>
      <c r="B7744" s="4" t="s">
        <v>1883</v>
      </c>
      <c r="C7744" s="4" t="s">
        <v>1884</v>
      </c>
      <c r="D7744" s="1">
        <v>41936.672222222223</v>
      </c>
      <c r="E7744" s="1">
        <v>41936.681840277779</v>
      </c>
      <c r="H7744" s="2">
        <v>42161</v>
      </c>
      <c r="I7744" s="2">
        <v>42167</v>
      </c>
      <c r="J7744" s="3">
        <v>1</v>
      </c>
      <c r="K7744" s="3">
        <v>3</v>
      </c>
      <c r="L7744">
        <f>טבלה1[[#This Row],[ds_checkout]]-טבלה1[[#This Row],[ds_checkin]]</f>
        <v>6</v>
      </c>
      <c r="M7744">
        <f>IF(ISBLANK(טבלה1[[#This Row],[ts_reply_at]]), "", (טבלה1[[#This Row],[ts_reply_at]] - טבלה1[[#This Row],[ts_contact_at]]) * 24)</f>
        <v>0.23083333333488554</v>
      </c>
      <c r="N7744">
        <f>IF(ISBLANK(טבלה1[[#This Row],[ts_reply_at]]), 0, 1)</f>
        <v>1</v>
      </c>
      <c r="O7744">
        <f>IF(ISBLANK(טבלה1[[#This Row],[ts_accepted_at]]), 0, 1)</f>
        <v>0</v>
      </c>
      <c r="P7744">
        <f>IF(ISBLANK(טבלה1[[#This Row],[ts_booking_at]]), 0, 1)</f>
        <v>0</v>
      </c>
      <c r="Q7744">
        <f>IF(ISBLANK(טבלה1[[#This Row],[ds_checkin]]), "", טבלה1[[#This Row],[ds_checkin]] - טבלה1[[#This Row],[ts_contact_at]])</f>
        <v>224.32777777777665</v>
      </c>
      <c r="R7744" t="str">
        <f>IF(AND(ISBLANK(טבלה1[[#This Row],[ts_reply_at]]), NOT(ISBLANK(טבלה1[[#This Row],[ts_booking_at]]))), "Error: Booked without Reply", "OK")</f>
        <v>OK</v>
      </c>
      <c r="S7744" t="s">
        <v>6020</v>
      </c>
    </row>
    <row r="7745" spans="1:19" x14ac:dyDescent="0.25">
      <c r="A7745" s="4" t="s">
        <v>5977</v>
      </c>
      <c r="B7745" s="4" t="s">
        <v>3185</v>
      </c>
      <c r="C7745" s="4" t="s">
        <v>3186</v>
      </c>
      <c r="D7745" s="1">
        <v>41934.757638888892</v>
      </c>
      <c r="E7745" s="1">
        <v>41934.775208333333</v>
      </c>
      <c r="F7745" s="1">
        <v>41934.775208333333</v>
      </c>
      <c r="G7745" s="1">
        <v>41935.844652777778</v>
      </c>
      <c r="H7745" s="2">
        <v>41936</v>
      </c>
      <c r="I7745" s="2">
        <v>41940</v>
      </c>
      <c r="J7745" s="3">
        <v>3</v>
      </c>
      <c r="K7745" s="3">
        <v>25</v>
      </c>
      <c r="L7745">
        <f>טבלה1[[#This Row],[ds_checkout]]-טבלה1[[#This Row],[ds_checkin]]</f>
        <v>4</v>
      </c>
      <c r="M7745">
        <f>IF(ISBLANK(טבלה1[[#This Row],[ts_reply_at]]), "", (טבלה1[[#This Row],[ts_reply_at]] - טבלה1[[#This Row],[ts_contact_at]]) * 24)</f>
        <v>0.42166666657431051</v>
      </c>
      <c r="N7745">
        <f>IF(ISBLANK(טבלה1[[#This Row],[ts_reply_at]]), 0, 1)</f>
        <v>1</v>
      </c>
      <c r="O7745">
        <f>IF(ISBLANK(טבלה1[[#This Row],[ts_accepted_at]]), 0, 1)</f>
        <v>1</v>
      </c>
      <c r="P7745">
        <f>IF(ISBLANK(טבלה1[[#This Row],[ts_booking_at]]), 0, 1)</f>
        <v>1</v>
      </c>
      <c r="Q7745">
        <f>IF(ISBLANK(טבלה1[[#This Row],[ds_checkin]]), "", טבלה1[[#This Row],[ds_checkin]] - טבלה1[[#This Row],[ts_contact_at]])</f>
        <v>1.242361111108039</v>
      </c>
      <c r="R7745" t="str">
        <f>IF(AND(ISBLANK(טבלה1[[#This Row],[ts_reply_at]]), NOT(ISBLANK(טבלה1[[#This Row],[ts_booking_at]]))), "Error: Booked without Reply", "OK")</f>
        <v>OK</v>
      </c>
      <c r="S7745" t="s">
        <v>6026</v>
      </c>
    </row>
    <row r="7746" spans="1:19" x14ac:dyDescent="0.25">
      <c r="A7746" s="4" t="s">
        <v>5977</v>
      </c>
      <c r="B7746" s="4" t="s">
        <v>409</v>
      </c>
      <c r="C7746" s="4" t="s">
        <v>410</v>
      </c>
      <c r="D7746" s="1">
        <v>41934.893750000003</v>
      </c>
      <c r="E7746" s="1">
        <v>41934.91443287037</v>
      </c>
      <c r="H7746" s="2">
        <v>41936</v>
      </c>
      <c r="I7746" s="2">
        <v>41940</v>
      </c>
      <c r="J7746" s="3">
        <v>3</v>
      </c>
      <c r="K7746" s="3">
        <v>7</v>
      </c>
      <c r="L7746">
        <f>טבלה1[[#This Row],[ds_checkout]]-טבלה1[[#This Row],[ds_checkin]]</f>
        <v>4</v>
      </c>
      <c r="M7746">
        <f>IF(ISBLANK(טבלה1[[#This Row],[ts_reply_at]]), "", (טבלה1[[#This Row],[ts_reply_at]] - טבלה1[[#This Row],[ts_contact_at]]) * 24)</f>
        <v>0.49638888880144805</v>
      </c>
      <c r="N7746">
        <f>IF(ISBLANK(טבלה1[[#This Row],[ts_reply_at]]), 0, 1)</f>
        <v>1</v>
      </c>
      <c r="O7746">
        <f>IF(ISBLANK(טבלה1[[#This Row],[ts_accepted_at]]), 0, 1)</f>
        <v>0</v>
      </c>
      <c r="P7746">
        <f>IF(ISBLANK(טבלה1[[#This Row],[ts_booking_at]]), 0, 1)</f>
        <v>0</v>
      </c>
      <c r="Q7746">
        <f>IF(ISBLANK(טבלה1[[#This Row],[ds_checkin]]), "", טבלה1[[#This Row],[ds_checkin]] - טבלה1[[#This Row],[ts_contact_at]])</f>
        <v>1.1062499999970896</v>
      </c>
      <c r="R7746" t="str">
        <f>IF(AND(ISBLANK(טבלה1[[#This Row],[ts_reply_at]]), NOT(ISBLANK(טבלה1[[#This Row],[ts_booking_at]]))), "Error: Booked without Reply", "OK")</f>
        <v>OK</v>
      </c>
      <c r="S7746" t="s">
        <v>6026</v>
      </c>
    </row>
    <row r="7747" spans="1:19" x14ac:dyDescent="0.25">
      <c r="A7747" s="4" t="s">
        <v>5978</v>
      </c>
      <c r="B7747" s="4" t="s">
        <v>3832</v>
      </c>
      <c r="C7747" s="4" t="s">
        <v>3833</v>
      </c>
      <c r="D7747" s="1">
        <v>41922.57916666667</v>
      </c>
      <c r="E7747" s="1">
        <v>41922.93310185185</v>
      </c>
      <c r="F7747" s="1">
        <v>41922.93310185185</v>
      </c>
      <c r="G7747" s="1">
        <v>41922.93310185185</v>
      </c>
      <c r="H7747" s="2">
        <v>41949</v>
      </c>
      <c r="I7747" s="2">
        <v>41952</v>
      </c>
      <c r="J7747" s="3">
        <v>1</v>
      </c>
      <c r="K7747" s="3">
        <v>4</v>
      </c>
      <c r="L7747">
        <f>טבלה1[[#This Row],[ds_checkout]]-טבלה1[[#This Row],[ds_checkin]]</f>
        <v>3</v>
      </c>
      <c r="M7747">
        <f>IF(ISBLANK(טבלה1[[#This Row],[ts_reply_at]]), "", (טבלה1[[#This Row],[ts_reply_at]] - טבלה1[[#This Row],[ts_contact_at]]) * 24)</f>
        <v>8.4944444443099201</v>
      </c>
      <c r="N7747">
        <f>IF(ISBLANK(טבלה1[[#This Row],[ts_reply_at]]), 0, 1)</f>
        <v>1</v>
      </c>
      <c r="O7747">
        <f>IF(ISBLANK(טבלה1[[#This Row],[ts_accepted_at]]), 0, 1)</f>
        <v>1</v>
      </c>
      <c r="P7747">
        <f>IF(ISBLANK(טבלה1[[#This Row],[ts_booking_at]]), 0, 1)</f>
        <v>1</v>
      </c>
      <c r="Q7747">
        <f>IF(ISBLANK(טבלה1[[#This Row],[ds_checkin]]), "", טבלה1[[#This Row],[ds_checkin]] - טבלה1[[#This Row],[ts_contact_at]])</f>
        <v>26.420833333329938</v>
      </c>
      <c r="R7747" t="str">
        <f>IF(AND(ISBLANK(טבלה1[[#This Row],[ts_reply_at]]), NOT(ISBLANK(טבלה1[[#This Row],[ts_booking_at]]))), "Error: Booked without Reply", "OK")</f>
        <v>OK</v>
      </c>
      <c r="S7747" t="s">
        <v>6020</v>
      </c>
    </row>
    <row r="7748" spans="1:19" x14ac:dyDescent="0.25">
      <c r="A7748" s="4" t="s">
        <v>5979</v>
      </c>
      <c r="B7748" s="4" t="s">
        <v>609</v>
      </c>
      <c r="C7748" s="4" t="s">
        <v>610</v>
      </c>
      <c r="D7748" s="1">
        <v>41865.329861111109</v>
      </c>
      <c r="E7748" s="1">
        <v>41866.118368055555</v>
      </c>
      <c r="H7748" s="2">
        <v>42046</v>
      </c>
      <c r="I7748" s="2">
        <v>42051</v>
      </c>
      <c r="J7748" s="3">
        <v>6</v>
      </c>
      <c r="K7748" s="3">
        <v>10</v>
      </c>
      <c r="L7748">
        <f>טבלה1[[#This Row],[ds_checkout]]-טבלה1[[#This Row],[ds_checkin]]</f>
        <v>5</v>
      </c>
      <c r="M7748">
        <f>IF(ISBLANK(טבלה1[[#This Row],[ts_reply_at]]), "", (טבלה1[[#This Row],[ts_reply_at]] - טבלה1[[#This Row],[ts_contact_at]]) * 24)</f>
        <v>18.924166666693054</v>
      </c>
      <c r="N7748">
        <f>IF(ISBLANK(טבלה1[[#This Row],[ts_reply_at]]), 0, 1)</f>
        <v>1</v>
      </c>
      <c r="O7748">
        <f>IF(ISBLANK(טבלה1[[#This Row],[ts_accepted_at]]), 0, 1)</f>
        <v>0</v>
      </c>
      <c r="P7748">
        <f>IF(ISBLANK(טבלה1[[#This Row],[ts_booking_at]]), 0, 1)</f>
        <v>0</v>
      </c>
      <c r="Q7748">
        <f>IF(ISBLANK(טבלה1[[#This Row],[ds_checkin]]), "", טבלה1[[#This Row],[ds_checkin]] - טבלה1[[#This Row],[ts_contact_at]])</f>
        <v>180.67013888889051</v>
      </c>
      <c r="R7748" t="str">
        <f>IF(AND(ISBLANK(טבלה1[[#This Row],[ts_reply_at]]), NOT(ISBLANK(טבלה1[[#This Row],[ts_booking_at]]))), "Error: Booked without Reply", "OK")</f>
        <v>OK</v>
      </c>
      <c r="S7748" t="s">
        <v>6026</v>
      </c>
    </row>
    <row r="7749" spans="1:19" x14ac:dyDescent="0.25">
      <c r="A7749" s="4" t="s">
        <v>5980</v>
      </c>
      <c r="B7749" s="4" t="s">
        <v>1946</v>
      </c>
      <c r="C7749" s="4" t="s">
        <v>1947</v>
      </c>
      <c r="D7749" s="1">
        <v>41922.674305555556</v>
      </c>
      <c r="E7749" s="1">
        <v>41923.384641203702</v>
      </c>
      <c r="H7749" s="2">
        <v>41942</v>
      </c>
      <c r="I7749" s="2">
        <v>41945</v>
      </c>
      <c r="J7749" s="3">
        <v>2</v>
      </c>
      <c r="K7749" s="3">
        <v>4</v>
      </c>
      <c r="L7749">
        <f>טבלה1[[#This Row],[ds_checkout]]-טבלה1[[#This Row],[ds_checkin]]</f>
        <v>3</v>
      </c>
      <c r="M7749">
        <f>IF(ISBLANK(טבלה1[[#This Row],[ts_reply_at]]), "", (טבלה1[[#This Row],[ts_reply_at]] - טבלה1[[#This Row],[ts_contact_at]]) * 24)</f>
        <v>17.04805555549683</v>
      </c>
      <c r="N7749">
        <f>IF(ISBLANK(טבלה1[[#This Row],[ts_reply_at]]), 0, 1)</f>
        <v>1</v>
      </c>
      <c r="O7749">
        <f>IF(ISBLANK(טבלה1[[#This Row],[ts_accepted_at]]), 0, 1)</f>
        <v>0</v>
      </c>
      <c r="P7749">
        <f>IF(ISBLANK(טבלה1[[#This Row],[ts_booking_at]]), 0, 1)</f>
        <v>0</v>
      </c>
      <c r="Q7749">
        <f>IF(ISBLANK(טבלה1[[#This Row],[ds_checkin]]), "", טבלה1[[#This Row],[ds_checkin]] - טבלה1[[#This Row],[ts_contact_at]])</f>
        <v>19.325694444443798</v>
      </c>
      <c r="R7749" t="str">
        <f>IF(AND(ISBLANK(טבלה1[[#This Row],[ts_reply_at]]), NOT(ISBLANK(טבלה1[[#This Row],[ts_booking_at]]))), "Error: Booked without Reply", "OK")</f>
        <v>OK</v>
      </c>
      <c r="S7749" t="s">
        <v>6029</v>
      </c>
    </row>
    <row r="7750" spans="1:19" x14ac:dyDescent="0.25">
      <c r="A7750" s="4" t="s">
        <v>5980</v>
      </c>
      <c r="B7750" s="4" t="s">
        <v>4029</v>
      </c>
      <c r="C7750" s="4" t="s">
        <v>4030</v>
      </c>
      <c r="D7750" s="1">
        <v>41922.668749999997</v>
      </c>
      <c r="E7750" s="1">
        <v>41922.671585648146</v>
      </c>
      <c r="F7750" s="1">
        <v>41922.671643518515</v>
      </c>
      <c r="G7750" s="1">
        <v>41922.769467592596</v>
      </c>
      <c r="H7750" s="2">
        <v>41942</v>
      </c>
      <c r="I7750" s="2">
        <v>41945</v>
      </c>
      <c r="J7750" s="3">
        <v>2</v>
      </c>
      <c r="K7750" s="3">
        <v>19</v>
      </c>
      <c r="L7750">
        <f>טבלה1[[#This Row],[ds_checkout]]-טבלה1[[#This Row],[ds_checkin]]</f>
        <v>3</v>
      </c>
      <c r="M7750">
        <f>IF(ISBLANK(טבלה1[[#This Row],[ts_reply_at]]), "", (טבלה1[[#This Row],[ts_reply_at]] - טבלה1[[#This Row],[ts_contact_at]]) * 24)</f>
        <v>6.8055555573664606E-2</v>
      </c>
      <c r="N7750">
        <f>IF(ISBLANK(טבלה1[[#This Row],[ts_reply_at]]), 0, 1)</f>
        <v>1</v>
      </c>
      <c r="O7750">
        <f>IF(ISBLANK(טבלה1[[#This Row],[ts_accepted_at]]), 0, 1)</f>
        <v>1</v>
      </c>
      <c r="P7750">
        <f>IF(ISBLANK(טבלה1[[#This Row],[ts_booking_at]]), 0, 1)</f>
        <v>1</v>
      </c>
      <c r="Q7750">
        <f>IF(ISBLANK(טבלה1[[#This Row],[ds_checkin]]), "", טבלה1[[#This Row],[ds_checkin]] - טבלה1[[#This Row],[ts_contact_at]])</f>
        <v>19.33125000000291</v>
      </c>
      <c r="R7750" t="str">
        <f>IF(AND(ISBLANK(טבלה1[[#This Row],[ts_reply_at]]), NOT(ISBLANK(טבלה1[[#This Row],[ts_booking_at]]))), "Error: Booked without Reply", "OK")</f>
        <v>OK</v>
      </c>
      <c r="S7750" t="s">
        <v>6029</v>
      </c>
    </row>
    <row r="7751" spans="1:19" x14ac:dyDescent="0.25">
      <c r="A7751" s="4" t="s">
        <v>5981</v>
      </c>
      <c r="B7751" s="4" t="s">
        <v>507</v>
      </c>
      <c r="C7751" s="4" t="s">
        <v>508</v>
      </c>
      <c r="D7751" s="1">
        <v>41913.444444444445</v>
      </c>
      <c r="E7751" s="1">
        <v>41913.916145833333</v>
      </c>
      <c r="H7751" s="2">
        <v>41915</v>
      </c>
      <c r="I7751" s="2">
        <v>41917</v>
      </c>
      <c r="J7751" s="3">
        <v>1</v>
      </c>
      <c r="K7751" s="3">
        <v>4</v>
      </c>
      <c r="L7751">
        <f>טבלה1[[#This Row],[ds_checkout]]-טבלה1[[#This Row],[ds_checkin]]</f>
        <v>2</v>
      </c>
      <c r="M7751">
        <f>IF(ISBLANK(טבלה1[[#This Row],[ts_reply_at]]), "", (טבלה1[[#This Row],[ts_reply_at]] - טבלה1[[#This Row],[ts_contact_at]]) * 24)</f>
        <v>11.320833333302289</v>
      </c>
      <c r="N7751">
        <f>IF(ISBLANK(טבלה1[[#This Row],[ts_reply_at]]), 0, 1)</f>
        <v>1</v>
      </c>
      <c r="O7751">
        <f>IF(ISBLANK(טבלה1[[#This Row],[ts_accepted_at]]), 0, 1)</f>
        <v>0</v>
      </c>
      <c r="P7751">
        <f>IF(ISBLANK(טבלה1[[#This Row],[ts_booking_at]]), 0, 1)</f>
        <v>0</v>
      </c>
      <c r="Q7751">
        <f>IF(ISBLANK(טבלה1[[#This Row],[ds_checkin]]), "", טבלה1[[#This Row],[ds_checkin]] - טבלה1[[#This Row],[ts_contact_at]])</f>
        <v>1.5555555555547471</v>
      </c>
      <c r="R7751" t="str">
        <f>IF(AND(ISBLANK(טבלה1[[#This Row],[ts_reply_at]]), NOT(ISBLANK(טבלה1[[#This Row],[ts_booking_at]]))), "Error: Booked without Reply", "OK")</f>
        <v>OK</v>
      </c>
      <c r="S7751" t="s">
        <v>6019</v>
      </c>
    </row>
    <row r="7752" spans="1:19" x14ac:dyDescent="0.25">
      <c r="A7752" s="4" t="s">
        <v>5981</v>
      </c>
      <c r="B7752" s="4" t="s">
        <v>3181</v>
      </c>
      <c r="C7752" s="4" t="s">
        <v>3182</v>
      </c>
      <c r="D7752" s="1">
        <v>41913.618750000001</v>
      </c>
      <c r="E7752" s="1">
        <v>41913.695289351854</v>
      </c>
      <c r="F7752" s="1">
        <v>41913.728321759256</v>
      </c>
      <c r="G7752" s="1">
        <v>41913.923414351855</v>
      </c>
      <c r="H7752" s="2">
        <v>41915</v>
      </c>
      <c r="I7752" s="2">
        <v>41917</v>
      </c>
      <c r="J7752" s="3">
        <v>1</v>
      </c>
      <c r="K7752" s="3">
        <v>8</v>
      </c>
      <c r="L7752">
        <f>טבלה1[[#This Row],[ds_checkout]]-טבלה1[[#This Row],[ds_checkin]]</f>
        <v>2</v>
      </c>
      <c r="M7752">
        <f>IF(ISBLANK(טבלה1[[#This Row],[ts_reply_at]]), "", (טבלה1[[#This Row],[ts_reply_at]] - טבלה1[[#This Row],[ts_contact_at]]) * 24)</f>
        <v>1.8369444444542751</v>
      </c>
      <c r="N7752">
        <f>IF(ISBLANK(טבלה1[[#This Row],[ts_reply_at]]), 0, 1)</f>
        <v>1</v>
      </c>
      <c r="O7752">
        <f>IF(ISBLANK(טבלה1[[#This Row],[ts_accepted_at]]), 0, 1)</f>
        <v>1</v>
      </c>
      <c r="P7752">
        <f>IF(ISBLANK(טבלה1[[#This Row],[ts_booking_at]]), 0, 1)</f>
        <v>1</v>
      </c>
      <c r="Q7752">
        <f>IF(ISBLANK(טבלה1[[#This Row],[ds_checkin]]), "", טבלה1[[#This Row],[ds_checkin]] - טבלה1[[#This Row],[ts_contact_at]])</f>
        <v>1.3812499999985448</v>
      </c>
      <c r="R7752" t="str">
        <f>IF(AND(ISBLANK(טבלה1[[#This Row],[ts_reply_at]]), NOT(ISBLANK(טבלה1[[#This Row],[ts_booking_at]]))), "Error: Booked without Reply", "OK")</f>
        <v>OK</v>
      </c>
      <c r="S7752" t="s">
        <v>6019</v>
      </c>
    </row>
    <row r="7753" spans="1:19" x14ac:dyDescent="0.25">
      <c r="A7753" s="4" t="s">
        <v>5982</v>
      </c>
      <c r="B7753" s="4" t="s">
        <v>334</v>
      </c>
      <c r="C7753" s="4" t="s">
        <v>335</v>
      </c>
      <c r="D7753" s="1">
        <v>41924.154166666667</v>
      </c>
      <c r="E7753" s="1">
        <v>41924.207256944443</v>
      </c>
      <c r="F7753" s="1">
        <v>41924.207256944443</v>
      </c>
      <c r="G7753" s="1">
        <v>41925.375578703701</v>
      </c>
      <c r="H7753" s="2">
        <v>41944</v>
      </c>
      <c r="I7753" s="2">
        <v>41950</v>
      </c>
      <c r="J7753" s="3">
        <v>3</v>
      </c>
      <c r="K7753" s="3">
        <v>10</v>
      </c>
      <c r="L7753">
        <f>טבלה1[[#This Row],[ds_checkout]]-טבלה1[[#This Row],[ds_checkin]]</f>
        <v>6</v>
      </c>
      <c r="M7753">
        <f>IF(ISBLANK(טבלה1[[#This Row],[ts_reply_at]]), "", (טבלה1[[#This Row],[ts_reply_at]] - טבלה1[[#This Row],[ts_contact_at]]) * 24)</f>
        <v>1.2741666666115634</v>
      </c>
      <c r="N7753">
        <f>IF(ISBLANK(טבלה1[[#This Row],[ts_reply_at]]), 0, 1)</f>
        <v>1</v>
      </c>
      <c r="O7753">
        <f>IF(ISBLANK(טבלה1[[#This Row],[ts_accepted_at]]), 0, 1)</f>
        <v>1</v>
      </c>
      <c r="P7753">
        <f>IF(ISBLANK(טבלה1[[#This Row],[ts_booking_at]]), 0, 1)</f>
        <v>1</v>
      </c>
      <c r="Q7753">
        <f>IF(ISBLANK(טבלה1[[#This Row],[ds_checkin]]), "", טבלה1[[#This Row],[ds_checkin]] - טבלה1[[#This Row],[ts_contact_at]])</f>
        <v>19.845833333332848</v>
      </c>
      <c r="R7753" t="str">
        <f>IF(AND(ISBLANK(טבלה1[[#This Row],[ts_reply_at]]), NOT(ISBLANK(טבלה1[[#This Row],[ts_booking_at]]))), "Error: Booked without Reply", "OK")</f>
        <v>OK</v>
      </c>
      <c r="S7753" t="s">
        <v>6020</v>
      </c>
    </row>
    <row r="7754" spans="1:19" x14ac:dyDescent="0.25">
      <c r="A7754" s="4" t="s">
        <v>5982</v>
      </c>
      <c r="B7754" s="4" t="s">
        <v>2081</v>
      </c>
      <c r="C7754" s="4" t="s">
        <v>2082</v>
      </c>
      <c r="D7754" s="1">
        <v>41918.561805555553</v>
      </c>
      <c r="E7754" s="1">
        <v>41918.563946759263</v>
      </c>
      <c r="H7754" s="2">
        <v>41943</v>
      </c>
      <c r="I7754" s="2">
        <v>41950</v>
      </c>
      <c r="J7754" s="3">
        <v>3</v>
      </c>
      <c r="K7754" s="3">
        <v>12</v>
      </c>
      <c r="L7754">
        <f>טבלה1[[#This Row],[ds_checkout]]-טבלה1[[#This Row],[ds_checkin]]</f>
        <v>7</v>
      </c>
      <c r="M7754">
        <f>IF(ISBLANK(טבלה1[[#This Row],[ts_reply_at]]), "", (טבלה1[[#This Row],[ts_reply_at]] - טבלה1[[#This Row],[ts_contact_at]]) * 24)</f>
        <v>5.1388889027293772E-2</v>
      </c>
      <c r="N7754">
        <f>IF(ISBLANK(טבלה1[[#This Row],[ts_reply_at]]), 0, 1)</f>
        <v>1</v>
      </c>
      <c r="O7754">
        <f>IF(ISBLANK(טבלה1[[#This Row],[ts_accepted_at]]), 0, 1)</f>
        <v>0</v>
      </c>
      <c r="P7754">
        <f>IF(ISBLANK(טבלה1[[#This Row],[ts_booking_at]]), 0, 1)</f>
        <v>0</v>
      </c>
      <c r="Q7754">
        <f>IF(ISBLANK(טבלה1[[#This Row],[ds_checkin]]), "", טבלה1[[#This Row],[ds_checkin]] - טבלה1[[#This Row],[ts_contact_at]])</f>
        <v>24.438194444446708</v>
      </c>
      <c r="R7754" t="str">
        <f>IF(AND(ISBLANK(טבלה1[[#This Row],[ts_reply_at]]), NOT(ISBLANK(טבלה1[[#This Row],[ts_booking_at]]))), "Error: Booked without Reply", "OK")</f>
        <v>OK</v>
      </c>
      <c r="S7754" t="s">
        <v>6020</v>
      </c>
    </row>
    <row r="7755" spans="1:19" x14ac:dyDescent="0.25">
      <c r="A7755" s="4" t="s">
        <v>5983</v>
      </c>
      <c r="B7755" s="4" t="s">
        <v>504</v>
      </c>
      <c r="C7755" s="4" t="s">
        <v>1330</v>
      </c>
      <c r="D7755" s="1">
        <v>41918.352777777778</v>
      </c>
      <c r="E7755" s="1">
        <v>41918.382951388892</v>
      </c>
      <c r="H7755" s="2">
        <v>41922</v>
      </c>
      <c r="I7755" s="2">
        <v>41923</v>
      </c>
      <c r="J7755" s="3">
        <v>2</v>
      </c>
      <c r="K7755" s="3">
        <v>2</v>
      </c>
      <c r="L7755">
        <f>טבלה1[[#This Row],[ds_checkout]]-טבלה1[[#This Row],[ds_checkin]]</f>
        <v>1</v>
      </c>
      <c r="M7755">
        <f>IF(ISBLANK(טבלה1[[#This Row],[ts_reply_at]]), "", (טבלה1[[#This Row],[ts_reply_at]] - טבלה1[[#This Row],[ts_contact_at]]) * 24)</f>
        <v>0.72416666673962027</v>
      </c>
      <c r="N7755">
        <f>IF(ISBLANK(טבלה1[[#This Row],[ts_reply_at]]), 0, 1)</f>
        <v>1</v>
      </c>
      <c r="O7755">
        <f>IF(ISBLANK(טבלה1[[#This Row],[ts_accepted_at]]), 0, 1)</f>
        <v>0</v>
      </c>
      <c r="P7755">
        <f>IF(ISBLANK(טבלה1[[#This Row],[ts_booking_at]]), 0, 1)</f>
        <v>0</v>
      </c>
      <c r="Q7755">
        <f>IF(ISBLANK(טבלה1[[#This Row],[ds_checkin]]), "", טבלה1[[#This Row],[ds_checkin]] - טבלה1[[#This Row],[ts_contact_at]])</f>
        <v>3.6472222222218988</v>
      </c>
      <c r="R7755" t="str">
        <f>IF(AND(ISBLANK(טבלה1[[#This Row],[ts_reply_at]]), NOT(ISBLANK(טבלה1[[#This Row],[ts_booking_at]]))), "Error: Booked without Reply", "OK")</f>
        <v>OK</v>
      </c>
      <c r="S7755" t="s">
        <v>6022</v>
      </c>
    </row>
    <row r="7756" spans="1:19" x14ac:dyDescent="0.25">
      <c r="A7756" s="4" t="s">
        <v>5983</v>
      </c>
      <c r="B7756" s="4" t="s">
        <v>504</v>
      </c>
      <c r="C7756" s="4" t="s">
        <v>505</v>
      </c>
      <c r="D7756" s="1">
        <v>41917.875694444447</v>
      </c>
      <c r="E7756" s="1">
        <v>41917.923807870371</v>
      </c>
      <c r="H7756" s="2">
        <v>41922</v>
      </c>
      <c r="I7756" s="2">
        <v>41923</v>
      </c>
      <c r="J7756" s="3">
        <v>2</v>
      </c>
      <c r="K7756" s="3">
        <v>3</v>
      </c>
      <c r="L7756">
        <f>טבלה1[[#This Row],[ds_checkout]]-טבלה1[[#This Row],[ds_checkin]]</f>
        <v>1</v>
      </c>
      <c r="M7756">
        <f>IF(ISBLANK(טבלה1[[#This Row],[ts_reply_at]]), "", (טבלה1[[#This Row],[ts_reply_at]] - טבלה1[[#This Row],[ts_contact_at]]) * 24)</f>
        <v>1.154722222185228</v>
      </c>
      <c r="N7756">
        <f>IF(ISBLANK(טבלה1[[#This Row],[ts_reply_at]]), 0, 1)</f>
        <v>1</v>
      </c>
      <c r="O7756">
        <f>IF(ISBLANK(טבלה1[[#This Row],[ts_accepted_at]]), 0, 1)</f>
        <v>0</v>
      </c>
      <c r="P7756">
        <f>IF(ISBLANK(טבלה1[[#This Row],[ts_booking_at]]), 0, 1)</f>
        <v>0</v>
      </c>
      <c r="Q7756">
        <f>IF(ISBLANK(טבלה1[[#This Row],[ds_checkin]]), "", טבלה1[[#This Row],[ds_checkin]] - טבלה1[[#This Row],[ts_contact_at]])</f>
        <v>4.1243055555532919</v>
      </c>
      <c r="R7756" t="str">
        <f>IF(AND(ISBLANK(טבלה1[[#This Row],[ts_reply_at]]), NOT(ISBLANK(טבלה1[[#This Row],[ts_booking_at]]))), "Error: Booked without Reply", "OK")</f>
        <v>OK</v>
      </c>
      <c r="S7756" t="s">
        <v>6022</v>
      </c>
    </row>
    <row r="7757" spans="1:19" x14ac:dyDescent="0.25">
      <c r="A7757" s="4" t="s">
        <v>5984</v>
      </c>
      <c r="B7757" s="4" t="s">
        <v>468</v>
      </c>
      <c r="C7757" s="4" t="s">
        <v>757</v>
      </c>
      <c r="D7757" s="1">
        <v>41919.246527777781</v>
      </c>
      <c r="E7757" s="1">
        <v>41919.283425925925</v>
      </c>
      <c r="F7757" s="1">
        <v>41919.283425925925</v>
      </c>
      <c r="G7757" s="1">
        <v>41926.418344907404</v>
      </c>
      <c r="H7757" s="2">
        <v>41956</v>
      </c>
      <c r="I7757" s="2">
        <v>41959</v>
      </c>
      <c r="J7757" s="3">
        <v>5</v>
      </c>
      <c r="K7757" s="3">
        <v>14</v>
      </c>
      <c r="L7757">
        <f>טבלה1[[#This Row],[ds_checkout]]-טבלה1[[#This Row],[ds_checkin]]</f>
        <v>3</v>
      </c>
      <c r="M7757">
        <f>IF(ISBLANK(טבלה1[[#This Row],[ts_reply_at]]), "", (טבלה1[[#This Row],[ts_reply_at]] - טבלה1[[#This Row],[ts_contact_at]]) * 24)</f>
        <v>0.8855555554619059</v>
      </c>
      <c r="N7757">
        <f>IF(ISBLANK(טבלה1[[#This Row],[ts_reply_at]]), 0, 1)</f>
        <v>1</v>
      </c>
      <c r="O7757">
        <f>IF(ISBLANK(טבלה1[[#This Row],[ts_accepted_at]]), 0, 1)</f>
        <v>1</v>
      </c>
      <c r="P7757">
        <f>IF(ISBLANK(טבלה1[[#This Row],[ts_booking_at]]), 0, 1)</f>
        <v>1</v>
      </c>
      <c r="Q7757">
        <f>IF(ISBLANK(טבלה1[[#This Row],[ds_checkin]]), "", טבלה1[[#This Row],[ds_checkin]] - טבלה1[[#This Row],[ts_contact_at]])</f>
        <v>36.753472222218988</v>
      </c>
      <c r="R7757" t="str">
        <f>IF(AND(ISBLANK(טבלה1[[#This Row],[ts_reply_at]]), NOT(ISBLANK(טבלה1[[#This Row],[ts_booking_at]]))), "Error: Booked without Reply", "OK")</f>
        <v>OK</v>
      </c>
      <c r="S7757" t="s">
        <v>6026</v>
      </c>
    </row>
    <row r="7758" spans="1:19" x14ac:dyDescent="0.25">
      <c r="A7758" s="4" t="s">
        <v>5985</v>
      </c>
      <c r="B7758" s="4" t="s">
        <v>2562</v>
      </c>
      <c r="C7758" s="4" t="s">
        <v>2563</v>
      </c>
      <c r="D7758" s="1">
        <v>41917.79791666667</v>
      </c>
      <c r="E7758" s="1">
        <v>41917.842592592591</v>
      </c>
      <c r="H7758" s="2">
        <v>41918</v>
      </c>
      <c r="I7758" s="2">
        <v>41919</v>
      </c>
      <c r="J7758" s="3">
        <v>1</v>
      </c>
      <c r="K7758" s="3">
        <v>3</v>
      </c>
      <c r="L7758">
        <f>טבלה1[[#This Row],[ds_checkout]]-טבלה1[[#This Row],[ds_checkin]]</f>
        <v>1</v>
      </c>
      <c r="M7758">
        <f>IF(ISBLANK(טבלה1[[#This Row],[ts_reply_at]]), "", (טבלה1[[#This Row],[ts_reply_at]] - טבלה1[[#This Row],[ts_contact_at]]) * 24)</f>
        <v>1.0722222221083939</v>
      </c>
      <c r="N7758">
        <f>IF(ISBLANK(טבלה1[[#This Row],[ts_reply_at]]), 0, 1)</f>
        <v>1</v>
      </c>
      <c r="O7758">
        <f>IF(ISBLANK(טבלה1[[#This Row],[ts_accepted_at]]), 0, 1)</f>
        <v>0</v>
      </c>
      <c r="P7758">
        <f>IF(ISBLANK(טבלה1[[#This Row],[ts_booking_at]]), 0, 1)</f>
        <v>0</v>
      </c>
      <c r="Q7758">
        <f>IF(ISBLANK(טבלה1[[#This Row],[ds_checkin]]), "", טבלה1[[#This Row],[ds_checkin]] - טבלה1[[#This Row],[ts_contact_at]])</f>
        <v>0.20208333332993789</v>
      </c>
      <c r="R7758" t="str">
        <f>IF(AND(ISBLANK(טבלה1[[#This Row],[ts_reply_at]]), NOT(ISBLANK(טבלה1[[#This Row],[ts_booking_at]]))), "Error: Booked without Reply", "OK")</f>
        <v>OK</v>
      </c>
      <c r="S7758" t="s">
        <v>6022</v>
      </c>
    </row>
    <row r="7759" spans="1:19" x14ac:dyDescent="0.25">
      <c r="A7759" s="4" t="s">
        <v>5986</v>
      </c>
      <c r="B7759" s="4" t="s">
        <v>3909</v>
      </c>
      <c r="C7759" s="4" t="s">
        <v>3910</v>
      </c>
      <c r="D7759" s="1">
        <v>41920.871527777781</v>
      </c>
      <c r="E7759" s="1">
        <v>41920.905555555553</v>
      </c>
      <c r="F7759" s="1">
        <v>41921.307199074072</v>
      </c>
      <c r="G7759" s="1">
        <v>41921.307199074072</v>
      </c>
      <c r="H7759" s="2">
        <v>41949</v>
      </c>
      <c r="I7759" s="2">
        <v>41951</v>
      </c>
      <c r="J7759" s="3">
        <v>2</v>
      </c>
      <c r="K7759" s="3">
        <v>6</v>
      </c>
      <c r="L7759">
        <f>טבלה1[[#This Row],[ds_checkout]]-טבלה1[[#This Row],[ds_checkin]]</f>
        <v>2</v>
      </c>
      <c r="M7759">
        <f>IF(ISBLANK(טבלה1[[#This Row],[ts_reply_at]]), "", (טבלה1[[#This Row],[ts_reply_at]] - טבלה1[[#This Row],[ts_contact_at]]) * 24)</f>
        <v>0.8166666665347293</v>
      </c>
      <c r="N7759">
        <f>IF(ISBLANK(טבלה1[[#This Row],[ts_reply_at]]), 0, 1)</f>
        <v>1</v>
      </c>
      <c r="O7759">
        <f>IF(ISBLANK(טבלה1[[#This Row],[ts_accepted_at]]), 0, 1)</f>
        <v>1</v>
      </c>
      <c r="P7759">
        <f>IF(ISBLANK(טבלה1[[#This Row],[ts_booking_at]]), 0, 1)</f>
        <v>1</v>
      </c>
      <c r="Q7759">
        <f>IF(ISBLANK(טבלה1[[#This Row],[ds_checkin]]), "", טבלה1[[#This Row],[ds_checkin]] - טבלה1[[#This Row],[ts_contact_at]])</f>
        <v>28.128472222218988</v>
      </c>
      <c r="R7759" t="str">
        <f>IF(AND(ISBLANK(טבלה1[[#This Row],[ts_reply_at]]), NOT(ISBLANK(טבלה1[[#This Row],[ts_booking_at]]))), "Error: Booked without Reply", "OK")</f>
        <v>OK</v>
      </c>
      <c r="S7759" t="s">
        <v>6019</v>
      </c>
    </row>
    <row r="7760" spans="1:19" x14ac:dyDescent="0.25">
      <c r="A7760" s="4" t="s">
        <v>5986</v>
      </c>
      <c r="B7760" s="4" t="s">
        <v>2959</v>
      </c>
      <c r="C7760" s="4" t="s">
        <v>2960</v>
      </c>
      <c r="D7760" s="1">
        <v>41920.363194444442</v>
      </c>
      <c r="E7760" s="1">
        <v>41920.402106481481</v>
      </c>
      <c r="H7760" s="2">
        <v>41949</v>
      </c>
      <c r="I7760" s="2">
        <v>41951</v>
      </c>
      <c r="J7760" s="3">
        <v>2</v>
      </c>
      <c r="K7760" s="3">
        <v>6</v>
      </c>
      <c r="L7760">
        <f>טבלה1[[#This Row],[ds_checkout]]-טבלה1[[#This Row],[ds_checkin]]</f>
        <v>2</v>
      </c>
      <c r="M7760">
        <f>IF(ISBLANK(טבלה1[[#This Row],[ts_reply_at]]), "", (טבלה1[[#This Row],[ts_reply_at]] - טבלה1[[#This Row],[ts_contact_at]]) * 24)</f>
        <v>0.93388888891786337</v>
      </c>
      <c r="N7760">
        <f>IF(ISBLANK(טבלה1[[#This Row],[ts_reply_at]]), 0, 1)</f>
        <v>1</v>
      </c>
      <c r="O7760">
        <f>IF(ISBLANK(טבלה1[[#This Row],[ts_accepted_at]]), 0, 1)</f>
        <v>0</v>
      </c>
      <c r="P7760">
        <f>IF(ISBLANK(טבלה1[[#This Row],[ts_booking_at]]), 0, 1)</f>
        <v>0</v>
      </c>
      <c r="Q7760">
        <f>IF(ISBLANK(טבלה1[[#This Row],[ds_checkin]]), "", טבלה1[[#This Row],[ds_checkin]] - טבלה1[[#This Row],[ts_contact_at]])</f>
        <v>28.636805555557657</v>
      </c>
      <c r="R7760" t="str">
        <f>IF(AND(ISBLANK(טבלה1[[#This Row],[ts_reply_at]]), NOT(ISBLANK(טבלה1[[#This Row],[ts_booking_at]]))), "Error: Booked without Reply", "OK")</f>
        <v>OK</v>
      </c>
      <c r="S7760" t="s">
        <v>6019</v>
      </c>
    </row>
    <row r="7761" spans="1:19" x14ac:dyDescent="0.25">
      <c r="A7761" s="4" t="s">
        <v>5987</v>
      </c>
      <c r="B7761" s="4" t="s">
        <v>18</v>
      </c>
      <c r="C7761" s="4" t="s">
        <v>620</v>
      </c>
      <c r="D7761" s="1">
        <v>41923.522916666669</v>
      </c>
      <c r="H7761" s="2">
        <v>41947</v>
      </c>
      <c r="I7761" s="2">
        <v>41949</v>
      </c>
      <c r="J7761" s="3">
        <v>2</v>
      </c>
      <c r="K7761" s="3">
        <v>2</v>
      </c>
      <c r="L7761">
        <f>טבלה1[[#This Row],[ds_checkout]]-טבלה1[[#This Row],[ds_checkin]]</f>
        <v>2</v>
      </c>
      <c r="M7761" t="str">
        <f>IF(ISBLANK(טבלה1[[#This Row],[ts_reply_at]]), "", (טבלה1[[#This Row],[ts_reply_at]] - טבלה1[[#This Row],[ts_contact_at]]) * 24)</f>
        <v/>
      </c>
      <c r="N7761">
        <f>IF(ISBLANK(טבלה1[[#This Row],[ts_reply_at]]), 0, 1)</f>
        <v>0</v>
      </c>
      <c r="O7761">
        <f>IF(ISBLANK(טבלה1[[#This Row],[ts_accepted_at]]), 0, 1)</f>
        <v>0</v>
      </c>
      <c r="P7761">
        <f>IF(ISBLANK(טבלה1[[#This Row],[ts_booking_at]]), 0, 1)</f>
        <v>0</v>
      </c>
      <c r="Q7761">
        <f>IF(ISBLANK(טבלה1[[#This Row],[ds_checkin]]), "", טבלה1[[#This Row],[ds_checkin]] - טבלה1[[#This Row],[ts_contact_at]])</f>
        <v>23.477083333331393</v>
      </c>
      <c r="R7761" t="str">
        <f>IF(AND(ISBLANK(טבלה1[[#This Row],[ts_reply_at]]), NOT(ISBLANK(טבלה1[[#This Row],[ts_booking_at]]))), "Error: Booked without Reply", "OK")</f>
        <v>OK</v>
      </c>
      <c r="S7761" t="s">
        <v>6026</v>
      </c>
    </row>
    <row r="7762" spans="1:19" x14ac:dyDescent="0.25">
      <c r="A7762" s="4" t="s">
        <v>5987</v>
      </c>
      <c r="B7762" s="4" t="s">
        <v>159</v>
      </c>
      <c r="C7762" s="4" t="s">
        <v>160</v>
      </c>
      <c r="D7762" s="1">
        <v>41920.642361111109</v>
      </c>
      <c r="E7762" s="1">
        <v>41923.91815972222</v>
      </c>
      <c r="H7762" s="2">
        <v>41947</v>
      </c>
      <c r="I7762" s="2">
        <v>41949</v>
      </c>
      <c r="J7762" s="3">
        <v>2</v>
      </c>
      <c r="K7762" s="3">
        <v>3</v>
      </c>
      <c r="L7762">
        <f>טבלה1[[#This Row],[ds_checkout]]-טבלה1[[#This Row],[ds_checkin]]</f>
        <v>2</v>
      </c>
      <c r="M7762">
        <f>IF(ISBLANK(טבלה1[[#This Row],[ts_reply_at]]), "", (טבלה1[[#This Row],[ts_reply_at]] - טבלה1[[#This Row],[ts_contact_at]]) * 24)</f>
        <v>78.619166666641831</v>
      </c>
      <c r="N7762">
        <f>IF(ISBLANK(טבלה1[[#This Row],[ts_reply_at]]), 0, 1)</f>
        <v>1</v>
      </c>
      <c r="O7762">
        <f>IF(ISBLANK(טבלה1[[#This Row],[ts_accepted_at]]), 0, 1)</f>
        <v>0</v>
      </c>
      <c r="P7762">
        <f>IF(ISBLANK(טבלה1[[#This Row],[ts_booking_at]]), 0, 1)</f>
        <v>0</v>
      </c>
      <c r="Q7762">
        <f>IF(ISBLANK(טבלה1[[#This Row],[ds_checkin]]), "", טבלה1[[#This Row],[ds_checkin]] - טבלה1[[#This Row],[ts_contact_at]])</f>
        <v>26.357638888890506</v>
      </c>
      <c r="R7762" t="str">
        <f>IF(AND(ISBLANK(טבלה1[[#This Row],[ts_reply_at]]), NOT(ISBLANK(טבלה1[[#This Row],[ts_booking_at]]))), "Error: Booked without Reply", "OK")</f>
        <v>OK</v>
      </c>
      <c r="S7762" t="s">
        <v>6026</v>
      </c>
    </row>
    <row r="7763" spans="1:19" x14ac:dyDescent="0.25">
      <c r="A7763" s="4" t="s">
        <v>5988</v>
      </c>
      <c r="B7763" s="4" t="s">
        <v>150</v>
      </c>
      <c r="C7763" s="4" t="s">
        <v>151</v>
      </c>
      <c r="D7763" s="1">
        <v>41918.671527777777</v>
      </c>
      <c r="E7763" s="1">
        <v>41918.91300925926</v>
      </c>
      <c r="H7763" s="2">
        <v>42175</v>
      </c>
      <c r="I7763" s="2">
        <v>42177</v>
      </c>
      <c r="J7763" s="3">
        <v>3</v>
      </c>
      <c r="K7763" s="3">
        <v>4</v>
      </c>
      <c r="L7763">
        <f>טבלה1[[#This Row],[ds_checkout]]-טבלה1[[#This Row],[ds_checkin]]</f>
        <v>2</v>
      </c>
      <c r="M7763">
        <f>IF(ISBLANK(טבלה1[[#This Row],[ts_reply_at]]), "", (טבלה1[[#This Row],[ts_reply_at]] - טבלה1[[#This Row],[ts_contact_at]]) * 24)</f>
        <v>5.7955555556109175</v>
      </c>
      <c r="N7763">
        <f>IF(ISBLANK(טבלה1[[#This Row],[ts_reply_at]]), 0, 1)</f>
        <v>1</v>
      </c>
      <c r="O7763">
        <f>IF(ISBLANK(טבלה1[[#This Row],[ts_accepted_at]]), 0, 1)</f>
        <v>0</v>
      </c>
      <c r="P7763">
        <f>IF(ISBLANK(טבלה1[[#This Row],[ts_booking_at]]), 0, 1)</f>
        <v>0</v>
      </c>
      <c r="Q7763">
        <f>IF(ISBLANK(טבלה1[[#This Row],[ds_checkin]]), "", טבלה1[[#This Row],[ds_checkin]] - טבלה1[[#This Row],[ts_contact_at]])</f>
        <v>256.32847222222335</v>
      </c>
      <c r="R7763" t="str">
        <f>IF(AND(ISBLANK(טבלה1[[#This Row],[ts_reply_at]]), NOT(ISBLANK(טבלה1[[#This Row],[ts_booking_at]]))), "Error: Booked without Reply", "OK")</f>
        <v>OK</v>
      </c>
      <c r="S7763" t="s">
        <v>6020</v>
      </c>
    </row>
    <row r="7764" spans="1:19" x14ac:dyDescent="0.25">
      <c r="A7764" s="4" t="s">
        <v>5989</v>
      </c>
      <c r="B7764" s="4" t="s">
        <v>12</v>
      </c>
      <c r="C7764" s="4" t="s">
        <v>1957</v>
      </c>
      <c r="D7764" s="1">
        <v>41913.512499999997</v>
      </c>
      <c r="E7764" s="1">
        <v>41913.636874999997</v>
      </c>
      <c r="F7764" s="1">
        <v>41913.636874999997</v>
      </c>
      <c r="G7764" s="1">
        <v>41931.854502314818</v>
      </c>
      <c r="H7764" s="2">
        <v>42195</v>
      </c>
      <c r="I7764" s="2">
        <v>42209</v>
      </c>
      <c r="J7764" s="3">
        <v>3</v>
      </c>
      <c r="K7764" s="3">
        <v>17</v>
      </c>
      <c r="L7764">
        <f>טבלה1[[#This Row],[ds_checkout]]-טבלה1[[#This Row],[ds_checkin]]</f>
        <v>14</v>
      </c>
      <c r="M7764">
        <f>IF(ISBLANK(טבלה1[[#This Row],[ts_reply_at]]), "", (טבלה1[[#This Row],[ts_reply_at]] - טבלה1[[#This Row],[ts_contact_at]]) * 24)</f>
        <v>2.9849999999860302</v>
      </c>
      <c r="N7764">
        <f>IF(ISBLANK(טבלה1[[#This Row],[ts_reply_at]]), 0, 1)</f>
        <v>1</v>
      </c>
      <c r="O7764">
        <f>IF(ISBLANK(טבלה1[[#This Row],[ts_accepted_at]]), 0, 1)</f>
        <v>1</v>
      </c>
      <c r="P7764">
        <f>IF(ISBLANK(טבלה1[[#This Row],[ts_booking_at]]), 0, 1)</f>
        <v>1</v>
      </c>
      <c r="Q7764">
        <f>IF(ISBLANK(טבלה1[[#This Row],[ds_checkin]]), "", טבלה1[[#This Row],[ds_checkin]] - טבלה1[[#This Row],[ts_contact_at]])</f>
        <v>281.48750000000291</v>
      </c>
      <c r="R7764" t="str">
        <f>IF(AND(ISBLANK(טבלה1[[#This Row],[ts_reply_at]]), NOT(ISBLANK(טבלה1[[#This Row],[ts_booking_at]]))), "Error: Booked without Reply", "OK")</f>
        <v>OK</v>
      </c>
      <c r="S7764" t="s">
        <v>6037</v>
      </c>
    </row>
    <row r="7765" spans="1:19" x14ac:dyDescent="0.25">
      <c r="A7765" s="4" t="s">
        <v>5990</v>
      </c>
      <c r="B7765" s="4" t="s">
        <v>1482</v>
      </c>
      <c r="C7765" s="4" t="s">
        <v>1483</v>
      </c>
      <c r="D7765" s="1">
        <v>41917.80972222222</v>
      </c>
      <c r="E7765" s="1">
        <v>41917.811724537038</v>
      </c>
      <c r="F7765" s="1">
        <v>41917.81177083333</v>
      </c>
      <c r="G7765" s="1">
        <v>41917.81177083333</v>
      </c>
      <c r="H7765" s="2">
        <v>41926</v>
      </c>
      <c r="I7765" s="2">
        <v>41928</v>
      </c>
      <c r="J7765" s="3">
        <v>1</v>
      </c>
      <c r="K7765" s="3">
        <v>16</v>
      </c>
      <c r="L7765">
        <f>טבלה1[[#This Row],[ds_checkout]]-טבלה1[[#This Row],[ds_checkin]]</f>
        <v>2</v>
      </c>
      <c r="M7765">
        <f>IF(ISBLANK(טבלה1[[#This Row],[ts_reply_at]]), "", (טבלה1[[#This Row],[ts_reply_at]] - טבלה1[[#This Row],[ts_contact_at]]) * 24)</f>
        <v>4.8055555613245815E-2</v>
      </c>
      <c r="N7765">
        <f>IF(ISBLANK(טבלה1[[#This Row],[ts_reply_at]]), 0, 1)</f>
        <v>1</v>
      </c>
      <c r="O7765">
        <f>IF(ISBLANK(טבלה1[[#This Row],[ts_accepted_at]]), 0, 1)</f>
        <v>1</v>
      </c>
      <c r="P7765">
        <f>IF(ISBLANK(טבלה1[[#This Row],[ts_booking_at]]), 0, 1)</f>
        <v>1</v>
      </c>
      <c r="Q7765">
        <f>IF(ISBLANK(טבלה1[[#This Row],[ds_checkin]]), "", טבלה1[[#This Row],[ds_checkin]] - טבלה1[[#This Row],[ts_contact_at]])</f>
        <v>8.1902777777795563</v>
      </c>
      <c r="R7765" t="str">
        <f>IF(AND(ISBLANK(טבלה1[[#This Row],[ts_reply_at]]), NOT(ISBLANK(טבלה1[[#This Row],[ts_booking_at]]))), "Error: Booked without Reply", "OK")</f>
        <v>OK</v>
      </c>
      <c r="S7765" t="s">
        <v>6020</v>
      </c>
    </row>
    <row r="7766" spans="1:19" x14ac:dyDescent="0.25">
      <c r="A7766" s="4" t="s">
        <v>5991</v>
      </c>
      <c r="B7766" s="4" t="s">
        <v>818</v>
      </c>
      <c r="C7766" s="4" t="s">
        <v>819</v>
      </c>
      <c r="D7766" s="1">
        <v>41925.459722222222</v>
      </c>
      <c r="E7766" s="1">
        <v>41925.471365740741</v>
      </c>
      <c r="F7766" s="1">
        <v>41925.471365740741</v>
      </c>
      <c r="H7766" s="2">
        <v>41946</v>
      </c>
      <c r="I7766" s="2">
        <v>41950</v>
      </c>
      <c r="J7766" s="3">
        <v>3</v>
      </c>
      <c r="K7766" s="3">
        <v>3</v>
      </c>
      <c r="L7766">
        <f>טבלה1[[#This Row],[ds_checkout]]-טבלה1[[#This Row],[ds_checkin]]</f>
        <v>4</v>
      </c>
      <c r="M7766">
        <f>IF(ISBLANK(טבלה1[[#This Row],[ts_reply_at]]), "", (טבלה1[[#This Row],[ts_reply_at]] - טבלה1[[#This Row],[ts_contact_at]]) * 24)</f>
        <v>0.27944444445893168</v>
      </c>
      <c r="N7766">
        <f>IF(ISBLANK(טבלה1[[#This Row],[ts_reply_at]]), 0, 1)</f>
        <v>1</v>
      </c>
      <c r="O7766">
        <f>IF(ISBLANK(טבלה1[[#This Row],[ts_accepted_at]]), 0, 1)</f>
        <v>1</v>
      </c>
      <c r="P7766">
        <f>IF(ISBLANK(טבלה1[[#This Row],[ts_booking_at]]), 0, 1)</f>
        <v>0</v>
      </c>
      <c r="Q7766">
        <f>IF(ISBLANK(טבלה1[[#This Row],[ds_checkin]]), "", טבלה1[[#This Row],[ds_checkin]] - טבלה1[[#This Row],[ts_contact_at]])</f>
        <v>20.540277777778101</v>
      </c>
      <c r="R7766" t="str">
        <f>IF(AND(ISBLANK(טבלה1[[#This Row],[ts_reply_at]]), NOT(ISBLANK(טבלה1[[#This Row],[ts_booking_at]]))), "Error: Booked without Reply", "OK")</f>
        <v>OK</v>
      </c>
      <c r="S7766" t="s">
        <v>6087</v>
      </c>
    </row>
    <row r="7767" spans="1:19" x14ac:dyDescent="0.25">
      <c r="A7767" s="4" t="s">
        <v>5991</v>
      </c>
      <c r="B7767" s="4" t="s">
        <v>174</v>
      </c>
      <c r="C7767" s="4" t="s">
        <v>175</v>
      </c>
      <c r="D7767" s="1">
        <v>41925.460416666669</v>
      </c>
      <c r="E7767" s="1">
        <v>41925.475289351853</v>
      </c>
      <c r="H7767" s="2">
        <v>41946</v>
      </c>
      <c r="I7767" s="2">
        <v>41950</v>
      </c>
      <c r="J7767" s="3">
        <v>3</v>
      </c>
      <c r="K7767" s="3">
        <v>3</v>
      </c>
      <c r="L7767">
        <f>טבלה1[[#This Row],[ds_checkout]]-טבלה1[[#This Row],[ds_checkin]]</f>
        <v>4</v>
      </c>
      <c r="M7767">
        <f>IF(ISBLANK(טבלה1[[#This Row],[ts_reply_at]]), "", (טבלה1[[#This Row],[ts_reply_at]] - טבלה1[[#This Row],[ts_contact_at]]) * 24)</f>
        <v>0.35694444441469386</v>
      </c>
      <c r="N7767">
        <f>IF(ISBLANK(טבלה1[[#This Row],[ts_reply_at]]), 0, 1)</f>
        <v>1</v>
      </c>
      <c r="O7767">
        <f>IF(ISBLANK(טבלה1[[#This Row],[ts_accepted_at]]), 0, 1)</f>
        <v>0</v>
      </c>
      <c r="P7767">
        <f>IF(ISBLANK(טבלה1[[#This Row],[ts_booking_at]]), 0, 1)</f>
        <v>0</v>
      </c>
      <c r="Q7767">
        <f>IF(ISBLANK(טבלה1[[#This Row],[ds_checkin]]), "", טבלה1[[#This Row],[ds_checkin]] - טבלה1[[#This Row],[ts_contact_at]])</f>
        <v>20.539583333331393</v>
      </c>
      <c r="R7767" t="str">
        <f>IF(AND(ISBLANK(טבלה1[[#This Row],[ts_reply_at]]), NOT(ISBLANK(טבלה1[[#This Row],[ts_booking_at]]))), "Error: Booked without Reply", "OK")</f>
        <v>OK</v>
      </c>
      <c r="S7767" t="s">
        <v>6087</v>
      </c>
    </row>
    <row r="7768" spans="1:19" x14ac:dyDescent="0.25">
      <c r="A7768" s="4" t="s">
        <v>5991</v>
      </c>
      <c r="B7768" s="4" t="s">
        <v>1935</v>
      </c>
      <c r="C7768" s="4" t="s">
        <v>1936</v>
      </c>
      <c r="D7768" s="1">
        <v>41925.458333333336</v>
      </c>
      <c r="H7768" s="2">
        <v>41946</v>
      </c>
      <c r="I7768" s="2">
        <v>41950</v>
      </c>
      <c r="J7768" s="3">
        <v>3</v>
      </c>
      <c r="K7768" s="3">
        <v>2</v>
      </c>
      <c r="L7768">
        <f>טבלה1[[#This Row],[ds_checkout]]-טבלה1[[#This Row],[ds_checkin]]</f>
        <v>4</v>
      </c>
      <c r="M7768" t="str">
        <f>IF(ISBLANK(טבלה1[[#This Row],[ts_reply_at]]), "", (טבלה1[[#This Row],[ts_reply_at]] - טבלה1[[#This Row],[ts_contact_at]]) * 24)</f>
        <v/>
      </c>
      <c r="N7768">
        <f>IF(ISBLANK(טבלה1[[#This Row],[ts_reply_at]]), 0, 1)</f>
        <v>0</v>
      </c>
      <c r="O7768">
        <f>IF(ISBLANK(טבלה1[[#This Row],[ts_accepted_at]]), 0, 1)</f>
        <v>0</v>
      </c>
      <c r="P7768">
        <f>IF(ISBLANK(טבלה1[[#This Row],[ts_booking_at]]), 0, 1)</f>
        <v>0</v>
      </c>
      <c r="Q7768">
        <f>IF(ISBLANK(טבלה1[[#This Row],[ds_checkin]]), "", טבלה1[[#This Row],[ds_checkin]] - טבלה1[[#This Row],[ts_contact_at]])</f>
        <v>20.541666666664241</v>
      </c>
      <c r="R7768" t="str">
        <f>IF(AND(ISBLANK(טבלה1[[#This Row],[ts_reply_at]]), NOT(ISBLANK(טבלה1[[#This Row],[ts_booking_at]]))), "Error: Booked without Reply", "OK")</f>
        <v>OK</v>
      </c>
      <c r="S7768" t="s">
        <v>6087</v>
      </c>
    </row>
    <row r="7769" spans="1:19" x14ac:dyDescent="0.25">
      <c r="A7769" s="4" t="s">
        <v>5991</v>
      </c>
      <c r="B7769" s="4" t="s">
        <v>1097</v>
      </c>
      <c r="C7769" s="4" t="s">
        <v>1098</v>
      </c>
      <c r="D7769" s="1">
        <v>41925.459027777775</v>
      </c>
      <c r="E7769" s="1">
        <v>41925.598564814813</v>
      </c>
      <c r="H7769" s="2">
        <v>41946</v>
      </c>
      <c r="I7769" s="2">
        <v>41950</v>
      </c>
      <c r="J7769" s="3">
        <v>3</v>
      </c>
      <c r="K7769" s="3">
        <v>2</v>
      </c>
      <c r="L7769">
        <f>טבלה1[[#This Row],[ds_checkout]]-טבלה1[[#This Row],[ds_checkin]]</f>
        <v>4</v>
      </c>
      <c r="M7769">
        <f>IF(ISBLANK(טבלה1[[#This Row],[ts_reply_at]]), "", (טבלה1[[#This Row],[ts_reply_at]] - טבלה1[[#This Row],[ts_contact_at]]) * 24)</f>
        <v>3.3488888888969086</v>
      </c>
      <c r="N7769">
        <f>IF(ISBLANK(טבלה1[[#This Row],[ts_reply_at]]), 0, 1)</f>
        <v>1</v>
      </c>
      <c r="O7769">
        <f>IF(ISBLANK(טבלה1[[#This Row],[ts_accepted_at]]), 0, 1)</f>
        <v>0</v>
      </c>
      <c r="P7769">
        <f>IF(ISBLANK(טבלה1[[#This Row],[ts_booking_at]]), 0, 1)</f>
        <v>0</v>
      </c>
      <c r="Q7769">
        <f>IF(ISBLANK(טבלה1[[#This Row],[ds_checkin]]), "", טבלה1[[#This Row],[ds_checkin]] - טבלה1[[#This Row],[ts_contact_at]])</f>
        <v>20.540972222224809</v>
      </c>
      <c r="R7769" t="str">
        <f>IF(AND(ISBLANK(טבלה1[[#This Row],[ts_reply_at]]), NOT(ISBLANK(טבלה1[[#This Row],[ts_booking_at]]))), "Error: Booked without Reply", "OK")</f>
        <v>OK</v>
      </c>
      <c r="S7769" t="s">
        <v>6087</v>
      </c>
    </row>
    <row r="7770" spans="1:19" x14ac:dyDescent="0.25">
      <c r="A7770" s="4" t="s">
        <v>5991</v>
      </c>
      <c r="B7770" s="4" t="s">
        <v>1015</v>
      </c>
      <c r="C7770" s="4" t="s">
        <v>1937</v>
      </c>
      <c r="D7770" s="1">
        <v>41925.457638888889</v>
      </c>
      <c r="E7770" s="1">
        <v>41925.464155092595</v>
      </c>
      <c r="F7770" s="1">
        <v>41925.464155092595</v>
      </c>
      <c r="H7770" s="2">
        <v>41946</v>
      </c>
      <c r="I7770" s="2">
        <v>41950</v>
      </c>
      <c r="J7770" s="3">
        <v>3</v>
      </c>
      <c r="K7770" s="3">
        <v>3</v>
      </c>
      <c r="L7770">
        <f>טבלה1[[#This Row],[ds_checkout]]-טבלה1[[#This Row],[ds_checkin]]</f>
        <v>4</v>
      </c>
      <c r="M7770">
        <f>IF(ISBLANK(טבלה1[[#This Row],[ts_reply_at]]), "", (טבלה1[[#This Row],[ts_reply_at]] - טבלה1[[#This Row],[ts_contact_at]]) * 24)</f>
        <v>0.15638888895045966</v>
      </c>
      <c r="N7770">
        <f>IF(ISBLANK(טבלה1[[#This Row],[ts_reply_at]]), 0, 1)</f>
        <v>1</v>
      </c>
      <c r="O7770">
        <f>IF(ISBLANK(טבלה1[[#This Row],[ts_accepted_at]]), 0, 1)</f>
        <v>1</v>
      </c>
      <c r="P7770">
        <f>IF(ISBLANK(טבלה1[[#This Row],[ts_booking_at]]), 0, 1)</f>
        <v>0</v>
      </c>
      <c r="Q7770">
        <f>IF(ISBLANK(טבלה1[[#This Row],[ds_checkin]]), "", טבלה1[[#This Row],[ds_checkin]] - טבלה1[[#This Row],[ts_contact_at]])</f>
        <v>20.542361111110949</v>
      </c>
      <c r="R7770" t="str">
        <f>IF(AND(ISBLANK(טבלה1[[#This Row],[ts_reply_at]]), NOT(ISBLANK(טבלה1[[#This Row],[ts_booking_at]]))), "Error: Booked without Reply", "OK")</f>
        <v>OK</v>
      </c>
      <c r="S7770" t="s">
        <v>6087</v>
      </c>
    </row>
    <row r="7771" spans="1:19" x14ac:dyDescent="0.25">
      <c r="A7771" s="4" t="s">
        <v>5991</v>
      </c>
      <c r="B7771" s="4" t="s">
        <v>1939</v>
      </c>
      <c r="C7771" s="4" t="s">
        <v>1940</v>
      </c>
      <c r="D7771" s="1">
        <v>41925.457638888889</v>
      </c>
      <c r="E7771" s="1">
        <v>41925.608136574076</v>
      </c>
      <c r="F7771" s="1">
        <v>41925.608136574076</v>
      </c>
      <c r="G7771" s="1">
        <v>41925.72452546296</v>
      </c>
      <c r="H7771" s="2">
        <v>41946</v>
      </c>
      <c r="I7771" s="2">
        <v>41950</v>
      </c>
      <c r="J7771" s="3">
        <v>3</v>
      </c>
      <c r="K7771" s="3">
        <v>9</v>
      </c>
      <c r="L7771">
        <f>טבלה1[[#This Row],[ds_checkout]]-טבלה1[[#This Row],[ds_checkin]]</f>
        <v>4</v>
      </c>
      <c r="M7771">
        <f>IF(ISBLANK(טבלה1[[#This Row],[ts_reply_at]]), "", (טבלה1[[#This Row],[ts_reply_at]] - טבלה1[[#This Row],[ts_contact_at]]) * 24)</f>
        <v>3.6119444444775581</v>
      </c>
      <c r="N7771">
        <f>IF(ISBLANK(טבלה1[[#This Row],[ts_reply_at]]), 0, 1)</f>
        <v>1</v>
      </c>
      <c r="O7771">
        <f>IF(ISBLANK(טבלה1[[#This Row],[ts_accepted_at]]), 0, 1)</f>
        <v>1</v>
      </c>
      <c r="P7771">
        <f>IF(ISBLANK(טבלה1[[#This Row],[ts_booking_at]]), 0, 1)</f>
        <v>1</v>
      </c>
      <c r="Q7771">
        <f>IF(ISBLANK(טבלה1[[#This Row],[ds_checkin]]), "", טבלה1[[#This Row],[ds_checkin]] - טבלה1[[#This Row],[ts_contact_at]])</f>
        <v>20.542361111110949</v>
      </c>
      <c r="R7771" t="str">
        <f>IF(AND(ISBLANK(טבלה1[[#This Row],[ts_reply_at]]), NOT(ISBLANK(טבלה1[[#This Row],[ts_booking_at]]))), "Error: Booked without Reply", "OK")</f>
        <v>OK</v>
      </c>
      <c r="S7771" t="s">
        <v>6087</v>
      </c>
    </row>
    <row r="7772" spans="1:19" x14ac:dyDescent="0.25">
      <c r="A7772" s="4" t="s">
        <v>5991</v>
      </c>
      <c r="B7772" s="4" t="s">
        <v>2921</v>
      </c>
      <c r="C7772" s="4" t="s">
        <v>2922</v>
      </c>
      <c r="D7772" s="1">
        <v>41925.457638888889</v>
      </c>
      <c r="E7772" s="1">
        <v>41925.462534722225</v>
      </c>
      <c r="H7772" s="2">
        <v>41946</v>
      </c>
      <c r="I7772" s="2">
        <v>41950</v>
      </c>
      <c r="J7772" s="3">
        <v>3</v>
      </c>
      <c r="K7772" s="3">
        <v>4</v>
      </c>
      <c r="L7772">
        <f>טבלה1[[#This Row],[ds_checkout]]-טבלה1[[#This Row],[ds_checkin]]</f>
        <v>4</v>
      </c>
      <c r="M7772">
        <f>IF(ISBLANK(טבלה1[[#This Row],[ts_reply_at]]), "", (טבלה1[[#This Row],[ts_reply_at]] - טבלה1[[#This Row],[ts_contact_at]]) * 24)</f>
        <v>0.11750000005122274</v>
      </c>
      <c r="N7772">
        <f>IF(ISBLANK(טבלה1[[#This Row],[ts_reply_at]]), 0, 1)</f>
        <v>1</v>
      </c>
      <c r="O7772">
        <f>IF(ISBLANK(טבלה1[[#This Row],[ts_accepted_at]]), 0, 1)</f>
        <v>0</v>
      </c>
      <c r="P7772">
        <f>IF(ISBLANK(טבלה1[[#This Row],[ts_booking_at]]), 0, 1)</f>
        <v>0</v>
      </c>
      <c r="Q7772">
        <f>IF(ISBLANK(טבלה1[[#This Row],[ds_checkin]]), "", טבלה1[[#This Row],[ds_checkin]] - טבלה1[[#This Row],[ts_contact_at]])</f>
        <v>20.542361111110949</v>
      </c>
      <c r="R7772" t="str">
        <f>IF(AND(ISBLANK(טבלה1[[#This Row],[ts_reply_at]]), NOT(ISBLANK(טבלה1[[#This Row],[ts_booking_at]]))), "Error: Booked without Reply", "OK")</f>
        <v>OK</v>
      </c>
      <c r="S7772" t="s">
        <v>6087</v>
      </c>
    </row>
    <row r="7773" spans="1:19" x14ac:dyDescent="0.25">
      <c r="A7773" s="4" t="s">
        <v>5991</v>
      </c>
      <c r="B7773" s="4" t="s">
        <v>2928</v>
      </c>
      <c r="C7773" s="4" t="s">
        <v>2929</v>
      </c>
      <c r="D7773" s="1">
        <v>41925.460416666669</v>
      </c>
      <c r="E7773" s="1">
        <v>41925.650636574072</v>
      </c>
      <c r="F7773" s="1">
        <v>41925.650636574072</v>
      </c>
      <c r="H7773" s="2">
        <v>41946</v>
      </c>
      <c r="I7773" s="2">
        <v>41950</v>
      </c>
      <c r="J7773" s="3">
        <v>3</v>
      </c>
      <c r="K7773" s="3">
        <v>3</v>
      </c>
      <c r="L7773">
        <f>טבלה1[[#This Row],[ds_checkout]]-טבלה1[[#This Row],[ds_checkin]]</f>
        <v>4</v>
      </c>
      <c r="M7773">
        <f>IF(ISBLANK(טבלה1[[#This Row],[ts_reply_at]]), "", (טבלה1[[#This Row],[ts_reply_at]] - טבלה1[[#This Row],[ts_contact_at]]) * 24)</f>
        <v>4.565277777670417</v>
      </c>
      <c r="N7773">
        <f>IF(ISBLANK(טבלה1[[#This Row],[ts_reply_at]]), 0, 1)</f>
        <v>1</v>
      </c>
      <c r="O7773">
        <f>IF(ISBLANK(טבלה1[[#This Row],[ts_accepted_at]]), 0, 1)</f>
        <v>1</v>
      </c>
      <c r="P7773">
        <f>IF(ISBLANK(טבלה1[[#This Row],[ts_booking_at]]), 0, 1)</f>
        <v>0</v>
      </c>
      <c r="Q7773">
        <f>IF(ISBLANK(טבלה1[[#This Row],[ds_checkin]]), "", טבלה1[[#This Row],[ds_checkin]] - טבלה1[[#This Row],[ts_contact_at]])</f>
        <v>20.539583333331393</v>
      </c>
      <c r="R7773" t="str">
        <f>IF(AND(ISBLANK(טבלה1[[#This Row],[ts_reply_at]]), NOT(ISBLANK(טבלה1[[#This Row],[ts_booking_at]]))), "Error: Booked without Reply", "OK")</f>
        <v>OK</v>
      </c>
      <c r="S7773" t="s">
        <v>6087</v>
      </c>
    </row>
    <row r="7774" spans="1:19" x14ac:dyDescent="0.25">
      <c r="A7774" s="4" t="s">
        <v>5991</v>
      </c>
      <c r="B7774" s="4" t="s">
        <v>845</v>
      </c>
      <c r="C7774" s="4" t="s">
        <v>846</v>
      </c>
      <c r="D7774" s="1">
        <v>41925.458333333336</v>
      </c>
      <c r="E7774" s="1">
        <v>41925.486562500002</v>
      </c>
      <c r="H7774" s="2">
        <v>41946</v>
      </c>
      <c r="I7774" s="2">
        <v>41950</v>
      </c>
      <c r="J7774" s="3">
        <v>3</v>
      </c>
      <c r="K7774" s="3">
        <v>3</v>
      </c>
      <c r="L7774">
        <f>טבלה1[[#This Row],[ds_checkout]]-טבלה1[[#This Row],[ds_checkin]]</f>
        <v>4</v>
      </c>
      <c r="M7774">
        <f>IF(ISBLANK(טבלה1[[#This Row],[ts_reply_at]]), "", (טבלה1[[#This Row],[ts_reply_at]] - טבלה1[[#This Row],[ts_contact_at]]) * 24)</f>
        <v>0.67749999999068677</v>
      </c>
      <c r="N7774">
        <f>IF(ISBLANK(טבלה1[[#This Row],[ts_reply_at]]), 0, 1)</f>
        <v>1</v>
      </c>
      <c r="O7774">
        <f>IF(ISBLANK(טבלה1[[#This Row],[ts_accepted_at]]), 0, 1)</f>
        <v>0</v>
      </c>
      <c r="P7774">
        <f>IF(ISBLANK(טבלה1[[#This Row],[ts_booking_at]]), 0, 1)</f>
        <v>0</v>
      </c>
      <c r="Q7774">
        <f>IF(ISBLANK(טבלה1[[#This Row],[ds_checkin]]), "", טבלה1[[#This Row],[ds_checkin]] - טבלה1[[#This Row],[ts_contact_at]])</f>
        <v>20.541666666664241</v>
      </c>
      <c r="R7774" t="str">
        <f>IF(AND(ISBLANK(טבלה1[[#This Row],[ts_reply_at]]), NOT(ISBLANK(טבלה1[[#This Row],[ts_booking_at]]))), "Error: Booked without Reply", "OK")</f>
        <v>OK</v>
      </c>
      <c r="S7774" t="s">
        <v>6087</v>
      </c>
    </row>
    <row r="7775" spans="1:19" x14ac:dyDescent="0.25">
      <c r="A7775" s="4" t="s">
        <v>5992</v>
      </c>
      <c r="B7775" s="4" t="s">
        <v>2183</v>
      </c>
      <c r="C7775" s="4" t="s">
        <v>2372</v>
      </c>
      <c r="D7775" s="1">
        <v>41927.65</v>
      </c>
      <c r="E7775" s="1">
        <v>41929.453425925924</v>
      </c>
      <c r="H7775" s="2">
        <v>41949</v>
      </c>
      <c r="I7775" s="2">
        <v>41952</v>
      </c>
      <c r="J7775" s="3">
        <v>2</v>
      </c>
      <c r="K7775" s="3">
        <v>3</v>
      </c>
      <c r="L7775">
        <f>טבלה1[[#This Row],[ds_checkout]]-טבלה1[[#This Row],[ds_checkin]]</f>
        <v>3</v>
      </c>
      <c r="M7775">
        <f>IF(ISBLANK(טבלה1[[#This Row],[ts_reply_at]]), "", (טבלה1[[#This Row],[ts_reply_at]] - טבלה1[[#This Row],[ts_contact_at]]) * 24)</f>
        <v>43.282222222129349</v>
      </c>
      <c r="N7775">
        <f>IF(ISBLANK(טבלה1[[#This Row],[ts_reply_at]]), 0, 1)</f>
        <v>1</v>
      </c>
      <c r="O7775">
        <f>IF(ISBLANK(טבלה1[[#This Row],[ts_accepted_at]]), 0, 1)</f>
        <v>0</v>
      </c>
      <c r="P7775">
        <f>IF(ISBLANK(טבלה1[[#This Row],[ts_booking_at]]), 0, 1)</f>
        <v>0</v>
      </c>
      <c r="Q7775">
        <f>IF(ISBLANK(טבלה1[[#This Row],[ds_checkin]]), "", טבלה1[[#This Row],[ds_checkin]] - טבלה1[[#This Row],[ts_contact_at]])</f>
        <v>21.349999999998545</v>
      </c>
      <c r="R7775" t="str">
        <f>IF(AND(ISBLANK(טבלה1[[#This Row],[ts_reply_at]]), NOT(ISBLANK(טבלה1[[#This Row],[ts_booking_at]]))), "Error: Booked without Reply", "OK")</f>
        <v>OK</v>
      </c>
      <c r="S7775" t="s">
        <v>6019</v>
      </c>
    </row>
    <row r="7776" spans="1:19" x14ac:dyDescent="0.25">
      <c r="A7776" s="4" t="s">
        <v>5992</v>
      </c>
      <c r="B7776" s="4" t="s">
        <v>887</v>
      </c>
      <c r="C7776" s="4" t="s">
        <v>888</v>
      </c>
      <c r="D7776" s="1">
        <v>41932.899305555555</v>
      </c>
      <c r="E7776" s="1">
        <v>41933.679861111108</v>
      </c>
      <c r="F7776" s="1">
        <v>41933.679861111108</v>
      </c>
      <c r="G7776" s="1">
        <v>41933.679861111108</v>
      </c>
      <c r="H7776" s="2">
        <v>41949</v>
      </c>
      <c r="I7776" s="2">
        <v>41952</v>
      </c>
      <c r="J7776" s="3">
        <v>2</v>
      </c>
      <c r="K7776" s="3">
        <v>7</v>
      </c>
      <c r="L7776">
        <f>טבלה1[[#This Row],[ds_checkout]]-טבלה1[[#This Row],[ds_checkin]]</f>
        <v>3</v>
      </c>
      <c r="M7776">
        <f>IF(ISBLANK(טבלה1[[#This Row],[ts_reply_at]]), "", (טבלה1[[#This Row],[ts_reply_at]] - טבלה1[[#This Row],[ts_contact_at]]) * 24)</f>
        <v>18.733333333279006</v>
      </c>
      <c r="N7776">
        <f>IF(ISBLANK(טבלה1[[#This Row],[ts_reply_at]]), 0, 1)</f>
        <v>1</v>
      </c>
      <c r="O7776">
        <f>IF(ISBLANK(טבלה1[[#This Row],[ts_accepted_at]]), 0, 1)</f>
        <v>1</v>
      </c>
      <c r="P7776">
        <f>IF(ISBLANK(טבלה1[[#This Row],[ts_booking_at]]), 0, 1)</f>
        <v>1</v>
      </c>
      <c r="Q7776">
        <f>IF(ISBLANK(טבלה1[[#This Row],[ds_checkin]]), "", טבלה1[[#This Row],[ds_checkin]] - טבלה1[[#This Row],[ts_contact_at]])</f>
        <v>16.100694444445253</v>
      </c>
      <c r="R7776" t="str">
        <f>IF(AND(ISBLANK(טבלה1[[#This Row],[ts_reply_at]]), NOT(ISBLANK(טבלה1[[#This Row],[ts_booking_at]]))), "Error: Booked without Reply", "OK")</f>
        <v>OK</v>
      </c>
      <c r="S7776" t="s">
        <v>6019</v>
      </c>
    </row>
    <row r="7777" spans="1:19" x14ac:dyDescent="0.25">
      <c r="A7777" s="4" t="s">
        <v>5992</v>
      </c>
      <c r="B7777" s="4" t="s">
        <v>845</v>
      </c>
      <c r="C7777" s="4" t="s">
        <v>846</v>
      </c>
      <c r="D7777" s="1">
        <v>41926.595138888886</v>
      </c>
      <c r="E7777" s="1">
        <v>41926.600231481483</v>
      </c>
      <c r="H7777" s="2">
        <v>41949</v>
      </c>
      <c r="I7777" s="2">
        <v>41952</v>
      </c>
      <c r="J7777" s="3">
        <v>2</v>
      </c>
      <c r="K7777" s="3">
        <v>4</v>
      </c>
      <c r="L7777">
        <f>טבלה1[[#This Row],[ds_checkout]]-טבלה1[[#This Row],[ds_checkin]]</f>
        <v>3</v>
      </c>
      <c r="M7777">
        <f>IF(ISBLANK(טבלה1[[#This Row],[ts_reply_at]]), "", (טבלה1[[#This Row],[ts_reply_at]] - טבלה1[[#This Row],[ts_contact_at]]) * 24)</f>
        <v>0.12222222232958302</v>
      </c>
      <c r="N7777">
        <f>IF(ISBLANK(טבלה1[[#This Row],[ts_reply_at]]), 0, 1)</f>
        <v>1</v>
      </c>
      <c r="O7777">
        <f>IF(ISBLANK(טבלה1[[#This Row],[ts_accepted_at]]), 0, 1)</f>
        <v>0</v>
      </c>
      <c r="P7777">
        <f>IF(ISBLANK(טבלה1[[#This Row],[ts_booking_at]]), 0, 1)</f>
        <v>0</v>
      </c>
      <c r="Q7777">
        <f>IF(ISBLANK(טבלה1[[#This Row],[ds_checkin]]), "", טבלה1[[#This Row],[ds_checkin]] - טבלה1[[#This Row],[ts_contact_at]])</f>
        <v>22.40486111111386</v>
      </c>
      <c r="R7777" t="str">
        <f>IF(AND(ISBLANK(טבלה1[[#This Row],[ts_reply_at]]), NOT(ISBLANK(טבלה1[[#This Row],[ts_booking_at]]))), "Error: Booked without Reply", "OK")</f>
        <v>OK</v>
      </c>
      <c r="S7777" t="s">
        <v>6019</v>
      </c>
    </row>
    <row r="7778" spans="1:19" x14ac:dyDescent="0.25">
      <c r="A7778" s="4" t="s">
        <v>5993</v>
      </c>
      <c r="B7778" s="4" t="s">
        <v>1165</v>
      </c>
      <c r="C7778" s="4" t="s">
        <v>1938</v>
      </c>
      <c r="D7778" s="1">
        <v>41924.857638888891</v>
      </c>
      <c r="E7778" s="1">
        <v>41924.870891203704</v>
      </c>
      <c r="F7778" s="1">
        <v>41924.870891203704</v>
      </c>
      <c r="G7778" s="1">
        <v>41925.119791666664</v>
      </c>
      <c r="H7778" s="2">
        <v>41947</v>
      </c>
      <c r="I7778" s="2">
        <v>41949</v>
      </c>
      <c r="J7778" s="3">
        <v>1</v>
      </c>
      <c r="K7778" s="3">
        <v>23</v>
      </c>
      <c r="L7778">
        <f>טבלה1[[#This Row],[ds_checkout]]-טבלה1[[#This Row],[ds_checkin]]</f>
        <v>2</v>
      </c>
      <c r="M7778">
        <f>IF(ISBLANK(טבלה1[[#This Row],[ts_reply_at]]), "", (טבלה1[[#This Row],[ts_reply_at]] - טבלה1[[#This Row],[ts_contact_at]]) * 24)</f>
        <v>0.31805555551545694</v>
      </c>
      <c r="N7778">
        <f>IF(ISBLANK(טבלה1[[#This Row],[ts_reply_at]]), 0, 1)</f>
        <v>1</v>
      </c>
      <c r="O7778">
        <f>IF(ISBLANK(טבלה1[[#This Row],[ts_accepted_at]]), 0, 1)</f>
        <v>1</v>
      </c>
      <c r="P7778">
        <f>IF(ISBLANK(טבלה1[[#This Row],[ts_booking_at]]), 0, 1)</f>
        <v>1</v>
      </c>
      <c r="Q7778">
        <f>IF(ISBLANK(טבלה1[[#This Row],[ds_checkin]]), "", טבלה1[[#This Row],[ds_checkin]] - טבלה1[[#This Row],[ts_contact_at]])</f>
        <v>22.142361111109494</v>
      </c>
      <c r="R7778" t="str">
        <f>IF(AND(ISBLANK(טבלה1[[#This Row],[ts_reply_at]]), NOT(ISBLANK(טבלה1[[#This Row],[ts_booking_at]]))), "Error: Booked without Reply", "OK")</f>
        <v>OK</v>
      </c>
      <c r="S7778" t="s">
        <v>6016</v>
      </c>
    </row>
    <row r="7779" spans="1:19" x14ac:dyDescent="0.25">
      <c r="A7779" s="4" t="s">
        <v>5994</v>
      </c>
      <c r="B7779" s="4" t="s">
        <v>700</v>
      </c>
      <c r="C7779" s="4" t="s">
        <v>701</v>
      </c>
      <c r="D7779" s="1">
        <v>41914.765277777777</v>
      </c>
      <c r="E7779" s="1">
        <v>41914.924293981479</v>
      </c>
      <c r="H7779" s="2">
        <v>41915</v>
      </c>
      <c r="I7779" s="2">
        <v>41916</v>
      </c>
      <c r="J7779" s="3">
        <v>4</v>
      </c>
      <c r="K7779" s="3">
        <v>5</v>
      </c>
      <c r="L7779">
        <f>טבלה1[[#This Row],[ds_checkout]]-טבלה1[[#This Row],[ds_checkin]]</f>
        <v>1</v>
      </c>
      <c r="M7779">
        <f>IF(ISBLANK(טבלה1[[#This Row],[ts_reply_at]]), "", (טבלה1[[#This Row],[ts_reply_at]] - טבלה1[[#This Row],[ts_contact_at]]) * 24)</f>
        <v>3.8163888888666406</v>
      </c>
      <c r="N7779">
        <f>IF(ISBLANK(טבלה1[[#This Row],[ts_reply_at]]), 0, 1)</f>
        <v>1</v>
      </c>
      <c r="O7779">
        <f>IF(ISBLANK(טבלה1[[#This Row],[ts_accepted_at]]), 0, 1)</f>
        <v>0</v>
      </c>
      <c r="P7779">
        <f>IF(ISBLANK(טבלה1[[#This Row],[ts_booking_at]]), 0, 1)</f>
        <v>0</v>
      </c>
      <c r="Q7779">
        <f>IF(ISBLANK(טבלה1[[#This Row],[ds_checkin]]), "", טבלה1[[#This Row],[ds_checkin]] - טבלה1[[#This Row],[ts_contact_at]])</f>
        <v>0.23472222222335404</v>
      </c>
      <c r="R7779" t="str">
        <f>IF(AND(ISBLANK(טבלה1[[#This Row],[ts_reply_at]]), NOT(ISBLANK(טבלה1[[#This Row],[ts_booking_at]]))), "Error: Booked without Reply", "OK")</f>
        <v>OK</v>
      </c>
      <c r="S7779" t="s">
        <v>6022</v>
      </c>
    </row>
    <row r="7780" spans="1:19" x14ac:dyDescent="0.25">
      <c r="A7780" s="4" t="s">
        <v>5995</v>
      </c>
      <c r="B7780" s="4" t="s">
        <v>957</v>
      </c>
      <c r="C7780" s="4" t="s">
        <v>958</v>
      </c>
      <c r="D7780" s="1">
        <v>41921.400694444441</v>
      </c>
      <c r="E7780" s="1">
        <v>41921.445810185185</v>
      </c>
      <c r="H7780" s="2">
        <v>41921</v>
      </c>
      <c r="I7780" s="2">
        <v>41924</v>
      </c>
      <c r="J7780" s="3">
        <v>1</v>
      </c>
      <c r="K7780" s="3">
        <v>4</v>
      </c>
      <c r="L7780">
        <f>טבלה1[[#This Row],[ds_checkout]]-טבלה1[[#This Row],[ds_checkin]]</f>
        <v>3</v>
      </c>
      <c r="M7780">
        <f>IF(ISBLANK(טבלה1[[#This Row],[ts_reply_at]]), "", (טבלה1[[#This Row],[ts_reply_at]] - טבלה1[[#This Row],[ts_contact_at]]) * 24)</f>
        <v>1.0827777778613381</v>
      </c>
      <c r="N7780">
        <f>IF(ISBLANK(טבלה1[[#This Row],[ts_reply_at]]), 0, 1)</f>
        <v>1</v>
      </c>
      <c r="O7780">
        <f>IF(ISBLANK(טבלה1[[#This Row],[ts_accepted_at]]), 0, 1)</f>
        <v>0</v>
      </c>
      <c r="P7780">
        <f>IF(ISBLANK(טבלה1[[#This Row],[ts_booking_at]]), 0, 1)</f>
        <v>0</v>
      </c>
      <c r="Q7780">
        <f>IF(ISBLANK(טבלה1[[#This Row],[ds_checkin]]), "", טבלה1[[#This Row],[ds_checkin]] - טבלה1[[#This Row],[ts_contact_at]])</f>
        <v>-0.40069444444088731</v>
      </c>
      <c r="R7780" t="str">
        <f>IF(AND(ISBLANK(טבלה1[[#This Row],[ts_reply_at]]), NOT(ISBLANK(טבלה1[[#This Row],[ts_booking_at]]))), "Error: Booked without Reply", "OK")</f>
        <v>OK</v>
      </c>
      <c r="S7780" t="s">
        <v>6033</v>
      </c>
    </row>
    <row r="7781" spans="1:19" x14ac:dyDescent="0.25">
      <c r="A7781" s="4" t="s">
        <v>5996</v>
      </c>
      <c r="B7781" s="4" t="s">
        <v>271</v>
      </c>
      <c r="C7781" s="4" t="s">
        <v>272</v>
      </c>
      <c r="D7781" s="1">
        <v>41914.497916666667</v>
      </c>
      <c r="E7781" s="1">
        <v>41914.524282407408</v>
      </c>
      <c r="H7781" s="2">
        <v>41935</v>
      </c>
      <c r="I7781" s="2">
        <v>41939</v>
      </c>
      <c r="J7781" s="3">
        <v>1</v>
      </c>
      <c r="K7781" s="3">
        <v>5</v>
      </c>
      <c r="L7781">
        <f>טבלה1[[#This Row],[ds_checkout]]-טבלה1[[#This Row],[ds_checkin]]</f>
        <v>4</v>
      </c>
      <c r="M7781">
        <f>IF(ISBLANK(טבלה1[[#This Row],[ts_reply_at]]), "", (טבלה1[[#This Row],[ts_reply_at]] - טבלה1[[#This Row],[ts_contact_at]]) * 24)</f>
        <v>0.63277777779148892</v>
      </c>
      <c r="N7781">
        <f>IF(ISBLANK(טבלה1[[#This Row],[ts_reply_at]]), 0, 1)</f>
        <v>1</v>
      </c>
      <c r="O7781">
        <f>IF(ISBLANK(טבלה1[[#This Row],[ts_accepted_at]]), 0, 1)</f>
        <v>0</v>
      </c>
      <c r="P7781">
        <f>IF(ISBLANK(טבלה1[[#This Row],[ts_booking_at]]), 0, 1)</f>
        <v>0</v>
      </c>
      <c r="Q7781">
        <f>IF(ISBLANK(טבלה1[[#This Row],[ds_checkin]]), "", טבלה1[[#This Row],[ds_checkin]] - טבלה1[[#This Row],[ts_contact_at]])</f>
        <v>20.502083333332848</v>
      </c>
      <c r="R7781" t="str">
        <f>IF(AND(ISBLANK(טבלה1[[#This Row],[ts_reply_at]]), NOT(ISBLANK(טבלה1[[#This Row],[ts_booking_at]]))), "Error: Booked without Reply", "OK")</f>
        <v>OK</v>
      </c>
      <c r="S7781" t="s">
        <v>6023</v>
      </c>
    </row>
    <row r="7782" spans="1:19" x14ac:dyDescent="0.25">
      <c r="A7782" s="4" t="s">
        <v>5997</v>
      </c>
      <c r="B7782" s="4" t="s">
        <v>252</v>
      </c>
      <c r="C7782" s="4" t="s">
        <v>253</v>
      </c>
      <c r="D7782" s="1">
        <v>41926.580555555556</v>
      </c>
      <c r="E7782" s="1">
        <v>41927.582152777781</v>
      </c>
      <c r="H7782" s="2">
        <v>41930</v>
      </c>
      <c r="I7782" s="2">
        <v>41931</v>
      </c>
      <c r="J7782" s="3">
        <v>2</v>
      </c>
      <c r="K7782" s="3">
        <v>3</v>
      </c>
      <c r="L7782">
        <f>טבלה1[[#This Row],[ds_checkout]]-טבלה1[[#This Row],[ds_checkin]]</f>
        <v>1</v>
      </c>
      <c r="M7782">
        <f>IF(ISBLANK(טבלה1[[#This Row],[ts_reply_at]]), "", (טבלה1[[#This Row],[ts_reply_at]] - טבלה1[[#This Row],[ts_contact_at]]) * 24)</f>
        <v>24.038333333388437</v>
      </c>
      <c r="N7782">
        <f>IF(ISBLANK(טבלה1[[#This Row],[ts_reply_at]]), 0, 1)</f>
        <v>1</v>
      </c>
      <c r="O7782">
        <f>IF(ISBLANK(טבלה1[[#This Row],[ts_accepted_at]]), 0, 1)</f>
        <v>0</v>
      </c>
      <c r="P7782">
        <f>IF(ISBLANK(טבלה1[[#This Row],[ts_booking_at]]), 0, 1)</f>
        <v>0</v>
      </c>
      <c r="Q7782">
        <f>IF(ISBLANK(טבלה1[[#This Row],[ds_checkin]]), "", טבלה1[[#This Row],[ds_checkin]] - טבלה1[[#This Row],[ts_contact_at]])</f>
        <v>3.4194444444437977</v>
      </c>
      <c r="R7782" t="str">
        <f>IF(AND(ISBLANK(טבלה1[[#This Row],[ts_reply_at]]), NOT(ISBLANK(טבלה1[[#This Row],[ts_booking_at]]))), "Error: Booked without Reply", "OK")</f>
        <v>OK</v>
      </c>
      <c r="S7782" t="s">
        <v>6024</v>
      </c>
    </row>
    <row r="7783" spans="1:19" x14ac:dyDescent="0.25">
      <c r="A7783" s="4" t="s">
        <v>5997</v>
      </c>
      <c r="B7783" s="4" t="s">
        <v>46</v>
      </c>
      <c r="C7783" s="4" t="s">
        <v>1454</v>
      </c>
      <c r="D7783" s="1">
        <v>41926.595833333333</v>
      </c>
      <c r="E7783" s="1">
        <v>41926.893923611111</v>
      </c>
      <c r="F7783" s="1">
        <v>41927.591736111113</v>
      </c>
      <c r="G7783" s="1">
        <v>41927.591736111113</v>
      </c>
      <c r="H7783" s="2">
        <v>41930</v>
      </c>
      <c r="I7783" s="2">
        <v>41931</v>
      </c>
      <c r="J7783" s="3">
        <v>2</v>
      </c>
      <c r="K7783" s="3">
        <v>8</v>
      </c>
      <c r="L7783">
        <f>טבלה1[[#This Row],[ds_checkout]]-טבלה1[[#This Row],[ds_checkin]]</f>
        <v>1</v>
      </c>
      <c r="M7783">
        <f>IF(ISBLANK(טבלה1[[#This Row],[ts_reply_at]]), "", (טבלה1[[#This Row],[ts_reply_at]] - טבלה1[[#This Row],[ts_contact_at]]) * 24)</f>
        <v>7.1541666666744277</v>
      </c>
      <c r="N7783">
        <f>IF(ISBLANK(טבלה1[[#This Row],[ts_reply_at]]), 0, 1)</f>
        <v>1</v>
      </c>
      <c r="O7783">
        <f>IF(ISBLANK(טבלה1[[#This Row],[ts_accepted_at]]), 0, 1)</f>
        <v>1</v>
      </c>
      <c r="P7783">
        <f>IF(ISBLANK(טבלה1[[#This Row],[ts_booking_at]]), 0, 1)</f>
        <v>1</v>
      </c>
      <c r="Q7783">
        <f>IF(ISBLANK(טבלה1[[#This Row],[ds_checkin]]), "", טבלה1[[#This Row],[ds_checkin]] - טבלה1[[#This Row],[ts_contact_at]])</f>
        <v>3.4041666666671517</v>
      </c>
      <c r="R7783" t="str">
        <f>IF(AND(ISBLANK(טבלה1[[#This Row],[ts_reply_at]]), NOT(ISBLANK(טבלה1[[#This Row],[ts_booking_at]]))), "Error: Booked without Reply", "OK")</f>
        <v>OK</v>
      </c>
      <c r="S7783" t="s">
        <v>6024</v>
      </c>
    </row>
    <row r="7784" spans="1:19" x14ac:dyDescent="0.25">
      <c r="A7784" s="4" t="s">
        <v>5997</v>
      </c>
      <c r="B7784" s="4" t="s">
        <v>3171</v>
      </c>
      <c r="C7784" s="4" t="s">
        <v>3172</v>
      </c>
      <c r="D7784" s="1">
        <v>41926.59375</v>
      </c>
      <c r="E7784" s="1">
        <v>41926.598993055559</v>
      </c>
      <c r="H7784" s="2">
        <v>41930</v>
      </c>
      <c r="I7784" s="2">
        <v>41931</v>
      </c>
      <c r="J7784" s="3">
        <v>2</v>
      </c>
      <c r="K7784" s="3">
        <v>2</v>
      </c>
      <c r="L7784">
        <f>טבלה1[[#This Row],[ds_checkout]]-טבלה1[[#This Row],[ds_checkin]]</f>
        <v>1</v>
      </c>
      <c r="M7784">
        <f>IF(ISBLANK(טבלה1[[#This Row],[ts_reply_at]]), "", (טבלה1[[#This Row],[ts_reply_at]] - טבלה1[[#This Row],[ts_contact_at]]) * 24)</f>
        <v>0.12583333341171965</v>
      </c>
      <c r="N7784">
        <f>IF(ISBLANK(טבלה1[[#This Row],[ts_reply_at]]), 0, 1)</f>
        <v>1</v>
      </c>
      <c r="O7784">
        <f>IF(ISBLANK(טבלה1[[#This Row],[ts_accepted_at]]), 0, 1)</f>
        <v>0</v>
      </c>
      <c r="P7784">
        <f>IF(ISBLANK(טבלה1[[#This Row],[ts_booking_at]]), 0, 1)</f>
        <v>0</v>
      </c>
      <c r="Q7784">
        <f>IF(ISBLANK(טבלה1[[#This Row],[ds_checkin]]), "", טבלה1[[#This Row],[ds_checkin]] - טבלה1[[#This Row],[ts_contact_at]])</f>
        <v>3.40625</v>
      </c>
      <c r="R7784" t="str">
        <f>IF(AND(ISBLANK(טבלה1[[#This Row],[ts_reply_at]]), NOT(ISBLANK(טבלה1[[#This Row],[ts_booking_at]]))), "Error: Booked without Reply", "OK")</f>
        <v>OK</v>
      </c>
      <c r="S7784" t="s">
        <v>6024</v>
      </c>
    </row>
    <row r="7785" spans="1:19" x14ac:dyDescent="0.25">
      <c r="A7785" s="4" t="s">
        <v>5997</v>
      </c>
      <c r="B7785" s="4" t="s">
        <v>294</v>
      </c>
      <c r="C7785" s="4" t="s">
        <v>295</v>
      </c>
      <c r="D7785" s="1">
        <v>41926.602777777778</v>
      </c>
      <c r="E7785" s="1">
        <v>41926.896747685183</v>
      </c>
      <c r="H7785" s="2">
        <v>41930</v>
      </c>
      <c r="I7785" s="2">
        <v>41931</v>
      </c>
      <c r="J7785" s="3">
        <v>2</v>
      </c>
      <c r="K7785" s="3">
        <v>2</v>
      </c>
      <c r="L7785">
        <f>טבלה1[[#This Row],[ds_checkout]]-טבלה1[[#This Row],[ds_checkin]]</f>
        <v>1</v>
      </c>
      <c r="M7785">
        <f>IF(ISBLANK(טבלה1[[#This Row],[ts_reply_at]]), "", (טבלה1[[#This Row],[ts_reply_at]] - טבלה1[[#This Row],[ts_contact_at]]) * 24)</f>
        <v>7.0552777777193114</v>
      </c>
      <c r="N7785">
        <f>IF(ISBLANK(טבלה1[[#This Row],[ts_reply_at]]), 0, 1)</f>
        <v>1</v>
      </c>
      <c r="O7785">
        <f>IF(ISBLANK(טבלה1[[#This Row],[ts_accepted_at]]), 0, 1)</f>
        <v>0</v>
      </c>
      <c r="P7785">
        <f>IF(ISBLANK(טבלה1[[#This Row],[ts_booking_at]]), 0, 1)</f>
        <v>0</v>
      </c>
      <c r="Q7785">
        <f>IF(ISBLANK(טבלה1[[#This Row],[ds_checkin]]), "", טבלה1[[#This Row],[ds_checkin]] - טבלה1[[#This Row],[ts_contact_at]])</f>
        <v>3.3972222222218988</v>
      </c>
      <c r="R7785" t="str">
        <f>IF(AND(ISBLANK(טבלה1[[#This Row],[ts_reply_at]]), NOT(ISBLANK(טבלה1[[#This Row],[ts_booking_at]]))), "Error: Booked without Reply", "OK")</f>
        <v>OK</v>
      </c>
      <c r="S7785" t="s">
        <v>6024</v>
      </c>
    </row>
    <row r="7786" spans="1:19" x14ac:dyDescent="0.25">
      <c r="A7786" s="4" t="s">
        <v>5997</v>
      </c>
      <c r="B7786" s="4" t="s">
        <v>1215</v>
      </c>
      <c r="C7786" s="4" t="s">
        <v>1216</v>
      </c>
      <c r="D7786" s="1">
        <v>41926.586111111108</v>
      </c>
      <c r="H7786" s="2">
        <v>41930</v>
      </c>
      <c r="I7786" s="2">
        <v>41931</v>
      </c>
      <c r="J7786" s="3">
        <v>2</v>
      </c>
      <c r="K7786" s="3">
        <v>1</v>
      </c>
      <c r="L7786">
        <f>טבלה1[[#This Row],[ds_checkout]]-טבלה1[[#This Row],[ds_checkin]]</f>
        <v>1</v>
      </c>
      <c r="M7786" t="str">
        <f>IF(ISBLANK(טבלה1[[#This Row],[ts_reply_at]]), "", (טבלה1[[#This Row],[ts_reply_at]] - טבלה1[[#This Row],[ts_contact_at]]) * 24)</f>
        <v/>
      </c>
      <c r="N7786">
        <f>IF(ISBLANK(טבלה1[[#This Row],[ts_reply_at]]), 0, 1)</f>
        <v>0</v>
      </c>
      <c r="O7786">
        <f>IF(ISBLANK(טבלה1[[#This Row],[ts_accepted_at]]), 0, 1)</f>
        <v>0</v>
      </c>
      <c r="P7786">
        <f>IF(ISBLANK(טבלה1[[#This Row],[ts_booking_at]]), 0, 1)</f>
        <v>0</v>
      </c>
      <c r="Q7786">
        <f>IF(ISBLANK(טבלה1[[#This Row],[ds_checkin]]), "", טבלה1[[#This Row],[ds_checkin]] - טבלה1[[#This Row],[ts_contact_at]])</f>
        <v>3.413888888891961</v>
      </c>
      <c r="R7786" t="str">
        <f>IF(AND(ISBLANK(טבלה1[[#This Row],[ts_reply_at]]), NOT(ISBLANK(טבלה1[[#This Row],[ts_booking_at]]))), "Error: Booked without Reply", "OK")</f>
        <v>OK</v>
      </c>
      <c r="S7786" t="s">
        <v>6024</v>
      </c>
    </row>
    <row r="7787" spans="1:19" x14ac:dyDescent="0.25">
      <c r="A7787" s="4" t="s">
        <v>5997</v>
      </c>
      <c r="B7787" s="4" t="s">
        <v>4020</v>
      </c>
      <c r="C7787" s="4" t="s">
        <v>4021</v>
      </c>
      <c r="D7787" s="1">
        <v>41926.606944444444</v>
      </c>
      <c r="E7787" s="1">
        <v>41926.683368055557</v>
      </c>
      <c r="H7787" s="2">
        <v>41930</v>
      </c>
      <c r="I7787" s="2">
        <v>41931</v>
      </c>
      <c r="J7787" s="3">
        <v>2</v>
      </c>
      <c r="K7787" s="3">
        <v>3</v>
      </c>
      <c r="L7787">
        <f>טבלה1[[#This Row],[ds_checkout]]-טבלה1[[#This Row],[ds_checkin]]</f>
        <v>1</v>
      </c>
      <c r="M7787">
        <f>IF(ISBLANK(טבלה1[[#This Row],[ts_reply_at]]), "", (טבלה1[[#This Row],[ts_reply_at]] - טבלה1[[#This Row],[ts_contact_at]]) * 24)</f>
        <v>1.8341666667256504</v>
      </c>
      <c r="N7787">
        <f>IF(ISBLANK(טבלה1[[#This Row],[ts_reply_at]]), 0, 1)</f>
        <v>1</v>
      </c>
      <c r="O7787">
        <f>IF(ISBLANK(טבלה1[[#This Row],[ts_accepted_at]]), 0, 1)</f>
        <v>0</v>
      </c>
      <c r="P7787">
        <f>IF(ISBLANK(טבלה1[[#This Row],[ts_booking_at]]), 0, 1)</f>
        <v>0</v>
      </c>
      <c r="Q7787">
        <f>IF(ISBLANK(טבלה1[[#This Row],[ds_checkin]]), "", טבלה1[[#This Row],[ds_checkin]] - טבלה1[[#This Row],[ts_contact_at]])</f>
        <v>3.3930555555562023</v>
      </c>
      <c r="R7787" t="str">
        <f>IF(AND(ISBLANK(טבלה1[[#This Row],[ts_reply_at]]), NOT(ISBLANK(טבלה1[[#This Row],[ts_booking_at]]))), "Error: Booked without Reply", "OK")</f>
        <v>OK</v>
      </c>
      <c r="S7787" t="s">
        <v>6024</v>
      </c>
    </row>
    <row r="7788" spans="1:19" x14ac:dyDescent="0.25">
      <c r="A7788" s="4" t="s">
        <v>5997</v>
      </c>
      <c r="B7788" s="4" t="s">
        <v>1739</v>
      </c>
      <c r="C7788" s="4" t="s">
        <v>1740</v>
      </c>
      <c r="D7788" s="1">
        <v>41926.588194444441</v>
      </c>
      <c r="E7788" s="1">
        <v>41926.597928240742</v>
      </c>
      <c r="H7788" s="2">
        <v>41930</v>
      </c>
      <c r="I7788" s="2">
        <v>41931</v>
      </c>
      <c r="J7788" s="3">
        <v>2</v>
      </c>
      <c r="K7788" s="3">
        <v>2</v>
      </c>
      <c r="L7788">
        <f>טבלה1[[#This Row],[ds_checkout]]-טבלה1[[#This Row],[ds_checkin]]</f>
        <v>1</v>
      </c>
      <c r="M7788">
        <f>IF(ISBLANK(טבלה1[[#This Row],[ts_reply_at]]), "", (טבלה1[[#This Row],[ts_reply_at]] - טבלה1[[#This Row],[ts_contact_at]]) * 24)</f>
        <v>0.23361111123813316</v>
      </c>
      <c r="N7788">
        <f>IF(ISBLANK(טבלה1[[#This Row],[ts_reply_at]]), 0, 1)</f>
        <v>1</v>
      </c>
      <c r="O7788">
        <f>IF(ISBLANK(טבלה1[[#This Row],[ts_accepted_at]]), 0, 1)</f>
        <v>0</v>
      </c>
      <c r="P7788">
        <f>IF(ISBLANK(טבלה1[[#This Row],[ts_booking_at]]), 0, 1)</f>
        <v>0</v>
      </c>
      <c r="Q7788">
        <f>IF(ISBLANK(טבלה1[[#This Row],[ds_checkin]]), "", טבלה1[[#This Row],[ds_checkin]] - טבלה1[[#This Row],[ts_contact_at]])</f>
        <v>3.4118055555591127</v>
      </c>
      <c r="R7788" t="str">
        <f>IF(AND(ISBLANK(טבלה1[[#This Row],[ts_reply_at]]), NOT(ISBLANK(טבלה1[[#This Row],[ts_booking_at]]))), "Error: Booked without Reply", "OK")</f>
        <v>OK</v>
      </c>
      <c r="S7788" t="s">
        <v>6024</v>
      </c>
    </row>
    <row r="7789" spans="1:19" x14ac:dyDescent="0.25">
      <c r="A7789" s="4" t="s">
        <v>5997</v>
      </c>
      <c r="B7789" s="4" t="s">
        <v>914</v>
      </c>
      <c r="C7789" s="4" t="s">
        <v>915</v>
      </c>
      <c r="D7789" s="1">
        <v>41926.584027777775</v>
      </c>
      <c r="E7789" s="1">
        <v>41926.729699074072</v>
      </c>
      <c r="H7789" s="2">
        <v>41930</v>
      </c>
      <c r="I7789" s="2">
        <v>41931</v>
      </c>
      <c r="J7789" s="3">
        <v>2</v>
      </c>
      <c r="K7789" s="3">
        <v>3</v>
      </c>
      <c r="L7789">
        <f>טבלה1[[#This Row],[ds_checkout]]-טבלה1[[#This Row],[ds_checkin]]</f>
        <v>1</v>
      </c>
      <c r="M7789">
        <f>IF(ISBLANK(טבלה1[[#This Row],[ts_reply_at]]), "", (טבלה1[[#This Row],[ts_reply_at]] - טבלה1[[#This Row],[ts_contact_at]]) * 24)</f>
        <v>3.4961111111333594</v>
      </c>
      <c r="N7789">
        <f>IF(ISBLANK(טבלה1[[#This Row],[ts_reply_at]]), 0, 1)</f>
        <v>1</v>
      </c>
      <c r="O7789">
        <f>IF(ISBLANK(טבלה1[[#This Row],[ts_accepted_at]]), 0, 1)</f>
        <v>0</v>
      </c>
      <c r="P7789">
        <f>IF(ISBLANK(טבלה1[[#This Row],[ts_booking_at]]), 0, 1)</f>
        <v>0</v>
      </c>
      <c r="Q7789">
        <f>IF(ISBLANK(טבלה1[[#This Row],[ds_checkin]]), "", טבלה1[[#This Row],[ds_checkin]] - טבלה1[[#This Row],[ts_contact_at]])</f>
        <v>3.4159722222248092</v>
      </c>
      <c r="R7789" t="str">
        <f>IF(AND(ISBLANK(טבלה1[[#This Row],[ts_reply_at]]), NOT(ISBLANK(טבלה1[[#This Row],[ts_booking_at]]))), "Error: Booked without Reply", "OK")</f>
        <v>OK</v>
      </c>
      <c r="S7789" t="s">
        <v>6024</v>
      </c>
    </row>
    <row r="7790" spans="1:19" x14ac:dyDescent="0.25">
      <c r="A7790" s="4" t="s">
        <v>5997</v>
      </c>
      <c r="B7790" s="4" t="s">
        <v>33</v>
      </c>
      <c r="C7790" s="4" t="s">
        <v>644</v>
      </c>
      <c r="D7790" s="1">
        <v>41926.577777777777</v>
      </c>
      <c r="H7790" s="2">
        <v>41930</v>
      </c>
      <c r="I7790" s="2">
        <v>41931</v>
      </c>
      <c r="J7790" s="3">
        <v>2</v>
      </c>
      <c r="K7790" s="3">
        <v>1</v>
      </c>
      <c r="L7790">
        <f>טבלה1[[#This Row],[ds_checkout]]-טבלה1[[#This Row],[ds_checkin]]</f>
        <v>1</v>
      </c>
      <c r="M7790" t="str">
        <f>IF(ISBLANK(טבלה1[[#This Row],[ts_reply_at]]), "", (טבלה1[[#This Row],[ts_reply_at]] - טבלה1[[#This Row],[ts_contact_at]]) * 24)</f>
        <v/>
      </c>
      <c r="N7790">
        <f>IF(ISBLANK(טבלה1[[#This Row],[ts_reply_at]]), 0, 1)</f>
        <v>0</v>
      </c>
      <c r="O7790">
        <f>IF(ISBLANK(טבלה1[[#This Row],[ts_accepted_at]]), 0, 1)</f>
        <v>0</v>
      </c>
      <c r="P7790">
        <f>IF(ISBLANK(טבלה1[[#This Row],[ts_booking_at]]), 0, 1)</f>
        <v>0</v>
      </c>
      <c r="Q7790">
        <f>IF(ISBLANK(טבלה1[[#This Row],[ds_checkin]]), "", טבלה1[[#This Row],[ds_checkin]] - טבלה1[[#This Row],[ts_contact_at]])</f>
        <v>3.422222222223354</v>
      </c>
      <c r="R7790" t="str">
        <f>IF(AND(ISBLANK(טבלה1[[#This Row],[ts_reply_at]]), NOT(ISBLANK(טבלה1[[#This Row],[ts_booking_at]]))), "Error: Booked without Reply", "OK")</f>
        <v>OK</v>
      </c>
      <c r="S7790" t="s">
        <v>6024</v>
      </c>
    </row>
    <row r="7791" spans="1:19" x14ac:dyDescent="0.25">
      <c r="A7791" s="4" t="s">
        <v>5998</v>
      </c>
      <c r="B7791" s="4" t="s">
        <v>1313</v>
      </c>
      <c r="C7791" s="4" t="s">
        <v>1314</v>
      </c>
      <c r="D7791" s="1">
        <v>41921.851388888892</v>
      </c>
      <c r="E7791" s="1">
        <v>41921.857557870368</v>
      </c>
      <c r="F7791" s="1">
        <v>41922.385960648149</v>
      </c>
      <c r="G7791" s="1">
        <v>41922.661354166667</v>
      </c>
      <c r="H7791" s="2">
        <v>41985</v>
      </c>
      <c r="I7791" s="2">
        <v>41988</v>
      </c>
      <c r="J7791" s="3">
        <v>2</v>
      </c>
      <c r="K7791" s="3">
        <v>26</v>
      </c>
      <c r="L7791">
        <f>טבלה1[[#This Row],[ds_checkout]]-טבלה1[[#This Row],[ds_checkin]]</f>
        <v>3</v>
      </c>
      <c r="M7791">
        <f>IF(ISBLANK(טבלה1[[#This Row],[ts_reply_at]]), "", (טבלה1[[#This Row],[ts_reply_at]] - טבלה1[[#This Row],[ts_contact_at]]) * 24)</f>
        <v>0.14805555541533977</v>
      </c>
      <c r="N7791">
        <f>IF(ISBLANK(טבלה1[[#This Row],[ts_reply_at]]), 0, 1)</f>
        <v>1</v>
      </c>
      <c r="O7791">
        <f>IF(ISBLANK(טבלה1[[#This Row],[ts_accepted_at]]), 0, 1)</f>
        <v>1</v>
      </c>
      <c r="P7791">
        <f>IF(ISBLANK(טבלה1[[#This Row],[ts_booking_at]]), 0, 1)</f>
        <v>1</v>
      </c>
      <c r="Q7791">
        <f>IF(ISBLANK(טבלה1[[#This Row],[ds_checkin]]), "", טבלה1[[#This Row],[ds_checkin]] - טבלה1[[#This Row],[ts_contact_at]])</f>
        <v>63.148611111108039</v>
      </c>
      <c r="R7791" t="str">
        <f>IF(AND(ISBLANK(טבלה1[[#This Row],[ts_reply_at]]), NOT(ISBLANK(טבלה1[[#This Row],[ts_booking_at]]))), "Error: Booked without Reply", "OK")</f>
        <v>OK</v>
      </c>
      <c r="S7791" t="s">
        <v>6021</v>
      </c>
    </row>
    <row r="7792" spans="1:19" x14ac:dyDescent="0.25">
      <c r="A7792" s="4" t="s">
        <v>5999</v>
      </c>
      <c r="B7792" s="4" t="s">
        <v>3132</v>
      </c>
      <c r="C7792" s="4" t="s">
        <v>3133</v>
      </c>
      <c r="D7792" s="1">
        <v>41922.385416666664</v>
      </c>
      <c r="E7792" s="1">
        <v>41922.390439814815</v>
      </c>
      <c r="F7792" s="1">
        <v>41922.509780092594</v>
      </c>
      <c r="G7792" s="1">
        <v>41923.88690972222</v>
      </c>
      <c r="H7792" s="2">
        <v>41937</v>
      </c>
      <c r="I7792" s="2">
        <v>41944</v>
      </c>
      <c r="J7792" s="3">
        <v>2</v>
      </c>
      <c r="K7792" s="3">
        <v>19</v>
      </c>
      <c r="L7792">
        <f>טבלה1[[#This Row],[ds_checkout]]-טבלה1[[#This Row],[ds_checkin]]</f>
        <v>7</v>
      </c>
      <c r="M7792">
        <f>IF(ISBLANK(טבלה1[[#This Row],[ts_reply_at]]), "", (טבלה1[[#This Row],[ts_reply_at]] - טבלה1[[#This Row],[ts_contact_at]]) * 24)</f>
        <v>0.12055555562255904</v>
      </c>
      <c r="N7792">
        <f>IF(ISBLANK(טבלה1[[#This Row],[ts_reply_at]]), 0, 1)</f>
        <v>1</v>
      </c>
      <c r="O7792">
        <f>IF(ISBLANK(טבלה1[[#This Row],[ts_accepted_at]]), 0, 1)</f>
        <v>1</v>
      </c>
      <c r="P7792">
        <f>IF(ISBLANK(טבלה1[[#This Row],[ts_booking_at]]), 0, 1)</f>
        <v>1</v>
      </c>
      <c r="Q7792">
        <f>IF(ISBLANK(טבלה1[[#This Row],[ds_checkin]]), "", טבלה1[[#This Row],[ds_checkin]] - טבלה1[[#This Row],[ts_contact_at]])</f>
        <v>14.614583333335759</v>
      </c>
      <c r="R7792" t="str">
        <f>IF(AND(ISBLANK(טבלה1[[#This Row],[ts_reply_at]]), NOT(ISBLANK(טבלה1[[#This Row],[ts_booking_at]]))), "Error: Booked without Reply", "OK")</f>
        <v>OK</v>
      </c>
      <c r="S7792" t="s">
        <v>6026</v>
      </c>
    </row>
    <row r="7793" spans="1:19" x14ac:dyDescent="0.25">
      <c r="A7793" s="4" t="s">
        <v>5999</v>
      </c>
      <c r="B7793" s="4" t="s">
        <v>252</v>
      </c>
      <c r="C7793" s="4" t="s">
        <v>253</v>
      </c>
      <c r="D7793" s="1">
        <v>41922.386805555558</v>
      </c>
      <c r="H7793" s="2">
        <v>41937</v>
      </c>
      <c r="I7793" s="2">
        <v>41944</v>
      </c>
      <c r="J7793" s="3">
        <v>2</v>
      </c>
      <c r="K7793" s="3">
        <v>1</v>
      </c>
      <c r="L7793">
        <f>טבלה1[[#This Row],[ds_checkout]]-טבלה1[[#This Row],[ds_checkin]]</f>
        <v>7</v>
      </c>
      <c r="M7793" t="str">
        <f>IF(ISBLANK(טבלה1[[#This Row],[ts_reply_at]]), "", (טבלה1[[#This Row],[ts_reply_at]] - טבלה1[[#This Row],[ts_contact_at]]) * 24)</f>
        <v/>
      </c>
      <c r="N7793">
        <f>IF(ISBLANK(טבלה1[[#This Row],[ts_reply_at]]), 0, 1)</f>
        <v>0</v>
      </c>
      <c r="O7793">
        <f>IF(ISBLANK(טבלה1[[#This Row],[ts_accepted_at]]), 0, 1)</f>
        <v>0</v>
      </c>
      <c r="P7793">
        <f>IF(ISBLANK(טבלה1[[#This Row],[ts_booking_at]]), 0, 1)</f>
        <v>0</v>
      </c>
      <c r="Q7793">
        <f>IF(ISBLANK(טבלה1[[#This Row],[ds_checkin]]), "", טבלה1[[#This Row],[ds_checkin]] - טבלה1[[#This Row],[ts_contact_at]])</f>
        <v>14.613194444442343</v>
      </c>
      <c r="R7793" t="str">
        <f>IF(AND(ISBLANK(טבלה1[[#This Row],[ts_reply_at]]), NOT(ISBLANK(טבלה1[[#This Row],[ts_booking_at]]))), "Error: Booked without Reply", "OK")</f>
        <v>OK</v>
      </c>
      <c r="S7793" t="s">
        <v>6026</v>
      </c>
    </row>
    <row r="7794" spans="1:19" x14ac:dyDescent="0.25">
      <c r="A7794" s="4" t="s">
        <v>5999</v>
      </c>
      <c r="B7794" s="4" t="s">
        <v>748</v>
      </c>
      <c r="C7794" s="4" t="s">
        <v>749</v>
      </c>
      <c r="D7794" s="1">
        <v>41922.387499999997</v>
      </c>
      <c r="E7794" s="1">
        <v>41922.593541666669</v>
      </c>
      <c r="H7794" s="2">
        <v>41937</v>
      </c>
      <c r="I7794" s="2">
        <v>41944</v>
      </c>
      <c r="J7794" s="3">
        <v>2</v>
      </c>
      <c r="K7794" s="3">
        <v>2</v>
      </c>
      <c r="L7794">
        <f>טבלה1[[#This Row],[ds_checkout]]-טבלה1[[#This Row],[ds_checkin]]</f>
        <v>7</v>
      </c>
      <c r="M7794">
        <f>IF(ISBLANK(טבלה1[[#This Row],[ts_reply_at]]), "", (טבלה1[[#This Row],[ts_reply_at]] - טבלה1[[#This Row],[ts_contact_at]]) * 24)</f>
        <v>4.9450000001234002</v>
      </c>
      <c r="N7794">
        <f>IF(ISBLANK(טבלה1[[#This Row],[ts_reply_at]]), 0, 1)</f>
        <v>1</v>
      </c>
      <c r="O7794">
        <f>IF(ISBLANK(טבלה1[[#This Row],[ts_accepted_at]]), 0, 1)</f>
        <v>0</v>
      </c>
      <c r="P7794">
        <f>IF(ISBLANK(טבלה1[[#This Row],[ts_booking_at]]), 0, 1)</f>
        <v>0</v>
      </c>
      <c r="Q7794">
        <f>IF(ISBLANK(טבלה1[[#This Row],[ds_checkin]]), "", טבלה1[[#This Row],[ds_checkin]] - טבלה1[[#This Row],[ts_contact_at]])</f>
        <v>14.61250000000291</v>
      </c>
      <c r="R7794" t="str">
        <f>IF(AND(ISBLANK(טבלה1[[#This Row],[ts_reply_at]]), NOT(ISBLANK(טבלה1[[#This Row],[ts_booking_at]]))), "Error: Booked without Reply", "OK")</f>
        <v>OK</v>
      </c>
      <c r="S7794" t="s">
        <v>6026</v>
      </c>
    </row>
    <row r="7795" spans="1:19" x14ac:dyDescent="0.25">
      <c r="A7795" s="4" t="s">
        <v>2555</v>
      </c>
      <c r="B7795" s="4" t="s">
        <v>367</v>
      </c>
      <c r="C7795" s="4" t="s">
        <v>1018</v>
      </c>
      <c r="D7795" s="1">
        <v>41923.724305555559</v>
      </c>
      <c r="E7795" s="1">
        <v>41923.978217592594</v>
      </c>
      <c r="F7795" s="1">
        <v>41924.716828703706</v>
      </c>
      <c r="G7795" s="1">
        <v>41924.788761574076</v>
      </c>
      <c r="H7795" s="2">
        <v>41925</v>
      </c>
      <c r="I7795" s="2">
        <v>41943</v>
      </c>
      <c r="J7795" s="3">
        <v>1</v>
      </c>
      <c r="K7795" s="3">
        <v>29</v>
      </c>
      <c r="L7795">
        <f>טבלה1[[#This Row],[ds_checkout]]-טבלה1[[#This Row],[ds_checkin]]</f>
        <v>18</v>
      </c>
      <c r="M7795">
        <f>IF(ISBLANK(טבלה1[[#This Row],[ts_reply_at]]), "", (טבלה1[[#This Row],[ts_reply_at]] - טבלה1[[#This Row],[ts_contact_at]]) * 24)</f>
        <v>6.0938888888340443</v>
      </c>
      <c r="N7795">
        <f>IF(ISBLANK(טבלה1[[#This Row],[ts_reply_at]]), 0, 1)</f>
        <v>1</v>
      </c>
      <c r="O7795">
        <f>IF(ISBLANK(טבלה1[[#This Row],[ts_accepted_at]]), 0, 1)</f>
        <v>1</v>
      </c>
      <c r="P7795">
        <f>IF(ISBLANK(טבלה1[[#This Row],[ts_booking_at]]), 0, 1)</f>
        <v>1</v>
      </c>
      <c r="Q7795">
        <f>IF(ISBLANK(טבלה1[[#This Row],[ds_checkin]]), "", טבלה1[[#This Row],[ds_checkin]] - טבלה1[[#This Row],[ts_contact_at]])</f>
        <v>1.2756944444408873</v>
      </c>
      <c r="R7795" t="str">
        <f>IF(AND(ISBLANK(טבלה1[[#This Row],[ts_reply_at]]), NOT(ISBLANK(טבלה1[[#This Row],[ts_booking_at]]))), "Error: Booked without Reply", "OK")</f>
        <v>OK</v>
      </c>
      <c r="S7795" t="s">
        <v>6022</v>
      </c>
    </row>
    <row r="7796" spans="1:19" x14ac:dyDescent="0.25">
      <c r="A7796" s="4" t="s">
        <v>6000</v>
      </c>
      <c r="B7796" s="4" t="s">
        <v>241</v>
      </c>
      <c r="C7796" s="4" t="s">
        <v>242</v>
      </c>
      <c r="D7796" s="1">
        <v>41921.001388888886</v>
      </c>
      <c r="E7796" s="1">
        <v>41921.516851851855</v>
      </c>
      <c r="F7796" s="1">
        <v>41921.516851851855</v>
      </c>
      <c r="G7796" s="1">
        <v>41921.516851851855</v>
      </c>
      <c r="H7796" s="2">
        <v>41951</v>
      </c>
      <c r="I7796" s="2">
        <v>41952</v>
      </c>
      <c r="J7796" s="3">
        <v>1</v>
      </c>
      <c r="K7796" s="3">
        <v>17</v>
      </c>
      <c r="L7796">
        <f>טבלה1[[#This Row],[ds_checkout]]-טבלה1[[#This Row],[ds_checkin]]</f>
        <v>1</v>
      </c>
      <c r="M7796">
        <f>IF(ISBLANK(טבלה1[[#This Row],[ts_reply_at]]), "", (טבלה1[[#This Row],[ts_reply_at]] - טבלה1[[#This Row],[ts_contact_at]]) * 24)</f>
        <v>12.371111111249775</v>
      </c>
      <c r="N7796">
        <f>IF(ISBLANK(טבלה1[[#This Row],[ts_reply_at]]), 0, 1)</f>
        <v>1</v>
      </c>
      <c r="O7796">
        <f>IF(ISBLANK(טבלה1[[#This Row],[ts_accepted_at]]), 0, 1)</f>
        <v>1</v>
      </c>
      <c r="P7796">
        <f>IF(ISBLANK(טבלה1[[#This Row],[ts_booking_at]]), 0, 1)</f>
        <v>1</v>
      </c>
      <c r="Q7796">
        <f>IF(ISBLANK(טבלה1[[#This Row],[ds_checkin]]), "", טבלה1[[#This Row],[ds_checkin]] - טבלה1[[#This Row],[ts_contact_at]])</f>
        <v>29.99861111111386</v>
      </c>
      <c r="R7796" t="str">
        <f>IF(AND(ISBLANK(טבלה1[[#This Row],[ts_reply_at]]), NOT(ISBLANK(טבלה1[[#This Row],[ts_booking_at]]))), "Error: Booked without Reply", "OK")</f>
        <v>OK</v>
      </c>
      <c r="S7796" t="s">
        <v>6019</v>
      </c>
    </row>
    <row r="7797" spans="1:19" x14ac:dyDescent="0.25">
      <c r="A7797" s="4" t="s">
        <v>6001</v>
      </c>
      <c r="B7797" s="4" t="s">
        <v>144</v>
      </c>
      <c r="C7797" s="4" t="s">
        <v>1456</v>
      </c>
      <c r="D7797" s="1">
        <v>41925.620138888888</v>
      </c>
      <c r="E7797" s="1">
        <v>41925.62777777778</v>
      </c>
      <c r="F7797" s="1">
        <v>41925.62777777778</v>
      </c>
      <c r="G7797" s="1">
        <v>41925.62777777778</v>
      </c>
      <c r="H7797" s="2">
        <v>41951</v>
      </c>
      <c r="I7797" s="2">
        <v>41952</v>
      </c>
      <c r="J7797" s="3">
        <v>2</v>
      </c>
      <c r="K7797" s="3">
        <v>5</v>
      </c>
      <c r="L7797">
        <f>טבלה1[[#This Row],[ds_checkout]]-טבלה1[[#This Row],[ds_checkin]]</f>
        <v>1</v>
      </c>
      <c r="M7797">
        <f>IF(ISBLANK(טבלה1[[#This Row],[ts_reply_at]]), "", (טבלה1[[#This Row],[ts_reply_at]] - טבלה1[[#This Row],[ts_contact_at]]) * 24)</f>
        <v>0.18333333340706304</v>
      </c>
      <c r="N7797">
        <f>IF(ISBLANK(טבלה1[[#This Row],[ts_reply_at]]), 0, 1)</f>
        <v>1</v>
      </c>
      <c r="O7797">
        <f>IF(ISBLANK(טבלה1[[#This Row],[ts_accepted_at]]), 0, 1)</f>
        <v>1</v>
      </c>
      <c r="P7797">
        <f>IF(ISBLANK(טבלה1[[#This Row],[ts_booking_at]]), 0, 1)</f>
        <v>1</v>
      </c>
      <c r="Q7797">
        <f>IF(ISBLANK(טבלה1[[#This Row],[ds_checkin]]), "", טבלה1[[#This Row],[ds_checkin]] - טבלה1[[#This Row],[ts_contact_at]])</f>
        <v>25.379861111112405</v>
      </c>
      <c r="R7797" t="str">
        <f>IF(AND(ISBLANK(טבלה1[[#This Row],[ts_reply_at]]), NOT(ISBLANK(טבלה1[[#This Row],[ts_booking_at]]))), "Error: Booked without Reply", "OK")</f>
        <v>OK</v>
      </c>
      <c r="S7797" t="s">
        <v>6019</v>
      </c>
    </row>
    <row r="7798" spans="1:19" x14ac:dyDescent="0.25">
      <c r="A7798" s="4" t="s">
        <v>6002</v>
      </c>
      <c r="B7798" s="4" t="s">
        <v>2701</v>
      </c>
      <c r="C7798" s="4" t="s">
        <v>2702</v>
      </c>
      <c r="D7798" s="1">
        <v>41920.810416666667</v>
      </c>
      <c r="E7798" s="1">
        <v>41920.813414351855</v>
      </c>
      <c r="F7798" s="1">
        <v>41920.813414351855</v>
      </c>
      <c r="H7798" s="2">
        <v>41921</v>
      </c>
      <c r="I7798" s="2">
        <v>41929</v>
      </c>
      <c r="J7798" s="3">
        <v>1</v>
      </c>
      <c r="K7798" s="3">
        <v>21</v>
      </c>
      <c r="L7798">
        <f>טבלה1[[#This Row],[ds_checkout]]-טבלה1[[#This Row],[ds_checkin]]</f>
        <v>8</v>
      </c>
      <c r="M7798">
        <f>IF(ISBLANK(טבלה1[[#This Row],[ts_reply_at]]), "", (טבלה1[[#This Row],[ts_reply_at]] - טבלה1[[#This Row],[ts_contact_at]]) * 24)</f>
        <v>7.1944444498512894E-2</v>
      </c>
      <c r="N7798">
        <f>IF(ISBLANK(טבלה1[[#This Row],[ts_reply_at]]), 0, 1)</f>
        <v>1</v>
      </c>
      <c r="O7798">
        <f>IF(ISBLANK(טבלה1[[#This Row],[ts_accepted_at]]), 0, 1)</f>
        <v>1</v>
      </c>
      <c r="P7798">
        <f>IF(ISBLANK(טבלה1[[#This Row],[ts_booking_at]]), 0, 1)</f>
        <v>0</v>
      </c>
      <c r="Q7798">
        <f>IF(ISBLANK(טבלה1[[#This Row],[ds_checkin]]), "", טבלה1[[#This Row],[ds_checkin]] - טבלה1[[#This Row],[ts_contact_at]])</f>
        <v>0.18958333333284827</v>
      </c>
      <c r="R7798" t="str">
        <f>IF(AND(ISBLANK(טבלה1[[#This Row],[ts_reply_at]]), NOT(ISBLANK(טבלה1[[#This Row],[ts_booking_at]]))), "Error: Booked without Reply", "OK")</f>
        <v>OK</v>
      </c>
      <c r="S7798" t="s">
        <v>6048</v>
      </c>
    </row>
    <row r="7799" spans="1:19" x14ac:dyDescent="0.25">
      <c r="A7799" s="4" t="s">
        <v>6002</v>
      </c>
      <c r="B7799" s="4" t="s">
        <v>252</v>
      </c>
      <c r="C7799" s="4" t="s">
        <v>253</v>
      </c>
      <c r="D7799" s="1">
        <v>41921.018750000003</v>
      </c>
      <c r="E7799" s="1">
        <v>41921.943159722221</v>
      </c>
      <c r="H7799" s="2">
        <v>41921</v>
      </c>
      <c r="I7799" s="2">
        <v>41924</v>
      </c>
      <c r="J7799" s="3">
        <v>1</v>
      </c>
      <c r="K7799" s="3">
        <v>5</v>
      </c>
      <c r="L7799">
        <f>טבלה1[[#This Row],[ds_checkout]]-טבלה1[[#This Row],[ds_checkin]]</f>
        <v>3</v>
      </c>
      <c r="M7799">
        <f>IF(ISBLANK(טבלה1[[#This Row],[ts_reply_at]]), "", (טבלה1[[#This Row],[ts_reply_at]] - טבלה1[[#This Row],[ts_contact_at]]) * 24)</f>
        <v>22.185833333234768</v>
      </c>
      <c r="N7799">
        <f>IF(ISBLANK(טבלה1[[#This Row],[ts_reply_at]]), 0, 1)</f>
        <v>1</v>
      </c>
      <c r="O7799">
        <f>IF(ISBLANK(טבלה1[[#This Row],[ts_accepted_at]]), 0, 1)</f>
        <v>0</v>
      </c>
      <c r="P7799">
        <f>IF(ISBLANK(טבלה1[[#This Row],[ts_booking_at]]), 0, 1)</f>
        <v>0</v>
      </c>
      <c r="Q7799">
        <f>IF(ISBLANK(טבלה1[[#This Row],[ds_checkin]]), "", טבלה1[[#This Row],[ds_checkin]] - טבלה1[[#This Row],[ts_contact_at]])</f>
        <v>-1.8750000002910383E-2</v>
      </c>
      <c r="R7799" t="str">
        <f>IF(AND(ISBLANK(טבלה1[[#This Row],[ts_reply_at]]), NOT(ISBLANK(טבלה1[[#This Row],[ts_booking_at]]))), "Error: Booked without Reply", "OK")</f>
        <v>OK</v>
      </c>
      <c r="S7799" t="s">
        <v>6048</v>
      </c>
    </row>
    <row r="7800" spans="1:19" x14ac:dyDescent="0.25">
      <c r="A7800" s="4" t="s">
        <v>6002</v>
      </c>
      <c r="B7800" s="4" t="s">
        <v>655</v>
      </c>
      <c r="C7800" s="4" t="s">
        <v>2221</v>
      </c>
      <c r="D7800" s="1">
        <v>41920.6875</v>
      </c>
      <c r="E7800" s="1">
        <v>41920.694849537038</v>
      </c>
      <c r="F7800" s="1">
        <v>41921.378564814811</v>
      </c>
      <c r="H7800" s="2">
        <v>41921</v>
      </c>
      <c r="I7800" s="2">
        <v>41929</v>
      </c>
      <c r="J7800" s="3">
        <v>1</v>
      </c>
      <c r="K7800" s="3">
        <v>7</v>
      </c>
      <c r="L7800">
        <f>טבלה1[[#This Row],[ds_checkout]]-טבלה1[[#This Row],[ds_checkin]]</f>
        <v>8</v>
      </c>
      <c r="M7800">
        <f>IF(ISBLANK(טבלה1[[#This Row],[ts_reply_at]]), "", (טבלה1[[#This Row],[ts_reply_at]] - טבלה1[[#This Row],[ts_contact_at]]) * 24)</f>
        <v>0.17638888891087845</v>
      </c>
      <c r="N7800">
        <f>IF(ISBLANK(טבלה1[[#This Row],[ts_reply_at]]), 0, 1)</f>
        <v>1</v>
      </c>
      <c r="O7800">
        <f>IF(ISBLANK(טבלה1[[#This Row],[ts_accepted_at]]), 0, 1)</f>
        <v>1</v>
      </c>
      <c r="P7800">
        <f>IF(ISBLANK(טבלה1[[#This Row],[ts_booking_at]]), 0, 1)</f>
        <v>0</v>
      </c>
      <c r="Q7800">
        <f>IF(ISBLANK(טבלה1[[#This Row],[ds_checkin]]), "", טבלה1[[#This Row],[ds_checkin]] - טבלה1[[#This Row],[ts_contact_at]])</f>
        <v>0.3125</v>
      </c>
      <c r="R7800" t="str">
        <f>IF(AND(ISBLANK(טבלה1[[#This Row],[ts_reply_at]]), NOT(ISBLANK(טבלה1[[#This Row],[ts_booking_at]]))), "Error: Booked without Reply", "OK")</f>
        <v>OK</v>
      </c>
      <c r="S7800" t="s">
        <v>6048</v>
      </c>
    </row>
    <row r="7801" spans="1:19" x14ac:dyDescent="0.25">
      <c r="A7801" s="4" t="s">
        <v>6002</v>
      </c>
      <c r="B7801" s="4" t="s">
        <v>588</v>
      </c>
      <c r="C7801" s="4" t="s">
        <v>3169</v>
      </c>
      <c r="D7801" s="1">
        <v>41920.688888888886</v>
      </c>
      <c r="E7801" s="1">
        <v>41920.792094907411</v>
      </c>
      <c r="H7801" s="2">
        <v>41921</v>
      </c>
      <c r="I7801" s="2">
        <v>41929</v>
      </c>
      <c r="J7801" s="3">
        <v>1</v>
      </c>
      <c r="K7801" s="3">
        <v>3</v>
      </c>
      <c r="L7801">
        <f>טבלה1[[#This Row],[ds_checkout]]-טבלה1[[#This Row],[ds_checkin]]</f>
        <v>8</v>
      </c>
      <c r="M7801">
        <f>IF(ISBLANK(טבלה1[[#This Row],[ts_reply_at]]), "", (טבלה1[[#This Row],[ts_reply_at]] - טבלה1[[#This Row],[ts_contact_at]]) * 24)</f>
        <v>2.4769444445846602</v>
      </c>
      <c r="N7801">
        <f>IF(ISBLANK(טבלה1[[#This Row],[ts_reply_at]]), 0, 1)</f>
        <v>1</v>
      </c>
      <c r="O7801">
        <f>IF(ISBLANK(טבלה1[[#This Row],[ts_accepted_at]]), 0, 1)</f>
        <v>0</v>
      </c>
      <c r="P7801">
        <f>IF(ISBLANK(טבלה1[[#This Row],[ts_booking_at]]), 0, 1)</f>
        <v>0</v>
      </c>
      <c r="Q7801">
        <f>IF(ISBLANK(טבלה1[[#This Row],[ds_checkin]]), "", טבלה1[[#This Row],[ds_checkin]] - טבלה1[[#This Row],[ts_contact_at]])</f>
        <v>0.31111111111385981</v>
      </c>
      <c r="R7801" t="str">
        <f>IF(AND(ISBLANK(טבלה1[[#This Row],[ts_reply_at]]), NOT(ISBLANK(טבלה1[[#This Row],[ts_booking_at]]))), "Error: Booked without Reply", "OK")</f>
        <v>OK</v>
      </c>
      <c r="S7801" t="s">
        <v>6048</v>
      </c>
    </row>
    <row r="7802" spans="1:19" x14ac:dyDescent="0.25">
      <c r="A7802" s="4" t="s">
        <v>6002</v>
      </c>
      <c r="B7802" s="4" t="s">
        <v>2098</v>
      </c>
      <c r="C7802" s="4" t="s">
        <v>2099</v>
      </c>
      <c r="D7802" s="1">
        <v>41915.486111111109</v>
      </c>
      <c r="H7802" s="2">
        <v>41916</v>
      </c>
      <c r="I7802" s="2">
        <v>41923</v>
      </c>
      <c r="J7802" s="3">
        <v>1</v>
      </c>
      <c r="K7802" s="3">
        <v>3</v>
      </c>
      <c r="L7802">
        <f>טבלה1[[#This Row],[ds_checkout]]-טבלה1[[#This Row],[ds_checkin]]</f>
        <v>7</v>
      </c>
      <c r="M7802" t="str">
        <f>IF(ISBLANK(טבלה1[[#This Row],[ts_reply_at]]), "", (טבלה1[[#This Row],[ts_reply_at]] - טבלה1[[#This Row],[ts_contact_at]]) * 24)</f>
        <v/>
      </c>
      <c r="N7802">
        <f>IF(ISBLANK(טבלה1[[#This Row],[ts_reply_at]]), 0, 1)</f>
        <v>0</v>
      </c>
      <c r="O7802">
        <f>IF(ISBLANK(טבלה1[[#This Row],[ts_accepted_at]]), 0, 1)</f>
        <v>0</v>
      </c>
      <c r="P7802">
        <f>IF(ISBLANK(טבלה1[[#This Row],[ts_booking_at]]), 0, 1)</f>
        <v>0</v>
      </c>
      <c r="Q7802">
        <f>IF(ISBLANK(טבלה1[[#This Row],[ds_checkin]]), "", טבלה1[[#This Row],[ds_checkin]] - טבלה1[[#This Row],[ts_contact_at]])</f>
        <v>0.51388888889050577</v>
      </c>
      <c r="R7802" t="str">
        <f>IF(AND(ISBLANK(טבלה1[[#This Row],[ts_reply_at]]), NOT(ISBLANK(טבלה1[[#This Row],[ts_booking_at]]))), "Error: Booked without Reply", "OK")</f>
        <v>OK</v>
      </c>
      <c r="S7802" t="s">
        <v>6048</v>
      </c>
    </row>
    <row r="7803" spans="1:19" x14ac:dyDescent="0.25">
      <c r="A7803" s="4" t="s">
        <v>6002</v>
      </c>
      <c r="B7803" s="4" t="s">
        <v>957</v>
      </c>
      <c r="C7803" s="4" t="s">
        <v>958</v>
      </c>
      <c r="D7803" s="1">
        <v>41920.647222222222</v>
      </c>
      <c r="E7803" s="1">
        <v>41920.652002314811</v>
      </c>
      <c r="H7803" s="2">
        <v>41921</v>
      </c>
      <c r="I7803" s="2">
        <v>41929</v>
      </c>
      <c r="J7803" s="3">
        <v>1</v>
      </c>
      <c r="K7803" s="3">
        <v>6</v>
      </c>
      <c r="L7803">
        <f>טבלה1[[#This Row],[ds_checkout]]-טבלה1[[#This Row],[ds_checkin]]</f>
        <v>8</v>
      </c>
      <c r="M7803">
        <f>IF(ISBLANK(טבלה1[[#This Row],[ts_reply_at]]), "", (טבלה1[[#This Row],[ts_reply_at]] - טבלה1[[#This Row],[ts_contact_at]]) * 24)</f>
        <v>0.11472222214797512</v>
      </c>
      <c r="N7803">
        <f>IF(ISBLANK(טבלה1[[#This Row],[ts_reply_at]]), 0, 1)</f>
        <v>1</v>
      </c>
      <c r="O7803">
        <f>IF(ISBLANK(טבלה1[[#This Row],[ts_accepted_at]]), 0, 1)</f>
        <v>0</v>
      </c>
      <c r="P7803">
        <f>IF(ISBLANK(טבלה1[[#This Row],[ts_booking_at]]), 0, 1)</f>
        <v>0</v>
      </c>
      <c r="Q7803">
        <f>IF(ISBLANK(טבלה1[[#This Row],[ds_checkin]]), "", טבלה1[[#This Row],[ds_checkin]] - טבלה1[[#This Row],[ts_contact_at]])</f>
        <v>0.35277777777810115</v>
      </c>
      <c r="R7803" t="str">
        <f>IF(AND(ISBLANK(טבלה1[[#This Row],[ts_reply_at]]), NOT(ISBLANK(טבלה1[[#This Row],[ts_booking_at]]))), "Error: Booked without Reply", "OK")</f>
        <v>OK</v>
      </c>
      <c r="S7803" t="s">
        <v>6048</v>
      </c>
    </row>
    <row r="7804" spans="1:19" x14ac:dyDescent="0.25">
      <c r="A7804" s="4" t="s">
        <v>6002</v>
      </c>
      <c r="B7804" s="4" t="s">
        <v>83</v>
      </c>
      <c r="C7804" s="4" t="s">
        <v>6003</v>
      </c>
      <c r="D7804" s="1">
        <v>41920.806250000001</v>
      </c>
      <c r="E7804" s="1">
        <v>41921.252465277779</v>
      </c>
      <c r="H7804" s="2">
        <v>41921</v>
      </c>
      <c r="I7804" s="2">
        <v>41929</v>
      </c>
      <c r="J7804" s="3">
        <v>1</v>
      </c>
      <c r="K7804" s="3">
        <v>3</v>
      </c>
      <c r="L7804">
        <f>טבלה1[[#This Row],[ds_checkout]]-טבלה1[[#This Row],[ds_checkin]]</f>
        <v>8</v>
      </c>
      <c r="M7804">
        <f>IF(ISBLANK(טבלה1[[#This Row],[ts_reply_at]]), "", (טבלה1[[#This Row],[ts_reply_at]] - טבלה1[[#This Row],[ts_contact_at]]) * 24)</f>
        <v>10.709166666667443</v>
      </c>
      <c r="N7804">
        <f>IF(ISBLANK(טבלה1[[#This Row],[ts_reply_at]]), 0, 1)</f>
        <v>1</v>
      </c>
      <c r="O7804">
        <f>IF(ISBLANK(טבלה1[[#This Row],[ts_accepted_at]]), 0, 1)</f>
        <v>0</v>
      </c>
      <c r="P7804">
        <f>IF(ISBLANK(טבלה1[[#This Row],[ts_booking_at]]), 0, 1)</f>
        <v>0</v>
      </c>
      <c r="Q7804">
        <f>IF(ISBLANK(טבלה1[[#This Row],[ds_checkin]]), "", טבלה1[[#This Row],[ds_checkin]] - טבלה1[[#This Row],[ts_contact_at]])</f>
        <v>0.19374999999854481</v>
      </c>
      <c r="R7804" t="str">
        <f>IF(AND(ISBLANK(טבלה1[[#This Row],[ts_reply_at]]), NOT(ISBLANK(טבלה1[[#This Row],[ts_booking_at]]))), "Error: Booked without Reply", "OK")</f>
        <v>OK</v>
      </c>
      <c r="S7804" t="s">
        <v>6048</v>
      </c>
    </row>
    <row r="7805" spans="1:19" x14ac:dyDescent="0.25">
      <c r="A7805" s="4" t="s">
        <v>6002</v>
      </c>
      <c r="B7805" s="4" t="s">
        <v>2921</v>
      </c>
      <c r="C7805" s="4" t="s">
        <v>2922</v>
      </c>
      <c r="D7805" s="1">
        <v>41920.67083333333</v>
      </c>
      <c r="E7805" s="1">
        <v>41920.696145833332</v>
      </c>
      <c r="H7805" s="2">
        <v>41921</v>
      </c>
      <c r="I7805" s="2">
        <v>41929</v>
      </c>
      <c r="J7805" s="3">
        <v>1</v>
      </c>
      <c r="K7805" s="3">
        <v>3</v>
      </c>
      <c r="L7805">
        <f>טבלה1[[#This Row],[ds_checkout]]-טבלה1[[#This Row],[ds_checkin]]</f>
        <v>8</v>
      </c>
      <c r="M7805">
        <f>IF(ISBLANK(טבלה1[[#This Row],[ts_reply_at]]), "", (טבלה1[[#This Row],[ts_reply_at]] - טבלה1[[#This Row],[ts_contact_at]]) * 24)</f>
        <v>0.60750000004190952</v>
      </c>
      <c r="N7805">
        <f>IF(ISBLANK(טבלה1[[#This Row],[ts_reply_at]]), 0, 1)</f>
        <v>1</v>
      </c>
      <c r="O7805">
        <f>IF(ISBLANK(טבלה1[[#This Row],[ts_accepted_at]]), 0, 1)</f>
        <v>0</v>
      </c>
      <c r="P7805">
        <f>IF(ISBLANK(טבלה1[[#This Row],[ts_booking_at]]), 0, 1)</f>
        <v>0</v>
      </c>
      <c r="Q7805">
        <f>IF(ISBLANK(טבלה1[[#This Row],[ds_checkin]]), "", טבלה1[[#This Row],[ds_checkin]] - טבלה1[[#This Row],[ts_contact_at]])</f>
        <v>0.32916666667006211</v>
      </c>
      <c r="R7805" t="str">
        <f>IF(AND(ISBLANK(טבלה1[[#This Row],[ts_reply_at]]), NOT(ISBLANK(טבלה1[[#This Row],[ts_booking_at]]))), "Error: Booked without Reply", "OK")</f>
        <v>OK</v>
      </c>
      <c r="S7805" t="s">
        <v>6048</v>
      </c>
    </row>
    <row r="7806" spans="1:19" x14ac:dyDescent="0.25">
      <c r="A7806" s="4" t="s">
        <v>6002</v>
      </c>
      <c r="B7806" s="4" t="s">
        <v>1076</v>
      </c>
      <c r="C7806" s="4" t="s">
        <v>1077</v>
      </c>
      <c r="D7806" s="1">
        <v>41920.648611111108</v>
      </c>
      <c r="E7806" s="1">
        <v>41920.651597222219</v>
      </c>
      <c r="F7806" s="1">
        <v>41921.431631944448</v>
      </c>
      <c r="H7806" s="2">
        <v>41921</v>
      </c>
      <c r="I7806" s="2">
        <v>41929</v>
      </c>
      <c r="J7806" s="3">
        <v>1</v>
      </c>
      <c r="K7806" s="3">
        <v>20</v>
      </c>
      <c r="L7806">
        <f>טבלה1[[#This Row],[ds_checkout]]-טבלה1[[#This Row],[ds_checkin]]</f>
        <v>8</v>
      </c>
      <c r="M7806">
        <f>IF(ISBLANK(טבלה1[[#This Row],[ts_reply_at]]), "", (טבלה1[[#This Row],[ts_reply_at]] - טבלה1[[#This Row],[ts_contact_at]]) * 24)</f>
        <v>7.1666666655801237E-2</v>
      </c>
      <c r="N7806">
        <f>IF(ISBLANK(טבלה1[[#This Row],[ts_reply_at]]), 0, 1)</f>
        <v>1</v>
      </c>
      <c r="O7806">
        <f>IF(ISBLANK(טבלה1[[#This Row],[ts_accepted_at]]), 0, 1)</f>
        <v>1</v>
      </c>
      <c r="P7806">
        <f>IF(ISBLANK(טבלה1[[#This Row],[ts_booking_at]]), 0, 1)</f>
        <v>0</v>
      </c>
      <c r="Q7806">
        <f>IF(ISBLANK(טבלה1[[#This Row],[ds_checkin]]), "", טבלה1[[#This Row],[ds_checkin]] - טבלה1[[#This Row],[ts_contact_at]])</f>
        <v>0.35138888889196096</v>
      </c>
      <c r="R7806" t="str">
        <f>IF(AND(ISBLANK(טבלה1[[#This Row],[ts_reply_at]]), NOT(ISBLANK(טבלה1[[#This Row],[ts_booking_at]]))), "Error: Booked without Reply", "OK")</f>
        <v>OK</v>
      </c>
      <c r="S7806" t="s">
        <v>6048</v>
      </c>
    </row>
    <row r="7807" spans="1:19" x14ac:dyDescent="0.25">
      <c r="A7807" s="4" t="s">
        <v>6002</v>
      </c>
      <c r="B7807" s="4" t="s">
        <v>269</v>
      </c>
      <c r="C7807" s="4" t="s">
        <v>270</v>
      </c>
      <c r="D7807" s="1">
        <v>41920.669444444444</v>
      </c>
      <c r="E7807" s="1">
        <v>41920.673784722225</v>
      </c>
      <c r="H7807" s="2">
        <v>41921</v>
      </c>
      <c r="I7807" s="2">
        <v>41929</v>
      </c>
      <c r="J7807" s="3">
        <v>1</v>
      </c>
      <c r="K7807" s="3">
        <v>2</v>
      </c>
      <c r="L7807">
        <f>טבלה1[[#This Row],[ds_checkout]]-טבלה1[[#This Row],[ds_checkin]]</f>
        <v>8</v>
      </c>
      <c r="M7807">
        <f>IF(ISBLANK(טבלה1[[#This Row],[ts_reply_at]]), "", (טבלה1[[#This Row],[ts_reply_at]] - טבלה1[[#This Row],[ts_contact_at]]) * 24)</f>
        <v>0.10416666674427688</v>
      </c>
      <c r="N7807">
        <f>IF(ISBLANK(טבלה1[[#This Row],[ts_reply_at]]), 0, 1)</f>
        <v>1</v>
      </c>
      <c r="O7807">
        <f>IF(ISBLANK(טבלה1[[#This Row],[ts_accepted_at]]), 0, 1)</f>
        <v>0</v>
      </c>
      <c r="P7807">
        <f>IF(ISBLANK(טבלה1[[#This Row],[ts_booking_at]]), 0, 1)</f>
        <v>0</v>
      </c>
      <c r="Q7807">
        <f>IF(ISBLANK(טבלה1[[#This Row],[ds_checkin]]), "", טבלה1[[#This Row],[ds_checkin]] - טבלה1[[#This Row],[ts_contact_at]])</f>
        <v>0.33055555555620231</v>
      </c>
      <c r="R7807" t="str">
        <f>IF(AND(ISBLANK(טבלה1[[#This Row],[ts_reply_at]]), NOT(ISBLANK(טבלה1[[#This Row],[ts_booking_at]]))), "Error: Booked without Reply", "OK")</f>
        <v>OK</v>
      </c>
      <c r="S7807" t="s">
        <v>6048</v>
      </c>
    </row>
    <row r="7808" spans="1:19" x14ac:dyDescent="0.25">
      <c r="A7808" s="4" t="s">
        <v>6002</v>
      </c>
      <c r="B7808" s="4" t="s">
        <v>87</v>
      </c>
      <c r="C7808" s="4" t="s">
        <v>88</v>
      </c>
      <c r="D7808" s="1">
        <v>41920.670138888891</v>
      </c>
      <c r="E7808" s="1">
        <v>41920.729317129626</v>
      </c>
      <c r="H7808" s="2">
        <v>41921</v>
      </c>
      <c r="I7808" s="2">
        <v>41929</v>
      </c>
      <c r="J7808" s="3">
        <v>1</v>
      </c>
      <c r="K7808" s="3">
        <v>3</v>
      </c>
      <c r="L7808">
        <f>טבלה1[[#This Row],[ds_checkout]]-טבלה1[[#This Row],[ds_checkin]]</f>
        <v>8</v>
      </c>
      <c r="M7808">
        <f>IF(ISBLANK(טבלה1[[#This Row],[ts_reply_at]]), "", (טבלה1[[#This Row],[ts_reply_at]] - טבלה1[[#This Row],[ts_contact_at]]) * 24)</f>
        <v>1.4202777776517905</v>
      </c>
      <c r="N7808">
        <f>IF(ISBLANK(טבלה1[[#This Row],[ts_reply_at]]), 0, 1)</f>
        <v>1</v>
      </c>
      <c r="O7808">
        <f>IF(ISBLANK(טבלה1[[#This Row],[ts_accepted_at]]), 0, 1)</f>
        <v>0</v>
      </c>
      <c r="P7808">
        <f>IF(ISBLANK(טבלה1[[#This Row],[ts_booking_at]]), 0, 1)</f>
        <v>0</v>
      </c>
      <c r="Q7808">
        <f>IF(ISBLANK(טבלה1[[#This Row],[ds_checkin]]), "", טבלה1[[#This Row],[ds_checkin]] - טבלה1[[#This Row],[ts_contact_at]])</f>
        <v>0.32986111110949423</v>
      </c>
      <c r="R7808" t="str">
        <f>IF(AND(ISBLANK(טבלה1[[#This Row],[ts_reply_at]]), NOT(ISBLANK(טבלה1[[#This Row],[ts_booking_at]]))), "Error: Booked without Reply", "OK")</f>
        <v>OK</v>
      </c>
      <c r="S7808" t="s">
        <v>6048</v>
      </c>
    </row>
    <row r="7809" spans="1:19" x14ac:dyDescent="0.25">
      <c r="A7809" s="4" t="s">
        <v>6004</v>
      </c>
      <c r="B7809" s="4" t="s">
        <v>129</v>
      </c>
      <c r="C7809" s="4" t="s">
        <v>130</v>
      </c>
      <c r="D7809" s="1">
        <v>41920.555555555555</v>
      </c>
      <c r="E7809" s="1">
        <v>41920.56077546296</v>
      </c>
      <c r="H7809" s="2">
        <v>41961</v>
      </c>
      <c r="I7809" s="2">
        <v>41965</v>
      </c>
      <c r="J7809" s="3">
        <v>2</v>
      </c>
      <c r="K7809" s="3">
        <v>3</v>
      </c>
      <c r="L7809">
        <f>טבלה1[[#This Row],[ds_checkout]]-טבלה1[[#This Row],[ds_checkin]]</f>
        <v>4</v>
      </c>
      <c r="M7809">
        <f>IF(ISBLANK(טבלה1[[#This Row],[ts_reply_at]]), "", (טבלה1[[#This Row],[ts_reply_at]] - טבלה1[[#This Row],[ts_contact_at]]) * 24)</f>
        <v>0.12527777772629634</v>
      </c>
      <c r="N7809">
        <f>IF(ISBLANK(טבלה1[[#This Row],[ts_reply_at]]), 0, 1)</f>
        <v>1</v>
      </c>
      <c r="O7809">
        <f>IF(ISBLANK(טבלה1[[#This Row],[ts_accepted_at]]), 0, 1)</f>
        <v>0</v>
      </c>
      <c r="P7809">
        <f>IF(ISBLANK(טבלה1[[#This Row],[ts_booking_at]]), 0, 1)</f>
        <v>0</v>
      </c>
      <c r="Q7809">
        <f>IF(ISBLANK(טבלה1[[#This Row],[ds_checkin]]), "", טבלה1[[#This Row],[ds_checkin]] - טבלה1[[#This Row],[ts_contact_at]])</f>
        <v>40.444444444445253</v>
      </c>
      <c r="R7809" t="str">
        <f>IF(AND(ISBLANK(טבלה1[[#This Row],[ts_reply_at]]), NOT(ISBLANK(טבלה1[[#This Row],[ts_booking_at]]))), "Error: Booked without Reply", "OK")</f>
        <v>OK</v>
      </c>
      <c r="S7809" t="s">
        <v>6021</v>
      </c>
    </row>
    <row r="7810" spans="1:19" x14ac:dyDescent="0.25">
      <c r="A7810" s="4" t="s">
        <v>6004</v>
      </c>
      <c r="B7810" s="4" t="s">
        <v>1309</v>
      </c>
      <c r="C7810" s="4" t="s">
        <v>1310</v>
      </c>
      <c r="D7810" s="1">
        <v>41920.575694444444</v>
      </c>
      <c r="E7810" s="1">
        <v>41921.511377314811</v>
      </c>
      <c r="H7810" s="2">
        <v>41961</v>
      </c>
      <c r="I7810" s="2">
        <v>41965</v>
      </c>
      <c r="J7810" s="3">
        <v>2</v>
      </c>
      <c r="K7810" s="3">
        <v>2</v>
      </c>
      <c r="L7810">
        <f>טבלה1[[#This Row],[ds_checkout]]-טבלה1[[#This Row],[ds_checkin]]</f>
        <v>4</v>
      </c>
      <c r="M7810">
        <f>IF(ISBLANK(טבלה1[[#This Row],[ts_reply_at]]), "", (טבלה1[[#This Row],[ts_reply_at]] - טבלה1[[#This Row],[ts_contact_at]]) * 24)</f>
        <v>22.456388888822403</v>
      </c>
      <c r="N7810">
        <f>IF(ISBLANK(טבלה1[[#This Row],[ts_reply_at]]), 0, 1)</f>
        <v>1</v>
      </c>
      <c r="O7810">
        <f>IF(ISBLANK(טבלה1[[#This Row],[ts_accepted_at]]), 0, 1)</f>
        <v>0</v>
      </c>
      <c r="P7810">
        <f>IF(ISBLANK(טבלה1[[#This Row],[ts_booking_at]]), 0, 1)</f>
        <v>0</v>
      </c>
      <c r="Q7810">
        <f>IF(ISBLANK(טבלה1[[#This Row],[ds_checkin]]), "", טבלה1[[#This Row],[ds_checkin]] - טבלה1[[#This Row],[ts_contact_at]])</f>
        <v>40.424305555556202</v>
      </c>
      <c r="R7810" t="str">
        <f>IF(AND(ISBLANK(טבלה1[[#This Row],[ts_reply_at]]), NOT(ISBLANK(טבלה1[[#This Row],[ts_booking_at]]))), "Error: Booked without Reply", "OK")</f>
        <v>OK</v>
      </c>
      <c r="S7810" t="s">
        <v>6021</v>
      </c>
    </row>
    <row r="7811" spans="1:19" x14ac:dyDescent="0.25">
      <c r="A7811" s="4" t="s">
        <v>6004</v>
      </c>
      <c r="B7811" s="4" t="s">
        <v>1185</v>
      </c>
      <c r="C7811" s="4" t="s">
        <v>1186</v>
      </c>
      <c r="D7811" s="1">
        <v>41920.575694444444</v>
      </c>
      <c r="E7811" s="1">
        <v>41920.650254629632</v>
      </c>
      <c r="F7811" s="1">
        <v>41920.650254629632</v>
      </c>
      <c r="G7811" s="1">
        <v>41927.927673611113</v>
      </c>
      <c r="H7811" s="2">
        <v>41961</v>
      </c>
      <c r="I7811" s="2">
        <v>41965</v>
      </c>
      <c r="J7811" s="3">
        <v>2</v>
      </c>
      <c r="K7811" s="3">
        <v>15</v>
      </c>
      <c r="L7811">
        <f>טבלה1[[#This Row],[ds_checkout]]-טבלה1[[#This Row],[ds_checkin]]</f>
        <v>4</v>
      </c>
      <c r="M7811">
        <f>IF(ISBLANK(טבלה1[[#This Row],[ts_reply_at]]), "", (טבלה1[[#This Row],[ts_reply_at]] - טבלה1[[#This Row],[ts_contact_at]]) * 24)</f>
        <v>1.7894444445264526</v>
      </c>
      <c r="N7811">
        <f>IF(ISBLANK(טבלה1[[#This Row],[ts_reply_at]]), 0, 1)</f>
        <v>1</v>
      </c>
      <c r="O7811">
        <f>IF(ISBLANK(טבלה1[[#This Row],[ts_accepted_at]]), 0, 1)</f>
        <v>1</v>
      </c>
      <c r="P7811">
        <f>IF(ISBLANK(טבלה1[[#This Row],[ts_booking_at]]), 0, 1)</f>
        <v>1</v>
      </c>
      <c r="Q7811">
        <f>IF(ISBLANK(טבלה1[[#This Row],[ds_checkin]]), "", טבלה1[[#This Row],[ds_checkin]] - טבלה1[[#This Row],[ts_contact_at]])</f>
        <v>40.424305555556202</v>
      </c>
      <c r="R7811" t="str">
        <f>IF(AND(ISBLANK(טבלה1[[#This Row],[ts_reply_at]]), NOT(ISBLANK(טבלה1[[#This Row],[ts_booking_at]]))), "Error: Booked without Reply", "OK")</f>
        <v>OK</v>
      </c>
      <c r="S7811" t="s">
        <v>6021</v>
      </c>
    </row>
    <row r="7812" spans="1:19" x14ac:dyDescent="0.25">
      <c r="A7812" s="4" t="s">
        <v>6004</v>
      </c>
      <c r="B7812" s="4" t="s">
        <v>380</v>
      </c>
      <c r="C7812" s="4" t="s">
        <v>407</v>
      </c>
      <c r="D7812" s="1">
        <v>41920.574305555558</v>
      </c>
      <c r="E7812" s="1">
        <v>41921.476747685185</v>
      </c>
      <c r="F7812" s="1">
        <v>41921.476747685185</v>
      </c>
      <c r="H7812" s="2">
        <v>41961</v>
      </c>
      <c r="I7812" s="2">
        <v>41965</v>
      </c>
      <c r="J7812" s="3">
        <v>2</v>
      </c>
      <c r="K7812" s="3">
        <v>2</v>
      </c>
      <c r="L7812">
        <f>טבלה1[[#This Row],[ds_checkout]]-טבלה1[[#This Row],[ds_checkin]]</f>
        <v>4</v>
      </c>
      <c r="M7812">
        <f>IF(ISBLANK(טבלה1[[#This Row],[ts_reply_at]]), "", (טבלה1[[#This Row],[ts_reply_at]] - טבלה1[[#This Row],[ts_contact_at]]) * 24)</f>
        <v>21.658611111051869</v>
      </c>
      <c r="N7812">
        <f>IF(ISBLANK(טבלה1[[#This Row],[ts_reply_at]]), 0, 1)</f>
        <v>1</v>
      </c>
      <c r="O7812">
        <f>IF(ISBLANK(טבלה1[[#This Row],[ts_accepted_at]]), 0, 1)</f>
        <v>1</v>
      </c>
      <c r="P7812">
        <f>IF(ISBLANK(טבלה1[[#This Row],[ts_booking_at]]), 0, 1)</f>
        <v>0</v>
      </c>
      <c r="Q7812">
        <f>IF(ISBLANK(טבלה1[[#This Row],[ds_checkin]]), "", טבלה1[[#This Row],[ds_checkin]] - טבלה1[[#This Row],[ts_contact_at]])</f>
        <v>40.425694444442343</v>
      </c>
      <c r="R7812" t="str">
        <f>IF(AND(ISBLANK(טבלה1[[#This Row],[ts_reply_at]]), NOT(ISBLANK(טבלה1[[#This Row],[ts_booking_at]]))), "Error: Booked without Reply", "OK")</f>
        <v>OK</v>
      </c>
      <c r="S7812" t="s">
        <v>6021</v>
      </c>
    </row>
    <row r="7813" spans="1:19" x14ac:dyDescent="0.25">
      <c r="A7813" s="4" t="s">
        <v>6005</v>
      </c>
      <c r="B7813" s="4" t="s">
        <v>3719</v>
      </c>
      <c r="C7813" s="4" t="s">
        <v>3720</v>
      </c>
      <c r="D7813" s="1">
        <v>41913.651388888888</v>
      </c>
      <c r="E7813" s="1">
        <v>41913.654594907406</v>
      </c>
      <c r="F7813" s="1">
        <v>41913.906898148147</v>
      </c>
      <c r="H7813" s="2">
        <v>41965</v>
      </c>
      <c r="I7813" s="2">
        <v>41966</v>
      </c>
      <c r="J7813" s="3">
        <v>4</v>
      </c>
      <c r="K7813" s="3">
        <v>8</v>
      </c>
      <c r="L7813">
        <f>טבלה1[[#This Row],[ds_checkout]]-טבלה1[[#This Row],[ds_checkin]]</f>
        <v>1</v>
      </c>
      <c r="M7813">
        <f>IF(ISBLANK(טבלה1[[#This Row],[ts_reply_at]]), "", (טבלה1[[#This Row],[ts_reply_at]] - טבלה1[[#This Row],[ts_contact_at]]) * 24)</f>
        <v>7.6944444444961846E-2</v>
      </c>
      <c r="N7813">
        <f>IF(ISBLANK(טבלה1[[#This Row],[ts_reply_at]]), 0, 1)</f>
        <v>1</v>
      </c>
      <c r="O7813">
        <f>IF(ISBLANK(טבלה1[[#This Row],[ts_accepted_at]]), 0, 1)</f>
        <v>1</v>
      </c>
      <c r="P7813">
        <f>IF(ISBLANK(טבלה1[[#This Row],[ts_booking_at]]), 0, 1)</f>
        <v>0</v>
      </c>
      <c r="Q7813">
        <f>IF(ISBLANK(טבלה1[[#This Row],[ds_checkin]]), "", טבלה1[[#This Row],[ds_checkin]] - טבלה1[[#This Row],[ts_contact_at]])</f>
        <v>51.348611111112405</v>
      </c>
      <c r="R7813" t="str">
        <f>IF(AND(ISBLANK(טבלה1[[#This Row],[ts_reply_at]]), NOT(ISBLANK(טבלה1[[#This Row],[ts_booking_at]]))), "Error: Booked without Reply", "OK")</f>
        <v>OK</v>
      </c>
      <c r="S7813" t="s">
        <v>6022</v>
      </c>
    </row>
    <row r="7814" spans="1:19" x14ac:dyDescent="0.25">
      <c r="A7814" s="4" t="s">
        <v>6006</v>
      </c>
      <c r="B7814" s="4" t="s">
        <v>248</v>
      </c>
      <c r="C7814" s="4" t="s">
        <v>249</v>
      </c>
      <c r="D7814" s="1">
        <v>41918.772916666669</v>
      </c>
      <c r="H7814" s="2">
        <v>41929</v>
      </c>
      <c r="I7814" s="2">
        <v>41932</v>
      </c>
      <c r="J7814" s="3">
        <v>2</v>
      </c>
      <c r="K7814" s="3">
        <v>1</v>
      </c>
      <c r="L7814">
        <f>טבלה1[[#This Row],[ds_checkout]]-טבלה1[[#This Row],[ds_checkin]]</f>
        <v>3</v>
      </c>
      <c r="M7814" t="str">
        <f>IF(ISBLANK(טבלה1[[#This Row],[ts_reply_at]]), "", (טבלה1[[#This Row],[ts_reply_at]] - טבלה1[[#This Row],[ts_contact_at]]) * 24)</f>
        <v/>
      </c>
      <c r="N7814">
        <f>IF(ISBLANK(טבלה1[[#This Row],[ts_reply_at]]), 0, 1)</f>
        <v>0</v>
      </c>
      <c r="O7814">
        <f>IF(ISBLANK(טבלה1[[#This Row],[ts_accepted_at]]), 0, 1)</f>
        <v>0</v>
      </c>
      <c r="P7814">
        <f>IF(ISBLANK(טבלה1[[#This Row],[ts_booking_at]]), 0, 1)</f>
        <v>0</v>
      </c>
      <c r="Q7814">
        <f>IF(ISBLANK(טבלה1[[#This Row],[ds_checkin]]), "", טבלה1[[#This Row],[ds_checkin]] - טבלה1[[#This Row],[ts_contact_at]])</f>
        <v>10.227083333331393</v>
      </c>
      <c r="R7814" t="str">
        <f>IF(AND(ISBLANK(טבלה1[[#This Row],[ts_reply_at]]), NOT(ISBLANK(טבלה1[[#This Row],[ts_booking_at]]))), "Error: Booked without Reply", "OK")</f>
        <v>OK</v>
      </c>
      <c r="S7814" t="s">
        <v>6023</v>
      </c>
    </row>
    <row r="7815" spans="1:19" x14ac:dyDescent="0.25">
      <c r="A7815" s="4" t="s">
        <v>6006</v>
      </c>
      <c r="B7815" s="4" t="s">
        <v>52</v>
      </c>
      <c r="C7815" s="4" t="s">
        <v>1421</v>
      </c>
      <c r="D7815" s="1">
        <v>41925.654861111114</v>
      </c>
      <c r="E7815" s="1">
        <v>41925.672013888892</v>
      </c>
      <c r="F7815" s="1">
        <v>41925.672013888892</v>
      </c>
      <c r="G7815" s="1">
        <v>41925.876087962963</v>
      </c>
      <c r="H7815" s="2">
        <v>41929</v>
      </c>
      <c r="I7815" s="2">
        <v>41932</v>
      </c>
      <c r="J7815" s="3">
        <v>2</v>
      </c>
      <c r="K7815" s="3">
        <v>15</v>
      </c>
      <c r="L7815">
        <f>טבלה1[[#This Row],[ds_checkout]]-טבלה1[[#This Row],[ds_checkin]]</f>
        <v>3</v>
      </c>
      <c r="M7815">
        <f>IF(ISBLANK(טבלה1[[#This Row],[ts_reply_at]]), "", (טבלה1[[#This Row],[ts_reply_at]] - טבלה1[[#This Row],[ts_contact_at]]) * 24)</f>
        <v>0.41166666668141261</v>
      </c>
      <c r="N7815">
        <f>IF(ISBLANK(טבלה1[[#This Row],[ts_reply_at]]), 0, 1)</f>
        <v>1</v>
      </c>
      <c r="O7815">
        <f>IF(ISBLANK(טבלה1[[#This Row],[ts_accepted_at]]), 0, 1)</f>
        <v>1</v>
      </c>
      <c r="P7815">
        <f>IF(ISBLANK(טבלה1[[#This Row],[ts_booking_at]]), 0, 1)</f>
        <v>1</v>
      </c>
      <c r="Q7815">
        <f>IF(ISBLANK(טבלה1[[#This Row],[ds_checkin]]), "", טבלה1[[#This Row],[ds_checkin]] - טבלה1[[#This Row],[ts_contact_at]])</f>
        <v>3.3451388888861402</v>
      </c>
      <c r="R7815" t="str">
        <f>IF(AND(ISBLANK(טבלה1[[#This Row],[ts_reply_at]]), NOT(ISBLANK(טבלה1[[#This Row],[ts_booking_at]]))), "Error: Booked without Reply", "OK")</f>
        <v>OK</v>
      </c>
      <c r="S7815" t="s">
        <v>6023</v>
      </c>
    </row>
    <row r="7816" spans="1:19" x14ac:dyDescent="0.25">
      <c r="A7816" s="4" t="s">
        <v>6006</v>
      </c>
      <c r="B7816" s="4" t="s">
        <v>334</v>
      </c>
      <c r="C7816" s="4" t="s">
        <v>1083</v>
      </c>
      <c r="D7816" s="1">
        <v>41924.959027777775</v>
      </c>
      <c r="E7816" s="1">
        <v>41926.001064814816</v>
      </c>
      <c r="H7816" s="2">
        <v>41929</v>
      </c>
      <c r="I7816" s="2">
        <v>41932</v>
      </c>
      <c r="J7816" s="3">
        <v>2</v>
      </c>
      <c r="K7816" s="3">
        <v>2</v>
      </c>
      <c r="L7816">
        <f>טבלה1[[#This Row],[ds_checkout]]-טבלה1[[#This Row],[ds_checkin]]</f>
        <v>3</v>
      </c>
      <c r="M7816">
        <f>IF(ISBLANK(טבלה1[[#This Row],[ts_reply_at]]), "", (טבלה1[[#This Row],[ts_reply_at]] - טבלה1[[#This Row],[ts_contact_at]]) * 24)</f>
        <v>25.008888888987713</v>
      </c>
      <c r="N7816">
        <f>IF(ISBLANK(טבלה1[[#This Row],[ts_reply_at]]), 0, 1)</f>
        <v>1</v>
      </c>
      <c r="O7816">
        <f>IF(ISBLANK(טבלה1[[#This Row],[ts_accepted_at]]), 0, 1)</f>
        <v>0</v>
      </c>
      <c r="P7816">
        <f>IF(ISBLANK(טבלה1[[#This Row],[ts_booking_at]]), 0, 1)</f>
        <v>0</v>
      </c>
      <c r="Q7816">
        <f>IF(ISBLANK(טבלה1[[#This Row],[ds_checkin]]), "", טבלה1[[#This Row],[ds_checkin]] - טבלה1[[#This Row],[ts_contact_at]])</f>
        <v>4.0409722222248092</v>
      </c>
      <c r="R7816" t="str">
        <f>IF(AND(ISBLANK(טבלה1[[#This Row],[ts_reply_at]]), NOT(ISBLANK(טבלה1[[#This Row],[ts_booking_at]]))), "Error: Booked without Reply", "OK")</f>
        <v>OK</v>
      </c>
      <c r="S7816" t="s">
        <v>6023</v>
      </c>
    </row>
    <row r="7817" spans="1:19" x14ac:dyDescent="0.25">
      <c r="A7817" s="4" t="s">
        <v>6006</v>
      </c>
      <c r="B7817" s="4" t="s">
        <v>2591</v>
      </c>
      <c r="C7817" s="4" t="s">
        <v>3134</v>
      </c>
      <c r="D7817" s="1">
        <v>41918.822916666664</v>
      </c>
      <c r="E7817" s="1">
        <v>41919.766192129631</v>
      </c>
      <c r="F7817" s="1">
        <v>41920.996932870374</v>
      </c>
      <c r="H7817" s="2">
        <v>41929</v>
      </c>
      <c r="I7817" s="2">
        <v>41932</v>
      </c>
      <c r="J7817" s="3">
        <v>2</v>
      </c>
      <c r="K7817" s="3">
        <v>3</v>
      </c>
      <c r="L7817">
        <f>טבלה1[[#This Row],[ds_checkout]]-טבלה1[[#This Row],[ds_checkin]]</f>
        <v>3</v>
      </c>
      <c r="M7817">
        <f>IF(ISBLANK(טבלה1[[#This Row],[ts_reply_at]]), "", (טבלה1[[#This Row],[ts_reply_at]] - טבלה1[[#This Row],[ts_contact_at]]) * 24)</f>
        <v>22.638611111207865</v>
      </c>
      <c r="N7817">
        <f>IF(ISBLANK(טבלה1[[#This Row],[ts_reply_at]]), 0, 1)</f>
        <v>1</v>
      </c>
      <c r="O7817">
        <f>IF(ISBLANK(טבלה1[[#This Row],[ts_accepted_at]]), 0, 1)</f>
        <v>1</v>
      </c>
      <c r="P7817">
        <f>IF(ISBLANK(טבלה1[[#This Row],[ts_booking_at]]), 0, 1)</f>
        <v>0</v>
      </c>
      <c r="Q7817">
        <f>IF(ISBLANK(טבלה1[[#This Row],[ds_checkin]]), "", טבלה1[[#This Row],[ds_checkin]] - טבלה1[[#This Row],[ts_contact_at]])</f>
        <v>10.177083333335759</v>
      </c>
      <c r="R7817" t="str">
        <f>IF(AND(ISBLANK(טבלה1[[#This Row],[ts_reply_at]]), NOT(ISBLANK(טבלה1[[#This Row],[ts_booking_at]]))), "Error: Booked without Reply", "OK")</f>
        <v>OK</v>
      </c>
      <c r="S7817" t="s">
        <v>6023</v>
      </c>
    </row>
    <row r="7818" spans="1:19" x14ac:dyDescent="0.25">
      <c r="A7818" s="4" t="s">
        <v>6006</v>
      </c>
      <c r="B7818" s="4" t="s">
        <v>1502</v>
      </c>
      <c r="C7818" s="4" t="s">
        <v>1503</v>
      </c>
      <c r="D7818" s="1">
        <v>41925.65347222222</v>
      </c>
      <c r="E7818" s="1">
        <v>41925.684502314813</v>
      </c>
      <c r="F7818" s="1">
        <v>41925.684502314813</v>
      </c>
      <c r="H7818" s="2">
        <v>41929</v>
      </c>
      <c r="I7818" s="2">
        <v>41932</v>
      </c>
      <c r="J7818" s="3">
        <v>2</v>
      </c>
      <c r="K7818" s="3">
        <v>4</v>
      </c>
      <c r="L7818">
        <f>טבלה1[[#This Row],[ds_checkout]]-טבלה1[[#This Row],[ds_checkin]]</f>
        <v>3</v>
      </c>
      <c r="M7818">
        <f>IF(ISBLANK(טבלה1[[#This Row],[ts_reply_at]]), "", (טבלה1[[#This Row],[ts_reply_at]] - טבלה1[[#This Row],[ts_contact_at]]) * 24)</f>
        <v>0.74472222221083939</v>
      </c>
      <c r="N7818">
        <f>IF(ISBLANK(טבלה1[[#This Row],[ts_reply_at]]), 0, 1)</f>
        <v>1</v>
      </c>
      <c r="O7818">
        <f>IF(ISBLANK(טבלה1[[#This Row],[ts_accepted_at]]), 0, 1)</f>
        <v>1</v>
      </c>
      <c r="P7818">
        <f>IF(ISBLANK(טבלה1[[#This Row],[ts_booking_at]]), 0, 1)</f>
        <v>0</v>
      </c>
      <c r="Q7818">
        <f>IF(ISBLANK(טבלה1[[#This Row],[ds_checkin]]), "", טבלה1[[#This Row],[ds_checkin]] - טבלה1[[#This Row],[ts_contact_at]])</f>
        <v>3.3465277777795563</v>
      </c>
      <c r="R7818" t="str">
        <f>IF(AND(ISBLANK(טבלה1[[#This Row],[ts_reply_at]]), NOT(ISBLANK(טבלה1[[#This Row],[ts_booking_at]]))), "Error: Booked without Reply", "OK")</f>
        <v>OK</v>
      </c>
      <c r="S7818" t="s">
        <v>6023</v>
      </c>
    </row>
    <row r="7819" spans="1:19" x14ac:dyDescent="0.25">
      <c r="A7819" s="4" t="s">
        <v>6006</v>
      </c>
      <c r="B7819" s="4" t="s">
        <v>2849</v>
      </c>
      <c r="C7819" s="4" t="s">
        <v>2850</v>
      </c>
      <c r="D7819" s="1">
        <v>41924.961805555555</v>
      </c>
      <c r="E7819" s="1">
        <v>41926.90525462963</v>
      </c>
      <c r="H7819" s="2">
        <v>41929</v>
      </c>
      <c r="I7819" s="2">
        <v>41932</v>
      </c>
      <c r="J7819" s="3">
        <v>2</v>
      </c>
      <c r="K7819" s="3">
        <v>2</v>
      </c>
      <c r="L7819">
        <f>טבלה1[[#This Row],[ds_checkout]]-טבלה1[[#This Row],[ds_checkin]]</f>
        <v>3</v>
      </c>
      <c r="M7819">
        <f>IF(ISBLANK(טבלה1[[#This Row],[ts_reply_at]]), "", (טבלה1[[#This Row],[ts_reply_at]] - טבלה1[[#This Row],[ts_contact_at]]) * 24)</f>
        <v>46.642777777800802</v>
      </c>
      <c r="N7819">
        <f>IF(ISBLANK(טבלה1[[#This Row],[ts_reply_at]]), 0, 1)</f>
        <v>1</v>
      </c>
      <c r="O7819">
        <f>IF(ISBLANK(טבלה1[[#This Row],[ts_accepted_at]]), 0, 1)</f>
        <v>0</v>
      </c>
      <c r="P7819">
        <f>IF(ISBLANK(טבלה1[[#This Row],[ts_booking_at]]), 0, 1)</f>
        <v>0</v>
      </c>
      <c r="Q7819">
        <f>IF(ISBLANK(טבלה1[[#This Row],[ds_checkin]]), "", טבלה1[[#This Row],[ds_checkin]] - טבלה1[[#This Row],[ts_contact_at]])</f>
        <v>4.0381944444452529</v>
      </c>
      <c r="R7819" t="str">
        <f>IF(AND(ISBLANK(טבלה1[[#This Row],[ts_reply_at]]), NOT(ISBLANK(טבלה1[[#This Row],[ts_booking_at]]))), "Error: Booked without Reply", "OK")</f>
        <v>OK</v>
      </c>
      <c r="S7819" t="s">
        <v>6023</v>
      </c>
    </row>
    <row r="7820" spans="1:19" x14ac:dyDescent="0.25">
      <c r="A7820" s="4" t="s">
        <v>6006</v>
      </c>
      <c r="B7820" s="4" t="s">
        <v>1558</v>
      </c>
      <c r="C7820" s="4" t="s">
        <v>1559</v>
      </c>
      <c r="D7820" s="1">
        <v>41919.904861111114</v>
      </c>
      <c r="E7820" s="1">
        <v>41920.346909722219</v>
      </c>
      <c r="F7820" s="1">
        <v>41920.346909722219</v>
      </c>
      <c r="H7820" s="2">
        <v>41929</v>
      </c>
      <c r="I7820" s="2">
        <v>41932</v>
      </c>
      <c r="J7820" s="3">
        <v>2</v>
      </c>
      <c r="K7820" s="3">
        <v>5</v>
      </c>
      <c r="L7820">
        <f>טבלה1[[#This Row],[ds_checkout]]-טבלה1[[#This Row],[ds_checkin]]</f>
        <v>3</v>
      </c>
      <c r="M7820">
        <f>IF(ISBLANK(טבלה1[[#This Row],[ts_reply_at]]), "", (טבלה1[[#This Row],[ts_reply_at]] - טבלה1[[#This Row],[ts_contact_at]]) * 24)</f>
        <v>10.609166666516103</v>
      </c>
      <c r="N7820">
        <f>IF(ISBLANK(טבלה1[[#This Row],[ts_reply_at]]), 0, 1)</f>
        <v>1</v>
      </c>
      <c r="O7820">
        <f>IF(ISBLANK(טבלה1[[#This Row],[ts_accepted_at]]), 0, 1)</f>
        <v>1</v>
      </c>
      <c r="P7820">
        <f>IF(ISBLANK(טבלה1[[#This Row],[ts_booking_at]]), 0, 1)</f>
        <v>0</v>
      </c>
      <c r="Q7820">
        <f>IF(ISBLANK(טבלה1[[#This Row],[ds_checkin]]), "", טבלה1[[#This Row],[ds_checkin]] - טבלה1[[#This Row],[ts_contact_at]])</f>
        <v>9.0951388888861402</v>
      </c>
      <c r="R7820" t="str">
        <f>IF(AND(ISBLANK(טבלה1[[#This Row],[ts_reply_at]]), NOT(ISBLANK(טבלה1[[#This Row],[ts_booking_at]]))), "Error: Booked without Reply", "OK")</f>
        <v>OK</v>
      </c>
      <c r="S7820" t="s">
        <v>6023</v>
      </c>
    </row>
    <row r="7821" spans="1:19" x14ac:dyDescent="0.25">
      <c r="A7821" s="4" t="s">
        <v>6006</v>
      </c>
      <c r="B7821" s="4" t="s">
        <v>1773</v>
      </c>
      <c r="C7821" s="4" t="s">
        <v>1774</v>
      </c>
      <c r="D7821" s="1">
        <v>41925.651388888888</v>
      </c>
      <c r="E7821" s="1">
        <v>41925.6562037037</v>
      </c>
      <c r="H7821" s="2">
        <v>41929</v>
      </c>
      <c r="I7821" s="2">
        <v>41932</v>
      </c>
      <c r="J7821" s="3">
        <v>2</v>
      </c>
      <c r="K7821" s="3">
        <v>5</v>
      </c>
      <c r="L7821">
        <f>טבלה1[[#This Row],[ds_checkout]]-טבלה1[[#This Row],[ds_checkin]]</f>
        <v>3</v>
      </c>
      <c r="M7821">
        <f>IF(ISBLANK(טבלה1[[#This Row],[ts_reply_at]]), "", (טבלה1[[#This Row],[ts_reply_at]] - טבלה1[[#This Row],[ts_contact_at]]) * 24)</f>
        <v>0.11555555550148711</v>
      </c>
      <c r="N7821">
        <f>IF(ISBLANK(טבלה1[[#This Row],[ts_reply_at]]), 0, 1)</f>
        <v>1</v>
      </c>
      <c r="O7821">
        <f>IF(ISBLANK(טבלה1[[#This Row],[ts_accepted_at]]), 0, 1)</f>
        <v>0</v>
      </c>
      <c r="P7821">
        <f>IF(ISBLANK(טבלה1[[#This Row],[ts_booking_at]]), 0, 1)</f>
        <v>0</v>
      </c>
      <c r="Q7821">
        <f>IF(ISBLANK(טבלה1[[#This Row],[ds_checkin]]), "", טבלה1[[#This Row],[ds_checkin]] - טבלה1[[#This Row],[ts_contact_at]])</f>
        <v>3.3486111111124046</v>
      </c>
      <c r="R7821" t="str">
        <f>IF(AND(ISBLANK(טבלה1[[#This Row],[ts_reply_at]]), NOT(ISBLANK(טבלה1[[#This Row],[ts_booking_at]]))), "Error: Booked without Reply", "OK")</f>
        <v>OK</v>
      </c>
      <c r="S7821" t="s">
        <v>6023</v>
      </c>
    </row>
    <row r="7822" spans="1:19" x14ac:dyDescent="0.25">
      <c r="A7822" s="4" t="s">
        <v>6006</v>
      </c>
      <c r="B7822" s="4" t="s">
        <v>914</v>
      </c>
      <c r="C7822" s="4" t="s">
        <v>915</v>
      </c>
      <c r="D7822" s="1">
        <v>41925.652777777781</v>
      </c>
      <c r="E7822" s="1">
        <v>41925.654699074075</v>
      </c>
      <c r="H7822" s="2">
        <v>41929</v>
      </c>
      <c r="I7822" s="2">
        <v>41932</v>
      </c>
      <c r="J7822" s="3">
        <v>2</v>
      </c>
      <c r="K7822" s="3">
        <v>3</v>
      </c>
      <c r="L7822">
        <f>טבלה1[[#This Row],[ds_checkout]]-טבלה1[[#This Row],[ds_checkin]]</f>
        <v>3</v>
      </c>
      <c r="M7822">
        <f>IF(ISBLANK(טבלה1[[#This Row],[ts_reply_at]]), "", (טבלה1[[#This Row],[ts_reply_at]] - טבלה1[[#This Row],[ts_contact_at]]) * 24)</f>
        <v>4.611111106351018E-2</v>
      </c>
      <c r="N7822">
        <f>IF(ISBLANK(טבלה1[[#This Row],[ts_reply_at]]), 0, 1)</f>
        <v>1</v>
      </c>
      <c r="O7822">
        <f>IF(ISBLANK(טבלה1[[#This Row],[ts_accepted_at]]), 0, 1)</f>
        <v>0</v>
      </c>
      <c r="P7822">
        <f>IF(ISBLANK(טבלה1[[#This Row],[ts_booking_at]]), 0, 1)</f>
        <v>0</v>
      </c>
      <c r="Q7822">
        <f>IF(ISBLANK(טבלה1[[#This Row],[ds_checkin]]), "", טבלה1[[#This Row],[ds_checkin]] - טבלה1[[#This Row],[ts_contact_at]])</f>
        <v>3.3472222222189885</v>
      </c>
      <c r="R7822" t="str">
        <f>IF(AND(ISBLANK(טבלה1[[#This Row],[ts_reply_at]]), NOT(ISBLANK(טבלה1[[#This Row],[ts_booking_at]]))), "Error: Booked without Reply", "OK")</f>
        <v>OK</v>
      </c>
      <c r="S7822" t="s">
        <v>6023</v>
      </c>
    </row>
    <row r="7823" spans="1:19" x14ac:dyDescent="0.25">
      <c r="A7823" s="4" t="s">
        <v>6006</v>
      </c>
      <c r="B7823" s="4" t="s">
        <v>271</v>
      </c>
      <c r="C7823" s="4" t="s">
        <v>272</v>
      </c>
      <c r="D7823" s="1">
        <v>41919.895833333336</v>
      </c>
      <c r="E7823" s="1">
        <v>41920.794942129629</v>
      </c>
      <c r="H7823" s="2">
        <v>41929</v>
      </c>
      <c r="I7823" s="2">
        <v>41932</v>
      </c>
      <c r="J7823" s="3">
        <v>2</v>
      </c>
      <c r="K7823" s="3">
        <v>2</v>
      </c>
      <c r="L7823">
        <f>טבלה1[[#This Row],[ds_checkout]]-טבלה1[[#This Row],[ds_checkin]]</f>
        <v>3</v>
      </c>
      <c r="M7823">
        <f>IF(ISBLANK(טבלה1[[#This Row],[ts_reply_at]]), "", (טבלה1[[#This Row],[ts_reply_at]] - טבלה1[[#This Row],[ts_contact_at]]) * 24)</f>
        <v>21.578611111035571</v>
      </c>
      <c r="N7823">
        <f>IF(ISBLANK(טבלה1[[#This Row],[ts_reply_at]]), 0, 1)</f>
        <v>1</v>
      </c>
      <c r="O7823">
        <f>IF(ISBLANK(טבלה1[[#This Row],[ts_accepted_at]]), 0, 1)</f>
        <v>0</v>
      </c>
      <c r="P7823">
        <f>IF(ISBLANK(טבלה1[[#This Row],[ts_booking_at]]), 0, 1)</f>
        <v>0</v>
      </c>
      <c r="Q7823">
        <f>IF(ISBLANK(טבלה1[[#This Row],[ds_checkin]]), "", טבלה1[[#This Row],[ds_checkin]] - טבלה1[[#This Row],[ts_contact_at]])</f>
        <v>9.1041666666642413</v>
      </c>
      <c r="R7823" t="str">
        <f>IF(AND(ISBLANK(טבלה1[[#This Row],[ts_reply_at]]), NOT(ISBLANK(טבלה1[[#This Row],[ts_booking_at]]))), "Error: Booked without Reply", "OK")</f>
        <v>OK</v>
      </c>
      <c r="S7823" t="s">
        <v>6023</v>
      </c>
    </row>
    <row r="7824" spans="1:19" x14ac:dyDescent="0.25">
      <c r="A7824" s="4" t="s">
        <v>6007</v>
      </c>
      <c r="B7824" s="4" t="s">
        <v>376</v>
      </c>
      <c r="C7824" s="4" t="s">
        <v>377</v>
      </c>
      <c r="D7824" s="1">
        <v>41920.003472222219</v>
      </c>
      <c r="E7824" s="1">
        <v>41924.873749999999</v>
      </c>
      <c r="H7824" s="2">
        <v>41954</v>
      </c>
      <c r="I7824" s="2">
        <v>41961</v>
      </c>
      <c r="J7824" s="3">
        <v>2</v>
      </c>
      <c r="K7824" s="3">
        <v>2</v>
      </c>
      <c r="L7824">
        <f>טבלה1[[#This Row],[ds_checkout]]-טבלה1[[#This Row],[ds_checkin]]</f>
        <v>7</v>
      </c>
      <c r="M7824">
        <f>IF(ISBLANK(טבלה1[[#This Row],[ts_reply_at]]), "", (טבלה1[[#This Row],[ts_reply_at]] - טבלה1[[#This Row],[ts_contact_at]]) * 24)</f>
        <v>116.88666666671634</v>
      </c>
      <c r="N7824">
        <f>IF(ISBLANK(טבלה1[[#This Row],[ts_reply_at]]), 0, 1)</f>
        <v>1</v>
      </c>
      <c r="O7824">
        <f>IF(ISBLANK(טבלה1[[#This Row],[ts_accepted_at]]), 0, 1)</f>
        <v>0</v>
      </c>
      <c r="P7824">
        <f>IF(ISBLANK(טבלה1[[#This Row],[ts_booking_at]]), 0, 1)</f>
        <v>0</v>
      </c>
      <c r="Q7824">
        <f>IF(ISBLANK(טבלה1[[#This Row],[ds_checkin]]), "", טבלה1[[#This Row],[ds_checkin]] - טבלה1[[#This Row],[ts_contact_at]])</f>
        <v>33.996527777781012</v>
      </c>
      <c r="R7824" t="str">
        <f>IF(AND(ISBLANK(טבלה1[[#This Row],[ts_reply_at]]), NOT(ISBLANK(טבלה1[[#This Row],[ts_booking_at]]))), "Error: Booked without Reply", "OK")</f>
        <v>OK</v>
      </c>
      <c r="S7824" t="s">
        <v>6063</v>
      </c>
    </row>
  </sheetData>
  <phoneticPr fontId="18" type="noConversion"/>
  <conditionalFormatting sqref="L2:L7824">
    <cfRule type="expression" dxfId="24" priority="8">
      <formula>MOD(ROW(),2)=0</formula>
    </cfRule>
  </conditionalFormatting>
  <conditionalFormatting sqref="M2:M7824">
    <cfRule type="expression" dxfId="23" priority="7">
      <formula>MOD(ROW(),2)=0</formula>
    </cfRule>
  </conditionalFormatting>
  <conditionalFormatting sqref="N2:N7824">
    <cfRule type="expression" dxfId="22" priority="6">
      <formula>MOD(ROW(),2)=0</formula>
    </cfRule>
  </conditionalFormatting>
  <conditionalFormatting sqref="O2:O7824">
    <cfRule type="expression" dxfId="21" priority="5">
      <formula>MOD(ROW(),2)=0</formula>
    </cfRule>
  </conditionalFormatting>
  <conditionalFormatting sqref="P2:P7824">
    <cfRule type="expression" dxfId="20" priority="4">
      <formula>MOD(ROW(),2)=0</formula>
    </cfRule>
  </conditionalFormatting>
  <conditionalFormatting sqref="Q2:Q7824">
    <cfRule type="expression" dxfId="19" priority="3">
      <formula>MOD(ROW(),2)=0</formula>
    </cfRule>
  </conditionalFormatting>
  <conditionalFormatting sqref="R2:R7824">
    <cfRule type="expression" dxfId="18" priority="2">
      <formula>MOD(ROW(),2)=0</formula>
    </cfRule>
  </conditionalFormatting>
  <conditionalFormatting sqref="S2:S7824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נמי יוסף חי</dc:creator>
  <cp:lastModifiedBy>מרדכי יוסף חי</cp:lastModifiedBy>
  <dcterms:created xsi:type="dcterms:W3CDTF">2026-03-24T10:01:48Z</dcterms:created>
  <dcterms:modified xsi:type="dcterms:W3CDTF">2026-04-14T16:13:51Z</dcterms:modified>
</cp:coreProperties>
</file>